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37560" windowHeight="15100" tabRatio="500"/>
  </bookViews>
  <sheets>
    <sheet name="SCC_NFR_CEDS" sheetId="1" r:id="rId1"/>
    <sheet name="Fuel_Mappings" sheetId="2" r:id="rId2"/>
    <sheet name="Non_CEDS_Aggreg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39" i="1" l="1"/>
  <c r="U5693" i="1"/>
  <c r="T5693" i="1"/>
  <c r="U5692" i="1"/>
  <c r="T5692" i="1"/>
  <c r="U5691" i="1"/>
  <c r="T5691" i="1"/>
  <c r="U5690" i="1"/>
  <c r="T5690" i="1"/>
  <c r="U5689" i="1"/>
  <c r="T5689" i="1"/>
  <c r="U5688" i="1"/>
  <c r="T5688" i="1"/>
  <c r="U5687" i="1"/>
  <c r="T5687" i="1"/>
  <c r="U5686" i="1"/>
  <c r="T5686" i="1"/>
  <c r="U5685" i="1"/>
  <c r="T5685" i="1"/>
  <c r="U5684" i="1"/>
  <c r="T5684" i="1"/>
  <c r="U5683" i="1"/>
  <c r="T5683" i="1"/>
  <c r="U5682" i="1"/>
  <c r="T5682" i="1"/>
  <c r="U5681" i="1"/>
  <c r="T5681" i="1"/>
  <c r="U5680" i="1"/>
  <c r="T5680" i="1"/>
  <c r="U5679" i="1"/>
  <c r="T5679" i="1"/>
  <c r="U5678" i="1"/>
  <c r="T5678" i="1"/>
  <c r="U5677" i="1"/>
  <c r="T5677" i="1"/>
  <c r="U5676" i="1"/>
  <c r="T5676" i="1"/>
  <c r="U5675" i="1"/>
  <c r="T5675" i="1"/>
  <c r="U5674" i="1"/>
  <c r="T5674" i="1"/>
  <c r="U5673" i="1"/>
  <c r="T5673" i="1"/>
  <c r="U5672" i="1"/>
  <c r="T5672" i="1"/>
  <c r="U5671" i="1"/>
  <c r="T5671" i="1"/>
  <c r="U5670" i="1"/>
  <c r="T5670" i="1"/>
  <c r="U5669" i="1"/>
  <c r="T5669" i="1"/>
  <c r="U5668" i="1"/>
  <c r="T5668" i="1"/>
  <c r="U5667" i="1"/>
  <c r="T5667" i="1"/>
  <c r="U5666" i="1"/>
  <c r="T5666" i="1"/>
  <c r="U5665" i="1"/>
  <c r="T5665" i="1"/>
  <c r="U5664" i="1"/>
  <c r="T5664" i="1"/>
  <c r="U5663" i="1"/>
  <c r="T5663" i="1"/>
  <c r="U5662" i="1"/>
  <c r="T5662" i="1"/>
  <c r="S5661" i="1"/>
  <c r="U5661" i="1"/>
  <c r="T5661" i="1"/>
  <c r="S5660" i="1"/>
  <c r="U5660" i="1"/>
  <c r="T5660" i="1"/>
  <c r="S5659" i="1"/>
  <c r="U5659" i="1"/>
  <c r="T5659" i="1"/>
  <c r="S5658" i="1"/>
  <c r="U5658" i="1"/>
  <c r="T5658" i="1"/>
  <c r="S5657" i="1"/>
  <c r="U5657" i="1"/>
  <c r="T5657" i="1"/>
  <c r="S5656" i="1"/>
  <c r="U5656" i="1"/>
  <c r="T5656" i="1"/>
  <c r="S5655" i="1"/>
  <c r="U5655" i="1"/>
  <c r="T5655" i="1"/>
  <c r="S5654" i="1"/>
  <c r="U5654" i="1"/>
  <c r="T5654" i="1"/>
  <c r="U5653" i="1"/>
  <c r="T5653" i="1"/>
  <c r="U5652" i="1"/>
  <c r="T5652" i="1"/>
  <c r="U5651" i="1"/>
  <c r="T5651" i="1"/>
  <c r="U5650" i="1"/>
  <c r="T5650" i="1"/>
  <c r="U5649" i="1"/>
  <c r="T5649" i="1"/>
  <c r="U5648" i="1"/>
  <c r="T5648" i="1"/>
  <c r="U5647" i="1"/>
  <c r="T5647" i="1"/>
  <c r="U5646" i="1"/>
  <c r="T5646" i="1"/>
  <c r="U5645" i="1"/>
  <c r="T5645" i="1"/>
  <c r="U5644" i="1"/>
  <c r="T5644" i="1"/>
  <c r="U5643" i="1"/>
  <c r="T5643" i="1"/>
  <c r="U5642" i="1"/>
  <c r="T5642" i="1"/>
  <c r="U5641" i="1"/>
  <c r="T5641" i="1"/>
  <c r="U5640" i="1"/>
  <c r="T5640" i="1"/>
  <c r="U5639" i="1"/>
  <c r="T5639" i="1"/>
  <c r="U5638" i="1"/>
  <c r="T5638" i="1"/>
  <c r="U5637" i="1"/>
  <c r="T5637" i="1"/>
  <c r="U5636" i="1"/>
  <c r="T5636" i="1"/>
  <c r="U5635" i="1"/>
  <c r="T5635" i="1"/>
  <c r="U5634" i="1"/>
  <c r="T5634" i="1"/>
  <c r="U5633" i="1"/>
  <c r="T5633" i="1"/>
  <c r="U5632" i="1"/>
  <c r="T5632" i="1"/>
  <c r="U5631" i="1"/>
  <c r="T5631" i="1"/>
  <c r="U5630" i="1"/>
  <c r="T5630" i="1"/>
  <c r="U5629" i="1"/>
  <c r="T5629" i="1"/>
  <c r="U5628" i="1"/>
  <c r="T5628" i="1"/>
  <c r="U5627" i="1"/>
  <c r="T5627" i="1"/>
  <c r="U5626" i="1"/>
  <c r="T5626" i="1"/>
  <c r="U5625" i="1"/>
  <c r="T5625" i="1"/>
  <c r="U5624" i="1"/>
  <c r="T5624" i="1"/>
  <c r="U5623" i="1"/>
  <c r="T5623" i="1"/>
  <c r="U5622" i="1"/>
  <c r="T5622" i="1"/>
  <c r="U5621" i="1"/>
  <c r="T5621" i="1"/>
  <c r="U5620" i="1"/>
  <c r="T5620" i="1"/>
  <c r="U5619" i="1"/>
  <c r="T5619" i="1"/>
  <c r="U5618" i="1"/>
  <c r="T5618" i="1"/>
  <c r="U5617" i="1"/>
  <c r="T5617" i="1"/>
  <c r="U5616" i="1"/>
  <c r="T5616" i="1"/>
  <c r="U5615" i="1"/>
  <c r="T5615" i="1"/>
  <c r="U5614" i="1"/>
  <c r="T5614" i="1"/>
  <c r="U5613" i="1"/>
  <c r="T5613" i="1"/>
  <c r="U5612" i="1"/>
  <c r="T5612" i="1"/>
  <c r="U5611" i="1"/>
  <c r="T5611" i="1"/>
  <c r="U5610" i="1"/>
  <c r="T5610" i="1"/>
  <c r="U5609" i="1"/>
  <c r="T5609" i="1"/>
  <c r="U5608" i="1"/>
  <c r="T5608" i="1"/>
  <c r="U5607" i="1"/>
  <c r="T5607" i="1"/>
  <c r="U5606" i="1"/>
  <c r="T5606" i="1"/>
  <c r="U5605" i="1"/>
  <c r="T5605" i="1"/>
  <c r="U5604" i="1"/>
  <c r="T5604" i="1"/>
  <c r="U5603" i="1"/>
  <c r="T5603" i="1"/>
  <c r="U5602" i="1"/>
  <c r="T5602" i="1"/>
  <c r="U5601" i="1"/>
  <c r="T5601" i="1"/>
  <c r="U5600" i="1"/>
  <c r="T5600" i="1"/>
  <c r="U5599" i="1"/>
  <c r="T5599" i="1"/>
  <c r="U5598" i="1"/>
  <c r="T5598" i="1"/>
  <c r="U5597" i="1"/>
  <c r="T5597" i="1"/>
  <c r="U5596" i="1"/>
  <c r="T5596" i="1"/>
  <c r="U5595" i="1"/>
  <c r="T5595" i="1"/>
  <c r="U5594" i="1"/>
  <c r="T5594" i="1"/>
  <c r="U5593" i="1"/>
  <c r="T5593" i="1"/>
  <c r="S5592" i="1"/>
  <c r="U5592" i="1"/>
  <c r="T5592" i="1"/>
  <c r="S5591" i="1"/>
  <c r="U5591" i="1"/>
  <c r="T5591" i="1"/>
  <c r="S5590" i="1"/>
  <c r="U5590" i="1"/>
  <c r="T5590" i="1"/>
  <c r="S5589" i="1"/>
  <c r="U5589" i="1"/>
  <c r="T5589" i="1"/>
  <c r="S5588" i="1"/>
  <c r="U5588" i="1"/>
  <c r="T5588" i="1"/>
  <c r="S5587" i="1"/>
  <c r="U5587" i="1"/>
  <c r="T5587" i="1"/>
  <c r="S5586" i="1"/>
  <c r="U5586" i="1"/>
  <c r="T5586" i="1"/>
  <c r="S5585" i="1"/>
  <c r="U5585" i="1"/>
  <c r="T5585" i="1"/>
  <c r="S5584" i="1"/>
  <c r="U5584" i="1"/>
  <c r="T5584" i="1"/>
  <c r="S5583" i="1"/>
  <c r="U5583" i="1"/>
  <c r="T5583" i="1"/>
  <c r="S5582" i="1"/>
  <c r="U5582" i="1"/>
  <c r="T5582" i="1"/>
  <c r="S5581" i="1"/>
  <c r="U5581" i="1"/>
  <c r="T5581" i="1"/>
  <c r="S5580" i="1"/>
  <c r="U5580" i="1"/>
  <c r="T5580" i="1"/>
  <c r="S5579" i="1"/>
  <c r="U5579" i="1"/>
  <c r="T5579" i="1"/>
  <c r="S5578" i="1"/>
  <c r="U5578" i="1"/>
  <c r="T5578" i="1"/>
  <c r="S5577" i="1"/>
  <c r="U5577" i="1"/>
  <c r="T5577" i="1"/>
  <c r="S5576" i="1"/>
  <c r="U5576" i="1"/>
  <c r="T5576" i="1"/>
  <c r="S5575" i="1"/>
  <c r="U5575" i="1"/>
  <c r="T5575" i="1"/>
  <c r="S5574" i="1"/>
  <c r="U5574" i="1"/>
  <c r="T5574" i="1"/>
  <c r="S5573" i="1"/>
  <c r="U5573" i="1"/>
  <c r="T5573" i="1"/>
  <c r="S5572" i="1"/>
  <c r="U5572" i="1"/>
  <c r="T5572" i="1"/>
  <c r="S5571" i="1"/>
  <c r="U5571" i="1"/>
  <c r="T5571" i="1"/>
  <c r="S5570" i="1"/>
  <c r="U5570" i="1"/>
  <c r="T5570" i="1"/>
  <c r="S5569" i="1"/>
  <c r="U5569" i="1"/>
  <c r="T5569" i="1"/>
  <c r="S5568" i="1"/>
  <c r="U5568" i="1"/>
  <c r="T5568" i="1"/>
  <c r="S5567" i="1"/>
  <c r="U5567" i="1"/>
  <c r="T5567" i="1"/>
  <c r="S5566" i="1"/>
  <c r="U5566" i="1"/>
  <c r="T5566" i="1"/>
  <c r="S5565" i="1"/>
  <c r="U5565" i="1"/>
  <c r="T5565" i="1"/>
  <c r="S5564" i="1"/>
  <c r="U5564" i="1"/>
  <c r="T5564" i="1"/>
  <c r="S5563" i="1"/>
  <c r="U5563" i="1"/>
  <c r="T5563" i="1"/>
  <c r="S5562" i="1"/>
  <c r="U5562" i="1"/>
  <c r="T5562" i="1"/>
  <c r="S5561" i="1"/>
  <c r="U5561" i="1"/>
  <c r="T5561" i="1"/>
  <c r="S5560" i="1"/>
  <c r="U5560" i="1"/>
  <c r="T5560" i="1"/>
  <c r="S5559" i="1"/>
  <c r="U5559" i="1"/>
  <c r="T5559" i="1"/>
  <c r="S5558" i="1"/>
  <c r="U5558" i="1"/>
  <c r="T5558" i="1"/>
  <c r="S5557" i="1"/>
  <c r="U5557" i="1"/>
  <c r="T5557" i="1"/>
  <c r="S5556" i="1"/>
  <c r="U5556" i="1"/>
  <c r="T5556" i="1"/>
  <c r="S5555" i="1"/>
  <c r="U5555" i="1"/>
  <c r="T5555" i="1"/>
  <c r="S5554" i="1"/>
  <c r="U5554" i="1"/>
  <c r="T5554" i="1"/>
  <c r="S5553" i="1"/>
  <c r="U5553" i="1"/>
  <c r="T5553" i="1"/>
  <c r="S5552" i="1"/>
  <c r="U5552" i="1"/>
  <c r="T5552" i="1"/>
  <c r="S5551" i="1"/>
  <c r="U5551" i="1"/>
  <c r="T5551" i="1"/>
  <c r="S5550" i="1"/>
  <c r="U5550" i="1"/>
  <c r="T5550" i="1"/>
  <c r="S5549" i="1"/>
  <c r="U5549" i="1"/>
  <c r="T5549" i="1"/>
  <c r="S5548" i="1"/>
  <c r="U5548" i="1"/>
  <c r="T5548" i="1"/>
  <c r="S5547" i="1"/>
  <c r="U5547" i="1"/>
  <c r="T5547" i="1"/>
  <c r="S5546" i="1"/>
  <c r="U5546" i="1"/>
  <c r="T5546" i="1"/>
  <c r="S5545" i="1"/>
  <c r="U5545" i="1"/>
  <c r="T5545" i="1"/>
  <c r="U5544" i="1"/>
  <c r="T5544" i="1"/>
  <c r="U5543" i="1"/>
  <c r="T5543" i="1"/>
  <c r="U5542" i="1"/>
  <c r="T5542" i="1"/>
  <c r="S5541" i="1"/>
  <c r="U5541" i="1"/>
  <c r="T5541" i="1"/>
  <c r="S5540" i="1"/>
  <c r="U5540" i="1"/>
  <c r="T5540" i="1"/>
  <c r="S5539" i="1"/>
  <c r="U5539" i="1"/>
  <c r="T5539" i="1"/>
  <c r="S5538" i="1"/>
  <c r="U5538" i="1"/>
  <c r="T5538" i="1"/>
  <c r="S5537" i="1"/>
  <c r="U5537" i="1"/>
  <c r="T5537" i="1"/>
  <c r="S5536" i="1"/>
  <c r="U5536" i="1"/>
  <c r="T5536" i="1"/>
  <c r="S5535" i="1"/>
  <c r="U5535" i="1"/>
  <c r="T5535" i="1"/>
  <c r="S5534" i="1"/>
  <c r="U5534" i="1"/>
  <c r="T5534" i="1"/>
  <c r="S5533" i="1"/>
  <c r="U5533" i="1"/>
  <c r="T5533" i="1"/>
  <c r="S5532" i="1"/>
  <c r="U5532" i="1"/>
  <c r="T5532" i="1"/>
  <c r="S5531" i="1"/>
  <c r="U5531" i="1"/>
  <c r="T5531" i="1"/>
  <c r="S5530" i="1"/>
  <c r="U5530" i="1"/>
  <c r="T5530" i="1"/>
  <c r="S5529" i="1"/>
  <c r="U5529" i="1"/>
  <c r="T5529" i="1"/>
  <c r="S5528" i="1"/>
  <c r="U5528" i="1"/>
  <c r="T5528" i="1"/>
  <c r="S5527" i="1"/>
  <c r="U5527" i="1"/>
  <c r="T5527" i="1"/>
  <c r="S5526" i="1"/>
  <c r="U5526" i="1"/>
  <c r="T5526" i="1"/>
  <c r="S5525" i="1"/>
  <c r="U5525" i="1"/>
  <c r="T5525" i="1"/>
  <c r="S5524" i="1"/>
  <c r="U5524" i="1"/>
  <c r="T5524" i="1"/>
  <c r="S5523" i="1"/>
  <c r="U5523" i="1"/>
  <c r="T5523" i="1"/>
  <c r="S5522" i="1"/>
  <c r="U5522" i="1"/>
  <c r="T5522" i="1"/>
  <c r="S5521" i="1"/>
  <c r="U5521" i="1"/>
  <c r="T5521" i="1"/>
  <c r="S5520" i="1"/>
  <c r="U5520" i="1"/>
  <c r="T5520" i="1"/>
  <c r="S5519" i="1"/>
  <c r="U5519" i="1"/>
  <c r="T5519" i="1"/>
  <c r="S5518" i="1"/>
  <c r="U5518" i="1"/>
  <c r="T5518" i="1"/>
  <c r="S5517" i="1"/>
  <c r="U5517" i="1"/>
  <c r="T5517" i="1"/>
  <c r="S5516" i="1"/>
  <c r="U5516" i="1"/>
  <c r="T5516" i="1"/>
  <c r="S5515" i="1"/>
  <c r="U5515" i="1"/>
  <c r="T5515" i="1"/>
  <c r="S5514" i="1"/>
  <c r="U5514" i="1"/>
  <c r="T5514" i="1"/>
  <c r="S5513" i="1"/>
  <c r="U5513" i="1"/>
  <c r="T5513" i="1"/>
  <c r="S5512" i="1"/>
  <c r="U5512" i="1"/>
  <c r="T5512" i="1"/>
  <c r="S5511" i="1"/>
  <c r="U5511" i="1"/>
  <c r="T5511" i="1"/>
  <c r="S5510" i="1"/>
  <c r="U5510" i="1"/>
  <c r="T5510" i="1"/>
  <c r="S5509" i="1"/>
  <c r="U5509" i="1"/>
  <c r="T5509" i="1"/>
  <c r="S5508" i="1"/>
  <c r="U5508" i="1"/>
  <c r="T5508" i="1"/>
  <c r="S5507" i="1"/>
  <c r="U5507" i="1"/>
  <c r="T5507" i="1"/>
  <c r="S5506" i="1"/>
  <c r="U5506" i="1"/>
  <c r="T5506" i="1"/>
  <c r="S5505" i="1"/>
  <c r="U5505" i="1"/>
  <c r="T5505" i="1"/>
  <c r="S5504" i="1"/>
  <c r="U5504" i="1"/>
  <c r="T5504" i="1"/>
  <c r="S5503" i="1"/>
  <c r="U5503" i="1"/>
  <c r="T5503" i="1"/>
  <c r="S5502" i="1"/>
  <c r="U5502" i="1"/>
  <c r="T5502" i="1"/>
  <c r="S5501" i="1"/>
  <c r="U5501" i="1"/>
  <c r="T5501" i="1"/>
  <c r="S5500" i="1"/>
  <c r="U5500" i="1"/>
  <c r="T5500" i="1"/>
  <c r="S5499" i="1"/>
  <c r="U5499" i="1"/>
  <c r="T5499" i="1"/>
  <c r="S5498" i="1"/>
  <c r="U5498" i="1"/>
  <c r="T5498" i="1"/>
  <c r="S5497" i="1"/>
  <c r="U5497" i="1"/>
  <c r="T5497" i="1"/>
  <c r="S5496" i="1"/>
  <c r="U5496" i="1"/>
  <c r="T5496" i="1"/>
  <c r="S5495" i="1"/>
  <c r="U5495" i="1"/>
  <c r="T5495" i="1"/>
  <c r="S5494" i="1"/>
  <c r="U5494" i="1"/>
  <c r="T5494" i="1"/>
  <c r="S5493" i="1"/>
  <c r="U5493" i="1"/>
  <c r="T5493" i="1"/>
  <c r="S5492" i="1"/>
  <c r="U5492" i="1"/>
  <c r="T5492" i="1"/>
  <c r="S5491" i="1"/>
  <c r="U5491" i="1"/>
  <c r="T5491" i="1"/>
  <c r="S5490" i="1"/>
  <c r="U5490" i="1"/>
  <c r="T5490" i="1"/>
  <c r="S5489" i="1"/>
  <c r="U5489" i="1"/>
  <c r="T5489" i="1"/>
  <c r="S5488" i="1"/>
  <c r="U5488" i="1"/>
  <c r="T5488" i="1"/>
  <c r="S5487" i="1"/>
  <c r="U5487" i="1"/>
  <c r="T5487" i="1"/>
  <c r="S5486" i="1"/>
  <c r="U5486" i="1"/>
  <c r="T5486" i="1"/>
  <c r="S5485" i="1"/>
  <c r="U5485" i="1"/>
  <c r="T5485" i="1"/>
  <c r="S5484" i="1"/>
  <c r="U5484" i="1"/>
  <c r="T5484" i="1"/>
  <c r="S5483" i="1"/>
  <c r="U5483" i="1"/>
  <c r="T5483" i="1"/>
  <c r="S5482" i="1"/>
  <c r="U5482" i="1"/>
  <c r="T5482" i="1"/>
  <c r="S5481" i="1"/>
  <c r="U5481" i="1"/>
  <c r="T5481" i="1"/>
  <c r="S5480" i="1"/>
  <c r="U5480" i="1"/>
  <c r="T5480" i="1"/>
  <c r="S5479" i="1"/>
  <c r="U5479" i="1"/>
  <c r="T5479" i="1"/>
  <c r="S5478" i="1"/>
  <c r="U5478" i="1"/>
  <c r="T5478" i="1"/>
  <c r="S5477" i="1"/>
  <c r="U5477" i="1"/>
  <c r="T5477" i="1"/>
  <c r="S5476" i="1"/>
  <c r="U5476" i="1"/>
  <c r="T5476" i="1"/>
  <c r="S5475" i="1"/>
  <c r="U5475" i="1"/>
  <c r="T5475" i="1"/>
  <c r="S5474" i="1"/>
  <c r="U5474" i="1"/>
  <c r="T5474" i="1"/>
  <c r="S5473" i="1"/>
  <c r="U5473" i="1"/>
  <c r="T5473" i="1"/>
  <c r="S5472" i="1"/>
  <c r="U5472" i="1"/>
  <c r="T5472" i="1"/>
  <c r="S5471" i="1"/>
  <c r="U5471" i="1"/>
  <c r="T5471" i="1"/>
  <c r="U5470" i="1"/>
  <c r="T5470" i="1"/>
  <c r="U5469" i="1"/>
  <c r="T5469" i="1"/>
  <c r="U5468" i="1"/>
  <c r="T5468" i="1"/>
  <c r="U5467" i="1"/>
  <c r="T5467" i="1"/>
  <c r="U5466" i="1"/>
  <c r="T5466" i="1"/>
  <c r="U5465" i="1"/>
  <c r="T5465" i="1"/>
  <c r="U5464" i="1"/>
  <c r="T5464" i="1"/>
  <c r="U5463" i="1"/>
  <c r="T5463" i="1"/>
  <c r="U5462" i="1"/>
  <c r="T5462" i="1"/>
  <c r="U5461" i="1"/>
  <c r="T5461" i="1"/>
  <c r="U5460" i="1"/>
  <c r="T5460" i="1"/>
  <c r="U5459" i="1"/>
  <c r="T5459" i="1"/>
  <c r="U5458" i="1"/>
  <c r="T5458" i="1"/>
  <c r="U5457" i="1"/>
  <c r="T5457" i="1"/>
  <c r="U5456" i="1"/>
  <c r="T5456" i="1"/>
  <c r="U5455" i="1"/>
  <c r="T5455" i="1"/>
  <c r="U5454" i="1"/>
  <c r="T5454" i="1"/>
  <c r="U5453" i="1"/>
  <c r="T5453" i="1"/>
  <c r="U5452" i="1"/>
  <c r="T5452" i="1"/>
  <c r="U5451" i="1"/>
  <c r="T5451" i="1"/>
  <c r="U5450" i="1"/>
  <c r="T5450" i="1"/>
  <c r="U5449" i="1"/>
  <c r="T5449" i="1"/>
  <c r="U5448" i="1"/>
  <c r="T5448" i="1"/>
  <c r="U5447" i="1"/>
  <c r="T5447" i="1"/>
  <c r="U5446" i="1"/>
  <c r="T5446" i="1"/>
  <c r="U5445" i="1"/>
  <c r="T5445" i="1"/>
  <c r="U5444" i="1"/>
  <c r="T5444" i="1"/>
  <c r="U5443" i="1"/>
  <c r="T5443" i="1"/>
  <c r="U5442" i="1"/>
  <c r="T5442" i="1"/>
  <c r="U5441" i="1"/>
  <c r="T5441" i="1"/>
  <c r="U5440" i="1"/>
  <c r="T5440" i="1"/>
  <c r="U5439" i="1"/>
  <c r="T5439" i="1"/>
  <c r="U5438" i="1"/>
  <c r="T5438" i="1"/>
  <c r="U5437" i="1"/>
  <c r="T5437" i="1"/>
  <c r="U5436" i="1"/>
  <c r="T5436" i="1"/>
  <c r="U5435" i="1"/>
  <c r="T5435" i="1"/>
  <c r="U5434" i="1"/>
  <c r="T5434" i="1"/>
  <c r="U5433" i="1"/>
  <c r="T5433" i="1"/>
  <c r="U5432" i="1"/>
  <c r="T5432" i="1"/>
  <c r="U5431" i="1"/>
  <c r="T5431" i="1"/>
  <c r="U5430" i="1"/>
  <c r="T5430" i="1"/>
  <c r="U5429" i="1"/>
  <c r="T5429" i="1"/>
  <c r="U5428" i="1"/>
  <c r="T5428" i="1"/>
  <c r="U5427" i="1"/>
  <c r="T5427" i="1"/>
  <c r="U5426" i="1"/>
  <c r="T5426" i="1"/>
  <c r="U5425" i="1"/>
  <c r="T5425" i="1"/>
  <c r="U5424" i="1"/>
  <c r="T5424" i="1"/>
  <c r="U5423" i="1"/>
  <c r="T5423" i="1"/>
  <c r="U5422" i="1"/>
  <c r="T5422" i="1"/>
  <c r="U5421" i="1"/>
  <c r="T5421" i="1"/>
  <c r="U5420" i="1"/>
  <c r="T5420" i="1"/>
  <c r="U5419" i="1"/>
  <c r="T5419" i="1"/>
  <c r="U5418" i="1"/>
  <c r="T5418" i="1"/>
  <c r="U5417" i="1"/>
  <c r="T5417" i="1"/>
  <c r="U5416" i="1"/>
  <c r="T5416" i="1"/>
  <c r="U5415" i="1"/>
  <c r="T5415" i="1"/>
  <c r="U5414" i="1"/>
  <c r="T5414" i="1"/>
  <c r="U5413" i="1"/>
  <c r="T5413" i="1"/>
  <c r="U5412" i="1"/>
  <c r="T5412" i="1"/>
  <c r="U5411" i="1"/>
  <c r="T5411" i="1"/>
  <c r="U5410" i="1"/>
  <c r="T5410" i="1"/>
  <c r="U5409" i="1"/>
  <c r="T5409" i="1"/>
  <c r="U5408" i="1"/>
  <c r="T5408" i="1"/>
  <c r="U5407" i="1"/>
  <c r="T5407" i="1"/>
  <c r="U5406" i="1"/>
  <c r="T5406" i="1"/>
  <c r="U5405" i="1"/>
  <c r="T5405" i="1"/>
  <c r="U5404" i="1"/>
  <c r="T5404" i="1"/>
  <c r="U5403" i="1"/>
  <c r="T5403" i="1"/>
  <c r="U5402" i="1"/>
  <c r="T5402" i="1"/>
  <c r="U5401" i="1"/>
  <c r="T5401" i="1"/>
  <c r="U5400" i="1"/>
  <c r="T5400" i="1"/>
  <c r="U5399" i="1"/>
  <c r="T5399" i="1"/>
  <c r="U5398" i="1"/>
  <c r="T5398" i="1"/>
  <c r="U5397" i="1"/>
  <c r="T5397" i="1"/>
  <c r="U5396" i="1"/>
  <c r="T5396" i="1"/>
  <c r="U5395" i="1"/>
  <c r="T5395" i="1"/>
  <c r="U5394" i="1"/>
  <c r="T5394" i="1"/>
  <c r="U5393" i="1"/>
  <c r="T5393" i="1"/>
  <c r="U5392" i="1"/>
  <c r="T5392" i="1"/>
  <c r="U5391" i="1"/>
  <c r="T5391" i="1"/>
  <c r="U5390" i="1"/>
  <c r="T5390" i="1"/>
  <c r="U5389" i="1"/>
  <c r="T5389" i="1"/>
  <c r="U5388" i="1"/>
  <c r="T5388" i="1"/>
  <c r="U5387" i="1"/>
  <c r="T5387" i="1"/>
  <c r="U5386" i="1"/>
  <c r="T5386" i="1"/>
  <c r="U5385" i="1"/>
  <c r="T5385" i="1"/>
  <c r="U5384" i="1"/>
  <c r="T5384" i="1"/>
  <c r="U5383" i="1"/>
  <c r="T5383" i="1"/>
  <c r="U5382" i="1"/>
  <c r="T5382" i="1"/>
  <c r="U5381" i="1"/>
  <c r="T5381" i="1"/>
  <c r="U5380" i="1"/>
  <c r="T5380" i="1"/>
  <c r="U5379" i="1"/>
  <c r="T5379" i="1"/>
  <c r="U5378" i="1"/>
  <c r="T5378" i="1"/>
  <c r="U5377" i="1"/>
  <c r="T5377" i="1"/>
  <c r="U5376" i="1"/>
  <c r="T5376" i="1"/>
  <c r="U5375" i="1"/>
  <c r="T5375" i="1"/>
  <c r="U5374" i="1"/>
  <c r="T5374" i="1"/>
  <c r="U5373" i="1"/>
  <c r="T5373" i="1"/>
  <c r="U5372" i="1"/>
  <c r="T5372" i="1"/>
  <c r="U5371" i="1"/>
  <c r="T5371" i="1"/>
  <c r="U5370" i="1"/>
  <c r="T5370" i="1"/>
  <c r="U5369" i="1"/>
  <c r="T5369" i="1"/>
  <c r="U5368" i="1"/>
  <c r="T5368" i="1"/>
  <c r="U5367" i="1"/>
  <c r="T5367" i="1"/>
  <c r="U5366" i="1"/>
  <c r="T5366" i="1"/>
  <c r="U5365" i="1"/>
  <c r="T5365" i="1"/>
  <c r="U5364" i="1"/>
  <c r="T5364" i="1"/>
  <c r="U5363" i="1"/>
  <c r="T5363" i="1"/>
  <c r="U5362" i="1"/>
  <c r="T5362" i="1"/>
  <c r="U5361" i="1"/>
  <c r="T5361" i="1"/>
  <c r="U5360" i="1"/>
  <c r="T5360" i="1"/>
  <c r="U5359" i="1"/>
  <c r="T5359" i="1"/>
  <c r="U5358" i="1"/>
  <c r="T5358" i="1"/>
  <c r="U5357" i="1"/>
  <c r="T5357" i="1"/>
  <c r="U5356" i="1"/>
  <c r="T5356" i="1"/>
  <c r="U5355" i="1"/>
  <c r="T5355" i="1"/>
  <c r="U5354" i="1"/>
  <c r="T5354" i="1"/>
  <c r="U5353" i="1"/>
  <c r="T5353" i="1"/>
  <c r="U5352" i="1"/>
  <c r="T5352" i="1"/>
  <c r="U5351" i="1"/>
  <c r="T5351" i="1"/>
  <c r="U5350" i="1"/>
  <c r="T5350" i="1"/>
  <c r="U5349" i="1"/>
  <c r="T5349" i="1"/>
  <c r="U5348" i="1"/>
  <c r="T5348" i="1"/>
  <c r="U5347" i="1"/>
  <c r="T5347" i="1"/>
  <c r="U5346" i="1"/>
  <c r="T5346" i="1"/>
  <c r="U5345" i="1"/>
  <c r="T5345" i="1"/>
  <c r="U5344" i="1"/>
  <c r="T5344" i="1"/>
  <c r="U5343" i="1"/>
  <c r="T5343" i="1"/>
  <c r="U5342" i="1"/>
  <c r="T5342" i="1"/>
  <c r="U5341" i="1"/>
  <c r="T5341" i="1"/>
  <c r="U5340" i="1"/>
  <c r="T5340" i="1"/>
  <c r="U5339" i="1"/>
  <c r="T5339" i="1"/>
  <c r="U5338" i="1"/>
  <c r="T5338" i="1"/>
  <c r="U5337" i="1"/>
  <c r="T5337" i="1"/>
  <c r="U5336" i="1"/>
  <c r="T5336" i="1"/>
  <c r="U5335" i="1"/>
  <c r="T5335" i="1"/>
  <c r="U5334" i="1"/>
  <c r="T5334" i="1"/>
  <c r="U5333" i="1"/>
  <c r="T5333" i="1"/>
  <c r="U5332" i="1"/>
  <c r="T5332" i="1"/>
  <c r="U5331" i="1"/>
  <c r="T5331" i="1"/>
  <c r="U5330" i="1"/>
  <c r="T5330" i="1"/>
  <c r="U5329" i="1"/>
  <c r="T5329" i="1"/>
  <c r="U5328" i="1"/>
  <c r="T5328" i="1"/>
  <c r="U5327" i="1"/>
  <c r="T5327" i="1"/>
  <c r="U5326" i="1"/>
  <c r="T5326" i="1"/>
  <c r="U5325" i="1"/>
  <c r="T5325" i="1"/>
  <c r="U5324" i="1"/>
  <c r="T5324" i="1"/>
  <c r="U5323" i="1"/>
  <c r="T5323" i="1"/>
  <c r="U5322" i="1"/>
  <c r="T5322" i="1"/>
  <c r="U5321" i="1"/>
  <c r="T5321" i="1"/>
  <c r="U5320" i="1"/>
  <c r="T5320" i="1"/>
  <c r="U5319" i="1"/>
  <c r="T5319" i="1"/>
  <c r="U5318" i="1"/>
  <c r="T5318" i="1"/>
  <c r="U5317" i="1"/>
  <c r="T5317" i="1"/>
  <c r="U5316" i="1"/>
  <c r="T5316" i="1"/>
  <c r="U5315" i="1"/>
  <c r="T5315" i="1"/>
  <c r="U5314" i="1"/>
  <c r="T5314" i="1"/>
  <c r="U5313" i="1"/>
  <c r="T5313" i="1"/>
  <c r="U5312" i="1"/>
  <c r="T5312" i="1"/>
  <c r="U5311" i="1"/>
  <c r="T5311" i="1"/>
  <c r="U5310" i="1"/>
  <c r="T5310" i="1"/>
  <c r="U5309" i="1"/>
  <c r="T5309" i="1"/>
  <c r="S5308" i="1"/>
  <c r="U5308" i="1"/>
  <c r="T5308" i="1"/>
  <c r="S5307" i="1"/>
  <c r="U5307" i="1"/>
  <c r="T5307" i="1"/>
  <c r="S5306" i="1"/>
  <c r="U5306" i="1"/>
  <c r="T5306" i="1"/>
  <c r="S5305" i="1"/>
  <c r="U5305" i="1"/>
  <c r="T5305" i="1"/>
  <c r="S5304" i="1"/>
  <c r="U5304" i="1"/>
  <c r="T5304" i="1"/>
  <c r="S5303" i="1"/>
  <c r="U5303" i="1"/>
  <c r="T5303" i="1"/>
  <c r="S5302" i="1"/>
  <c r="U5302" i="1"/>
  <c r="T5302" i="1"/>
  <c r="S5301" i="1"/>
  <c r="U5301" i="1"/>
  <c r="T5301" i="1"/>
  <c r="S5300" i="1"/>
  <c r="U5300" i="1"/>
  <c r="T5300" i="1"/>
  <c r="S5299" i="1"/>
  <c r="U5299" i="1"/>
  <c r="T5299" i="1"/>
  <c r="S5298" i="1"/>
  <c r="U5298" i="1"/>
  <c r="T5298" i="1"/>
  <c r="S5297" i="1"/>
  <c r="U5297" i="1"/>
  <c r="T5297" i="1"/>
  <c r="S5296" i="1"/>
  <c r="U5296" i="1"/>
  <c r="T5296" i="1"/>
  <c r="S5295" i="1"/>
  <c r="U5295" i="1"/>
  <c r="T5295" i="1"/>
  <c r="S5294" i="1"/>
  <c r="U5294" i="1"/>
  <c r="T5294" i="1"/>
  <c r="S5293" i="1"/>
  <c r="U5293" i="1"/>
  <c r="T5293" i="1"/>
  <c r="S5292" i="1"/>
  <c r="U5292" i="1"/>
  <c r="T5292" i="1"/>
  <c r="S5291" i="1"/>
  <c r="U5291" i="1"/>
  <c r="T5291" i="1"/>
  <c r="S5290" i="1"/>
  <c r="U5290" i="1"/>
  <c r="T5290" i="1"/>
  <c r="S5289" i="1"/>
  <c r="U5289" i="1"/>
  <c r="T5289" i="1"/>
  <c r="S5288" i="1"/>
  <c r="U5288" i="1"/>
  <c r="T5288" i="1"/>
  <c r="S5287" i="1"/>
  <c r="U5287" i="1"/>
  <c r="T5287" i="1"/>
  <c r="S5286" i="1"/>
  <c r="U5286" i="1"/>
  <c r="T5286" i="1"/>
  <c r="S5285" i="1"/>
  <c r="U5285" i="1"/>
  <c r="T5285" i="1"/>
  <c r="S5284" i="1"/>
  <c r="U5284" i="1"/>
  <c r="T5284" i="1"/>
  <c r="S5283" i="1"/>
  <c r="U5283" i="1"/>
  <c r="T5283" i="1"/>
  <c r="S5282" i="1"/>
  <c r="U5282" i="1"/>
  <c r="T5282" i="1"/>
  <c r="S5281" i="1"/>
  <c r="U5281" i="1"/>
  <c r="T5281" i="1"/>
  <c r="S5280" i="1"/>
  <c r="U5280" i="1"/>
  <c r="T5280" i="1"/>
  <c r="S5279" i="1"/>
  <c r="U5279" i="1"/>
  <c r="T5279" i="1"/>
  <c r="U5278" i="1"/>
  <c r="T5278" i="1"/>
  <c r="U5277" i="1"/>
  <c r="T5277" i="1"/>
  <c r="U5276" i="1"/>
  <c r="T5276" i="1"/>
  <c r="U5275" i="1"/>
  <c r="T5275" i="1"/>
  <c r="U5274" i="1"/>
  <c r="T5274" i="1"/>
  <c r="U5273" i="1"/>
  <c r="T5273" i="1"/>
  <c r="U5272" i="1"/>
  <c r="T5272" i="1"/>
  <c r="U5271" i="1"/>
  <c r="T5271" i="1"/>
  <c r="U5270" i="1"/>
  <c r="T5270" i="1"/>
  <c r="U5269" i="1"/>
  <c r="T5269" i="1"/>
  <c r="U5268" i="1"/>
  <c r="T5268" i="1"/>
  <c r="U5267" i="1"/>
  <c r="T5267" i="1"/>
  <c r="U5266" i="1"/>
  <c r="T5266" i="1"/>
  <c r="U5265" i="1"/>
  <c r="T5265" i="1"/>
  <c r="U5264" i="1"/>
  <c r="T5264" i="1"/>
  <c r="U5263" i="1"/>
  <c r="T5263" i="1"/>
  <c r="U5262" i="1"/>
  <c r="T5262" i="1"/>
  <c r="U5261" i="1"/>
  <c r="T5261" i="1"/>
  <c r="U5260" i="1"/>
  <c r="T5260" i="1"/>
  <c r="U5259" i="1"/>
  <c r="T5259" i="1"/>
  <c r="U5258" i="1"/>
  <c r="T5258" i="1"/>
  <c r="U5257" i="1"/>
  <c r="T5257" i="1"/>
  <c r="U5256" i="1"/>
  <c r="T5256" i="1"/>
  <c r="U5255" i="1"/>
  <c r="T5255" i="1"/>
  <c r="U5254" i="1"/>
  <c r="T5254" i="1"/>
  <c r="U5253" i="1"/>
  <c r="T5253" i="1"/>
  <c r="U5252" i="1"/>
  <c r="T5252" i="1"/>
  <c r="U5251" i="1"/>
  <c r="T5251" i="1"/>
  <c r="U5250" i="1"/>
  <c r="T5250" i="1"/>
  <c r="U5249" i="1"/>
  <c r="T5249" i="1"/>
  <c r="U5248" i="1"/>
  <c r="T5248" i="1"/>
  <c r="U5247" i="1"/>
  <c r="T5247" i="1"/>
  <c r="U5246" i="1"/>
  <c r="T5246" i="1"/>
  <c r="U5245" i="1"/>
  <c r="T5245" i="1"/>
  <c r="U5244" i="1"/>
  <c r="T5244" i="1"/>
  <c r="U5243" i="1"/>
  <c r="T5243" i="1"/>
  <c r="U5242" i="1"/>
  <c r="T5242" i="1"/>
  <c r="U5241" i="1"/>
  <c r="T5241" i="1"/>
  <c r="U5240" i="1"/>
  <c r="T5240" i="1"/>
  <c r="U5239" i="1"/>
  <c r="T5239" i="1"/>
  <c r="U5238" i="1"/>
  <c r="T5238" i="1"/>
  <c r="U5237" i="1"/>
  <c r="T5237" i="1"/>
  <c r="U5236" i="1"/>
  <c r="T5236" i="1"/>
  <c r="U5235" i="1"/>
  <c r="T5235" i="1"/>
  <c r="U5234" i="1"/>
  <c r="T5234" i="1"/>
  <c r="U5233" i="1"/>
  <c r="T5233" i="1"/>
  <c r="U5232" i="1"/>
  <c r="T5232" i="1"/>
  <c r="U5231" i="1"/>
  <c r="T5231" i="1"/>
  <c r="U5230" i="1"/>
  <c r="T5230" i="1"/>
  <c r="U5229" i="1"/>
  <c r="T5229" i="1"/>
  <c r="U5228" i="1"/>
  <c r="T5228" i="1"/>
  <c r="U5227" i="1"/>
  <c r="T5227" i="1"/>
  <c r="U5226" i="1"/>
  <c r="T5226" i="1"/>
  <c r="U5225" i="1"/>
  <c r="T5225" i="1"/>
  <c r="U5224" i="1"/>
  <c r="T5224" i="1"/>
  <c r="U5223" i="1"/>
  <c r="T5223" i="1"/>
  <c r="U5222" i="1"/>
  <c r="T5222" i="1"/>
  <c r="U5221" i="1"/>
  <c r="T5221" i="1"/>
  <c r="U5220" i="1"/>
  <c r="T5220" i="1"/>
  <c r="U5219" i="1"/>
  <c r="T5219" i="1"/>
  <c r="U5218" i="1"/>
  <c r="T5218" i="1"/>
  <c r="U5217" i="1"/>
  <c r="T5217" i="1"/>
  <c r="U5216" i="1"/>
  <c r="T5216" i="1"/>
  <c r="U5215" i="1"/>
  <c r="T5215" i="1"/>
  <c r="U5214" i="1"/>
  <c r="T5214" i="1"/>
  <c r="U5213" i="1"/>
  <c r="T5213" i="1"/>
  <c r="U5212" i="1"/>
  <c r="T5212" i="1"/>
  <c r="U5211" i="1"/>
  <c r="T5211" i="1"/>
  <c r="U5210" i="1"/>
  <c r="T5210" i="1"/>
  <c r="U5209" i="1"/>
  <c r="T5209" i="1"/>
  <c r="U5208" i="1"/>
  <c r="T5208" i="1"/>
  <c r="U5207" i="1"/>
  <c r="T5207" i="1"/>
  <c r="U5206" i="1"/>
  <c r="T5206" i="1"/>
  <c r="U5205" i="1"/>
  <c r="T5205" i="1"/>
  <c r="U5204" i="1"/>
  <c r="T5204" i="1"/>
  <c r="U5203" i="1"/>
  <c r="T5203" i="1"/>
  <c r="U5202" i="1"/>
  <c r="T5202" i="1"/>
  <c r="U5201" i="1"/>
  <c r="T5201" i="1"/>
  <c r="U5200" i="1"/>
  <c r="T5200" i="1"/>
  <c r="U5199" i="1"/>
  <c r="T5199" i="1"/>
  <c r="U5198" i="1"/>
  <c r="T5198" i="1"/>
  <c r="U5197" i="1"/>
  <c r="T5197" i="1"/>
  <c r="U5196" i="1"/>
  <c r="T5196" i="1"/>
  <c r="U5195" i="1"/>
  <c r="T5195" i="1"/>
  <c r="U5194" i="1"/>
  <c r="T5194" i="1"/>
  <c r="U5193" i="1"/>
  <c r="T5193" i="1"/>
  <c r="U5192" i="1"/>
  <c r="T5192" i="1"/>
  <c r="U5191" i="1"/>
  <c r="T5191" i="1"/>
  <c r="U5190" i="1"/>
  <c r="T5190" i="1"/>
  <c r="U5189" i="1"/>
  <c r="T5189" i="1"/>
  <c r="U5188" i="1"/>
  <c r="T5188" i="1"/>
  <c r="U5187" i="1"/>
  <c r="T5187" i="1"/>
  <c r="U5186" i="1"/>
  <c r="T5186" i="1"/>
  <c r="U5185" i="1"/>
  <c r="T5185" i="1"/>
  <c r="U5184" i="1"/>
  <c r="T5184" i="1"/>
  <c r="U5183" i="1"/>
  <c r="T5183" i="1"/>
  <c r="U5182" i="1"/>
  <c r="T5182" i="1"/>
  <c r="U5181" i="1"/>
  <c r="T5181" i="1"/>
  <c r="U5180" i="1"/>
  <c r="T5180" i="1"/>
  <c r="U5179" i="1"/>
  <c r="T5179" i="1"/>
  <c r="U5178" i="1"/>
  <c r="T5178" i="1"/>
  <c r="U5177" i="1"/>
  <c r="T5177" i="1"/>
  <c r="U5176" i="1"/>
  <c r="T5176" i="1"/>
  <c r="U5175" i="1"/>
  <c r="T5175" i="1"/>
  <c r="U5174" i="1"/>
  <c r="T5174" i="1"/>
  <c r="U5173" i="1"/>
  <c r="T5173" i="1"/>
  <c r="U5172" i="1"/>
  <c r="T5172" i="1"/>
  <c r="U5171" i="1"/>
  <c r="T5171" i="1"/>
  <c r="U5170" i="1"/>
  <c r="T5170" i="1"/>
  <c r="U5169" i="1"/>
  <c r="T5169" i="1"/>
  <c r="U5168" i="1"/>
  <c r="T5168" i="1"/>
  <c r="U5167" i="1"/>
  <c r="T5167" i="1"/>
  <c r="U5166" i="1"/>
  <c r="T5166" i="1"/>
  <c r="U5165" i="1"/>
  <c r="T5165" i="1"/>
  <c r="U5164" i="1"/>
  <c r="T5164" i="1"/>
  <c r="U5163" i="1"/>
  <c r="T5163" i="1"/>
  <c r="U5162" i="1"/>
  <c r="T5162" i="1"/>
  <c r="U5161" i="1"/>
  <c r="T5161" i="1"/>
  <c r="U5160" i="1"/>
  <c r="T5160" i="1"/>
  <c r="U5159" i="1"/>
  <c r="T5159" i="1"/>
  <c r="U5158" i="1"/>
  <c r="T5158" i="1"/>
  <c r="U5157" i="1"/>
  <c r="T5157" i="1"/>
  <c r="U5156" i="1"/>
  <c r="T5156" i="1"/>
  <c r="U5155" i="1"/>
  <c r="T5155" i="1"/>
  <c r="U5154" i="1"/>
  <c r="T5154" i="1"/>
  <c r="U5153" i="1"/>
  <c r="T5153" i="1"/>
  <c r="U5152" i="1"/>
  <c r="T5152" i="1"/>
  <c r="U5151" i="1"/>
  <c r="T5151" i="1"/>
  <c r="U5150" i="1"/>
  <c r="T5150" i="1"/>
  <c r="U5149" i="1"/>
  <c r="T5149" i="1"/>
  <c r="U5148" i="1"/>
  <c r="T5148" i="1"/>
  <c r="U5147" i="1"/>
  <c r="T5147" i="1"/>
  <c r="U5146" i="1"/>
  <c r="T5146" i="1"/>
  <c r="U5145" i="1"/>
  <c r="T5145" i="1"/>
  <c r="U5144" i="1"/>
  <c r="T5144" i="1"/>
  <c r="U5143" i="1"/>
  <c r="T5143" i="1"/>
  <c r="U5142" i="1"/>
  <c r="T5142" i="1"/>
  <c r="U5141" i="1"/>
  <c r="T5141" i="1"/>
  <c r="U5140" i="1"/>
  <c r="T5140" i="1"/>
  <c r="U5139" i="1"/>
  <c r="T5139" i="1"/>
  <c r="U5138" i="1"/>
  <c r="T5138" i="1"/>
  <c r="U5137" i="1"/>
  <c r="T5137" i="1"/>
  <c r="U5136" i="1"/>
  <c r="T5136" i="1"/>
  <c r="U5135" i="1"/>
  <c r="T5135" i="1"/>
  <c r="U5134" i="1"/>
  <c r="T5134" i="1"/>
  <c r="U5133" i="1"/>
  <c r="T5133" i="1"/>
  <c r="U5132" i="1"/>
  <c r="T5132" i="1"/>
  <c r="U5131" i="1"/>
  <c r="T5131" i="1"/>
  <c r="U5130" i="1"/>
  <c r="T5130" i="1"/>
  <c r="U5129" i="1"/>
  <c r="T5129" i="1"/>
  <c r="U5128" i="1"/>
  <c r="T5128" i="1"/>
  <c r="U5127" i="1"/>
  <c r="T5127" i="1"/>
  <c r="U5126" i="1"/>
  <c r="T5126" i="1"/>
  <c r="U5125" i="1"/>
  <c r="T5125" i="1"/>
  <c r="U5124" i="1"/>
  <c r="T5124" i="1"/>
  <c r="U5123" i="1"/>
  <c r="T5123" i="1"/>
  <c r="U5122" i="1"/>
  <c r="T5122" i="1"/>
  <c r="U5121" i="1"/>
  <c r="T5121" i="1"/>
  <c r="U5120" i="1"/>
  <c r="T5120" i="1"/>
  <c r="U5119" i="1"/>
  <c r="T5119" i="1"/>
  <c r="U5118" i="1"/>
  <c r="T5118" i="1"/>
  <c r="U5117" i="1"/>
  <c r="T5117" i="1"/>
  <c r="U5116" i="1"/>
  <c r="T5116" i="1"/>
  <c r="U5115" i="1"/>
  <c r="T5115" i="1"/>
  <c r="U5114" i="1"/>
  <c r="T5114" i="1"/>
  <c r="U5113" i="1"/>
  <c r="T5113" i="1"/>
  <c r="U5112" i="1"/>
  <c r="T5112" i="1"/>
  <c r="U5111" i="1"/>
  <c r="T5111" i="1"/>
  <c r="U5110" i="1"/>
  <c r="T5110" i="1"/>
  <c r="U5109" i="1"/>
  <c r="T5109" i="1"/>
  <c r="U5108" i="1"/>
  <c r="T5108" i="1"/>
  <c r="U5107" i="1"/>
  <c r="T5107" i="1"/>
  <c r="U5106" i="1"/>
  <c r="T5106" i="1"/>
  <c r="U5105" i="1"/>
  <c r="T5105" i="1"/>
  <c r="U5104" i="1"/>
  <c r="T5104" i="1"/>
  <c r="U5103" i="1"/>
  <c r="T5103" i="1"/>
  <c r="U5102" i="1"/>
  <c r="T5102" i="1"/>
  <c r="U5101" i="1"/>
  <c r="T5101" i="1"/>
  <c r="U5100" i="1"/>
  <c r="T5100" i="1"/>
  <c r="U5099" i="1"/>
  <c r="T5099" i="1"/>
  <c r="U5098" i="1"/>
  <c r="T5098" i="1"/>
  <c r="U5097" i="1"/>
  <c r="T5097" i="1"/>
  <c r="U5096" i="1"/>
  <c r="T5096" i="1"/>
  <c r="U5095" i="1"/>
  <c r="T5095" i="1"/>
  <c r="U5094" i="1"/>
  <c r="T5094" i="1"/>
  <c r="U5093" i="1"/>
  <c r="T5093" i="1"/>
  <c r="U5092" i="1"/>
  <c r="T5092" i="1"/>
  <c r="U5091" i="1"/>
  <c r="T5091" i="1"/>
  <c r="U5090" i="1"/>
  <c r="T5090" i="1"/>
  <c r="U5089" i="1"/>
  <c r="T5089" i="1"/>
  <c r="U5088" i="1"/>
  <c r="T5088" i="1"/>
  <c r="U5087" i="1"/>
  <c r="T5087" i="1"/>
  <c r="U5086" i="1"/>
  <c r="T5086" i="1"/>
  <c r="U5085" i="1"/>
  <c r="T5085" i="1"/>
  <c r="U5084" i="1"/>
  <c r="T5084" i="1"/>
  <c r="U5083" i="1"/>
  <c r="T5083" i="1"/>
  <c r="U5082" i="1"/>
  <c r="T5082" i="1"/>
  <c r="U5081" i="1"/>
  <c r="T5081" i="1"/>
  <c r="U5080" i="1"/>
  <c r="T5080" i="1"/>
  <c r="U5079" i="1"/>
  <c r="T5079" i="1"/>
  <c r="U5078" i="1"/>
  <c r="T5078" i="1"/>
  <c r="U5077" i="1"/>
  <c r="T5077" i="1"/>
  <c r="U5076" i="1"/>
  <c r="T5076" i="1"/>
  <c r="U5075" i="1"/>
  <c r="T5075" i="1"/>
  <c r="U5074" i="1"/>
  <c r="T5074" i="1"/>
  <c r="U5073" i="1"/>
  <c r="T5073" i="1"/>
  <c r="U5072" i="1"/>
  <c r="T5072" i="1"/>
  <c r="U5071" i="1"/>
  <c r="T5071" i="1"/>
  <c r="U5070" i="1"/>
  <c r="T5070" i="1"/>
  <c r="U5069" i="1"/>
  <c r="T5069" i="1"/>
  <c r="U5068" i="1"/>
  <c r="T5068" i="1"/>
  <c r="U5067" i="1"/>
  <c r="T5067" i="1"/>
  <c r="U5066" i="1"/>
  <c r="T5066" i="1"/>
  <c r="U5065" i="1"/>
  <c r="T5065" i="1"/>
  <c r="U5064" i="1"/>
  <c r="T5064" i="1"/>
  <c r="U5063" i="1"/>
  <c r="T5063" i="1"/>
  <c r="U5062" i="1"/>
  <c r="T5062" i="1"/>
  <c r="U5061" i="1"/>
  <c r="T5061" i="1"/>
  <c r="U5060" i="1"/>
  <c r="T5060" i="1"/>
  <c r="U5059" i="1"/>
  <c r="T5059" i="1"/>
  <c r="S5058" i="1"/>
  <c r="U5058" i="1"/>
  <c r="T5058" i="1"/>
  <c r="U5057" i="1"/>
  <c r="T5057" i="1"/>
  <c r="U5056" i="1"/>
  <c r="T5056" i="1"/>
  <c r="U5055" i="1"/>
  <c r="T5055" i="1"/>
  <c r="U5054" i="1"/>
  <c r="T5054" i="1"/>
  <c r="U5053" i="1"/>
  <c r="T5053" i="1"/>
  <c r="U5052" i="1"/>
  <c r="T5052" i="1"/>
  <c r="U5051" i="1"/>
  <c r="T5051" i="1"/>
  <c r="U5050" i="1"/>
  <c r="T5050" i="1"/>
  <c r="U5049" i="1"/>
  <c r="T5049" i="1"/>
  <c r="U5048" i="1"/>
  <c r="T5048" i="1"/>
  <c r="U5047" i="1"/>
  <c r="T5047" i="1"/>
  <c r="U5046" i="1"/>
  <c r="T5046" i="1"/>
  <c r="U5045" i="1"/>
  <c r="T5045" i="1"/>
  <c r="U5044" i="1"/>
  <c r="T5044" i="1"/>
  <c r="U5043" i="1"/>
  <c r="T5043" i="1"/>
  <c r="U5042" i="1"/>
  <c r="T5042" i="1"/>
  <c r="U5041" i="1"/>
  <c r="T5041" i="1"/>
  <c r="U5040" i="1"/>
  <c r="T5040" i="1"/>
  <c r="U5039" i="1"/>
  <c r="T5039" i="1"/>
  <c r="U5038" i="1"/>
  <c r="T5038" i="1"/>
  <c r="U5037" i="1"/>
  <c r="T5037" i="1"/>
  <c r="U5036" i="1"/>
  <c r="T5036" i="1"/>
  <c r="U5035" i="1"/>
  <c r="T5035" i="1"/>
  <c r="U5034" i="1"/>
  <c r="T5034" i="1"/>
  <c r="U5033" i="1"/>
  <c r="T5033" i="1"/>
  <c r="U5032" i="1"/>
  <c r="T5032" i="1"/>
  <c r="U5031" i="1"/>
  <c r="T5031" i="1"/>
  <c r="U5030" i="1"/>
  <c r="T5030" i="1"/>
  <c r="U5029" i="1"/>
  <c r="T5029" i="1"/>
  <c r="U5028" i="1"/>
  <c r="T5028" i="1"/>
  <c r="U5027" i="1"/>
  <c r="T5027" i="1"/>
  <c r="U5026" i="1"/>
  <c r="T5026" i="1"/>
  <c r="U5025" i="1"/>
  <c r="T5025" i="1"/>
  <c r="U5024" i="1"/>
  <c r="T5024" i="1"/>
  <c r="U5023" i="1"/>
  <c r="T5023" i="1"/>
  <c r="U5022" i="1"/>
  <c r="T5022" i="1"/>
  <c r="U5021" i="1"/>
  <c r="T5021" i="1"/>
  <c r="U5020" i="1"/>
  <c r="T5020" i="1"/>
  <c r="U5019" i="1"/>
  <c r="T5019" i="1"/>
  <c r="U5018" i="1"/>
  <c r="T5018" i="1"/>
  <c r="U5017" i="1"/>
  <c r="T5017" i="1"/>
  <c r="U5016" i="1"/>
  <c r="T5016" i="1"/>
  <c r="U5015" i="1"/>
  <c r="T5015" i="1"/>
  <c r="U5014" i="1"/>
  <c r="T5014" i="1"/>
  <c r="U5013" i="1"/>
  <c r="T5013" i="1"/>
  <c r="U5012" i="1"/>
  <c r="T5012" i="1"/>
  <c r="U5011" i="1"/>
  <c r="T5011" i="1"/>
  <c r="U5010" i="1"/>
  <c r="T5010" i="1"/>
  <c r="U5009" i="1"/>
  <c r="T5009" i="1"/>
  <c r="U5008" i="1"/>
  <c r="T5008" i="1"/>
  <c r="U5007" i="1"/>
  <c r="T5007" i="1"/>
  <c r="U5006" i="1"/>
  <c r="T5006" i="1"/>
  <c r="U5005" i="1"/>
  <c r="T5005" i="1"/>
  <c r="U5004" i="1"/>
  <c r="T5004" i="1"/>
  <c r="U5003" i="1"/>
  <c r="T5003" i="1"/>
  <c r="U5002" i="1"/>
  <c r="T5002" i="1"/>
  <c r="U5001" i="1"/>
  <c r="T5001" i="1"/>
  <c r="U5000" i="1"/>
  <c r="T5000" i="1"/>
  <c r="U4999" i="1"/>
  <c r="T4999" i="1"/>
  <c r="U4998" i="1"/>
  <c r="T4998" i="1"/>
  <c r="U4997" i="1"/>
  <c r="T4997" i="1"/>
  <c r="U4996" i="1"/>
  <c r="T4996" i="1"/>
  <c r="U4995" i="1"/>
  <c r="T4995" i="1"/>
  <c r="U4994" i="1"/>
  <c r="T4994" i="1"/>
  <c r="U4993" i="1"/>
  <c r="T4993" i="1"/>
  <c r="U4992" i="1"/>
  <c r="T4992" i="1"/>
  <c r="U4991" i="1"/>
  <c r="T4991" i="1"/>
  <c r="U4990" i="1"/>
  <c r="T4990" i="1"/>
  <c r="U4989" i="1"/>
  <c r="T4989" i="1"/>
  <c r="U4988" i="1"/>
  <c r="T4988" i="1"/>
  <c r="U4987" i="1"/>
  <c r="T4987" i="1"/>
  <c r="U4986" i="1"/>
  <c r="T4986" i="1"/>
  <c r="U4985" i="1"/>
  <c r="T4985" i="1"/>
  <c r="U4984" i="1"/>
  <c r="T4984" i="1"/>
  <c r="U4983" i="1"/>
  <c r="T4983" i="1"/>
  <c r="U4982" i="1"/>
  <c r="T4982" i="1"/>
  <c r="U4981" i="1"/>
  <c r="T4981" i="1"/>
  <c r="U4980" i="1"/>
  <c r="T4980" i="1"/>
  <c r="U4979" i="1"/>
  <c r="T4979" i="1"/>
  <c r="U4978" i="1"/>
  <c r="T4978" i="1"/>
  <c r="U4977" i="1"/>
  <c r="T4977" i="1"/>
  <c r="U4976" i="1"/>
  <c r="T4976" i="1"/>
  <c r="U4975" i="1"/>
  <c r="T4975" i="1"/>
  <c r="U4974" i="1"/>
  <c r="T4974" i="1"/>
  <c r="U4973" i="1"/>
  <c r="T4973" i="1"/>
  <c r="U4972" i="1"/>
  <c r="T4972" i="1"/>
  <c r="U4971" i="1"/>
  <c r="T4971" i="1"/>
  <c r="U4970" i="1"/>
  <c r="T4970" i="1"/>
  <c r="U4969" i="1"/>
  <c r="T4969" i="1"/>
  <c r="U4968" i="1"/>
  <c r="T4968" i="1"/>
  <c r="U4967" i="1"/>
  <c r="T4967" i="1"/>
  <c r="U4966" i="1"/>
  <c r="T4966" i="1"/>
  <c r="U4965" i="1"/>
  <c r="T4965" i="1"/>
  <c r="U4964" i="1"/>
  <c r="T4964" i="1"/>
  <c r="U4963" i="1"/>
  <c r="T4963" i="1"/>
  <c r="U4962" i="1"/>
  <c r="T4962" i="1"/>
  <c r="U4961" i="1"/>
  <c r="T4961" i="1"/>
  <c r="U4960" i="1"/>
  <c r="T4960" i="1"/>
  <c r="U4959" i="1"/>
  <c r="T4959" i="1"/>
  <c r="U4958" i="1"/>
  <c r="T4958" i="1"/>
  <c r="U4957" i="1"/>
  <c r="T4957" i="1"/>
  <c r="U4956" i="1"/>
  <c r="T4956" i="1"/>
  <c r="U4955" i="1"/>
  <c r="T4955" i="1"/>
  <c r="U4954" i="1"/>
  <c r="T4954" i="1"/>
  <c r="U4953" i="1"/>
  <c r="T4953" i="1"/>
  <c r="U4952" i="1"/>
  <c r="T4952" i="1"/>
  <c r="U4951" i="1"/>
  <c r="T4951" i="1"/>
  <c r="U4950" i="1"/>
  <c r="T4950" i="1"/>
  <c r="U4949" i="1"/>
  <c r="T4949" i="1"/>
  <c r="U4948" i="1"/>
  <c r="T4948" i="1"/>
  <c r="U4947" i="1"/>
  <c r="T4947" i="1"/>
  <c r="U4946" i="1"/>
  <c r="T4946" i="1"/>
  <c r="U4945" i="1"/>
  <c r="T4945" i="1"/>
  <c r="U4944" i="1"/>
  <c r="T4944" i="1"/>
  <c r="U4943" i="1"/>
  <c r="T4943" i="1"/>
  <c r="U4942" i="1"/>
  <c r="T4942" i="1"/>
  <c r="U4941" i="1"/>
  <c r="T4941" i="1"/>
  <c r="U4940" i="1"/>
  <c r="T4940" i="1"/>
  <c r="U4939" i="1"/>
  <c r="T4939" i="1"/>
  <c r="U4938" i="1"/>
  <c r="T4938" i="1"/>
  <c r="U4937" i="1"/>
  <c r="T4937" i="1"/>
  <c r="U4936" i="1"/>
  <c r="T4936" i="1"/>
  <c r="U4935" i="1"/>
  <c r="T4935" i="1"/>
  <c r="U4934" i="1"/>
  <c r="T4934" i="1"/>
  <c r="U4933" i="1"/>
  <c r="T4933" i="1"/>
  <c r="U4932" i="1"/>
  <c r="T4932" i="1"/>
  <c r="U4931" i="1"/>
  <c r="T4931" i="1"/>
  <c r="U4930" i="1"/>
  <c r="T4930" i="1"/>
  <c r="U4929" i="1"/>
  <c r="T4929" i="1"/>
  <c r="U4928" i="1"/>
  <c r="T4928" i="1"/>
  <c r="U4927" i="1"/>
  <c r="T4927" i="1"/>
  <c r="U4926" i="1"/>
  <c r="T4926" i="1"/>
  <c r="U4925" i="1"/>
  <c r="T4925" i="1"/>
  <c r="U4924" i="1"/>
  <c r="T4924" i="1"/>
  <c r="U4923" i="1"/>
  <c r="T4923" i="1"/>
  <c r="U4922" i="1"/>
  <c r="T4922" i="1"/>
  <c r="U4921" i="1"/>
  <c r="T4921" i="1"/>
  <c r="U4920" i="1"/>
  <c r="T4920" i="1"/>
  <c r="U4919" i="1"/>
  <c r="T4919" i="1"/>
  <c r="U4918" i="1"/>
  <c r="T4918" i="1"/>
  <c r="U4917" i="1"/>
  <c r="T4917" i="1"/>
  <c r="U4916" i="1"/>
  <c r="T4916" i="1"/>
  <c r="U4915" i="1"/>
  <c r="T4915" i="1"/>
  <c r="U4914" i="1"/>
  <c r="T4914" i="1"/>
  <c r="U4913" i="1"/>
  <c r="T4913" i="1"/>
  <c r="U4912" i="1"/>
  <c r="T4912" i="1"/>
  <c r="U4911" i="1"/>
  <c r="T4911" i="1"/>
  <c r="U4910" i="1"/>
  <c r="T4910" i="1"/>
  <c r="U4909" i="1"/>
  <c r="T4909" i="1"/>
  <c r="U4908" i="1"/>
  <c r="T4908" i="1"/>
  <c r="U4907" i="1"/>
  <c r="T4907" i="1"/>
  <c r="U4906" i="1"/>
  <c r="T4906" i="1"/>
  <c r="U4905" i="1"/>
  <c r="T4905" i="1"/>
  <c r="U4904" i="1"/>
  <c r="T4904" i="1"/>
  <c r="U4903" i="1"/>
  <c r="T4903" i="1"/>
  <c r="U4902" i="1"/>
  <c r="T4902" i="1"/>
  <c r="U4901" i="1"/>
  <c r="T4901" i="1"/>
  <c r="U4900" i="1"/>
  <c r="T4900" i="1"/>
  <c r="U4899" i="1"/>
  <c r="T4899" i="1"/>
  <c r="U4898" i="1"/>
  <c r="T4898" i="1"/>
  <c r="U4897" i="1"/>
  <c r="T4897" i="1"/>
  <c r="U4896" i="1"/>
  <c r="T4896" i="1"/>
  <c r="U4895" i="1"/>
  <c r="T4895" i="1"/>
  <c r="U4894" i="1"/>
  <c r="T4894" i="1"/>
  <c r="U4893" i="1"/>
  <c r="T4893" i="1"/>
  <c r="U4892" i="1"/>
  <c r="T4892" i="1"/>
  <c r="U4891" i="1"/>
  <c r="T4891" i="1"/>
  <c r="U4890" i="1"/>
  <c r="T4890" i="1"/>
  <c r="U4889" i="1"/>
  <c r="T4889" i="1"/>
  <c r="U4888" i="1"/>
  <c r="T4888" i="1"/>
  <c r="U4887" i="1"/>
  <c r="T4887" i="1"/>
  <c r="U4886" i="1"/>
  <c r="T4886" i="1"/>
  <c r="U4885" i="1"/>
  <c r="T4885" i="1"/>
  <c r="U4884" i="1"/>
  <c r="T4884" i="1"/>
  <c r="U4883" i="1"/>
  <c r="T4883" i="1"/>
  <c r="U4882" i="1"/>
  <c r="T4882" i="1"/>
  <c r="U4881" i="1"/>
  <c r="T4881" i="1"/>
  <c r="U4880" i="1"/>
  <c r="T4880" i="1"/>
  <c r="U4879" i="1"/>
  <c r="T4879" i="1"/>
  <c r="U4878" i="1"/>
  <c r="T4878" i="1"/>
  <c r="U4877" i="1"/>
  <c r="T4877" i="1"/>
  <c r="U4876" i="1"/>
  <c r="T4876" i="1"/>
  <c r="U4875" i="1"/>
  <c r="T4875" i="1"/>
  <c r="U4874" i="1"/>
  <c r="T4874" i="1"/>
  <c r="U4873" i="1"/>
  <c r="T4873" i="1"/>
  <c r="U4872" i="1"/>
  <c r="T4872" i="1"/>
  <c r="U4871" i="1"/>
  <c r="T4871" i="1"/>
  <c r="U4870" i="1"/>
  <c r="T4870" i="1"/>
  <c r="U4869" i="1"/>
  <c r="T4869" i="1"/>
  <c r="U4868" i="1"/>
  <c r="T4868" i="1"/>
  <c r="U4867" i="1"/>
  <c r="T4867" i="1"/>
  <c r="U4866" i="1"/>
  <c r="T4866" i="1"/>
  <c r="U4865" i="1"/>
  <c r="T4865" i="1"/>
  <c r="U4864" i="1"/>
  <c r="T4864" i="1"/>
  <c r="U4863" i="1"/>
  <c r="T4863" i="1"/>
  <c r="U4862" i="1"/>
  <c r="T4862" i="1"/>
  <c r="U4861" i="1"/>
  <c r="T4861" i="1"/>
  <c r="U4860" i="1"/>
  <c r="T4860" i="1"/>
  <c r="U4859" i="1"/>
  <c r="T4859" i="1"/>
  <c r="U4858" i="1"/>
  <c r="T4858" i="1"/>
  <c r="U4857" i="1"/>
  <c r="T4857" i="1"/>
  <c r="U4856" i="1"/>
  <c r="T4856" i="1"/>
  <c r="U4855" i="1"/>
  <c r="T4855" i="1"/>
  <c r="U4854" i="1"/>
  <c r="T4854" i="1"/>
  <c r="U4853" i="1"/>
  <c r="T4853" i="1"/>
  <c r="U4852" i="1"/>
  <c r="T4852" i="1"/>
  <c r="U4851" i="1"/>
  <c r="T4851" i="1"/>
  <c r="U4850" i="1"/>
  <c r="T4850" i="1"/>
  <c r="U4849" i="1"/>
  <c r="T4849" i="1"/>
  <c r="U4848" i="1"/>
  <c r="T4848" i="1"/>
  <c r="U4847" i="1"/>
  <c r="T4847" i="1"/>
  <c r="U4846" i="1"/>
  <c r="T4846" i="1"/>
  <c r="U4845" i="1"/>
  <c r="T4845" i="1"/>
  <c r="U4844" i="1"/>
  <c r="T4844" i="1"/>
  <c r="U4843" i="1"/>
  <c r="T4843" i="1"/>
  <c r="U4842" i="1"/>
  <c r="T4842" i="1"/>
  <c r="U4841" i="1"/>
  <c r="T4841" i="1"/>
  <c r="U4840" i="1"/>
  <c r="T4840" i="1"/>
  <c r="U4839" i="1"/>
  <c r="T4839" i="1"/>
  <c r="U4838" i="1"/>
  <c r="T4838" i="1"/>
  <c r="U4837" i="1"/>
  <c r="T4837" i="1"/>
  <c r="U4836" i="1"/>
  <c r="T4836" i="1"/>
  <c r="U4835" i="1"/>
  <c r="T4835" i="1"/>
  <c r="U4834" i="1"/>
  <c r="T4834" i="1"/>
  <c r="U4833" i="1"/>
  <c r="T4833" i="1"/>
  <c r="U4832" i="1"/>
  <c r="T4832" i="1"/>
  <c r="U4831" i="1"/>
  <c r="T4831" i="1"/>
  <c r="U4830" i="1"/>
  <c r="T4830" i="1"/>
  <c r="U4829" i="1"/>
  <c r="T4829" i="1"/>
  <c r="U4828" i="1"/>
  <c r="T4828" i="1"/>
  <c r="U4827" i="1"/>
  <c r="T4827" i="1"/>
  <c r="U4826" i="1"/>
  <c r="T4826" i="1"/>
  <c r="U4825" i="1"/>
  <c r="T4825" i="1"/>
  <c r="U4824" i="1"/>
  <c r="T4824" i="1"/>
  <c r="U4823" i="1"/>
  <c r="T4823" i="1"/>
  <c r="U4822" i="1"/>
  <c r="T4822" i="1"/>
  <c r="U4821" i="1"/>
  <c r="T4821" i="1"/>
  <c r="U4820" i="1"/>
  <c r="T4820" i="1"/>
  <c r="U4819" i="1"/>
  <c r="T4819" i="1"/>
  <c r="U4818" i="1"/>
  <c r="T4818" i="1"/>
  <c r="U4817" i="1"/>
  <c r="T4817" i="1"/>
  <c r="U4816" i="1"/>
  <c r="T4816" i="1"/>
  <c r="U4815" i="1"/>
  <c r="T4815" i="1"/>
  <c r="U4814" i="1"/>
  <c r="T4814" i="1"/>
  <c r="U4813" i="1"/>
  <c r="T4813" i="1"/>
  <c r="U4812" i="1"/>
  <c r="T4812" i="1"/>
  <c r="U4811" i="1"/>
  <c r="T4811" i="1"/>
  <c r="U4810" i="1"/>
  <c r="T4810" i="1"/>
  <c r="U4809" i="1"/>
  <c r="T4809" i="1"/>
  <c r="U4808" i="1"/>
  <c r="T4808" i="1"/>
  <c r="U4807" i="1"/>
  <c r="T4807" i="1"/>
  <c r="U4806" i="1"/>
  <c r="T4806" i="1"/>
  <c r="U4805" i="1"/>
  <c r="T4805" i="1"/>
  <c r="U4804" i="1"/>
  <c r="T4804" i="1"/>
  <c r="U4803" i="1"/>
  <c r="T4803" i="1"/>
  <c r="U4802" i="1"/>
  <c r="T4802" i="1"/>
  <c r="U4801" i="1"/>
  <c r="T4801" i="1"/>
  <c r="U4800" i="1"/>
  <c r="T4800" i="1"/>
  <c r="U4799" i="1"/>
  <c r="T4799" i="1"/>
  <c r="U4798" i="1"/>
  <c r="T4798" i="1"/>
  <c r="U4797" i="1"/>
  <c r="T4797" i="1"/>
  <c r="U4796" i="1"/>
  <c r="T4796" i="1"/>
  <c r="U4795" i="1"/>
  <c r="T4795" i="1"/>
  <c r="U4794" i="1"/>
  <c r="T4794" i="1"/>
  <c r="U4793" i="1"/>
  <c r="T4793" i="1"/>
  <c r="U4792" i="1"/>
  <c r="T4792" i="1"/>
  <c r="U4791" i="1"/>
  <c r="T4791" i="1"/>
  <c r="U4790" i="1"/>
  <c r="T4790" i="1"/>
  <c r="U4789" i="1"/>
  <c r="T4789" i="1"/>
  <c r="U4788" i="1"/>
  <c r="T4788" i="1"/>
  <c r="U4787" i="1"/>
  <c r="T4787" i="1"/>
  <c r="U4786" i="1"/>
  <c r="T4786" i="1"/>
  <c r="U4785" i="1"/>
  <c r="T4785" i="1"/>
  <c r="U4784" i="1"/>
  <c r="T4784" i="1"/>
  <c r="U4783" i="1"/>
  <c r="T4783" i="1"/>
  <c r="U4782" i="1"/>
  <c r="T4782" i="1"/>
  <c r="U4781" i="1"/>
  <c r="T4781" i="1"/>
  <c r="U4780" i="1"/>
  <c r="T4780" i="1"/>
  <c r="U4779" i="1"/>
  <c r="T4779" i="1"/>
  <c r="U4778" i="1"/>
  <c r="T4778" i="1"/>
  <c r="U4777" i="1"/>
  <c r="T4777" i="1"/>
  <c r="U4776" i="1"/>
  <c r="T4776" i="1"/>
  <c r="U4775" i="1"/>
  <c r="T4775" i="1"/>
  <c r="U4774" i="1"/>
  <c r="T4774" i="1"/>
  <c r="U4773" i="1"/>
  <c r="T4773" i="1"/>
  <c r="U4772" i="1"/>
  <c r="T4772" i="1"/>
  <c r="U4771" i="1"/>
  <c r="T4771" i="1"/>
  <c r="U4770" i="1"/>
  <c r="T4770" i="1"/>
  <c r="U4769" i="1"/>
  <c r="T4769" i="1"/>
  <c r="U4768" i="1"/>
  <c r="T4768" i="1"/>
  <c r="U4767" i="1"/>
  <c r="T4767" i="1"/>
  <c r="U4766" i="1"/>
  <c r="T4766" i="1"/>
  <c r="U4765" i="1"/>
  <c r="T4765" i="1"/>
  <c r="U4764" i="1"/>
  <c r="T4764" i="1"/>
  <c r="U4763" i="1"/>
  <c r="T4763" i="1"/>
  <c r="U4762" i="1"/>
  <c r="T4762" i="1"/>
  <c r="U4761" i="1"/>
  <c r="T4761" i="1"/>
  <c r="U4760" i="1"/>
  <c r="T4760" i="1"/>
  <c r="U4759" i="1"/>
  <c r="T4759" i="1"/>
  <c r="U4758" i="1"/>
  <c r="T4758" i="1"/>
  <c r="U4757" i="1"/>
  <c r="T4757" i="1"/>
  <c r="U4756" i="1"/>
  <c r="T4756" i="1"/>
  <c r="U4755" i="1"/>
  <c r="T4755" i="1"/>
  <c r="U4754" i="1"/>
  <c r="T4754" i="1"/>
  <c r="U4753" i="1"/>
  <c r="T4753" i="1"/>
  <c r="U4752" i="1"/>
  <c r="T4752" i="1"/>
  <c r="U4751" i="1"/>
  <c r="T4751" i="1"/>
  <c r="U4750" i="1"/>
  <c r="T4750" i="1"/>
  <c r="U4749" i="1"/>
  <c r="T4749" i="1"/>
  <c r="U4748" i="1"/>
  <c r="T4748" i="1"/>
  <c r="U4747" i="1"/>
  <c r="T4747" i="1"/>
  <c r="U4746" i="1"/>
  <c r="T4746" i="1"/>
  <c r="U4745" i="1"/>
  <c r="T4745" i="1"/>
  <c r="U4744" i="1"/>
  <c r="T4744" i="1"/>
  <c r="U4743" i="1"/>
  <c r="T4743" i="1"/>
  <c r="U4742" i="1"/>
  <c r="T4742" i="1"/>
  <c r="U4741" i="1"/>
  <c r="T4741" i="1"/>
  <c r="U4740" i="1"/>
  <c r="T4740" i="1"/>
  <c r="U4739" i="1"/>
  <c r="T4739" i="1"/>
  <c r="U4738" i="1"/>
  <c r="T4738" i="1"/>
  <c r="U4737" i="1"/>
  <c r="T4737" i="1"/>
  <c r="U4736" i="1"/>
  <c r="T4736" i="1"/>
  <c r="U4735" i="1"/>
  <c r="T4735" i="1"/>
  <c r="U4734" i="1"/>
  <c r="T4734" i="1"/>
  <c r="U4733" i="1"/>
  <c r="T4733" i="1"/>
  <c r="U4732" i="1"/>
  <c r="T4732" i="1"/>
  <c r="U4731" i="1"/>
  <c r="T4731" i="1"/>
  <c r="U4730" i="1"/>
  <c r="T4730" i="1"/>
  <c r="U4729" i="1"/>
  <c r="T4729" i="1"/>
  <c r="U4728" i="1"/>
  <c r="T4728" i="1"/>
  <c r="U4727" i="1"/>
  <c r="T4727" i="1"/>
  <c r="U4726" i="1"/>
  <c r="T4726" i="1"/>
  <c r="U4725" i="1"/>
  <c r="T4725" i="1"/>
  <c r="U4724" i="1"/>
  <c r="T4724" i="1"/>
  <c r="U4723" i="1"/>
  <c r="T4723" i="1"/>
  <c r="U4722" i="1"/>
  <c r="T4722" i="1"/>
  <c r="U4721" i="1"/>
  <c r="T4721" i="1"/>
  <c r="U4720" i="1"/>
  <c r="T4720" i="1"/>
  <c r="U4719" i="1"/>
  <c r="T4719" i="1"/>
  <c r="U4718" i="1"/>
  <c r="T4718" i="1"/>
  <c r="U4717" i="1"/>
  <c r="T4717" i="1"/>
  <c r="U4716" i="1"/>
  <c r="T4716" i="1"/>
  <c r="U4715" i="1"/>
  <c r="T4715" i="1"/>
  <c r="U4714" i="1"/>
  <c r="T4714" i="1"/>
  <c r="U4713" i="1"/>
  <c r="T4713" i="1"/>
  <c r="U4712" i="1"/>
  <c r="T4712" i="1"/>
  <c r="U4711" i="1"/>
  <c r="T4711" i="1"/>
  <c r="U4710" i="1"/>
  <c r="T4710" i="1"/>
  <c r="U4709" i="1"/>
  <c r="T4709" i="1"/>
  <c r="U4708" i="1"/>
  <c r="T4708" i="1"/>
  <c r="U4707" i="1"/>
  <c r="T4707" i="1"/>
  <c r="U4706" i="1"/>
  <c r="T4706" i="1"/>
  <c r="U4705" i="1"/>
  <c r="T4705" i="1"/>
  <c r="U4704" i="1"/>
  <c r="T4704" i="1"/>
  <c r="U4703" i="1"/>
  <c r="T4703" i="1"/>
  <c r="U4702" i="1"/>
  <c r="T4702" i="1"/>
  <c r="U4701" i="1"/>
  <c r="T4701" i="1"/>
  <c r="U4700" i="1"/>
  <c r="T4700" i="1"/>
  <c r="U4699" i="1"/>
  <c r="T4699" i="1"/>
  <c r="U4698" i="1"/>
  <c r="T4698" i="1"/>
  <c r="U4697" i="1"/>
  <c r="T4697" i="1"/>
  <c r="U4696" i="1"/>
  <c r="T4696" i="1"/>
  <c r="U4695" i="1"/>
  <c r="T4695" i="1"/>
  <c r="U4694" i="1"/>
  <c r="T4694" i="1"/>
  <c r="U4693" i="1"/>
  <c r="T4693" i="1"/>
  <c r="U4692" i="1"/>
  <c r="T4692" i="1"/>
  <c r="U4691" i="1"/>
  <c r="T4691" i="1"/>
  <c r="U4690" i="1"/>
  <c r="T4690" i="1"/>
  <c r="U4689" i="1"/>
  <c r="T4689" i="1"/>
  <c r="U4688" i="1"/>
  <c r="T4688" i="1"/>
  <c r="U4687" i="1"/>
  <c r="T4687" i="1"/>
  <c r="U4686" i="1"/>
  <c r="T4686" i="1"/>
  <c r="U4685" i="1"/>
  <c r="T4685" i="1"/>
  <c r="U4684" i="1"/>
  <c r="T4684" i="1"/>
  <c r="U4683" i="1"/>
  <c r="T4683" i="1"/>
  <c r="U4682" i="1"/>
  <c r="T4682" i="1"/>
  <c r="U4681" i="1"/>
  <c r="T4681" i="1"/>
  <c r="U4680" i="1"/>
  <c r="T4680" i="1"/>
  <c r="U4679" i="1"/>
  <c r="T4679" i="1"/>
  <c r="U4678" i="1"/>
  <c r="T4678" i="1"/>
  <c r="U4677" i="1"/>
  <c r="T4677" i="1"/>
  <c r="U4676" i="1"/>
  <c r="T4676" i="1"/>
  <c r="U4675" i="1"/>
  <c r="T4675" i="1"/>
  <c r="U4674" i="1"/>
  <c r="T4674" i="1"/>
  <c r="U4673" i="1"/>
  <c r="T4673" i="1"/>
  <c r="U4672" i="1"/>
  <c r="T4672" i="1"/>
  <c r="U4671" i="1"/>
  <c r="T4671" i="1"/>
  <c r="U4670" i="1"/>
  <c r="T4670" i="1"/>
  <c r="U4669" i="1"/>
  <c r="T4669" i="1"/>
  <c r="U4668" i="1"/>
  <c r="T4668" i="1"/>
  <c r="U4667" i="1"/>
  <c r="T4667" i="1"/>
  <c r="U4666" i="1"/>
  <c r="T4666" i="1"/>
  <c r="U4665" i="1"/>
  <c r="T4665" i="1"/>
  <c r="U4664" i="1"/>
  <c r="T4664" i="1"/>
  <c r="U4663" i="1"/>
  <c r="T4663" i="1"/>
  <c r="U4662" i="1"/>
  <c r="T4662" i="1"/>
  <c r="U4661" i="1"/>
  <c r="T4661" i="1"/>
  <c r="U4660" i="1"/>
  <c r="T4660" i="1"/>
  <c r="U4659" i="1"/>
  <c r="T4659" i="1"/>
  <c r="U4658" i="1"/>
  <c r="T4658" i="1"/>
  <c r="U4657" i="1"/>
  <c r="T4657" i="1"/>
  <c r="U4656" i="1"/>
  <c r="T4656" i="1"/>
  <c r="U4655" i="1"/>
  <c r="T4655" i="1"/>
  <c r="U4654" i="1"/>
  <c r="T4654" i="1"/>
  <c r="U4653" i="1"/>
  <c r="T4653" i="1"/>
  <c r="U4652" i="1"/>
  <c r="T4652" i="1"/>
  <c r="U4651" i="1"/>
  <c r="T4651" i="1"/>
  <c r="U4650" i="1"/>
  <c r="T4650" i="1"/>
  <c r="U4649" i="1"/>
  <c r="T4649" i="1"/>
  <c r="U4648" i="1"/>
  <c r="T4648" i="1"/>
  <c r="U4647" i="1"/>
  <c r="T4647" i="1"/>
  <c r="U4646" i="1"/>
  <c r="T4646" i="1"/>
  <c r="U4645" i="1"/>
  <c r="T4645" i="1"/>
  <c r="U4644" i="1"/>
  <c r="T4644" i="1"/>
  <c r="U4643" i="1"/>
  <c r="T4643" i="1"/>
  <c r="U4642" i="1"/>
  <c r="T4642" i="1"/>
  <c r="U4641" i="1"/>
  <c r="T4641" i="1"/>
  <c r="U4640" i="1"/>
  <c r="T4640" i="1"/>
  <c r="U4639" i="1"/>
  <c r="T4639" i="1"/>
  <c r="U4638" i="1"/>
  <c r="T4638" i="1"/>
  <c r="U4637" i="1"/>
  <c r="T4637" i="1"/>
  <c r="U4636" i="1"/>
  <c r="T4636" i="1"/>
  <c r="U4635" i="1"/>
  <c r="T4635" i="1"/>
  <c r="U4634" i="1"/>
  <c r="T4634" i="1"/>
  <c r="U4633" i="1"/>
  <c r="T4633" i="1"/>
  <c r="U4632" i="1"/>
  <c r="T4632" i="1"/>
  <c r="U4631" i="1"/>
  <c r="T4631" i="1"/>
  <c r="U4630" i="1"/>
  <c r="T4630" i="1"/>
  <c r="U4629" i="1"/>
  <c r="T4629" i="1"/>
  <c r="U4628" i="1"/>
  <c r="T4628" i="1"/>
  <c r="U4627" i="1"/>
  <c r="T4627" i="1"/>
  <c r="U4626" i="1"/>
  <c r="T4626" i="1"/>
  <c r="U4625" i="1"/>
  <c r="T4625" i="1"/>
  <c r="U4624" i="1"/>
  <c r="T4624" i="1"/>
  <c r="U4623" i="1"/>
  <c r="T4623" i="1"/>
  <c r="U4622" i="1"/>
  <c r="T4622" i="1"/>
  <c r="U4621" i="1"/>
  <c r="T4621" i="1"/>
  <c r="U4620" i="1"/>
  <c r="T4620" i="1"/>
  <c r="U4619" i="1"/>
  <c r="T4619" i="1"/>
  <c r="U4618" i="1"/>
  <c r="T4618" i="1"/>
  <c r="U4617" i="1"/>
  <c r="T4617" i="1"/>
  <c r="U4616" i="1"/>
  <c r="T4616" i="1"/>
  <c r="U4615" i="1"/>
  <c r="T4615" i="1"/>
  <c r="U4614" i="1"/>
  <c r="T4614" i="1"/>
  <c r="U4613" i="1"/>
  <c r="T4613" i="1"/>
  <c r="U4612" i="1"/>
  <c r="T4612" i="1"/>
  <c r="U4611" i="1"/>
  <c r="T4611" i="1"/>
  <c r="U4610" i="1"/>
  <c r="T4610" i="1"/>
  <c r="U4609" i="1"/>
  <c r="T4609" i="1"/>
  <c r="U4608" i="1"/>
  <c r="T4608" i="1"/>
  <c r="U4607" i="1"/>
  <c r="T4607" i="1"/>
  <c r="U4606" i="1"/>
  <c r="T4606" i="1"/>
  <c r="U4605" i="1"/>
  <c r="T4605" i="1"/>
  <c r="U4604" i="1"/>
  <c r="T4604" i="1"/>
  <c r="U4603" i="1"/>
  <c r="T4603" i="1"/>
  <c r="U4602" i="1"/>
  <c r="T4602" i="1"/>
  <c r="U4601" i="1"/>
  <c r="T4601" i="1"/>
  <c r="U4600" i="1"/>
  <c r="T4600" i="1"/>
  <c r="U4599" i="1"/>
  <c r="T4599" i="1"/>
  <c r="U4598" i="1"/>
  <c r="T4598" i="1"/>
  <c r="U4597" i="1"/>
  <c r="T4597" i="1"/>
  <c r="U4596" i="1"/>
  <c r="T4596" i="1"/>
  <c r="U4595" i="1"/>
  <c r="T4595" i="1"/>
  <c r="U4594" i="1"/>
  <c r="T4594" i="1"/>
  <c r="U4593" i="1"/>
  <c r="T4593" i="1"/>
  <c r="U4592" i="1"/>
  <c r="T4592" i="1"/>
  <c r="U4591" i="1"/>
  <c r="T4591" i="1"/>
  <c r="U4590" i="1"/>
  <c r="T4590" i="1"/>
  <c r="U4589" i="1"/>
  <c r="T4589" i="1"/>
  <c r="U4588" i="1"/>
  <c r="T4588" i="1"/>
  <c r="U4587" i="1"/>
  <c r="T4587" i="1"/>
  <c r="U4586" i="1"/>
  <c r="T4586" i="1"/>
  <c r="U4585" i="1"/>
  <c r="T4585" i="1"/>
  <c r="U4584" i="1"/>
  <c r="T4584" i="1"/>
  <c r="U4583" i="1"/>
  <c r="T4583" i="1"/>
  <c r="U4582" i="1"/>
  <c r="T4582" i="1"/>
  <c r="U4581" i="1"/>
  <c r="T4581" i="1"/>
  <c r="U4580" i="1"/>
  <c r="T4580" i="1"/>
  <c r="U4579" i="1"/>
  <c r="T4579" i="1"/>
  <c r="U4578" i="1"/>
  <c r="T4578" i="1"/>
  <c r="U4577" i="1"/>
  <c r="T4577" i="1"/>
  <c r="U4576" i="1"/>
  <c r="T4576" i="1"/>
  <c r="U4575" i="1"/>
  <c r="T4575" i="1"/>
  <c r="U4574" i="1"/>
  <c r="T4574" i="1"/>
  <c r="U4573" i="1"/>
  <c r="T4573" i="1"/>
  <c r="U4572" i="1"/>
  <c r="T4572" i="1"/>
  <c r="U4571" i="1"/>
  <c r="T4571" i="1"/>
  <c r="U4570" i="1"/>
  <c r="T4570" i="1"/>
  <c r="U4569" i="1"/>
  <c r="T4569" i="1"/>
  <c r="U4568" i="1"/>
  <c r="T4568" i="1"/>
  <c r="U4567" i="1"/>
  <c r="T4567" i="1"/>
  <c r="U4566" i="1"/>
  <c r="T4566" i="1"/>
  <c r="U4565" i="1"/>
  <c r="T4565" i="1"/>
  <c r="U4564" i="1"/>
  <c r="T4564" i="1"/>
  <c r="U4563" i="1"/>
  <c r="T4563" i="1"/>
  <c r="U4562" i="1"/>
  <c r="T4562" i="1"/>
  <c r="U4561" i="1"/>
  <c r="T4561" i="1"/>
  <c r="U4560" i="1"/>
  <c r="T4560" i="1"/>
  <c r="U4559" i="1"/>
  <c r="T4559" i="1"/>
  <c r="U4558" i="1"/>
  <c r="T4558" i="1"/>
  <c r="U4557" i="1"/>
  <c r="T4557" i="1"/>
  <c r="U4556" i="1"/>
  <c r="T4556" i="1"/>
  <c r="U4555" i="1"/>
  <c r="T4555" i="1"/>
  <c r="U4554" i="1"/>
  <c r="T4554" i="1"/>
  <c r="U4553" i="1"/>
  <c r="T4553" i="1"/>
  <c r="U4552" i="1"/>
  <c r="T4552" i="1"/>
  <c r="U4551" i="1"/>
  <c r="T4551" i="1"/>
  <c r="U4550" i="1"/>
  <c r="T4550" i="1"/>
  <c r="U4549" i="1"/>
  <c r="T4549" i="1"/>
  <c r="U4548" i="1"/>
  <c r="T4548" i="1"/>
  <c r="U4547" i="1"/>
  <c r="T4547" i="1"/>
  <c r="U4546" i="1"/>
  <c r="T4546" i="1"/>
  <c r="U4545" i="1"/>
  <c r="T4545" i="1"/>
  <c r="U4544" i="1"/>
  <c r="T4544" i="1"/>
  <c r="U4543" i="1"/>
  <c r="T4543" i="1"/>
  <c r="U4542" i="1"/>
  <c r="T4542" i="1"/>
  <c r="U4541" i="1"/>
  <c r="T4541" i="1"/>
  <c r="U4540" i="1"/>
  <c r="T4540" i="1"/>
  <c r="U4539" i="1"/>
  <c r="T4539" i="1"/>
  <c r="U4538" i="1"/>
  <c r="T4538" i="1"/>
  <c r="U4537" i="1"/>
  <c r="T4537" i="1"/>
  <c r="U4536" i="1"/>
  <c r="T4536" i="1"/>
  <c r="U4535" i="1"/>
  <c r="T4535" i="1"/>
  <c r="U4534" i="1"/>
  <c r="T4534" i="1"/>
  <c r="U4533" i="1"/>
  <c r="T4533" i="1"/>
  <c r="U4532" i="1"/>
  <c r="T4532" i="1"/>
  <c r="U4531" i="1"/>
  <c r="T4531" i="1"/>
  <c r="U4530" i="1"/>
  <c r="T4530" i="1"/>
  <c r="U4529" i="1"/>
  <c r="T4529" i="1"/>
  <c r="U4528" i="1"/>
  <c r="T4528" i="1"/>
  <c r="U4527" i="1"/>
  <c r="T4527" i="1"/>
  <c r="U4526" i="1"/>
  <c r="T4526" i="1"/>
  <c r="U4525" i="1"/>
  <c r="T4525" i="1"/>
  <c r="U4524" i="1"/>
  <c r="T4524" i="1"/>
  <c r="U4523" i="1"/>
  <c r="T4523" i="1"/>
  <c r="U4522" i="1"/>
  <c r="T4522" i="1"/>
  <c r="U4521" i="1"/>
  <c r="T4521" i="1"/>
  <c r="U4520" i="1"/>
  <c r="T4520" i="1"/>
  <c r="U4519" i="1"/>
  <c r="T4519" i="1"/>
  <c r="U4518" i="1"/>
  <c r="T4518" i="1"/>
  <c r="U4517" i="1"/>
  <c r="T4517" i="1"/>
  <c r="U4516" i="1"/>
  <c r="T4516" i="1"/>
  <c r="U4515" i="1"/>
  <c r="T4515" i="1"/>
  <c r="U4514" i="1"/>
  <c r="T4514" i="1"/>
  <c r="U4513" i="1"/>
  <c r="T4513" i="1"/>
  <c r="U4512" i="1"/>
  <c r="T4512" i="1"/>
  <c r="U4511" i="1"/>
  <c r="T4511" i="1"/>
  <c r="U4510" i="1"/>
  <c r="T4510" i="1"/>
  <c r="U4509" i="1"/>
  <c r="T4509" i="1"/>
  <c r="U4508" i="1"/>
  <c r="T4508" i="1"/>
  <c r="U4507" i="1"/>
  <c r="T4507" i="1"/>
  <c r="U4506" i="1"/>
  <c r="T4506" i="1"/>
  <c r="U4505" i="1"/>
  <c r="T4505" i="1"/>
  <c r="U4504" i="1"/>
  <c r="T4504" i="1"/>
  <c r="U4503" i="1"/>
  <c r="T4503" i="1"/>
  <c r="U4502" i="1"/>
  <c r="T4502" i="1"/>
  <c r="U4501" i="1"/>
  <c r="T4501" i="1"/>
  <c r="U4500" i="1"/>
  <c r="T4500" i="1"/>
  <c r="U4499" i="1"/>
  <c r="T4499" i="1"/>
  <c r="U4498" i="1"/>
  <c r="T4498" i="1"/>
  <c r="U4497" i="1"/>
  <c r="T4497" i="1"/>
  <c r="U4496" i="1"/>
  <c r="T4496" i="1"/>
  <c r="U4495" i="1"/>
  <c r="T4495" i="1"/>
  <c r="U4494" i="1"/>
  <c r="T4494" i="1"/>
  <c r="U4493" i="1"/>
  <c r="T4493" i="1"/>
  <c r="U4492" i="1"/>
  <c r="T4492" i="1"/>
  <c r="U4491" i="1"/>
  <c r="T4491" i="1"/>
  <c r="U4490" i="1"/>
  <c r="T4490" i="1"/>
  <c r="U4489" i="1"/>
  <c r="T4489" i="1"/>
  <c r="U4488" i="1"/>
  <c r="T4488" i="1"/>
  <c r="U4487" i="1"/>
  <c r="T4487" i="1"/>
  <c r="U4486" i="1"/>
  <c r="T4486" i="1"/>
  <c r="U4485" i="1"/>
  <c r="T4485" i="1"/>
  <c r="U4484" i="1"/>
  <c r="T4484" i="1"/>
  <c r="U4483" i="1"/>
  <c r="T4483" i="1"/>
  <c r="U4482" i="1"/>
  <c r="T4482" i="1"/>
  <c r="U4481" i="1"/>
  <c r="T4481" i="1"/>
  <c r="U4480" i="1"/>
  <c r="T4480" i="1"/>
  <c r="U4479" i="1"/>
  <c r="T4479" i="1"/>
  <c r="U4478" i="1"/>
  <c r="T4478" i="1"/>
  <c r="U4477" i="1"/>
  <c r="T4477" i="1"/>
  <c r="U4476" i="1"/>
  <c r="T4476" i="1"/>
  <c r="U4475" i="1"/>
  <c r="T4475" i="1"/>
  <c r="U4474" i="1"/>
  <c r="T4474" i="1"/>
  <c r="U4473" i="1"/>
  <c r="T4473" i="1"/>
  <c r="U4472" i="1"/>
  <c r="T4472" i="1"/>
  <c r="U4471" i="1"/>
  <c r="T4471" i="1"/>
  <c r="U4470" i="1"/>
  <c r="T4470" i="1"/>
  <c r="U4469" i="1"/>
  <c r="T4469" i="1"/>
  <c r="U4468" i="1"/>
  <c r="T4468" i="1"/>
  <c r="U4467" i="1"/>
  <c r="T4467" i="1"/>
  <c r="U4466" i="1"/>
  <c r="T4466" i="1"/>
  <c r="U4465" i="1"/>
  <c r="T4465" i="1"/>
  <c r="U4464" i="1"/>
  <c r="T4464" i="1"/>
  <c r="U4463" i="1"/>
  <c r="T4463" i="1"/>
  <c r="U4462" i="1"/>
  <c r="T4462" i="1"/>
  <c r="U4461" i="1"/>
  <c r="T4461" i="1"/>
  <c r="U4460" i="1"/>
  <c r="T4460" i="1"/>
  <c r="U4459" i="1"/>
  <c r="T4459" i="1"/>
  <c r="U4458" i="1"/>
  <c r="T4458" i="1"/>
  <c r="U4457" i="1"/>
  <c r="T4457" i="1"/>
  <c r="U4456" i="1"/>
  <c r="T4456" i="1"/>
  <c r="U4455" i="1"/>
  <c r="T4455" i="1"/>
  <c r="U4454" i="1"/>
  <c r="T4454" i="1"/>
  <c r="U4453" i="1"/>
  <c r="T4453" i="1"/>
  <c r="U4452" i="1"/>
  <c r="T4452" i="1"/>
  <c r="U4451" i="1"/>
  <c r="T4451" i="1"/>
  <c r="U4450" i="1"/>
  <c r="T4450" i="1"/>
  <c r="U4449" i="1"/>
  <c r="T4449" i="1"/>
  <c r="U4448" i="1"/>
  <c r="T4448" i="1"/>
  <c r="U4447" i="1"/>
  <c r="T4447" i="1"/>
  <c r="U4446" i="1"/>
  <c r="T4446" i="1"/>
  <c r="U4445" i="1"/>
  <c r="T4445" i="1"/>
  <c r="U4444" i="1"/>
  <c r="T4444" i="1"/>
  <c r="U4443" i="1"/>
  <c r="T4443" i="1"/>
  <c r="U4442" i="1"/>
  <c r="T4442" i="1"/>
  <c r="U4441" i="1"/>
  <c r="T4441" i="1"/>
  <c r="U4440" i="1"/>
  <c r="T4440" i="1"/>
  <c r="U4439" i="1"/>
  <c r="T4439" i="1"/>
  <c r="U4438" i="1"/>
  <c r="T4438" i="1"/>
  <c r="U4437" i="1"/>
  <c r="T4437" i="1"/>
  <c r="U4436" i="1"/>
  <c r="T4436" i="1"/>
  <c r="U4435" i="1"/>
  <c r="T4435" i="1"/>
  <c r="U4434" i="1"/>
  <c r="T4434" i="1"/>
  <c r="U4433" i="1"/>
  <c r="T4433" i="1"/>
  <c r="U4432" i="1"/>
  <c r="T4432" i="1"/>
  <c r="U4431" i="1"/>
  <c r="T4431" i="1"/>
  <c r="U4430" i="1"/>
  <c r="T4430" i="1"/>
  <c r="U4429" i="1"/>
  <c r="T4429" i="1"/>
  <c r="U4428" i="1"/>
  <c r="T4428" i="1"/>
  <c r="U4427" i="1"/>
  <c r="T4427" i="1"/>
  <c r="U4426" i="1"/>
  <c r="T4426" i="1"/>
  <c r="U4425" i="1"/>
  <c r="T4425" i="1"/>
  <c r="U4424" i="1"/>
  <c r="T4424" i="1"/>
  <c r="U4423" i="1"/>
  <c r="T4423" i="1"/>
  <c r="U4422" i="1"/>
  <c r="T4422" i="1"/>
  <c r="U4421" i="1"/>
  <c r="T4421" i="1"/>
  <c r="U4420" i="1"/>
  <c r="T4420" i="1"/>
  <c r="U4419" i="1"/>
  <c r="T4419" i="1"/>
  <c r="U4418" i="1"/>
  <c r="T4418" i="1"/>
  <c r="U4417" i="1"/>
  <c r="T4417" i="1"/>
  <c r="U4416" i="1"/>
  <c r="T4416" i="1"/>
  <c r="U4415" i="1"/>
  <c r="T4415" i="1"/>
  <c r="U4414" i="1"/>
  <c r="T4414" i="1"/>
  <c r="U4413" i="1"/>
  <c r="T4413" i="1"/>
  <c r="U4412" i="1"/>
  <c r="T4412" i="1"/>
  <c r="U4411" i="1"/>
  <c r="T4411" i="1"/>
  <c r="U4410" i="1"/>
  <c r="T4410" i="1"/>
  <c r="U4409" i="1"/>
  <c r="T4409" i="1"/>
  <c r="U4408" i="1"/>
  <c r="T4408" i="1"/>
  <c r="U4407" i="1"/>
  <c r="T4407" i="1"/>
  <c r="U4406" i="1"/>
  <c r="T4406" i="1"/>
  <c r="U4405" i="1"/>
  <c r="T4405" i="1"/>
  <c r="U4404" i="1"/>
  <c r="T4404" i="1"/>
  <c r="U4403" i="1"/>
  <c r="T4403" i="1"/>
  <c r="U4402" i="1"/>
  <c r="T4402" i="1"/>
  <c r="U4401" i="1"/>
  <c r="T4401" i="1"/>
  <c r="U4400" i="1"/>
  <c r="T4400" i="1"/>
  <c r="U4399" i="1"/>
  <c r="T4399" i="1"/>
  <c r="U4398" i="1"/>
  <c r="T4398" i="1"/>
  <c r="U4397" i="1"/>
  <c r="T4397" i="1"/>
  <c r="U4396" i="1"/>
  <c r="T4396" i="1"/>
  <c r="U4395" i="1"/>
  <c r="T4395" i="1"/>
  <c r="U4394" i="1"/>
  <c r="T4394" i="1"/>
  <c r="U4393" i="1"/>
  <c r="T4393" i="1"/>
  <c r="U4392" i="1"/>
  <c r="T4392" i="1"/>
  <c r="U4391" i="1"/>
  <c r="T4391" i="1"/>
  <c r="U4390" i="1"/>
  <c r="T4390" i="1"/>
  <c r="U4389" i="1"/>
  <c r="T4389" i="1"/>
  <c r="U4388" i="1"/>
  <c r="T4388" i="1"/>
  <c r="U4387" i="1"/>
  <c r="T4387" i="1"/>
  <c r="U4386" i="1"/>
  <c r="T4386" i="1"/>
  <c r="U4385" i="1"/>
  <c r="T4385" i="1"/>
  <c r="U4384" i="1"/>
  <c r="T4384" i="1"/>
  <c r="U4383" i="1"/>
  <c r="T4383" i="1"/>
  <c r="U4382" i="1"/>
  <c r="T4382" i="1"/>
  <c r="U4381" i="1"/>
  <c r="T4381" i="1"/>
  <c r="U4380" i="1"/>
  <c r="T4380" i="1"/>
  <c r="U4379" i="1"/>
  <c r="T4379" i="1"/>
  <c r="U4378" i="1"/>
  <c r="T4378" i="1"/>
  <c r="U4377" i="1"/>
  <c r="T4377" i="1"/>
  <c r="U4376" i="1"/>
  <c r="T4376" i="1"/>
  <c r="U4375" i="1"/>
  <c r="T4375" i="1"/>
  <c r="U4374" i="1"/>
  <c r="T4374" i="1"/>
  <c r="U4373" i="1"/>
  <c r="T4373" i="1"/>
  <c r="U4372" i="1"/>
  <c r="T4372" i="1"/>
  <c r="U4371" i="1"/>
  <c r="T4371" i="1"/>
  <c r="U4370" i="1"/>
  <c r="T4370" i="1"/>
  <c r="U4369" i="1"/>
  <c r="T4369" i="1"/>
  <c r="U4368" i="1"/>
  <c r="T4368" i="1"/>
  <c r="U4367" i="1"/>
  <c r="T4367" i="1"/>
  <c r="U4366" i="1"/>
  <c r="T4366" i="1"/>
  <c r="U4365" i="1"/>
  <c r="T4365" i="1"/>
  <c r="U4364" i="1"/>
  <c r="T4364" i="1"/>
  <c r="U4363" i="1"/>
  <c r="T4363" i="1"/>
  <c r="U4362" i="1"/>
  <c r="T4362" i="1"/>
  <c r="U4361" i="1"/>
  <c r="T4361" i="1"/>
  <c r="U4360" i="1"/>
  <c r="T4360" i="1"/>
  <c r="U4359" i="1"/>
  <c r="T4359" i="1"/>
  <c r="U4358" i="1"/>
  <c r="T4358" i="1"/>
  <c r="U4357" i="1"/>
  <c r="T4357" i="1"/>
  <c r="U4356" i="1"/>
  <c r="T4356" i="1"/>
  <c r="U4355" i="1"/>
  <c r="T4355" i="1"/>
  <c r="U4354" i="1"/>
  <c r="T4354" i="1"/>
  <c r="U4353" i="1"/>
  <c r="T4353" i="1"/>
  <c r="U4352" i="1"/>
  <c r="T4352" i="1"/>
  <c r="U4351" i="1"/>
  <c r="T4351" i="1"/>
  <c r="U4350" i="1"/>
  <c r="T4350" i="1"/>
  <c r="U4349" i="1"/>
  <c r="T4349" i="1"/>
  <c r="U4348" i="1"/>
  <c r="T4348" i="1"/>
  <c r="U4347" i="1"/>
  <c r="T4347" i="1"/>
  <c r="U4346" i="1"/>
  <c r="T4346" i="1"/>
  <c r="U4345" i="1"/>
  <c r="T4345" i="1"/>
  <c r="U4344" i="1"/>
  <c r="T4344" i="1"/>
  <c r="U4343" i="1"/>
  <c r="T4343" i="1"/>
  <c r="U4342" i="1"/>
  <c r="T4342" i="1"/>
  <c r="U4341" i="1"/>
  <c r="T4341" i="1"/>
  <c r="U4340" i="1"/>
  <c r="T4340" i="1"/>
  <c r="U4339" i="1"/>
  <c r="T4339" i="1"/>
  <c r="U4338" i="1"/>
  <c r="T4338" i="1"/>
  <c r="U4337" i="1"/>
  <c r="T4337" i="1"/>
  <c r="U4336" i="1"/>
  <c r="T4336" i="1"/>
  <c r="U4335" i="1"/>
  <c r="T4335" i="1"/>
  <c r="U4334" i="1"/>
  <c r="T4334" i="1"/>
  <c r="U4333" i="1"/>
  <c r="T4333" i="1"/>
  <c r="U4332" i="1"/>
  <c r="T4332" i="1"/>
  <c r="U4331" i="1"/>
  <c r="T4331" i="1"/>
  <c r="U4330" i="1"/>
  <c r="T4330" i="1"/>
  <c r="U4329" i="1"/>
  <c r="T4329" i="1"/>
  <c r="U4328" i="1"/>
  <c r="T4328" i="1"/>
  <c r="U4327" i="1"/>
  <c r="T4327" i="1"/>
  <c r="U4326" i="1"/>
  <c r="T4326" i="1"/>
  <c r="U4325" i="1"/>
  <c r="T4325" i="1"/>
  <c r="U4324" i="1"/>
  <c r="T4324" i="1"/>
  <c r="U4323" i="1"/>
  <c r="T4323" i="1"/>
  <c r="U4322" i="1"/>
  <c r="T4322" i="1"/>
  <c r="U4321" i="1"/>
  <c r="T4321" i="1"/>
  <c r="U4320" i="1"/>
  <c r="T4320" i="1"/>
  <c r="U4319" i="1"/>
  <c r="T4319" i="1"/>
  <c r="U4318" i="1"/>
  <c r="T4318" i="1"/>
  <c r="U4317" i="1"/>
  <c r="T4317" i="1"/>
  <c r="U4316" i="1"/>
  <c r="T4316" i="1"/>
  <c r="U4315" i="1"/>
  <c r="T4315" i="1"/>
  <c r="U4314" i="1"/>
  <c r="T4314" i="1"/>
  <c r="U4313" i="1"/>
  <c r="T4313" i="1"/>
  <c r="U4312" i="1"/>
  <c r="T4312" i="1"/>
  <c r="U4311" i="1"/>
  <c r="T4311" i="1"/>
  <c r="U4310" i="1"/>
  <c r="T4310" i="1"/>
  <c r="U4309" i="1"/>
  <c r="T4309" i="1"/>
  <c r="U4308" i="1"/>
  <c r="T4308" i="1"/>
  <c r="U4307" i="1"/>
  <c r="T4307" i="1"/>
  <c r="U4306" i="1"/>
  <c r="T4306" i="1"/>
  <c r="U4305" i="1"/>
  <c r="T4305" i="1"/>
  <c r="U4304" i="1"/>
  <c r="T4304" i="1"/>
  <c r="U4303" i="1"/>
  <c r="T4303" i="1"/>
  <c r="U4302" i="1"/>
  <c r="T4302" i="1"/>
  <c r="U4301" i="1"/>
  <c r="T4301" i="1"/>
  <c r="U4300" i="1"/>
  <c r="T4300" i="1"/>
  <c r="U4299" i="1"/>
  <c r="T4299" i="1"/>
  <c r="U4298" i="1"/>
  <c r="T4298" i="1"/>
  <c r="U4297" i="1"/>
  <c r="T4297" i="1"/>
  <c r="U4296" i="1"/>
  <c r="T4296" i="1"/>
  <c r="U4295" i="1"/>
  <c r="T4295" i="1"/>
  <c r="U4294" i="1"/>
  <c r="T4294" i="1"/>
  <c r="U4293" i="1"/>
  <c r="T4293" i="1"/>
  <c r="U4292" i="1"/>
  <c r="T4292" i="1"/>
  <c r="U4291" i="1"/>
  <c r="T4291" i="1"/>
  <c r="U4290" i="1"/>
  <c r="T4290" i="1"/>
  <c r="U4289" i="1"/>
  <c r="T4289" i="1"/>
  <c r="U4288" i="1"/>
  <c r="T4288" i="1"/>
  <c r="U4287" i="1"/>
  <c r="T4287" i="1"/>
  <c r="U4286" i="1"/>
  <c r="T4286" i="1"/>
  <c r="U4285" i="1"/>
  <c r="T4285" i="1"/>
  <c r="U4284" i="1"/>
  <c r="T4284" i="1"/>
  <c r="U4283" i="1"/>
  <c r="T4283" i="1"/>
  <c r="U4282" i="1"/>
  <c r="T4282" i="1"/>
  <c r="U4281" i="1"/>
  <c r="T4281" i="1"/>
  <c r="U4280" i="1"/>
  <c r="T4280" i="1"/>
  <c r="U4279" i="1"/>
  <c r="T4279" i="1"/>
  <c r="U4278" i="1"/>
  <c r="T4278" i="1"/>
  <c r="U4277" i="1"/>
  <c r="T4277" i="1"/>
  <c r="U4276" i="1"/>
  <c r="T4276" i="1"/>
  <c r="U4275" i="1"/>
  <c r="T4275" i="1"/>
  <c r="U4274" i="1"/>
  <c r="T4274" i="1"/>
  <c r="U4273" i="1"/>
  <c r="T4273" i="1"/>
  <c r="U4272" i="1"/>
  <c r="T4272" i="1"/>
  <c r="U4271" i="1"/>
  <c r="T4271" i="1"/>
  <c r="U4270" i="1"/>
  <c r="T4270" i="1"/>
  <c r="U4269" i="1"/>
  <c r="T4269" i="1"/>
  <c r="U4268" i="1"/>
  <c r="T4268" i="1"/>
  <c r="U4267" i="1"/>
  <c r="T4267" i="1"/>
  <c r="U4266" i="1"/>
  <c r="T4266" i="1"/>
  <c r="U4265" i="1"/>
  <c r="T4265" i="1"/>
  <c r="U4264" i="1"/>
  <c r="T4264" i="1"/>
  <c r="U4263" i="1"/>
  <c r="T4263" i="1"/>
  <c r="U4262" i="1"/>
  <c r="T4262" i="1"/>
  <c r="U4261" i="1"/>
  <c r="T4261" i="1"/>
  <c r="U4260" i="1"/>
  <c r="T4260" i="1"/>
  <c r="U4259" i="1"/>
  <c r="T4259" i="1"/>
  <c r="U4258" i="1"/>
  <c r="T4258" i="1"/>
  <c r="U4257" i="1"/>
  <c r="T4257" i="1"/>
  <c r="U4256" i="1"/>
  <c r="T4256" i="1"/>
  <c r="U4255" i="1"/>
  <c r="T4255" i="1"/>
  <c r="U4254" i="1"/>
  <c r="T4254" i="1"/>
  <c r="U4253" i="1"/>
  <c r="T4253" i="1"/>
  <c r="U4252" i="1"/>
  <c r="T4252" i="1"/>
  <c r="U4251" i="1"/>
  <c r="T4251" i="1"/>
  <c r="U4250" i="1"/>
  <c r="T4250" i="1"/>
  <c r="U4249" i="1"/>
  <c r="T4249" i="1"/>
  <c r="U4248" i="1"/>
  <c r="T4248" i="1"/>
  <c r="U4247" i="1"/>
  <c r="T4247" i="1"/>
  <c r="U4246" i="1"/>
  <c r="T4246" i="1"/>
  <c r="U4245" i="1"/>
  <c r="T4245" i="1"/>
  <c r="U4244" i="1"/>
  <c r="T4244" i="1"/>
  <c r="U4243" i="1"/>
  <c r="T4243" i="1"/>
  <c r="U4242" i="1"/>
  <c r="T4242" i="1"/>
  <c r="U4241" i="1"/>
  <c r="T4241" i="1"/>
  <c r="U4240" i="1"/>
  <c r="T4240" i="1"/>
  <c r="U4239" i="1"/>
  <c r="T4239" i="1"/>
  <c r="U4238" i="1"/>
  <c r="T4238" i="1"/>
  <c r="U4237" i="1"/>
  <c r="T4237" i="1"/>
  <c r="U4236" i="1"/>
  <c r="T4236" i="1"/>
  <c r="U4235" i="1"/>
  <c r="T4235" i="1"/>
  <c r="U4234" i="1"/>
  <c r="T4234" i="1"/>
  <c r="U4233" i="1"/>
  <c r="T4233" i="1"/>
  <c r="U4232" i="1"/>
  <c r="T4232" i="1"/>
  <c r="U4231" i="1"/>
  <c r="T4231" i="1"/>
  <c r="U4230" i="1"/>
  <c r="T4230" i="1"/>
  <c r="U4229" i="1"/>
  <c r="T4229" i="1"/>
  <c r="U4228" i="1"/>
  <c r="T4228" i="1"/>
  <c r="U4227" i="1"/>
  <c r="T4227" i="1"/>
  <c r="U4226" i="1"/>
  <c r="T4226" i="1"/>
  <c r="U4225" i="1"/>
  <c r="T4225" i="1"/>
  <c r="U4224" i="1"/>
  <c r="T4224" i="1"/>
  <c r="U4223" i="1"/>
  <c r="T4223" i="1"/>
  <c r="U4222" i="1"/>
  <c r="T4222" i="1"/>
  <c r="U4221" i="1"/>
  <c r="T4221" i="1"/>
  <c r="U4220" i="1"/>
  <c r="T4220" i="1"/>
  <c r="U4219" i="1"/>
  <c r="T4219" i="1"/>
  <c r="U4218" i="1"/>
  <c r="T4218" i="1"/>
  <c r="U4217" i="1"/>
  <c r="T4217" i="1"/>
  <c r="U4216" i="1"/>
  <c r="T4216" i="1"/>
  <c r="U4215" i="1"/>
  <c r="T4215" i="1"/>
  <c r="U4214" i="1"/>
  <c r="T4214" i="1"/>
  <c r="U4213" i="1"/>
  <c r="T4213" i="1"/>
  <c r="U4212" i="1"/>
  <c r="T4212" i="1"/>
  <c r="U4211" i="1"/>
  <c r="T4211" i="1"/>
  <c r="U4210" i="1"/>
  <c r="T4210" i="1"/>
  <c r="U4209" i="1"/>
  <c r="T4209" i="1"/>
  <c r="U4208" i="1"/>
  <c r="T4208" i="1"/>
  <c r="U4207" i="1"/>
  <c r="T4207" i="1"/>
  <c r="U4206" i="1"/>
  <c r="T4206" i="1"/>
  <c r="U4205" i="1"/>
  <c r="T4205" i="1"/>
  <c r="U4204" i="1"/>
  <c r="T4204" i="1"/>
  <c r="U4203" i="1"/>
  <c r="T4203" i="1"/>
  <c r="U4202" i="1"/>
  <c r="T4202" i="1"/>
  <c r="U4201" i="1"/>
  <c r="T4201" i="1"/>
  <c r="U4200" i="1"/>
  <c r="T4200" i="1"/>
  <c r="U4199" i="1"/>
  <c r="T4199" i="1"/>
  <c r="U4198" i="1"/>
  <c r="T4198" i="1"/>
  <c r="U4197" i="1"/>
  <c r="T4197" i="1"/>
  <c r="U4196" i="1"/>
  <c r="T4196" i="1"/>
  <c r="U4195" i="1"/>
  <c r="T4195" i="1"/>
  <c r="U4194" i="1"/>
  <c r="T4194" i="1"/>
  <c r="U4193" i="1"/>
  <c r="T4193" i="1"/>
  <c r="U4192" i="1"/>
  <c r="T4192" i="1"/>
  <c r="U4191" i="1"/>
  <c r="T4191" i="1"/>
  <c r="U4190" i="1"/>
  <c r="T4190" i="1"/>
  <c r="U4189" i="1"/>
  <c r="T4189" i="1"/>
  <c r="U4188" i="1"/>
  <c r="T4188" i="1"/>
  <c r="U4187" i="1"/>
  <c r="T4187" i="1"/>
  <c r="U4186" i="1"/>
  <c r="T4186" i="1"/>
  <c r="U4185" i="1"/>
  <c r="T4185" i="1"/>
  <c r="U4184" i="1"/>
  <c r="T4184" i="1"/>
  <c r="U4183" i="1"/>
  <c r="T4183" i="1"/>
  <c r="U4182" i="1"/>
  <c r="T4182" i="1"/>
  <c r="U4181" i="1"/>
  <c r="T4181" i="1"/>
  <c r="U4180" i="1"/>
  <c r="T4180" i="1"/>
  <c r="U4179" i="1"/>
  <c r="T4179" i="1"/>
  <c r="U4178" i="1"/>
  <c r="T4178" i="1"/>
  <c r="U4177" i="1"/>
  <c r="T4177" i="1"/>
  <c r="U4176" i="1"/>
  <c r="T4176" i="1"/>
  <c r="U4175" i="1"/>
  <c r="T4175" i="1"/>
  <c r="U4174" i="1"/>
  <c r="T4174" i="1"/>
  <c r="U4173" i="1"/>
  <c r="T4173" i="1"/>
  <c r="U4172" i="1"/>
  <c r="T4172" i="1"/>
  <c r="U4171" i="1"/>
  <c r="T4171" i="1"/>
  <c r="U4170" i="1"/>
  <c r="T4170" i="1"/>
  <c r="U4169" i="1"/>
  <c r="T4169" i="1"/>
  <c r="U4168" i="1"/>
  <c r="T4168" i="1"/>
  <c r="U4167" i="1"/>
  <c r="T4167" i="1"/>
  <c r="U4166" i="1"/>
  <c r="T4166" i="1"/>
  <c r="U4165" i="1"/>
  <c r="T4165" i="1"/>
  <c r="U4164" i="1"/>
  <c r="T4164" i="1"/>
  <c r="U4163" i="1"/>
  <c r="T4163" i="1"/>
  <c r="U4162" i="1"/>
  <c r="T4162" i="1"/>
  <c r="U4161" i="1"/>
  <c r="T4161" i="1"/>
  <c r="U4160" i="1"/>
  <c r="T4160" i="1"/>
  <c r="U4159" i="1"/>
  <c r="T4159" i="1"/>
  <c r="U4158" i="1"/>
  <c r="T4158" i="1"/>
  <c r="U4157" i="1"/>
  <c r="T4157" i="1"/>
  <c r="U4156" i="1"/>
  <c r="T4156" i="1"/>
  <c r="U4155" i="1"/>
  <c r="T4155" i="1"/>
  <c r="U4154" i="1"/>
  <c r="T4154" i="1"/>
  <c r="U4153" i="1"/>
  <c r="T4153" i="1"/>
  <c r="U4152" i="1"/>
  <c r="T4152" i="1"/>
  <c r="U4151" i="1"/>
  <c r="T4151" i="1"/>
  <c r="U4150" i="1"/>
  <c r="T4150" i="1"/>
  <c r="U4149" i="1"/>
  <c r="T4149" i="1"/>
  <c r="U4148" i="1"/>
  <c r="T4148" i="1"/>
  <c r="U4147" i="1"/>
  <c r="T4147" i="1"/>
  <c r="U4146" i="1"/>
  <c r="T4146" i="1"/>
  <c r="U4145" i="1"/>
  <c r="T4145" i="1"/>
  <c r="U4144" i="1"/>
  <c r="T4144" i="1"/>
  <c r="U4143" i="1"/>
  <c r="T4143" i="1"/>
  <c r="U4142" i="1"/>
  <c r="T4142" i="1"/>
  <c r="U4141" i="1"/>
  <c r="T4141" i="1"/>
  <c r="U4140" i="1"/>
  <c r="T4140" i="1"/>
  <c r="U4139" i="1"/>
  <c r="T4139" i="1"/>
  <c r="U4138" i="1"/>
  <c r="T4138" i="1"/>
  <c r="U4137" i="1"/>
  <c r="T4137" i="1"/>
  <c r="U4136" i="1"/>
  <c r="T4136" i="1"/>
  <c r="U4135" i="1"/>
  <c r="T4135" i="1"/>
  <c r="U4134" i="1"/>
  <c r="T4134" i="1"/>
  <c r="U4133" i="1"/>
  <c r="T4133" i="1"/>
  <c r="U4132" i="1"/>
  <c r="T4132" i="1"/>
  <c r="U4131" i="1"/>
  <c r="T4131" i="1"/>
  <c r="U4130" i="1"/>
  <c r="T4130" i="1"/>
  <c r="U4129" i="1"/>
  <c r="T4129" i="1"/>
  <c r="U4128" i="1"/>
  <c r="T4128" i="1"/>
  <c r="U4127" i="1"/>
  <c r="T4127" i="1"/>
  <c r="U4126" i="1"/>
  <c r="T4126" i="1"/>
  <c r="U4125" i="1"/>
  <c r="T4125" i="1"/>
  <c r="U4124" i="1"/>
  <c r="T4124" i="1"/>
  <c r="U4123" i="1"/>
  <c r="T4123" i="1"/>
  <c r="U4122" i="1"/>
  <c r="T4122" i="1"/>
  <c r="U4121" i="1"/>
  <c r="T4121" i="1"/>
  <c r="U4120" i="1"/>
  <c r="T4120" i="1"/>
  <c r="U4119" i="1"/>
  <c r="T4119" i="1"/>
  <c r="U4118" i="1"/>
  <c r="T4118" i="1"/>
  <c r="U4117" i="1"/>
  <c r="T4117" i="1"/>
  <c r="U4116" i="1"/>
  <c r="T4116" i="1"/>
  <c r="U4115" i="1"/>
  <c r="T4115" i="1"/>
  <c r="U4114" i="1"/>
  <c r="T4114" i="1"/>
  <c r="U4113" i="1"/>
  <c r="T4113" i="1"/>
  <c r="U4112" i="1"/>
  <c r="T4112" i="1"/>
  <c r="U4111" i="1"/>
  <c r="T4111" i="1"/>
  <c r="U4110" i="1"/>
  <c r="T4110" i="1"/>
  <c r="U4109" i="1"/>
  <c r="T4109" i="1"/>
  <c r="U4108" i="1"/>
  <c r="T4108" i="1"/>
  <c r="U4107" i="1"/>
  <c r="T4107" i="1"/>
  <c r="U4106" i="1"/>
  <c r="T4106" i="1"/>
  <c r="U4105" i="1"/>
  <c r="T4105" i="1"/>
  <c r="U4104" i="1"/>
  <c r="T4104" i="1"/>
  <c r="U4103" i="1"/>
  <c r="T4103" i="1"/>
  <c r="U4102" i="1"/>
  <c r="T4102" i="1"/>
  <c r="U4101" i="1"/>
  <c r="T4101" i="1"/>
  <c r="U4100" i="1"/>
  <c r="T4100" i="1"/>
  <c r="U4099" i="1"/>
  <c r="T4099" i="1"/>
  <c r="U4098" i="1"/>
  <c r="T4098" i="1"/>
  <c r="U4097" i="1"/>
  <c r="T4097" i="1"/>
  <c r="U4096" i="1"/>
  <c r="T4096" i="1"/>
  <c r="U4095" i="1"/>
  <c r="T4095" i="1"/>
  <c r="U4094" i="1"/>
  <c r="T4094" i="1"/>
  <c r="U4093" i="1"/>
  <c r="T4093" i="1"/>
  <c r="U4092" i="1"/>
  <c r="T4092" i="1"/>
  <c r="U4091" i="1"/>
  <c r="T4091" i="1"/>
  <c r="U4090" i="1"/>
  <c r="T4090" i="1"/>
  <c r="U4089" i="1"/>
  <c r="T4089" i="1"/>
  <c r="U4088" i="1"/>
  <c r="T4088" i="1"/>
  <c r="U4087" i="1"/>
  <c r="T4087" i="1"/>
  <c r="U4086" i="1"/>
  <c r="T4086" i="1"/>
  <c r="U4085" i="1"/>
  <c r="T4085" i="1"/>
  <c r="U4084" i="1"/>
  <c r="T4084" i="1"/>
  <c r="U4083" i="1"/>
  <c r="T4083" i="1"/>
  <c r="U4082" i="1"/>
  <c r="T4082" i="1"/>
  <c r="U4081" i="1"/>
  <c r="T4081" i="1"/>
  <c r="U4080" i="1"/>
  <c r="T4080" i="1"/>
  <c r="U4079" i="1"/>
  <c r="T4079" i="1"/>
  <c r="U4078" i="1"/>
  <c r="T4078" i="1"/>
  <c r="U4077" i="1"/>
  <c r="T4077" i="1"/>
  <c r="U4076" i="1"/>
  <c r="T4076" i="1"/>
  <c r="U4075" i="1"/>
  <c r="T4075" i="1"/>
  <c r="U4074" i="1"/>
  <c r="T4074" i="1"/>
  <c r="U4073" i="1"/>
  <c r="T4073" i="1"/>
  <c r="U4072" i="1"/>
  <c r="T4072" i="1"/>
  <c r="U4071" i="1"/>
  <c r="T4071" i="1"/>
  <c r="U4070" i="1"/>
  <c r="T4070" i="1"/>
  <c r="U4069" i="1"/>
  <c r="T4069" i="1"/>
  <c r="U4068" i="1"/>
  <c r="T4068" i="1"/>
  <c r="U4067" i="1"/>
  <c r="T4067" i="1"/>
  <c r="U4066" i="1"/>
  <c r="T4066" i="1"/>
  <c r="U4065" i="1"/>
  <c r="T4065" i="1"/>
  <c r="U4064" i="1"/>
  <c r="T4064" i="1"/>
  <c r="U4063" i="1"/>
  <c r="T4063" i="1"/>
  <c r="U4062" i="1"/>
  <c r="T4062" i="1"/>
  <c r="U4061" i="1"/>
  <c r="T4061" i="1"/>
  <c r="U4060" i="1"/>
  <c r="T4060" i="1"/>
  <c r="U4059" i="1"/>
  <c r="T4059" i="1"/>
  <c r="U4058" i="1"/>
  <c r="T4058" i="1"/>
  <c r="U4057" i="1"/>
  <c r="T4057" i="1"/>
  <c r="U4056" i="1"/>
  <c r="T4056" i="1"/>
  <c r="U4055" i="1"/>
  <c r="T4055" i="1"/>
  <c r="U4054" i="1"/>
  <c r="T4054" i="1"/>
  <c r="U4053" i="1"/>
  <c r="T4053" i="1"/>
  <c r="U4052" i="1"/>
  <c r="T4052" i="1"/>
  <c r="U4051" i="1"/>
  <c r="T4051" i="1"/>
  <c r="U4050" i="1"/>
  <c r="T4050" i="1"/>
  <c r="U4049" i="1"/>
  <c r="T4049" i="1"/>
  <c r="U4048" i="1"/>
  <c r="T4048" i="1"/>
  <c r="U4047" i="1"/>
  <c r="T4047" i="1"/>
  <c r="U4046" i="1"/>
  <c r="T4046" i="1"/>
  <c r="U4045" i="1"/>
  <c r="T4045" i="1"/>
  <c r="U4044" i="1"/>
  <c r="T4044" i="1"/>
  <c r="U4043" i="1"/>
  <c r="T4043" i="1"/>
  <c r="U4042" i="1"/>
  <c r="T4042" i="1"/>
  <c r="U4041" i="1"/>
  <c r="T4041" i="1"/>
  <c r="U4040" i="1"/>
  <c r="T4040" i="1"/>
  <c r="U4039" i="1"/>
  <c r="T4039" i="1"/>
  <c r="U4038" i="1"/>
  <c r="T4038" i="1"/>
  <c r="U4037" i="1"/>
  <c r="T4037" i="1"/>
  <c r="U4036" i="1"/>
  <c r="T4036" i="1"/>
  <c r="U4035" i="1"/>
  <c r="T4035" i="1"/>
  <c r="U4034" i="1"/>
  <c r="T4034" i="1"/>
  <c r="U4033" i="1"/>
  <c r="T4033" i="1"/>
  <c r="U4032" i="1"/>
  <c r="T4032" i="1"/>
  <c r="U4031" i="1"/>
  <c r="T4031" i="1"/>
  <c r="U4030" i="1"/>
  <c r="T4030" i="1"/>
  <c r="U4029" i="1"/>
  <c r="T4029" i="1"/>
  <c r="U4028" i="1"/>
  <c r="T4028" i="1"/>
  <c r="U4027" i="1"/>
  <c r="T4027" i="1"/>
  <c r="U4026" i="1"/>
  <c r="T4026" i="1"/>
  <c r="U4025" i="1"/>
  <c r="T4025" i="1"/>
  <c r="U4024" i="1"/>
  <c r="T4024" i="1"/>
  <c r="U4023" i="1"/>
  <c r="T4023" i="1"/>
  <c r="U4022" i="1"/>
  <c r="T4022" i="1"/>
  <c r="U4021" i="1"/>
  <c r="T4021" i="1"/>
  <c r="U4020" i="1"/>
  <c r="T4020" i="1"/>
  <c r="U4019" i="1"/>
  <c r="T4019" i="1"/>
  <c r="U4018" i="1"/>
  <c r="T4018" i="1"/>
  <c r="U4017" i="1"/>
  <c r="T4017" i="1"/>
  <c r="U4016" i="1"/>
  <c r="T4016" i="1"/>
  <c r="U4015" i="1"/>
  <c r="T4015" i="1"/>
  <c r="U4014" i="1"/>
  <c r="T4014" i="1"/>
  <c r="U4013" i="1"/>
  <c r="T4013" i="1"/>
  <c r="U4012" i="1"/>
  <c r="T4012" i="1"/>
  <c r="U4011" i="1"/>
  <c r="T4011" i="1"/>
  <c r="U4010" i="1"/>
  <c r="T4010" i="1"/>
  <c r="U4009" i="1"/>
  <c r="T4009" i="1"/>
  <c r="U4008" i="1"/>
  <c r="T4008" i="1"/>
  <c r="U4007" i="1"/>
  <c r="T4007" i="1"/>
  <c r="U4006" i="1"/>
  <c r="T4006" i="1"/>
  <c r="U4005" i="1"/>
  <c r="T4005" i="1"/>
  <c r="U4004" i="1"/>
  <c r="T4004" i="1"/>
  <c r="U4003" i="1"/>
  <c r="T4003" i="1"/>
  <c r="U4002" i="1"/>
  <c r="T4002" i="1"/>
  <c r="U4001" i="1"/>
  <c r="T4001" i="1"/>
  <c r="U4000" i="1"/>
  <c r="T4000" i="1"/>
  <c r="U3999" i="1"/>
  <c r="T3999" i="1"/>
  <c r="U3998" i="1"/>
  <c r="T3998" i="1"/>
  <c r="U3997" i="1"/>
  <c r="T3997" i="1"/>
  <c r="U3996" i="1"/>
  <c r="T3996" i="1"/>
  <c r="U3995" i="1"/>
  <c r="T3995" i="1"/>
  <c r="U3994" i="1"/>
  <c r="T3994" i="1"/>
  <c r="U3993" i="1"/>
  <c r="T3993" i="1"/>
  <c r="U3992" i="1"/>
  <c r="T3992" i="1"/>
  <c r="U3991" i="1"/>
  <c r="T3991" i="1"/>
  <c r="U3990" i="1"/>
  <c r="T3990" i="1"/>
  <c r="U3989" i="1"/>
  <c r="T3989" i="1"/>
  <c r="U3988" i="1"/>
  <c r="T3988" i="1"/>
  <c r="U3987" i="1"/>
  <c r="T3987" i="1"/>
  <c r="U3986" i="1"/>
  <c r="T3986" i="1"/>
  <c r="U3985" i="1"/>
  <c r="T3985" i="1"/>
  <c r="U3984" i="1"/>
  <c r="T3984" i="1"/>
  <c r="U3983" i="1"/>
  <c r="T3983" i="1"/>
  <c r="U3982" i="1"/>
  <c r="T3982" i="1"/>
  <c r="U3981" i="1"/>
  <c r="T3981" i="1"/>
  <c r="U3980" i="1"/>
  <c r="T3980" i="1"/>
  <c r="U3979" i="1"/>
  <c r="T3979" i="1"/>
  <c r="U3978" i="1"/>
  <c r="T3978" i="1"/>
  <c r="U3977" i="1"/>
  <c r="T3977" i="1"/>
  <c r="U3976" i="1"/>
  <c r="T3976" i="1"/>
  <c r="U3975" i="1"/>
  <c r="T3975" i="1"/>
  <c r="U3974" i="1"/>
  <c r="T3974" i="1"/>
  <c r="U3973" i="1"/>
  <c r="T3973" i="1"/>
  <c r="U3972" i="1"/>
  <c r="T3972" i="1"/>
  <c r="U3971" i="1"/>
  <c r="T3971" i="1"/>
  <c r="U3970" i="1"/>
  <c r="T3970" i="1"/>
  <c r="U3969" i="1"/>
  <c r="T3969" i="1"/>
  <c r="U3968" i="1"/>
  <c r="T3968" i="1"/>
  <c r="U3967" i="1"/>
  <c r="T3967" i="1"/>
  <c r="U3966" i="1"/>
  <c r="T3966" i="1"/>
  <c r="U3965" i="1"/>
  <c r="T3965" i="1"/>
  <c r="U3964" i="1"/>
  <c r="T3964" i="1"/>
  <c r="U3963" i="1"/>
  <c r="T3963" i="1"/>
  <c r="U3962" i="1"/>
  <c r="T3962" i="1"/>
  <c r="U3961" i="1"/>
  <c r="T3961" i="1"/>
  <c r="U3960" i="1"/>
  <c r="T3960" i="1"/>
  <c r="U3959" i="1"/>
  <c r="T3959" i="1"/>
  <c r="U3958" i="1"/>
  <c r="T3958" i="1"/>
  <c r="U3957" i="1"/>
  <c r="T3957" i="1"/>
  <c r="U3956" i="1"/>
  <c r="T3956" i="1"/>
  <c r="U3955" i="1"/>
  <c r="T3955" i="1"/>
  <c r="U3954" i="1"/>
  <c r="T3954" i="1"/>
  <c r="S3953" i="1"/>
  <c r="U3953" i="1"/>
  <c r="T3953" i="1"/>
  <c r="S3952" i="1"/>
  <c r="U3952" i="1"/>
  <c r="T3952" i="1"/>
  <c r="S3951" i="1"/>
  <c r="U3951" i="1"/>
  <c r="T3951" i="1"/>
  <c r="S3950" i="1"/>
  <c r="U3950" i="1"/>
  <c r="T3950" i="1"/>
  <c r="S3949" i="1"/>
  <c r="U3949" i="1"/>
  <c r="T3949" i="1"/>
  <c r="S3948" i="1"/>
  <c r="U3948" i="1"/>
  <c r="T3948" i="1"/>
  <c r="S3947" i="1"/>
  <c r="U3947" i="1"/>
  <c r="T3947" i="1"/>
  <c r="S3946" i="1"/>
  <c r="U3946" i="1"/>
  <c r="T3946" i="1"/>
  <c r="S3945" i="1"/>
  <c r="U3945" i="1"/>
  <c r="T3945" i="1"/>
  <c r="S3944" i="1"/>
  <c r="U3944" i="1"/>
  <c r="T3944" i="1"/>
  <c r="S3943" i="1"/>
  <c r="U3943" i="1"/>
  <c r="T3943" i="1"/>
  <c r="S3942" i="1"/>
  <c r="U3942" i="1"/>
  <c r="T3942" i="1"/>
  <c r="S3941" i="1"/>
  <c r="U3941" i="1"/>
  <c r="T3941" i="1"/>
  <c r="S3940" i="1"/>
  <c r="U3940" i="1"/>
  <c r="T3940" i="1"/>
  <c r="S3939" i="1"/>
  <c r="U3939" i="1"/>
  <c r="T3939" i="1"/>
  <c r="S3938" i="1"/>
  <c r="U3938" i="1"/>
  <c r="T3938" i="1"/>
  <c r="S3937" i="1"/>
  <c r="U3937" i="1"/>
  <c r="T3937" i="1"/>
  <c r="S3936" i="1"/>
  <c r="U3936" i="1"/>
  <c r="T3936" i="1"/>
  <c r="U3935" i="1"/>
  <c r="T3935" i="1"/>
  <c r="U3934" i="1"/>
  <c r="T3934" i="1"/>
  <c r="U3933" i="1"/>
  <c r="T3933" i="1"/>
  <c r="U3932" i="1"/>
  <c r="T3932" i="1"/>
  <c r="U3931" i="1"/>
  <c r="T3931" i="1"/>
  <c r="U3930" i="1"/>
  <c r="T3930" i="1"/>
  <c r="U3929" i="1"/>
  <c r="T3929" i="1"/>
  <c r="U3928" i="1"/>
  <c r="T3928" i="1"/>
  <c r="U3927" i="1"/>
  <c r="T3927" i="1"/>
  <c r="U3926" i="1"/>
  <c r="T3926" i="1"/>
  <c r="U3925" i="1"/>
  <c r="T3925" i="1"/>
  <c r="U3924" i="1"/>
  <c r="T3924" i="1"/>
  <c r="U3923" i="1"/>
  <c r="T3923" i="1"/>
  <c r="U3922" i="1"/>
  <c r="T3922" i="1"/>
  <c r="U3921" i="1"/>
  <c r="T3921" i="1"/>
  <c r="U3920" i="1"/>
  <c r="T3920" i="1"/>
  <c r="U3919" i="1"/>
  <c r="T3919" i="1"/>
  <c r="U3918" i="1"/>
  <c r="T3918" i="1"/>
  <c r="U3917" i="1"/>
  <c r="T3917" i="1"/>
  <c r="U3916" i="1"/>
  <c r="T3916" i="1"/>
  <c r="U3915" i="1"/>
  <c r="T3915" i="1"/>
  <c r="U3914" i="1"/>
  <c r="T3914" i="1"/>
  <c r="U3913" i="1"/>
  <c r="T3913" i="1"/>
  <c r="U3912" i="1"/>
  <c r="T3912" i="1"/>
  <c r="U3911" i="1"/>
  <c r="T3911" i="1"/>
  <c r="U3910" i="1"/>
  <c r="T3910" i="1"/>
  <c r="U3909" i="1"/>
  <c r="T3909" i="1"/>
  <c r="U3908" i="1"/>
  <c r="T3908" i="1"/>
  <c r="U3907" i="1"/>
  <c r="T3907" i="1"/>
  <c r="U3906" i="1"/>
  <c r="T3906" i="1"/>
  <c r="U3905" i="1"/>
  <c r="T3905" i="1"/>
  <c r="U3904" i="1"/>
  <c r="T3904" i="1"/>
  <c r="U3903" i="1"/>
  <c r="T3903" i="1"/>
  <c r="U3902" i="1"/>
  <c r="T3902" i="1"/>
  <c r="U3901" i="1"/>
  <c r="T3901" i="1"/>
  <c r="U3900" i="1"/>
  <c r="T3900" i="1"/>
  <c r="U3899" i="1"/>
  <c r="T3899" i="1"/>
  <c r="U3898" i="1"/>
  <c r="T3898" i="1"/>
  <c r="U3897" i="1"/>
  <c r="T3897" i="1"/>
  <c r="U3896" i="1"/>
  <c r="T3896" i="1"/>
  <c r="U3895" i="1"/>
  <c r="T3895" i="1"/>
  <c r="U3894" i="1"/>
  <c r="T3894" i="1"/>
  <c r="U3893" i="1"/>
  <c r="T3893" i="1"/>
  <c r="U3892" i="1"/>
  <c r="T3892" i="1"/>
  <c r="S3891" i="1"/>
  <c r="U3891" i="1"/>
  <c r="T3891" i="1"/>
  <c r="S3890" i="1"/>
  <c r="U3890" i="1"/>
  <c r="T3890" i="1"/>
  <c r="S3889" i="1"/>
  <c r="U3889" i="1"/>
  <c r="T3889" i="1"/>
  <c r="S3888" i="1"/>
  <c r="U3888" i="1"/>
  <c r="T3888" i="1"/>
  <c r="S3887" i="1"/>
  <c r="U3887" i="1"/>
  <c r="T3887" i="1"/>
  <c r="S3886" i="1"/>
  <c r="U3886" i="1"/>
  <c r="T3886" i="1"/>
  <c r="S3885" i="1"/>
  <c r="U3885" i="1"/>
  <c r="T3885" i="1"/>
  <c r="S3884" i="1"/>
  <c r="U3884" i="1"/>
  <c r="T3884" i="1"/>
  <c r="S3883" i="1"/>
  <c r="U3883" i="1"/>
  <c r="T3883" i="1"/>
  <c r="S3882" i="1"/>
  <c r="U3882" i="1"/>
  <c r="T3882" i="1"/>
  <c r="S3881" i="1"/>
  <c r="U3881" i="1"/>
  <c r="T3881" i="1"/>
  <c r="S3880" i="1"/>
  <c r="U3880" i="1"/>
  <c r="T3880" i="1"/>
  <c r="S3879" i="1"/>
  <c r="U3879" i="1"/>
  <c r="T3879" i="1"/>
  <c r="S3878" i="1"/>
  <c r="U3878" i="1"/>
  <c r="T3878" i="1"/>
  <c r="S3877" i="1"/>
  <c r="U3877" i="1"/>
  <c r="T3877" i="1"/>
  <c r="S3876" i="1"/>
  <c r="U3876" i="1"/>
  <c r="T3876" i="1"/>
  <c r="S3875" i="1"/>
  <c r="U3875" i="1"/>
  <c r="T3875" i="1"/>
  <c r="S3874" i="1"/>
  <c r="U3874" i="1"/>
  <c r="T3874" i="1"/>
  <c r="S3873" i="1"/>
  <c r="U3873" i="1"/>
  <c r="T3873" i="1"/>
  <c r="S3872" i="1"/>
  <c r="U3872" i="1"/>
  <c r="T3872" i="1"/>
  <c r="S3871" i="1"/>
  <c r="U3871" i="1"/>
  <c r="T3871" i="1"/>
  <c r="S3870" i="1"/>
  <c r="U3870" i="1"/>
  <c r="T3870" i="1"/>
  <c r="S3869" i="1"/>
  <c r="U3869" i="1"/>
  <c r="T3869" i="1"/>
  <c r="S3868" i="1"/>
  <c r="U3868" i="1"/>
  <c r="T3868" i="1"/>
  <c r="S3867" i="1"/>
  <c r="U3867" i="1"/>
  <c r="T3867" i="1"/>
  <c r="S3866" i="1"/>
  <c r="U3866" i="1"/>
  <c r="T3866" i="1"/>
  <c r="S3865" i="1"/>
  <c r="U3865" i="1"/>
  <c r="T3865" i="1"/>
  <c r="S3864" i="1"/>
  <c r="U3864" i="1"/>
  <c r="T3864" i="1"/>
  <c r="S3863" i="1"/>
  <c r="U3863" i="1"/>
  <c r="T3863" i="1"/>
  <c r="S3862" i="1"/>
  <c r="U3862" i="1"/>
  <c r="T3862" i="1"/>
  <c r="S3861" i="1"/>
  <c r="U3861" i="1"/>
  <c r="T3861" i="1"/>
  <c r="S3860" i="1"/>
  <c r="U3860" i="1"/>
  <c r="T3860" i="1"/>
  <c r="S3859" i="1"/>
  <c r="U3859" i="1"/>
  <c r="T3859" i="1"/>
  <c r="S3858" i="1"/>
  <c r="U3858" i="1"/>
  <c r="T3858" i="1"/>
  <c r="S3857" i="1"/>
  <c r="U3857" i="1"/>
  <c r="T3857" i="1"/>
  <c r="S3856" i="1"/>
  <c r="U3856" i="1"/>
  <c r="T3856" i="1"/>
  <c r="S3855" i="1"/>
  <c r="U3855" i="1"/>
  <c r="T3855" i="1"/>
  <c r="S3854" i="1"/>
  <c r="U3854" i="1"/>
  <c r="T3854" i="1"/>
  <c r="S3853" i="1"/>
  <c r="U3853" i="1"/>
  <c r="T3853" i="1"/>
  <c r="S3852" i="1"/>
  <c r="U3852" i="1"/>
  <c r="T3852" i="1"/>
  <c r="S3851" i="1"/>
  <c r="U3851" i="1"/>
  <c r="T3851" i="1"/>
  <c r="S3850" i="1"/>
  <c r="U3850" i="1"/>
  <c r="T3850" i="1"/>
  <c r="S3849" i="1"/>
  <c r="U3849" i="1"/>
  <c r="T3849" i="1"/>
  <c r="S3848" i="1"/>
  <c r="U3848" i="1"/>
  <c r="T3848" i="1"/>
  <c r="S3847" i="1"/>
  <c r="U3847" i="1"/>
  <c r="T3847" i="1"/>
  <c r="S3846" i="1"/>
  <c r="U3846" i="1"/>
  <c r="T3846" i="1"/>
  <c r="S3845" i="1"/>
  <c r="U3845" i="1"/>
  <c r="T3845" i="1"/>
  <c r="S3844" i="1"/>
  <c r="U3844" i="1"/>
  <c r="T3844" i="1"/>
  <c r="S3843" i="1"/>
  <c r="U3843" i="1"/>
  <c r="T3843" i="1"/>
  <c r="S3842" i="1"/>
  <c r="U3842" i="1"/>
  <c r="T3842" i="1"/>
  <c r="S3841" i="1"/>
  <c r="U3841" i="1"/>
  <c r="T3841" i="1"/>
  <c r="S3840" i="1"/>
  <c r="U3840" i="1"/>
  <c r="T3840" i="1"/>
  <c r="S3839" i="1"/>
  <c r="U3839" i="1"/>
  <c r="T3839" i="1"/>
  <c r="S3838" i="1"/>
  <c r="U3838" i="1"/>
  <c r="T3838" i="1"/>
  <c r="S3837" i="1"/>
  <c r="U3837" i="1"/>
  <c r="T3837" i="1"/>
  <c r="S3836" i="1"/>
  <c r="U3836" i="1"/>
  <c r="T3836" i="1"/>
  <c r="S3835" i="1"/>
  <c r="U3835" i="1"/>
  <c r="T3835" i="1"/>
  <c r="S3834" i="1"/>
  <c r="U3834" i="1"/>
  <c r="T3834" i="1"/>
  <c r="S3833" i="1"/>
  <c r="U3833" i="1"/>
  <c r="T3833" i="1"/>
  <c r="S3832" i="1"/>
  <c r="U3832" i="1"/>
  <c r="T3832" i="1"/>
  <c r="S3831" i="1"/>
  <c r="U3831" i="1"/>
  <c r="T3831" i="1"/>
  <c r="S3830" i="1"/>
  <c r="U3830" i="1"/>
  <c r="T3830" i="1"/>
  <c r="S3829" i="1"/>
  <c r="U3829" i="1"/>
  <c r="T3829" i="1"/>
  <c r="S3828" i="1"/>
  <c r="U3828" i="1"/>
  <c r="T3828" i="1"/>
  <c r="S3827" i="1"/>
  <c r="U3827" i="1"/>
  <c r="T3827" i="1"/>
  <c r="S3826" i="1"/>
  <c r="U3826" i="1"/>
  <c r="T3826" i="1"/>
  <c r="S3825" i="1"/>
  <c r="U3825" i="1"/>
  <c r="T3825" i="1"/>
  <c r="S3824" i="1"/>
  <c r="U3824" i="1"/>
  <c r="T3824" i="1"/>
  <c r="S3823" i="1"/>
  <c r="U3823" i="1"/>
  <c r="T3823" i="1"/>
  <c r="S3822" i="1"/>
  <c r="U3822" i="1"/>
  <c r="T3822" i="1"/>
  <c r="S3821" i="1"/>
  <c r="U3821" i="1"/>
  <c r="T3821" i="1"/>
  <c r="S3820" i="1"/>
  <c r="U3820" i="1"/>
  <c r="T3820" i="1"/>
  <c r="S3819" i="1"/>
  <c r="U3819" i="1"/>
  <c r="T3819" i="1"/>
  <c r="S3818" i="1"/>
  <c r="U3818" i="1"/>
  <c r="T3818" i="1"/>
  <c r="S3817" i="1"/>
  <c r="U3817" i="1"/>
  <c r="T3817" i="1"/>
  <c r="S3816" i="1"/>
  <c r="U3816" i="1"/>
  <c r="T3816" i="1"/>
  <c r="S3815" i="1"/>
  <c r="U3815" i="1"/>
  <c r="T3815" i="1"/>
  <c r="S3814" i="1"/>
  <c r="U3814" i="1"/>
  <c r="T3814" i="1"/>
  <c r="S3813" i="1"/>
  <c r="U3813" i="1"/>
  <c r="T3813" i="1"/>
  <c r="S3812" i="1"/>
  <c r="U3812" i="1"/>
  <c r="T3812" i="1"/>
  <c r="S3811" i="1"/>
  <c r="U3811" i="1"/>
  <c r="T3811" i="1"/>
  <c r="S3810" i="1"/>
  <c r="U3810" i="1"/>
  <c r="T3810" i="1"/>
  <c r="S3809" i="1"/>
  <c r="U3809" i="1"/>
  <c r="T3809" i="1"/>
  <c r="S3808" i="1"/>
  <c r="U3808" i="1"/>
  <c r="T3808" i="1"/>
  <c r="S3807" i="1"/>
  <c r="U3807" i="1"/>
  <c r="T3807" i="1"/>
  <c r="S3806" i="1"/>
  <c r="U3806" i="1"/>
  <c r="T3806" i="1"/>
  <c r="S3805" i="1"/>
  <c r="U3805" i="1"/>
  <c r="T3805" i="1"/>
  <c r="S3804" i="1"/>
  <c r="U3804" i="1"/>
  <c r="T3804" i="1"/>
  <c r="S3803" i="1"/>
  <c r="U3803" i="1"/>
  <c r="T3803" i="1"/>
  <c r="S3802" i="1"/>
  <c r="U3802" i="1"/>
  <c r="T3802" i="1"/>
  <c r="S3801" i="1"/>
  <c r="U3801" i="1"/>
  <c r="T3801" i="1"/>
  <c r="S3800" i="1"/>
  <c r="U3800" i="1"/>
  <c r="T3800" i="1"/>
  <c r="S3799" i="1"/>
  <c r="U3799" i="1"/>
  <c r="T3799" i="1"/>
  <c r="S3798" i="1"/>
  <c r="U3798" i="1"/>
  <c r="T3798" i="1"/>
  <c r="S3797" i="1"/>
  <c r="U3797" i="1"/>
  <c r="T3797" i="1"/>
  <c r="S3796" i="1"/>
  <c r="U3796" i="1"/>
  <c r="T3796" i="1"/>
  <c r="S3795" i="1"/>
  <c r="U3795" i="1"/>
  <c r="T3795" i="1"/>
  <c r="S3794" i="1"/>
  <c r="U3794" i="1"/>
  <c r="T3794" i="1"/>
  <c r="S3793" i="1"/>
  <c r="U3793" i="1"/>
  <c r="T3793" i="1"/>
  <c r="S3792" i="1"/>
  <c r="U3792" i="1"/>
  <c r="T3792" i="1"/>
  <c r="S3791" i="1"/>
  <c r="U3791" i="1"/>
  <c r="T3791" i="1"/>
  <c r="S3790" i="1"/>
  <c r="U3790" i="1"/>
  <c r="T3790" i="1"/>
  <c r="S3789" i="1"/>
  <c r="U3789" i="1"/>
  <c r="T3789" i="1"/>
  <c r="S3788" i="1"/>
  <c r="U3788" i="1"/>
  <c r="T3788" i="1"/>
  <c r="S3787" i="1"/>
  <c r="U3787" i="1"/>
  <c r="T3787" i="1"/>
  <c r="S3786" i="1"/>
  <c r="U3786" i="1"/>
  <c r="T3786" i="1"/>
  <c r="S3785" i="1"/>
  <c r="U3785" i="1"/>
  <c r="T3785" i="1"/>
  <c r="S3784" i="1"/>
  <c r="U3784" i="1"/>
  <c r="T3784" i="1"/>
  <c r="S3783" i="1"/>
  <c r="U3783" i="1"/>
  <c r="T3783" i="1"/>
  <c r="S3782" i="1"/>
  <c r="U3782" i="1"/>
  <c r="T3782" i="1"/>
  <c r="S3781" i="1"/>
  <c r="U3781" i="1"/>
  <c r="T3781" i="1"/>
  <c r="S3780" i="1"/>
  <c r="U3780" i="1"/>
  <c r="T3780" i="1"/>
  <c r="S3779" i="1"/>
  <c r="U3779" i="1"/>
  <c r="T3779" i="1"/>
  <c r="S3778" i="1"/>
  <c r="U3778" i="1"/>
  <c r="T3778" i="1"/>
  <c r="S3777" i="1"/>
  <c r="U3777" i="1"/>
  <c r="T3777" i="1"/>
  <c r="S3776" i="1"/>
  <c r="U3776" i="1"/>
  <c r="T3776" i="1"/>
  <c r="S3775" i="1"/>
  <c r="U3775" i="1"/>
  <c r="T3775" i="1"/>
  <c r="S3774" i="1"/>
  <c r="U3774" i="1"/>
  <c r="T3774" i="1"/>
  <c r="S3773" i="1"/>
  <c r="U3773" i="1"/>
  <c r="T3773" i="1"/>
  <c r="S3772" i="1"/>
  <c r="U3772" i="1"/>
  <c r="T3772" i="1"/>
  <c r="S3771" i="1"/>
  <c r="U3771" i="1"/>
  <c r="T3771" i="1"/>
  <c r="S3770" i="1"/>
  <c r="U3770" i="1"/>
  <c r="T3770" i="1"/>
  <c r="S3769" i="1"/>
  <c r="U3769" i="1"/>
  <c r="T3769" i="1"/>
  <c r="S3768" i="1"/>
  <c r="U3768" i="1"/>
  <c r="T3768" i="1"/>
  <c r="S3767" i="1"/>
  <c r="U3767" i="1"/>
  <c r="T3767" i="1"/>
  <c r="S3766" i="1"/>
  <c r="U3766" i="1"/>
  <c r="T3766" i="1"/>
  <c r="S3765" i="1"/>
  <c r="U3765" i="1"/>
  <c r="T3765" i="1"/>
  <c r="S3764" i="1"/>
  <c r="U3764" i="1"/>
  <c r="T3764" i="1"/>
  <c r="S3763" i="1"/>
  <c r="U3763" i="1"/>
  <c r="T3763" i="1"/>
  <c r="S3762" i="1"/>
  <c r="U3762" i="1"/>
  <c r="T3762" i="1"/>
  <c r="S3761" i="1"/>
  <c r="U3761" i="1"/>
  <c r="T3761" i="1"/>
  <c r="S3760" i="1"/>
  <c r="U3760" i="1"/>
  <c r="T3760" i="1"/>
  <c r="S3759" i="1"/>
  <c r="U3759" i="1"/>
  <c r="T3759" i="1"/>
  <c r="S3758" i="1"/>
  <c r="U3758" i="1"/>
  <c r="T3758" i="1"/>
  <c r="S3757" i="1"/>
  <c r="U3757" i="1"/>
  <c r="T3757" i="1"/>
  <c r="S3756" i="1"/>
  <c r="U3756" i="1"/>
  <c r="T3756" i="1"/>
  <c r="S3755" i="1"/>
  <c r="U3755" i="1"/>
  <c r="T3755" i="1"/>
  <c r="S3754" i="1"/>
  <c r="U3754" i="1"/>
  <c r="T3754" i="1"/>
  <c r="S3753" i="1"/>
  <c r="U3753" i="1"/>
  <c r="T3753" i="1"/>
  <c r="S3752" i="1"/>
  <c r="U3752" i="1"/>
  <c r="T3752" i="1"/>
  <c r="S3751" i="1"/>
  <c r="U3751" i="1"/>
  <c r="T3751" i="1"/>
  <c r="S3750" i="1"/>
  <c r="U3750" i="1"/>
  <c r="T3750" i="1"/>
  <c r="S3749" i="1"/>
  <c r="U3749" i="1"/>
  <c r="T3749" i="1"/>
  <c r="S3748" i="1"/>
  <c r="U3748" i="1"/>
  <c r="T3748" i="1"/>
  <c r="S3747" i="1"/>
  <c r="U3747" i="1"/>
  <c r="T3747" i="1"/>
  <c r="S3746" i="1"/>
  <c r="U3746" i="1"/>
  <c r="T3746" i="1"/>
  <c r="S3745" i="1"/>
  <c r="U3745" i="1"/>
  <c r="T3745" i="1"/>
  <c r="S3744" i="1"/>
  <c r="U3744" i="1"/>
  <c r="T3744" i="1"/>
  <c r="S3743" i="1"/>
  <c r="U3743" i="1"/>
  <c r="T3743" i="1"/>
  <c r="S3742" i="1"/>
  <c r="U3742" i="1"/>
  <c r="T3742" i="1"/>
  <c r="S3741" i="1"/>
  <c r="U3741" i="1"/>
  <c r="T3741" i="1"/>
  <c r="S3740" i="1"/>
  <c r="U3740" i="1"/>
  <c r="T3740" i="1"/>
  <c r="S3739" i="1"/>
  <c r="U3739" i="1"/>
  <c r="T3739" i="1"/>
  <c r="S3738" i="1"/>
  <c r="U3738" i="1"/>
  <c r="T3738" i="1"/>
  <c r="S3737" i="1"/>
  <c r="U3737" i="1"/>
  <c r="T3737" i="1"/>
  <c r="S3736" i="1"/>
  <c r="U3736" i="1"/>
  <c r="T3736" i="1"/>
  <c r="S3735" i="1"/>
  <c r="U3735" i="1"/>
  <c r="T3735" i="1"/>
  <c r="S3734" i="1"/>
  <c r="U3734" i="1"/>
  <c r="T3734" i="1"/>
  <c r="S3733" i="1"/>
  <c r="U3733" i="1"/>
  <c r="T3733" i="1"/>
  <c r="S3732" i="1"/>
  <c r="U3732" i="1"/>
  <c r="T3732" i="1"/>
  <c r="S3731" i="1"/>
  <c r="U3731" i="1"/>
  <c r="T3731" i="1"/>
  <c r="S3730" i="1"/>
  <c r="U3730" i="1"/>
  <c r="T3730" i="1"/>
  <c r="S3729" i="1"/>
  <c r="U3729" i="1"/>
  <c r="T3729" i="1"/>
  <c r="S3728" i="1"/>
  <c r="U3728" i="1"/>
  <c r="T3728" i="1"/>
  <c r="S3727" i="1"/>
  <c r="U3727" i="1"/>
  <c r="T3727" i="1"/>
  <c r="S3726" i="1"/>
  <c r="U3726" i="1"/>
  <c r="T3726" i="1"/>
  <c r="S3725" i="1"/>
  <c r="U3725" i="1"/>
  <c r="T3725" i="1"/>
  <c r="S3724" i="1"/>
  <c r="U3724" i="1"/>
  <c r="T3724" i="1"/>
  <c r="S3723" i="1"/>
  <c r="U3723" i="1"/>
  <c r="T3723" i="1"/>
  <c r="S3722" i="1"/>
  <c r="U3722" i="1"/>
  <c r="T3722" i="1"/>
  <c r="S3721" i="1"/>
  <c r="U3721" i="1"/>
  <c r="T3721" i="1"/>
  <c r="S3720" i="1"/>
  <c r="U3720" i="1"/>
  <c r="T3720" i="1"/>
  <c r="S3719" i="1"/>
  <c r="U3719" i="1"/>
  <c r="T3719" i="1"/>
  <c r="S3718" i="1"/>
  <c r="U3718" i="1"/>
  <c r="T3718" i="1"/>
  <c r="S3717" i="1"/>
  <c r="U3717" i="1"/>
  <c r="T3717" i="1"/>
  <c r="S3716" i="1"/>
  <c r="U3716" i="1"/>
  <c r="T3716" i="1"/>
  <c r="S3715" i="1"/>
  <c r="U3715" i="1"/>
  <c r="T3715" i="1"/>
  <c r="S3714" i="1"/>
  <c r="U3714" i="1"/>
  <c r="T3714" i="1"/>
  <c r="S3713" i="1"/>
  <c r="U3713" i="1"/>
  <c r="T3713" i="1"/>
  <c r="S3712" i="1"/>
  <c r="U3712" i="1"/>
  <c r="T3712" i="1"/>
  <c r="S3711" i="1"/>
  <c r="U3711" i="1"/>
  <c r="T3711" i="1"/>
  <c r="S3710" i="1"/>
  <c r="U3710" i="1"/>
  <c r="T3710" i="1"/>
  <c r="S3709" i="1"/>
  <c r="U3709" i="1"/>
  <c r="T3709" i="1"/>
  <c r="S3708" i="1"/>
  <c r="U3708" i="1"/>
  <c r="T3708" i="1"/>
  <c r="S3707" i="1"/>
  <c r="U3707" i="1"/>
  <c r="T3707" i="1"/>
  <c r="S3706" i="1"/>
  <c r="U3706" i="1"/>
  <c r="T3706" i="1"/>
  <c r="S3705" i="1"/>
  <c r="U3705" i="1"/>
  <c r="T3705" i="1"/>
  <c r="S3704" i="1"/>
  <c r="U3704" i="1"/>
  <c r="T3704" i="1"/>
  <c r="S3703" i="1"/>
  <c r="U3703" i="1"/>
  <c r="T3703" i="1"/>
  <c r="S3702" i="1"/>
  <c r="U3702" i="1"/>
  <c r="T3702" i="1"/>
  <c r="S3701" i="1"/>
  <c r="U3701" i="1"/>
  <c r="T3701" i="1"/>
  <c r="S3700" i="1"/>
  <c r="U3700" i="1"/>
  <c r="T3700" i="1"/>
  <c r="S3699" i="1"/>
  <c r="U3699" i="1"/>
  <c r="T3699" i="1"/>
  <c r="S3698" i="1"/>
  <c r="U3698" i="1"/>
  <c r="T3698" i="1"/>
  <c r="S3697" i="1"/>
  <c r="U3697" i="1"/>
  <c r="T3697" i="1"/>
  <c r="S3696" i="1"/>
  <c r="U3696" i="1"/>
  <c r="T3696" i="1"/>
  <c r="S3695" i="1"/>
  <c r="U3695" i="1"/>
  <c r="T3695" i="1"/>
  <c r="S3694" i="1"/>
  <c r="U3694" i="1"/>
  <c r="T3694" i="1"/>
  <c r="S3693" i="1"/>
  <c r="U3693" i="1"/>
  <c r="T3693" i="1"/>
  <c r="S3692" i="1"/>
  <c r="U3692" i="1"/>
  <c r="T3692" i="1"/>
  <c r="S3691" i="1"/>
  <c r="U3691" i="1"/>
  <c r="T3691" i="1"/>
  <c r="S3690" i="1"/>
  <c r="U3690" i="1"/>
  <c r="T3690" i="1"/>
  <c r="S3689" i="1"/>
  <c r="U3689" i="1"/>
  <c r="T3689" i="1"/>
  <c r="S3688" i="1"/>
  <c r="U3688" i="1"/>
  <c r="T3688" i="1"/>
  <c r="S3687" i="1"/>
  <c r="U3687" i="1"/>
  <c r="T3687" i="1"/>
  <c r="S3686" i="1"/>
  <c r="U3686" i="1"/>
  <c r="T3686" i="1"/>
  <c r="S3685" i="1"/>
  <c r="U3685" i="1"/>
  <c r="T3685" i="1"/>
  <c r="S3684" i="1"/>
  <c r="U3684" i="1"/>
  <c r="T3684" i="1"/>
  <c r="S3683" i="1"/>
  <c r="U3683" i="1"/>
  <c r="T3683" i="1"/>
  <c r="S3682" i="1"/>
  <c r="U3682" i="1"/>
  <c r="T3682" i="1"/>
  <c r="S3681" i="1"/>
  <c r="U3681" i="1"/>
  <c r="T3681" i="1"/>
  <c r="S3680" i="1"/>
  <c r="U3680" i="1"/>
  <c r="T3680" i="1"/>
  <c r="S3679" i="1"/>
  <c r="U3679" i="1"/>
  <c r="T3679" i="1"/>
  <c r="S3678" i="1"/>
  <c r="U3678" i="1"/>
  <c r="T3678" i="1"/>
  <c r="S3677" i="1"/>
  <c r="U3677" i="1"/>
  <c r="T3677" i="1"/>
  <c r="S3676" i="1"/>
  <c r="U3676" i="1"/>
  <c r="T3676" i="1"/>
  <c r="S3675" i="1"/>
  <c r="U3675" i="1"/>
  <c r="T3675" i="1"/>
  <c r="S3674" i="1"/>
  <c r="U3674" i="1"/>
  <c r="T3674" i="1"/>
  <c r="S3673" i="1"/>
  <c r="U3673" i="1"/>
  <c r="T3673" i="1"/>
  <c r="S3672" i="1"/>
  <c r="U3672" i="1"/>
  <c r="T3672" i="1"/>
  <c r="S3671" i="1"/>
  <c r="U3671" i="1"/>
  <c r="T3671" i="1"/>
  <c r="S3670" i="1"/>
  <c r="U3670" i="1"/>
  <c r="T3670" i="1"/>
  <c r="S3669" i="1"/>
  <c r="U3669" i="1"/>
  <c r="T3669" i="1"/>
  <c r="S3668" i="1"/>
  <c r="U3668" i="1"/>
  <c r="T3668" i="1"/>
  <c r="S3667" i="1"/>
  <c r="U3667" i="1"/>
  <c r="T3667" i="1"/>
  <c r="S3666" i="1"/>
  <c r="U3666" i="1"/>
  <c r="T3666" i="1"/>
  <c r="S3665" i="1"/>
  <c r="U3665" i="1"/>
  <c r="T3665" i="1"/>
  <c r="S3664" i="1"/>
  <c r="U3664" i="1"/>
  <c r="T3664" i="1"/>
  <c r="S3663" i="1"/>
  <c r="U3663" i="1"/>
  <c r="T3663" i="1"/>
  <c r="S3662" i="1"/>
  <c r="U3662" i="1"/>
  <c r="T3662" i="1"/>
  <c r="S3661" i="1"/>
  <c r="U3661" i="1"/>
  <c r="T3661" i="1"/>
  <c r="S3660" i="1"/>
  <c r="U3660" i="1"/>
  <c r="T3660" i="1"/>
  <c r="S3659" i="1"/>
  <c r="U3659" i="1"/>
  <c r="T3659" i="1"/>
  <c r="S3658" i="1"/>
  <c r="U3658" i="1"/>
  <c r="T3658" i="1"/>
  <c r="S3657" i="1"/>
  <c r="U3657" i="1"/>
  <c r="T3657" i="1"/>
  <c r="S3656" i="1"/>
  <c r="U3656" i="1"/>
  <c r="T3656" i="1"/>
  <c r="S3655" i="1"/>
  <c r="U3655" i="1"/>
  <c r="T3655" i="1"/>
  <c r="S3654" i="1"/>
  <c r="U3654" i="1"/>
  <c r="T3654" i="1"/>
  <c r="S3653" i="1"/>
  <c r="U3653" i="1"/>
  <c r="T3653" i="1"/>
  <c r="S3652" i="1"/>
  <c r="U3652" i="1"/>
  <c r="T3652" i="1"/>
  <c r="S3651" i="1"/>
  <c r="U3651" i="1"/>
  <c r="T3651" i="1"/>
  <c r="S3650" i="1"/>
  <c r="U3650" i="1"/>
  <c r="T3650" i="1"/>
  <c r="S3649" i="1"/>
  <c r="U3649" i="1"/>
  <c r="T3649" i="1"/>
  <c r="S3648" i="1"/>
  <c r="U3648" i="1"/>
  <c r="T3648" i="1"/>
  <c r="S3647" i="1"/>
  <c r="U3647" i="1"/>
  <c r="T3647" i="1"/>
  <c r="S3646" i="1"/>
  <c r="U3646" i="1"/>
  <c r="T3646" i="1"/>
  <c r="S3645" i="1"/>
  <c r="U3645" i="1"/>
  <c r="T3645" i="1"/>
  <c r="S3644" i="1"/>
  <c r="U3644" i="1"/>
  <c r="T3644" i="1"/>
  <c r="S3643" i="1"/>
  <c r="U3643" i="1"/>
  <c r="T3643" i="1"/>
  <c r="S3642" i="1"/>
  <c r="U3642" i="1"/>
  <c r="T3642" i="1"/>
  <c r="S3641" i="1"/>
  <c r="U3641" i="1"/>
  <c r="T3641" i="1"/>
  <c r="S3640" i="1"/>
  <c r="U3640" i="1"/>
  <c r="T3640" i="1"/>
  <c r="S3639" i="1"/>
  <c r="U3639" i="1"/>
  <c r="T3639" i="1"/>
  <c r="S3638" i="1"/>
  <c r="U3638" i="1"/>
  <c r="T3638" i="1"/>
  <c r="S3637" i="1"/>
  <c r="U3637" i="1"/>
  <c r="T3637" i="1"/>
  <c r="S3636" i="1"/>
  <c r="U3636" i="1"/>
  <c r="T3636" i="1"/>
  <c r="S3635" i="1"/>
  <c r="U3635" i="1"/>
  <c r="T3635" i="1"/>
  <c r="S3634" i="1"/>
  <c r="U3634" i="1"/>
  <c r="T3634" i="1"/>
  <c r="S3633" i="1"/>
  <c r="U3633" i="1"/>
  <c r="T3633" i="1"/>
  <c r="S3632" i="1"/>
  <c r="U3632" i="1"/>
  <c r="T3632" i="1"/>
  <c r="S3631" i="1"/>
  <c r="U3631" i="1"/>
  <c r="T3631" i="1"/>
  <c r="S3630" i="1"/>
  <c r="U3630" i="1"/>
  <c r="T3630" i="1"/>
  <c r="S3629" i="1"/>
  <c r="U3629" i="1"/>
  <c r="T3629" i="1"/>
  <c r="S3628" i="1"/>
  <c r="U3628" i="1"/>
  <c r="T3628" i="1"/>
  <c r="S3627" i="1"/>
  <c r="U3627" i="1"/>
  <c r="T3627" i="1"/>
  <c r="S3626" i="1"/>
  <c r="U3626" i="1"/>
  <c r="T3626" i="1"/>
  <c r="S3625" i="1"/>
  <c r="U3625" i="1"/>
  <c r="T3625" i="1"/>
  <c r="S3624" i="1"/>
  <c r="U3624" i="1"/>
  <c r="T3624" i="1"/>
  <c r="S3623" i="1"/>
  <c r="U3623" i="1"/>
  <c r="T3623" i="1"/>
  <c r="S3622" i="1"/>
  <c r="U3622" i="1"/>
  <c r="T3622" i="1"/>
  <c r="S3621" i="1"/>
  <c r="U3621" i="1"/>
  <c r="T3621" i="1"/>
  <c r="S3620" i="1"/>
  <c r="U3620" i="1"/>
  <c r="T3620" i="1"/>
  <c r="S3619" i="1"/>
  <c r="U3619" i="1"/>
  <c r="T3619" i="1"/>
  <c r="S3618" i="1"/>
  <c r="U3618" i="1"/>
  <c r="T3618" i="1"/>
  <c r="S3617" i="1"/>
  <c r="U3617" i="1"/>
  <c r="T3617" i="1"/>
  <c r="S3616" i="1"/>
  <c r="U3616" i="1"/>
  <c r="T3616" i="1"/>
  <c r="S3615" i="1"/>
  <c r="U3615" i="1"/>
  <c r="T3615" i="1"/>
  <c r="S3614" i="1"/>
  <c r="U3614" i="1"/>
  <c r="T3614" i="1"/>
  <c r="S3613" i="1"/>
  <c r="U3613" i="1"/>
  <c r="T3613" i="1"/>
  <c r="S3612" i="1"/>
  <c r="U3612" i="1"/>
  <c r="T3612" i="1"/>
  <c r="S3611" i="1"/>
  <c r="U3611" i="1"/>
  <c r="T3611" i="1"/>
  <c r="S3610" i="1"/>
  <c r="U3610" i="1"/>
  <c r="T3610" i="1"/>
  <c r="S3609" i="1"/>
  <c r="U3609" i="1"/>
  <c r="T3609" i="1"/>
  <c r="S3608" i="1"/>
  <c r="U3608" i="1"/>
  <c r="T3608" i="1"/>
  <c r="S3607" i="1"/>
  <c r="U3607" i="1"/>
  <c r="T3607" i="1"/>
  <c r="S3606" i="1"/>
  <c r="U3606" i="1"/>
  <c r="T3606" i="1"/>
  <c r="S3605" i="1"/>
  <c r="U3605" i="1"/>
  <c r="T3605" i="1"/>
  <c r="S3604" i="1"/>
  <c r="U3604" i="1"/>
  <c r="T3604" i="1"/>
  <c r="S3603" i="1"/>
  <c r="U3603" i="1"/>
  <c r="T3603" i="1"/>
  <c r="S3602" i="1"/>
  <c r="U3602" i="1"/>
  <c r="T3602" i="1"/>
  <c r="S3601" i="1"/>
  <c r="U3601" i="1"/>
  <c r="T3601" i="1"/>
  <c r="S3600" i="1"/>
  <c r="U3600" i="1"/>
  <c r="T3600" i="1"/>
  <c r="S3599" i="1"/>
  <c r="U3599" i="1"/>
  <c r="T3599" i="1"/>
  <c r="S3598" i="1"/>
  <c r="U3598" i="1"/>
  <c r="T3598" i="1"/>
  <c r="S3597" i="1"/>
  <c r="U3597" i="1"/>
  <c r="T3597" i="1"/>
  <c r="S3596" i="1"/>
  <c r="U3596" i="1"/>
  <c r="T3596" i="1"/>
  <c r="S3595" i="1"/>
  <c r="U3595" i="1"/>
  <c r="T3595" i="1"/>
  <c r="S3594" i="1"/>
  <c r="U3594" i="1"/>
  <c r="T3594" i="1"/>
  <c r="S3593" i="1"/>
  <c r="U3593" i="1"/>
  <c r="T3593" i="1"/>
  <c r="S3592" i="1"/>
  <c r="U3592" i="1"/>
  <c r="T3592" i="1"/>
  <c r="S3591" i="1"/>
  <c r="U3591" i="1"/>
  <c r="T3591" i="1"/>
  <c r="S3590" i="1"/>
  <c r="U3590" i="1"/>
  <c r="T3590" i="1"/>
  <c r="S3589" i="1"/>
  <c r="U3589" i="1"/>
  <c r="T3589" i="1"/>
  <c r="S3588" i="1"/>
  <c r="U3588" i="1"/>
  <c r="T3588" i="1"/>
  <c r="S3587" i="1"/>
  <c r="U3587" i="1"/>
  <c r="T3587" i="1"/>
  <c r="S3586" i="1"/>
  <c r="U3586" i="1"/>
  <c r="T3586" i="1"/>
  <c r="S3585" i="1"/>
  <c r="U3585" i="1"/>
  <c r="T3585" i="1"/>
  <c r="S3584" i="1"/>
  <c r="U3584" i="1"/>
  <c r="T3584" i="1"/>
  <c r="S3583" i="1"/>
  <c r="U3583" i="1"/>
  <c r="T3583" i="1"/>
  <c r="S3582" i="1"/>
  <c r="U3582" i="1"/>
  <c r="T3582" i="1"/>
  <c r="S3581" i="1"/>
  <c r="U3581" i="1"/>
  <c r="T3581" i="1"/>
  <c r="S3580" i="1"/>
  <c r="U3580" i="1"/>
  <c r="T3580" i="1"/>
  <c r="U3579" i="1"/>
  <c r="T3579" i="1"/>
  <c r="U3578" i="1"/>
  <c r="T3578" i="1"/>
  <c r="U3577" i="1"/>
  <c r="T3577" i="1"/>
  <c r="U3576" i="1"/>
  <c r="T3576" i="1"/>
  <c r="U3575" i="1"/>
  <c r="T3575" i="1"/>
  <c r="U3574" i="1"/>
  <c r="T3574" i="1"/>
  <c r="U3573" i="1"/>
  <c r="T3573" i="1"/>
  <c r="U3572" i="1"/>
  <c r="T3572" i="1"/>
  <c r="U3571" i="1"/>
  <c r="T3571" i="1"/>
  <c r="U3570" i="1"/>
  <c r="T3570" i="1"/>
  <c r="U3569" i="1"/>
  <c r="T3569" i="1"/>
  <c r="U3568" i="1"/>
  <c r="T3568" i="1"/>
  <c r="U3567" i="1"/>
  <c r="T3567" i="1"/>
  <c r="U3566" i="1"/>
  <c r="T3566" i="1"/>
  <c r="U3565" i="1"/>
  <c r="T3565" i="1"/>
  <c r="U3564" i="1"/>
  <c r="T3564" i="1"/>
  <c r="U3563" i="1"/>
  <c r="T3563" i="1"/>
  <c r="U3562" i="1"/>
  <c r="T3562" i="1"/>
  <c r="U3561" i="1"/>
  <c r="T3561" i="1"/>
  <c r="U3560" i="1"/>
  <c r="T3560" i="1"/>
  <c r="U3559" i="1"/>
  <c r="T3559" i="1"/>
  <c r="U3558" i="1"/>
  <c r="T3558" i="1"/>
  <c r="U3557" i="1"/>
  <c r="T3557" i="1"/>
  <c r="U3556" i="1"/>
  <c r="T3556" i="1"/>
  <c r="U3555" i="1"/>
  <c r="T3555" i="1"/>
  <c r="U3554" i="1"/>
  <c r="T3554" i="1"/>
  <c r="U3553" i="1"/>
  <c r="T3553" i="1"/>
  <c r="U3552" i="1"/>
  <c r="T3552" i="1"/>
  <c r="U3551" i="1"/>
  <c r="T3551" i="1"/>
  <c r="U3550" i="1"/>
  <c r="T3550" i="1"/>
  <c r="U3549" i="1"/>
  <c r="T3549" i="1"/>
  <c r="U3548" i="1"/>
  <c r="T3548" i="1"/>
  <c r="U3547" i="1"/>
  <c r="T3547" i="1"/>
  <c r="U3546" i="1"/>
  <c r="T3546" i="1"/>
  <c r="U3545" i="1"/>
  <c r="T3545" i="1"/>
  <c r="U3544" i="1"/>
  <c r="T3544" i="1"/>
  <c r="U3543" i="1"/>
  <c r="T3543" i="1"/>
  <c r="U3542" i="1"/>
  <c r="T3542" i="1"/>
  <c r="U3541" i="1"/>
  <c r="T3541" i="1"/>
  <c r="U3540" i="1"/>
  <c r="T3540" i="1"/>
  <c r="U3539" i="1"/>
  <c r="T3539" i="1"/>
  <c r="U3538" i="1"/>
  <c r="T3538" i="1"/>
  <c r="U3537" i="1"/>
  <c r="T3537" i="1"/>
  <c r="U3536" i="1"/>
  <c r="T3536" i="1"/>
  <c r="U3535" i="1"/>
  <c r="T3535" i="1"/>
  <c r="U3534" i="1"/>
  <c r="T3534" i="1"/>
  <c r="U3533" i="1"/>
  <c r="T3533" i="1"/>
  <c r="U3532" i="1"/>
  <c r="T3532" i="1"/>
  <c r="U3531" i="1"/>
  <c r="T3531" i="1"/>
  <c r="U3530" i="1"/>
  <c r="T3530" i="1"/>
  <c r="U3529" i="1"/>
  <c r="T3529" i="1"/>
  <c r="U3528" i="1"/>
  <c r="T3528" i="1"/>
  <c r="U3527" i="1"/>
  <c r="T3527" i="1"/>
  <c r="U3526" i="1"/>
  <c r="T3526" i="1"/>
  <c r="U3525" i="1"/>
  <c r="T3525" i="1"/>
  <c r="U3524" i="1"/>
  <c r="T3524" i="1"/>
  <c r="U3523" i="1"/>
  <c r="T3523" i="1"/>
  <c r="U3522" i="1"/>
  <c r="T3522" i="1"/>
  <c r="U3521" i="1"/>
  <c r="T3521" i="1"/>
  <c r="U3520" i="1"/>
  <c r="T3520" i="1"/>
  <c r="U3519" i="1"/>
  <c r="T3519" i="1"/>
  <c r="U3518" i="1"/>
  <c r="T3518" i="1"/>
  <c r="U3517" i="1"/>
  <c r="T3517" i="1"/>
  <c r="U3516" i="1"/>
  <c r="T3516" i="1"/>
  <c r="U3515" i="1"/>
  <c r="T3515" i="1"/>
  <c r="U3514" i="1"/>
  <c r="T3514" i="1"/>
  <c r="U3513" i="1"/>
  <c r="T3513" i="1"/>
  <c r="U3512" i="1"/>
  <c r="T3512" i="1"/>
  <c r="U3511" i="1"/>
  <c r="T3511" i="1"/>
  <c r="U3510" i="1"/>
  <c r="T3510" i="1"/>
  <c r="U3509" i="1"/>
  <c r="T3509" i="1"/>
  <c r="U3508" i="1"/>
  <c r="T3508" i="1"/>
  <c r="U3507" i="1"/>
  <c r="T3507" i="1"/>
  <c r="U3506" i="1"/>
  <c r="T3506" i="1"/>
  <c r="U3505" i="1"/>
  <c r="T3505" i="1"/>
  <c r="U3504" i="1"/>
  <c r="T3504" i="1"/>
  <c r="U3503" i="1"/>
  <c r="T3503" i="1"/>
  <c r="U3502" i="1"/>
  <c r="T3502" i="1"/>
  <c r="U3501" i="1"/>
  <c r="T3501" i="1"/>
  <c r="U3500" i="1"/>
  <c r="T3500" i="1"/>
  <c r="U3499" i="1"/>
  <c r="T3499" i="1"/>
  <c r="U3498" i="1"/>
  <c r="T3498" i="1"/>
  <c r="U3497" i="1"/>
  <c r="T3497" i="1"/>
  <c r="U3496" i="1"/>
  <c r="T3496" i="1"/>
  <c r="U3495" i="1"/>
  <c r="T3495" i="1"/>
  <c r="U3494" i="1"/>
  <c r="T3494" i="1"/>
  <c r="U3493" i="1"/>
  <c r="T3493" i="1"/>
  <c r="U3492" i="1"/>
  <c r="T3492" i="1"/>
  <c r="U3491" i="1"/>
  <c r="T3491" i="1"/>
  <c r="U3490" i="1"/>
  <c r="T3490" i="1"/>
  <c r="U3489" i="1"/>
  <c r="T3489" i="1"/>
  <c r="U3488" i="1"/>
  <c r="T3488" i="1"/>
  <c r="U3487" i="1"/>
  <c r="T3487" i="1"/>
  <c r="U3486" i="1"/>
  <c r="T3486" i="1"/>
  <c r="U3485" i="1"/>
  <c r="T3485" i="1"/>
  <c r="U3484" i="1"/>
  <c r="T3484" i="1"/>
  <c r="U3483" i="1"/>
  <c r="T3483" i="1"/>
  <c r="U3482" i="1"/>
  <c r="T3482" i="1"/>
  <c r="U3481" i="1"/>
  <c r="T3481" i="1"/>
  <c r="U3480" i="1"/>
  <c r="T3480" i="1"/>
  <c r="U3479" i="1"/>
  <c r="T3479" i="1"/>
  <c r="U3478" i="1"/>
  <c r="T3478" i="1"/>
  <c r="U3477" i="1"/>
  <c r="T3477" i="1"/>
  <c r="U3476" i="1"/>
  <c r="T3476" i="1"/>
  <c r="U3475" i="1"/>
  <c r="T3475" i="1"/>
  <c r="U3474" i="1"/>
  <c r="T3474" i="1"/>
  <c r="U3473" i="1"/>
  <c r="T3473" i="1"/>
  <c r="U3472" i="1"/>
  <c r="T3472" i="1"/>
  <c r="U3471" i="1"/>
  <c r="T3471" i="1"/>
  <c r="U3470" i="1"/>
  <c r="T3470" i="1"/>
  <c r="U3469" i="1"/>
  <c r="T3469" i="1"/>
  <c r="U3468" i="1"/>
  <c r="T3468" i="1"/>
  <c r="U3467" i="1"/>
  <c r="T3467" i="1"/>
  <c r="U3466" i="1"/>
  <c r="T3466" i="1"/>
  <c r="U3465" i="1"/>
  <c r="T3465" i="1"/>
  <c r="U3464" i="1"/>
  <c r="T3464" i="1"/>
  <c r="U3463" i="1"/>
  <c r="T3463" i="1"/>
  <c r="U3462" i="1"/>
  <c r="T3462" i="1"/>
  <c r="U3461" i="1"/>
  <c r="T3461" i="1"/>
  <c r="U3460" i="1"/>
  <c r="T3460" i="1"/>
  <c r="U3459" i="1"/>
  <c r="T3459" i="1"/>
  <c r="U3458" i="1"/>
  <c r="T3458" i="1"/>
  <c r="U3457" i="1"/>
  <c r="T3457" i="1"/>
  <c r="U3456" i="1"/>
  <c r="T3456" i="1"/>
  <c r="U3455" i="1"/>
  <c r="T3455" i="1"/>
  <c r="U3454" i="1"/>
  <c r="T3454" i="1"/>
  <c r="U3453" i="1"/>
  <c r="T3453" i="1"/>
  <c r="U3452" i="1"/>
  <c r="T3452" i="1"/>
  <c r="U3451" i="1"/>
  <c r="T3451" i="1"/>
  <c r="U3450" i="1"/>
  <c r="T3450" i="1"/>
  <c r="U3449" i="1"/>
  <c r="T3449" i="1"/>
  <c r="U3448" i="1"/>
  <c r="T3448" i="1"/>
  <c r="U3447" i="1"/>
  <c r="T3447" i="1"/>
  <c r="U3446" i="1"/>
  <c r="T3446" i="1"/>
  <c r="U3445" i="1"/>
  <c r="T3445" i="1"/>
  <c r="U3444" i="1"/>
  <c r="T3444" i="1"/>
  <c r="U3443" i="1"/>
  <c r="T3443" i="1"/>
  <c r="U3442" i="1"/>
  <c r="T3442" i="1"/>
  <c r="U3441" i="1"/>
  <c r="T3441" i="1"/>
  <c r="U3440" i="1"/>
  <c r="T3440" i="1"/>
  <c r="U3439" i="1"/>
  <c r="T3439" i="1"/>
  <c r="U3438" i="1"/>
  <c r="T3438" i="1"/>
  <c r="U3437" i="1"/>
  <c r="T3437" i="1"/>
  <c r="U3436" i="1"/>
  <c r="T3436" i="1"/>
  <c r="U3435" i="1"/>
  <c r="T3435" i="1"/>
  <c r="U3434" i="1"/>
  <c r="T3434" i="1"/>
  <c r="U3433" i="1"/>
  <c r="T3433" i="1"/>
  <c r="U3432" i="1"/>
  <c r="T3432" i="1"/>
  <c r="U3431" i="1"/>
  <c r="T3431" i="1"/>
  <c r="U3430" i="1"/>
  <c r="T3430" i="1"/>
  <c r="U3429" i="1"/>
  <c r="T3429" i="1"/>
  <c r="U3428" i="1"/>
  <c r="T3428" i="1"/>
  <c r="U3427" i="1"/>
  <c r="T3427" i="1"/>
  <c r="U3426" i="1"/>
  <c r="T3426" i="1"/>
  <c r="U3425" i="1"/>
  <c r="T3425" i="1"/>
  <c r="U3424" i="1"/>
  <c r="T3424" i="1"/>
  <c r="U3423" i="1"/>
  <c r="T3423" i="1"/>
  <c r="U3422" i="1"/>
  <c r="T3422" i="1"/>
  <c r="U3421" i="1"/>
  <c r="T3421" i="1"/>
  <c r="U3420" i="1"/>
  <c r="T3420" i="1"/>
  <c r="U3419" i="1"/>
  <c r="T3419" i="1"/>
  <c r="U3418" i="1"/>
  <c r="T3418" i="1"/>
  <c r="U3417" i="1"/>
  <c r="T3417" i="1"/>
  <c r="U3416" i="1"/>
  <c r="T3416" i="1"/>
  <c r="U3415" i="1"/>
  <c r="T3415" i="1"/>
  <c r="U3414" i="1"/>
  <c r="T3414" i="1"/>
  <c r="U3413" i="1"/>
  <c r="T3413" i="1"/>
  <c r="U3412" i="1"/>
  <c r="T3412" i="1"/>
  <c r="U3411" i="1"/>
  <c r="T3411" i="1"/>
  <c r="U3410" i="1"/>
  <c r="T3410" i="1"/>
  <c r="U3409" i="1"/>
  <c r="T3409" i="1"/>
  <c r="U3408" i="1"/>
  <c r="T3408" i="1"/>
  <c r="U3407" i="1"/>
  <c r="T3407" i="1"/>
  <c r="U3406" i="1"/>
  <c r="T3406" i="1"/>
  <c r="U3405" i="1"/>
  <c r="T3405" i="1"/>
  <c r="U3404" i="1"/>
  <c r="T3404" i="1"/>
  <c r="U3403" i="1"/>
  <c r="T3403" i="1"/>
  <c r="U3402" i="1"/>
  <c r="T3402" i="1"/>
  <c r="U3401" i="1"/>
  <c r="T3401" i="1"/>
  <c r="U3400" i="1"/>
  <c r="T3400" i="1"/>
  <c r="U3399" i="1"/>
  <c r="T3399" i="1"/>
  <c r="U3398" i="1"/>
  <c r="T3398" i="1"/>
  <c r="U3397" i="1"/>
  <c r="T3397" i="1"/>
  <c r="U3396" i="1"/>
  <c r="T3396" i="1"/>
  <c r="U3395" i="1"/>
  <c r="T3395" i="1"/>
  <c r="U3394" i="1"/>
  <c r="T3394" i="1"/>
  <c r="U3393" i="1"/>
  <c r="T3393" i="1"/>
  <c r="U3392" i="1"/>
  <c r="T3392" i="1"/>
  <c r="U3391" i="1"/>
  <c r="T3391" i="1"/>
  <c r="U3390" i="1"/>
  <c r="T3390" i="1"/>
  <c r="U3389" i="1"/>
  <c r="T3389" i="1"/>
  <c r="U3388" i="1"/>
  <c r="T3388" i="1"/>
  <c r="U3387" i="1"/>
  <c r="T3387" i="1"/>
  <c r="U3386" i="1"/>
  <c r="T3386" i="1"/>
  <c r="U3385" i="1"/>
  <c r="T3385" i="1"/>
  <c r="U3384" i="1"/>
  <c r="T3384" i="1"/>
  <c r="U3383" i="1"/>
  <c r="T3383" i="1"/>
  <c r="U3382" i="1"/>
  <c r="T3382" i="1"/>
  <c r="U3381" i="1"/>
  <c r="T3381" i="1"/>
  <c r="U3380" i="1"/>
  <c r="T3380" i="1"/>
  <c r="U3379" i="1"/>
  <c r="T3379" i="1"/>
  <c r="U3378" i="1"/>
  <c r="T3378" i="1"/>
  <c r="U3377" i="1"/>
  <c r="T3377" i="1"/>
  <c r="U3376" i="1"/>
  <c r="T3376" i="1"/>
  <c r="U3375" i="1"/>
  <c r="T3375" i="1"/>
  <c r="U3374" i="1"/>
  <c r="T3374" i="1"/>
  <c r="U3373" i="1"/>
  <c r="T3373" i="1"/>
  <c r="U3372" i="1"/>
  <c r="T3372" i="1"/>
  <c r="U3371" i="1"/>
  <c r="T3371" i="1"/>
  <c r="U3370" i="1"/>
  <c r="T3370" i="1"/>
  <c r="U3369" i="1"/>
  <c r="T3369" i="1"/>
  <c r="U3368" i="1"/>
  <c r="T3368" i="1"/>
  <c r="U3367" i="1"/>
  <c r="T3367" i="1"/>
  <c r="U3366" i="1"/>
  <c r="T3366" i="1"/>
  <c r="U3365" i="1"/>
  <c r="T3365" i="1"/>
  <c r="U3364" i="1"/>
  <c r="T3364" i="1"/>
  <c r="U3363" i="1"/>
  <c r="T3363" i="1"/>
  <c r="U3362" i="1"/>
  <c r="T3362" i="1"/>
  <c r="U3361" i="1"/>
  <c r="T3361" i="1"/>
  <c r="U3360" i="1"/>
  <c r="T3360" i="1"/>
  <c r="U3359" i="1"/>
  <c r="T3359" i="1"/>
  <c r="U3358" i="1"/>
  <c r="T3358" i="1"/>
  <c r="U3357" i="1"/>
  <c r="T3357" i="1"/>
  <c r="U3356" i="1"/>
  <c r="T3356" i="1"/>
  <c r="U3355" i="1"/>
  <c r="T3355" i="1"/>
  <c r="U3354" i="1"/>
  <c r="T3354" i="1"/>
  <c r="U3353" i="1"/>
  <c r="T3353" i="1"/>
  <c r="U3352" i="1"/>
  <c r="T3352" i="1"/>
  <c r="U3351" i="1"/>
  <c r="T3351" i="1"/>
  <c r="U3350" i="1"/>
  <c r="T3350" i="1"/>
  <c r="U3349" i="1"/>
  <c r="T3349" i="1"/>
  <c r="U3348" i="1"/>
  <c r="T3348" i="1"/>
  <c r="U3347" i="1"/>
  <c r="T3347" i="1"/>
  <c r="U3346" i="1"/>
  <c r="T3346" i="1"/>
  <c r="U3345" i="1"/>
  <c r="T3345" i="1"/>
  <c r="U3344" i="1"/>
  <c r="T3344" i="1"/>
  <c r="U3343" i="1"/>
  <c r="T3343" i="1"/>
  <c r="U3342" i="1"/>
  <c r="T3342" i="1"/>
  <c r="U3341" i="1"/>
  <c r="T3341" i="1"/>
  <c r="U3340" i="1"/>
  <c r="T3340" i="1"/>
  <c r="U3339" i="1"/>
  <c r="T3339" i="1"/>
  <c r="U3338" i="1"/>
  <c r="T3338" i="1"/>
  <c r="U3337" i="1"/>
  <c r="T3337" i="1"/>
  <c r="U3336" i="1"/>
  <c r="T3336" i="1"/>
  <c r="U3335" i="1"/>
  <c r="T3335" i="1"/>
  <c r="U3334" i="1"/>
  <c r="T3334" i="1"/>
  <c r="U3333" i="1"/>
  <c r="T3333" i="1"/>
  <c r="U3332" i="1"/>
  <c r="T3332" i="1"/>
  <c r="U3331" i="1"/>
  <c r="T3331" i="1"/>
  <c r="U3330" i="1"/>
  <c r="T3330" i="1"/>
  <c r="U3329" i="1"/>
  <c r="T3329" i="1"/>
  <c r="U3328" i="1"/>
  <c r="T3328" i="1"/>
  <c r="U3327" i="1"/>
  <c r="T3327" i="1"/>
  <c r="U3326" i="1"/>
  <c r="T3326" i="1"/>
  <c r="U3325" i="1"/>
  <c r="T3325" i="1"/>
  <c r="U3324" i="1"/>
  <c r="T3324" i="1"/>
  <c r="U3323" i="1"/>
  <c r="T3323" i="1"/>
  <c r="U3322" i="1"/>
  <c r="T3322" i="1"/>
  <c r="U3321" i="1"/>
  <c r="T3321" i="1"/>
  <c r="U3320" i="1"/>
  <c r="T3320" i="1"/>
  <c r="U3319" i="1"/>
  <c r="T3319" i="1"/>
  <c r="U3318" i="1"/>
  <c r="T3318" i="1"/>
  <c r="U3317" i="1"/>
  <c r="T3317" i="1"/>
  <c r="U3316" i="1"/>
  <c r="T3316" i="1"/>
  <c r="U3315" i="1"/>
  <c r="T3315" i="1"/>
  <c r="U3314" i="1"/>
  <c r="T3314" i="1"/>
  <c r="U3313" i="1"/>
  <c r="T3313" i="1"/>
  <c r="U3312" i="1"/>
  <c r="T3312" i="1"/>
  <c r="U3311" i="1"/>
  <c r="T3311" i="1"/>
  <c r="U3310" i="1"/>
  <c r="T3310" i="1"/>
  <c r="U3309" i="1"/>
  <c r="T3309" i="1"/>
  <c r="U3308" i="1"/>
  <c r="T3308" i="1"/>
  <c r="U3307" i="1"/>
  <c r="T3307" i="1"/>
  <c r="U3306" i="1"/>
  <c r="T3306" i="1"/>
  <c r="U3305" i="1"/>
  <c r="T3305" i="1"/>
  <c r="U3304" i="1"/>
  <c r="T3304" i="1"/>
  <c r="U3303" i="1"/>
  <c r="T3303" i="1"/>
  <c r="U3302" i="1"/>
  <c r="T3302" i="1"/>
  <c r="U3301" i="1"/>
  <c r="T3301" i="1"/>
  <c r="U3300" i="1"/>
  <c r="T3300" i="1"/>
  <c r="U3299" i="1"/>
  <c r="T3299" i="1"/>
  <c r="U3298" i="1"/>
  <c r="T3298" i="1"/>
  <c r="U3297" i="1"/>
  <c r="T3297" i="1"/>
  <c r="U3296" i="1"/>
  <c r="T3296" i="1"/>
  <c r="U3295" i="1"/>
  <c r="T3295" i="1"/>
  <c r="U3294" i="1"/>
  <c r="T3294" i="1"/>
  <c r="U3293" i="1"/>
  <c r="T3293" i="1"/>
  <c r="U3292" i="1"/>
  <c r="T3292" i="1"/>
  <c r="U3291" i="1"/>
  <c r="T3291" i="1"/>
  <c r="U3290" i="1"/>
  <c r="T3290" i="1"/>
  <c r="U3289" i="1"/>
  <c r="T3289" i="1"/>
  <c r="U3288" i="1"/>
  <c r="T3288" i="1"/>
  <c r="U3287" i="1"/>
  <c r="T3287" i="1"/>
  <c r="U3286" i="1"/>
  <c r="T3286" i="1"/>
  <c r="U3285" i="1"/>
  <c r="T3285" i="1"/>
  <c r="U3284" i="1"/>
  <c r="T3284" i="1"/>
  <c r="U3283" i="1"/>
  <c r="T3283" i="1"/>
  <c r="U3282" i="1"/>
  <c r="T3282" i="1"/>
  <c r="U3281" i="1"/>
  <c r="T3281" i="1"/>
  <c r="U3280" i="1"/>
  <c r="T3280" i="1"/>
  <c r="U3279" i="1"/>
  <c r="T3279" i="1"/>
  <c r="U3278" i="1"/>
  <c r="T3278" i="1"/>
  <c r="U3277" i="1"/>
  <c r="T3277" i="1"/>
  <c r="U3276" i="1"/>
  <c r="T3276" i="1"/>
  <c r="U3275" i="1"/>
  <c r="T3275" i="1"/>
  <c r="U3274" i="1"/>
  <c r="T3274" i="1"/>
  <c r="U3273" i="1"/>
  <c r="T3273" i="1"/>
  <c r="U3272" i="1"/>
  <c r="T3272" i="1"/>
  <c r="U3271" i="1"/>
  <c r="T3271" i="1"/>
  <c r="U3270" i="1"/>
  <c r="T3270" i="1"/>
  <c r="U3269" i="1"/>
  <c r="T3269" i="1"/>
  <c r="U3268" i="1"/>
  <c r="T3268" i="1"/>
  <c r="U3267" i="1"/>
  <c r="T3267" i="1"/>
  <c r="U3266" i="1"/>
  <c r="T3266" i="1"/>
  <c r="U3265" i="1"/>
  <c r="T3265" i="1"/>
  <c r="U3264" i="1"/>
  <c r="T3264" i="1"/>
  <c r="U3263" i="1"/>
  <c r="T3263" i="1"/>
  <c r="U3262" i="1"/>
  <c r="T3262" i="1"/>
  <c r="U3261" i="1"/>
  <c r="T3261" i="1"/>
  <c r="U3260" i="1"/>
  <c r="T3260" i="1"/>
  <c r="U3259" i="1"/>
  <c r="T3259" i="1"/>
  <c r="U3258" i="1"/>
  <c r="T3258" i="1"/>
  <c r="U3257" i="1"/>
  <c r="T3257" i="1"/>
  <c r="U3256" i="1"/>
  <c r="T3256" i="1"/>
  <c r="U3255" i="1"/>
  <c r="T3255" i="1"/>
  <c r="U3254" i="1"/>
  <c r="T3254" i="1"/>
  <c r="U3253" i="1"/>
  <c r="T3253" i="1"/>
  <c r="U3252" i="1"/>
  <c r="T3252" i="1"/>
  <c r="U3251" i="1"/>
  <c r="T3251" i="1"/>
  <c r="U3250" i="1"/>
  <c r="T3250" i="1"/>
  <c r="U3249" i="1"/>
  <c r="T3249" i="1"/>
  <c r="U3248" i="1"/>
  <c r="T3248" i="1"/>
  <c r="U3247" i="1"/>
  <c r="T3247" i="1"/>
  <c r="U3246" i="1"/>
  <c r="T3246" i="1"/>
  <c r="U3245" i="1"/>
  <c r="T3245" i="1"/>
  <c r="U3244" i="1"/>
  <c r="T3244" i="1"/>
  <c r="U3243" i="1"/>
  <c r="T3243" i="1"/>
  <c r="U3242" i="1"/>
  <c r="T3242" i="1"/>
  <c r="U3241" i="1"/>
  <c r="T3241" i="1"/>
  <c r="U3240" i="1"/>
  <c r="T3240" i="1"/>
  <c r="U3239" i="1"/>
  <c r="T3239" i="1"/>
  <c r="U3238" i="1"/>
  <c r="T3238" i="1"/>
  <c r="U3237" i="1"/>
  <c r="T3237" i="1"/>
  <c r="U3236" i="1"/>
  <c r="T3236" i="1"/>
  <c r="U3235" i="1"/>
  <c r="T3235" i="1"/>
  <c r="U3234" i="1"/>
  <c r="T3234" i="1"/>
  <c r="U3233" i="1"/>
  <c r="T3233" i="1"/>
  <c r="U3232" i="1"/>
  <c r="T3232" i="1"/>
  <c r="U3231" i="1"/>
  <c r="T3231" i="1"/>
  <c r="U3230" i="1"/>
  <c r="T3230" i="1"/>
  <c r="U3229" i="1"/>
  <c r="T3229" i="1"/>
  <c r="U3228" i="1"/>
  <c r="T3228" i="1"/>
  <c r="U3227" i="1"/>
  <c r="T3227" i="1"/>
  <c r="U3226" i="1"/>
  <c r="T3226" i="1"/>
  <c r="U3225" i="1"/>
  <c r="T3225" i="1"/>
  <c r="U3224" i="1"/>
  <c r="T3224" i="1"/>
  <c r="U3223" i="1"/>
  <c r="T3223" i="1"/>
  <c r="U3222" i="1"/>
  <c r="T3222" i="1"/>
  <c r="U3221" i="1"/>
  <c r="T3221" i="1"/>
  <c r="U3220" i="1"/>
  <c r="T3220" i="1"/>
  <c r="U3219" i="1"/>
  <c r="T3219" i="1"/>
  <c r="U3218" i="1"/>
  <c r="T3218" i="1"/>
  <c r="U3217" i="1"/>
  <c r="T3217" i="1"/>
  <c r="U3216" i="1"/>
  <c r="T3216" i="1"/>
  <c r="U3215" i="1"/>
  <c r="T3215" i="1"/>
  <c r="U3214" i="1"/>
  <c r="T3214" i="1"/>
  <c r="U3213" i="1"/>
  <c r="T3213" i="1"/>
  <c r="U3212" i="1"/>
  <c r="T3212" i="1"/>
  <c r="U3211" i="1"/>
  <c r="T3211" i="1"/>
  <c r="U3210" i="1"/>
  <c r="T3210" i="1"/>
  <c r="U3209" i="1"/>
  <c r="T3209" i="1"/>
  <c r="U3208" i="1"/>
  <c r="T3208" i="1"/>
  <c r="U3207" i="1"/>
  <c r="T3207" i="1"/>
  <c r="U3206" i="1"/>
  <c r="T3206" i="1"/>
  <c r="U3205" i="1"/>
  <c r="T3205" i="1"/>
  <c r="U3204" i="1"/>
  <c r="T3204" i="1"/>
  <c r="U3203" i="1"/>
  <c r="T3203" i="1"/>
  <c r="U3202" i="1"/>
  <c r="T3202" i="1"/>
  <c r="U3201" i="1"/>
  <c r="T3201" i="1"/>
  <c r="U3200" i="1"/>
  <c r="T3200" i="1"/>
  <c r="U3199" i="1"/>
  <c r="T3199" i="1"/>
  <c r="U3198" i="1"/>
  <c r="T3198" i="1"/>
  <c r="U3197" i="1"/>
  <c r="T3197" i="1"/>
  <c r="U3196" i="1"/>
  <c r="T3196" i="1"/>
  <c r="U3195" i="1"/>
  <c r="T3195" i="1"/>
  <c r="U3194" i="1"/>
  <c r="T3194" i="1"/>
  <c r="U3193" i="1"/>
  <c r="T3193" i="1"/>
  <c r="U3192" i="1"/>
  <c r="T3192" i="1"/>
  <c r="U3191" i="1"/>
  <c r="T3191" i="1"/>
  <c r="U3190" i="1"/>
  <c r="T3190" i="1"/>
  <c r="U3189" i="1"/>
  <c r="T3189" i="1"/>
  <c r="U3188" i="1"/>
  <c r="T3188" i="1"/>
  <c r="U3187" i="1"/>
  <c r="T3187" i="1"/>
  <c r="U3186" i="1"/>
  <c r="T3186" i="1"/>
  <c r="U3185" i="1"/>
  <c r="T3185" i="1"/>
  <c r="U3184" i="1"/>
  <c r="T3184" i="1"/>
  <c r="U3183" i="1"/>
  <c r="T3183" i="1"/>
  <c r="U3182" i="1"/>
  <c r="T3182" i="1"/>
  <c r="U3181" i="1"/>
  <c r="T3181" i="1"/>
  <c r="U3180" i="1"/>
  <c r="T3180" i="1"/>
  <c r="U3179" i="1"/>
  <c r="T3179" i="1"/>
  <c r="U3178" i="1"/>
  <c r="T3178" i="1"/>
  <c r="U3177" i="1"/>
  <c r="T3177" i="1"/>
  <c r="U3176" i="1"/>
  <c r="T3176" i="1"/>
  <c r="U3175" i="1"/>
  <c r="T3175" i="1"/>
  <c r="U3174" i="1"/>
  <c r="T3174" i="1"/>
  <c r="U3173" i="1"/>
  <c r="T3173" i="1"/>
  <c r="U3172" i="1"/>
  <c r="T3172" i="1"/>
  <c r="U3171" i="1"/>
  <c r="T3171" i="1"/>
  <c r="U3170" i="1"/>
  <c r="T3170" i="1"/>
  <c r="U3169" i="1"/>
  <c r="T3169" i="1"/>
  <c r="U3168" i="1"/>
  <c r="T3168" i="1"/>
  <c r="U3167" i="1"/>
  <c r="T3167" i="1"/>
  <c r="U3166" i="1"/>
  <c r="T3166" i="1"/>
  <c r="U3165" i="1"/>
  <c r="T3165" i="1"/>
  <c r="U3164" i="1"/>
  <c r="T3164" i="1"/>
  <c r="U3163" i="1"/>
  <c r="T3163" i="1"/>
  <c r="U3162" i="1"/>
  <c r="T3162" i="1"/>
  <c r="U3161" i="1"/>
  <c r="T3161" i="1"/>
  <c r="U3160" i="1"/>
  <c r="T3160" i="1"/>
  <c r="U3159" i="1"/>
  <c r="T3159" i="1"/>
  <c r="U3158" i="1"/>
  <c r="T3158" i="1"/>
  <c r="U3157" i="1"/>
  <c r="T3157" i="1"/>
  <c r="U3156" i="1"/>
  <c r="T3156" i="1"/>
  <c r="U3155" i="1"/>
  <c r="T3155" i="1"/>
  <c r="U3154" i="1"/>
  <c r="T3154" i="1"/>
  <c r="U3153" i="1"/>
  <c r="T3153" i="1"/>
  <c r="U3152" i="1"/>
  <c r="T3152" i="1"/>
  <c r="U3151" i="1"/>
  <c r="T3151" i="1"/>
  <c r="U3150" i="1"/>
  <c r="T3150" i="1"/>
  <c r="U3149" i="1"/>
  <c r="T3149" i="1"/>
  <c r="U3148" i="1"/>
  <c r="T3148" i="1"/>
  <c r="U3147" i="1"/>
  <c r="T3147" i="1"/>
  <c r="U3146" i="1"/>
  <c r="T3146" i="1"/>
  <c r="U3145" i="1"/>
  <c r="T3145" i="1"/>
  <c r="U3144" i="1"/>
  <c r="T3144" i="1"/>
  <c r="U3143" i="1"/>
  <c r="T3143" i="1"/>
  <c r="U3142" i="1"/>
  <c r="T3142" i="1"/>
  <c r="U3141" i="1"/>
  <c r="T3141" i="1"/>
  <c r="U3140" i="1"/>
  <c r="T3140" i="1"/>
  <c r="U3139" i="1"/>
  <c r="T3139" i="1"/>
  <c r="U3138" i="1"/>
  <c r="T3138" i="1"/>
  <c r="U3137" i="1"/>
  <c r="T3137" i="1"/>
  <c r="U3136" i="1"/>
  <c r="T3136" i="1"/>
  <c r="U3135" i="1"/>
  <c r="T3135" i="1"/>
  <c r="U3134" i="1"/>
  <c r="T3134" i="1"/>
  <c r="U3133" i="1"/>
  <c r="T3133" i="1"/>
  <c r="U3132" i="1"/>
  <c r="T3132" i="1"/>
  <c r="U3131" i="1"/>
  <c r="T3131" i="1"/>
  <c r="U3130" i="1"/>
  <c r="T3130" i="1"/>
  <c r="U3129" i="1"/>
  <c r="T3129" i="1"/>
  <c r="U3128" i="1"/>
  <c r="T3128" i="1"/>
  <c r="U3127" i="1"/>
  <c r="T3127" i="1"/>
  <c r="U3126" i="1"/>
  <c r="T3126" i="1"/>
  <c r="U3125" i="1"/>
  <c r="T3125" i="1"/>
  <c r="U3124" i="1"/>
  <c r="T3124" i="1"/>
  <c r="U3123" i="1"/>
  <c r="T3123" i="1"/>
  <c r="U3122" i="1"/>
  <c r="T3122" i="1"/>
  <c r="U3121" i="1"/>
  <c r="T3121" i="1"/>
  <c r="U3120" i="1"/>
  <c r="T3120" i="1"/>
  <c r="U3119" i="1"/>
  <c r="T3119" i="1"/>
  <c r="U3118" i="1"/>
  <c r="T3118" i="1"/>
  <c r="U3117" i="1"/>
  <c r="T3117" i="1"/>
  <c r="U3116" i="1"/>
  <c r="T3116" i="1"/>
  <c r="U3115" i="1"/>
  <c r="T3115" i="1"/>
  <c r="U3114" i="1"/>
  <c r="T3114" i="1"/>
  <c r="U3113" i="1"/>
  <c r="T3113" i="1"/>
  <c r="U3112" i="1"/>
  <c r="T3112" i="1"/>
  <c r="U3111" i="1"/>
  <c r="T3111" i="1"/>
  <c r="U3110" i="1"/>
  <c r="T3110" i="1"/>
  <c r="U3109" i="1"/>
  <c r="T3109" i="1"/>
  <c r="U3108" i="1"/>
  <c r="T3108" i="1"/>
  <c r="U3107" i="1"/>
  <c r="T3107" i="1"/>
  <c r="U3106" i="1"/>
  <c r="T3106" i="1"/>
  <c r="U3105" i="1"/>
  <c r="T3105" i="1"/>
  <c r="U3104" i="1"/>
  <c r="T3104" i="1"/>
  <c r="U3103" i="1"/>
  <c r="T3103" i="1"/>
  <c r="U3102" i="1"/>
  <c r="T3102" i="1"/>
  <c r="U3101" i="1"/>
  <c r="T3101" i="1"/>
  <c r="U3100" i="1"/>
  <c r="T3100" i="1"/>
  <c r="U3099" i="1"/>
  <c r="T3099" i="1"/>
  <c r="U3098" i="1"/>
  <c r="T3098" i="1"/>
  <c r="U3097" i="1"/>
  <c r="T3097" i="1"/>
  <c r="U3096" i="1"/>
  <c r="T3096" i="1"/>
  <c r="U3095" i="1"/>
  <c r="T3095" i="1"/>
  <c r="U3094" i="1"/>
  <c r="T3094" i="1"/>
  <c r="U3093" i="1"/>
  <c r="T3093" i="1"/>
  <c r="U3092" i="1"/>
  <c r="T3092" i="1"/>
  <c r="U3091" i="1"/>
  <c r="T3091" i="1"/>
  <c r="U3090" i="1"/>
  <c r="T3090" i="1"/>
  <c r="U3089" i="1"/>
  <c r="T3089" i="1"/>
  <c r="U3088" i="1"/>
  <c r="T3088" i="1"/>
  <c r="U3087" i="1"/>
  <c r="T3087" i="1"/>
  <c r="U3086" i="1"/>
  <c r="T3086" i="1"/>
  <c r="U3085" i="1"/>
  <c r="T3085" i="1"/>
  <c r="U3084" i="1"/>
  <c r="T3084" i="1"/>
  <c r="U3083" i="1"/>
  <c r="T3083" i="1"/>
  <c r="U3082" i="1"/>
  <c r="T3082" i="1"/>
  <c r="U3081" i="1"/>
  <c r="T3081" i="1"/>
  <c r="U3080" i="1"/>
  <c r="T3080" i="1"/>
  <c r="U3079" i="1"/>
  <c r="T3079" i="1"/>
  <c r="U3078" i="1"/>
  <c r="T3078" i="1"/>
  <c r="U3077" i="1"/>
  <c r="T3077" i="1"/>
  <c r="U3076" i="1"/>
  <c r="T3076" i="1"/>
  <c r="U3075" i="1"/>
  <c r="T3075" i="1"/>
  <c r="U3074" i="1"/>
  <c r="T3074" i="1"/>
  <c r="U3073" i="1"/>
  <c r="T3073" i="1"/>
  <c r="U3072" i="1"/>
  <c r="T3072" i="1"/>
  <c r="U3071" i="1"/>
  <c r="T3071" i="1"/>
  <c r="U3070" i="1"/>
  <c r="T3070" i="1"/>
  <c r="U3069" i="1"/>
  <c r="T3069" i="1"/>
  <c r="U3068" i="1"/>
  <c r="T3068" i="1"/>
  <c r="U3067" i="1"/>
  <c r="T3067" i="1"/>
  <c r="U3066" i="1"/>
  <c r="T3066" i="1"/>
  <c r="U3065" i="1"/>
  <c r="T3065" i="1"/>
  <c r="U3064" i="1"/>
  <c r="T3064" i="1"/>
  <c r="U3063" i="1"/>
  <c r="T3063" i="1"/>
  <c r="U3062" i="1"/>
  <c r="T3062" i="1"/>
  <c r="U3061" i="1"/>
  <c r="T3061" i="1"/>
  <c r="U3060" i="1"/>
  <c r="T3060" i="1"/>
  <c r="U3059" i="1"/>
  <c r="T3059" i="1"/>
  <c r="U3058" i="1"/>
  <c r="T3058" i="1"/>
  <c r="U3057" i="1"/>
  <c r="T3057" i="1"/>
  <c r="U3056" i="1"/>
  <c r="T3056" i="1"/>
  <c r="U3055" i="1"/>
  <c r="T3055" i="1"/>
  <c r="U3054" i="1"/>
  <c r="T3054" i="1"/>
  <c r="U3053" i="1"/>
  <c r="T3053" i="1"/>
  <c r="U3052" i="1"/>
  <c r="T3052" i="1"/>
  <c r="U3051" i="1"/>
  <c r="T3051" i="1"/>
  <c r="U3050" i="1"/>
  <c r="T3050" i="1"/>
  <c r="U3049" i="1"/>
  <c r="T3049" i="1"/>
  <c r="U3048" i="1"/>
  <c r="T3048" i="1"/>
  <c r="U3047" i="1"/>
  <c r="T3047" i="1"/>
  <c r="U3046" i="1"/>
  <c r="T3046" i="1"/>
  <c r="U3045" i="1"/>
  <c r="T3045" i="1"/>
  <c r="U3044" i="1"/>
  <c r="T3044" i="1"/>
  <c r="U3043" i="1"/>
  <c r="T3043" i="1"/>
  <c r="U3042" i="1"/>
  <c r="T3042" i="1"/>
  <c r="U3041" i="1"/>
  <c r="T3041" i="1"/>
  <c r="U3040" i="1"/>
  <c r="T3040" i="1"/>
  <c r="U3039" i="1"/>
  <c r="T3039" i="1"/>
  <c r="U3038" i="1"/>
  <c r="T3038" i="1"/>
  <c r="U3037" i="1"/>
  <c r="T3037" i="1"/>
  <c r="U3036" i="1"/>
  <c r="T3036" i="1"/>
  <c r="U3035" i="1"/>
  <c r="T3035" i="1"/>
  <c r="U3034" i="1"/>
  <c r="T3034" i="1"/>
  <c r="U3033" i="1"/>
  <c r="T3033" i="1"/>
  <c r="U3032" i="1"/>
  <c r="T3032" i="1"/>
  <c r="U3031" i="1"/>
  <c r="T3031" i="1"/>
  <c r="U3030" i="1"/>
  <c r="T3030" i="1"/>
  <c r="U3029" i="1"/>
  <c r="T3029" i="1"/>
  <c r="U3028" i="1"/>
  <c r="T3028" i="1"/>
  <c r="U3027" i="1"/>
  <c r="T3027" i="1"/>
  <c r="U3026" i="1"/>
  <c r="T3026" i="1"/>
  <c r="U3025" i="1"/>
  <c r="T3025" i="1"/>
  <c r="U3024" i="1"/>
  <c r="T3024" i="1"/>
  <c r="U3023" i="1"/>
  <c r="T3023" i="1"/>
  <c r="U3022" i="1"/>
  <c r="T3022" i="1"/>
  <c r="U3021" i="1"/>
  <c r="T3021" i="1"/>
  <c r="U3020" i="1"/>
  <c r="T3020" i="1"/>
  <c r="U3019" i="1"/>
  <c r="T3019" i="1"/>
  <c r="U3018" i="1"/>
  <c r="T3018" i="1"/>
  <c r="U3017" i="1"/>
  <c r="T3017" i="1"/>
  <c r="U3016" i="1"/>
  <c r="T3016" i="1"/>
  <c r="U3015" i="1"/>
  <c r="T3015" i="1"/>
  <c r="U3014" i="1"/>
  <c r="T3014" i="1"/>
  <c r="U3013" i="1"/>
  <c r="T3013" i="1"/>
  <c r="U3012" i="1"/>
  <c r="T3012" i="1"/>
  <c r="U3011" i="1"/>
  <c r="T3011" i="1"/>
  <c r="U3010" i="1"/>
  <c r="T3010" i="1"/>
  <c r="U3009" i="1"/>
  <c r="T3009" i="1"/>
  <c r="U3008" i="1"/>
  <c r="T3008" i="1"/>
  <c r="U3007" i="1"/>
  <c r="T3007" i="1"/>
  <c r="U3006" i="1"/>
  <c r="T3006" i="1"/>
  <c r="U3005" i="1"/>
  <c r="T3005" i="1"/>
  <c r="U3004" i="1"/>
  <c r="T3004" i="1"/>
  <c r="U3003" i="1"/>
  <c r="T3003" i="1"/>
  <c r="U3002" i="1"/>
  <c r="T3002" i="1"/>
  <c r="U3001" i="1"/>
  <c r="T3001" i="1"/>
  <c r="U3000" i="1"/>
  <c r="T3000" i="1"/>
  <c r="U2999" i="1"/>
  <c r="T2999" i="1"/>
  <c r="U2998" i="1"/>
  <c r="T2998" i="1"/>
  <c r="U2997" i="1"/>
  <c r="T2997" i="1"/>
  <c r="U2996" i="1"/>
  <c r="T2996" i="1"/>
  <c r="U2995" i="1"/>
  <c r="T2995" i="1"/>
  <c r="U2994" i="1"/>
  <c r="T2994" i="1"/>
  <c r="U2993" i="1"/>
  <c r="T2993" i="1"/>
  <c r="U2992" i="1"/>
  <c r="T2992" i="1"/>
  <c r="U2991" i="1"/>
  <c r="T2991" i="1"/>
  <c r="U2990" i="1"/>
  <c r="T2990" i="1"/>
  <c r="U2989" i="1"/>
  <c r="T2989" i="1"/>
  <c r="U2988" i="1"/>
  <c r="T2988" i="1"/>
  <c r="U2987" i="1"/>
  <c r="T2987" i="1"/>
  <c r="U2986" i="1"/>
  <c r="T2986" i="1"/>
  <c r="U2985" i="1"/>
  <c r="T2985" i="1"/>
  <c r="U2984" i="1"/>
  <c r="T2984" i="1"/>
  <c r="U2983" i="1"/>
  <c r="T2983" i="1"/>
  <c r="U2982" i="1"/>
  <c r="T2982" i="1"/>
  <c r="U2981" i="1"/>
  <c r="T2981" i="1"/>
  <c r="U2980" i="1"/>
  <c r="T2980" i="1"/>
  <c r="U2979" i="1"/>
  <c r="T2979" i="1"/>
  <c r="U2978" i="1"/>
  <c r="T2978" i="1"/>
  <c r="U2977" i="1"/>
  <c r="T2977" i="1"/>
  <c r="U2976" i="1"/>
  <c r="T2976" i="1"/>
  <c r="U2975" i="1"/>
  <c r="T2975" i="1"/>
  <c r="U2974" i="1"/>
  <c r="T2974" i="1"/>
  <c r="U2973" i="1"/>
  <c r="T2973" i="1"/>
  <c r="U2972" i="1"/>
  <c r="T2972" i="1"/>
  <c r="U2971" i="1"/>
  <c r="T2971" i="1"/>
  <c r="U2970" i="1"/>
  <c r="T2970" i="1"/>
  <c r="U2969" i="1"/>
  <c r="T2969" i="1"/>
  <c r="U2968" i="1"/>
  <c r="T2968" i="1"/>
  <c r="U2967" i="1"/>
  <c r="T2967" i="1"/>
  <c r="U2966" i="1"/>
  <c r="T2966" i="1"/>
  <c r="U2965" i="1"/>
  <c r="T2965" i="1"/>
  <c r="U2964" i="1"/>
  <c r="T2964" i="1"/>
  <c r="U2963" i="1"/>
  <c r="T2963" i="1"/>
  <c r="U2962" i="1"/>
  <c r="T2962" i="1"/>
  <c r="U2961" i="1"/>
  <c r="T2961" i="1"/>
  <c r="U2960" i="1"/>
  <c r="T2960" i="1"/>
  <c r="U2959" i="1"/>
  <c r="T2959" i="1"/>
  <c r="U2958" i="1"/>
  <c r="T2958" i="1"/>
  <c r="U2957" i="1"/>
  <c r="T2957" i="1"/>
  <c r="U2956" i="1"/>
  <c r="T2956" i="1"/>
  <c r="U2955" i="1"/>
  <c r="T2955" i="1"/>
  <c r="U2954" i="1"/>
  <c r="T2954" i="1"/>
  <c r="U2953" i="1"/>
  <c r="T2953" i="1"/>
  <c r="U2952" i="1"/>
  <c r="T2952" i="1"/>
  <c r="U2951" i="1"/>
  <c r="T2951" i="1"/>
  <c r="U2950" i="1"/>
  <c r="T2950" i="1"/>
  <c r="U2949" i="1"/>
  <c r="T2949" i="1"/>
  <c r="U2948" i="1"/>
  <c r="T2948" i="1"/>
  <c r="U2947" i="1"/>
  <c r="T2947" i="1"/>
  <c r="U2946" i="1"/>
  <c r="T2946" i="1"/>
  <c r="U2945" i="1"/>
  <c r="T2945" i="1"/>
  <c r="U2944" i="1"/>
  <c r="T2944" i="1"/>
  <c r="U2943" i="1"/>
  <c r="T2943" i="1"/>
  <c r="U2942" i="1"/>
  <c r="T2942" i="1"/>
  <c r="U2941" i="1"/>
  <c r="T2941" i="1"/>
  <c r="U2940" i="1"/>
  <c r="T2940" i="1"/>
  <c r="U2939" i="1"/>
  <c r="T2939" i="1"/>
  <c r="U2938" i="1"/>
  <c r="T2938" i="1"/>
  <c r="U2937" i="1"/>
  <c r="T2937" i="1"/>
  <c r="U2936" i="1"/>
  <c r="T2936" i="1"/>
  <c r="U2935" i="1"/>
  <c r="T2935" i="1"/>
  <c r="U2934" i="1"/>
  <c r="T2934" i="1"/>
  <c r="U2933" i="1"/>
  <c r="T2933" i="1"/>
  <c r="U2932" i="1"/>
  <c r="T2932" i="1"/>
  <c r="U2931" i="1"/>
  <c r="T2931" i="1"/>
  <c r="U2930" i="1"/>
  <c r="T2930" i="1"/>
  <c r="U2929" i="1"/>
  <c r="T2929" i="1"/>
  <c r="U2928" i="1"/>
  <c r="T2928" i="1"/>
  <c r="U2927" i="1"/>
  <c r="T2927" i="1"/>
  <c r="U2926" i="1"/>
  <c r="T2926" i="1"/>
  <c r="U2925" i="1"/>
  <c r="T2925" i="1"/>
  <c r="U2924" i="1"/>
  <c r="T2924" i="1"/>
  <c r="U2923" i="1"/>
  <c r="T2923" i="1"/>
  <c r="U2922" i="1"/>
  <c r="T2922" i="1"/>
  <c r="U2921" i="1"/>
  <c r="T2921" i="1"/>
  <c r="U2920" i="1"/>
  <c r="T2920" i="1"/>
  <c r="U2919" i="1"/>
  <c r="T2919" i="1"/>
  <c r="U2918" i="1"/>
  <c r="T2918" i="1"/>
  <c r="U2917" i="1"/>
  <c r="T2917" i="1"/>
  <c r="U2916" i="1"/>
  <c r="T2916" i="1"/>
  <c r="U2915" i="1"/>
  <c r="T2915" i="1"/>
  <c r="U2914" i="1"/>
  <c r="T2914" i="1"/>
  <c r="U2913" i="1"/>
  <c r="T2913" i="1"/>
  <c r="U2912" i="1"/>
  <c r="T2912" i="1"/>
  <c r="U2911" i="1"/>
  <c r="T2911" i="1"/>
  <c r="U2910" i="1"/>
  <c r="T2910" i="1"/>
  <c r="U2909" i="1"/>
  <c r="T2909" i="1"/>
  <c r="U2908" i="1"/>
  <c r="T2908" i="1"/>
  <c r="U2907" i="1"/>
  <c r="T2907" i="1"/>
  <c r="U2906" i="1"/>
  <c r="T2906" i="1"/>
  <c r="U2905" i="1"/>
  <c r="T2905" i="1"/>
  <c r="U2904" i="1"/>
  <c r="T2904" i="1"/>
  <c r="U2903" i="1"/>
  <c r="T2903" i="1"/>
  <c r="U2902" i="1"/>
  <c r="T2902" i="1"/>
  <c r="U2901" i="1"/>
  <c r="T2901" i="1"/>
  <c r="U2900" i="1"/>
  <c r="T2900" i="1"/>
  <c r="U2899" i="1"/>
  <c r="T2899" i="1"/>
  <c r="U2898" i="1"/>
  <c r="T2898" i="1"/>
  <c r="U2897" i="1"/>
  <c r="T2897" i="1"/>
  <c r="U2896" i="1"/>
  <c r="T2896" i="1"/>
  <c r="U2895" i="1"/>
  <c r="T2895" i="1"/>
  <c r="U2894" i="1"/>
  <c r="T2894" i="1"/>
  <c r="U2893" i="1"/>
  <c r="T2893" i="1"/>
  <c r="U2892" i="1"/>
  <c r="T2892" i="1"/>
  <c r="U2891" i="1"/>
  <c r="T2891" i="1"/>
  <c r="U2890" i="1"/>
  <c r="T2890" i="1"/>
  <c r="U2889" i="1"/>
  <c r="T2889" i="1"/>
  <c r="U2888" i="1"/>
  <c r="T2888" i="1"/>
  <c r="U2887" i="1"/>
  <c r="T2887" i="1"/>
  <c r="U2886" i="1"/>
  <c r="T2886" i="1"/>
  <c r="U2885" i="1"/>
  <c r="T2885" i="1"/>
  <c r="U2884" i="1"/>
  <c r="T2884" i="1"/>
  <c r="U2883" i="1"/>
  <c r="T2883" i="1"/>
  <c r="U2882" i="1"/>
  <c r="T2882" i="1"/>
  <c r="U2881" i="1"/>
  <c r="T2881" i="1"/>
  <c r="U2880" i="1"/>
  <c r="T2880" i="1"/>
  <c r="U2879" i="1"/>
  <c r="T2879" i="1"/>
  <c r="U2878" i="1"/>
  <c r="T2878" i="1"/>
  <c r="U2877" i="1"/>
  <c r="T2877" i="1"/>
  <c r="U2876" i="1"/>
  <c r="T2876" i="1"/>
  <c r="U2875" i="1"/>
  <c r="T2875" i="1"/>
  <c r="U2874" i="1"/>
  <c r="T2874" i="1"/>
  <c r="U2873" i="1"/>
  <c r="T2873" i="1"/>
  <c r="U2872" i="1"/>
  <c r="T2872" i="1"/>
  <c r="U2871" i="1"/>
  <c r="T2871" i="1"/>
  <c r="U2870" i="1"/>
  <c r="T2870" i="1"/>
  <c r="U2869" i="1"/>
  <c r="T2869" i="1"/>
  <c r="U2868" i="1"/>
  <c r="T2868" i="1"/>
  <c r="U2867" i="1"/>
  <c r="T2867" i="1"/>
  <c r="U2866" i="1"/>
  <c r="T2866" i="1"/>
  <c r="U2865" i="1"/>
  <c r="T2865" i="1"/>
  <c r="U2864" i="1"/>
  <c r="T2864" i="1"/>
  <c r="U2863" i="1"/>
  <c r="T2863" i="1"/>
  <c r="U2862" i="1"/>
  <c r="T2862" i="1"/>
  <c r="U2861" i="1"/>
  <c r="T2861" i="1"/>
  <c r="U2860" i="1"/>
  <c r="T2860" i="1"/>
  <c r="U2859" i="1"/>
  <c r="T2859" i="1"/>
  <c r="U2858" i="1"/>
  <c r="T2858" i="1"/>
  <c r="U2857" i="1"/>
  <c r="T2857" i="1"/>
  <c r="U2856" i="1"/>
  <c r="T2856" i="1"/>
  <c r="U2855" i="1"/>
  <c r="T2855" i="1"/>
  <c r="U2854" i="1"/>
  <c r="T2854" i="1"/>
  <c r="U2853" i="1"/>
  <c r="T2853" i="1"/>
  <c r="U2852" i="1"/>
  <c r="T2852" i="1"/>
  <c r="U2851" i="1"/>
  <c r="T2851" i="1"/>
  <c r="U2850" i="1"/>
  <c r="T2850" i="1"/>
  <c r="U2849" i="1"/>
  <c r="T2849" i="1"/>
  <c r="U2848" i="1"/>
  <c r="T2848" i="1"/>
  <c r="U2847" i="1"/>
  <c r="T2847" i="1"/>
  <c r="U2846" i="1"/>
  <c r="T2846" i="1"/>
  <c r="U2845" i="1"/>
  <c r="T2845" i="1"/>
  <c r="U2844" i="1"/>
  <c r="T2844" i="1"/>
  <c r="U2843" i="1"/>
  <c r="T2843" i="1"/>
  <c r="U2842" i="1"/>
  <c r="T2842" i="1"/>
  <c r="U2841" i="1"/>
  <c r="T2841" i="1"/>
  <c r="U2840" i="1"/>
  <c r="T2840" i="1"/>
  <c r="U2839" i="1"/>
  <c r="T2839" i="1"/>
  <c r="U2838" i="1"/>
  <c r="T2838" i="1"/>
  <c r="U2837" i="1"/>
  <c r="T2837" i="1"/>
  <c r="U2836" i="1"/>
  <c r="T2836" i="1"/>
  <c r="U2835" i="1"/>
  <c r="T2835" i="1"/>
  <c r="U2834" i="1"/>
  <c r="T2834" i="1"/>
  <c r="U2833" i="1"/>
  <c r="T2833" i="1"/>
  <c r="U2832" i="1"/>
  <c r="T2832" i="1"/>
  <c r="U2831" i="1"/>
  <c r="T2831" i="1"/>
  <c r="U2830" i="1"/>
  <c r="T2830" i="1"/>
  <c r="U2829" i="1"/>
  <c r="T2829" i="1"/>
  <c r="U2828" i="1"/>
  <c r="T2828" i="1"/>
  <c r="U2827" i="1"/>
  <c r="T2827" i="1"/>
  <c r="U2826" i="1"/>
  <c r="T2826" i="1"/>
  <c r="U2825" i="1"/>
  <c r="T2825" i="1"/>
  <c r="U2824" i="1"/>
  <c r="T2824" i="1"/>
  <c r="U2823" i="1"/>
  <c r="T2823" i="1"/>
  <c r="U2822" i="1"/>
  <c r="T2822" i="1"/>
  <c r="U2821" i="1"/>
  <c r="T2821" i="1"/>
  <c r="U2820" i="1"/>
  <c r="T2820" i="1"/>
  <c r="U2819" i="1"/>
  <c r="T2819" i="1"/>
  <c r="U2818" i="1"/>
  <c r="T2818" i="1"/>
  <c r="U2817" i="1"/>
  <c r="T2817" i="1"/>
  <c r="U2816" i="1"/>
  <c r="T2816" i="1"/>
  <c r="U2815" i="1"/>
  <c r="T2815" i="1"/>
  <c r="U2814" i="1"/>
  <c r="T2814" i="1"/>
  <c r="U2813" i="1"/>
  <c r="T2813" i="1"/>
  <c r="U2812" i="1"/>
  <c r="T2812" i="1"/>
  <c r="U2811" i="1"/>
  <c r="T2811" i="1"/>
  <c r="U2810" i="1"/>
  <c r="T2810" i="1"/>
  <c r="U2809" i="1"/>
  <c r="T2809" i="1"/>
  <c r="U2808" i="1"/>
  <c r="T2808" i="1"/>
  <c r="U2807" i="1"/>
  <c r="T2807" i="1"/>
  <c r="U2806" i="1"/>
  <c r="T2806" i="1"/>
  <c r="U2805" i="1"/>
  <c r="T2805" i="1"/>
  <c r="U2804" i="1"/>
  <c r="T2804" i="1"/>
  <c r="U2803" i="1"/>
  <c r="T2803" i="1"/>
  <c r="U2802" i="1"/>
  <c r="T2802" i="1"/>
  <c r="U2801" i="1"/>
  <c r="T2801" i="1"/>
  <c r="U2800" i="1"/>
  <c r="T2800" i="1"/>
  <c r="U2799" i="1"/>
  <c r="T2799" i="1"/>
  <c r="U2798" i="1"/>
  <c r="T2798" i="1"/>
  <c r="U2797" i="1"/>
  <c r="T2797" i="1"/>
  <c r="U2796" i="1"/>
  <c r="T2796" i="1"/>
  <c r="U2795" i="1"/>
  <c r="T2795" i="1"/>
  <c r="U2794" i="1"/>
  <c r="T2794" i="1"/>
  <c r="U2793" i="1"/>
  <c r="T2793" i="1"/>
  <c r="U2792" i="1"/>
  <c r="T2792" i="1"/>
  <c r="U2791" i="1"/>
  <c r="T2791" i="1"/>
  <c r="U2790" i="1"/>
  <c r="T2790" i="1"/>
  <c r="U2789" i="1"/>
  <c r="T2789" i="1"/>
  <c r="U2788" i="1"/>
  <c r="T2788" i="1"/>
  <c r="U2787" i="1"/>
  <c r="T2787" i="1"/>
  <c r="U2786" i="1"/>
  <c r="T2786" i="1"/>
  <c r="U2785" i="1"/>
  <c r="T2785" i="1"/>
  <c r="U2784" i="1"/>
  <c r="T2784" i="1"/>
  <c r="U2783" i="1"/>
  <c r="T2783" i="1"/>
  <c r="U2782" i="1"/>
  <c r="T2782" i="1"/>
  <c r="U2781" i="1"/>
  <c r="T2781" i="1"/>
  <c r="U2780" i="1"/>
  <c r="T2780" i="1"/>
  <c r="U2779" i="1"/>
  <c r="T2779" i="1"/>
  <c r="U2778" i="1"/>
  <c r="T2778" i="1"/>
  <c r="U2777" i="1"/>
  <c r="T2777" i="1"/>
  <c r="U2776" i="1"/>
  <c r="T2776" i="1"/>
  <c r="U2775" i="1"/>
  <c r="T2775" i="1"/>
  <c r="U2774" i="1"/>
  <c r="T2774" i="1"/>
  <c r="U2773" i="1"/>
  <c r="T2773" i="1"/>
  <c r="U2772" i="1"/>
  <c r="T2772" i="1"/>
  <c r="U2771" i="1"/>
  <c r="T2771" i="1"/>
  <c r="U2770" i="1"/>
  <c r="T2770" i="1"/>
  <c r="U2769" i="1"/>
  <c r="T2769" i="1"/>
  <c r="U2768" i="1"/>
  <c r="T2768" i="1"/>
  <c r="U2767" i="1"/>
  <c r="T2767" i="1"/>
  <c r="U2766" i="1"/>
  <c r="T2766" i="1"/>
  <c r="U2765" i="1"/>
  <c r="T2765" i="1"/>
  <c r="U2764" i="1"/>
  <c r="T2764" i="1"/>
  <c r="U2763" i="1"/>
  <c r="T2763" i="1"/>
  <c r="U2762" i="1"/>
  <c r="T2762" i="1"/>
  <c r="U2761" i="1"/>
  <c r="T2761" i="1"/>
  <c r="U2760" i="1"/>
  <c r="T2760" i="1"/>
  <c r="U2759" i="1"/>
  <c r="T2759" i="1"/>
  <c r="U2758" i="1"/>
  <c r="T2758" i="1"/>
  <c r="U2757" i="1"/>
  <c r="T2757" i="1"/>
  <c r="U2756" i="1"/>
  <c r="T2756" i="1"/>
  <c r="U2755" i="1"/>
  <c r="T2755" i="1"/>
  <c r="U2754" i="1"/>
  <c r="T2754" i="1"/>
  <c r="U2753" i="1"/>
  <c r="T2753" i="1"/>
  <c r="U2752" i="1"/>
  <c r="T2752" i="1"/>
  <c r="U2751" i="1"/>
  <c r="T2751" i="1"/>
  <c r="U2750" i="1"/>
  <c r="T2750" i="1"/>
  <c r="U2749" i="1"/>
  <c r="T2749" i="1"/>
  <c r="U2748" i="1"/>
  <c r="T2748" i="1"/>
  <c r="U2747" i="1"/>
  <c r="T2747" i="1"/>
  <c r="U2746" i="1"/>
  <c r="T2746" i="1"/>
  <c r="U2745" i="1"/>
  <c r="T2745" i="1"/>
  <c r="U2744" i="1"/>
  <c r="T2744" i="1"/>
  <c r="U2743" i="1"/>
  <c r="T2743" i="1"/>
  <c r="U2742" i="1"/>
  <c r="T2742" i="1"/>
  <c r="U2741" i="1"/>
  <c r="T2741" i="1"/>
  <c r="U2740" i="1"/>
  <c r="T2740" i="1"/>
  <c r="U2739" i="1"/>
  <c r="T2739" i="1"/>
  <c r="U2738" i="1"/>
  <c r="T2738" i="1"/>
  <c r="U2737" i="1"/>
  <c r="T2737" i="1"/>
  <c r="U2736" i="1"/>
  <c r="T2736" i="1"/>
  <c r="U2735" i="1"/>
  <c r="T2735" i="1"/>
  <c r="U2734" i="1"/>
  <c r="T2734" i="1"/>
  <c r="U2733" i="1"/>
  <c r="T2733" i="1"/>
  <c r="U2732" i="1"/>
  <c r="T2732" i="1"/>
  <c r="U2731" i="1"/>
  <c r="T2731" i="1"/>
  <c r="U2730" i="1"/>
  <c r="T2730" i="1"/>
  <c r="U2729" i="1"/>
  <c r="T2729" i="1"/>
  <c r="U2728" i="1"/>
  <c r="T2728" i="1"/>
  <c r="U2727" i="1"/>
  <c r="T2727" i="1"/>
  <c r="U2726" i="1"/>
  <c r="T2726" i="1"/>
  <c r="U2725" i="1"/>
  <c r="T2725" i="1"/>
  <c r="U2724" i="1"/>
  <c r="T2724" i="1"/>
  <c r="U2723" i="1"/>
  <c r="T2723" i="1"/>
  <c r="U2722" i="1"/>
  <c r="T2722" i="1"/>
  <c r="U2721" i="1"/>
  <c r="T2721" i="1"/>
  <c r="U2720" i="1"/>
  <c r="T2720" i="1"/>
  <c r="U2719" i="1"/>
  <c r="T2719" i="1"/>
  <c r="U2718" i="1"/>
  <c r="T2718" i="1"/>
  <c r="U2717" i="1"/>
  <c r="T2717" i="1"/>
  <c r="U2716" i="1"/>
  <c r="T2716" i="1"/>
  <c r="U2715" i="1"/>
  <c r="T2715" i="1"/>
  <c r="U2714" i="1"/>
  <c r="T2714" i="1"/>
  <c r="U2713" i="1"/>
  <c r="T2713" i="1"/>
  <c r="U2712" i="1"/>
  <c r="T2712" i="1"/>
  <c r="U2711" i="1"/>
  <c r="T2711" i="1"/>
  <c r="U2710" i="1"/>
  <c r="T2710" i="1"/>
  <c r="U2709" i="1"/>
  <c r="T2709" i="1"/>
  <c r="U2708" i="1"/>
  <c r="T2708" i="1"/>
  <c r="U2707" i="1"/>
  <c r="T2707" i="1"/>
  <c r="U2706" i="1"/>
  <c r="T2706" i="1"/>
  <c r="U2705" i="1"/>
  <c r="T2705" i="1"/>
  <c r="U2704" i="1"/>
  <c r="T2704" i="1"/>
  <c r="U2703" i="1"/>
  <c r="T2703" i="1"/>
  <c r="U2702" i="1"/>
  <c r="T2702" i="1"/>
  <c r="U2701" i="1"/>
  <c r="T2701" i="1"/>
  <c r="U2700" i="1"/>
  <c r="T2700" i="1"/>
  <c r="U2699" i="1"/>
  <c r="T2699" i="1"/>
  <c r="U2698" i="1"/>
  <c r="T2698" i="1"/>
  <c r="U2697" i="1"/>
  <c r="T2697" i="1"/>
  <c r="U2696" i="1"/>
  <c r="T2696" i="1"/>
  <c r="U2695" i="1"/>
  <c r="T2695" i="1"/>
  <c r="U2694" i="1"/>
  <c r="T2694" i="1"/>
  <c r="U2693" i="1"/>
  <c r="T2693" i="1"/>
  <c r="U2692" i="1"/>
  <c r="T2692" i="1"/>
  <c r="U2691" i="1"/>
  <c r="T2691" i="1"/>
  <c r="U2690" i="1"/>
  <c r="T2690" i="1"/>
  <c r="U2689" i="1"/>
  <c r="T2689" i="1"/>
  <c r="U2688" i="1"/>
  <c r="T2688" i="1"/>
  <c r="U2687" i="1"/>
  <c r="T2687" i="1"/>
  <c r="U2686" i="1"/>
  <c r="T2686" i="1"/>
  <c r="U2685" i="1"/>
  <c r="T2685" i="1"/>
  <c r="U2684" i="1"/>
  <c r="T2684" i="1"/>
  <c r="U2683" i="1"/>
  <c r="T2683" i="1"/>
  <c r="U2682" i="1"/>
  <c r="T2682" i="1"/>
  <c r="U2681" i="1"/>
  <c r="T2681" i="1"/>
  <c r="U2680" i="1"/>
  <c r="T2680" i="1"/>
  <c r="U2679" i="1"/>
  <c r="T2679" i="1"/>
  <c r="U2678" i="1"/>
  <c r="T2678" i="1"/>
  <c r="U2677" i="1"/>
  <c r="T2677" i="1"/>
  <c r="U2676" i="1"/>
  <c r="T2676" i="1"/>
  <c r="U2675" i="1"/>
  <c r="T2675" i="1"/>
  <c r="U2674" i="1"/>
  <c r="T2674" i="1"/>
  <c r="U2673" i="1"/>
  <c r="T2673" i="1"/>
  <c r="U2672" i="1"/>
  <c r="T2672" i="1"/>
  <c r="U2671" i="1"/>
  <c r="T2671" i="1"/>
  <c r="U2670" i="1"/>
  <c r="T2670" i="1"/>
  <c r="U2669" i="1"/>
  <c r="T2669" i="1"/>
  <c r="U2668" i="1"/>
  <c r="T2668" i="1"/>
  <c r="U2667" i="1"/>
  <c r="T2667" i="1"/>
  <c r="U2666" i="1"/>
  <c r="T2666" i="1"/>
  <c r="U2665" i="1"/>
  <c r="T2665" i="1"/>
  <c r="U2664" i="1"/>
  <c r="T2664" i="1"/>
  <c r="U2663" i="1"/>
  <c r="T2663" i="1"/>
  <c r="U2662" i="1"/>
  <c r="T2662" i="1"/>
  <c r="U2661" i="1"/>
  <c r="T2661" i="1"/>
  <c r="U2660" i="1"/>
  <c r="T2660" i="1"/>
  <c r="U2659" i="1"/>
  <c r="T2659" i="1"/>
  <c r="U2658" i="1"/>
  <c r="T2658" i="1"/>
  <c r="U2657" i="1"/>
  <c r="T2657" i="1"/>
  <c r="U2656" i="1"/>
  <c r="T2656" i="1"/>
  <c r="U2655" i="1"/>
  <c r="T2655" i="1"/>
  <c r="U2654" i="1"/>
  <c r="T2654" i="1"/>
  <c r="U2653" i="1"/>
  <c r="T2653" i="1"/>
  <c r="U2652" i="1"/>
  <c r="T2652" i="1"/>
  <c r="U2651" i="1"/>
  <c r="T2651" i="1"/>
  <c r="U2650" i="1"/>
  <c r="T2650" i="1"/>
  <c r="U2649" i="1"/>
  <c r="T2649" i="1"/>
  <c r="U2648" i="1"/>
  <c r="T2648" i="1"/>
  <c r="U2647" i="1"/>
  <c r="T2647" i="1"/>
  <c r="U2646" i="1"/>
  <c r="T2646" i="1"/>
  <c r="U2645" i="1"/>
  <c r="T2645" i="1"/>
  <c r="U2644" i="1"/>
  <c r="T2644" i="1"/>
  <c r="U2643" i="1"/>
  <c r="T2643" i="1"/>
  <c r="U2642" i="1"/>
  <c r="T2642" i="1"/>
  <c r="U2641" i="1"/>
  <c r="T2641" i="1"/>
  <c r="U2640" i="1"/>
  <c r="T2640" i="1"/>
  <c r="U2639" i="1"/>
  <c r="T2639" i="1"/>
  <c r="U2638" i="1"/>
  <c r="T2638" i="1"/>
  <c r="U2637" i="1"/>
  <c r="T2637" i="1"/>
  <c r="U2636" i="1"/>
  <c r="T2636" i="1"/>
  <c r="U2635" i="1"/>
  <c r="T2635" i="1"/>
  <c r="U2634" i="1"/>
  <c r="T2634" i="1"/>
  <c r="U2633" i="1"/>
  <c r="T2633" i="1"/>
  <c r="U2632" i="1"/>
  <c r="T2632" i="1"/>
  <c r="U2631" i="1"/>
  <c r="T2631" i="1"/>
  <c r="U2630" i="1"/>
  <c r="T2630" i="1"/>
  <c r="U2629" i="1"/>
  <c r="T2629" i="1"/>
  <c r="U2628" i="1"/>
  <c r="T2628" i="1"/>
  <c r="U2627" i="1"/>
  <c r="T2627" i="1"/>
  <c r="U2626" i="1"/>
  <c r="T2626" i="1"/>
  <c r="U2625" i="1"/>
  <c r="T2625" i="1"/>
  <c r="U2624" i="1"/>
  <c r="T2624" i="1"/>
  <c r="U2623" i="1"/>
  <c r="T2623" i="1"/>
  <c r="U2622" i="1"/>
  <c r="T2622" i="1"/>
  <c r="U2621" i="1"/>
  <c r="T2621" i="1"/>
  <c r="U2620" i="1"/>
  <c r="T2620" i="1"/>
  <c r="U2619" i="1"/>
  <c r="T2619" i="1"/>
  <c r="U2618" i="1"/>
  <c r="T2618" i="1"/>
  <c r="U2617" i="1"/>
  <c r="T2617" i="1"/>
  <c r="U2616" i="1"/>
  <c r="T2616" i="1"/>
  <c r="U2615" i="1"/>
  <c r="T2615" i="1"/>
  <c r="U2614" i="1"/>
  <c r="T2614" i="1"/>
  <c r="U2613" i="1"/>
  <c r="T2613" i="1"/>
  <c r="U2612" i="1"/>
  <c r="T2612" i="1"/>
  <c r="U2611" i="1"/>
  <c r="T2611" i="1"/>
  <c r="U2610" i="1"/>
  <c r="T2610" i="1"/>
  <c r="U2609" i="1"/>
  <c r="T2609" i="1"/>
  <c r="U2608" i="1"/>
  <c r="T2608" i="1"/>
  <c r="U2607" i="1"/>
  <c r="T2607" i="1"/>
  <c r="U2606" i="1"/>
  <c r="T2606" i="1"/>
  <c r="U2605" i="1"/>
  <c r="T2605" i="1"/>
  <c r="U2604" i="1"/>
  <c r="T2604" i="1"/>
  <c r="U2603" i="1"/>
  <c r="T2603" i="1"/>
  <c r="U2602" i="1"/>
  <c r="T2602" i="1"/>
  <c r="U2601" i="1"/>
  <c r="T2601" i="1"/>
  <c r="U2600" i="1"/>
  <c r="T2600" i="1"/>
  <c r="U2599" i="1"/>
  <c r="T2599" i="1"/>
  <c r="U2598" i="1"/>
  <c r="T2598" i="1"/>
  <c r="U2597" i="1"/>
  <c r="T2597" i="1"/>
  <c r="U2596" i="1"/>
  <c r="T2596" i="1"/>
  <c r="U2595" i="1"/>
  <c r="T2595" i="1"/>
  <c r="U2594" i="1"/>
  <c r="T2594" i="1"/>
  <c r="U2593" i="1"/>
  <c r="T2593" i="1"/>
  <c r="U2592" i="1"/>
  <c r="T2592" i="1"/>
  <c r="U2591" i="1"/>
  <c r="T2591" i="1"/>
  <c r="U2590" i="1"/>
  <c r="T2590" i="1"/>
  <c r="U2589" i="1"/>
  <c r="T2589" i="1"/>
  <c r="U2588" i="1"/>
  <c r="T2588" i="1"/>
  <c r="U2587" i="1"/>
  <c r="T2587" i="1"/>
  <c r="U2586" i="1"/>
  <c r="T2586" i="1"/>
  <c r="U2585" i="1"/>
  <c r="T2585" i="1"/>
  <c r="U2584" i="1"/>
  <c r="T2584" i="1"/>
  <c r="U2583" i="1"/>
  <c r="T2583" i="1"/>
  <c r="U2582" i="1"/>
  <c r="T2582" i="1"/>
  <c r="U2581" i="1"/>
  <c r="T2581" i="1"/>
  <c r="U2580" i="1"/>
  <c r="T2580" i="1"/>
  <c r="U2579" i="1"/>
  <c r="T2579" i="1"/>
  <c r="U2578" i="1"/>
  <c r="T2578" i="1"/>
  <c r="U2577" i="1"/>
  <c r="T2577" i="1"/>
  <c r="U2576" i="1"/>
  <c r="T2576" i="1"/>
  <c r="U2575" i="1"/>
  <c r="T2575" i="1"/>
  <c r="U2574" i="1"/>
  <c r="T2574" i="1"/>
  <c r="U2573" i="1"/>
  <c r="T2573" i="1"/>
  <c r="U2572" i="1"/>
  <c r="T2572" i="1"/>
  <c r="U2571" i="1"/>
  <c r="T2571" i="1"/>
  <c r="U2570" i="1"/>
  <c r="T2570" i="1"/>
  <c r="U2569" i="1"/>
  <c r="T2569" i="1"/>
  <c r="U2568" i="1"/>
  <c r="T2568" i="1"/>
  <c r="U2567" i="1"/>
  <c r="T2567" i="1"/>
  <c r="U2566" i="1"/>
  <c r="T2566" i="1"/>
  <c r="U2565" i="1"/>
  <c r="T2565" i="1"/>
  <c r="U2564" i="1"/>
  <c r="T2564" i="1"/>
  <c r="U2563" i="1"/>
  <c r="T2563" i="1"/>
  <c r="U2562" i="1"/>
  <c r="T2562" i="1"/>
  <c r="U2561" i="1"/>
  <c r="T2561" i="1"/>
  <c r="U2560" i="1"/>
  <c r="T2560" i="1"/>
  <c r="U2559" i="1"/>
  <c r="T2559" i="1"/>
  <c r="U2558" i="1"/>
  <c r="T2558" i="1"/>
  <c r="U2557" i="1"/>
  <c r="T2557" i="1"/>
  <c r="U2556" i="1"/>
  <c r="T2556" i="1"/>
  <c r="U2555" i="1"/>
  <c r="T2555" i="1"/>
  <c r="U2554" i="1"/>
  <c r="T2554" i="1"/>
  <c r="U2553" i="1"/>
  <c r="T2553" i="1"/>
  <c r="U2552" i="1"/>
  <c r="T2552" i="1"/>
  <c r="U2551" i="1"/>
  <c r="T2551" i="1"/>
  <c r="U2550" i="1"/>
  <c r="T2550" i="1"/>
  <c r="U2549" i="1"/>
  <c r="T2549" i="1"/>
  <c r="U2548" i="1"/>
  <c r="T2548" i="1"/>
  <c r="U2547" i="1"/>
  <c r="T2547" i="1"/>
  <c r="U2546" i="1"/>
  <c r="T2546" i="1"/>
  <c r="U2545" i="1"/>
  <c r="T2545" i="1"/>
  <c r="U2544" i="1"/>
  <c r="T2544" i="1"/>
  <c r="U2543" i="1"/>
  <c r="T2543" i="1"/>
  <c r="U2542" i="1"/>
  <c r="T2542" i="1"/>
  <c r="U2541" i="1"/>
  <c r="T2541" i="1"/>
  <c r="U2540" i="1"/>
  <c r="T2540" i="1"/>
  <c r="U2539" i="1"/>
  <c r="T2539" i="1"/>
  <c r="U2538" i="1"/>
  <c r="T2538" i="1"/>
  <c r="U2537" i="1"/>
  <c r="T2537" i="1"/>
  <c r="U2536" i="1"/>
  <c r="T2536" i="1"/>
  <c r="U2535" i="1"/>
  <c r="T2535" i="1"/>
  <c r="U2534" i="1"/>
  <c r="T2534" i="1"/>
  <c r="U2533" i="1"/>
  <c r="T2533" i="1"/>
  <c r="U2532" i="1"/>
  <c r="T2532" i="1"/>
  <c r="U2531" i="1"/>
  <c r="T2531" i="1"/>
  <c r="U2530" i="1"/>
  <c r="T2530" i="1"/>
  <c r="U2529" i="1"/>
  <c r="T2529" i="1"/>
  <c r="U2528" i="1"/>
  <c r="T2528" i="1"/>
  <c r="U2527" i="1"/>
  <c r="T2527" i="1"/>
  <c r="U2526" i="1"/>
  <c r="T2526" i="1"/>
  <c r="U2525" i="1"/>
  <c r="T2525" i="1"/>
  <c r="U2524" i="1"/>
  <c r="T2524" i="1"/>
  <c r="U2523" i="1"/>
  <c r="T2523" i="1"/>
  <c r="U2522" i="1"/>
  <c r="T2522" i="1"/>
  <c r="U2521" i="1"/>
  <c r="T2521" i="1"/>
  <c r="U2520" i="1"/>
  <c r="T2520" i="1"/>
  <c r="U2519" i="1"/>
  <c r="T2519" i="1"/>
  <c r="U2518" i="1"/>
  <c r="T2518" i="1"/>
  <c r="U2517" i="1"/>
  <c r="T2517" i="1"/>
  <c r="U2516" i="1"/>
  <c r="T2516" i="1"/>
  <c r="U2515" i="1"/>
  <c r="T2515" i="1"/>
  <c r="U2514" i="1"/>
  <c r="T2514" i="1"/>
  <c r="U2513" i="1"/>
  <c r="T2513" i="1"/>
  <c r="U2512" i="1"/>
  <c r="T2512" i="1"/>
  <c r="U2511" i="1"/>
  <c r="T2511" i="1"/>
  <c r="U2510" i="1"/>
  <c r="T2510" i="1"/>
  <c r="U2509" i="1"/>
  <c r="T2509" i="1"/>
  <c r="U2508" i="1"/>
  <c r="T2508" i="1"/>
  <c r="U2507" i="1"/>
  <c r="T2507" i="1"/>
  <c r="U2506" i="1"/>
  <c r="T2506" i="1"/>
  <c r="U2505" i="1"/>
  <c r="T2505" i="1"/>
  <c r="U2504" i="1"/>
  <c r="T2504" i="1"/>
  <c r="U2503" i="1"/>
  <c r="T2503" i="1"/>
  <c r="U2502" i="1"/>
  <c r="T2502" i="1"/>
  <c r="U2501" i="1"/>
  <c r="T2501" i="1"/>
  <c r="U2500" i="1"/>
  <c r="T2500" i="1"/>
  <c r="U2499" i="1"/>
  <c r="T2499" i="1"/>
  <c r="U2498" i="1"/>
  <c r="T2498" i="1"/>
  <c r="U2497" i="1"/>
  <c r="T2497" i="1"/>
  <c r="U2496" i="1"/>
  <c r="T2496" i="1"/>
  <c r="U2495" i="1"/>
  <c r="T2495" i="1"/>
  <c r="U2494" i="1"/>
  <c r="T2494" i="1"/>
  <c r="U2493" i="1"/>
  <c r="T2493" i="1"/>
  <c r="U2492" i="1"/>
  <c r="T2492" i="1"/>
  <c r="U2491" i="1"/>
  <c r="T2491" i="1"/>
  <c r="U2490" i="1"/>
  <c r="T2490" i="1"/>
  <c r="U2489" i="1"/>
  <c r="T2489" i="1"/>
  <c r="U2488" i="1"/>
  <c r="T2488" i="1"/>
  <c r="U2487" i="1"/>
  <c r="T2487" i="1"/>
  <c r="U2486" i="1"/>
  <c r="T2486" i="1"/>
  <c r="U2485" i="1"/>
  <c r="T2485" i="1"/>
  <c r="U2484" i="1"/>
  <c r="T2484" i="1"/>
  <c r="U2483" i="1"/>
  <c r="T2483" i="1"/>
  <c r="U2482" i="1"/>
  <c r="T2482" i="1"/>
  <c r="U2481" i="1"/>
  <c r="T2481" i="1"/>
  <c r="U2480" i="1"/>
  <c r="T2480" i="1"/>
  <c r="U2479" i="1"/>
  <c r="T2479" i="1"/>
  <c r="U2478" i="1"/>
  <c r="T2478" i="1"/>
  <c r="U2477" i="1"/>
  <c r="T2477" i="1"/>
  <c r="U2476" i="1"/>
  <c r="T2476" i="1"/>
  <c r="U2475" i="1"/>
  <c r="T2475" i="1"/>
  <c r="U2474" i="1"/>
  <c r="T2474" i="1"/>
  <c r="U2473" i="1"/>
  <c r="T2473" i="1"/>
  <c r="U2472" i="1"/>
  <c r="T2472" i="1"/>
  <c r="U2471" i="1"/>
  <c r="T2471" i="1"/>
  <c r="U2470" i="1"/>
  <c r="T2470" i="1"/>
  <c r="U2469" i="1"/>
  <c r="T2469" i="1"/>
  <c r="U2468" i="1"/>
  <c r="T2468" i="1"/>
  <c r="U2467" i="1"/>
  <c r="T2467" i="1"/>
  <c r="U2466" i="1"/>
  <c r="T2466" i="1"/>
  <c r="U2465" i="1"/>
  <c r="T2465" i="1"/>
  <c r="U2464" i="1"/>
  <c r="T2464" i="1"/>
  <c r="U2463" i="1"/>
  <c r="T2463" i="1"/>
  <c r="U2462" i="1"/>
  <c r="T2462" i="1"/>
  <c r="U2461" i="1"/>
  <c r="T2461" i="1"/>
  <c r="U2460" i="1"/>
  <c r="T2460" i="1"/>
  <c r="U2459" i="1"/>
  <c r="T2459" i="1"/>
  <c r="U2458" i="1"/>
  <c r="T2458" i="1"/>
  <c r="U2457" i="1"/>
  <c r="T2457" i="1"/>
  <c r="U2456" i="1"/>
  <c r="T2456" i="1"/>
  <c r="U2455" i="1"/>
  <c r="T2455" i="1"/>
  <c r="U2454" i="1"/>
  <c r="T2454" i="1"/>
  <c r="U2453" i="1"/>
  <c r="T2453" i="1"/>
  <c r="U2452" i="1"/>
  <c r="T2452" i="1"/>
  <c r="U2451" i="1"/>
  <c r="T2451" i="1"/>
  <c r="U2450" i="1"/>
  <c r="T2450" i="1"/>
  <c r="U2449" i="1"/>
  <c r="T2449" i="1"/>
  <c r="U2448" i="1"/>
  <c r="T2448" i="1"/>
  <c r="U2447" i="1"/>
  <c r="T2447" i="1"/>
  <c r="U2446" i="1"/>
  <c r="T2446" i="1"/>
  <c r="U2445" i="1"/>
  <c r="T2445" i="1"/>
  <c r="U2444" i="1"/>
  <c r="T2444" i="1"/>
  <c r="U2443" i="1"/>
  <c r="T2443" i="1"/>
  <c r="U2442" i="1"/>
  <c r="T2442" i="1"/>
  <c r="U2441" i="1"/>
  <c r="T2441" i="1"/>
  <c r="U2440" i="1"/>
  <c r="T2440" i="1"/>
  <c r="U2439" i="1"/>
  <c r="T2439" i="1"/>
  <c r="U2438" i="1"/>
  <c r="T2438" i="1"/>
  <c r="U2437" i="1"/>
  <c r="T2437" i="1"/>
  <c r="U2436" i="1"/>
  <c r="T2436" i="1"/>
  <c r="U2435" i="1"/>
  <c r="T2435" i="1"/>
  <c r="U2434" i="1"/>
  <c r="T2434" i="1"/>
  <c r="U2433" i="1"/>
  <c r="T2433" i="1"/>
  <c r="U2432" i="1"/>
  <c r="T2432" i="1"/>
  <c r="U2431" i="1"/>
  <c r="T2431" i="1"/>
  <c r="U2430" i="1"/>
  <c r="T2430" i="1"/>
  <c r="U2429" i="1"/>
  <c r="T2429" i="1"/>
  <c r="U2428" i="1"/>
  <c r="T2428" i="1"/>
  <c r="U2427" i="1"/>
  <c r="T2427" i="1"/>
  <c r="U2426" i="1"/>
  <c r="T2426" i="1"/>
  <c r="U2425" i="1"/>
  <c r="T2425" i="1"/>
  <c r="U2424" i="1"/>
  <c r="T2424" i="1"/>
  <c r="U2423" i="1"/>
  <c r="T2423" i="1"/>
  <c r="U2422" i="1"/>
  <c r="T2422" i="1"/>
  <c r="U2421" i="1"/>
  <c r="T2421" i="1"/>
  <c r="U2420" i="1"/>
  <c r="T2420" i="1"/>
  <c r="U2419" i="1"/>
  <c r="T2419" i="1"/>
  <c r="U2418" i="1"/>
  <c r="T2418" i="1"/>
  <c r="U2417" i="1"/>
  <c r="T2417" i="1"/>
  <c r="U2416" i="1"/>
  <c r="T2416" i="1"/>
  <c r="U2415" i="1"/>
  <c r="T2415" i="1"/>
  <c r="U2414" i="1"/>
  <c r="T2414" i="1"/>
  <c r="U2413" i="1"/>
  <c r="T2413" i="1"/>
  <c r="U2412" i="1"/>
  <c r="T2412" i="1"/>
  <c r="U2411" i="1"/>
  <c r="T2411" i="1"/>
  <c r="U2410" i="1"/>
  <c r="T2410" i="1"/>
  <c r="U2409" i="1"/>
  <c r="T2409" i="1"/>
  <c r="U2408" i="1"/>
  <c r="T2408" i="1"/>
  <c r="U2407" i="1"/>
  <c r="T2407" i="1"/>
  <c r="U2406" i="1"/>
  <c r="T2406" i="1"/>
  <c r="U2405" i="1"/>
  <c r="T2405" i="1"/>
  <c r="U2404" i="1"/>
  <c r="T2404" i="1"/>
  <c r="U2403" i="1"/>
  <c r="T2403" i="1"/>
  <c r="U2402" i="1"/>
  <c r="T2402" i="1"/>
  <c r="U2401" i="1"/>
  <c r="T2401" i="1"/>
  <c r="U2400" i="1"/>
  <c r="T2400" i="1"/>
  <c r="U2399" i="1"/>
  <c r="T2399" i="1"/>
  <c r="U2398" i="1"/>
  <c r="T2398" i="1"/>
  <c r="U2397" i="1"/>
  <c r="T2397" i="1"/>
  <c r="U2396" i="1"/>
  <c r="T2396" i="1"/>
  <c r="U2395" i="1"/>
  <c r="T2395" i="1"/>
  <c r="U2394" i="1"/>
  <c r="T2394" i="1"/>
  <c r="U2393" i="1"/>
  <c r="T2393" i="1"/>
  <c r="U2392" i="1"/>
  <c r="T2392" i="1"/>
  <c r="U2391" i="1"/>
  <c r="T2391" i="1"/>
  <c r="U2390" i="1"/>
  <c r="T2390" i="1"/>
  <c r="U2389" i="1"/>
  <c r="T2389" i="1"/>
  <c r="U2388" i="1"/>
  <c r="T2388" i="1"/>
  <c r="U2387" i="1"/>
  <c r="T2387" i="1"/>
  <c r="U2386" i="1"/>
  <c r="T2386" i="1"/>
  <c r="U2385" i="1"/>
  <c r="T2385" i="1"/>
  <c r="U2384" i="1"/>
  <c r="T2384" i="1"/>
  <c r="U2383" i="1"/>
  <c r="T2383" i="1"/>
  <c r="U2382" i="1"/>
  <c r="T2382" i="1"/>
  <c r="U2381" i="1"/>
  <c r="T2381" i="1"/>
  <c r="U2380" i="1"/>
  <c r="T2380" i="1"/>
  <c r="U2379" i="1"/>
  <c r="T2379" i="1"/>
  <c r="U2378" i="1"/>
  <c r="T2378" i="1"/>
  <c r="U2377" i="1"/>
  <c r="T2377" i="1"/>
  <c r="U2376" i="1"/>
  <c r="T2376" i="1"/>
  <c r="U2375" i="1"/>
  <c r="T2375" i="1"/>
  <c r="U2374" i="1"/>
  <c r="T2374" i="1"/>
  <c r="U2373" i="1"/>
  <c r="T2373" i="1"/>
  <c r="U2372" i="1"/>
  <c r="T2372" i="1"/>
  <c r="U2371" i="1"/>
  <c r="T2371" i="1"/>
  <c r="U2370" i="1"/>
  <c r="T2370" i="1"/>
  <c r="U2369" i="1"/>
  <c r="T2369" i="1"/>
  <c r="U2368" i="1"/>
  <c r="T2368" i="1"/>
  <c r="U2367" i="1"/>
  <c r="T2367" i="1"/>
  <c r="U2366" i="1"/>
  <c r="T2366" i="1"/>
  <c r="U2365" i="1"/>
  <c r="T2365" i="1"/>
  <c r="U2364" i="1"/>
  <c r="T2364" i="1"/>
  <c r="U2363" i="1"/>
  <c r="T2363" i="1"/>
  <c r="U2362" i="1"/>
  <c r="T2362" i="1"/>
  <c r="U2361" i="1"/>
  <c r="T2361" i="1"/>
  <c r="U2360" i="1"/>
  <c r="T2360" i="1"/>
  <c r="U2359" i="1"/>
  <c r="T2359" i="1"/>
  <c r="U2358" i="1"/>
  <c r="T2358" i="1"/>
  <c r="U2357" i="1"/>
  <c r="T2357" i="1"/>
  <c r="U2356" i="1"/>
  <c r="T2356" i="1"/>
  <c r="U2355" i="1"/>
  <c r="T2355" i="1"/>
  <c r="U2354" i="1"/>
  <c r="T2354" i="1"/>
  <c r="U2353" i="1"/>
  <c r="T2353" i="1"/>
  <c r="U2352" i="1"/>
  <c r="T2352" i="1"/>
  <c r="U2351" i="1"/>
  <c r="T2351" i="1"/>
  <c r="U2350" i="1"/>
  <c r="T2350" i="1"/>
  <c r="U2349" i="1"/>
  <c r="T2349" i="1"/>
  <c r="U2348" i="1"/>
  <c r="T2348" i="1"/>
  <c r="U2347" i="1"/>
  <c r="T2347" i="1"/>
  <c r="U2346" i="1"/>
  <c r="T2346" i="1"/>
  <c r="U2345" i="1"/>
  <c r="T2345" i="1"/>
  <c r="U2344" i="1"/>
  <c r="T2344" i="1"/>
  <c r="U2343" i="1"/>
  <c r="T2343" i="1"/>
  <c r="U2342" i="1"/>
  <c r="T2342" i="1"/>
  <c r="U2341" i="1"/>
  <c r="T2341" i="1"/>
  <c r="U2340" i="1"/>
  <c r="T2340" i="1"/>
  <c r="U2339" i="1"/>
  <c r="T2339" i="1"/>
  <c r="U2338" i="1"/>
  <c r="T2338" i="1"/>
  <c r="U2337" i="1"/>
  <c r="T2337" i="1"/>
  <c r="U2336" i="1"/>
  <c r="T2336" i="1"/>
  <c r="U2335" i="1"/>
  <c r="T2335" i="1"/>
  <c r="U2334" i="1"/>
  <c r="T2334" i="1"/>
  <c r="U2333" i="1"/>
  <c r="T2333" i="1"/>
  <c r="U2332" i="1"/>
  <c r="T2332" i="1"/>
  <c r="U2331" i="1"/>
  <c r="T2331" i="1"/>
  <c r="U2330" i="1"/>
  <c r="T2330" i="1"/>
  <c r="U2329" i="1"/>
  <c r="T2329" i="1"/>
  <c r="U2328" i="1"/>
  <c r="T2328" i="1"/>
  <c r="U2327" i="1"/>
  <c r="T2327" i="1"/>
  <c r="U2326" i="1"/>
  <c r="T2326" i="1"/>
  <c r="U2325" i="1"/>
  <c r="T2325" i="1"/>
  <c r="U2324" i="1"/>
  <c r="T2324" i="1"/>
  <c r="U2323" i="1"/>
  <c r="T2323" i="1"/>
  <c r="U2322" i="1"/>
  <c r="T2322" i="1"/>
  <c r="U2321" i="1"/>
  <c r="T2321" i="1"/>
  <c r="U2320" i="1"/>
  <c r="T2320" i="1"/>
  <c r="U2319" i="1"/>
  <c r="T2319" i="1"/>
  <c r="U2318" i="1"/>
  <c r="T2318" i="1"/>
  <c r="U2317" i="1"/>
  <c r="T2317" i="1"/>
  <c r="U2316" i="1"/>
  <c r="T2316" i="1"/>
  <c r="U2315" i="1"/>
  <c r="T2315" i="1"/>
  <c r="U2314" i="1"/>
  <c r="T2314" i="1"/>
  <c r="U2313" i="1"/>
  <c r="T2313" i="1"/>
  <c r="U2312" i="1"/>
  <c r="T2312" i="1"/>
  <c r="U2311" i="1"/>
  <c r="T2311" i="1"/>
  <c r="U2310" i="1"/>
  <c r="T2310" i="1"/>
  <c r="U2309" i="1"/>
  <c r="T2309" i="1"/>
  <c r="U2308" i="1"/>
  <c r="T2308" i="1"/>
  <c r="U2307" i="1"/>
  <c r="T2307" i="1"/>
  <c r="U2306" i="1"/>
  <c r="T2306" i="1"/>
  <c r="U2305" i="1"/>
  <c r="T2305" i="1"/>
  <c r="U2304" i="1"/>
  <c r="T2304" i="1"/>
  <c r="U2303" i="1"/>
  <c r="T2303" i="1"/>
  <c r="U2302" i="1"/>
  <c r="T2302" i="1"/>
  <c r="U2301" i="1"/>
  <c r="T2301" i="1"/>
  <c r="U2300" i="1"/>
  <c r="T2300" i="1"/>
  <c r="U2299" i="1"/>
  <c r="T2299" i="1"/>
  <c r="U2298" i="1"/>
  <c r="T2298" i="1"/>
  <c r="U2297" i="1"/>
  <c r="T2297" i="1"/>
  <c r="U2296" i="1"/>
  <c r="T2296" i="1"/>
  <c r="U2295" i="1"/>
  <c r="T2295" i="1"/>
  <c r="U2294" i="1"/>
  <c r="T2294" i="1"/>
  <c r="U2293" i="1"/>
  <c r="T2293" i="1"/>
  <c r="U2292" i="1"/>
  <c r="T2292" i="1"/>
  <c r="U2291" i="1"/>
  <c r="T2291" i="1"/>
  <c r="U2290" i="1"/>
  <c r="T2290" i="1"/>
  <c r="U2289" i="1"/>
  <c r="T2289" i="1"/>
  <c r="U2288" i="1"/>
  <c r="T2288" i="1"/>
  <c r="U2287" i="1"/>
  <c r="T2287" i="1"/>
  <c r="U2286" i="1"/>
  <c r="T2286" i="1"/>
  <c r="U2285" i="1"/>
  <c r="T2285" i="1"/>
  <c r="U2284" i="1"/>
  <c r="T2284" i="1"/>
  <c r="U2283" i="1"/>
  <c r="T2283" i="1"/>
  <c r="U2282" i="1"/>
  <c r="T2282" i="1"/>
  <c r="U2281" i="1"/>
  <c r="T2281" i="1"/>
  <c r="U2280" i="1"/>
  <c r="T2280" i="1"/>
  <c r="U2279" i="1"/>
  <c r="T2279" i="1"/>
  <c r="U2278" i="1"/>
  <c r="T2278" i="1"/>
  <c r="U2277" i="1"/>
  <c r="T2277" i="1"/>
  <c r="U2276" i="1"/>
  <c r="T2276" i="1"/>
  <c r="U2275" i="1"/>
  <c r="T2275" i="1"/>
  <c r="U2274" i="1"/>
  <c r="T2274" i="1"/>
  <c r="U2273" i="1"/>
  <c r="T2273" i="1"/>
  <c r="U2272" i="1"/>
  <c r="T2272" i="1"/>
  <c r="U2271" i="1"/>
  <c r="T2271" i="1"/>
  <c r="U2270" i="1"/>
  <c r="T2270" i="1"/>
  <c r="U2269" i="1"/>
  <c r="T2269" i="1"/>
  <c r="U2268" i="1"/>
  <c r="T2268" i="1"/>
  <c r="U2267" i="1"/>
  <c r="T2267" i="1"/>
  <c r="U2266" i="1"/>
  <c r="T2266" i="1"/>
  <c r="U2265" i="1"/>
  <c r="T2265" i="1"/>
  <c r="U2264" i="1"/>
  <c r="T2264" i="1"/>
  <c r="U2263" i="1"/>
  <c r="T2263" i="1"/>
  <c r="U2262" i="1"/>
  <c r="T2262" i="1"/>
  <c r="U2261" i="1"/>
  <c r="T2261" i="1"/>
  <c r="U2260" i="1"/>
  <c r="T2260" i="1"/>
  <c r="U2259" i="1"/>
  <c r="T2259" i="1"/>
  <c r="U2258" i="1"/>
  <c r="T2258" i="1"/>
  <c r="U2257" i="1"/>
  <c r="T2257" i="1"/>
  <c r="U2256" i="1"/>
  <c r="T2256" i="1"/>
  <c r="U2255" i="1"/>
  <c r="T2255" i="1"/>
  <c r="U2254" i="1"/>
  <c r="T2254" i="1"/>
  <c r="U2253" i="1"/>
  <c r="T2253" i="1"/>
  <c r="U2252" i="1"/>
  <c r="T2252" i="1"/>
  <c r="U2251" i="1"/>
  <c r="T2251" i="1"/>
  <c r="U2250" i="1"/>
  <c r="T2250" i="1"/>
  <c r="U2249" i="1"/>
  <c r="T2249" i="1"/>
  <c r="U2248" i="1"/>
  <c r="T2248" i="1"/>
  <c r="U2247" i="1"/>
  <c r="T2247" i="1"/>
  <c r="U2246" i="1"/>
  <c r="T2246" i="1"/>
  <c r="U2245" i="1"/>
  <c r="T2245" i="1"/>
  <c r="U2244" i="1"/>
  <c r="T2244" i="1"/>
  <c r="U2243" i="1"/>
  <c r="T2243" i="1"/>
  <c r="U2242" i="1"/>
  <c r="T2242" i="1"/>
  <c r="U2241" i="1"/>
  <c r="T2241" i="1"/>
  <c r="U2240" i="1"/>
  <c r="T2240" i="1"/>
  <c r="U2239" i="1"/>
  <c r="T2239" i="1"/>
  <c r="U2238" i="1"/>
  <c r="T2238" i="1"/>
  <c r="U2237" i="1"/>
  <c r="T2237" i="1"/>
  <c r="U2236" i="1"/>
  <c r="T2236" i="1"/>
  <c r="U2235" i="1"/>
  <c r="T2235" i="1"/>
  <c r="U2234" i="1"/>
  <c r="T2234" i="1"/>
  <c r="U2233" i="1"/>
  <c r="T2233" i="1"/>
  <c r="U2232" i="1"/>
  <c r="T2232" i="1"/>
  <c r="U2231" i="1"/>
  <c r="T2231" i="1"/>
  <c r="U2230" i="1"/>
  <c r="T2230" i="1"/>
  <c r="U2229" i="1"/>
  <c r="T2229" i="1"/>
  <c r="U2228" i="1"/>
  <c r="T2228" i="1"/>
  <c r="U2227" i="1"/>
  <c r="T2227" i="1"/>
  <c r="U2226" i="1"/>
  <c r="T2226" i="1"/>
  <c r="U2225" i="1"/>
  <c r="T2225" i="1"/>
  <c r="U2224" i="1"/>
  <c r="T2224" i="1"/>
  <c r="U2223" i="1"/>
  <c r="T2223" i="1"/>
  <c r="U2222" i="1"/>
  <c r="T2222" i="1"/>
  <c r="U2221" i="1"/>
  <c r="T2221" i="1"/>
  <c r="U2220" i="1"/>
  <c r="T2220" i="1"/>
  <c r="U2219" i="1"/>
  <c r="T2219" i="1"/>
  <c r="U2218" i="1"/>
  <c r="T2218" i="1"/>
  <c r="U2217" i="1"/>
  <c r="T2217" i="1"/>
  <c r="U2216" i="1"/>
  <c r="T2216" i="1"/>
  <c r="U2215" i="1"/>
  <c r="T2215" i="1"/>
  <c r="U2214" i="1"/>
  <c r="T2214" i="1"/>
  <c r="U2213" i="1"/>
  <c r="T2213" i="1"/>
  <c r="U2212" i="1"/>
  <c r="T2212" i="1"/>
  <c r="U2211" i="1"/>
  <c r="T2211" i="1"/>
  <c r="U2210" i="1"/>
  <c r="T2210" i="1"/>
  <c r="U2209" i="1"/>
  <c r="T2209" i="1"/>
  <c r="U2208" i="1"/>
  <c r="T2208" i="1"/>
  <c r="U2207" i="1"/>
  <c r="T2207" i="1"/>
  <c r="U2206" i="1"/>
  <c r="T2206" i="1"/>
  <c r="U2205" i="1"/>
  <c r="T2205" i="1"/>
  <c r="U2204" i="1"/>
  <c r="T2204" i="1"/>
  <c r="U2203" i="1"/>
  <c r="T2203" i="1"/>
  <c r="U2202" i="1"/>
  <c r="T2202" i="1"/>
  <c r="U2201" i="1"/>
  <c r="T2201" i="1"/>
  <c r="U2200" i="1"/>
  <c r="T2200" i="1"/>
  <c r="U2199" i="1"/>
  <c r="T2199" i="1"/>
  <c r="U2198" i="1"/>
  <c r="T2198" i="1"/>
  <c r="U2197" i="1"/>
  <c r="T2197" i="1"/>
  <c r="U2196" i="1"/>
  <c r="T2196" i="1"/>
  <c r="U2195" i="1"/>
  <c r="T2195" i="1"/>
  <c r="U2194" i="1"/>
  <c r="T2194" i="1"/>
  <c r="U2193" i="1"/>
  <c r="T2193" i="1"/>
  <c r="U2192" i="1"/>
  <c r="T2192" i="1"/>
  <c r="U2191" i="1"/>
  <c r="T2191" i="1"/>
  <c r="U2190" i="1"/>
  <c r="T2190" i="1"/>
  <c r="U2189" i="1"/>
  <c r="T2189" i="1"/>
  <c r="U2188" i="1"/>
  <c r="T2188" i="1"/>
  <c r="U2187" i="1"/>
  <c r="T2187" i="1"/>
  <c r="U2186" i="1"/>
  <c r="T2186" i="1"/>
  <c r="U2185" i="1"/>
  <c r="T2185" i="1"/>
  <c r="U2184" i="1"/>
  <c r="T2184" i="1"/>
  <c r="U2183" i="1"/>
  <c r="T2183" i="1"/>
  <c r="U2182" i="1"/>
  <c r="T2182" i="1"/>
  <c r="U2181" i="1"/>
  <c r="T2181" i="1"/>
  <c r="U2180" i="1"/>
  <c r="T2180" i="1"/>
  <c r="U2179" i="1"/>
  <c r="T2179" i="1"/>
  <c r="U2178" i="1"/>
  <c r="T2178" i="1"/>
  <c r="U2177" i="1"/>
  <c r="T2177" i="1"/>
  <c r="U2176" i="1"/>
  <c r="T2176" i="1"/>
  <c r="U2175" i="1"/>
  <c r="T2175" i="1"/>
  <c r="U2174" i="1"/>
  <c r="T2174" i="1"/>
  <c r="U2173" i="1"/>
  <c r="T2173" i="1"/>
  <c r="U2172" i="1"/>
  <c r="T2172" i="1"/>
  <c r="U2171" i="1"/>
  <c r="T2171" i="1"/>
  <c r="U2170" i="1"/>
  <c r="T2170" i="1"/>
  <c r="U2169" i="1"/>
  <c r="T2169" i="1"/>
  <c r="U2168" i="1"/>
  <c r="T2168" i="1"/>
  <c r="U2167" i="1"/>
  <c r="T2167" i="1"/>
  <c r="U2166" i="1"/>
  <c r="T2166" i="1"/>
  <c r="U2165" i="1"/>
  <c r="T2165" i="1"/>
  <c r="U2164" i="1"/>
  <c r="T2164" i="1"/>
  <c r="U2163" i="1"/>
  <c r="T2163" i="1"/>
  <c r="U2162" i="1"/>
  <c r="T2162" i="1"/>
  <c r="U2161" i="1"/>
  <c r="T2161" i="1"/>
  <c r="U2160" i="1"/>
  <c r="T2160" i="1"/>
  <c r="U2159" i="1"/>
  <c r="T2159" i="1"/>
  <c r="U2158" i="1"/>
  <c r="T2158" i="1"/>
  <c r="U2157" i="1"/>
  <c r="T2157" i="1"/>
  <c r="U2156" i="1"/>
  <c r="T2156" i="1"/>
  <c r="U2155" i="1"/>
  <c r="T2155" i="1"/>
  <c r="U2154" i="1"/>
  <c r="T2154" i="1"/>
  <c r="U2153" i="1"/>
  <c r="T2153" i="1"/>
  <c r="U2152" i="1"/>
  <c r="T2152" i="1"/>
  <c r="U2151" i="1"/>
  <c r="T2151" i="1"/>
  <c r="U2150" i="1"/>
  <c r="T2150" i="1"/>
  <c r="U2149" i="1"/>
  <c r="T2149" i="1"/>
  <c r="U2148" i="1"/>
  <c r="T2148" i="1"/>
  <c r="U2147" i="1"/>
  <c r="T2147" i="1"/>
  <c r="U2146" i="1"/>
  <c r="T2146" i="1"/>
  <c r="U2145" i="1"/>
  <c r="T2145" i="1"/>
  <c r="U2144" i="1"/>
  <c r="T2144" i="1"/>
  <c r="U2143" i="1"/>
  <c r="T2143" i="1"/>
  <c r="U2142" i="1"/>
  <c r="T2142" i="1"/>
  <c r="U2141" i="1"/>
  <c r="T2141" i="1"/>
  <c r="U2140" i="1"/>
  <c r="T2140" i="1"/>
  <c r="U2139" i="1"/>
  <c r="T2139" i="1"/>
  <c r="U2138" i="1"/>
  <c r="T2138" i="1"/>
  <c r="U2137" i="1"/>
  <c r="T2137" i="1"/>
  <c r="U2136" i="1"/>
  <c r="T2136" i="1"/>
  <c r="U2135" i="1"/>
  <c r="T2135" i="1"/>
  <c r="U2134" i="1"/>
  <c r="T2134" i="1"/>
  <c r="U2133" i="1"/>
  <c r="T2133" i="1"/>
  <c r="U2132" i="1"/>
  <c r="T2132" i="1"/>
  <c r="U2131" i="1"/>
  <c r="T2131" i="1"/>
  <c r="U2130" i="1"/>
  <c r="T2130" i="1"/>
  <c r="U2129" i="1"/>
  <c r="T2129" i="1"/>
  <c r="U2128" i="1"/>
  <c r="T2128" i="1"/>
  <c r="U2127" i="1"/>
  <c r="T2127" i="1"/>
  <c r="U2126" i="1"/>
  <c r="T2126" i="1"/>
  <c r="U2125" i="1"/>
  <c r="T2125" i="1"/>
  <c r="U2124" i="1"/>
  <c r="T2124" i="1"/>
  <c r="U2123" i="1"/>
  <c r="T2123" i="1"/>
  <c r="U2122" i="1"/>
  <c r="T2122" i="1"/>
  <c r="U2121" i="1"/>
  <c r="T2121" i="1"/>
  <c r="U2120" i="1"/>
  <c r="T2120" i="1"/>
  <c r="U2119" i="1"/>
  <c r="T2119" i="1"/>
  <c r="U2118" i="1"/>
  <c r="T2118" i="1"/>
  <c r="U2117" i="1"/>
  <c r="T2117" i="1"/>
  <c r="U2116" i="1"/>
  <c r="T2116" i="1"/>
  <c r="U2115" i="1"/>
  <c r="T2115" i="1"/>
  <c r="U2114" i="1"/>
  <c r="T2114" i="1"/>
  <c r="U2113" i="1"/>
  <c r="T2113" i="1"/>
  <c r="U2112" i="1"/>
  <c r="T2112" i="1"/>
  <c r="U2111" i="1"/>
  <c r="T2111" i="1"/>
  <c r="U2110" i="1"/>
  <c r="T2110" i="1"/>
  <c r="U2109" i="1"/>
  <c r="T2109" i="1"/>
  <c r="U2108" i="1"/>
  <c r="T2108" i="1"/>
  <c r="U2107" i="1"/>
  <c r="T2107" i="1"/>
  <c r="U2106" i="1"/>
  <c r="T2106" i="1"/>
  <c r="U2105" i="1"/>
  <c r="T2105" i="1"/>
  <c r="U2104" i="1"/>
  <c r="T2104" i="1"/>
  <c r="U2103" i="1"/>
  <c r="T2103" i="1"/>
  <c r="U2102" i="1"/>
  <c r="T2102" i="1"/>
  <c r="U2101" i="1"/>
  <c r="T2101" i="1"/>
  <c r="U2100" i="1"/>
  <c r="T2100" i="1"/>
  <c r="U2099" i="1"/>
  <c r="T2099" i="1"/>
  <c r="U2098" i="1"/>
  <c r="T2098" i="1"/>
  <c r="U2097" i="1"/>
  <c r="T2097" i="1"/>
  <c r="U2096" i="1"/>
  <c r="T2096" i="1"/>
  <c r="U2095" i="1"/>
  <c r="T2095" i="1"/>
  <c r="U2094" i="1"/>
  <c r="T2094" i="1"/>
  <c r="U2093" i="1"/>
  <c r="T2093" i="1"/>
  <c r="U2092" i="1"/>
  <c r="T2092" i="1"/>
  <c r="U2091" i="1"/>
  <c r="T2091" i="1"/>
  <c r="U2090" i="1"/>
  <c r="T2090" i="1"/>
  <c r="U2089" i="1"/>
  <c r="T2089" i="1"/>
  <c r="U2088" i="1"/>
  <c r="T2088" i="1"/>
  <c r="U2087" i="1"/>
  <c r="T2087" i="1"/>
  <c r="U2086" i="1"/>
  <c r="T2086" i="1"/>
  <c r="U2085" i="1"/>
  <c r="T2085" i="1"/>
  <c r="U2084" i="1"/>
  <c r="T2084" i="1"/>
  <c r="U2083" i="1"/>
  <c r="T2083" i="1"/>
  <c r="U2082" i="1"/>
  <c r="T2082" i="1"/>
  <c r="U2081" i="1"/>
  <c r="T2081" i="1"/>
  <c r="U2080" i="1"/>
  <c r="T2080" i="1"/>
  <c r="U2079" i="1"/>
  <c r="T2079" i="1"/>
  <c r="U2078" i="1"/>
  <c r="T2078" i="1"/>
  <c r="U2077" i="1"/>
  <c r="T2077" i="1"/>
  <c r="U2076" i="1"/>
  <c r="T2076" i="1"/>
  <c r="U2075" i="1"/>
  <c r="T2075" i="1"/>
  <c r="U2074" i="1"/>
  <c r="T2074" i="1"/>
  <c r="U2073" i="1"/>
  <c r="T2073" i="1"/>
  <c r="U2072" i="1"/>
  <c r="T2072" i="1"/>
  <c r="U2071" i="1"/>
  <c r="T2071" i="1"/>
  <c r="U2070" i="1"/>
  <c r="T2070" i="1"/>
  <c r="U2069" i="1"/>
  <c r="T2069" i="1"/>
  <c r="U2068" i="1"/>
  <c r="T2068" i="1"/>
  <c r="U2067" i="1"/>
  <c r="T2067" i="1"/>
  <c r="U2066" i="1"/>
  <c r="T2066" i="1"/>
  <c r="U2065" i="1"/>
  <c r="T2065" i="1"/>
  <c r="U2064" i="1"/>
  <c r="T2064" i="1"/>
  <c r="U2063" i="1"/>
  <c r="T2063" i="1"/>
  <c r="U2062" i="1"/>
  <c r="T2062" i="1"/>
  <c r="U2061" i="1"/>
  <c r="T2061" i="1"/>
  <c r="U2060" i="1"/>
  <c r="T2060" i="1"/>
  <c r="U2059" i="1"/>
  <c r="T2059" i="1"/>
  <c r="U2058" i="1"/>
  <c r="T2058" i="1"/>
  <c r="U2057" i="1"/>
  <c r="T2057" i="1"/>
  <c r="U2056" i="1"/>
  <c r="T2056" i="1"/>
  <c r="U2055" i="1"/>
  <c r="T2055" i="1"/>
  <c r="U2054" i="1"/>
  <c r="T2054" i="1"/>
  <c r="U2053" i="1"/>
  <c r="T2053" i="1"/>
  <c r="U2052" i="1"/>
  <c r="T2052" i="1"/>
  <c r="U2051" i="1"/>
  <c r="T2051" i="1"/>
  <c r="U2050" i="1"/>
  <c r="T2050" i="1"/>
  <c r="U2049" i="1"/>
  <c r="T2049" i="1"/>
  <c r="U2048" i="1"/>
  <c r="T2048" i="1"/>
  <c r="U2047" i="1"/>
  <c r="T2047" i="1"/>
  <c r="U2046" i="1"/>
  <c r="T2046" i="1"/>
  <c r="U2045" i="1"/>
  <c r="T2045" i="1"/>
  <c r="U2044" i="1"/>
  <c r="T2044" i="1"/>
  <c r="U2043" i="1"/>
  <c r="T2043" i="1"/>
  <c r="U2042" i="1"/>
  <c r="T2042" i="1"/>
  <c r="U2041" i="1"/>
  <c r="T2041" i="1"/>
  <c r="U2040" i="1"/>
  <c r="T2040" i="1"/>
  <c r="U2039" i="1"/>
  <c r="T2039" i="1"/>
  <c r="U2038" i="1"/>
  <c r="T2038" i="1"/>
  <c r="U2037" i="1"/>
  <c r="T2037" i="1"/>
  <c r="U2036" i="1"/>
  <c r="T2036" i="1"/>
  <c r="U2035" i="1"/>
  <c r="T2035" i="1"/>
  <c r="U2034" i="1"/>
  <c r="T2034" i="1"/>
  <c r="U2033" i="1"/>
  <c r="T2033" i="1"/>
  <c r="U2032" i="1"/>
  <c r="T2032" i="1"/>
  <c r="U2031" i="1"/>
  <c r="T2031" i="1"/>
  <c r="U2030" i="1"/>
  <c r="T2030" i="1"/>
  <c r="U2029" i="1"/>
  <c r="T2029" i="1"/>
  <c r="U2028" i="1"/>
  <c r="T2028" i="1"/>
  <c r="U2027" i="1"/>
  <c r="T2027" i="1"/>
  <c r="U2026" i="1"/>
  <c r="T2026" i="1"/>
  <c r="U2025" i="1"/>
  <c r="T2025" i="1"/>
  <c r="U2024" i="1"/>
  <c r="T2024" i="1"/>
  <c r="U2023" i="1"/>
  <c r="T2023" i="1"/>
  <c r="U2022" i="1"/>
  <c r="T2022" i="1"/>
  <c r="U2021" i="1"/>
  <c r="T2021" i="1"/>
  <c r="U2020" i="1"/>
  <c r="T2020" i="1"/>
  <c r="U2019" i="1"/>
  <c r="T2019" i="1"/>
  <c r="U2018" i="1"/>
  <c r="T2018" i="1"/>
  <c r="U2017" i="1"/>
  <c r="T2017" i="1"/>
  <c r="U2016" i="1"/>
  <c r="T2016" i="1"/>
  <c r="U2015" i="1"/>
  <c r="T2015" i="1"/>
  <c r="U2014" i="1"/>
  <c r="T2014" i="1"/>
  <c r="U2013" i="1"/>
  <c r="T2013" i="1"/>
  <c r="U2012" i="1"/>
  <c r="T2012" i="1"/>
  <c r="U2011" i="1"/>
  <c r="T2011" i="1"/>
  <c r="U2010" i="1"/>
  <c r="T2010" i="1"/>
  <c r="U2009" i="1"/>
  <c r="T2009" i="1"/>
  <c r="U2008" i="1"/>
  <c r="T2008" i="1"/>
  <c r="U2007" i="1"/>
  <c r="T2007" i="1"/>
  <c r="U2006" i="1"/>
  <c r="T2006" i="1"/>
  <c r="U2005" i="1"/>
  <c r="T2005" i="1"/>
  <c r="U2004" i="1"/>
  <c r="T2004" i="1"/>
  <c r="U2003" i="1"/>
  <c r="T2003" i="1"/>
  <c r="U2002" i="1"/>
  <c r="T2002" i="1"/>
  <c r="U2001" i="1"/>
  <c r="T2001" i="1"/>
  <c r="U2000" i="1"/>
  <c r="T2000" i="1"/>
  <c r="U1999" i="1"/>
  <c r="T1999" i="1"/>
  <c r="U1998" i="1"/>
  <c r="T1998" i="1"/>
  <c r="U1997" i="1"/>
  <c r="T1997" i="1"/>
  <c r="U1996" i="1"/>
  <c r="T1996" i="1"/>
  <c r="U1995" i="1"/>
  <c r="T1995" i="1"/>
  <c r="U1994" i="1"/>
  <c r="T1994" i="1"/>
  <c r="U1993" i="1"/>
  <c r="T1993" i="1"/>
  <c r="U1992" i="1"/>
  <c r="T1992" i="1"/>
  <c r="U1991" i="1"/>
  <c r="T1991" i="1"/>
  <c r="U1990" i="1"/>
  <c r="T1990" i="1"/>
  <c r="U1989" i="1"/>
  <c r="T1989" i="1"/>
  <c r="U1988" i="1"/>
  <c r="T1988" i="1"/>
  <c r="U1987" i="1"/>
  <c r="T1987" i="1"/>
  <c r="U1986" i="1"/>
  <c r="T1986" i="1"/>
  <c r="U1985" i="1"/>
  <c r="T1985" i="1"/>
  <c r="U1984" i="1"/>
  <c r="T1984" i="1"/>
  <c r="U1983" i="1"/>
  <c r="T1983" i="1"/>
  <c r="U1982" i="1"/>
  <c r="T1982" i="1"/>
  <c r="U1981" i="1"/>
  <c r="T1981" i="1"/>
  <c r="U1980" i="1"/>
  <c r="T1980" i="1"/>
  <c r="U1979" i="1"/>
  <c r="T1979" i="1"/>
  <c r="U1978" i="1"/>
  <c r="T1978" i="1"/>
  <c r="U1977" i="1"/>
  <c r="T1977" i="1"/>
  <c r="U1976" i="1"/>
  <c r="T1976" i="1"/>
  <c r="U1975" i="1"/>
  <c r="T1975" i="1"/>
  <c r="U1974" i="1"/>
  <c r="T1974" i="1"/>
  <c r="U1973" i="1"/>
  <c r="T1973" i="1"/>
  <c r="U1972" i="1"/>
  <c r="T1972" i="1"/>
  <c r="U1971" i="1"/>
  <c r="T1971" i="1"/>
  <c r="U1970" i="1"/>
  <c r="T1970" i="1"/>
  <c r="U1969" i="1"/>
  <c r="T1969" i="1"/>
  <c r="U1968" i="1"/>
  <c r="T1968" i="1"/>
  <c r="U1967" i="1"/>
  <c r="T1967" i="1"/>
  <c r="U1966" i="1"/>
  <c r="T1966" i="1"/>
  <c r="U1965" i="1"/>
  <c r="T1965" i="1"/>
  <c r="U1964" i="1"/>
  <c r="T1964" i="1"/>
  <c r="U1963" i="1"/>
  <c r="T1963" i="1"/>
  <c r="U1962" i="1"/>
  <c r="T1962" i="1"/>
  <c r="U1961" i="1"/>
  <c r="T1961" i="1"/>
  <c r="U1960" i="1"/>
  <c r="T1960" i="1"/>
  <c r="U1959" i="1"/>
  <c r="T1959" i="1"/>
  <c r="U1958" i="1"/>
  <c r="T1958" i="1"/>
  <c r="U1957" i="1"/>
  <c r="T1957" i="1"/>
  <c r="U1956" i="1"/>
  <c r="T1956" i="1"/>
  <c r="U1955" i="1"/>
  <c r="T1955" i="1"/>
  <c r="U1954" i="1"/>
  <c r="T1954" i="1"/>
  <c r="U1953" i="1"/>
  <c r="T1953" i="1"/>
  <c r="U1952" i="1"/>
  <c r="T1952" i="1"/>
  <c r="U1951" i="1"/>
  <c r="T1951" i="1"/>
  <c r="U1950" i="1"/>
  <c r="T1950" i="1"/>
  <c r="U1949" i="1"/>
  <c r="T1949" i="1"/>
  <c r="U1948" i="1"/>
  <c r="T1948" i="1"/>
  <c r="U1947" i="1"/>
  <c r="T1947" i="1"/>
  <c r="U1946" i="1"/>
  <c r="T1946" i="1"/>
  <c r="U1945" i="1"/>
  <c r="T1945" i="1"/>
  <c r="U1944" i="1"/>
  <c r="T1944" i="1"/>
  <c r="U1943" i="1"/>
  <c r="T1943" i="1"/>
  <c r="U1942" i="1"/>
  <c r="T1942" i="1"/>
  <c r="U1941" i="1"/>
  <c r="T1941" i="1"/>
  <c r="U1940" i="1"/>
  <c r="T1940" i="1"/>
  <c r="U1939" i="1"/>
  <c r="T1939" i="1"/>
  <c r="U1938" i="1"/>
  <c r="T1938" i="1"/>
  <c r="U1937" i="1"/>
  <c r="T1937" i="1"/>
  <c r="U1936" i="1"/>
  <c r="T1936" i="1"/>
  <c r="U1935" i="1"/>
  <c r="T1935" i="1"/>
  <c r="U1934" i="1"/>
  <c r="T1934" i="1"/>
  <c r="U1933" i="1"/>
  <c r="T1933" i="1"/>
  <c r="U1932" i="1"/>
  <c r="T1932" i="1"/>
  <c r="U1931" i="1"/>
  <c r="T1931" i="1"/>
  <c r="U1930" i="1"/>
  <c r="T1930" i="1"/>
  <c r="U1929" i="1"/>
  <c r="T1929" i="1"/>
  <c r="U1928" i="1"/>
  <c r="T1928" i="1"/>
  <c r="U1927" i="1"/>
  <c r="T1927" i="1"/>
  <c r="U1926" i="1"/>
  <c r="T1926" i="1"/>
  <c r="U1925" i="1"/>
  <c r="T1925" i="1"/>
  <c r="U1924" i="1"/>
  <c r="T1924" i="1"/>
  <c r="U1923" i="1"/>
  <c r="T1923" i="1"/>
  <c r="U1922" i="1"/>
  <c r="T1922" i="1"/>
  <c r="U1921" i="1"/>
  <c r="T1921" i="1"/>
  <c r="U1920" i="1"/>
  <c r="T1920" i="1"/>
  <c r="U1919" i="1"/>
  <c r="T1919" i="1"/>
  <c r="U1918" i="1"/>
  <c r="T1918" i="1"/>
  <c r="U1917" i="1"/>
  <c r="T1917" i="1"/>
  <c r="U1916" i="1"/>
  <c r="T1916" i="1"/>
  <c r="U1915" i="1"/>
  <c r="T1915" i="1"/>
  <c r="U1914" i="1"/>
  <c r="T1914" i="1"/>
  <c r="U1913" i="1"/>
  <c r="T1913" i="1"/>
  <c r="U1912" i="1"/>
  <c r="T1912" i="1"/>
  <c r="U1911" i="1"/>
  <c r="T1911" i="1"/>
  <c r="U1910" i="1"/>
  <c r="T1910" i="1"/>
  <c r="U1909" i="1"/>
  <c r="T1909" i="1"/>
  <c r="U1908" i="1"/>
  <c r="T1908" i="1"/>
  <c r="U1907" i="1"/>
  <c r="T1907" i="1"/>
  <c r="U1906" i="1"/>
  <c r="T1906" i="1"/>
  <c r="U1905" i="1"/>
  <c r="T1905" i="1"/>
  <c r="U1904" i="1"/>
  <c r="T1904" i="1"/>
  <c r="U1903" i="1"/>
  <c r="T1903" i="1"/>
  <c r="U1902" i="1"/>
  <c r="T1902" i="1"/>
  <c r="U1901" i="1"/>
  <c r="T1901" i="1"/>
  <c r="U1900" i="1"/>
  <c r="T1900" i="1"/>
  <c r="U1899" i="1"/>
  <c r="T1899" i="1"/>
  <c r="U1898" i="1"/>
  <c r="T1898" i="1"/>
  <c r="U1897" i="1"/>
  <c r="T1897" i="1"/>
  <c r="U1896" i="1"/>
  <c r="T1896" i="1"/>
  <c r="U1895" i="1"/>
  <c r="T1895" i="1"/>
  <c r="U1894" i="1"/>
  <c r="T1894" i="1"/>
  <c r="U1893" i="1"/>
  <c r="T1893" i="1"/>
  <c r="U1892" i="1"/>
  <c r="T1892" i="1"/>
  <c r="U1891" i="1"/>
  <c r="T1891" i="1"/>
  <c r="U1890" i="1"/>
  <c r="T1890" i="1"/>
  <c r="U1889" i="1"/>
  <c r="T1889" i="1"/>
  <c r="U1888" i="1"/>
  <c r="T1888" i="1"/>
  <c r="U1887" i="1"/>
  <c r="T1887" i="1"/>
  <c r="U1886" i="1"/>
  <c r="T1886" i="1"/>
  <c r="U1885" i="1"/>
  <c r="T1885" i="1"/>
  <c r="U1884" i="1"/>
  <c r="T1884" i="1"/>
  <c r="U1883" i="1"/>
  <c r="T1883" i="1"/>
  <c r="U1882" i="1"/>
  <c r="T1882" i="1"/>
  <c r="U1881" i="1"/>
  <c r="T1881" i="1"/>
  <c r="U1880" i="1"/>
  <c r="T1880" i="1"/>
  <c r="U1879" i="1"/>
  <c r="T1879" i="1"/>
  <c r="U1878" i="1"/>
  <c r="T1878" i="1"/>
  <c r="U1877" i="1"/>
  <c r="T1877" i="1"/>
  <c r="U1876" i="1"/>
  <c r="T1876" i="1"/>
  <c r="U1875" i="1"/>
  <c r="T1875" i="1"/>
  <c r="U1874" i="1"/>
  <c r="T1874" i="1"/>
  <c r="U1873" i="1"/>
  <c r="T1873" i="1"/>
  <c r="U1872" i="1"/>
  <c r="T1872" i="1"/>
  <c r="U1871" i="1"/>
  <c r="T1871" i="1"/>
  <c r="U1870" i="1"/>
  <c r="T1870" i="1"/>
  <c r="U1869" i="1"/>
  <c r="T1869" i="1"/>
  <c r="U1868" i="1"/>
  <c r="T1868" i="1"/>
  <c r="S1828" i="1"/>
  <c r="U1828" i="1"/>
  <c r="T1828" i="1"/>
  <c r="S1827" i="1"/>
  <c r="U1827" i="1"/>
  <c r="T1827" i="1"/>
  <c r="S1826" i="1"/>
  <c r="U1826" i="1"/>
  <c r="T1826" i="1"/>
  <c r="S1716" i="1"/>
  <c r="U1716" i="1"/>
  <c r="T1716" i="1"/>
  <c r="S1841" i="1"/>
  <c r="U1841" i="1"/>
  <c r="T1841" i="1"/>
  <c r="S1860" i="1"/>
  <c r="U1860" i="1"/>
  <c r="T1860" i="1"/>
  <c r="S1640" i="1"/>
  <c r="U1640" i="1"/>
  <c r="T1640" i="1"/>
  <c r="S1649" i="1"/>
  <c r="U1649" i="1"/>
  <c r="T1649" i="1"/>
  <c r="S1866" i="1"/>
  <c r="U1866" i="1"/>
  <c r="T1866" i="1"/>
  <c r="S1858" i="1"/>
  <c r="U1858" i="1"/>
  <c r="T1858" i="1"/>
  <c r="S1750" i="1"/>
  <c r="U1750" i="1"/>
  <c r="T1750" i="1"/>
  <c r="S1739" i="1"/>
  <c r="U1739" i="1"/>
  <c r="T1739" i="1"/>
  <c r="S1801" i="1"/>
  <c r="U1801" i="1"/>
  <c r="T1801" i="1"/>
  <c r="S1679" i="1"/>
  <c r="U1679" i="1"/>
  <c r="T1679" i="1"/>
  <c r="S1691" i="1"/>
  <c r="U1691" i="1"/>
  <c r="T1691" i="1"/>
  <c r="S1749" i="1"/>
  <c r="U1749" i="1"/>
  <c r="T1749" i="1"/>
  <c r="S1738" i="1"/>
  <c r="U1738" i="1"/>
  <c r="T1738" i="1"/>
  <c r="S1692" i="1"/>
  <c r="U1692" i="1"/>
  <c r="T1692" i="1"/>
  <c r="S1678" i="1"/>
  <c r="U1678" i="1"/>
  <c r="T1678" i="1"/>
  <c r="S1715" i="1"/>
  <c r="U1715" i="1"/>
  <c r="T1715" i="1"/>
  <c r="S1714" i="1"/>
  <c r="U1714" i="1"/>
  <c r="T1714" i="1"/>
  <c r="S1713" i="1"/>
  <c r="U1713" i="1"/>
  <c r="T1713" i="1"/>
  <c r="S1690" i="1"/>
  <c r="U1690" i="1"/>
  <c r="T1690" i="1"/>
  <c r="S1689" i="1"/>
  <c r="U1689" i="1"/>
  <c r="T1689" i="1"/>
  <c r="S1688" i="1"/>
  <c r="U1688" i="1"/>
  <c r="T1688" i="1"/>
  <c r="S1687" i="1"/>
  <c r="U1687" i="1"/>
  <c r="T1687" i="1"/>
  <c r="S1704" i="1"/>
  <c r="U1704" i="1"/>
  <c r="T1704" i="1"/>
  <c r="S1703" i="1"/>
  <c r="U1703" i="1"/>
  <c r="T1703" i="1"/>
  <c r="S1662" i="1"/>
  <c r="U1662" i="1"/>
  <c r="T1662" i="1"/>
  <c r="S1661" i="1"/>
  <c r="U1661" i="1"/>
  <c r="T1661" i="1"/>
  <c r="S1669" i="1"/>
  <c r="U1669" i="1"/>
  <c r="T1669" i="1"/>
  <c r="S1668" i="1"/>
  <c r="U1668" i="1"/>
  <c r="T1668" i="1"/>
  <c r="S1667" i="1"/>
  <c r="U1667" i="1"/>
  <c r="T1667" i="1"/>
  <c r="S1666" i="1"/>
  <c r="U1666" i="1"/>
  <c r="T1666" i="1"/>
  <c r="S1665" i="1"/>
  <c r="U1665" i="1"/>
  <c r="T1665" i="1"/>
  <c r="S1747" i="1"/>
  <c r="U1747" i="1"/>
  <c r="T1747" i="1"/>
  <c r="S1746" i="1"/>
  <c r="U1746" i="1"/>
  <c r="T1746" i="1"/>
  <c r="S1745" i="1"/>
  <c r="U1745" i="1"/>
  <c r="T1745" i="1"/>
  <c r="S1744" i="1"/>
  <c r="U1744" i="1"/>
  <c r="T1744" i="1"/>
  <c r="S1754" i="1"/>
  <c r="U1754" i="1"/>
  <c r="T1754" i="1"/>
  <c r="S1743" i="1"/>
  <c r="U1743" i="1"/>
  <c r="T1743" i="1"/>
  <c r="S1742" i="1"/>
  <c r="U1742" i="1"/>
  <c r="T1742" i="1"/>
  <c r="S1741" i="1"/>
  <c r="U1741" i="1"/>
  <c r="T1741" i="1"/>
  <c r="S1757" i="1"/>
  <c r="U1757" i="1"/>
  <c r="T1757" i="1"/>
  <c r="S1756" i="1"/>
  <c r="U1756" i="1"/>
  <c r="T1756" i="1"/>
  <c r="S1755" i="1"/>
  <c r="U1755" i="1"/>
  <c r="T1755" i="1"/>
  <c r="S1867" i="1"/>
  <c r="U1867" i="1"/>
  <c r="T1867" i="1"/>
  <c r="S1800" i="1"/>
  <c r="U1800" i="1"/>
  <c r="T1800" i="1"/>
  <c r="S1799" i="1"/>
  <c r="U1799" i="1"/>
  <c r="T1799" i="1"/>
  <c r="S1798" i="1"/>
  <c r="U1798" i="1"/>
  <c r="T1798" i="1"/>
  <c r="S1797" i="1"/>
  <c r="U1797" i="1"/>
  <c r="T1797" i="1"/>
  <c r="S1796" i="1"/>
  <c r="U1796" i="1"/>
  <c r="T1796" i="1"/>
  <c r="S1795" i="1"/>
  <c r="U1795" i="1"/>
  <c r="T1795" i="1"/>
  <c r="S1794" i="1"/>
  <c r="U1794" i="1"/>
  <c r="T1794" i="1"/>
  <c r="S1793" i="1"/>
  <c r="U1793" i="1"/>
  <c r="T1793" i="1"/>
  <c r="S1734" i="1"/>
  <c r="U1734" i="1"/>
  <c r="T1734" i="1"/>
  <c r="S1717" i="1"/>
  <c r="U1717" i="1"/>
  <c r="T1717" i="1"/>
  <c r="S1648" i="1"/>
  <c r="U1648" i="1"/>
  <c r="T1648" i="1"/>
  <c r="S1660" i="1"/>
  <c r="U1660" i="1"/>
  <c r="T1660" i="1"/>
  <c r="S1792" i="1"/>
  <c r="U1792" i="1"/>
  <c r="T1792" i="1"/>
  <c r="S1686" i="1"/>
  <c r="U1686" i="1"/>
  <c r="T1686" i="1"/>
  <c r="S1659" i="1"/>
  <c r="U1659" i="1"/>
  <c r="T1659" i="1"/>
  <c r="S1818" i="1"/>
  <c r="U1818" i="1"/>
  <c r="T1818" i="1"/>
  <c r="S1817" i="1"/>
  <c r="U1817" i="1"/>
  <c r="T1817" i="1"/>
  <c r="S1816" i="1"/>
  <c r="U1816" i="1"/>
  <c r="T1816" i="1"/>
  <c r="S1815" i="1"/>
  <c r="U1815" i="1"/>
  <c r="T1815" i="1"/>
  <c r="S1791" i="1"/>
  <c r="U1791" i="1"/>
  <c r="T1791" i="1"/>
  <c r="S1790" i="1"/>
  <c r="U1790" i="1"/>
  <c r="T1790" i="1"/>
  <c r="S1789" i="1"/>
  <c r="U1789" i="1"/>
  <c r="T1789" i="1"/>
  <c r="S1788" i="1"/>
  <c r="U1788" i="1"/>
  <c r="T1788" i="1"/>
  <c r="S1737" i="1"/>
  <c r="U1737" i="1"/>
  <c r="T1737" i="1"/>
  <c r="S1647" i="1"/>
  <c r="U1647" i="1"/>
  <c r="T1647" i="1"/>
  <c r="S1646" i="1"/>
  <c r="U1646" i="1"/>
  <c r="T1646" i="1"/>
  <c r="S1645" i="1"/>
  <c r="U1645" i="1"/>
  <c r="T1645" i="1"/>
  <c r="S1677" i="1"/>
  <c r="U1677" i="1"/>
  <c r="T1677" i="1"/>
  <c r="S1712" i="1"/>
  <c r="U1712" i="1"/>
  <c r="T1712" i="1"/>
  <c r="S1685" i="1"/>
  <c r="U1685" i="1"/>
  <c r="T1685" i="1"/>
  <c r="S1702" i="1"/>
  <c r="U1702" i="1"/>
  <c r="T1702" i="1"/>
  <c r="S1664" i="1"/>
  <c r="U1664" i="1"/>
  <c r="T1664" i="1"/>
  <c r="S1753" i="1"/>
  <c r="U1753" i="1"/>
  <c r="T1753" i="1"/>
  <c r="S1752" i="1"/>
  <c r="U1752" i="1"/>
  <c r="T1752" i="1"/>
  <c r="S1751" i="1"/>
  <c r="U1751" i="1"/>
  <c r="T1751" i="1"/>
  <c r="S1856" i="1"/>
  <c r="U1856" i="1"/>
  <c r="T1856" i="1"/>
  <c r="S1850" i="1"/>
  <c r="U1850" i="1"/>
  <c r="T1850" i="1"/>
  <c r="S1849" i="1"/>
  <c r="U1849" i="1"/>
  <c r="T1849" i="1"/>
  <c r="S1848" i="1"/>
  <c r="U1848" i="1"/>
  <c r="T1848" i="1"/>
  <c r="S1847" i="1"/>
  <c r="U1847" i="1"/>
  <c r="T1847" i="1"/>
  <c r="S1840" i="1"/>
  <c r="U1840" i="1"/>
  <c r="T1840" i="1"/>
  <c r="S1839" i="1"/>
  <c r="U1839" i="1"/>
  <c r="T1839" i="1"/>
  <c r="S1814" i="1"/>
  <c r="U1814" i="1"/>
  <c r="T1814" i="1"/>
  <c r="S1787" i="1"/>
  <c r="U1787" i="1"/>
  <c r="T1787" i="1"/>
  <c r="S1786" i="1"/>
  <c r="U1786" i="1"/>
  <c r="T1786" i="1"/>
  <c r="S1785" i="1"/>
  <c r="U1785" i="1"/>
  <c r="T1785" i="1"/>
  <c r="S1784" i="1"/>
  <c r="U1784" i="1"/>
  <c r="T1784" i="1"/>
  <c r="S1783" i="1"/>
  <c r="U1783" i="1"/>
  <c r="T1783" i="1"/>
  <c r="S1782" i="1"/>
  <c r="U1782" i="1"/>
  <c r="T1782" i="1"/>
  <c r="S1781" i="1"/>
  <c r="U1781" i="1"/>
  <c r="T1781" i="1"/>
  <c r="S1780" i="1"/>
  <c r="U1780" i="1"/>
  <c r="T1780" i="1"/>
  <c r="S1779" i="1"/>
  <c r="U1779" i="1"/>
  <c r="T1779" i="1"/>
  <c r="S1733" i="1"/>
  <c r="U1733" i="1"/>
  <c r="T1733" i="1"/>
  <c r="S1644" i="1"/>
  <c r="U1644" i="1"/>
  <c r="T1644" i="1"/>
  <c r="S1643" i="1"/>
  <c r="U1643" i="1"/>
  <c r="T1643" i="1"/>
  <c r="S1701" i="1"/>
  <c r="U1701" i="1"/>
  <c r="T1701" i="1"/>
  <c r="S1740" i="1"/>
  <c r="U1740" i="1"/>
  <c r="T1740" i="1"/>
  <c r="S1838" i="1"/>
  <c r="U1838" i="1"/>
  <c r="T1838" i="1"/>
  <c r="S1642" i="1"/>
  <c r="U1642" i="1"/>
  <c r="T1642" i="1"/>
  <c r="S1658" i="1"/>
  <c r="U1658" i="1"/>
  <c r="T1658" i="1"/>
  <c r="S1711" i="1"/>
  <c r="U1711" i="1"/>
  <c r="T1711" i="1"/>
  <c r="S1859" i="1"/>
  <c r="U1859" i="1"/>
  <c r="T1859" i="1"/>
  <c r="S1837" i="1"/>
  <c r="U1837" i="1"/>
  <c r="T1837" i="1"/>
  <c r="S1710" i="1"/>
  <c r="U1710" i="1"/>
  <c r="T1710" i="1"/>
  <c r="S1836" i="1"/>
  <c r="U1836" i="1"/>
  <c r="T1836" i="1"/>
  <c r="S1676" i="1"/>
  <c r="U1676" i="1"/>
  <c r="T1676" i="1"/>
  <c r="S1855" i="1"/>
  <c r="U1855" i="1"/>
  <c r="T1855" i="1"/>
  <c r="S1854" i="1"/>
  <c r="U1854" i="1"/>
  <c r="T1854" i="1"/>
  <c r="S1853" i="1"/>
  <c r="U1853" i="1"/>
  <c r="T1853" i="1"/>
  <c r="S1778" i="1"/>
  <c r="U1778" i="1"/>
  <c r="T1778" i="1"/>
  <c r="S1732" i="1"/>
  <c r="U1732" i="1"/>
  <c r="T1732" i="1"/>
  <c r="S1731" i="1"/>
  <c r="U1731" i="1"/>
  <c r="T1731" i="1"/>
  <c r="S1730" i="1"/>
  <c r="U1730" i="1"/>
  <c r="T1730" i="1"/>
  <c r="S1729" i="1"/>
  <c r="U1729" i="1"/>
  <c r="T1729" i="1"/>
  <c r="S1777" i="1"/>
  <c r="U1777" i="1"/>
  <c r="T1777" i="1"/>
  <c r="S1736" i="1"/>
  <c r="U1736" i="1"/>
  <c r="T1736" i="1"/>
  <c r="S1684" i="1"/>
  <c r="U1684" i="1"/>
  <c r="T1684" i="1"/>
  <c r="S1709" i="1"/>
  <c r="U1709" i="1"/>
  <c r="T1709" i="1"/>
  <c r="S1663" i="1"/>
  <c r="U1663" i="1"/>
  <c r="T1663" i="1"/>
  <c r="S1776" i="1"/>
  <c r="U1776" i="1"/>
  <c r="T1776" i="1"/>
  <c r="S1675" i="1"/>
  <c r="U1675" i="1"/>
  <c r="T1675" i="1"/>
  <c r="S1674" i="1"/>
  <c r="U1674" i="1"/>
  <c r="T1674" i="1"/>
  <c r="S1673" i="1"/>
  <c r="U1673" i="1"/>
  <c r="T1673" i="1"/>
  <c r="S1708" i="1"/>
  <c r="U1708" i="1"/>
  <c r="T1708" i="1"/>
  <c r="S1707" i="1"/>
  <c r="U1707" i="1"/>
  <c r="T1707" i="1"/>
  <c r="S1683" i="1"/>
  <c r="U1683" i="1"/>
  <c r="T1683" i="1"/>
  <c r="S1700" i="1"/>
  <c r="U1700" i="1"/>
  <c r="T1700" i="1"/>
  <c r="S1699" i="1"/>
  <c r="U1699" i="1"/>
  <c r="T1699" i="1"/>
  <c r="S1698" i="1"/>
  <c r="U1698" i="1"/>
  <c r="T1698" i="1"/>
  <c r="S1697" i="1"/>
  <c r="U1697" i="1"/>
  <c r="T1697" i="1"/>
  <c r="S1657" i="1"/>
  <c r="U1657" i="1"/>
  <c r="T1657" i="1"/>
  <c r="S1656" i="1"/>
  <c r="U1656" i="1"/>
  <c r="T1656" i="1"/>
  <c r="S1655" i="1"/>
  <c r="U1655" i="1"/>
  <c r="T1655" i="1"/>
  <c r="S1852" i="1"/>
  <c r="U1852" i="1"/>
  <c r="T1852" i="1"/>
  <c r="S1823" i="1"/>
  <c r="U1823" i="1"/>
  <c r="T1823" i="1"/>
  <c r="S1822" i="1"/>
  <c r="U1822" i="1"/>
  <c r="T1822" i="1"/>
  <c r="S1821" i="1"/>
  <c r="U1821" i="1"/>
  <c r="T1821" i="1"/>
  <c r="S1813" i="1"/>
  <c r="U1813" i="1"/>
  <c r="T1813" i="1"/>
  <c r="S1812" i="1"/>
  <c r="U1812" i="1"/>
  <c r="T1812" i="1"/>
  <c r="S1811" i="1"/>
  <c r="U1811" i="1"/>
  <c r="T1811" i="1"/>
  <c r="S1810" i="1"/>
  <c r="U1810" i="1"/>
  <c r="T1810" i="1"/>
  <c r="S1809" i="1"/>
  <c r="U1809" i="1"/>
  <c r="T1809" i="1"/>
  <c r="S1808" i="1"/>
  <c r="U1808" i="1"/>
  <c r="T1808" i="1"/>
  <c r="S1807" i="1"/>
  <c r="U1807" i="1"/>
  <c r="T1807" i="1"/>
  <c r="S1806" i="1"/>
  <c r="U1806" i="1"/>
  <c r="T1806" i="1"/>
  <c r="S1805" i="1"/>
  <c r="U1805" i="1"/>
  <c r="T1805" i="1"/>
  <c r="S1775" i="1"/>
  <c r="U1775" i="1"/>
  <c r="T1775" i="1"/>
  <c r="S1774" i="1"/>
  <c r="U1774" i="1"/>
  <c r="T1774" i="1"/>
  <c r="S1735" i="1"/>
  <c r="U1735" i="1"/>
  <c r="T1735" i="1"/>
  <c r="S1728" i="1"/>
  <c r="U1728" i="1"/>
  <c r="T1728" i="1"/>
  <c r="S1726" i="1"/>
  <c r="U1726" i="1"/>
  <c r="T1726" i="1"/>
  <c r="S1725" i="1"/>
  <c r="U1725" i="1"/>
  <c r="T1725" i="1"/>
  <c r="S1724" i="1"/>
  <c r="U1724" i="1"/>
  <c r="T1724" i="1"/>
  <c r="S1723" i="1"/>
  <c r="U1723" i="1"/>
  <c r="T1723" i="1"/>
  <c r="S1650" i="1"/>
  <c r="U1650" i="1"/>
  <c r="T1650" i="1"/>
  <c r="S1672" i="1"/>
  <c r="U1672" i="1"/>
  <c r="T1672" i="1"/>
  <c r="S1671" i="1"/>
  <c r="U1671" i="1"/>
  <c r="T1671" i="1"/>
  <c r="S1706" i="1"/>
  <c r="U1706" i="1"/>
  <c r="T1706" i="1"/>
  <c r="S1682" i="1"/>
  <c r="U1682" i="1"/>
  <c r="T1682" i="1"/>
  <c r="S1681" i="1"/>
  <c r="U1681" i="1"/>
  <c r="T1681" i="1"/>
  <c r="S1696" i="1"/>
  <c r="U1696" i="1"/>
  <c r="T1696" i="1"/>
  <c r="S1695" i="1"/>
  <c r="U1695" i="1"/>
  <c r="T1695" i="1"/>
  <c r="S1694" i="1"/>
  <c r="U1694" i="1"/>
  <c r="T1694" i="1"/>
  <c r="S1654" i="1"/>
  <c r="U1654" i="1"/>
  <c r="T1654" i="1"/>
  <c r="S1653" i="1"/>
  <c r="U1653" i="1"/>
  <c r="T1653" i="1"/>
  <c r="S1719" i="1"/>
  <c r="U1719" i="1"/>
  <c r="T1719" i="1"/>
  <c r="S1718" i="1"/>
  <c r="U1718" i="1"/>
  <c r="T1718" i="1"/>
  <c r="S1820" i="1"/>
  <c r="U1820" i="1"/>
  <c r="T1820" i="1"/>
  <c r="S1861" i="1"/>
  <c r="U1861" i="1"/>
  <c r="T1861" i="1"/>
  <c r="S1857" i="1"/>
  <c r="U1857" i="1"/>
  <c r="T1857" i="1"/>
  <c r="S1846" i="1"/>
  <c r="U1846" i="1"/>
  <c r="T1846" i="1"/>
  <c r="S1845" i="1"/>
  <c r="U1845" i="1"/>
  <c r="T1845" i="1"/>
  <c r="S1844" i="1"/>
  <c r="U1844" i="1"/>
  <c r="T1844" i="1"/>
  <c r="S1833" i="1"/>
  <c r="U1833" i="1"/>
  <c r="T1833" i="1"/>
  <c r="S1832" i="1"/>
  <c r="U1832" i="1"/>
  <c r="T1832" i="1"/>
  <c r="S1804" i="1"/>
  <c r="U1804" i="1"/>
  <c r="T1804" i="1"/>
  <c r="S1773" i="1"/>
  <c r="U1773" i="1"/>
  <c r="T1773" i="1"/>
  <c r="S1772" i="1"/>
  <c r="U1772" i="1"/>
  <c r="T1772" i="1"/>
  <c r="S1771" i="1"/>
  <c r="U1771" i="1"/>
  <c r="T1771" i="1"/>
  <c r="S1770" i="1"/>
  <c r="U1770" i="1"/>
  <c r="T1770" i="1"/>
  <c r="S1769" i="1"/>
  <c r="U1769" i="1"/>
  <c r="T1769" i="1"/>
  <c r="S1768" i="1"/>
  <c r="U1768" i="1"/>
  <c r="T1768" i="1"/>
  <c r="S1767" i="1"/>
  <c r="U1767" i="1"/>
  <c r="T1767" i="1"/>
  <c r="S1766" i="1"/>
  <c r="U1766" i="1"/>
  <c r="T1766" i="1"/>
  <c r="S1765" i="1"/>
  <c r="U1765" i="1"/>
  <c r="T1765" i="1"/>
  <c r="S1722" i="1"/>
  <c r="U1722" i="1"/>
  <c r="T1722" i="1"/>
  <c r="S1721" i="1"/>
  <c r="U1721" i="1"/>
  <c r="T1721" i="1"/>
  <c r="S1693" i="1"/>
  <c r="U1693" i="1"/>
  <c r="T1693" i="1"/>
  <c r="S1748" i="1"/>
  <c r="U1748" i="1"/>
  <c r="T1748" i="1"/>
  <c r="S1843" i="1"/>
  <c r="U1843" i="1"/>
  <c r="T1843" i="1"/>
  <c r="S1842" i="1"/>
  <c r="U1842" i="1"/>
  <c r="T1842" i="1"/>
  <c r="S1835" i="1"/>
  <c r="U1835" i="1"/>
  <c r="T1835" i="1"/>
  <c r="S1705" i="1"/>
  <c r="U1705" i="1"/>
  <c r="T1705" i="1"/>
  <c r="S1652" i="1"/>
  <c r="U1652" i="1"/>
  <c r="T1652" i="1"/>
  <c r="S1764" i="1"/>
  <c r="U1764" i="1"/>
  <c r="T1764" i="1"/>
  <c r="S1727" i="1"/>
  <c r="U1727" i="1"/>
  <c r="T1727" i="1"/>
  <c r="S1763" i="1"/>
  <c r="U1763" i="1"/>
  <c r="T1763" i="1"/>
  <c r="S1641" i="1"/>
  <c r="U1641" i="1"/>
  <c r="T1641" i="1"/>
  <c r="S1762" i="1"/>
  <c r="U1762" i="1"/>
  <c r="T1762" i="1"/>
  <c r="S1670" i="1"/>
  <c r="U1670" i="1"/>
  <c r="T1670" i="1"/>
  <c r="S1761" i="1"/>
  <c r="U1761" i="1"/>
  <c r="T1761" i="1"/>
  <c r="S1760" i="1"/>
  <c r="U1760" i="1"/>
  <c r="T1760" i="1"/>
  <c r="S1680" i="1"/>
  <c r="U1680" i="1"/>
  <c r="T1680" i="1"/>
  <c r="S1651" i="1"/>
  <c r="U1651" i="1"/>
  <c r="T1651" i="1"/>
  <c r="S1759" i="1"/>
  <c r="U1759" i="1"/>
  <c r="T1759" i="1"/>
  <c r="S1758" i="1"/>
  <c r="U1758" i="1"/>
  <c r="T1758" i="1"/>
  <c r="S1851" i="1"/>
  <c r="U1851" i="1"/>
  <c r="T1851" i="1"/>
  <c r="S1819" i="1"/>
  <c r="U1819" i="1"/>
  <c r="T1819" i="1"/>
  <c r="S1720" i="1"/>
  <c r="U1720" i="1"/>
  <c r="T1720" i="1"/>
  <c r="S1803" i="1"/>
  <c r="U1803" i="1"/>
  <c r="T1803" i="1"/>
  <c r="S1865" i="1"/>
  <c r="U1865" i="1"/>
  <c r="T1865" i="1"/>
  <c r="S1864" i="1"/>
  <c r="U1864" i="1"/>
  <c r="T1864" i="1"/>
  <c r="S1863" i="1"/>
  <c r="U1863" i="1"/>
  <c r="T1863" i="1"/>
  <c r="S1825" i="1"/>
  <c r="U1825" i="1"/>
  <c r="T1825" i="1"/>
  <c r="S1802" i="1"/>
  <c r="U1802" i="1"/>
  <c r="T1802" i="1"/>
  <c r="S1862" i="1"/>
  <c r="U1862" i="1"/>
  <c r="T1862" i="1"/>
  <c r="S1829" i="1"/>
  <c r="U1829" i="1"/>
  <c r="T1829" i="1"/>
  <c r="S1831" i="1"/>
  <c r="U1831" i="1"/>
  <c r="T1831" i="1"/>
  <c r="S1830" i="1"/>
  <c r="U1830" i="1"/>
  <c r="T1830" i="1"/>
  <c r="S1834" i="1"/>
  <c r="U1834" i="1"/>
  <c r="T1834" i="1"/>
  <c r="S1824" i="1"/>
  <c r="U1824" i="1"/>
  <c r="T1824" i="1"/>
  <c r="U1639" i="1"/>
  <c r="T1639" i="1"/>
  <c r="U1638" i="1"/>
  <c r="T1638" i="1"/>
  <c r="U1637" i="1"/>
  <c r="T1637" i="1"/>
  <c r="U1636" i="1"/>
  <c r="T1636" i="1"/>
  <c r="U1635" i="1"/>
  <c r="T1635" i="1"/>
  <c r="U1634" i="1"/>
  <c r="T1634" i="1"/>
  <c r="U1633" i="1"/>
  <c r="T1633" i="1"/>
  <c r="U1632" i="1"/>
  <c r="T1632" i="1"/>
  <c r="U1631" i="1"/>
  <c r="T1631" i="1"/>
  <c r="U1630" i="1"/>
  <c r="T1630" i="1"/>
  <c r="U1629" i="1"/>
  <c r="T1629" i="1"/>
  <c r="U1628" i="1"/>
  <c r="T1628" i="1"/>
  <c r="U1627" i="1"/>
  <c r="T1627" i="1"/>
  <c r="U1626" i="1"/>
  <c r="T1626" i="1"/>
  <c r="U1625" i="1"/>
  <c r="T1625" i="1"/>
  <c r="U1624" i="1"/>
  <c r="T1624" i="1"/>
  <c r="U1623" i="1"/>
  <c r="T1623" i="1"/>
  <c r="U1622" i="1"/>
  <c r="T1622" i="1"/>
  <c r="U1621" i="1"/>
  <c r="T1621" i="1"/>
  <c r="U1620" i="1"/>
  <c r="T1620" i="1"/>
  <c r="U1619" i="1"/>
  <c r="T1619" i="1"/>
  <c r="U1618" i="1"/>
  <c r="T1618" i="1"/>
  <c r="U1617" i="1"/>
  <c r="T1617" i="1"/>
  <c r="U1616" i="1"/>
  <c r="T1616" i="1"/>
  <c r="U1615" i="1"/>
  <c r="T1615" i="1"/>
  <c r="U1614" i="1"/>
  <c r="T1614" i="1"/>
  <c r="U1613" i="1"/>
  <c r="T1613" i="1"/>
  <c r="U1612" i="1"/>
  <c r="T1612" i="1"/>
  <c r="U1611" i="1"/>
  <c r="T1611" i="1"/>
  <c r="U1610" i="1"/>
  <c r="T1610" i="1"/>
  <c r="U1609" i="1"/>
  <c r="T1609" i="1"/>
  <c r="U1608" i="1"/>
  <c r="T1608" i="1"/>
  <c r="U1607" i="1"/>
  <c r="T1607" i="1"/>
  <c r="U1606" i="1"/>
  <c r="T1606" i="1"/>
  <c r="U1605" i="1"/>
  <c r="T1605" i="1"/>
  <c r="U1604" i="1"/>
  <c r="T1604" i="1"/>
  <c r="U1603" i="1"/>
  <c r="T1603" i="1"/>
  <c r="U1602" i="1"/>
  <c r="T1602" i="1"/>
  <c r="U1601" i="1"/>
  <c r="T1601" i="1"/>
  <c r="U1600" i="1"/>
  <c r="T1600" i="1"/>
  <c r="U1599" i="1"/>
  <c r="T1599" i="1"/>
  <c r="U1598" i="1"/>
  <c r="T1598" i="1"/>
  <c r="U1597" i="1"/>
  <c r="T1597" i="1"/>
  <c r="U1596" i="1"/>
  <c r="T1596" i="1"/>
  <c r="U1595" i="1"/>
  <c r="T1595" i="1"/>
  <c r="U1594" i="1"/>
  <c r="T1594" i="1"/>
  <c r="U1593" i="1"/>
  <c r="T1593" i="1"/>
  <c r="U1592" i="1"/>
  <c r="T1592" i="1"/>
  <c r="U1591" i="1"/>
  <c r="T1591" i="1"/>
  <c r="U1590" i="1"/>
  <c r="T1590" i="1"/>
  <c r="U1589" i="1"/>
  <c r="T1589" i="1"/>
  <c r="U1588" i="1"/>
  <c r="T1588" i="1"/>
  <c r="U1587" i="1"/>
  <c r="T1587" i="1"/>
  <c r="U1586" i="1"/>
  <c r="T1586" i="1"/>
  <c r="U1585" i="1"/>
  <c r="T1585" i="1"/>
  <c r="U1584" i="1"/>
  <c r="T1584" i="1"/>
  <c r="U1583" i="1"/>
  <c r="T1583" i="1"/>
  <c r="U1582" i="1"/>
  <c r="T1582" i="1"/>
  <c r="U1581" i="1"/>
  <c r="T1581" i="1"/>
  <c r="U1580" i="1"/>
  <c r="T1580" i="1"/>
  <c r="U1579" i="1"/>
  <c r="T1579" i="1"/>
  <c r="U1578" i="1"/>
  <c r="T1578" i="1"/>
  <c r="U1577" i="1"/>
  <c r="T1577" i="1"/>
  <c r="U1576" i="1"/>
  <c r="T1576" i="1"/>
  <c r="U1575" i="1"/>
  <c r="T1575" i="1"/>
  <c r="U1574" i="1"/>
  <c r="T1574" i="1"/>
  <c r="U1573" i="1"/>
  <c r="T1573" i="1"/>
  <c r="U1572" i="1"/>
  <c r="T1572" i="1"/>
  <c r="U1571" i="1"/>
  <c r="T1571" i="1"/>
  <c r="U1570" i="1"/>
  <c r="T1570" i="1"/>
  <c r="U1569" i="1"/>
  <c r="T1569" i="1"/>
  <c r="U1568" i="1"/>
  <c r="T1568" i="1"/>
  <c r="U1567" i="1"/>
  <c r="T1567" i="1"/>
  <c r="U1566" i="1"/>
  <c r="T1566" i="1"/>
  <c r="U1565" i="1"/>
  <c r="T1565" i="1"/>
  <c r="U1564" i="1"/>
  <c r="T1564" i="1"/>
  <c r="U1563" i="1"/>
  <c r="T1563" i="1"/>
  <c r="U1562" i="1"/>
  <c r="T1562" i="1"/>
  <c r="U1561" i="1"/>
  <c r="T1561" i="1"/>
  <c r="U1560" i="1"/>
  <c r="T1560" i="1"/>
  <c r="U1559" i="1"/>
  <c r="T1559" i="1"/>
  <c r="U1558" i="1"/>
  <c r="T1558" i="1"/>
  <c r="U1557" i="1"/>
  <c r="T1557" i="1"/>
  <c r="U1556" i="1"/>
  <c r="T1556" i="1"/>
  <c r="U1555" i="1"/>
  <c r="T1555" i="1"/>
  <c r="U1554" i="1"/>
  <c r="T1554" i="1"/>
  <c r="U1553" i="1"/>
  <c r="T1553" i="1"/>
  <c r="U1552" i="1"/>
  <c r="T1552" i="1"/>
  <c r="U1551" i="1"/>
  <c r="T1551" i="1"/>
  <c r="U1550" i="1"/>
  <c r="T1550" i="1"/>
  <c r="U1549" i="1"/>
  <c r="T1549" i="1"/>
  <c r="U1548" i="1"/>
  <c r="T1548" i="1"/>
  <c r="U1547" i="1"/>
  <c r="T1547" i="1"/>
  <c r="U1546" i="1"/>
  <c r="T1546" i="1"/>
  <c r="U1545" i="1"/>
  <c r="T1545" i="1"/>
  <c r="U1544" i="1"/>
  <c r="T1544" i="1"/>
  <c r="U1543" i="1"/>
  <c r="T1543" i="1"/>
  <c r="U1542" i="1"/>
  <c r="T1542" i="1"/>
  <c r="U1541" i="1"/>
  <c r="T1541" i="1"/>
  <c r="U1540" i="1"/>
  <c r="T1540" i="1"/>
  <c r="U1539" i="1"/>
  <c r="T1539" i="1"/>
  <c r="U1538" i="1"/>
  <c r="T1538" i="1"/>
  <c r="U1537" i="1"/>
  <c r="T1537" i="1"/>
  <c r="U1536" i="1"/>
  <c r="T1536" i="1"/>
  <c r="U1535" i="1"/>
  <c r="T1535" i="1"/>
  <c r="U1534" i="1"/>
  <c r="T1534" i="1"/>
  <c r="U1533" i="1"/>
  <c r="T1533" i="1"/>
  <c r="U1532" i="1"/>
  <c r="T1532" i="1"/>
  <c r="U1531" i="1"/>
  <c r="T1531" i="1"/>
  <c r="U1530" i="1"/>
  <c r="T1530" i="1"/>
  <c r="U1529" i="1"/>
  <c r="T1529" i="1"/>
  <c r="U1528" i="1"/>
  <c r="T1528" i="1"/>
  <c r="U1527" i="1"/>
  <c r="T1527" i="1"/>
  <c r="U1526" i="1"/>
  <c r="T1526" i="1"/>
  <c r="U1525" i="1"/>
  <c r="T1525" i="1"/>
  <c r="U1524" i="1"/>
  <c r="T1524" i="1"/>
  <c r="U1523" i="1"/>
  <c r="T1523" i="1"/>
  <c r="U1522" i="1"/>
  <c r="T1522" i="1"/>
  <c r="U1521" i="1"/>
  <c r="T1521" i="1"/>
  <c r="U1520" i="1"/>
  <c r="T1520" i="1"/>
  <c r="U1519" i="1"/>
  <c r="T1519" i="1"/>
  <c r="U1518" i="1"/>
  <c r="T1518" i="1"/>
  <c r="U1517" i="1"/>
  <c r="T1517" i="1"/>
  <c r="U1516" i="1"/>
  <c r="T1516" i="1"/>
  <c r="U1515" i="1"/>
  <c r="T1515" i="1"/>
  <c r="U1514" i="1"/>
  <c r="T1514" i="1"/>
  <c r="U1513" i="1"/>
  <c r="T1513" i="1"/>
  <c r="U1512" i="1"/>
  <c r="T1512" i="1"/>
  <c r="U1511" i="1"/>
  <c r="T1511" i="1"/>
  <c r="U1510" i="1"/>
  <c r="T1510" i="1"/>
  <c r="U1509" i="1"/>
  <c r="T1509" i="1"/>
  <c r="U1508" i="1"/>
  <c r="T1508" i="1"/>
  <c r="U1507" i="1"/>
  <c r="T1507" i="1"/>
  <c r="U1506" i="1"/>
  <c r="T1506" i="1"/>
  <c r="U1505" i="1"/>
  <c r="T1505" i="1"/>
  <c r="U1504" i="1"/>
  <c r="T1504" i="1"/>
  <c r="U1503" i="1"/>
  <c r="T1503" i="1"/>
  <c r="U1502" i="1"/>
  <c r="T1502" i="1"/>
  <c r="U1501" i="1"/>
  <c r="T1501" i="1"/>
  <c r="U1500" i="1"/>
  <c r="T1500" i="1"/>
  <c r="U1499" i="1"/>
  <c r="T1499" i="1"/>
  <c r="U1498" i="1"/>
  <c r="T1498" i="1"/>
  <c r="U1497" i="1"/>
  <c r="T1497" i="1"/>
  <c r="U1496" i="1"/>
  <c r="T1496" i="1"/>
  <c r="U1495" i="1"/>
  <c r="T1495" i="1"/>
  <c r="U1494" i="1"/>
  <c r="T1494" i="1"/>
  <c r="U1493" i="1"/>
  <c r="T1493" i="1"/>
  <c r="U1492" i="1"/>
  <c r="T1492" i="1"/>
  <c r="U1491" i="1"/>
  <c r="T1491" i="1"/>
  <c r="U1490" i="1"/>
  <c r="T1490" i="1"/>
  <c r="U1489" i="1"/>
  <c r="T1489" i="1"/>
  <c r="U1488" i="1"/>
  <c r="T1488" i="1"/>
  <c r="U1487" i="1"/>
  <c r="T1487" i="1"/>
  <c r="U1486" i="1"/>
  <c r="T1486" i="1"/>
  <c r="U1485" i="1"/>
  <c r="T1485" i="1"/>
  <c r="U1484" i="1"/>
  <c r="T1484" i="1"/>
  <c r="U1483" i="1"/>
  <c r="T1483" i="1"/>
  <c r="U1482" i="1"/>
  <c r="T1482" i="1"/>
  <c r="U1481" i="1"/>
  <c r="T1481" i="1"/>
  <c r="U1480" i="1"/>
  <c r="T1480" i="1"/>
  <c r="U1479" i="1"/>
  <c r="T1479" i="1"/>
  <c r="U1478" i="1"/>
  <c r="T1478" i="1"/>
  <c r="U1477" i="1"/>
  <c r="T1477" i="1"/>
  <c r="U1476" i="1"/>
  <c r="T1476" i="1"/>
  <c r="U1475" i="1"/>
  <c r="T1475" i="1"/>
  <c r="U1474" i="1"/>
  <c r="T1474" i="1"/>
  <c r="U1473" i="1"/>
  <c r="T1473" i="1"/>
  <c r="U1472" i="1"/>
  <c r="T1472" i="1"/>
  <c r="U1471" i="1"/>
  <c r="T1471" i="1"/>
  <c r="U1470" i="1"/>
  <c r="T1470" i="1"/>
  <c r="U1469" i="1"/>
  <c r="T1469" i="1"/>
  <c r="U1468" i="1"/>
  <c r="T1468" i="1"/>
  <c r="U1467" i="1"/>
  <c r="T1467" i="1"/>
  <c r="U1466" i="1"/>
  <c r="T1466" i="1"/>
  <c r="U1465" i="1"/>
  <c r="T1465" i="1"/>
  <c r="U1464" i="1"/>
  <c r="T1464" i="1"/>
  <c r="U1463" i="1"/>
  <c r="T1463" i="1"/>
  <c r="U1462" i="1"/>
  <c r="T1462" i="1"/>
  <c r="U1461" i="1"/>
  <c r="T1461" i="1"/>
  <c r="U1460" i="1"/>
  <c r="T1460" i="1"/>
  <c r="U1459" i="1"/>
  <c r="T1459" i="1"/>
  <c r="U1458" i="1"/>
  <c r="T1458" i="1"/>
  <c r="U1457" i="1"/>
  <c r="T1457" i="1"/>
  <c r="U1456" i="1"/>
  <c r="T1456" i="1"/>
  <c r="U1455" i="1"/>
  <c r="T1455" i="1"/>
  <c r="U1454" i="1"/>
  <c r="T1454" i="1"/>
  <c r="U1453" i="1"/>
  <c r="T1453" i="1"/>
  <c r="U1452" i="1"/>
  <c r="T1452" i="1"/>
  <c r="U1451" i="1"/>
  <c r="T1451" i="1"/>
  <c r="U1450" i="1"/>
  <c r="T1450" i="1"/>
  <c r="U1449" i="1"/>
  <c r="T1449" i="1"/>
  <c r="U1448" i="1"/>
  <c r="T1448" i="1"/>
  <c r="U1447" i="1"/>
  <c r="T1447" i="1"/>
  <c r="U1446" i="1"/>
  <c r="T1446" i="1"/>
  <c r="U1445" i="1"/>
  <c r="T1445" i="1"/>
  <c r="U1444" i="1"/>
  <c r="T1444" i="1"/>
  <c r="U1443" i="1"/>
  <c r="T1443" i="1"/>
  <c r="U1442" i="1"/>
  <c r="T1442" i="1"/>
  <c r="U1441" i="1"/>
  <c r="T1441" i="1"/>
  <c r="U1440" i="1"/>
  <c r="T1440" i="1"/>
  <c r="U1439" i="1"/>
  <c r="T1439" i="1"/>
  <c r="U1438" i="1"/>
  <c r="T1438" i="1"/>
  <c r="U1437" i="1"/>
  <c r="T1437" i="1"/>
  <c r="U1436" i="1"/>
  <c r="T1436" i="1"/>
  <c r="U1435" i="1"/>
  <c r="T1435" i="1"/>
  <c r="U1434" i="1"/>
  <c r="T1434" i="1"/>
  <c r="U1433" i="1"/>
  <c r="T1433" i="1"/>
  <c r="U1432" i="1"/>
  <c r="T1432" i="1"/>
  <c r="U1431" i="1"/>
  <c r="T1431" i="1"/>
  <c r="U1430" i="1"/>
  <c r="T1430" i="1"/>
  <c r="U1429" i="1"/>
  <c r="T1429" i="1"/>
  <c r="U1428" i="1"/>
  <c r="T1428" i="1"/>
  <c r="U1427" i="1"/>
  <c r="T1427" i="1"/>
  <c r="U1426" i="1"/>
  <c r="T1426" i="1"/>
  <c r="U1425" i="1"/>
  <c r="T1425" i="1"/>
  <c r="U1424" i="1"/>
  <c r="T1424" i="1"/>
  <c r="U1423" i="1"/>
  <c r="T1423" i="1"/>
  <c r="U1422" i="1"/>
  <c r="T1422" i="1"/>
  <c r="U1421" i="1"/>
  <c r="T1421" i="1"/>
  <c r="U1420" i="1"/>
  <c r="T1420" i="1"/>
  <c r="U1419" i="1"/>
  <c r="T1419" i="1"/>
  <c r="U1418" i="1"/>
  <c r="T1418" i="1"/>
  <c r="U1417" i="1"/>
  <c r="T1417" i="1"/>
  <c r="U1416" i="1"/>
  <c r="T1416" i="1"/>
  <c r="U1415" i="1"/>
  <c r="T1415" i="1"/>
  <c r="U1414" i="1"/>
  <c r="T1414" i="1"/>
  <c r="U1413" i="1"/>
  <c r="T1413" i="1"/>
  <c r="U1412" i="1"/>
  <c r="T1412" i="1"/>
  <c r="U1411" i="1"/>
  <c r="T1411" i="1"/>
  <c r="U1410" i="1"/>
  <c r="T1410" i="1"/>
  <c r="U1409" i="1"/>
  <c r="T1409" i="1"/>
  <c r="U1408" i="1"/>
  <c r="T1408" i="1"/>
  <c r="U1407" i="1"/>
  <c r="T1407" i="1"/>
  <c r="U1406" i="1"/>
  <c r="T1406" i="1"/>
  <c r="U1405" i="1"/>
  <c r="T1405" i="1"/>
  <c r="U1404" i="1"/>
  <c r="T1404" i="1"/>
  <c r="U1403" i="1"/>
  <c r="T1403" i="1"/>
  <c r="U1402" i="1"/>
  <c r="T1402" i="1"/>
  <c r="U1401" i="1"/>
  <c r="T1401" i="1"/>
  <c r="U1400" i="1"/>
  <c r="T1400" i="1"/>
  <c r="U1399" i="1"/>
  <c r="T1399" i="1"/>
  <c r="U1398" i="1"/>
  <c r="T1398" i="1"/>
  <c r="U1397" i="1"/>
  <c r="T1397" i="1"/>
  <c r="U1396" i="1"/>
  <c r="T1396" i="1"/>
  <c r="U1395" i="1"/>
  <c r="T1395" i="1"/>
  <c r="U1394" i="1"/>
  <c r="T1394" i="1"/>
  <c r="U1393" i="1"/>
  <c r="T1393" i="1"/>
  <c r="U1392" i="1"/>
  <c r="T1392" i="1"/>
  <c r="U1391" i="1"/>
  <c r="T1391" i="1"/>
  <c r="U1390" i="1"/>
  <c r="T1390" i="1"/>
  <c r="U1389" i="1"/>
  <c r="T1389" i="1"/>
  <c r="U1388" i="1"/>
  <c r="T1388" i="1"/>
  <c r="U1387" i="1"/>
  <c r="T1387" i="1"/>
  <c r="U1386" i="1"/>
  <c r="T1386" i="1"/>
  <c r="U1385" i="1"/>
  <c r="T1385" i="1"/>
  <c r="U1384" i="1"/>
  <c r="T1384" i="1"/>
  <c r="U1383" i="1"/>
  <c r="T1383" i="1"/>
  <c r="U1382" i="1"/>
  <c r="T1382" i="1"/>
  <c r="U1381" i="1"/>
  <c r="T1381" i="1"/>
  <c r="U1380" i="1"/>
  <c r="T1380" i="1"/>
  <c r="U1379" i="1"/>
  <c r="T1379" i="1"/>
  <c r="U1378" i="1"/>
  <c r="T1378" i="1"/>
  <c r="U1377" i="1"/>
  <c r="T1377" i="1"/>
  <c r="U1376" i="1"/>
  <c r="T1376" i="1"/>
  <c r="U1375" i="1"/>
  <c r="T1375" i="1"/>
  <c r="U1374" i="1"/>
  <c r="T1374" i="1"/>
  <c r="U1373" i="1"/>
  <c r="T1373" i="1"/>
  <c r="U1372" i="1"/>
  <c r="T1372" i="1"/>
  <c r="U1371" i="1"/>
  <c r="T1371" i="1"/>
  <c r="U1370" i="1"/>
  <c r="T1370" i="1"/>
  <c r="U1369" i="1"/>
  <c r="T1369" i="1"/>
  <c r="U1368" i="1"/>
  <c r="T1368" i="1"/>
  <c r="U1367" i="1"/>
  <c r="T1367" i="1"/>
  <c r="U1366" i="1"/>
  <c r="T1366" i="1"/>
  <c r="U1365" i="1"/>
  <c r="T1365" i="1"/>
  <c r="U1364" i="1"/>
  <c r="T1364" i="1"/>
  <c r="U1363" i="1"/>
  <c r="T1363" i="1"/>
  <c r="U1362" i="1"/>
  <c r="T1362" i="1"/>
  <c r="U1361" i="1"/>
  <c r="T1361" i="1"/>
  <c r="U1360" i="1"/>
  <c r="T1360" i="1"/>
  <c r="U1359" i="1"/>
  <c r="T1359" i="1"/>
  <c r="U1358" i="1"/>
  <c r="T1358" i="1"/>
  <c r="U1357" i="1"/>
  <c r="T1357" i="1"/>
  <c r="U1356" i="1"/>
  <c r="T1356" i="1"/>
  <c r="U1355" i="1"/>
  <c r="T1355" i="1"/>
  <c r="U1354" i="1"/>
  <c r="T1354" i="1"/>
  <c r="U1353" i="1"/>
  <c r="T1353" i="1"/>
  <c r="U1352" i="1"/>
  <c r="T1352" i="1"/>
  <c r="U1351" i="1"/>
  <c r="T1351" i="1"/>
  <c r="U1350" i="1"/>
  <c r="T1350" i="1"/>
  <c r="U1349" i="1"/>
  <c r="T1349" i="1"/>
  <c r="U1348" i="1"/>
  <c r="T1348" i="1"/>
  <c r="U1347" i="1"/>
  <c r="T1347" i="1"/>
  <c r="U1346" i="1"/>
  <c r="T1346" i="1"/>
  <c r="U1345" i="1"/>
  <c r="T1345" i="1"/>
  <c r="U1344" i="1"/>
  <c r="T1344" i="1"/>
  <c r="U1343" i="1"/>
  <c r="T1343" i="1"/>
  <c r="U1342" i="1"/>
  <c r="T1342" i="1"/>
  <c r="U1341" i="1"/>
  <c r="T1341" i="1"/>
  <c r="U1340" i="1"/>
  <c r="T1340" i="1"/>
  <c r="U1339" i="1"/>
  <c r="T1339" i="1"/>
  <c r="U1338" i="1"/>
  <c r="T1338" i="1"/>
  <c r="U1337" i="1"/>
  <c r="T1337" i="1"/>
  <c r="U1336" i="1"/>
  <c r="T1336" i="1"/>
  <c r="U1335" i="1"/>
  <c r="T1335" i="1"/>
  <c r="U1334" i="1"/>
  <c r="T1334" i="1"/>
  <c r="U1333" i="1"/>
  <c r="T1333" i="1"/>
  <c r="U1332" i="1"/>
  <c r="T1332" i="1"/>
  <c r="U1331" i="1"/>
  <c r="T1331" i="1"/>
  <c r="U1330" i="1"/>
  <c r="T1330" i="1"/>
  <c r="U1329" i="1"/>
  <c r="T1329" i="1"/>
  <c r="U1328" i="1"/>
  <c r="T1328" i="1"/>
  <c r="U1327" i="1"/>
  <c r="T1327" i="1"/>
  <c r="U1326" i="1"/>
  <c r="T1326" i="1"/>
  <c r="U1325" i="1"/>
  <c r="T1325" i="1"/>
  <c r="U1324" i="1"/>
  <c r="T1324" i="1"/>
  <c r="U1323" i="1"/>
  <c r="T1323" i="1"/>
  <c r="U1322" i="1"/>
  <c r="T1322" i="1"/>
  <c r="U1321" i="1"/>
  <c r="T1321" i="1"/>
  <c r="U1320" i="1"/>
  <c r="T1320" i="1"/>
  <c r="U1319" i="1"/>
  <c r="T1319" i="1"/>
  <c r="U1318" i="1"/>
  <c r="T1318" i="1"/>
  <c r="U1317" i="1"/>
  <c r="T1317" i="1"/>
  <c r="U1316" i="1"/>
  <c r="T1316" i="1"/>
  <c r="U1315" i="1"/>
  <c r="T1315" i="1"/>
  <c r="U1314" i="1"/>
  <c r="T1314" i="1"/>
  <c r="U1313" i="1"/>
  <c r="T1313" i="1"/>
  <c r="U1312" i="1"/>
  <c r="T1312" i="1"/>
  <c r="U1311" i="1"/>
  <c r="T1311" i="1"/>
  <c r="U1310" i="1"/>
  <c r="T1310" i="1"/>
  <c r="U1309" i="1"/>
  <c r="T1309" i="1"/>
  <c r="U1308" i="1"/>
  <c r="T1308" i="1"/>
  <c r="U1307" i="1"/>
  <c r="T1307" i="1"/>
  <c r="U1306" i="1"/>
  <c r="T1306" i="1"/>
  <c r="U1305" i="1"/>
  <c r="T1305" i="1"/>
  <c r="U1304" i="1"/>
  <c r="T1304" i="1"/>
  <c r="U1303" i="1"/>
  <c r="T1303" i="1"/>
  <c r="U1302" i="1"/>
  <c r="T1302" i="1"/>
  <c r="U1301" i="1"/>
  <c r="T1301" i="1"/>
  <c r="U1300" i="1"/>
  <c r="T1300" i="1"/>
  <c r="U1299" i="1"/>
  <c r="T1299" i="1"/>
  <c r="U1298" i="1"/>
  <c r="T1298" i="1"/>
  <c r="U1297" i="1"/>
  <c r="T1297" i="1"/>
  <c r="U1296" i="1"/>
  <c r="T1296" i="1"/>
  <c r="U1295" i="1"/>
  <c r="T1295" i="1"/>
  <c r="U1294" i="1"/>
  <c r="T1294" i="1"/>
  <c r="U1293" i="1"/>
  <c r="T1293" i="1"/>
  <c r="U1292" i="1"/>
  <c r="T1292" i="1"/>
  <c r="U1291" i="1"/>
  <c r="T1291" i="1"/>
  <c r="U1290" i="1"/>
  <c r="T1290" i="1"/>
  <c r="U1289" i="1"/>
  <c r="T1289" i="1"/>
  <c r="U1288" i="1"/>
  <c r="T1288" i="1"/>
  <c r="U1287" i="1"/>
  <c r="T1287" i="1"/>
  <c r="U1286" i="1"/>
  <c r="T1286" i="1"/>
  <c r="U1285" i="1"/>
  <c r="T1285" i="1"/>
  <c r="U1284" i="1"/>
  <c r="T1284" i="1"/>
  <c r="U1283" i="1"/>
  <c r="T1283" i="1"/>
  <c r="U1282" i="1"/>
  <c r="T1282" i="1"/>
  <c r="U1281" i="1"/>
  <c r="T1281" i="1"/>
  <c r="U1280" i="1"/>
  <c r="T1280" i="1"/>
  <c r="U1279" i="1"/>
  <c r="T1279" i="1"/>
  <c r="U1278" i="1"/>
  <c r="T1278" i="1"/>
  <c r="U1277" i="1"/>
  <c r="T1277" i="1"/>
  <c r="U1276" i="1"/>
  <c r="T1276" i="1"/>
  <c r="U1275" i="1"/>
  <c r="T1275" i="1"/>
  <c r="U1274" i="1"/>
  <c r="T1274" i="1"/>
  <c r="U1273" i="1"/>
  <c r="T1273" i="1"/>
  <c r="U1272" i="1"/>
  <c r="T1272" i="1"/>
  <c r="U1271" i="1"/>
  <c r="T1271" i="1"/>
  <c r="U1270" i="1"/>
  <c r="T1270" i="1"/>
  <c r="U1269" i="1"/>
  <c r="T1269" i="1"/>
  <c r="U1268" i="1"/>
  <c r="T1268" i="1"/>
  <c r="U1267" i="1"/>
  <c r="T1267" i="1"/>
  <c r="U1266" i="1"/>
  <c r="T1266" i="1"/>
  <c r="U1265" i="1"/>
  <c r="T1265" i="1"/>
  <c r="U1264" i="1"/>
  <c r="T1264" i="1"/>
  <c r="U1263" i="1"/>
  <c r="T1263" i="1"/>
  <c r="U1262" i="1"/>
  <c r="T1262" i="1"/>
  <c r="U1261" i="1"/>
  <c r="T1261" i="1"/>
  <c r="U1260" i="1"/>
  <c r="T1260" i="1"/>
  <c r="U1259" i="1"/>
  <c r="T1259" i="1"/>
  <c r="U1258" i="1"/>
  <c r="T1258" i="1"/>
  <c r="U1257" i="1"/>
  <c r="T1257" i="1"/>
  <c r="U1256" i="1"/>
  <c r="T1256" i="1"/>
  <c r="U1255" i="1"/>
  <c r="T1255" i="1"/>
  <c r="U1254" i="1"/>
  <c r="T1254" i="1"/>
  <c r="U1253" i="1"/>
  <c r="T1253" i="1"/>
  <c r="U1252" i="1"/>
  <c r="T1252" i="1"/>
  <c r="U1251" i="1"/>
  <c r="T1251" i="1"/>
  <c r="U1250" i="1"/>
  <c r="T1250" i="1"/>
  <c r="U1249" i="1"/>
  <c r="T1249" i="1"/>
  <c r="U1248" i="1"/>
  <c r="T1248" i="1"/>
  <c r="U1247" i="1"/>
  <c r="T1247" i="1"/>
  <c r="U1246" i="1"/>
  <c r="T1246" i="1"/>
  <c r="U1245" i="1"/>
  <c r="T1245" i="1"/>
  <c r="U1244" i="1"/>
  <c r="T1244" i="1"/>
  <c r="U1243" i="1"/>
  <c r="T1243" i="1"/>
  <c r="U1242" i="1"/>
  <c r="T1242" i="1"/>
  <c r="U1241" i="1"/>
  <c r="T1241" i="1"/>
  <c r="U1240" i="1"/>
  <c r="T1240" i="1"/>
  <c r="U1239" i="1"/>
  <c r="T1239" i="1"/>
  <c r="U1238" i="1"/>
  <c r="T1238" i="1"/>
  <c r="U1237" i="1"/>
  <c r="T1237" i="1"/>
  <c r="U1236" i="1"/>
  <c r="T1236" i="1"/>
  <c r="U1235" i="1"/>
  <c r="T1235" i="1"/>
  <c r="U1234" i="1"/>
  <c r="T1234" i="1"/>
  <c r="U1233" i="1"/>
  <c r="T1233" i="1"/>
  <c r="U1232" i="1"/>
  <c r="T1232" i="1"/>
  <c r="U1231" i="1"/>
  <c r="T1231" i="1"/>
  <c r="U1230" i="1"/>
  <c r="T1230" i="1"/>
  <c r="U1229" i="1"/>
  <c r="T1229" i="1"/>
  <c r="U1228" i="1"/>
  <c r="T1228" i="1"/>
  <c r="U1227" i="1"/>
  <c r="T1227" i="1"/>
  <c r="U1226" i="1"/>
  <c r="T1226" i="1"/>
  <c r="U1225" i="1"/>
  <c r="T1225" i="1"/>
  <c r="U1224" i="1"/>
  <c r="T1224" i="1"/>
  <c r="U1223" i="1"/>
  <c r="T1223" i="1"/>
  <c r="U1222" i="1"/>
  <c r="T1222" i="1"/>
  <c r="U1221" i="1"/>
  <c r="T1221" i="1"/>
  <c r="U1220" i="1"/>
  <c r="T1220" i="1"/>
  <c r="U1219" i="1"/>
  <c r="T1219" i="1"/>
  <c r="U1218" i="1"/>
  <c r="T1218" i="1"/>
  <c r="U1217" i="1"/>
  <c r="T1217" i="1"/>
  <c r="U1216" i="1"/>
  <c r="T1216" i="1"/>
  <c r="U1215" i="1"/>
  <c r="T1215" i="1"/>
  <c r="U1214" i="1"/>
  <c r="T1214" i="1"/>
  <c r="U1213" i="1"/>
  <c r="T1213" i="1"/>
  <c r="U1212" i="1"/>
  <c r="T1212" i="1"/>
  <c r="U1211" i="1"/>
  <c r="T1211" i="1"/>
  <c r="U1210" i="1"/>
  <c r="T1210" i="1"/>
  <c r="U1209" i="1"/>
  <c r="T1209" i="1"/>
  <c r="U1208" i="1"/>
  <c r="T1208" i="1"/>
  <c r="U1207" i="1"/>
  <c r="T1207" i="1"/>
  <c r="U1206" i="1"/>
  <c r="T1206" i="1"/>
  <c r="U1205" i="1"/>
  <c r="T1205" i="1"/>
  <c r="U1204" i="1"/>
  <c r="T1204" i="1"/>
  <c r="U1203" i="1"/>
  <c r="T1203" i="1"/>
  <c r="U1202" i="1"/>
  <c r="T1202" i="1"/>
  <c r="U1201" i="1"/>
  <c r="T1201" i="1"/>
  <c r="U1200" i="1"/>
  <c r="T1200" i="1"/>
  <c r="U1199" i="1"/>
  <c r="T1199" i="1"/>
  <c r="U1198" i="1"/>
  <c r="T1198" i="1"/>
  <c r="U1197" i="1"/>
  <c r="T1197" i="1"/>
  <c r="U1196" i="1"/>
  <c r="T1196" i="1"/>
  <c r="U1195" i="1"/>
  <c r="T1195" i="1"/>
  <c r="U1194" i="1"/>
  <c r="T1194" i="1"/>
  <c r="U1193" i="1"/>
  <c r="T1193" i="1"/>
  <c r="U1192" i="1"/>
  <c r="T1192" i="1"/>
  <c r="U1191" i="1"/>
  <c r="T1191" i="1"/>
  <c r="U1190" i="1"/>
  <c r="T1190" i="1"/>
  <c r="U1189" i="1"/>
  <c r="T1189" i="1"/>
  <c r="U1188" i="1"/>
  <c r="T1188" i="1"/>
  <c r="U1187" i="1"/>
  <c r="T1187" i="1"/>
  <c r="U1186" i="1"/>
  <c r="T1186" i="1"/>
  <c r="U1185" i="1"/>
  <c r="T1185" i="1"/>
  <c r="U1184" i="1"/>
  <c r="T1184" i="1"/>
  <c r="U1183" i="1"/>
  <c r="T1183" i="1"/>
  <c r="U1182" i="1"/>
  <c r="T1182" i="1"/>
  <c r="U1181" i="1"/>
  <c r="T1181" i="1"/>
  <c r="U1180" i="1"/>
  <c r="T1180" i="1"/>
  <c r="U1179" i="1"/>
  <c r="T1179" i="1"/>
  <c r="U1178" i="1"/>
  <c r="T1178" i="1"/>
  <c r="U1177" i="1"/>
  <c r="T1177" i="1"/>
  <c r="U1176" i="1"/>
  <c r="T1176" i="1"/>
  <c r="U1175" i="1"/>
  <c r="T1175" i="1"/>
  <c r="U1174" i="1"/>
  <c r="T1174" i="1"/>
  <c r="U1173" i="1"/>
  <c r="T1173" i="1"/>
  <c r="U1172" i="1"/>
  <c r="T1172" i="1"/>
  <c r="U1171" i="1"/>
  <c r="T1171" i="1"/>
  <c r="U1170" i="1"/>
  <c r="T1170" i="1"/>
  <c r="U1169" i="1"/>
  <c r="T1169" i="1"/>
  <c r="U1168" i="1"/>
  <c r="T1168" i="1"/>
  <c r="U1167" i="1"/>
  <c r="T1167" i="1"/>
  <c r="U1166" i="1"/>
  <c r="T1166" i="1"/>
  <c r="U1165" i="1"/>
  <c r="T1165" i="1"/>
  <c r="U1164" i="1"/>
  <c r="T1164" i="1"/>
  <c r="U1163" i="1"/>
  <c r="T1163" i="1"/>
  <c r="U1162" i="1"/>
  <c r="T1162" i="1"/>
  <c r="U1161" i="1"/>
  <c r="T1161" i="1"/>
  <c r="U1160" i="1"/>
  <c r="T1160" i="1"/>
  <c r="U1159" i="1"/>
  <c r="T1159" i="1"/>
  <c r="U1158" i="1"/>
  <c r="T1158" i="1"/>
  <c r="U1157" i="1"/>
  <c r="T1157" i="1"/>
  <c r="U1156" i="1"/>
  <c r="T1156" i="1"/>
  <c r="U1155" i="1"/>
  <c r="T1155" i="1"/>
  <c r="U1154" i="1"/>
  <c r="T1154" i="1"/>
  <c r="U1153" i="1"/>
  <c r="T1153" i="1"/>
  <c r="U1152" i="1"/>
  <c r="T1152" i="1"/>
  <c r="U1151" i="1"/>
  <c r="T1151" i="1"/>
  <c r="U1150" i="1"/>
  <c r="T1150" i="1"/>
  <c r="U1149" i="1"/>
  <c r="T1149" i="1"/>
  <c r="U1148" i="1"/>
  <c r="T1148" i="1"/>
  <c r="U1147" i="1"/>
  <c r="T1147" i="1"/>
  <c r="U1146" i="1"/>
  <c r="T1146" i="1"/>
  <c r="U1145" i="1"/>
  <c r="T1145" i="1"/>
  <c r="U1144" i="1"/>
  <c r="T1144" i="1"/>
  <c r="U1143" i="1"/>
  <c r="T1143" i="1"/>
  <c r="U1142" i="1"/>
  <c r="T1142" i="1"/>
  <c r="U1141" i="1"/>
  <c r="T1141" i="1"/>
  <c r="U1140" i="1"/>
  <c r="T1140" i="1"/>
  <c r="U1139" i="1"/>
  <c r="T1139" i="1"/>
  <c r="U1138" i="1"/>
  <c r="T1138" i="1"/>
  <c r="U1137" i="1"/>
  <c r="T1137" i="1"/>
  <c r="U1136" i="1"/>
  <c r="T1136" i="1"/>
  <c r="U1135" i="1"/>
  <c r="T1135" i="1"/>
  <c r="U1134" i="1"/>
  <c r="T1134" i="1"/>
  <c r="U1133" i="1"/>
  <c r="T1133" i="1"/>
  <c r="U1132" i="1"/>
  <c r="T1132" i="1"/>
  <c r="U1131" i="1"/>
  <c r="T1131" i="1"/>
  <c r="U1130" i="1"/>
  <c r="T1130" i="1"/>
  <c r="U1129" i="1"/>
  <c r="T1129" i="1"/>
  <c r="U1128" i="1"/>
  <c r="T1128" i="1"/>
  <c r="U1127" i="1"/>
  <c r="T1127" i="1"/>
  <c r="U1126" i="1"/>
  <c r="T1126" i="1"/>
  <c r="U1125" i="1"/>
  <c r="T1125" i="1"/>
  <c r="U1124" i="1"/>
  <c r="T1124" i="1"/>
  <c r="U1123" i="1"/>
  <c r="T1123" i="1"/>
  <c r="U1122" i="1"/>
  <c r="T1122" i="1"/>
  <c r="U1121" i="1"/>
  <c r="T1121" i="1"/>
  <c r="U1120" i="1"/>
  <c r="T1120" i="1"/>
  <c r="U1119" i="1"/>
  <c r="T1119" i="1"/>
  <c r="U1118" i="1"/>
  <c r="T1118" i="1"/>
  <c r="U1117" i="1"/>
  <c r="T1117" i="1"/>
  <c r="U1116" i="1"/>
  <c r="T1116" i="1"/>
  <c r="U1115" i="1"/>
  <c r="T1115" i="1"/>
  <c r="U1114" i="1"/>
  <c r="T1114" i="1"/>
  <c r="U1113" i="1"/>
  <c r="T1113" i="1"/>
  <c r="U1112" i="1"/>
  <c r="T1112" i="1"/>
  <c r="U1111" i="1"/>
  <c r="T1111" i="1"/>
  <c r="U1110" i="1"/>
  <c r="T1110" i="1"/>
  <c r="U1109" i="1"/>
  <c r="T1109" i="1"/>
  <c r="U1108" i="1"/>
  <c r="T1108" i="1"/>
  <c r="U1107" i="1"/>
  <c r="T1107" i="1"/>
  <c r="U1106" i="1"/>
  <c r="T1106" i="1"/>
  <c r="U1105" i="1"/>
  <c r="T1105" i="1"/>
  <c r="U1104" i="1"/>
  <c r="T1104" i="1"/>
  <c r="U1103" i="1"/>
  <c r="T1103" i="1"/>
  <c r="U1102" i="1"/>
  <c r="T1102" i="1"/>
  <c r="U1101" i="1"/>
  <c r="T1101" i="1"/>
  <c r="U1100" i="1"/>
  <c r="T1100" i="1"/>
  <c r="U1099" i="1"/>
  <c r="T1099" i="1"/>
  <c r="U1098" i="1"/>
  <c r="T1098" i="1"/>
  <c r="U1097" i="1"/>
  <c r="T1097" i="1"/>
  <c r="U1096" i="1"/>
  <c r="T1096" i="1"/>
  <c r="U1095" i="1"/>
  <c r="T1095" i="1"/>
  <c r="U1094" i="1"/>
  <c r="T1094" i="1"/>
  <c r="U1093" i="1"/>
  <c r="T1093" i="1"/>
  <c r="U1092" i="1"/>
  <c r="T1092" i="1"/>
  <c r="U1091" i="1"/>
  <c r="T1091" i="1"/>
  <c r="U1090" i="1"/>
  <c r="T1090" i="1"/>
  <c r="U1089" i="1"/>
  <c r="T1089" i="1"/>
  <c r="U1088" i="1"/>
  <c r="T1088" i="1"/>
  <c r="U1087" i="1"/>
  <c r="T1087" i="1"/>
  <c r="U1086" i="1"/>
  <c r="T1086" i="1"/>
  <c r="U1085" i="1"/>
  <c r="T1085" i="1"/>
  <c r="U1084" i="1"/>
  <c r="T1084" i="1"/>
  <c r="U1083" i="1"/>
  <c r="T1083" i="1"/>
  <c r="U1082" i="1"/>
  <c r="T1082" i="1"/>
  <c r="U1081" i="1"/>
  <c r="T1081" i="1"/>
  <c r="U1080" i="1"/>
  <c r="T1080" i="1"/>
  <c r="U1079" i="1"/>
  <c r="T1079" i="1"/>
  <c r="U1078" i="1"/>
  <c r="T1078" i="1"/>
  <c r="U1077" i="1"/>
  <c r="T1077" i="1"/>
  <c r="U1076" i="1"/>
  <c r="T1076" i="1"/>
  <c r="U1075" i="1"/>
  <c r="T1075" i="1"/>
  <c r="U1074" i="1"/>
  <c r="T1074" i="1"/>
  <c r="U1073" i="1"/>
  <c r="T1073" i="1"/>
  <c r="U1072" i="1"/>
  <c r="T1072" i="1"/>
  <c r="U1071" i="1"/>
  <c r="T1071" i="1"/>
  <c r="U1070" i="1"/>
  <c r="T1070" i="1"/>
  <c r="U1069" i="1"/>
  <c r="T1069" i="1"/>
  <c r="U1068" i="1"/>
  <c r="T1068" i="1"/>
  <c r="U1067" i="1"/>
  <c r="T1067" i="1"/>
  <c r="U1066" i="1"/>
  <c r="T1066" i="1"/>
  <c r="U1065" i="1"/>
  <c r="T1065" i="1"/>
  <c r="U1064" i="1"/>
  <c r="T1064" i="1"/>
  <c r="U1063" i="1"/>
  <c r="T1063" i="1"/>
  <c r="U1062" i="1"/>
  <c r="T1062" i="1"/>
  <c r="U1061" i="1"/>
  <c r="T1061" i="1"/>
  <c r="U1060" i="1"/>
  <c r="T1060" i="1"/>
  <c r="U1059" i="1"/>
  <c r="T1059" i="1"/>
  <c r="U1058" i="1"/>
  <c r="T1058" i="1"/>
  <c r="U1057" i="1"/>
  <c r="T1057" i="1"/>
  <c r="U1056" i="1"/>
  <c r="T1056" i="1"/>
  <c r="U1055" i="1"/>
  <c r="T1055" i="1"/>
  <c r="U1054" i="1"/>
  <c r="T1054" i="1"/>
  <c r="U1053" i="1"/>
  <c r="T1053" i="1"/>
  <c r="U1052" i="1"/>
  <c r="T1052" i="1"/>
  <c r="U1051" i="1"/>
  <c r="T1051" i="1"/>
  <c r="U1050" i="1"/>
  <c r="T1050" i="1"/>
  <c r="U1049" i="1"/>
  <c r="T1049" i="1"/>
  <c r="U1048" i="1"/>
  <c r="T1048" i="1"/>
  <c r="U1047" i="1"/>
  <c r="T1047" i="1"/>
  <c r="U1046" i="1"/>
  <c r="T1046" i="1"/>
  <c r="U1045" i="1"/>
  <c r="T1045" i="1"/>
  <c r="U1044" i="1"/>
  <c r="T1044" i="1"/>
  <c r="U1043" i="1"/>
  <c r="T1043" i="1"/>
  <c r="U1042" i="1"/>
  <c r="T1042" i="1"/>
  <c r="U1041" i="1"/>
  <c r="T1041" i="1"/>
  <c r="U1040" i="1"/>
  <c r="T1040" i="1"/>
  <c r="U1039" i="1"/>
  <c r="T1039" i="1"/>
  <c r="U1038" i="1"/>
  <c r="T1038" i="1"/>
  <c r="U1037" i="1"/>
  <c r="T1037" i="1"/>
  <c r="U1036" i="1"/>
  <c r="T1036" i="1"/>
  <c r="U1035" i="1"/>
  <c r="T1035" i="1"/>
  <c r="U1034" i="1"/>
  <c r="T1034" i="1"/>
  <c r="U1033" i="1"/>
  <c r="T1033" i="1"/>
  <c r="U1032" i="1"/>
  <c r="T1032" i="1"/>
  <c r="U1031" i="1"/>
  <c r="T1031" i="1"/>
  <c r="U1030" i="1"/>
  <c r="T1030" i="1"/>
  <c r="U1029" i="1"/>
  <c r="T1029" i="1"/>
  <c r="U1028" i="1"/>
  <c r="T1028" i="1"/>
  <c r="U1027" i="1"/>
  <c r="T1027" i="1"/>
  <c r="U1026" i="1"/>
  <c r="T1026" i="1"/>
  <c r="U1025" i="1"/>
  <c r="T1025" i="1"/>
  <c r="U1024" i="1"/>
  <c r="T1024" i="1"/>
  <c r="U1023" i="1"/>
  <c r="T1023" i="1"/>
  <c r="U1022" i="1"/>
  <c r="T1022" i="1"/>
  <c r="U1021" i="1"/>
  <c r="T1021" i="1"/>
  <c r="U1020" i="1"/>
  <c r="T1020" i="1"/>
  <c r="U1019" i="1"/>
  <c r="T1019" i="1"/>
  <c r="U1018" i="1"/>
  <c r="T1018" i="1"/>
  <c r="U1017" i="1"/>
  <c r="T1017" i="1"/>
  <c r="U1016" i="1"/>
  <c r="T1016" i="1"/>
  <c r="U1015" i="1"/>
  <c r="T1015" i="1"/>
  <c r="U1014" i="1"/>
  <c r="T1014" i="1"/>
  <c r="U1013" i="1"/>
  <c r="T1013" i="1"/>
  <c r="U1012" i="1"/>
  <c r="T1012" i="1"/>
  <c r="U1011" i="1"/>
  <c r="T1011" i="1"/>
  <c r="U1010" i="1"/>
  <c r="T1010" i="1"/>
  <c r="U1009" i="1"/>
  <c r="T1009" i="1"/>
  <c r="U1008" i="1"/>
  <c r="T1008" i="1"/>
  <c r="U1007" i="1"/>
  <c r="T1007" i="1"/>
  <c r="U1006" i="1"/>
  <c r="T1006" i="1"/>
  <c r="U1005" i="1"/>
  <c r="T1005" i="1"/>
  <c r="U1004" i="1"/>
  <c r="T1004" i="1"/>
  <c r="U1003" i="1"/>
  <c r="T1003" i="1"/>
  <c r="U1002" i="1"/>
  <c r="T1002" i="1"/>
  <c r="U1001" i="1"/>
  <c r="T1001" i="1"/>
  <c r="U1000" i="1"/>
  <c r="T1000" i="1"/>
  <c r="U999" i="1"/>
  <c r="T999" i="1"/>
  <c r="U998" i="1"/>
  <c r="T998" i="1"/>
  <c r="U997" i="1"/>
  <c r="T997" i="1"/>
  <c r="U996" i="1"/>
  <c r="T996" i="1"/>
  <c r="U995" i="1"/>
  <c r="T995" i="1"/>
  <c r="U994" i="1"/>
  <c r="T994" i="1"/>
  <c r="U993" i="1"/>
  <c r="T993" i="1"/>
  <c r="U992" i="1"/>
  <c r="T992" i="1"/>
  <c r="U991" i="1"/>
  <c r="T991" i="1"/>
  <c r="U990" i="1"/>
  <c r="T990" i="1"/>
  <c r="U989" i="1"/>
  <c r="T989" i="1"/>
  <c r="U988" i="1"/>
  <c r="T988" i="1"/>
  <c r="U987" i="1"/>
  <c r="T987" i="1"/>
  <c r="U986" i="1"/>
  <c r="T986" i="1"/>
  <c r="U985" i="1"/>
  <c r="T985" i="1"/>
  <c r="U984" i="1"/>
  <c r="T984" i="1"/>
  <c r="U983" i="1"/>
  <c r="T983" i="1"/>
  <c r="U982" i="1"/>
  <c r="T982" i="1"/>
  <c r="U981" i="1"/>
  <c r="T981" i="1"/>
  <c r="U980" i="1"/>
  <c r="T980" i="1"/>
  <c r="U979" i="1"/>
  <c r="T979" i="1"/>
  <c r="U978" i="1"/>
  <c r="T978" i="1"/>
  <c r="U977" i="1"/>
  <c r="T977" i="1"/>
  <c r="U976" i="1"/>
  <c r="T976" i="1"/>
  <c r="U975" i="1"/>
  <c r="T975" i="1"/>
  <c r="U974" i="1"/>
  <c r="T974" i="1"/>
  <c r="U973" i="1"/>
  <c r="T973" i="1"/>
  <c r="U972" i="1"/>
  <c r="T972" i="1"/>
  <c r="U971" i="1"/>
  <c r="T971" i="1"/>
  <c r="U970" i="1"/>
  <c r="T970" i="1"/>
  <c r="U969" i="1"/>
  <c r="T969" i="1"/>
  <c r="U968" i="1"/>
  <c r="T968" i="1"/>
  <c r="U967" i="1"/>
  <c r="T967" i="1"/>
  <c r="U966" i="1"/>
  <c r="T966" i="1"/>
  <c r="U965" i="1"/>
  <c r="T965" i="1"/>
  <c r="U964" i="1"/>
  <c r="T964" i="1"/>
  <c r="U963" i="1"/>
  <c r="T963" i="1"/>
  <c r="U962" i="1"/>
  <c r="T962" i="1"/>
  <c r="U961" i="1"/>
  <c r="T961" i="1"/>
  <c r="U960" i="1"/>
  <c r="T960" i="1"/>
  <c r="U959" i="1"/>
  <c r="T959" i="1"/>
  <c r="U958" i="1"/>
  <c r="T958" i="1"/>
  <c r="U957" i="1"/>
  <c r="T957" i="1"/>
  <c r="U956" i="1"/>
  <c r="T956" i="1"/>
  <c r="U955" i="1"/>
  <c r="T955" i="1"/>
  <c r="U954" i="1"/>
  <c r="T954" i="1"/>
  <c r="U953" i="1"/>
  <c r="T953" i="1"/>
  <c r="U952" i="1"/>
  <c r="T952" i="1"/>
  <c r="U951" i="1"/>
  <c r="T951" i="1"/>
  <c r="U950" i="1"/>
  <c r="T950" i="1"/>
  <c r="U949" i="1"/>
  <c r="T949" i="1"/>
  <c r="U948" i="1"/>
  <c r="T948" i="1"/>
  <c r="U947" i="1"/>
  <c r="T947" i="1"/>
  <c r="U946" i="1"/>
  <c r="T946" i="1"/>
  <c r="U945" i="1"/>
  <c r="T945" i="1"/>
  <c r="U944" i="1"/>
  <c r="T944" i="1"/>
  <c r="U943" i="1"/>
  <c r="T943" i="1"/>
  <c r="U942" i="1"/>
  <c r="T942" i="1"/>
  <c r="U941" i="1"/>
  <c r="T941" i="1"/>
  <c r="U940" i="1"/>
  <c r="T940" i="1"/>
  <c r="U939" i="1"/>
  <c r="T939" i="1"/>
  <c r="U938" i="1"/>
  <c r="T938" i="1"/>
  <c r="U937" i="1"/>
  <c r="T937" i="1"/>
  <c r="U936" i="1"/>
  <c r="T936" i="1"/>
  <c r="U935" i="1"/>
  <c r="T935" i="1"/>
  <c r="U934" i="1"/>
  <c r="T934" i="1"/>
  <c r="U933" i="1"/>
  <c r="T933" i="1"/>
  <c r="U932" i="1"/>
  <c r="T932" i="1"/>
  <c r="U931" i="1"/>
  <c r="T931" i="1"/>
  <c r="U930" i="1"/>
  <c r="T930" i="1"/>
  <c r="U929" i="1"/>
  <c r="T929" i="1"/>
  <c r="U928" i="1"/>
  <c r="T928" i="1"/>
  <c r="U927" i="1"/>
  <c r="T927" i="1"/>
  <c r="U926" i="1"/>
  <c r="T926" i="1"/>
  <c r="U925" i="1"/>
  <c r="T925" i="1"/>
  <c r="U924" i="1"/>
  <c r="T924" i="1"/>
  <c r="U923" i="1"/>
  <c r="T923" i="1"/>
  <c r="U922" i="1"/>
  <c r="T922" i="1"/>
  <c r="U921" i="1"/>
  <c r="T921" i="1"/>
  <c r="U920" i="1"/>
  <c r="T920" i="1"/>
  <c r="U919" i="1"/>
  <c r="T919" i="1"/>
  <c r="U918" i="1"/>
  <c r="T918" i="1"/>
  <c r="U917" i="1"/>
  <c r="T917" i="1"/>
  <c r="U916" i="1"/>
  <c r="T916" i="1"/>
  <c r="U915" i="1"/>
  <c r="T915" i="1"/>
  <c r="U914" i="1"/>
  <c r="T914" i="1"/>
  <c r="U913" i="1"/>
  <c r="T913" i="1"/>
  <c r="U912" i="1"/>
  <c r="T912" i="1"/>
  <c r="U911" i="1"/>
  <c r="T911" i="1"/>
  <c r="U910" i="1"/>
  <c r="T910" i="1"/>
  <c r="U909" i="1"/>
  <c r="T909" i="1"/>
  <c r="U908" i="1"/>
  <c r="T908" i="1"/>
  <c r="U907" i="1"/>
  <c r="T907" i="1"/>
  <c r="U906" i="1"/>
  <c r="T906" i="1"/>
  <c r="U905" i="1"/>
  <c r="T905" i="1"/>
  <c r="U904" i="1"/>
  <c r="T904" i="1"/>
  <c r="U903" i="1"/>
  <c r="T903" i="1"/>
  <c r="U902" i="1"/>
  <c r="T902" i="1"/>
  <c r="U901" i="1"/>
  <c r="T901" i="1"/>
  <c r="U900" i="1"/>
  <c r="T900" i="1"/>
  <c r="U899" i="1"/>
  <c r="T899" i="1"/>
  <c r="U898" i="1"/>
  <c r="T898" i="1"/>
  <c r="U897" i="1"/>
  <c r="T897" i="1"/>
  <c r="U896" i="1"/>
  <c r="T896" i="1"/>
  <c r="U895" i="1"/>
  <c r="T895" i="1"/>
  <c r="U894" i="1"/>
  <c r="T894" i="1"/>
  <c r="U893" i="1"/>
  <c r="T893" i="1"/>
  <c r="U892" i="1"/>
  <c r="T892" i="1"/>
  <c r="U891" i="1"/>
  <c r="T891" i="1"/>
  <c r="U890" i="1"/>
  <c r="T890" i="1"/>
  <c r="U889" i="1"/>
  <c r="T889" i="1"/>
  <c r="U888" i="1"/>
  <c r="T888" i="1"/>
  <c r="U887" i="1"/>
  <c r="T887" i="1"/>
  <c r="U886" i="1"/>
  <c r="T886" i="1"/>
  <c r="U885" i="1"/>
  <c r="T885" i="1"/>
  <c r="U884" i="1"/>
  <c r="T884" i="1"/>
  <c r="U883" i="1"/>
  <c r="T883" i="1"/>
  <c r="U882" i="1"/>
  <c r="T882" i="1"/>
  <c r="U881" i="1"/>
  <c r="T881" i="1"/>
  <c r="U880" i="1"/>
  <c r="T880" i="1"/>
  <c r="U879" i="1"/>
  <c r="T879" i="1"/>
  <c r="U878" i="1"/>
  <c r="T878" i="1"/>
  <c r="U877" i="1"/>
  <c r="T877" i="1"/>
  <c r="U876" i="1"/>
  <c r="T876" i="1"/>
  <c r="U875" i="1"/>
  <c r="T875" i="1"/>
  <c r="U874" i="1"/>
  <c r="T874" i="1"/>
  <c r="U873" i="1"/>
  <c r="T873" i="1"/>
  <c r="U872" i="1"/>
  <c r="T872" i="1"/>
  <c r="U871" i="1"/>
  <c r="T871" i="1"/>
  <c r="U870" i="1"/>
  <c r="T870" i="1"/>
  <c r="U869" i="1"/>
  <c r="T869" i="1"/>
  <c r="U868" i="1"/>
  <c r="T868" i="1"/>
  <c r="U867" i="1"/>
  <c r="T867" i="1"/>
  <c r="U866" i="1"/>
  <c r="T866" i="1"/>
  <c r="U865" i="1"/>
  <c r="T865" i="1"/>
  <c r="U864" i="1"/>
  <c r="T864" i="1"/>
  <c r="U863" i="1"/>
  <c r="T863" i="1"/>
  <c r="U862" i="1"/>
  <c r="T862" i="1"/>
  <c r="U861" i="1"/>
  <c r="T861" i="1"/>
  <c r="U860" i="1"/>
  <c r="T860" i="1"/>
  <c r="U859" i="1"/>
  <c r="T859" i="1"/>
  <c r="U858" i="1"/>
  <c r="T858" i="1"/>
  <c r="U857" i="1"/>
  <c r="T857" i="1"/>
  <c r="U856" i="1"/>
  <c r="T856" i="1"/>
  <c r="U855" i="1"/>
  <c r="T855" i="1"/>
  <c r="U854" i="1"/>
  <c r="T854" i="1"/>
  <c r="U853" i="1"/>
  <c r="T853" i="1"/>
  <c r="U852" i="1"/>
  <c r="T852" i="1"/>
  <c r="U851" i="1"/>
  <c r="T851" i="1"/>
  <c r="U850" i="1"/>
  <c r="T850" i="1"/>
  <c r="U849" i="1"/>
  <c r="T849" i="1"/>
  <c r="U848" i="1"/>
  <c r="T848" i="1"/>
  <c r="U847" i="1"/>
  <c r="T847" i="1"/>
  <c r="U846" i="1"/>
  <c r="T846" i="1"/>
  <c r="U845" i="1"/>
  <c r="T845" i="1"/>
  <c r="U844" i="1"/>
  <c r="T844" i="1"/>
  <c r="U843" i="1"/>
  <c r="T843" i="1"/>
  <c r="U842" i="1"/>
  <c r="T842" i="1"/>
  <c r="U841" i="1"/>
  <c r="T841" i="1"/>
  <c r="U840" i="1"/>
  <c r="T840" i="1"/>
  <c r="U839" i="1"/>
  <c r="T839" i="1"/>
  <c r="U838" i="1"/>
  <c r="T838" i="1"/>
  <c r="U837" i="1"/>
  <c r="T837" i="1"/>
  <c r="U836" i="1"/>
  <c r="T836" i="1"/>
  <c r="U835" i="1"/>
  <c r="T835" i="1"/>
  <c r="U834" i="1"/>
  <c r="T834" i="1"/>
  <c r="U833" i="1"/>
  <c r="T833" i="1"/>
  <c r="U832" i="1"/>
  <c r="T832" i="1"/>
  <c r="U831" i="1"/>
  <c r="T831" i="1"/>
  <c r="U830" i="1"/>
  <c r="T830" i="1"/>
  <c r="U829" i="1"/>
  <c r="T829" i="1"/>
  <c r="U828" i="1"/>
  <c r="T828" i="1"/>
  <c r="U827" i="1"/>
  <c r="T827" i="1"/>
  <c r="U826" i="1"/>
  <c r="T826" i="1"/>
  <c r="U825" i="1"/>
  <c r="T825" i="1"/>
  <c r="U824" i="1"/>
  <c r="T824" i="1"/>
  <c r="U823" i="1"/>
  <c r="T823" i="1"/>
  <c r="U822" i="1"/>
  <c r="T822" i="1"/>
  <c r="U821" i="1"/>
  <c r="T821" i="1"/>
  <c r="U820" i="1"/>
  <c r="T820" i="1"/>
  <c r="U819" i="1"/>
  <c r="T819" i="1"/>
  <c r="U818" i="1"/>
  <c r="T818" i="1"/>
  <c r="U817" i="1"/>
  <c r="T817" i="1"/>
  <c r="U816" i="1"/>
  <c r="T816" i="1"/>
  <c r="U815" i="1"/>
  <c r="T815" i="1"/>
  <c r="U814" i="1"/>
  <c r="T814" i="1"/>
  <c r="U813" i="1"/>
  <c r="T813" i="1"/>
  <c r="U812" i="1"/>
  <c r="T812" i="1"/>
  <c r="U811" i="1"/>
  <c r="T811" i="1"/>
  <c r="U810" i="1"/>
  <c r="T810" i="1"/>
  <c r="U809" i="1"/>
  <c r="T809" i="1"/>
  <c r="U808" i="1"/>
  <c r="T808" i="1"/>
  <c r="U807" i="1"/>
  <c r="T807" i="1"/>
  <c r="U806" i="1"/>
  <c r="T806" i="1"/>
  <c r="U805" i="1"/>
  <c r="T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53" i="1"/>
  <c r="S5652" i="1"/>
  <c r="S5651" i="1"/>
  <c r="S5650" i="1"/>
  <c r="S5649" i="1"/>
  <c r="S5648" i="1"/>
  <c r="S5647" i="1"/>
  <c r="S5646" i="1"/>
  <c r="S5645" i="1"/>
  <c r="S5644" i="1"/>
  <c r="S5643" i="1"/>
  <c r="S5642" i="1"/>
  <c r="S5641" i="1"/>
  <c r="S5640" i="1"/>
  <c r="S5639" i="1"/>
  <c r="S5638" i="1"/>
  <c r="S5637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44" i="1"/>
  <c r="S5543" i="1"/>
  <c r="S5542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K449" i="1"/>
  <c r="P449" i="1"/>
  <c r="Q449" i="1"/>
  <c r="N449" i="1"/>
  <c r="K448" i="1"/>
  <c r="P448" i="1"/>
  <c r="Q448" i="1"/>
  <c r="N448" i="1"/>
  <c r="K455" i="1"/>
  <c r="P455" i="1"/>
  <c r="Q455" i="1"/>
  <c r="N455" i="1"/>
  <c r="K454" i="1"/>
  <c r="P454" i="1"/>
  <c r="Q454" i="1"/>
  <c r="N454" i="1"/>
  <c r="K453" i="1"/>
  <c r="P453" i="1"/>
  <c r="Q453" i="1"/>
  <c r="N453" i="1"/>
  <c r="K5693" i="1"/>
  <c r="P5693" i="1"/>
  <c r="Q5693" i="1"/>
  <c r="K5692" i="1"/>
  <c r="P5692" i="1"/>
  <c r="Q5692" i="1"/>
  <c r="K5676" i="1"/>
  <c r="P5676" i="1"/>
  <c r="Q5676" i="1"/>
  <c r="K5688" i="1"/>
  <c r="P5688" i="1"/>
  <c r="Q5688" i="1"/>
  <c r="K5684" i="1"/>
  <c r="P5684" i="1"/>
  <c r="Q5684" i="1"/>
  <c r="K5691" i="1"/>
  <c r="P5691" i="1"/>
  <c r="Q5691" i="1"/>
  <c r="K5690" i="1"/>
  <c r="P5690" i="1"/>
  <c r="Q5690" i="1"/>
  <c r="K5687" i="1"/>
  <c r="P5687" i="1"/>
  <c r="Q5687" i="1"/>
  <c r="K5686" i="1"/>
  <c r="P5686" i="1"/>
  <c r="Q5686" i="1"/>
  <c r="K5680" i="1"/>
  <c r="P5680" i="1"/>
  <c r="Q5680" i="1"/>
  <c r="K5674" i="1"/>
  <c r="P5674" i="1"/>
  <c r="Q5674" i="1"/>
  <c r="K5675" i="1"/>
  <c r="P5675" i="1"/>
  <c r="Q5675" i="1"/>
  <c r="K5682" i="1"/>
  <c r="P5682" i="1"/>
  <c r="Q5682" i="1"/>
  <c r="K5689" i="1"/>
  <c r="P5689" i="1"/>
  <c r="Q5689" i="1"/>
  <c r="K5685" i="1"/>
  <c r="P5685" i="1"/>
  <c r="Q5685" i="1"/>
  <c r="K5677" i="1"/>
  <c r="P5677" i="1"/>
  <c r="Q5677" i="1"/>
  <c r="K5679" i="1"/>
  <c r="P5679" i="1"/>
  <c r="Q5679" i="1"/>
  <c r="K5681" i="1"/>
  <c r="P5681" i="1"/>
  <c r="Q5681" i="1"/>
  <c r="K5678" i="1"/>
  <c r="P5678" i="1"/>
  <c r="Q5678" i="1"/>
  <c r="K5683" i="1"/>
  <c r="P5683" i="1"/>
  <c r="Q5683" i="1"/>
  <c r="K5673" i="1"/>
  <c r="P5673" i="1"/>
  <c r="Q5673" i="1"/>
  <c r="K5672" i="1"/>
  <c r="P5672" i="1"/>
  <c r="Q5672" i="1"/>
  <c r="K5671" i="1"/>
  <c r="P5671" i="1"/>
  <c r="Q5671" i="1"/>
  <c r="K5670" i="1"/>
  <c r="P5670" i="1"/>
  <c r="Q5670" i="1"/>
  <c r="K5669" i="1"/>
  <c r="P5669" i="1"/>
  <c r="Q5669" i="1"/>
  <c r="K5664" i="1"/>
  <c r="P5664" i="1"/>
  <c r="Q5664" i="1"/>
  <c r="K5663" i="1"/>
  <c r="P5663" i="1"/>
  <c r="Q5663" i="1"/>
  <c r="K5594" i="1"/>
  <c r="P5594" i="1"/>
  <c r="Q5594" i="1"/>
  <c r="K5667" i="1"/>
  <c r="P5667" i="1"/>
  <c r="Q5667" i="1"/>
  <c r="K5666" i="1"/>
  <c r="P5666" i="1"/>
  <c r="Q5666" i="1"/>
  <c r="K5668" i="1"/>
  <c r="P5668" i="1"/>
  <c r="Q5668" i="1"/>
  <c r="K5662" i="1"/>
  <c r="P5662" i="1"/>
  <c r="Q5662" i="1"/>
  <c r="K5665" i="1"/>
  <c r="P5665" i="1"/>
  <c r="Q5665" i="1"/>
  <c r="K5652" i="1"/>
  <c r="P5652" i="1"/>
  <c r="Q5652" i="1"/>
  <c r="K5651" i="1"/>
  <c r="P5651" i="1"/>
  <c r="Q5651" i="1"/>
  <c r="K5650" i="1"/>
  <c r="P5650" i="1"/>
  <c r="Q5650" i="1"/>
  <c r="K5649" i="1"/>
  <c r="P5649" i="1"/>
  <c r="Q5649" i="1"/>
  <c r="K5648" i="1"/>
  <c r="P5648" i="1"/>
  <c r="Q5648" i="1"/>
  <c r="K5647" i="1"/>
  <c r="P5647" i="1"/>
  <c r="Q5647" i="1"/>
  <c r="K5646" i="1"/>
  <c r="P5646" i="1"/>
  <c r="Q5646" i="1"/>
  <c r="K5645" i="1"/>
  <c r="P5645" i="1"/>
  <c r="Q5645" i="1"/>
  <c r="K5644" i="1"/>
  <c r="P5644" i="1"/>
  <c r="Q5644" i="1"/>
  <c r="K5596" i="1"/>
  <c r="P5596" i="1"/>
  <c r="Q5596" i="1"/>
  <c r="K5643" i="1"/>
  <c r="P5643" i="1"/>
  <c r="Q5643" i="1"/>
  <c r="K5642" i="1"/>
  <c r="P5642" i="1"/>
  <c r="Q5642" i="1"/>
  <c r="K5641" i="1"/>
  <c r="P5641" i="1"/>
  <c r="Q5641" i="1"/>
  <c r="K5640" i="1"/>
  <c r="P5640" i="1"/>
  <c r="Q5640" i="1"/>
  <c r="K5639" i="1"/>
  <c r="P5639" i="1"/>
  <c r="Q5639" i="1"/>
  <c r="K5638" i="1"/>
  <c r="P5638" i="1"/>
  <c r="Q5638" i="1"/>
  <c r="K5637" i="1"/>
  <c r="P5637" i="1"/>
  <c r="Q5637" i="1"/>
  <c r="K5636" i="1"/>
  <c r="P5636" i="1"/>
  <c r="Q5636" i="1"/>
  <c r="K5661" i="1"/>
  <c r="P5661" i="1"/>
  <c r="Q5661" i="1"/>
  <c r="K5635" i="1"/>
  <c r="P5635" i="1"/>
  <c r="Q5635" i="1"/>
  <c r="K5634" i="1"/>
  <c r="P5634" i="1"/>
  <c r="Q5634" i="1"/>
  <c r="K5633" i="1"/>
  <c r="P5633" i="1"/>
  <c r="Q5633" i="1"/>
  <c r="K5632" i="1"/>
  <c r="P5632" i="1"/>
  <c r="Q5632" i="1"/>
  <c r="K5631" i="1"/>
  <c r="P5631" i="1"/>
  <c r="Q5631" i="1"/>
  <c r="K5630" i="1"/>
  <c r="P5630" i="1"/>
  <c r="Q5630" i="1"/>
  <c r="K5658" i="1"/>
  <c r="P5658" i="1"/>
  <c r="Q5658" i="1"/>
  <c r="K5657" i="1"/>
  <c r="P5657" i="1"/>
  <c r="Q5657" i="1"/>
  <c r="K5629" i="1"/>
  <c r="P5629" i="1"/>
  <c r="Q5629" i="1"/>
  <c r="K5628" i="1"/>
  <c r="P5628" i="1"/>
  <c r="Q5628" i="1"/>
  <c r="K5656" i="1"/>
  <c r="P5656" i="1"/>
  <c r="Q5656" i="1"/>
  <c r="K5627" i="1"/>
  <c r="P5627" i="1"/>
  <c r="Q5627" i="1"/>
  <c r="K5626" i="1"/>
  <c r="P5626" i="1"/>
  <c r="Q5626" i="1"/>
  <c r="K5595" i="1"/>
  <c r="P5595" i="1"/>
  <c r="Q5595" i="1"/>
  <c r="K5625" i="1"/>
  <c r="P5625" i="1"/>
  <c r="Q5625" i="1"/>
  <c r="K5624" i="1"/>
  <c r="P5624" i="1"/>
  <c r="Q5624" i="1"/>
  <c r="K5597" i="1"/>
  <c r="P5597" i="1"/>
  <c r="Q5597" i="1"/>
  <c r="K5623" i="1"/>
  <c r="P5623" i="1"/>
  <c r="Q5623" i="1"/>
  <c r="K5622" i="1"/>
  <c r="P5622" i="1"/>
  <c r="Q5622" i="1"/>
  <c r="K5621" i="1"/>
  <c r="P5621" i="1"/>
  <c r="Q5621" i="1"/>
  <c r="K5620" i="1"/>
  <c r="P5620" i="1"/>
  <c r="Q5620" i="1"/>
  <c r="K5619" i="1"/>
  <c r="P5619" i="1"/>
  <c r="Q5619" i="1"/>
  <c r="K5618" i="1"/>
  <c r="P5618" i="1"/>
  <c r="Q5618" i="1"/>
  <c r="K5617" i="1"/>
  <c r="P5617" i="1"/>
  <c r="Q5617" i="1"/>
  <c r="K5616" i="1"/>
  <c r="P5616" i="1"/>
  <c r="Q5616" i="1"/>
  <c r="K5655" i="1"/>
  <c r="P5655" i="1"/>
  <c r="Q5655" i="1"/>
  <c r="K5615" i="1"/>
  <c r="P5615" i="1"/>
  <c r="Q5615" i="1"/>
  <c r="K5593" i="1"/>
  <c r="P5593" i="1"/>
  <c r="Q5593" i="1"/>
  <c r="K5614" i="1"/>
  <c r="P5614" i="1"/>
  <c r="Q5614" i="1"/>
  <c r="K5613" i="1"/>
  <c r="P5613" i="1"/>
  <c r="Q5613" i="1"/>
  <c r="K5612" i="1"/>
  <c r="P5612" i="1"/>
  <c r="Q5612" i="1"/>
  <c r="K5611" i="1"/>
  <c r="P5611" i="1"/>
  <c r="Q5611" i="1"/>
  <c r="K5610" i="1"/>
  <c r="P5610" i="1"/>
  <c r="Q5610" i="1"/>
  <c r="K5609" i="1"/>
  <c r="P5609" i="1"/>
  <c r="Q5609" i="1"/>
  <c r="K5660" i="1"/>
  <c r="P5660" i="1"/>
  <c r="Q5660" i="1"/>
  <c r="K5654" i="1"/>
  <c r="P5654" i="1"/>
  <c r="Q5654" i="1"/>
  <c r="K5659" i="1"/>
  <c r="P5659" i="1"/>
  <c r="Q5659" i="1"/>
  <c r="K5608" i="1"/>
  <c r="P5608" i="1"/>
  <c r="Q5608" i="1"/>
  <c r="K5607" i="1"/>
  <c r="P5607" i="1"/>
  <c r="Q5607" i="1"/>
  <c r="K5606" i="1"/>
  <c r="P5606" i="1"/>
  <c r="Q5606" i="1"/>
  <c r="K5605" i="1"/>
  <c r="P5605" i="1"/>
  <c r="Q5605" i="1"/>
  <c r="K5604" i="1"/>
  <c r="P5604" i="1"/>
  <c r="Q5604" i="1"/>
  <c r="K5603" i="1"/>
  <c r="P5603" i="1"/>
  <c r="Q5603" i="1"/>
  <c r="K5602" i="1"/>
  <c r="P5602" i="1"/>
  <c r="Q5602" i="1"/>
  <c r="K5601" i="1"/>
  <c r="P5601" i="1"/>
  <c r="Q5601" i="1"/>
  <c r="K5600" i="1"/>
  <c r="P5600" i="1"/>
  <c r="Q5600" i="1"/>
  <c r="K5599" i="1"/>
  <c r="P5599" i="1"/>
  <c r="Q5599" i="1"/>
  <c r="K5598" i="1"/>
  <c r="P5598" i="1"/>
  <c r="Q5598" i="1"/>
  <c r="K5653" i="1"/>
  <c r="P5653" i="1"/>
  <c r="Q5653" i="1"/>
  <c r="K5592" i="1"/>
  <c r="P5592" i="1"/>
  <c r="Q5592" i="1"/>
  <c r="K5591" i="1"/>
  <c r="P5591" i="1"/>
  <c r="Q5591" i="1"/>
  <c r="K5590" i="1"/>
  <c r="P5590" i="1"/>
  <c r="Q5590" i="1"/>
  <c r="K5589" i="1"/>
  <c r="P5589" i="1"/>
  <c r="Q5589" i="1"/>
  <c r="K5588" i="1"/>
  <c r="P5588" i="1"/>
  <c r="Q5588" i="1"/>
  <c r="K5533" i="1"/>
  <c r="P5533" i="1"/>
  <c r="Q5533" i="1"/>
  <c r="K5529" i="1"/>
  <c r="P5529" i="1"/>
  <c r="Q5529" i="1"/>
  <c r="K5535" i="1"/>
  <c r="P5535" i="1"/>
  <c r="Q5535" i="1"/>
  <c r="K5536" i="1"/>
  <c r="P5536" i="1"/>
  <c r="Q5536" i="1"/>
  <c r="K5523" i="1"/>
  <c r="P5523" i="1"/>
  <c r="Q5523" i="1"/>
  <c r="K5527" i="1"/>
  <c r="P5527" i="1"/>
  <c r="Q5527" i="1"/>
  <c r="K5526" i="1"/>
  <c r="P5526" i="1"/>
  <c r="Q5526" i="1"/>
  <c r="K5587" i="1"/>
  <c r="P5587" i="1"/>
  <c r="Q5587" i="1"/>
  <c r="K5586" i="1"/>
  <c r="P5586" i="1"/>
  <c r="Q5586" i="1"/>
  <c r="K5585" i="1"/>
  <c r="P5585" i="1"/>
  <c r="Q5585" i="1"/>
  <c r="K5584" i="1"/>
  <c r="P5584" i="1"/>
  <c r="Q5584" i="1"/>
  <c r="K5583" i="1"/>
  <c r="P5583" i="1"/>
  <c r="Q5583" i="1"/>
  <c r="K5544" i="1"/>
  <c r="P5544" i="1"/>
  <c r="Q5544" i="1"/>
  <c r="K5571" i="1"/>
  <c r="P5571" i="1"/>
  <c r="Q5571" i="1"/>
  <c r="K5541" i="1"/>
  <c r="P5541" i="1"/>
  <c r="Q5541" i="1"/>
  <c r="K5520" i="1"/>
  <c r="P5520" i="1"/>
  <c r="Q5520" i="1"/>
  <c r="K5486" i="1"/>
  <c r="P5486" i="1"/>
  <c r="Q5486" i="1"/>
  <c r="K5485" i="1"/>
  <c r="P5485" i="1"/>
  <c r="Q5485" i="1"/>
  <c r="K5516" i="1"/>
  <c r="P5516" i="1"/>
  <c r="Q5516" i="1"/>
  <c r="K5512" i="1"/>
  <c r="P5512" i="1"/>
  <c r="Q5512" i="1"/>
  <c r="K5515" i="1"/>
  <c r="P5515" i="1"/>
  <c r="Q5515" i="1"/>
  <c r="K5496" i="1"/>
  <c r="P5496" i="1"/>
  <c r="Q5496" i="1"/>
  <c r="K5495" i="1"/>
  <c r="P5495" i="1"/>
  <c r="Q5495" i="1"/>
  <c r="K5494" i="1"/>
  <c r="P5494" i="1"/>
  <c r="Q5494" i="1"/>
  <c r="K5493" i="1"/>
  <c r="P5493" i="1"/>
  <c r="Q5493" i="1"/>
  <c r="K5540" i="1"/>
  <c r="P5540" i="1"/>
  <c r="Q5540" i="1"/>
  <c r="K5582" i="1"/>
  <c r="P5582" i="1"/>
  <c r="Q5582" i="1"/>
  <c r="K5514" i="1"/>
  <c r="P5514" i="1"/>
  <c r="Q5514" i="1"/>
  <c r="K5513" i="1"/>
  <c r="P5513" i="1"/>
  <c r="Q5513" i="1"/>
  <c r="K5521" i="1"/>
  <c r="P5521" i="1"/>
  <c r="Q5521" i="1"/>
  <c r="K5518" i="1"/>
  <c r="P5518" i="1"/>
  <c r="Q5518" i="1"/>
  <c r="K5581" i="1"/>
  <c r="P5581" i="1"/>
  <c r="Q5581" i="1"/>
  <c r="K5570" i="1"/>
  <c r="P5570" i="1"/>
  <c r="Q5570" i="1"/>
  <c r="K5569" i="1"/>
  <c r="P5569" i="1"/>
  <c r="Q5569" i="1"/>
  <c r="K5511" i="1"/>
  <c r="P5511" i="1"/>
  <c r="Q5511" i="1"/>
  <c r="K5492" i="1"/>
  <c r="P5492" i="1"/>
  <c r="Q5492" i="1"/>
  <c r="K5484" i="1"/>
  <c r="P5484" i="1"/>
  <c r="Q5484" i="1"/>
  <c r="K5524" i="1"/>
  <c r="P5524" i="1"/>
  <c r="Q5524" i="1"/>
  <c r="K5580" i="1"/>
  <c r="P5580" i="1"/>
  <c r="Q5580" i="1"/>
  <c r="K5568" i="1"/>
  <c r="P5568" i="1"/>
  <c r="Q5568" i="1"/>
  <c r="K5567" i="1"/>
  <c r="P5567" i="1"/>
  <c r="Q5567" i="1"/>
  <c r="K5483" i="1"/>
  <c r="P5483" i="1"/>
  <c r="Q5483" i="1"/>
  <c r="K5538" i="1"/>
  <c r="P5538" i="1"/>
  <c r="Q5538" i="1"/>
  <c r="K5534" i="1"/>
  <c r="P5534" i="1"/>
  <c r="Q5534" i="1"/>
  <c r="K5531" i="1"/>
  <c r="P5531" i="1"/>
  <c r="Q5531" i="1"/>
  <c r="K5517" i="1"/>
  <c r="P5517" i="1"/>
  <c r="Q5517" i="1"/>
  <c r="K5491" i="1"/>
  <c r="P5491" i="1"/>
  <c r="Q5491" i="1"/>
  <c r="K5488" i="1"/>
  <c r="P5488" i="1"/>
  <c r="Q5488" i="1"/>
  <c r="K5530" i="1"/>
  <c r="P5530" i="1"/>
  <c r="Q5530" i="1"/>
  <c r="K5522" i="1"/>
  <c r="P5522" i="1"/>
  <c r="Q5522" i="1"/>
  <c r="K5532" i="1"/>
  <c r="P5532" i="1"/>
  <c r="Q5532" i="1"/>
  <c r="K5579" i="1"/>
  <c r="P5579" i="1"/>
  <c r="Q5579" i="1"/>
  <c r="K5528" i="1"/>
  <c r="P5528" i="1"/>
  <c r="Q5528" i="1"/>
  <c r="K5539" i="1"/>
  <c r="P5539" i="1"/>
  <c r="Q5539" i="1"/>
  <c r="K5566" i="1"/>
  <c r="P5566" i="1"/>
  <c r="Q5566" i="1"/>
  <c r="K5578" i="1"/>
  <c r="P5578" i="1"/>
  <c r="Q5578" i="1"/>
  <c r="K5543" i="1"/>
  <c r="P5543" i="1"/>
  <c r="Q5543" i="1"/>
  <c r="K5565" i="1"/>
  <c r="P5565" i="1"/>
  <c r="Q5565" i="1"/>
  <c r="K5564" i="1"/>
  <c r="P5564" i="1"/>
  <c r="Q5564" i="1"/>
  <c r="K5563" i="1"/>
  <c r="P5563" i="1"/>
  <c r="Q5563" i="1"/>
  <c r="K5562" i="1"/>
  <c r="P5562" i="1"/>
  <c r="Q5562" i="1"/>
  <c r="K5519" i="1"/>
  <c r="P5519" i="1"/>
  <c r="Q5519" i="1"/>
  <c r="K5500" i="1"/>
  <c r="P5500" i="1"/>
  <c r="Q5500" i="1"/>
  <c r="K5499" i="1"/>
  <c r="P5499" i="1"/>
  <c r="Q5499" i="1"/>
  <c r="K5510" i="1"/>
  <c r="P5510" i="1"/>
  <c r="Q5510" i="1"/>
  <c r="K5509" i="1"/>
  <c r="P5509" i="1"/>
  <c r="Q5509" i="1"/>
  <c r="K5508" i="1"/>
  <c r="P5508" i="1"/>
  <c r="Q5508" i="1"/>
  <c r="K5507" i="1"/>
  <c r="P5507" i="1"/>
  <c r="Q5507" i="1"/>
  <c r="K5506" i="1"/>
  <c r="P5506" i="1"/>
  <c r="Q5506" i="1"/>
  <c r="K5577" i="1"/>
  <c r="P5577" i="1"/>
  <c r="Q5577" i="1"/>
  <c r="K5561" i="1"/>
  <c r="P5561" i="1"/>
  <c r="Q5561" i="1"/>
  <c r="K5537" i="1"/>
  <c r="P5537" i="1"/>
  <c r="Q5537" i="1"/>
  <c r="K5482" i="1"/>
  <c r="P5482" i="1"/>
  <c r="Q5482" i="1"/>
  <c r="K5525" i="1"/>
  <c r="P5525" i="1"/>
  <c r="Q5525" i="1"/>
  <c r="K5560" i="1"/>
  <c r="P5560" i="1"/>
  <c r="Q5560" i="1"/>
  <c r="K5559" i="1"/>
  <c r="P5559" i="1"/>
  <c r="Q5559" i="1"/>
  <c r="K5558" i="1"/>
  <c r="P5558" i="1"/>
  <c r="Q5558" i="1"/>
  <c r="K5490" i="1"/>
  <c r="P5490" i="1"/>
  <c r="Q5490" i="1"/>
  <c r="K5489" i="1"/>
  <c r="P5489" i="1"/>
  <c r="Q5489" i="1"/>
  <c r="K5481" i="1"/>
  <c r="P5481" i="1"/>
  <c r="Q5481" i="1"/>
  <c r="K5576" i="1"/>
  <c r="P5576" i="1"/>
  <c r="Q5576" i="1"/>
  <c r="K5498" i="1"/>
  <c r="P5498" i="1"/>
  <c r="Q5498" i="1"/>
  <c r="K5497" i="1"/>
  <c r="P5497" i="1"/>
  <c r="Q5497" i="1"/>
  <c r="K5505" i="1"/>
  <c r="P5505" i="1"/>
  <c r="Q5505" i="1"/>
  <c r="K5504" i="1"/>
  <c r="P5504" i="1"/>
  <c r="Q5504" i="1"/>
  <c r="K5503" i="1"/>
  <c r="P5503" i="1"/>
  <c r="Q5503" i="1"/>
  <c r="K5487" i="1"/>
  <c r="P5487" i="1"/>
  <c r="Q5487" i="1"/>
  <c r="K5542" i="1"/>
  <c r="P5542" i="1"/>
  <c r="Q5542" i="1"/>
  <c r="K5557" i="1"/>
  <c r="P5557" i="1"/>
  <c r="Q5557" i="1"/>
  <c r="K5556" i="1"/>
  <c r="P5556" i="1"/>
  <c r="Q5556" i="1"/>
  <c r="K5555" i="1"/>
  <c r="P5555" i="1"/>
  <c r="Q5555" i="1"/>
  <c r="K5554" i="1"/>
  <c r="P5554" i="1"/>
  <c r="Q5554" i="1"/>
  <c r="K5480" i="1"/>
  <c r="P5480" i="1"/>
  <c r="Q5480" i="1"/>
  <c r="K5575" i="1"/>
  <c r="P5575" i="1"/>
  <c r="Q5575" i="1"/>
  <c r="K5502" i="1"/>
  <c r="P5502" i="1"/>
  <c r="Q5502" i="1"/>
  <c r="K5501" i="1"/>
  <c r="P5501" i="1"/>
  <c r="Q5501" i="1"/>
  <c r="K5479" i="1"/>
  <c r="P5479" i="1"/>
  <c r="Q5479" i="1"/>
  <c r="K5478" i="1"/>
  <c r="P5478" i="1"/>
  <c r="Q5478" i="1"/>
  <c r="K5477" i="1"/>
  <c r="P5477" i="1"/>
  <c r="Q5477" i="1"/>
  <c r="K5574" i="1"/>
  <c r="P5574" i="1"/>
  <c r="Q5574" i="1"/>
  <c r="K5573" i="1"/>
  <c r="P5573" i="1"/>
  <c r="Q5573" i="1"/>
  <c r="K5572" i="1"/>
  <c r="P5572" i="1"/>
  <c r="Q5572" i="1"/>
  <c r="K5553" i="1"/>
  <c r="P5553" i="1"/>
  <c r="Q5553" i="1"/>
  <c r="K5552" i="1"/>
  <c r="P5552" i="1"/>
  <c r="Q5552" i="1"/>
  <c r="K5551" i="1"/>
  <c r="P5551" i="1"/>
  <c r="Q5551" i="1"/>
  <c r="K5550" i="1"/>
  <c r="P5550" i="1"/>
  <c r="Q5550" i="1"/>
  <c r="K5549" i="1"/>
  <c r="P5549" i="1"/>
  <c r="Q5549" i="1"/>
  <c r="K5548" i="1"/>
  <c r="P5548" i="1"/>
  <c r="Q5548" i="1"/>
  <c r="K5547" i="1"/>
  <c r="P5547" i="1"/>
  <c r="Q5547" i="1"/>
  <c r="K5546" i="1"/>
  <c r="P5546" i="1"/>
  <c r="Q5546" i="1"/>
  <c r="K5545" i="1"/>
  <c r="P5545" i="1"/>
  <c r="Q5545" i="1"/>
  <c r="K5476" i="1"/>
  <c r="P5476" i="1"/>
  <c r="Q5476" i="1"/>
  <c r="K5475" i="1"/>
  <c r="P5475" i="1"/>
  <c r="Q5475" i="1"/>
  <c r="K5474" i="1"/>
  <c r="P5474" i="1"/>
  <c r="Q5474" i="1"/>
  <c r="K5473" i="1"/>
  <c r="P5473" i="1"/>
  <c r="Q5473" i="1"/>
  <c r="K5472" i="1"/>
  <c r="P5472" i="1"/>
  <c r="Q5472" i="1"/>
  <c r="K5471" i="1"/>
  <c r="P5471" i="1"/>
  <c r="Q5471" i="1"/>
  <c r="K5465" i="1"/>
  <c r="P5465" i="1"/>
  <c r="Q5465" i="1"/>
  <c r="K5464" i="1"/>
  <c r="P5464" i="1"/>
  <c r="Q5464" i="1"/>
  <c r="K5470" i="1"/>
  <c r="P5470" i="1"/>
  <c r="Q5470" i="1"/>
  <c r="K5469" i="1"/>
  <c r="P5469" i="1"/>
  <c r="Q5469" i="1"/>
  <c r="K5468" i="1"/>
  <c r="P5468" i="1"/>
  <c r="Q5468" i="1"/>
  <c r="K5467" i="1"/>
  <c r="P5467" i="1"/>
  <c r="Q5467" i="1"/>
  <c r="K5466" i="1"/>
  <c r="P5466" i="1"/>
  <c r="Q5466" i="1"/>
  <c r="K5463" i="1"/>
  <c r="P5463" i="1"/>
  <c r="Q5463" i="1"/>
  <c r="K5462" i="1"/>
  <c r="P5462" i="1"/>
  <c r="Q5462" i="1"/>
  <c r="K5461" i="1"/>
  <c r="P5461" i="1"/>
  <c r="Q5461" i="1"/>
  <c r="K5460" i="1"/>
  <c r="P5460" i="1"/>
  <c r="Q5460" i="1"/>
  <c r="K5459" i="1"/>
  <c r="P5459" i="1"/>
  <c r="Q5459" i="1"/>
  <c r="K5458" i="1"/>
  <c r="P5458" i="1"/>
  <c r="Q5458" i="1"/>
  <c r="K5457" i="1"/>
  <c r="P5457" i="1"/>
  <c r="Q5457" i="1"/>
  <c r="K5456" i="1"/>
  <c r="P5456" i="1"/>
  <c r="Q5456" i="1"/>
  <c r="K5455" i="1"/>
  <c r="P5455" i="1"/>
  <c r="Q5455" i="1"/>
  <c r="K5454" i="1"/>
  <c r="P5454" i="1"/>
  <c r="Q5454" i="1"/>
  <c r="K5453" i="1"/>
  <c r="P5453" i="1"/>
  <c r="Q5453" i="1"/>
  <c r="K5452" i="1"/>
  <c r="P5452" i="1"/>
  <c r="Q5452" i="1"/>
  <c r="K5451" i="1"/>
  <c r="P5451" i="1"/>
  <c r="Q5451" i="1"/>
  <c r="K5450" i="1"/>
  <c r="P5450" i="1"/>
  <c r="Q5450" i="1"/>
  <c r="K5449" i="1"/>
  <c r="P5449" i="1"/>
  <c r="Q5449" i="1"/>
  <c r="K5448" i="1"/>
  <c r="P5448" i="1"/>
  <c r="Q5448" i="1"/>
  <c r="K5447" i="1"/>
  <c r="P5447" i="1"/>
  <c r="Q5447" i="1"/>
  <c r="K5446" i="1"/>
  <c r="P5446" i="1"/>
  <c r="Q5446" i="1"/>
  <c r="K5445" i="1"/>
  <c r="P5445" i="1"/>
  <c r="Q5445" i="1"/>
  <c r="K5444" i="1"/>
  <c r="P5444" i="1"/>
  <c r="Q5444" i="1"/>
  <c r="K5443" i="1"/>
  <c r="P5443" i="1"/>
  <c r="Q5443" i="1"/>
  <c r="K5442" i="1"/>
  <c r="P5442" i="1"/>
  <c r="Q5442" i="1"/>
  <c r="K5441" i="1"/>
  <c r="P5441" i="1"/>
  <c r="Q5441" i="1"/>
  <c r="K5440" i="1"/>
  <c r="P5440" i="1"/>
  <c r="Q5440" i="1"/>
  <c r="K5422" i="1"/>
  <c r="P5422" i="1"/>
  <c r="Q5422" i="1"/>
  <c r="K5418" i="1"/>
  <c r="P5418" i="1"/>
  <c r="Q5418" i="1"/>
  <c r="K5439" i="1"/>
  <c r="P5439" i="1"/>
  <c r="Q5439" i="1"/>
  <c r="K5438" i="1"/>
  <c r="P5438" i="1"/>
  <c r="Q5438" i="1"/>
  <c r="K5416" i="1"/>
  <c r="P5416" i="1"/>
  <c r="Q5416" i="1"/>
  <c r="K5437" i="1"/>
  <c r="P5437" i="1"/>
  <c r="Q5437" i="1"/>
  <c r="K5436" i="1"/>
  <c r="P5436" i="1"/>
  <c r="Q5436" i="1"/>
  <c r="K5435" i="1"/>
  <c r="P5435" i="1"/>
  <c r="Q5435" i="1"/>
  <c r="K5434" i="1"/>
  <c r="P5434" i="1"/>
  <c r="Q5434" i="1"/>
  <c r="K5433" i="1"/>
  <c r="P5433" i="1"/>
  <c r="Q5433" i="1"/>
  <c r="K5432" i="1"/>
  <c r="P5432" i="1"/>
  <c r="Q5432" i="1"/>
  <c r="K5431" i="1"/>
  <c r="P5431" i="1"/>
  <c r="Q5431" i="1"/>
  <c r="K5417" i="1"/>
  <c r="P5417" i="1"/>
  <c r="Q5417" i="1"/>
  <c r="K5430" i="1"/>
  <c r="P5430" i="1"/>
  <c r="Q5430" i="1"/>
  <c r="K5429" i="1"/>
  <c r="P5429" i="1"/>
  <c r="Q5429" i="1"/>
  <c r="K5428" i="1"/>
  <c r="P5428" i="1"/>
  <c r="Q5428" i="1"/>
  <c r="K5421" i="1"/>
  <c r="P5421" i="1"/>
  <c r="Q5421" i="1"/>
  <c r="K5419" i="1"/>
  <c r="P5419" i="1"/>
  <c r="Q5419" i="1"/>
  <c r="K5427" i="1"/>
  <c r="P5427" i="1"/>
  <c r="Q5427" i="1"/>
  <c r="K5420" i="1"/>
  <c r="P5420" i="1"/>
  <c r="Q5420" i="1"/>
  <c r="K5426" i="1"/>
  <c r="P5426" i="1"/>
  <c r="Q5426" i="1"/>
  <c r="K5425" i="1"/>
  <c r="P5425" i="1"/>
  <c r="Q5425" i="1"/>
  <c r="K5424" i="1"/>
  <c r="P5424" i="1"/>
  <c r="Q5424" i="1"/>
  <c r="K5423" i="1"/>
  <c r="P5423" i="1"/>
  <c r="Q5423" i="1"/>
  <c r="K5415" i="1"/>
  <c r="P5415" i="1"/>
  <c r="Q5415" i="1"/>
  <c r="K5414" i="1"/>
  <c r="P5414" i="1"/>
  <c r="Q5414" i="1"/>
  <c r="K5413" i="1"/>
  <c r="P5413" i="1"/>
  <c r="Q5413" i="1"/>
  <c r="K5412" i="1"/>
  <c r="P5412" i="1"/>
  <c r="Q5412" i="1"/>
  <c r="K5393" i="1"/>
  <c r="P5393" i="1"/>
  <c r="Q5393" i="1"/>
  <c r="K5411" i="1"/>
  <c r="P5411" i="1"/>
  <c r="Q5411" i="1"/>
  <c r="K5410" i="1"/>
  <c r="P5410" i="1"/>
  <c r="Q5410" i="1"/>
  <c r="K5409" i="1"/>
  <c r="P5409" i="1"/>
  <c r="Q5409" i="1"/>
  <c r="K5408" i="1"/>
  <c r="P5408" i="1"/>
  <c r="Q5408" i="1"/>
  <c r="K5407" i="1"/>
  <c r="P5407" i="1"/>
  <c r="Q5407" i="1"/>
  <c r="K5406" i="1"/>
  <c r="P5406" i="1"/>
  <c r="Q5406" i="1"/>
  <c r="K5405" i="1"/>
  <c r="P5405" i="1"/>
  <c r="Q5405" i="1"/>
  <c r="K5404" i="1"/>
  <c r="P5404" i="1"/>
  <c r="Q5404" i="1"/>
  <c r="K5403" i="1"/>
  <c r="P5403" i="1"/>
  <c r="Q5403" i="1"/>
  <c r="K5402" i="1"/>
  <c r="P5402" i="1"/>
  <c r="Q5402" i="1"/>
  <c r="K5401" i="1"/>
  <c r="P5401" i="1"/>
  <c r="Q5401" i="1"/>
  <c r="K5400" i="1"/>
  <c r="P5400" i="1"/>
  <c r="Q5400" i="1"/>
  <c r="K5399" i="1"/>
  <c r="P5399" i="1"/>
  <c r="Q5399" i="1"/>
  <c r="K5398" i="1"/>
  <c r="P5398" i="1"/>
  <c r="Q5398" i="1"/>
  <c r="K5397" i="1"/>
  <c r="P5397" i="1"/>
  <c r="Q5397" i="1"/>
  <c r="K5396" i="1"/>
  <c r="P5396" i="1"/>
  <c r="Q5396" i="1"/>
  <c r="K5395" i="1"/>
  <c r="P5395" i="1"/>
  <c r="Q5395" i="1"/>
  <c r="K5394" i="1"/>
  <c r="P5394" i="1"/>
  <c r="Q5394" i="1"/>
  <c r="K5391" i="1"/>
  <c r="P5391" i="1"/>
  <c r="Q5391" i="1"/>
  <c r="K5390" i="1"/>
  <c r="P5390" i="1"/>
  <c r="Q5390" i="1"/>
  <c r="K5389" i="1"/>
  <c r="P5389" i="1"/>
  <c r="Q5389" i="1"/>
  <c r="K5392" i="1"/>
  <c r="P5392" i="1"/>
  <c r="Q5392" i="1"/>
  <c r="K5380" i="1"/>
  <c r="P5380" i="1"/>
  <c r="Q5380" i="1"/>
  <c r="K5379" i="1"/>
  <c r="P5379" i="1"/>
  <c r="Q5379" i="1"/>
  <c r="K5388" i="1"/>
  <c r="P5388" i="1"/>
  <c r="Q5388" i="1"/>
  <c r="K5378" i="1"/>
  <c r="P5378" i="1"/>
  <c r="Q5378" i="1"/>
  <c r="K5377" i="1"/>
  <c r="P5377" i="1"/>
  <c r="Q5377" i="1"/>
  <c r="K5387" i="1"/>
  <c r="P5387" i="1"/>
  <c r="Q5387" i="1"/>
  <c r="K5386" i="1"/>
  <c r="P5386" i="1"/>
  <c r="Q5386" i="1"/>
  <c r="K5376" i="1"/>
  <c r="P5376" i="1"/>
  <c r="Q5376" i="1"/>
  <c r="K5385" i="1"/>
  <c r="P5385" i="1"/>
  <c r="Q5385" i="1"/>
  <c r="K5375" i="1"/>
  <c r="P5375" i="1"/>
  <c r="Q5375" i="1"/>
  <c r="K5374" i="1"/>
  <c r="P5374" i="1"/>
  <c r="Q5374" i="1"/>
  <c r="K5373" i="1"/>
  <c r="P5373" i="1"/>
  <c r="Q5373" i="1"/>
  <c r="K5384" i="1"/>
  <c r="P5384" i="1"/>
  <c r="Q5384" i="1"/>
  <c r="K5383" i="1"/>
  <c r="P5383" i="1"/>
  <c r="Q5383" i="1"/>
  <c r="K5365" i="1"/>
  <c r="P5365" i="1"/>
  <c r="Q5365" i="1"/>
  <c r="K5364" i="1"/>
  <c r="P5364" i="1"/>
  <c r="Q5364" i="1"/>
  <c r="K5372" i="1"/>
  <c r="P5372" i="1"/>
  <c r="Q5372" i="1"/>
  <c r="K5371" i="1"/>
  <c r="P5371" i="1"/>
  <c r="Q5371" i="1"/>
  <c r="K5370" i="1"/>
  <c r="P5370" i="1"/>
  <c r="Q5370" i="1"/>
  <c r="K5369" i="1"/>
  <c r="P5369" i="1"/>
  <c r="Q5369" i="1"/>
  <c r="K5368" i="1"/>
  <c r="P5368" i="1"/>
  <c r="Q5368" i="1"/>
  <c r="K5367" i="1"/>
  <c r="P5367" i="1"/>
  <c r="Q5367" i="1"/>
  <c r="K5366" i="1"/>
  <c r="P5366" i="1"/>
  <c r="Q5366" i="1"/>
  <c r="K5382" i="1"/>
  <c r="P5382" i="1"/>
  <c r="Q5382" i="1"/>
  <c r="K5381" i="1"/>
  <c r="P5381" i="1"/>
  <c r="Q5381" i="1"/>
  <c r="K5363" i="1"/>
  <c r="P5363" i="1"/>
  <c r="Q5363" i="1"/>
  <c r="K5362" i="1"/>
  <c r="P5362" i="1"/>
  <c r="Q5362" i="1"/>
  <c r="K5361" i="1"/>
  <c r="P5361" i="1"/>
  <c r="Q5361" i="1"/>
  <c r="K5360" i="1"/>
  <c r="P5360" i="1"/>
  <c r="Q5360" i="1"/>
  <c r="K5359" i="1"/>
  <c r="P5359" i="1"/>
  <c r="Q5359" i="1"/>
  <c r="K5358" i="1"/>
  <c r="P5358" i="1"/>
  <c r="Q5358" i="1"/>
  <c r="K5357" i="1"/>
  <c r="P5357" i="1"/>
  <c r="Q5357" i="1"/>
  <c r="K5356" i="1"/>
  <c r="P5356" i="1"/>
  <c r="Q5356" i="1"/>
  <c r="K5355" i="1"/>
  <c r="P5355" i="1"/>
  <c r="Q5355" i="1"/>
  <c r="K5354" i="1"/>
  <c r="P5354" i="1"/>
  <c r="Q5354" i="1"/>
  <c r="K5353" i="1"/>
  <c r="P5353" i="1"/>
  <c r="Q5353" i="1"/>
  <c r="K5352" i="1"/>
  <c r="P5352" i="1"/>
  <c r="Q5352" i="1"/>
  <c r="K5351" i="1"/>
  <c r="P5351" i="1"/>
  <c r="Q5351" i="1"/>
  <c r="K5350" i="1"/>
  <c r="P5350" i="1"/>
  <c r="Q5350" i="1"/>
  <c r="K5349" i="1"/>
  <c r="P5349" i="1"/>
  <c r="Q5349" i="1"/>
  <c r="K5348" i="1"/>
  <c r="P5348" i="1"/>
  <c r="Q5348" i="1"/>
  <c r="K5347" i="1"/>
  <c r="P5347" i="1"/>
  <c r="Q5347" i="1"/>
  <c r="K5346" i="1"/>
  <c r="P5346" i="1"/>
  <c r="Q5346" i="1"/>
  <c r="K5345" i="1"/>
  <c r="P5345" i="1"/>
  <c r="Q5345" i="1"/>
  <c r="K5344" i="1"/>
  <c r="P5344" i="1"/>
  <c r="Q5344" i="1"/>
  <c r="K5343" i="1"/>
  <c r="P5343" i="1"/>
  <c r="Q5343" i="1"/>
  <c r="K5342" i="1"/>
  <c r="P5342" i="1"/>
  <c r="Q5342" i="1"/>
  <c r="K5341" i="1"/>
  <c r="P5341" i="1"/>
  <c r="Q5341" i="1"/>
  <c r="K5340" i="1"/>
  <c r="P5340" i="1"/>
  <c r="Q5340" i="1"/>
  <c r="K5339" i="1"/>
  <c r="P5339" i="1"/>
  <c r="Q5339" i="1"/>
  <c r="K5338" i="1"/>
  <c r="P5338" i="1"/>
  <c r="Q5338" i="1"/>
  <c r="K5337" i="1"/>
  <c r="P5337" i="1"/>
  <c r="Q5337" i="1"/>
  <c r="K5336" i="1"/>
  <c r="P5336" i="1"/>
  <c r="Q5336" i="1"/>
  <c r="K5335" i="1"/>
  <c r="P5335" i="1"/>
  <c r="Q5335" i="1"/>
  <c r="K5334" i="1"/>
  <c r="P5334" i="1"/>
  <c r="Q5334" i="1"/>
  <c r="K5333" i="1"/>
  <c r="P5333" i="1"/>
  <c r="Q5333" i="1"/>
  <c r="K5332" i="1"/>
  <c r="P5332" i="1"/>
  <c r="Q5332" i="1"/>
  <c r="K5331" i="1"/>
  <c r="P5331" i="1"/>
  <c r="Q5331" i="1"/>
  <c r="K5330" i="1"/>
  <c r="P5330" i="1"/>
  <c r="Q5330" i="1"/>
  <c r="K5329" i="1"/>
  <c r="P5329" i="1"/>
  <c r="Q5329" i="1"/>
  <c r="K5328" i="1"/>
  <c r="P5328" i="1"/>
  <c r="Q5328" i="1"/>
  <c r="K5327" i="1"/>
  <c r="P5327" i="1"/>
  <c r="Q5327" i="1"/>
  <c r="K5326" i="1"/>
  <c r="P5326" i="1"/>
  <c r="Q5326" i="1"/>
  <c r="K5325" i="1"/>
  <c r="P5325" i="1"/>
  <c r="Q5325" i="1"/>
  <c r="K5324" i="1"/>
  <c r="P5324" i="1"/>
  <c r="Q5324" i="1"/>
  <c r="K5323" i="1"/>
  <c r="P5323" i="1"/>
  <c r="Q5323" i="1"/>
  <c r="K5322" i="1"/>
  <c r="P5322" i="1"/>
  <c r="Q5322" i="1"/>
  <c r="K5321" i="1"/>
  <c r="P5321" i="1"/>
  <c r="Q5321" i="1"/>
  <c r="K5320" i="1"/>
  <c r="P5320" i="1"/>
  <c r="Q5320" i="1"/>
  <c r="K5319" i="1"/>
  <c r="P5319" i="1"/>
  <c r="Q5319" i="1"/>
  <c r="K5318" i="1"/>
  <c r="P5318" i="1"/>
  <c r="Q5318" i="1"/>
  <c r="K5317" i="1"/>
  <c r="P5317" i="1"/>
  <c r="Q5317" i="1"/>
  <c r="K5316" i="1"/>
  <c r="P5316" i="1"/>
  <c r="Q5316" i="1"/>
  <c r="K5315" i="1"/>
  <c r="P5315" i="1"/>
  <c r="Q5315" i="1"/>
  <c r="K5314" i="1"/>
  <c r="P5314" i="1"/>
  <c r="Q5314" i="1"/>
  <c r="K5313" i="1"/>
  <c r="P5313" i="1"/>
  <c r="Q5313" i="1"/>
  <c r="K5312" i="1"/>
  <c r="P5312" i="1"/>
  <c r="Q5312" i="1"/>
  <c r="K5311" i="1"/>
  <c r="P5311" i="1"/>
  <c r="Q5311" i="1"/>
  <c r="K5310" i="1"/>
  <c r="P5310" i="1"/>
  <c r="Q5310" i="1"/>
  <c r="K5309" i="1"/>
  <c r="P5309" i="1"/>
  <c r="Q5309" i="1"/>
  <c r="K5308" i="1"/>
  <c r="P5308" i="1"/>
  <c r="Q5308" i="1"/>
  <c r="K5307" i="1"/>
  <c r="P5307" i="1"/>
  <c r="Q5307" i="1"/>
  <c r="K5306" i="1"/>
  <c r="P5306" i="1"/>
  <c r="Q5306" i="1"/>
  <c r="K5305" i="1"/>
  <c r="P5305" i="1"/>
  <c r="Q5305" i="1"/>
  <c r="K5304" i="1"/>
  <c r="P5304" i="1"/>
  <c r="Q5304" i="1"/>
  <c r="K5303" i="1"/>
  <c r="P5303" i="1"/>
  <c r="Q5303" i="1"/>
  <c r="K5302" i="1"/>
  <c r="P5302" i="1"/>
  <c r="Q5302" i="1"/>
  <c r="K5301" i="1"/>
  <c r="P5301" i="1"/>
  <c r="Q5301" i="1"/>
  <c r="K5300" i="1"/>
  <c r="P5300" i="1"/>
  <c r="Q5300" i="1"/>
  <c r="K5299" i="1"/>
  <c r="P5299" i="1"/>
  <c r="Q5299" i="1"/>
  <c r="K5298" i="1"/>
  <c r="P5298" i="1"/>
  <c r="Q5298" i="1"/>
  <c r="K5297" i="1"/>
  <c r="P5297" i="1"/>
  <c r="Q5297" i="1"/>
  <c r="K5296" i="1"/>
  <c r="P5296" i="1"/>
  <c r="Q5296" i="1"/>
  <c r="K5295" i="1"/>
  <c r="P5295" i="1"/>
  <c r="Q5295" i="1"/>
  <c r="K5294" i="1"/>
  <c r="P5294" i="1"/>
  <c r="Q5294" i="1"/>
  <c r="K5293" i="1"/>
  <c r="P5293" i="1"/>
  <c r="Q5293" i="1"/>
  <c r="K5292" i="1"/>
  <c r="P5292" i="1"/>
  <c r="Q5292" i="1"/>
  <c r="K5291" i="1"/>
  <c r="P5291" i="1"/>
  <c r="Q5291" i="1"/>
  <c r="K5290" i="1"/>
  <c r="P5290" i="1"/>
  <c r="Q5290" i="1"/>
  <c r="K5289" i="1"/>
  <c r="P5289" i="1"/>
  <c r="Q5289" i="1"/>
  <c r="K5288" i="1"/>
  <c r="P5288" i="1"/>
  <c r="Q5288" i="1"/>
  <c r="K5287" i="1"/>
  <c r="P5287" i="1"/>
  <c r="Q5287" i="1"/>
  <c r="K5286" i="1"/>
  <c r="P5286" i="1"/>
  <c r="Q5286" i="1"/>
  <c r="K5285" i="1"/>
  <c r="P5285" i="1"/>
  <c r="Q5285" i="1"/>
  <c r="K5284" i="1"/>
  <c r="P5284" i="1"/>
  <c r="Q5284" i="1"/>
  <c r="K5283" i="1"/>
  <c r="P5283" i="1"/>
  <c r="Q5283" i="1"/>
  <c r="K5282" i="1"/>
  <c r="P5282" i="1"/>
  <c r="Q5282" i="1"/>
  <c r="K5281" i="1"/>
  <c r="P5281" i="1"/>
  <c r="Q5281" i="1"/>
  <c r="K5280" i="1"/>
  <c r="P5280" i="1"/>
  <c r="Q5280" i="1"/>
  <c r="K5279" i="1"/>
  <c r="P5279" i="1"/>
  <c r="Q5279" i="1"/>
  <c r="K5278" i="1"/>
  <c r="P5278" i="1"/>
  <c r="Q5278" i="1"/>
  <c r="K5277" i="1"/>
  <c r="P5277" i="1"/>
  <c r="Q5277" i="1"/>
  <c r="K5276" i="1"/>
  <c r="P5276" i="1"/>
  <c r="Q5276" i="1"/>
  <c r="K5275" i="1"/>
  <c r="P5275" i="1"/>
  <c r="Q5275" i="1"/>
  <c r="K5274" i="1"/>
  <c r="P5274" i="1"/>
  <c r="Q5274" i="1"/>
  <c r="K5273" i="1"/>
  <c r="P5273" i="1"/>
  <c r="Q5273" i="1"/>
  <c r="K5272" i="1"/>
  <c r="P5272" i="1"/>
  <c r="Q5272" i="1"/>
  <c r="K5271" i="1"/>
  <c r="P5271" i="1"/>
  <c r="Q5271" i="1"/>
  <c r="K5270" i="1"/>
  <c r="P5270" i="1"/>
  <c r="Q5270" i="1"/>
  <c r="K5269" i="1"/>
  <c r="P5269" i="1"/>
  <c r="Q5269" i="1"/>
  <c r="K5268" i="1"/>
  <c r="P5268" i="1"/>
  <c r="Q5268" i="1"/>
  <c r="K5267" i="1"/>
  <c r="P5267" i="1"/>
  <c r="Q5267" i="1"/>
  <c r="K5266" i="1"/>
  <c r="P5266" i="1"/>
  <c r="Q5266" i="1"/>
  <c r="K5265" i="1"/>
  <c r="P5265" i="1"/>
  <c r="Q5265" i="1"/>
  <c r="K5264" i="1"/>
  <c r="P5264" i="1"/>
  <c r="Q5264" i="1"/>
  <c r="K5263" i="1"/>
  <c r="P5263" i="1"/>
  <c r="Q5263" i="1"/>
  <c r="K5262" i="1"/>
  <c r="P5262" i="1"/>
  <c r="Q5262" i="1"/>
  <c r="K5261" i="1"/>
  <c r="P5261" i="1"/>
  <c r="Q5261" i="1"/>
  <c r="K5260" i="1"/>
  <c r="P5260" i="1"/>
  <c r="Q5260" i="1"/>
  <c r="K5061" i="1"/>
  <c r="P5061" i="1"/>
  <c r="Q5061" i="1"/>
  <c r="K5066" i="1"/>
  <c r="P5066" i="1"/>
  <c r="Q5066" i="1"/>
  <c r="K5060" i="1"/>
  <c r="P5060" i="1"/>
  <c r="Q5060" i="1"/>
  <c r="K5186" i="1"/>
  <c r="P5186" i="1"/>
  <c r="Q5186" i="1"/>
  <c r="K5257" i="1"/>
  <c r="P5257" i="1"/>
  <c r="Q5257" i="1"/>
  <c r="K5256" i="1"/>
  <c r="P5256" i="1"/>
  <c r="Q5256" i="1"/>
  <c r="K5255" i="1"/>
  <c r="P5255" i="1"/>
  <c r="Q5255" i="1"/>
  <c r="K5254" i="1"/>
  <c r="P5254" i="1"/>
  <c r="Q5254" i="1"/>
  <c r="K5253" i="1"/>
  <c r="P5253" i="1"/>
  <c r="Q5253" i="1"/>
  <c r="K5059" i="1"/>
  <c r="P5059" i="1"/>
  <c r="Q5059" i="1"/>
  <c r="K5185" i="1"/>
  <c r="P5185" i="1"/>
  <c r="Q5185" i="1"/>
  <c r="K5184" i="1"/>
  <c r="P5184" i="1"/>
  <c r="Q5184" i="1"/>
  <c r="K5113" i="1"/>
  <c r="P5113" i="1"/>
  <c r="Q5113" i="1"/>
  <c r="K5112" i="1"/>
  <c r="P5112" i="1"/>
  <c r="Q5112" i="1"/>
  <c r="K5058" i="1"/>
  <c r="P5058" i="1"/>
  <c r="Q5058" i="1"/>
  <c r="K4985" i="1"/>
  <c r="P4985" i="1"/>
  <c r="Q4985" i="1"/>
  <c r="K5212" i="1"/>
  <c r="P5212" i="1"/>
  <c r="Q5212" i="1"/>
  <c r="K5183" i="1"/>
  <c r="P5183" i="1"/>
  <c r="Q5183" i="1"/>
  <c r="K5259" i="1"/>
  <c r="P5259" i="1"/>
  <c r="Q5259" i="1"/>
  <c r="K5211" i="1"/>
  <c r="P5211" i="1"/>
  <c r="Q5211" i="1"/>
  <c r="K5210" i="1"/>
  <c r="P5210" i="1"/>
  <c r="Q5210" i="1"/>
  <c r="K5107" i="1"/>
  <c r="P5107" i="1"/>
  <c r="Q5107" i="1"/>
  <c r="K5089" i="1"/>
  <c r="P5089" i="1"/>
  <c r="Q5089" i="1"/>
  <c r="K5088" i="1"/>
  <c r="P5088" i="1"/>
  <c r="Q5088" i="1"/>
  <c r="K5087" i="1"/>
  <c r="P5087" i="1"/>
  <c r="Q5087" i="1"/>
  <c r="K5236" i="1"/>
  <c r="P5236" i="1"/>
  <c r="Q5236" i="1"/>
  <c r="K5235" i="1"/>
  <c r="P5235" i="1"/>
  <c r="Q5235" i="1"/>
  <c r="K5182" i="1"/>
  <c r="P5182" i="1"/>
  <c r="Q5182" i="1"/>
  <c r="K5181" i="1"/>
  <c r="P5181" i="1"/>
  <c r="Q5181" i="1"/>
  <c r="K5180" i="1"/>
  <c r="P5180" i="1"/>
  <c r="Q5180" i="1"/>
  <c r="K5179" i="1"/>
  <c r="P5179" i="1"/>
  <c r="Q5179" i="1"/>
  <c r="K5178" i="1"/>
  <c r="P5178" i="1"/>
  <c r="Q5178" i="1"/>
  <c r="K5177" i="1"/>
  <c r="P5177" i="1"/>
  <c r="Q5177" i="1"/>
  <c r="K5176" i="1"/>
  <c r="P5176" i="1"/>
  <c r="Q5176" i="1"/>
  <c r="K5175" i="1"/>
  <c r="P5175" i="1"/>
  <c r="Q5175" i="1"/>
  <c r="K5174" i="1"/>
  <c r="P5174" i="1"/>
  <c r="Q5174" i="1"/>
  <c r="K5173" i="1"/>
  <c r="P5173" i="1"/>
  <c r="Q5173" i="1"/>
  <c r="K5172" i="1"/>
  <c r="P5172" i="1"/>
  <c r="Q5172" i="1"/>
  <c r="K5171" i="1"/>
  <c r="P5171" i="1"/>
  <c r="Q5171" i="1"/>
  <c r="K5170" i="1"/>
  <c r="P5170" i="1"/>
  <c r="Q5170" i="1"/>
  <c r="K5057" i="1"/>
  <c r="P5057" i="1"/>
  <c r="Q5057" i="1"/>
  <c r="K5056" i="1"/>
  <c r="P5056" i="1"/>
  <c r="Q5056" i="1"/>
  <c r="K5055" i="1"/>
  <c r="P5055" i="1"/>
  <c r="Q5055" i="1"/>
  <c r="K5054" i="1"/>
  <c r="P5054" i="1"/>
  <c r="Q5054" i="1"/>
  <c r="K5053" i="1"/>
  <c r="P5053" i="1"/>
  <c r="Q5053" i="1"/>
  <c r="K5052" i="1"/>
  <c r="P5052" i="1"/>
  <c r="Q5052" i="1"/>
  <c r="K5051" i="1"/>
  <c r="P5051" i="1"/>
  <c r="Q5051" i="1"/>
  <c r="K5050" i="1"/>
  <c r="P5050" i="1"/>
  <c r="Q5050" i="1"/>
  <c r="K5049" i="1"/>
  <c r="P5049" i="1"/>
  <c r="Q5049" i="1"/>
  <c r="K5048" i="1"/>
  <c r="P5048" i="1"/>
  <c r="Q5048" i="1"/>
  <c r="K5106" i="1"/>
  <c r="P5106" i="1"/>
  <c r="Q5106" i="1"/>
  <c r="K5105" i="1"/>
  <c r="P5105" i="1"/>
  <c r="Q5105" i="1"/>
  <c r="K5252" i="1"/>
  <c r="P5252" i="1"/>
  <c r="Q5252" i="1"/>
  <c r="K5209" i="1"/>
  <c r="P5209" i="1"/>
  <c r="Q5209" i="1"/>
  <c r="K5208" i="1"/>
  <c r="P5208" i="1"/>
  <c r="Q5208" i="1"/>
  <c r="K5207" i="1"/>
  <c r="P5207" i="1"/>
  <c r="Q5207" i="1"/>
  <c r="K5234" i="1"/>
  <c r="P5234" i="1"/>
  <c r="Q5234" i="1"/>
  <c r="K4984" i="1"/>
  <c r="P4984" i="1"/>
  <c r="Q4984" i="1"/>
  <c r="K5047" i="1"/>
  <c r="P5047" i="1"/>
  <c r="Q5047" i="1"/>
  <c r="K5238" i="1"/>
  <c r="P5238" i="1"/>
  <c r="Q5238" i="1"/>
  <c r="K5251" i="1"/>
  <c r="P5251" i="1"/>
  <c r="Q5251" i="1"/>
  <c r="K5250" i="1"/>
  <c r="P5250" i="1"/>
  <c r="Q5250" i="1"/>
  <c r="K5206" i="1"/>
  <c r="P5206" i="1"/>
  <c r="Q5206" i="1"/>
  <c r="K5104" i="1"/>
  <c r="P5104" i="1"/>
  <c r="Q5104" i="1"/>
  <c r="K5169" i="1"/>
  <c r="P5169" i="1"/>
  <c r="Q5169" i="1"/>
  <c r="K5046" i="1"/>
  <c r="P5046" i="1"/>
  <c r="Q5046" i="1"/>
  <c r="K5045" i="1"/>
  <c r="P5045" i="1"/>
  <c r="Q5045" i="1"/>
  <c r="K5044" i="1"/>
  <c r="P5044" i="1"/>
  <c r="Q5044" i="1"/>
  <c r="K5043" i="1"/>
  <c r="P5043" i="1"/>
  <c r="Q5043" i="1"/>
  <c r="K5042" i="1"/>
  <c r="P5042" i="1"/>
  <c r="Q5042" i="1"/>
  <c r="K5041" i="1"/>
  <c r="P5041" i="1"/>
  <c r="Q5041" i="1"/>
  <c r="K5040" i="1"/>
  <c r="P5040" i="1"/>
  <c r="Q5040" i="1"/>
  <c r="K5039" i="1"/>
  <c r="P5039" i="1"/>
  <c r="Q5039" i="1"/>
  <c r="K5038" i="1"/>
  <c r="P5038" i="1"/>
  <c r="Q5038" i="1"/>
  <c r="K5037" i="1"/>
  <c r="P5037" i="1"/>
  <c r="Q5037" i="1"/>
  <c r="K5036" i="1"/>
  <c r="P5036" i="1"/>
  <c r="Q5036" i="1"/>
  <c r="K5035" i="1"/>
  <c r="P5035" i="1"/>
  <c r="Q5035" i="1"/>
  <c r="K5034" i="1"/>
  <c r="P5034" i="1"/>
  <c r="Q5034" i="1"/>
  <c r="K5033" i="1"/>
  <c r="P5033" i="1"/>
  <c r="Q5033" i="1"/>
  <c r="K5205" i="1"/>
  <c r="P5205" i="1"/>
  <c r="Q5205" i="1"/>
  <c r="K5204" i="1"/>
  <c r="P5204" i="1"/>
  <c r="Q5204" i="1"/>
  <c r="K5233" i="1"/>
  <c r="P5233" i="1"/>
  <c r="Q5233" i="1"/>
  <c r="K5232" i="1"/>
  <c r="P5232" i="1"/>
  <c r="Q5232" i="1"/>
  <c r="K5168" i="1"/>
  <c r="P5168" i="1"/>
  <c r="Q5168" i="1"/>
  <c r="K5086" i="1"/>
  <c r="P5086" i="1"/>
  <c r="Q5086" i="1"/>
  <c r="K5203" i="1"/>
  <c r="P5203" i="1"/>
  <c r="Q5203" i="1"/>
  <c r="K5249" i="1"/>
  <c r="P5249" i="1"/>
  <c r="Q5249" i="1"/>
  <c r="K5231" i="1"/>
  <c r="P5231" i="1"/>
  <c r="Q5231" i="1"/>
  <c r="K5230" i="1"/>
  <c r="P5230" i="1"/>
  <c r="Q5230" i="1"/>
  <c r="K5229" i="1"/>
  <c r="P5229" i="1"/>
  <c r="Q5229" i="1"/>
  <c r="K5167" i="1"/>
  <c r="P5167" i="1"/>
  <c r="Q5167" i="1"/>
  <c r="K5166" i="1"/>
  <c r="P5166" i="1"/>
  <c r="Q5166" i="1"/>
  <c r="K5165" i="1"/>
  <c r="P5165" i="1"/>
  <c r="Q5165" i="1"/>
  <c r="K5248" i="1"/>
  <c r="P5248" i="1"/>
  <c r="Q5248" i="1"/>
  <c r="K5103" i="1"/>
  <c r="P5103" i="1"/>
  <c r="Q5103" i="1"/>
  <c r="K5102" i="1"/>
  <c r="P5102" i="1"/>
  <c r="Q5102" i="1"/>
  <c r="K5101" i="1"/>
  <c r="P5101" i="1"/>
  <c r="Q5101" i="1"/>
  <c r="K5032" i="1"/>
  <c r="P5032" i="1"/>
  <c r="Q5032" i="1"/>
  <c r="K5031" i="1"/>
  <c r="P5031" i="1"/>
  <c r="Q5031" i="1"/>
  <c r="K5085" i="1"/>
  <c r="P5085" i="1"/>
  <c r="Q5085" i="1"/>
  <c r="K4983" i="1"/>
  <c r="P4983" i="1"/>
  <c r="Q4983" i="1"/>
  <c r="K5228" i="1"/>
  <c r="P5228" i="1"/>
  <c r="Q5228" i="1"/>
  <c r="K5084" i="1"/>
  <c r="P5084" i="1"/>
  <c r="Q5084" i="1"/>
  <c r="K5202" i="1"/>
  <c r="P5202" i="1"/>
  <c r="Q5202" i="1"/>
  <c r="K4982" i="1"/>
  <c r="P4982" i="1"/>
  <c r="Q4982" i="1"/>
  <c r="K5164" i="1"/>
  <c r="P5164" i="1"/>
  <c r="Q5164" i="1"/>
  <c r="K5201" i="1"/>
  <c r="P5201" i="1"/>
  <c r="Q5201" i="1"/>
  <c r="K5200" i="1"/>
  <c r="P5200" i="1"/>
  <c r="Q5200" i="1"/>
  <c r="K5163" i="1"/>
  <c r="P5163" i="1"/>
  <c r="Q5163" i="1"/>
  <c r="K5030" i="1"/>
  <c r="P5030" i="1"/>
  <c r="Q5030" i="1"/>
  <c r="K5029" i="1"/>
  <c r="P5029" i="1"/>
  <c r="Q5029" i="1"/>
  <c r="K5241" i="1"/>
  <c r="P5241" i="1"/>
  <c r="Q5241" i="1"/>
  <c r="K5247" i="1"/>
  <c r="P5247" i="1"/>
  <c r="Q5247" i="1"/>
  <c r="K5064" i="1"/>
  <c r="P5064" i="1"/>
  <c r="Q5064" i="1"/>
  <c r="K5083" i="1"/>
  <c r="P5083" i="1"/>
  <c r="Q5083" i="1"/>
  <c r="K5227" i="1"/>
  <c r="P5227" i="1"/>
  <c r="Q5227" i="1"/>
  <c r="K5162" i="1"/>
  <c r="P5162" i="1"/>
  <c r="Q5162" i="1"/>
  <c r="K5161" i="1"/>
  <c r="P5161" i="1"/>
  <c r="Q5161" i="1"/>
  <c r="K5160" i="1"/>
  <c r="P5160" i="1"/>
  <c r="Q5160" i="1"/>
  <c r="K4981" i="1"/>
  <c r="P4981" i="1"/>
  <c r="Q4981" i="1"/>
  <c r="K4980" i="1"/>
  <c r="P4980" i="1"/>
  <c r="Q4980" i="1"/>
  <c r="K5240" i="1"/>
  <c r="P5240" i="1"/>
  <c r="Q5240" i="1"/>
  <c r="K5246" i="1"/>
  <c r="P5246" i="1"/>
  <c r="Q5246" i="1"/>
  <c r="K5245" i="1"/>
  <c r="P5245" i="1"/>
  <c r="Q5245" i="1"/>
  <c r="K5226" i="1"/>
  <c r="P5226" i="1"/>
  <c r="Q5226" i="1"/>
  <c r="K4979" i="1"/>
  <c r="P4979" i="1"/>
  <c r="Q4979" i="1"/>
  <c r="K5159" i="1"/>
  <c r="P5159" i="1"/>
  <c r="Q5159" i="1"/>
  <c r="K5244" i="1"/>
  <c r="P5244" i="1"/>
  <c r="Q5244" i="1"/>
  <c r="K5158" i="1"/>
  <c r="P5158" i="1"/>
  <c r="Q5158" i="1"/>
  <c r="K5157" i="1"/>
  <c r="P5157" i="1"/>
  <c r="Q5157" i="1"/>
  <c r="K5156" i="1"/>
  <c r="P5156" i="1"/>
  <c r="Q5156" i="1"/>
  <c r="K5155" i="1"/>
  <c r="P5155" i="1"/>
  <c r="Q5155" i="1"/>
  <c r="K5100" i="1"/>
  <c r="P5100" i="1"/>
  <c r="Q5100" i="1"/>
  <c r="K5243" i="1"/>
  <c r="P5243" i="1"/>
  <c r="Q5243" i="1"/>
  <c r="K5242" i="1"/>
  <c r="P5242" i="1"/>
  <c r="Q5242" i="1"/>
  <c r="K5225" i="1"/>
  <c r="P5225" i="1"/>
  <c r="Q5225" i="1"/>
  <c r="K5224" i="1"/>
  <c r="P5224" i="1"/>
  <c r="Q5224" i="1"/>
  <c r="K5154" i="1"/>
  <c r="P5154" i="1"/>
  <c r="Q5154" i="1"/>
  <c r="K5223" i="1"/>
  <c r="P5223" i="1"/>
  <c r="Q5223" i="1"/>
  <c r="K4986" i="1"/>
  <c r="P4986" i="1"/>
  <c r="Q4986" i="1"/>
  <c r="K5153" i="1"/>
  <c r="P5153" i="1"/>
  <c r="Q5153" i="1"/>
  <c r="K5199" i="1"/>
  <c r="P5199" i="1"/>
  <c r="Q5199" i="1"/>
  <c r="K5082" i="1"/>
  <c r="P5082" i="1"/>
  <c r="Q5082" i="1"/>
  <c r="K4978" i="1"/>
  <c r="P4978" i="1"/>
  <c r="Q4978" i="1"/>
  <c r="K4977" i="1"/>
  <c r="P4977" i="1"/>
  <c r="Q4977" i="1"/>
  <c r="K5198" i="1"/>
  <c r="P5198" i="1"/>
  <c r="Q5198" i="1"/>
  <c r="K4976" i="1"/>
  <c r="P4976" i="1"/>
  <c r="Q4976" i="1"/>
  <c r="K4975" i="1"/>
  <c r="P4975" i="1"/>
  <c r="Q4975" i="1"/>
  <c r="K4974" i="1"/>
  <c r="P4974" i="1"/>
  <c r="Q4974" i="1"/>
  <c r="K5028" i="1"/>
  <c r="P5028" i="1"/>
  <c r="Q5028" i="1"/>
  <c r="K5027" i="1"/>
  <c r="P5027" i="1"/>
  <c r="Q5027" i="1"/>
  <c r="K5026" i="1"/>
  <c r="P5026" i="1"/>
  <c r="Q5026" i="1"/>
  <c r="K5025" i="1"/>
  <c r="P5025" i="1"/>
  <c r="Q5025" i="1"/>
  <c r="K5024" i="1"/>
  <c r="P5024" i="1"/>
  <c r="Q5024" i="1"/>
  <c r="K5023" i="1"/>
  <c r="P5023" i="1"/>
  <c r="Q5023" i="1"/>
  <c r="K5197" i="1"/>
  <c r="P5197" i="1"/>
  <c r="Q5197" i="1"/>
  <c r="K5111" i="1"/>
  <c r="P5111" i="1"/>
  <c r="Q5111" i="1"/>
  <c r="K5063" i="1"/>
  <c r="P5063" i="1"/>
  <c r="Q5063" i="1"/>
  <c r="K5099" i="1"/>
  <c r="P5099" i="1"/>
  <c r="Q5099" i="1"/>
  <c r="K5022" i="1"/>
  <c r="P5022" i="1"/>
  <c r="Q5022" i="1"/>
  <c r="K5021" i="1"/>
  <c r="P5021" i="1"/>
  <c r="Q5021" i="1"/>
  <c r="K5020" i="1"/>
  <c r="P5020" i="1"/>
  <c r="Q5020" i="1"/>
  <c r="K5196" i="1"/>
  <c r="P5196" i="1"/>
  <c r="Q5196" i="1"/>
  <c r="K4973" i="1"/>
  <c r="P4973" i="1"/>
  <c r="Q4973" i="1"/>
  <c r="K5019" i="1"/>
  <c r="P5019" i="1"/>
  <c r="Q5019" i="1"/>
  <c r="K5018" i="1"/>
  <c r="P5018" i="1"/>
  <c r="Q5018" i="1"/>
  <c r="K5017" i="1"/>
  <c r="P5017" i="1"/>
  <c r="Q5017" i="1"/>
  <c r="K5016" i="1"/>
  <c r="P5016" i="1"/>
  <c r="Q5016" i="1"/>
  <c r="K5015" i="1"/>
  <c r="P5015" i="1"/>
  <c r="Q5015" i="1"/>
  <c r="K5014" i="1"/>
  <c r="P5014" i="1"/>
  <c r="Q5014" i="1"/>
  <c r="K5013" i="1"/>
  <c r="P5013" i="1"/>
  <c r="Q5013" i="1"/>
  <c r="K5098" i="1"/>
  <c r="P5098" i="1"/>
  <c r="Q5098" i="1"/>
  <c r="K4972" i="1"/>
  <c r="P4972" i="1"/>
  <c r="Q4972" i="1"/>
  <c r="K5152" i="1"/>
  <c r="P5152" i="1"/>
  <c r="Q5152" i="1"/>
  <c r="K5151" i="1"/>
  <c r="P5151" i="1"/>
  <c r="Q5151" i="1"/>
  <c r="K5012" i="1"/>
  <c r="P5012" i="1"/>
  <c r="Q5012" i="1"/>
  <c r="K5097" i="1"/>
  <c r="P5097" i="1"/>
  <c r="Q5097" i="1"/>
  <c r="K5239" i="1"/>
  <c r="P5239" i="1"/>
  <c r="Q5239" i="1"/>
  <c r="K5195" i="1"/>
  <c r="P5195" i="1"/>
  <c r="Q5195" i="1"/>
  <c r="K5237" i="1"/>
  <c r="P5237" i="1"/>
  <c r="Q5237" i="1"/>
  <c r="K5222" i="1"/>
  <c r="P5222" i="1"/>
  <c r="Q5222" i="1"/>
  <c r="K4971" i="1"/>
  <c r="P4971" i="1"/>
  <c r="Q4971" i="1"/>
  <c r="K5150" i="1"/>
  <c r="P5150" i="1"/>
  <c r="Q5150" i="1"/>
  <c r="K5149" i="1"/>
  <c r="P5149" i="1"/>
  <c r="Q5149" i="1"/>
  <c r="K5148" i="1"/>
  <c r="P5148" i="1"/>
  <c r="Q5148" i="1"/>
  <c r="K5096" i="1"/>
  <c r="P5096" i="1"/>
  <c r="Q5096" i="1"/>
  <c r="K5095" i="1"/>
  <c r="P5095" i="1"/>
  <c r="Q5095" i="1"/>
  <c r="K5094" i="1"/>
  <c r="P5094" i="1"/>
  <c r="Q5094" i="1"/>
  <c r="K5077" i="1"/>
  <c r="P5077" i="1"/>
  <c r="Q5077" i="1"/>
  <c r="K5194" i="1"/>
  <c r="P5194" i="1"/>
  <c r="Q5194" i="1"/>
  <c r="K5193" i="1"/>
  <c r="P5193" i="1"/>
  <c r="Q5193" i="1"/>
  <c r="K5192" i="1"/>
  <c r="P5192" i="1"/>
  <c r="Q5192" i="1"/>
  <c r="K5191" i="1"/>
  <c r="P5191" i="1"/>
  <c r="Q5191" i="1"/>
  <c r="K5062" i="1"/>
  <c r="P5062" i="1"/>
  <c r="Q5062" i="1"/>
  <c r="K5093" i="1"/>
  <c r="P5093" i="1"/>
  <c r="Q5093" i="1"/>
  <c r="K5092" i="1"/>
  <c r="P5092" i="1"/>
  <c r="Q5092" i="1"/>
  <c r="K5091" i="1"/>
  <c r="P5091" i="1"/>
  <c r="Q5091" i="1"/>
  <c r="K5090" i="1"/>
  <c r="P5090" i="1"/>
  <c r="Q5090" i="1"/>
  <c r="K4970" i="1"/>
  <c r="P4970" i="1"/>
  <c r="Q4970" i="1"/>
  <c r="K5147" i="1"/>
  <c r="P5147" i="1"/>
  <c r="Q5147" i="1"/>
  <c r="K5146" i="1"/>
  <c r="P5146" i="1"/>
  <c r="Q5146" i="1"/>
  <c r="K5145" i="1"/>
  <c r="P5145" i="1"/>
  <c r="Q5145" i="1"/>
  <c r="K5110" i="1"/>
  <c r="P5110" i="1"/>
  <c r="Q5110" i="1"/>
  <c r="K5109" i="1"/>
  <c r="P5109" i="1"/>
  <c r="Q5109" i="1"/>
  <c r="K5011" i="1"/>
  <c r="P5011" i="1"/>
  <c r="Q5011" i="1"/>
  <c r="K5010" i="1"/>
  <c r="P5010" i="1"/>
  <c r="Q5010" i="1"/>
  <c r="K5009" i="1"/>
  <c r="P5009" i="1"/>
  <c r="Q5009" i="1"/>
  <c r="K5008" i="1"/>
  <c r="P5008" i="1"/>
  <c r="Q5008" i="1"/>
  <c r="K5007" i="1"/>
  <c r="P5007" i="1"/>
  <c r="Q5007" i="1"/>
  <c r="K5006" i="1"/>
  <c r="P5006" i="1"/>
  <c r="Q5006" i="1"/>
  <c r="K5005" i="1"/>
  <c r="P5005" i="1"/>
  <c r="Q5005" i="1"/>
  <c r="K5004" i="1"/>
  <c r="P5004" i="1"/>
  <c r="Q5004" i="1"/>
  <c r="K5003" i="1"/>
  <c r="P5003" i="1"/>
  <c r="Q5003" i="1"/>
  <c r="K5002" i="1"/>
  <c r="P5002" i="1"/>
  <c r="Q5002" i="1"/>
  <c r="K5001" i="1"/>
  <c r="P5001" i="1"/>
  <c r="Q5001" i="1"/>
  <c r="K5000" i="1"/>
  <c r="P5000" i="1"/>
  <c r="Q5000" i="1"/>
  <c r="K4999" i="1"/>
  <c r="P4999" i="1"/>
  <c r="Q4999" i="1"/>
  <c r="K4998" i="1"/>
  <c r="P4998" i="1"/>
  <c r="Q4998" i="1"/>
  <c r="K4997" i="1"/>
  <c r="P4997" i="1"/>
  <c r="Q4997" i="1"/>
  <c r="K4996" i="1"/>
  <c r="P4996" i="1"/>
  <c r="Q4996" i="1"/>
  <c r="K4995" i="1"/>
  <c r="P4995" i="1"/>
  <c r="Q4995" i="1"/>
  <c r="K4994" i="1"/>
  <c r="P4994" i="1"/>
  <c r="Q4994" i="1"/>
  <c r="K4993" i="1"/>
  <c r="P4993" i="1"/>
  <c r="Q4993" i="1"/>
  <c r="K4992" i="1"/>
  <c r="P4992" i="1"/>
  <c r="Q4992" i="1"/>
  <c r="K4991" i="1"/>
  <c r="P4991" i="1"/>
  <c r="Q4991" i="1"/>
  <c r="K4990" i="1"/>
  <c r="P4990" i="1"/>
  <c r="Q4990" i="1"/>
  <c r="K5081" i="1"/>
  <c r="P5081" i="1"/>
  <c r="Q5081" i="1"/>
  <c r="K5221" i="1"/>
  <c r="P5221" i="1"/>
  <c r="Q5221" i="1"/>
  <c r="K5220" i="1"/>
  <c r="P5220" i="1"/>
  <c r="Q5220" i="1"/>
  <c r="K5219" i="1"/>
  <c r="P5219" i="1"/>
  <c r="Q5219" i="1"/>
  <c r="K5218" i="1"/>
  <c r="P5218" i="1"/>
  <c r="Q5218" i="1"/>
  <c r="K5217" i="1"/>
  <c r="P5217" i="1"/>
  <c r="Q5217" i="1"/>
  <c r="K5216" i="1"/>
  <c r="P5216" i="1"/>
  <c r="Q5216" i="1"/>
  <c r="K4969" i="1"/>
  <c r="P4969" i="1"/>
  <c r="Q4969" i="1"/>
  <c r="K5144" i="1"/>
  <c r="P5144" i="1"/>
  <c r="Q5144" i="1"/>
  <c r="K5143" i="1"/>
  <c r="P5143" i="1"/>
  <c r="Q5143" i="1"/>
  <c r="K5142" i="1"/>
  <c r="P5142" i="1"/>
  <c r="Q5142" i="1"/>
  <c r="K5141" i="1"/>
  <c r="P5141" i="1"/>
  <c r="Q5141" i="1"/>
  <c r="K5140" i="1"/>
  <c r="P5140" i="1"/>
  <c r="Q5140" i="1"/>
  <c r="K5139" i="1"/>
  <c r="P5139" i="1"/>
  <c r="Q5139" i="1"/>
  <c r="K5138" i="1"/>
  <c r="P5138" i="1"/>
  <c r="Q5138" i="1"/>
  <c r="K5137" i="1"/>
  <c r="P5137" i="1"/>
  <c r="Q5137" i="1"/>
  <c r="K5136" i="1"/>
  <c r="P5136" i="1"/>
  <c r="Q5136" i="1"/>
  <c r="K5135" i="1"/>
  <c r="P5135" i="1"/>
  <c r="Q5135" i="1"/>
  <c r="K5134" i="1"/>
  <c r="P5134" i="1"/>
  <c r="Q5134" i="1"/>
  <c r="K5258" i="1"/>
  <c r="P5258" i="1"/>
  <c r="Q5258" i="1"/>
  <c r="K5215" i="1"/>
  <c r="P5215" i="1"/>
  <c r="Q5215" i="1"/>
  <c r="K5067" i="1"/>
  <c r="P5067" i="1"/>
  <c r="Q5067" i="1"/>
  <c r="K4968" i="1"/>
  <c r="P4968" i="1"/>
  <c r="Q4968" i="1"/>
  <c r="K5190" i="1"/>
  <c r="P5190" i="1"/>
  <c r="Q5190" i="1"/>
  <c r="K4967" i="1"/>
  <c r="P4967" i="1"/>
  <c r="Q4967" i="1"/>
  <c r="K4989" i="1"/>
  <c r="P4989" i="1"/>
  <c r="Q4989" i="1"/>
  <c r="K4988" i="1"/>
  <c r="P4988" i="1"/>
  <c r="Q4988" i="1"/>
  <c r="K4987" i="1"/>
  <c r="P4987" i="1"/>
  <c r="Q4987" i="1"/>
  <c r="K4966" i="1"/>
  <c r="P4966" i="1"/>
  <c r="Q4966" i="1"/>
  <c r="K5189" i="1"/>
  <c r="P5189" i="1"/>
  <c r="Q5189" i="1"/>
  <c r="K5214" i="1"/>
  <c r="P5214" i="1"/>
  <c r="Q5214" i="1"/>
  <c r="K5133" i="1"/>
  <c r="P5133" i="1"/>
  <c r="Q5133" i="1"/>
  <c r="K5132" i="1"/>
  <c r="P5132" i="1"/>
  <c r="Q5132" i="1"/>
  <c r="K5131" i="1"/>
  <c r="P5131" i="1"/>
  <c r="Q5131" i="1"/>
  <c r="K5130" i="1"/>
  <c r="P5130" i="1"/>
  <c r="Q5130" i="1"/>
  <c r="K5129" i="1"/>
  <c r="P5129" i="1"/>
  <c r="Q5129" i="1"/>
  <c r="K5128" i="1"/>
  <c r="P5128" i="1"/>
  <c r="Q5128" i="1"/>
  <c r="K5127" i="1"/>
  <c r="P5127" i="1"/>
  <c r="Q5127" i="1"/>
  <c r="K5126" i="1"/>
  <c r="P5126" i="1"/>
  <c r="Q5126" i="1"/>
  <c r="K5125" i="1"/>
  <c r="P5125" i="1"/>
  <c r="Q5125" i="1"/>
  <c r="K5124" i="1"/>
  <c r="P5124" i="1"/>
  <c r="Q5124" i="1"/>
  <c r="K5123" i="1"/>
  <c r="P5123" i="1"/>
  <c r="Q5123" i="1"/>
  <c r="K5122" i="1"/>
  <c r="P5122" i="1"/>
  <c r="Q5122" i="1"/>
  <c r="K5121" i="1"/>
  <c r="P5121" i="1"/>
  <c r="Q5121" i="1"/>
  <c r="K5120" i="1"/>
  <c r="P5120" i="1"/>
  <c r="Q5120" i="1"/>
  <c r="K5119" i="1"/>
  <c r="P5119" i="1"/>
  <c r="Q5119" i="1"/>
  <c r="K5118" i="1"/>
  <c r="P5118" i="1"/>
  <c r="Q5118" i="1"/>
  <c r="K5108" i="1"/>
  <c r="P5108" i="1"/>
  <c r="Q5108" i="1"/>
  <c r="K5076" i="1"/>
  <c r="P5076" i="1"/>
  <c r="Q5076" i="1"/>
  <c r="K5075" i="1"/>
  <c r="P5075" i="1"/>
  <c r="Q5075" i="1"/>
  <c r="K5074" i="1"/>
  <c r="P5074" i="1"/>
  <c r="Q5074" i="1"/>
  <c r="K5188" i="1"/>
  <c r="P5188" i="1"/>
  <c r="Q5188" i="1"/>
  <c r="K5080" i="1"/>
  <c r="P5080" i="1"/>
  <c r="Q5080" i="1"/>
  <c r="K5213" i="1"/>
  <c r="P5213" i="1"/>
  <c r="Q5213" i="1"/>
  <c r="K5117" i="1"/>
  <c r="P5117" i="1"/>
  <c r="Q5117" i="1"/>
  <c r="K4965" i="1"/>
  <c r="P4965" i="1"/>
  <c r="Q4965" i="1"/>
  <c r="K5079" i="1"/>
  <c r="P5079" i="1"/>
  <c r="Q5079" i="1"/>
  <c r="K5116" i="1"/>
  <c r="P5116" i="1"/>
  <c r="Q5116" i="1"/>
  <c r="K5115" i="1"/>
  <c r="P5115" i="1"/>
  <c r="Q5115" i="1"/>
  <c r="K5114" i="1"/>
  <c r="P5114" i="1"/>
  <c r="Q5114" i="1"/>
  <c r="K5073" i="1"/>
  <c r="P5073" i="1"/>
  <c r="Q5073" i="1"/>
  <c r="K5072" i="1"/>
  <c r="P5072" i="1"/>
  <c r="Q5072" i="1"/>
  <c r="K5071" i="1"/>
  <c r="P5071" i="1"/>
  <c r="Q5071" i="1"/>
  <c r="K5070" i="1"/>
  <c r="P5070" i="1"/>
  <c r="Q5070" i="1"/>
  <c r="K5069" i="1"/>
  <c r="P5069" i="1"/>
  <c r="Q5069" i="1"/>
  <c r="K4964" i="1"/>
  <c r="P4964" i="1"/>
  <c r="Q4964" i="1"/>
  <c r="K5065" i="1"/>
  <c r="P5065" i="1"/>
  <c r="Q5065" i="1"/>
  <c r="K5078" i="1"/>
  <c r="P5078" i="1"/>
  <c r="Q5078" i="1"/>
  <c r="K5068" i="1"/>
  <c r="P5068" i="1"/>
  <c r="Q5068" i="1"/>
  <c r="K5187" i="1"/>
  <c r="P5187" i="1"/>
  <c r="Q5187" i="1"/>
  <c r="K4958" i="1"/>
  <c r="P4958" i="1"/>
  <c r="Q4958" i="1"/>
  <c r="K4957" i="1"/>
  <c r="P4957" i="1"/>
  <c r="Q4957" i="1"/>
  <c r="K4956" i="1"/>
  <c r="P4956" i="1"/>
  <c r="Q4956" i="1"/>
  <c r="K4955" i="1"/>
  <c r="P4955" i="1"/>
  <c r="Q4955" i="1"/>
  <c r="K4954" i="1"/>
  <c r="P4954" i="1"/>
  <c r="Q4954" i="1"/>
  <c r="K4953" i="1"/>
  <c r="P4953" i="1"/>
  <c r="Q4953" i="1"/>
  <c r="K4952" i="1"/>
  <c r="P4952" i="1"/>
  <c r="Q4952" i="1"/>
  <c r="K4951" i="1"/>
  <c r="P4951" i="1"/>
  <c r="Q4951" i="1"/>
  <c r="K4950" i="1"/>
  <c r="P4950" i="1"/>
  <c r="Q4950" i="1"/>
  <c r="K4949" i="1"/>
  <c r="P4949" i="1"/>
  <c r="Q4949" i="1"/>
  <c r="K4948" i="1"/>
  <c r="P4948" i="1"/>
  <c r="Q4948" i="1"/>
  <c r="K4947" i="1"/>
  <c r="P4947" i="1"/>
  <c r="Q4947" i="1"/>
  <c r="K4946" i="1"/>
  <c r="P4946" i="1"/>
  <c r="Q4946" i="1"/>
  <c r="K4945" i="1"/>
  <c r="P4945" i="1"/>
  <c r="Q4945" i="1"/>
  <c r="K4944" i="1"/>
  <c r="P4944" i="1"/>
  <c r="Q4944" i="1"/>
  <c r="K4943" i="1"/>
  <c r="P4943" i="1"/>
  <c r="Q4943" i="1"/>
  <c r="K4942" i="1"/>
  <c r="P4942" i="1"/>
  <c r="Q4942" i="1"/>
  <c r="K4941" i="1"/>
  <c r="P4941" i="1"/>
  <c r="Q4941" i="1"/>
  <c r="K4940" i="1"/>
  <c r="P4940" i="1"/>
  <c r="Q4940" i="1"/>
  <c r="K4939" i="1"/>
  <c r="P4939" i="1"/>
  <c r="Q4939" i="1"/>
  <c r="K4938" i="1"/>
  <c r="P4938" i="1"/>
  <c r="Q4938" i="1"/>
  <c r="K4937" i="1"/>
  <c r="P4937" i="1"/>
  <c r="Q4937" i="1"/>
  <c r="K4936" i="1"/>
  <c r="P4936" i="1"/>
  <c r="Q4936" i="1"/>
  <c r="K4935" i="1"/>
  <c r="P4935" i="1"/>
  <c r="Q4935" i="1"/>
  <c r="K4934" i="1"/>
  <c r="P4934" i="1"/>
  <c r="Q4934" i="1"/>
  <c r="K4933" i="1"/>
  <c r="P4933" i="1"/>
  <c r="Q4933" i="1"/>
  <c r="K4932" i="1"/>
  <c r="P4932" i="1"/>
  <c r="Q4932" i="1"/>
  <c r="K4931" i="1"/>
  <c r="P4931" i="1"/>
  <c r="Q4931" i="1"/>
  <c r="K4930" i="1"/>
  <c r="P4930" i="1"/>
  <c r="Q4930" i="1"/>
  <c r="K4929" i="1"/>
  <c r="P4929" i="1"/>
  <c r="Q4929" i="1"/>
  <c r="K4928" i="1"/>
  <c r="P4928" i="1"/>
  <c r="Q4928" i="1"/>
  <c r="K4927" i="1"/>
  <c r="P4927" i="1"/>
  <c r="Q4927" i="1"/>
  <c r="K4926" i="1"/>
  <c r="P4926" i="1"/>
  <c r="Q4926" i="1"/>
  <c r="K4925" i="1"/>
  <c r="P4925" i="1"/>
  <c r="Q4925" i="1"/>
  <c r="K4924" i="1"/>
  <c r="P4924" i="1"/>
  <c r="Q4924" i="1"/>
  <c r="K4923" i="1"/>
  <c r="P4923" i="1"/>
  <c r="Q4923" i="1"/>
  <c r="K4922" i="1"/>
  <c r="P4922" i="1"/>
  <c r="Q4922" i="1"/>
  <c r="K4921" i="1"/>
  <c r="P4921" i="1"/>
  <c r="Q4921" i="1"/>
  <c r="K4920" i="1"/>
  <c r="P4920" i="1"/>
  <c r="Q4920" i="1"/>
  <c r="K4919" i="1"/>
  <c r="P4919" i="1"/>
  <c r="Q4919" i="1"/>
  <c r="K4918" i="1"/>
  <c r="P4918" i="1"/>
  <c r="Q4918" i="1"/>
  <c r="K4917" i="1"/>
  <c r="P4917" i="1"/>
  <c r="Q4917" i="1"/>
  <c r="K4916" i="1"/>
  <c r="P4916" i="1"/>
  <c r="Q4916" i="1"/>
  <c r="K4915" i="1"/>
  <c r="P4915" i="1"/>
  <c r="Q4915" i="1"/>
  <c r="K4914" i="1"/>
  <c r="P4914" i="1"/>
  <c r="Q4914" i="1"/>
  <c r="K4963" i="1"/>
  <c r="P4963" i="1"/>
  <c r="Q4963" i="1"/>
  <c r="K4962" i="1"/>
  <c r="P4962" i="1"/>
  <c r="Q4962" i="1"/>
  <c r="K4913" i="1"/>
  <c r="P4913" i="1"/>
  <c r="Q4913" i="1"/>
  <c r="K4912" i="1"/>
  <c r="P4912" i="1"/>
  <c r="Q4912" i="1"/>
  <c r="K4911" i="1"/>
  <c r="P4911" i="1"/>
  <c r="Q4911" i="1"/>
  <c r="K4910" i="1"/>
  <c r="P4910" i="1"/>
  <c r="Q4910" i="1"/>
  <c r="K4909" i="1"/>
  <c r="P4909" i="1"/>
  <c r="Q4909" i="1"/>
  <c r="K4908" i="1"/>
  <c r="P4908" i="1"/>
  <c r="Q4908" i="1"/>
  <c r="K4907" i="1"/>
  <c r="P4907" i="1"/>
  <c r="Q4907" i="1"/>
  <c r="K4906" i="1"/>
  <c r="P4906" i="1"/>
  <c r="Q4906" i="1"/>
  <c r="K4905" i="1"/>
  <c r="P4905" i="1"/>
  <c r="Q4905" i="1"/>
  <c r="K4904" i="1"/>
  <c r="P4904" i="1"/>
  <c r="Q4904" i="1"/>
  <c r="K4903" i="1"/>
  <c r="P4903" i="1"/>
  <c r="Q4903" i="1"/>
  <c r="K4902" i="1"/>
  <c r="P4902" i="1"/>
  <c r="Q4902" i="1"/>
  <c r="K4901" i="1"/>
  <c r="P4901" i="1"/>
  <c r="Q4901" i="1"/>
  <c r="K4900" i="1"/>
  <c r="P4900" i="1"/>
  <c r="Q4900" i="1"/>
  <c r="K4899" i="1"/>
  <c r="P4899" i="1"/>
  <c r="Q4899" i="1"/>
  <c r="K4898" i="1"/>
  <c r="P4898" i="1"/>
  <c r="Q4898" i="1"/>
  <c r="K4897" i="1"/>
  <c r="P4897" i="1"/>
  <c r="Q4897" i="1"/>
  <c r="K4896" i="1"/>
  <c r="P4896" i="1"/>
  <c r="Q4896" i="1"/>
  <c r="K4895" i="1"/>
  <c r="P4895" i="1"/>
  <c r="Q4895" i="1"/>
  <c r="K4894" i="1"/>
  <c r="P4894" i="1"/>
  <c r="Q4894" i="1"/>
  <c r="K4893" i="1"/>
  <c r="P4893" i="1"/>
  <c r="Q4893" i="1"/>
  <c r="K4892" i="1"/>
  <c r="P4892" i="1"/>
  <c r="Q4892" i="1"/>
  <c r="K4891" i="1"/>
  <c r="P4891" i="1"/>
  <c r="Q4891" i="1"/>
  <c r="K4890" i="1"/>
  <c r="P4890" i="1"/>
  <c r="Q4890" i="1"/>
  <c r="K4889" i="1"/>
  <c r="P4889" i="1"/>
  <c r="Q4889" i="1"/>
  <c r="K4888" i="1"/>
  <c r="P4888" i="1"/>
  <c r="Q4888" i="1"/>
  <c r="K4887" i="1"/>
  <c r="P4887" i="1"/>
  <c r="Q4887" i="1"/>
  <c r="K4886" i="1"/>
  <c r="P4886" i="1"/>
  <c r="Q4886" i="1"/>
  <c r="K4885" i="1"/>
  <c r="P4885" i="1"/>
  <c r="Q4885" i="1"/>
  <c r="K4884" i="1"/>
  <c r="P4884" i="1"/>
  <c r="Q4884" i="1"/>
  <c r="K4883" i="1"/>
  <c r="P4883" i="1"/>
  <c r="Q4883" i="1"/>
  <c r="K4882" i="1"/>
  <c r="P4882" i="1"/>
  <c r="Q4882" i="1"/>
  <c r="K4881" i="1"/>
  <c r="P4881" i="1"/>
  <c r="Q4881" i="1"/>
  <c r="K4880" i="1"/>
  <c r="P4880" i="1"/>
  <c r="Q4880" i="1"/>
  <c r="K4879" i="1"/>
  <c r="P4879" i="1"/>
  <c r="Q4879" i="1"/>
  <c r="K4878" i="1"/>
  <c r="P4878" i="1"/>
  <c r="Q4878" i="1"/>
  <c r="K4877" i="1"/>
  <c r="P4877" i="1"/>
  <c r="Q4877" i="1"/>
  <c r="K4876" i="1"/>
  <c r="P4876" i="1"/>
  <c r="Q4876" i="1"/>
  <c r="K4875" i="1"/>
  <c r="P4875" i="1"/>
  <c r="Q4875" i="1"/>
  <c r="K4874" i="1"/>
  <c r="P4874" i="1"/>
  <c r="Q4874" i="1"/>
  <c r="K4873" i="1"/>
  <c r="P4873" i="1"/>
  <c r="Q4873" i="1"/>
  <c r="K4872" i="1"/>
  <c r="P4872" i="1"/>
  <c r="Q4872" i="1"/>
  <c r="K4871" i="1"/>
  <c r="P4871" i="1"/>
  <c r="Q4871" i="1"/>
  <c r="K4870" i="1"/>
  <c r="P4870" i="1"/>
  <c r="Q4870" i="1"/>
  <c r="K4869" i="1"/>
  <c r="P4869" i="1"/>
  <c r="Q4869" i="1"/>
  <c r="K4868" i="1"/>
  <c r="P4868" i="1"/>
  <c r="Q4868" i="1"/>
  <c r="K4867" i="1"/>
  <c r="P4867" i="1"/>
  <c r="Q4867" i="1"/>
  <c r="K4866" i="1"/>
  <c r="P4866" i="1"/>
  <c r="Q4866" i="1"/>
  <c r="K4865" i="1"/>
  <c r="P4865" i="1"/>
  <c r="Q4865" i="1"/>
  <c r="K4864" i="1"/>
  <c r="P4864" i="1"/>
  <c r="Q4864" i="1"/>
  <c r="K4863" i="1"/>
  <c r="P4863" i="1"/>
  <c r="Q4863" i="1"/>
  <c r="K4862" i="1"/>
  <c r="P4862" i="1"/>
  <c r="Q4862" i="1"/>
  <c r="K4861" i="1"/>
  <c r="P4861" i="1"/>
  <c r="Q4861" i="1"/>
  <c r="K4860" i="1"/>
  <c r="P4860" i="1"/>
  <c r="Q4860" i="1"/>
  <c r="K4859" i="1"/>
  <c r="P4859" i="1"/>
  <c r="Q4859" i="1"/>
  <c r="K4858" i="1"/>
  <c r="P4858" i="1"/>
  <c r="Q4858" i="1"/>
  <c r="K4857" i="1"/>
  <c r="P4857" i="1"/>
  <c r="Q4857" i="1"/>
  <c r="K4856" i="1"/>
  <c r="P4856" i="1"/>
  <c r="Q4856" i="1"/>
  <c r="K4855" i="1"/>
  <c r="P4855" i="1"/>
  <c r="Q4855" i="1"/>
  <c r="K4854" i="1"/>
  <c r="P4854" i="1"/>
  <c r="Q4854" i="1"/>
  <c r="K4853" i="1"/>
  <c r="P4853" i="1"/>
  <c r="Q4853" i="1"/>
  <c r="K4852" i="1"/>
  <c r="P4852" i="1"/>
  <c r="Q4852" i="1"/>
  <c r="K4851" i="1"/>
  <c r="P4851" i="1"/>
  <c r="Q4851" i="1"/>
  <c r="K4850" i="1"/>
  <c r="P4850" i="1"/>
  <c r="Q4850" i="1"/>
  <c r="K4849" i="1"/>
  <c r="P4849" i="1"/>
  <c r="Q4849" i="1"/>
  <c r="K4848" i="1"/>
  <c r="P4848" i="1"/>
  <c r="Q4848" i="1"/>
  <c r="K4847" i="1"/>
  <c r="P4847" i="1"/>
  <c r="Q4847" i="1"/>
  <c r="K4846" i="1"/>
  <c r="P4846" i="1"/>
  <c r="Q4846" i="1"/>
  <c r="K4845" i="1"/>
  <c r="P4845" i="1"/>
  <c r="Q4845" i="1"/>
  <c r="K4844" i="1"/>
  <c r="P4844" i="1"/>
  <c r="Q4844" i="1"/>
  <c r="K4843" i="1"/>
  <c r="P4843" i="1"/>
  <c r="Q4843" i="1"/>
  <c r="K4842" i="1"/>
  <c r="P4842" i="1"/>
  <c r="Q4842" i="1"/>
  <c r="K4841" i="1"/>
  <c r="P4841" i="1"/>
  <c r="Q4841" i="1"/>
  <c r="K4840" i="1"/>
  <c r="P4840" i="1"/>
  <c r="Q4840" i="1"/>
  <c r="K4839" i="1"/>
  <c r="P4839" i="1"/>
  <c r="Q4839" i="1"/>
  <c r="K4838" i="1"/>
  <c r="P4838" i="1"/>
  <c r="Q4838" i="1"/>
  <c r="K4837" i="1"/>
  <c r="P4837" i="1"/>
  <c r="Q4837" i="1"/>
  <c r="K4836" i="1"/>
  <c r="P4836" i="1"/>
  <c r="Q4836" i="1"/>
  <c r="K4835" i="1"/>
  <c r="P4835" i="1"/>
  <c r="Q4835" i="1"/>
  <c r="K4834" i="1"/>
  <c r="P4834" i="1"/>
  <c r="Q4834" i="1"/>
  <c r="K4833" i="1"/>
  <c r="P4833" i="1"/>
  <c r="Q4833" i="1"/>
  <c r="K4832" i="1"/>
  <c r="P4832" i="1"/>
  <c r="Q4832" i="1"/>
  <c r="K4831" i="1"/>
  <c r="P4831" i="1"/>
  <c r="Q4831" i="1"/>
  <c r="K4830" i="1"/>
  <c r="P4830" i="1"/>
  <c r="Q4830" i="1"/>
  <c r="K4829" i="1"/>
  <c r="P4829" i="1"/>
  <c r="Q4829" i="1"/>
  <c r="K4828" i="1"/>
  <c r="P4828" i="1"/>
  <c r="Q4828" i="1"/>
  <c r="K4827" i="1"/>
  <c r="P4827" i="1"/>
  <c r="Q4827" i="1"/>
  <c r="K4826" i="1"/>
  <c r="P4826" i="1"/>
  <c r="Q4826" i="1"/>
  <c r="K4825" i="1"/>
  <c r="P4825" i="1"/>
  <c r="Q4825" i="1"/>
  <c r="K4824" i="1"/>
  <c r="P4824" i="1"/>
  <c r="Q4824" i="1"/>
  <c r="K4823" i="1"/>
  <c r="P4823" i="1"/>
  <c r="Q4823" i="1"/>
  <c r="K4822" i="1"/>
  <c r="P4822" i="1"/>
  <c r="Q4822" i="1"/>
  <c r="K4961" i="1"/>
  <c r="P4961" i="1"/>
  <c r="Q4961" i="1"/>
  <c r="K4821" i="1"/>
  <c r="P4821" i="1"/>
  <c r="Q4821" i="1"/>
  <c r="K4820" i="1"/>
  <c r="P4820" i="1"/>
  <c r="Q4820" i="1"/>
  <c r="K4819" i="1"/>
  <c r="P4819" i="1"/>
  <c r="Q4819" i="1"/>
  <c r="K4818" i="1"/>
  <c r="P4818" i="1"/>
  <c r="Q4818" i="1"/>
  <c r="K4817" i="1"/>
  <c r="P4817" i="1"/>
  <c r="Q4817" i="1"/>
  <c r="K4816" i="1"/>
  <c r="P4816" i="1"/>
  <c r="Q4816" i="1"/>
  <c r="K4815" i="1"/>
  <c r="P4815" i="1"/>
  <c r="Q4815" i="1"/>
  <c r="K4814" i="1"/>
  <c r="P4814" i="1"/>
  <c r="Q4814" i="1"/>
  <c r="K4813" i="1"/>
  <c r="P4813" i="1"/>
  <c r="Q4813" i="1"/>
  <c r="K4812" i="1"/>
  <c r="P4812" i="1"/>
  <c r="Q4812" i="1"/>
  <c r="K4811" i="1"/>
  <c r="P4811" i="1"/>
  <c r="Q4811" i="1"/>
  <c r="K4810" i="1"/>
  <c r="P4810" i="1"/>
  <c r="Q4810" i="1"/>
  <c r="K4809" i="1"/>
  <c r="P4809" i="1"/>
  <c r="Q4809" i="1"/>
  <c r="K4808" i="1"/>
  <c r="P4808" i="1"/>
  <c r="Q4808" i="1"/>
  <c r="K4807" i="1"/>
  <c r="P4807" i="1"/>
  <c r="Q4807" i="1"/>
  <c r="K4806" i="1"/>
  <c r="P4806" i="1"/>
  <c r="Q4806" i="1"/>
  <c r="K4805" i="1"/>
  <c r="P4805" i="1"/>
  <c r="Q4805" i="1"/>
  <c r="K4804" i="1"/>
  <c r="P4804" i="1"/>
  <c r="Q4804" i="1"/>
  <c r="K4803" i="1"/>
  <c r="P4803" i="1"/>
  <c r="Q4803" i="1"/>
  <c r="K4802" i="1"/>
  <c r="P4802" i="1"/>
  <c r="Q4802" i="1"/>
  <c r="K4801" i="1"/>
  <c r="P4801" i="1"/>
  <c r="Q4801" i="1"/>
  <c r="K4800" i="1"/>
  <c r="P4800" i="1"/>
  <c r="Q4800" i="1"/>
  <c r="K4799" i="1"/>
  <c r="P4799" i="1"/>
  <c r="Q4799" i="1"/>
  <c r="K4798" i="1"/>
  <c r="P4798" i="1"/>
  <c r="Q4798" i="1"/>
  <c r="K4797" i="1"/>
  <c r="P4797" i="1"/>
  <c r="Q4797" i="1"/>
  <c r="K4796" i="1"/>
  <c r="P4796" i="1"/>
  <c r="Q4796" i="1"/>
  <c r="K4795" i="1"/>
  <c r="P4795" i="1"/>
  <c r="Q4795" i="1"/>
  <c r="K4794" i="1"/>
  <c r="P4794" i="1"/>
  <c r="Q4794" i="1"/>
  <c r="K4793" i="1"/>
  <c r="P4793" i="1"/>
  <c r="Q4793" i="1"/>
  <c r="K4792" i="1"/>
  <c r="P4792" i="1"/>
  <c r="Q4792" i="1"/>
  <c r="K4791" i="1"/>
  <c r="P4791" i="1"/>
  <c r="Q4791" i="1"/>
  <c r="K4960" i="1"/>
  <c r="P4960" i="1"/>
  <c r="Q4960" i="1"/>
  <c r="K4959" i="1"/>
  <c r="P4959" i="1"/>
  <c r="Q4959" i="1"/>
  <c r="K4790" i="1"/>
  <c r="P4790" i="1"/>
  <c r="Q4790" i="1"/>
  <c r="K4789" i="1"/>
  <c r="P4789" i="1"/>
  <c r="Q4789" i="1"/>
  <c r="K4788" i="1"/>
  <c r="P4788" i="1"/>
  <c r="Q4788" i="1"/>
  <c r="K4787" i="1"/>
  <c r="P4787" i="1"/>
  <c r="Q4787" i="1"/>
  <c r="K4786" i="1"/>
  <c r="P4786" i="1"/>
  <c r="Q4786" i="1"/>
  <c r="K4785" i="1"/>
  <c r="P4785" i="1"/>
  <c r="Q4785" i="1"/>
  <c r="K4784" i="1"/>
  <c r="P4784" i="1"/>
  <c r="Q4784" i="1"/>
  <c r="K4783" i="1"/>
  <c r="P4783" i="1"/>
  <c r="Q4783" i="1"/>
  <c r="K4782" i="1"/>
  <c r="P4782" i="1"/>
  <c r="Q4782" i="1"/>
  <c r="K4781" i="1"/>
  <c r="P4781" i="1"/>
  <c r="Q4781" i="1"/>
  <c r="K4780" i="1"/>
  <c r="P4780" i="1"/>
  <c r="Q4780" i="1"/>
  <c r="K4779" i="1"/>
  <c r="P4779" i="1"/>
  <c r="Q4779" i="1"/>
  <c r="K4778" i="1"/>
  <c r="P4778" i="1"/>
  <c r="Q4778" i="1"/>
  <c r="K4777" i="1"/>
  <c r="P4777" i="1"/>
  <c r="Q4777" i="1"/>
  <c r="K4776" i="1"/>
  <c r="P4776" i="1"/>
  <c r="Q4776" i="1"/>
  <c r="K4775" i="1"/>
  <c r="P4775" i="1"/>
  <c r="Q4775" i="1"/>
  <c r="K4774" i="1"/>
  <c r="P4774" i="1"/>
  <c r="Q4774" i="1"/>
  <c r="K4773" i="1"/>
  <c r="P4773" i="1"/>
  <c r="Q4773" i="1"/>
  <c r="K4772" i="1"/>
  <c r="P4772" i="1"/>
  <c r="Q4772" i="1"/>
  <c r="K4771" i="1"/>
  <c r="P4771" i="1"/>
  <c r="Q4771" i="1"/>
  <c r="K4770" i="1"/>
  <c r="P4770" i="1"/>
  <c r="Q4770" i="1"/>
  <c r="K4769" i="1"/>
  <c r="P4769" i="1"/>
  <c r="Q4769" i="1"/>
  <c r="K4768" i="1"/>
  <c r="P4768" i="1"/>
  <c r="Q4768" i="1"/>
  <c r="K4767" i="1"/>
  <c r="P4767" i="1"/>
  <c r="Q4767" i="1"/>
  <c r="K4766" i="1"/>
  <c r="P4766" i="1"/>
  <c r="Q4766" i="1"/>
  <c r="K4765" i="1"/>
  <c r="P4765" i="1"/>
  <c r="Q4765" i="1"/>
  <c r="K4764" i="1"/>
  <c r="P4764" i="1"/>
  <c r="Q4764" i="1"/>
  <c r="K4763" i="1"/>
  <c r="P4763" i="1"/>
  <c r="Q4763" i="1"/>
  <c r="K4762" i="1"/>
  <c r="P4762" i="1"/>
  <c r="Q4762" i="1"/>
  <c r="K4761" i="1"/>
  <c r="P4761" i="1"/>
  <c r="Q4761" i="1"/>
  <c r="K4760" i="1"/>
  <c r="P4760" i="1"/>
  <c r="Q4760" i="1"/>
  <c r="K4759" i="1"/>
  <c r="P4759" i="1"/>
  <c r="Q4759" i="1"/>
  <c r="K4758" i="1"/>
  <c r="P4758" i="1"/>
  <c r="Q4758" i="1"/>
  <c r="K4757" i="1"/>
  <c r="P4757" i="1"/>
  <c r="Q4757" i="1"/>
  <c r="K4756" i="1"/>
  <c r="P4756" i="1"/>
  <c r="Q4756" i="1"/>
  <c r="K4755" i="1"/>
  <c r="P4755" i="1"/>
  <c r="Q4755" i="1"/>
  <c r="K4754" i="1"/>
  <c r="P4754" i="1"/>
  <c r="Q4754" i="1"/>
  <c r="K4753" i="1"/>
  <c r="P4753" i="1"/>
  <c r="Q4753" i="1"/>
  <c r="K4752" i="1"/>
  <c r="P4752" i="1"/>
  <c r="Q4752" i="1"/>
  <c r="K4751" i="1"/>
  <c r="P4751" i="1"/>
  <c r="Q4751" i="1"/>
  <c r="K4750" i="1"/>
  <c r="P4750" i="1"/>
  <c r="Q4750" i="1"/>
  <c r="K4749" i="1"/>
  <c r="P4749" i="1"/>
  <c r="Q4749" i="1"/>
  <c r="K4748" i="1"/>
  <c r="P4748" i="1"/>
  <c r="Q4748" i="1"/>
  <c r="K4747" i="1"/>
  <c r="P4747" i="1"/>
  <c r="Q4747" i="1"/>
  <c r="K4746" i="1"/>
  <c r="P4746" i="1"/>
  <c r="Q4746" i="1"/>
  <c r="K4745" i="1"/>
  <c r="P4745" i="1"/>
  <c r="Q4745" i="1"/>
  <c r="K4744" i="1"/>
  <c r="P4744" i="1"/>
  <c r="Q4744" i="1"/>
  <c r="K4743" i="1"/>
  <c r="P4743" i="1"/>
  <c r="Q4743" i="1"/>
  <c r="K4742" i="1"/>
  <c r="P4742" i="1"/>
  <c r="Q4742" i="1"/>
  <c r="K4741" i="1"/>
  <c r="P4741" i="1"/>
  <c r="Q4741" i="1"/>
  <c r="K4740" i="1"/>
  <c r="P4740" i="1"/>
  <c r="Q4740" i="1"/>
  <c r="K4739" i="1"/>
  <c r="P4739" i="1"/>
  <c r="Q4739" i="1"/>
  <c r="K4738" i="1"/>
  <c r="P4738" i="1"/>
  <c r="Q4738" i="1"/>
  <c r="K4737" i="1"/>
  <c r="P4737" i="1"/>
  <c r="Q4737" i="1"/>
  <c r="K4736" i="1"/>
  <c r="P4736" i="1"/>
  <c r="Q4736" i="1"/>
  <c r="K4735" i="1"/>
  <c r="P4735" i="1"/>
  <c r="Q4735" i="1"/>
  <c r="K4734" i="1"/>
  <c r="P4734" i="1"/>
  <c r="Q4734" i="1"/>
  <c r="K4733" i="1"/>
  <c r="P4733" i="1"/>
  <c r="Q4733" i="1"/>
  <c r="K4732" i="1"/>
  <c r="P4732" i="1"/>
  <c r="Q4732" i="1"/>
  <c r="K4731" i="1"/>
  <c r="P4731" i="1"/>
  <c r="Q4731" i="1"/>
  <c r="K4730" i="1"/>
  <c r="P4730" i="1"/>
  <c r="Q4730" i="1"/>
  <c r="K4729" i="1"/>
  <c r="P4729" i="1"/>
  <c r="Q4729" i="1"/>
  <c r="K4728" i="1"/>
  <c r="P4728" i="1"/>
  <c r="Q4728" i="1"/>
  <c r="K4727" i="1"/>
  <c r="P4727" i="1"/>
  <c r="Q4727" i="1"/>
  <c r="K4726" i="1"/>
  <c r="P4726" i="1"/>
  <c r="Q4726" i="1"/>
  <c r="K4725" i="1"/>
  <c r="P4725" i="1"/>
  <c r="Q4725" i="1"/>
  <c r="K4724" i="1"/>
  <c r="P4724" i="1"/>
  <c r="Q4724" i="1"/>
  <c r="K4723" i="1"/>
  <c r="P4723" i="1"/>
  <c r="Q4723" i="1"/>
  <c r="K4722" i="1"/>
  <c r="P4722" i="1"/>
  <c r="Q4722" i="1"/>
  <c r="K4721" i="1"/>
  <c r="P4721" i="1"/>
  <c r="Q4721" i="1"/>
  <c r="K4720" i="1"/>
  <c r="P4720" i="1"/>
  <c r="Q4720" i="1"/>
  <c r="K4719" i="1"/>
  <c r="P4719" i="1"/>
  <c r="Q4719" i="1"/>
  <c r="K4718" i="1"/>
  <c r="P4718" i="1"/>
  <c r="Q4718" i="1"/>
  <c r="K4717" i="1"/>
  <c r="P4717" i="1"/>
  <c r="Q4717" i="1"/>
  <c r="K4716" i="1"/>
  <c r="P4716" i="1"/>
  <c r="Q4716" i="1"/>
  <c r="K4715" i="1"/>
  <c r="P4715" i="1"/>
  <c r="Q4715" i="1"/>
  <c r="K4714" i="1"/>
  <c r="P4714" i="1"/>
  <c r="Q4714" i="1"/>
  <c r="K4713" i="1"/>
  <c r="P4713" i="1"/>
  <c r="Q4713" i="1"/>
  <c r="K4712" i="1"/>
  <c r="P4712" i="1"/>
  <c r="Q4712" i="1"/>
  <c r="K4711" i="1"/>
  <c r="P4711" i="1"/>
  <c r="Q4711" i="1"/>
  <c r="K4710" i="1"/>
  <c r="P4710" i="1"/>
  <c r="Q4710" i="1"/>
  <c r="K4709" i="1"/>
  <c r="P4709" i="1"/>
  <c r="Q4709" i="1"/>
  <c r="K4708" i="1"/>
  <c r="P4708" i="1"/>
  <c r="Q4708" i="1"/>
  <c r="K4707" i="1"/>
  <c r="P4707" i="1"/>
  <c r="Q4707" i="1"/>
  <c r="K4706" i="1"/>
  <c r="P4706" i="1"/>
  <c r="Q4706" i="1"/>
  <c r="K4705" i="1"/>
  <c r="P4705" i="1"/>
  <c r="Q4705" i="1"/>
  <c r="K4704" i="1"/>
  <c r="P4704" i="1"/>
  <c r="Q4704" i="1"/>
  <c r="K4703" i="1"/>
  <c r="P4703" i="1"/>
  <c r="Q4703" i="1"/>
  <c r="K4702" i="1"/>
  <c r="P4702" i="1"/>
  <c r="Q4702" i="1"/>
  <c r="K4701" i="1"/>
  <c r="P4701" i="1"/>
  <c r="Q4701" i="1"/>
  <c r="K4700" i="1"/>
  <c r="P4700" i="1"/>
  <c r="Q4700" i="1"/>
  <c r="K4699" i="1"/>
  <c r="P4699" i="1"/>
  <c r="Q4699" i="1"/>
  <c r="K4698" i="1"/>
  <c r="P4698" i="1"/>
  <c r="Q4698" i="1"/>
  <c r="K4697" i="1"/>
  <c r="P4697" i="1"/>
  <c r="Q4697" i="1"/>
  <c r="K4696" i="1"/>
  <c r="P4696" i="1"/>
  <c r="Q4696" i="1"/>
  <c r="K4695" i="1"/>
  <c r="P4695" i="1"/>
  <c r="Q4695" i="1"/>
  <c r="K4694" i="1"/>
  <c r="P4694" i="1"/>
  <c r="Q4694" i="1"/>
  <c r="K4693" i="1"/>
  <c r="P4693" i="1"/>
  <c r="Q4693" i="1"/>
  <c r="K4692" i="1"/>
  <c r="P4692" i="1"/>
  <c r="Q4692" i="1"/>
  <c r="K4691" i="1"/>
  <c r="P4691" i="1"/>
  <c r="Q4691" i="1"/>
  <c r="K4690" i="1"/>
  <c r="P4690" i="1"/>
  <c r="Q4690" i="1"/>
  <c r="K4689" i="1"/>
  <c r="P4689" i="1"/>
  <c r="Q4689" i="1"/>
  <c r="K4688" i="1"/>
  <c r="P4688" i="1"/>
  <c r="Q4688" i="1"/>
  <c r="K4687" i="1"/>
  <c r="P4687" i="1"/>
  <c r="Q4687" i="1"/>
  <c r="K4686" i="1"/>
  <c r="P4686" i="1"/>
  <c r="Q4686" i="1"/>
  <c r="K4685" i="1"/>
  <c r="P4685" i="1"/>
  <c r="Q4685" i="1"/>
  <c r="K4684" i="1"/>
  <c r="P4684" i="1"/>
  <c r="Q4684" i="1"/>
  <c r="K4683" i="1"/>
  <c r="P4683" i="1"/>
  <c r="Q4683" i="1"/>
  <c r="K4682" i="1"/>
  <c r="P4682" i="1"/>
  <c r="Q4682" i="1"/>
  <c r="K4681" i="1"/>
  <c r="P4681" i="1"/>
  <c r="Q4681" i="1"/>
  <c r="K4680" i="1"/>
  <c r="P4680" i="1"/>
  <c r="Q4680" i="1"/>
  <c r="K4679" i="1"/>
  <c r="P4679" i="1"/>
  <c r="Q4679" i="1"/>
  <c r="K4678" i="1"/>
  <c r="P4678" i="1"/>
  <c r="Q4678" i="1"/>
  <c r="K4677" i="1"/>
  <c r="P4677" i="1"/>
  <c r="Q4677" i="1"/>
  <c r="K4676" i="1"/>
  <c r="P4676" i="1"/>
  <c r="Q4676" i="1"/>
  <c r="K4675" i="1"/>
  <c r="P4675" i="1"/>
  <c r="Q4675" i="1"/>
  <c r="K4674" i="1"/>
  <c r="P4674" i="1"/>
  <c r="Q4674" i="1"/>
  <c r="K4673" i="1"/>
  <c r="P4673" i="1"/>
  <c r="Q4673" i="1"/>
  <c r="K4672" i="1"/>
  <c r="P4672" i="1"/>
  <c r="Q4672" i="1"/>
  <c r="K4671" i="1"/>
  <c r="P4671" i="1"/>
  <c r="Q4671" i="1"/>
  <c r="K4670" i="1"/>
  <c r="P4670" i="1"/>
  <c r="Q4670" i="1"/>
  <c r="K4669" i="1"/>
  <c r="P4669" i="1"/>
  <c r="Q4669" i="1"/>
  <c r="K4668" i="1"/>
  <c r="P4668" i="1"/>
  <c r="Q4668" i="1"/>
  <c r="K4667" i="1"/>
  <c r="P4667" i="1"/>
  <c r="Q4667" i="1"/>
  <c r="K4666" i="1"/>
  <c r="P4666" i="1"/>
  <c r="Q4666" i="1"/>
  <c r="K4665" i="1"/>
  <c r="P4665" i="1"/>
  <c r="Q4665" i="1"/>
  <c r="K4664" i="1"/>
  <c r="P4664" i="1"/>
  <c r="Q4664" i="1"/>
  <c r="K4663" i="1"/>
  <c r="P4663" i="1"/>
  <c r="Q4663" i="1"/>
  <c r="K4662" i="1"/>
  <c r="P4662" i="1"/>
  <c r="Q4662" i="1"/>
  <c r="K4661" i="1"/>
  <c r="P4661" i="1"/>
  <c r="Q4661" i="1"/>
  <c r="K4660" i="1"/>
  <c r="P4660" i="1"/>
  <c r="Q4660" i="1"/>
  <c r="K4659" i="1"/>
  <c r="P4659" i="1"/>
  <c r="Q4659" i="1"/>
  <c r="K4658" i="1"/>
  <c r="P4658" i="1"/>
  <c r="Q4658" i="1"/>
  <c r="K4657" i="1"/>
  <c r="P4657" i="1"/>
  <c r="Q4657" i="1"/>
  <c r="K4656" i="1"/>
  <c r="P4656" i="1"/>
  <c r="Q4656" i="1"/>
  <c r="K4655" i="1"/>
  <c r="P4655" i="1"/>
  <c r="Q4655" i="1"/>
  <c r="K4654" i="1"/>
  <c r="P4654" i="1"/>
  <c r="Q4654" i="1"/>
  <c r="K4653" i="1"/>
  <c r="P4653" i="1"/>
  <c r="Q4653" i="1"/>
  <c r="K4652" i="1"/>
  <c r="P4652" i="1"/>
  <c r="Q4652" i="1"/>
  <c r="K4651" i="1"/>
  <c r="P4651" i="1"/>
  <c r="Q4651" i="1"/>
  <c r="K4650" i="1"/>
  <c r="P4650" i="1"/>
  <c r="Q4650" i="1"/>
  <c r="K4649" i="1"/>
  <c r="P4649" i="1"/>
  <c r="Q4649" i="1"/>
  <c r="K4648" i="1"/>
  <c r="P4648" i="1"/>
  <c r="Q4648" i="1"/>
  <c r="K4647" i="1"/>
  <c r="P4647" i="1"/>
  <c r="Q4647" i="1"/>
  <c r="K4646" i="1"/>
  <c r="P4646" i="1"/>
  <c r="Q4646" i="1"/>
  <c r="K4645" i="1"/>
  <c r="P4645" i="1"/>
  <c r="Q4645" i="1"/>
  <c r="K4644" i="1"/>
  <c r="P4644" i="1"/>
  <c r="Q4644" i="1"/>
  <c r="K4643" i="1"/>
  <c r="P4643" i="1"/>
  <c r="Q4643" i="1"/>
  <c r="K4642" i="1"/>
  <c r="P4642" i="1"/>
  <c r="Q4642" i="1"/>
  <c r="K4641" i="1"/>
  <c r="P4641" i="1"/>
  <c r="Q4641" i="1"/>
  <c r="K4640" i="1"/>
  <c r="P4640" i="1"/>
  <c r="Q4640" i="1"/>
  <c r="K4639" i="1"/>
  <c r="P4639" i="1"/>
  <c r="Q4639" i="1"/>
  <c r="K4638" i="1"/>
  <c r="P4638" i="1"/>
  <c r="Q4638" i="1"/>
  <c r="K4637" i="1"/>
  <c r="P4637" i="1"/>
  <c r="Q4637" i="1"/>
  <c r="K4636" i="1"/>
  <c r="P4636" i="1"/>
  <c r="Q4636" i="1"/>
  <c r="K4635" i="1"/>
  <c r="P4635" i="1"/>
  <c r="Q4635" i="1"/>
  <c r="K4634" i="1"/>
  <c r="P4634" i="1"/>
  <c r="Q4634" i="1"/>
  <c r="K4633" i="1"/>
  <c r="P4633" i="1"/>
  <c r="Q4633" i="1"/>
  <c r="K4632" i="1"/>
  <c r="P4632" i="1"/>
  <c r="Q4632" i="1"/>
  <c r="K4631" i="1"/>
  <c r="P4631" i="1"/>
  <c r="Q4631" i="1"/>
  <c r="K4630" i="1"/>
  <c r="P4630" i="1"/>
  <c r="Q4630" i="1"/>
  <c r="K4629" i="1"/>
  <c r="P4629" i="1"/>
  <c r="Q4629" i="1"/>
  <c r="K4628" i="1"/>
  <c r="P4628" i="1"/>
  <c r="Q4628" i="1"/>
  <c r="K4627" i="1"/>
  <c r="P4627" i="1"/>
  <c r="Q4627" i="1"/>
  <c r="K4626" i="1"/>
  <c r="P4626" i="1"/>
  <c r="Q4626" i="1"/>
  <c r="K4625" i="1"/>
  <c r="P4625" i="1"/>
  <c r="Q4625" i="1"/>
  <c r="K4624" i="1"/>
  <c r="P4624" i="1"/>
  <c r="Q4624" i="1"/>
  <c r="K4623" i="1"/>
  <c r="P4623" i="1"/>
  <c r="Q4623" i="1"/>
  <c r="K4622" i="1"/>
  <c r="P4622" i="1"/>
  <c r="Q4622" i="1"/>
  <c r="K4621" i="1"/>
  <c r="P4621" i="1"/>
  <c r="Q4621" i="1"/>
  <c r="K4620" i="1"/>
  <c r="P4620" i="1"/>
  <c r="Q4620" i="1"/>
  <c r="K4619" i="1"/>
  <c r="P4619" i="1"/>
  <c r="Q4619" i="1"/>
  <c r="K4618" i="1"/>
  <c r="P4618" i="1"/>
  <c r="Q4618" i="1"/>
  <c r="K4617" i="1"/>
  <c r="P4617" i="1"/>
  <c r="Q4617" i="1"/>
  <c r="K4616" i="1"/>
  <c r="P4616" i="1"/>
  <c r="Q4616" i="1"/>
  <c r="K4615" i="1"/>
  <c r="P4615" i="1"/>
  <c r="Q4615" i="1"/>
  <c r="K4614" i="1"/>
  <c r="P4614" i="1"/>
  <c r="Q4614" i="1"/>
  <c r="K4613" i="1"/>
  <c r="P4613" i="1"/>
  <c r="Q4613" i="1"/>
  <c r="K4612" i="1"/>
  <c r="P4612" i="1"/>
  <c r="Q4612" i="1"/>
  <c r="K4611" i="1"/>
  <c r="P4611" i="1"/>
  <c r="Q4611" i="1"/>
  <c r="K4610" i="1"/>
  <c r="P4610" i="1"/>
  <c r="Q4610" i="1"/>
  <c r="K4609" i="1"/>
  <c r="P4609" i="1"/>
  <c r="Q4609" i="1"/>
  <c r="K4608" i="1"/>
  <c r="P4608" i="1"/>
  <c r="Q4608" i="1"/>
  <c r="K4607" i="1"/>
  <c r="P4607" i="1"/>
  <c r="Q4607" i="1"/>
  <c r="K4606" i="1"/>
  <c r="P4606" i="1"/>
  <c r="Q4606" i="1"/>
  <c r="K4605" i="1"/>
  <c r="P4605" i="1"/>
  <c r="Q4605" i="1"/>
  <c r="K4604" i="1"/>
  <c r="P4604" i="1"/>
  <c r="Q4604" i="1"/>
  <c r="K4603" i="1"/>
  <c r="P4603" i="1"/>
  <c r="Q4603" i="1"/>
  <c r="K4602" i="1"/>
  <c r="P4602" i="1"/>
  <c r="Q4602" i="1"/>
  <c r="K4601" i="1"/>
  <c r="P4601" i="1"/>
  <c r="Q4601" i="1"/>
  <c r="K4600" i="1"/>
  <c r="P4600" i="1"/>
  <c r="Q4600" i="1"/>
  <c r="K4599" i="1"/>
  <c r="P4599" i="1"/>
  <c r="Q4599" i="1"/>
  <c r="K4598" i="1"/>
  <c r="P4598" i="1"/>
  <c r="Q4598" i="1"/>
  <c r="K4597" i="1"/>
  <c r="P4597" i="1"/>
  <c r="Q4597" i="1"/>
  <c r="K4596" i="1"/>
  <c r="P4596" i="1"/>
  <c r="Q4596" i="1"/>
  <c r="K4595" i="1"/>
  <c r="P4595" i="1"/>
  <c r="Q4595" i="1"/>
  <c r="K4594" i="1"/>
  <c r="P4594" i="1"/>
  <c r="Q4594" i="1"/>
  <c r="K4593" i="1"/>
  <c r="P4593" i="1"/>
  <c r="Q4593" i="1"/>
  <c r="K4592" i="1"/>
  <c r="P4592" i="1"/>
  <c r="Q4592" i="1"/>
  <c r="K4591" i="1"/>
  <c r="P4591" i="1"/>
  <c r="Q4591" i="1"/>
  <c r="K4590" i="1"/>
  <c r="P4590" i="1"/>
  <c r="Q4590" i="1"/>
  <c r="K4589" i="1"/>
  <c r="P4589" i="1"/>
  <c r="Q4589" i="1"/>
  <c r="K4588" i="1"/>
  <c r="P4588" i="1"/>
  <c r="Q4588" i="1"/>
  <c r="K4587" i="1"/>
  <c r="P4587" i="1"/>
  <c r="Q4587" i="1"/>
  <c r="K4586" i="1"/>
  <c r="P4586" i="1"/>
  <c r="Q4586" i="1"/>
  <c r="K4585" i="1"/>
  <c r="P4585" i="1"/>
  <c r="Q4585" i="1"/>
  <c r="K4584" i="1"/>
  <c r="P4584" i="1"/>
  <c r="Q4584" i="1"/>
  <c r="K4583" i="1"/>
  <c r="P4583" i="1"/>
  <c r="Q4583" i="1"/>
  <c r="K4582" i="1"/>
  <c r="P4582" i="1"/>
  <c r="Q4582" i="1"/>
  <c r="K4581" i="1"/>
  <c r="P4581" i="1"/>
  <c r="Q4581" i="1"/>
  <c r="K4580" i="1"/>
  <c r="P4580" i="1"/>
  <c r="Q4580" i="1"/>
  <c r="K4579" i="1"/>
  <c r="P4579" i="1"/>
  <c r="Q4579" i="1"/>
  <c r="K4578" i="1"/>
  <c r="P4578" i="1"/>
  <c r="Q4578" i="1"/>
  <c r="K4577" i="1"/>
  <c r="P4577" i="1"/>
  <c r="Q4577" i="1"/>
  <c r="K4576" i="1"/>
  <c r="P4576" i="1"/>
  <c r="Q4576" i="1"/>
  <c r="K4575" i="1"/>
  <c r="P4575" i="1"/>
  <c r="Q4575" i="1"/>
  <c r="K4574" i="1"/>
  <c r="P4574" i="1"/>
  <c r="Q4574" i="1"/>
  <c r="K4573" i="1"/>
  <c r="P4573" i="1"/>
  <c r="Q4573" i="1"/>
  <c r="K4572" i="1"/>
  <c r="P4572" i="1"/>
  <c r="Q4572" i="1"/>
  <c r="K4571" i="1"/>
  <c r="P4571" i="1"/>
  <c r="Q4571" i="1"/>
  <c r="K4570" i="1"/>
  <c r="P4570" i="1"/>
  <c r="Q4570" i="1"/>
  <c r="K4569" i="1"/>
  <c r="P4569" i="1"/>
  <c r="Q4569" i="1"/>
  <c r="K4568" i="1"/>
  <c r="P4568" i="1"/>
  <c r="Q4568" i="1"/>
  <c r="K4567" i="1"/>
  <c r="P4567" i="1"/>
  <c r="Q4567" i="1"/>
  <c r="K4566" i="1"/>
  <c r="P4566" i="1"/>
  <c r="Q4566" i="1"/>
  <c r="K4565" i="1"/>
  <c r="P4565" i="1"/>
  <c r="Q4565" i="1"/>
  <c r="K4564" i="1"/>
  <c r="P4564" i="1"/>
  <c r="Q4564" i="1"/>
  <c r="K4563" i="1"/>
  <c r="P4563" i="1"/>
  <c r="Q4563" i="1"/>
  <c r="K4562" i="1"/>
  <c r="P4562" i="1"/>
  <c r="Q4562" i="1"/>
  <c r="K4561" i="1"/>
  <c r="P4561" i="1"/>
  <c r="Q4561" i="1"/>
  <c r="K4560" i="1"/>
  <c r="P4560" i="1"/>
  <c r="Q4560" i="1"/>
  <c r="K4559" i="1"/>
  <c r="P4559" i="1"/>
  <c r="Q4559" i="1"/>
  <c r="K4558" i="1"/>
  <c r="P4558" i="1"/>
  <c r="Q4558" i="1"/>
  <c r="K4557" i="1"/>
  <c r="P4557" i="1"/>
  <c r="Q4557" i="1"/>
  <c r="K4556" i="1"/>
  <c r="P4556" i="1"/>
  <c r="Q4556" i="1"/>
  <c r="K4555" i="1"/>
  <c r="P4555" i="1"/>
  <c r="Q4555" i="1"/>
  <c r="K4554" i="1"/>
  <c r="P4554" i="1"/>
  <c r="Q4554" i="1"/>
  <c r="K4553" i="1"/>
  <c r="P4553" i="1"/>
  <c r="Q4553" i="1"/>
  <c r="K4552" i="1"/>
  <c r="P4552" i="1"/>
  <c r="Q4552" i="1"/>
  <c r="K4551" i="1"/>
  <c r="P4551" i="1"/>
  <c r="Q4551" i="1"/>
  <c r="K4550" i="1"/>
  <c r="P4550" i="1"/>
  <c r="Q4550" i="1"/>
  <c r="K4549" i="1"/>
  <c r="P4549" i="1"/>
  <c r="Q4549" i="1"/>
  <c r="K4548" i="1"/>
  <c r="P4548" i="1"/>
  <c r="Q4548" i="1"/>
  <c r="K4547" i="1"/>
  <c r="P4547" i="1"/>
  <c r="Q4547" i="1"/>
  <c r="K4546" i="1"/>
  <c r="P4546" i="1"/>
  <c r="Q4546" i="1"/>
  <c r="K4545" i="1"/>
  <c r="P4545" i="1"/>
  <c r="Q4545" i="1"/>
  <c r="K4544" i="1"/>
  <c r="P4544" i="1"/>
  <c r="Q4544" i="1"/>
  <c r="K4543" i="1"/>
  <c r="P4543" i="1"/>
  <c r="Q4543" i="1"/>
  <c r="K4542" i="1"/>
  <c r="P4542" i="1"/>
  <c r="Q4542" i="1"/>
  <c r="K4541" i="1"/>
  <c r="P4541" i="1"/>
  <c r="Q4541" i="1"/>
  <c r="K4540" i="1"/>
  <c r="P4540" i="1"/>
  <c r="Q4540" i="1"/>
  <c r="K4539" i="1"/>
  <c r="P4539" i="1"/>
  <c r="Q4539" i="1"/>
  <c r="K4538" i="1"/>
  <c r="P4538" i="1"/>
  <c r="Q4538" i="1"/>
  <c r="K4537" i="1"/>
  <c r="P4537" i="1"/>
  <c r="Q4537" i="1"/>
  <c r="K4536" i="1"/>
  <c r="P4536" i="1"/>
  <c r="Q4536" i="1"/>
  <c r="K4535" i="1"/>
  <c r="P4535" i="1"/>
  <c r="Q4535" i="1"/>
  <c r="K4534" i="1"/>
  <c r="P4534" i="1"/>
  <c r="Q4534" i="1"/>
  <c r="K4533" i="1"/>
  <c r="P4533" i="1"/>
  <c r="Q4533" i="1"/>
  <c r="K4532" i="1"/>
  <c r="P4532" i="1"/>
  <c r="Q4532" i="1"/>
  <c r="K4531" i="1"/>
  <c r="P4531" i="1"/>
  <c r="Q4531" i="1"/>
  <c r="K4530" i="1"/>
  <c r="P4530" i="1"/>
  <c r="Q4530" i="1"/>
  <c r="K4529" i="1"/>
  <c r="P4529" i="1"/>
  <c r="Q4529" i="1"/>
  <c r="K4528" i="1"/>
  <c r="P4528" i="1"/>
  <c r="Q4528" i="1"/>
  <c r="K4527" i="1"/>
  <c r="P4527" i="1"/>
  <c r="Q4527" i="1"/>
  <c r="K4526" i="1"/>
  <c r="P4526" i="1"/>
  <c r="Q4526" i="1"/>
  <c r="K4525" i="1"/>
  <c r="P4525" i="1"/>
  <c r="Q4525" i="1"/>
  <c r="K4524" i="1"/>
  <c r="P4524" i="1"/>
  <c r="Q4524" i="1"/>
  <c r="K4523" i="1"/>
  <c r="P4523" i="1"/>
  <c r="Q4523" i="1"/>
  <c r="K4522" i="1"/>
  <c r="P4522" i="1"/>
  <c r="Q4522" i="1"/>
  <c r="K4521" i="1"/>
  <c r="P4521" i="1"/>
  <c r="Q4521" i="1"/>
  <c r="K4520" i="1"/>
  <c r="P4520" i="1"/>
  <c r="Q4520" i="1"/>
  <c r="K4519" i="1"/>
  <c r="P4519" i="1"/>
  <c r="Q4519" i="1"/>
  <c r="K4518" i="1"/>
  <c r="P4518" i="1"/>
  <c r="Q4518" i="1"/>
  <c r="K4517" i="1"/>
  <c r="P4517" i="1"/>
  <c r="Q4517" i="1"/>
  <c r="K4516" i="1"/>
  <c r="P4516" i="1"/>
  <c r="Q4516" i="1"/>
  <c r="K4515" i="1"/>
  <c r="P4515" i="1"/>
  <c r="Q4515" i="1"/>
  <c r="K4514" i="1"/>
  <c r="P4514" i="1"/>
  <c r="Q4514" i="1"/>
  <c r="K4513" i="1"/>
  <c r="P4513" i="1"/>
  <c r="Q4513" i="1"/>
  <c r="K4512" i="1"/>
  <c r="P4512" i="1"/>
  <c r="Q4512" i="1"/>
  <c r="K4511" i="1"/>
  <c r="P4511" i="1"/>
  <c r="Q4511" i="1"/>
  <c r="K4510" i="1"/>
  <c r="P4510" i="1"/>
  <c r="Q4510" i="1"/>
  <c r="K4509" i="1"/>
  <c r="P4509" i="1"/>
  <c r="Q4509" i="1"/>
  <c r="K4508" i="1"/>
  <c r="P4508" i="1"/>
  <c r="Q4508" i="1"/>
  <c r="K4507" i="1"/>
  <c r="P4507" i="1"/>
  <c r="Q4507" i="1"/>
  <c r="K4506" i="1"/>
  <c r="P4506" i="1"/>
  <c r="Q4506" i="1"/>
  <c r="K4505" i="1"/>
  <c r="P4505" i="1"/>
  <c r="Q4505" i="1"/>
  <c r="K4504" i="1"/>
  <c r="P4504" i="1"/>
  <c r="Q4504" i="1"/>
  <c r="K4503" i="1"/>
  <c r="P4503" i="1"/>
  <c r="Q4503" i="1"/>
  <c r="K4502" i="1"/>
  <c r="P4502" i="1"/>
  <c r="Q4502" i="1"/>
  <c r="K4501" i="1"/>
  <c r="P4501" i="1"/>
  <c r="Q4501" i="1"/>
  <c r="K4500" i="1"/>
  <c r="P4500" i="1"/>
  <c r="Q4500" i="1"/>
  <c r="K4499" i="1"/>
  <c r="P4499" i="1"/>
  <c r="Q4499" i="1"/>
  <c r="K4498" i="1"/>
  <c r="P4498" i="1"/>
  <c r="Q4498" i="1"/>
  <c r="K4497" i="1"/>
  <c r="P4497" i="1"/>
  <c r="Q4497" i="1"/>
  <c r="K4496" i="1"/>
  <c r="P4496" i="1"/>
  <c r="Q4496" i="1"/>
  <c r="K4495" i="1"/>
  <c r="P4495" i="1"/>
  <c r="Q4495" i="1"/>
  <c r="K4494" i="1"/>
  <c r="P4494" i="1"/>
  <c r="Q4494" i="1"/>
  <c r="K4493" i="1"/>
  <c r="P4493" i="1"/>
  <c r="Q4493" i="1"/>
  <c r="K4492" i="1"/>
  <c r="P4492" i="1"/>
  <c r="Q4492" i="1"/>
  <c r="K4491" i="1"/>
  <c r="P4491" i="1"/>
  <c r="Q4491" i="1"/>
  <c r="K4490" i="1"/>
  <c r="P4490" i="1"/>
  <c r="Q4490" i="1"/>
  <c r="K4489" i="1"/>
  <c r="P4489" i="1"/>
  <c r="Q4489" i="1"/>
  <c r="K4488" i="1"/>
  <c r="P4488" i="1"/>
  <c r="Q4488" i="1"/>
  <c r="K4487" i="1"/>
  <c r="P4487" i="1"/>
  <c r="Q4487" i="1"/>
  <c r="K4486" i="1"/>
  <c r="P4486" i="1"/>
  <c r="Q4486" i="1"/>
  <c r="K4485" i="1"/>
  <c r="P4485" i="1"/>
  <c r="Q4485" i="1"/>
  <c r="K4484" i="1"/>
  <c r="P4484" i="1"/>
  <c r="Q4484" i="1"/>
  <c r="K4483" i="1"/>
  <c r="P4483" i="1"/>
  <c r="Q4483" i="1"/>
  <c r="K4482" i="1"/>
  <c r="P4482" i="1"/>
  <c r="Q4482" i="1"/>
  <c r="K4481" i="1"/>
  <c r="P4481" i="1"/>
  <c r="Q4481" i="1"/>
  <c r="K4480" i="1"/>
  <c r="P4480" i="1"/>
  <c r="Q4480" i="1"/>
  <c r="K4479" i="1"/>
  <c r="P4479" i="1"/>
  <c r="Q4479" i="1"/>
  <c r="K4478" i="1"/>
  <c r="P4478" i="1"/>
  <c r="Q4478" i="1"/>
  <c r="K4477" i="1"/>
  <c r="P4477" i="1"/>
  <c r="Q4477" i="1"/>
  <c r="K4476" i="1"/>
  <c r="P4476" i="1"/>
  <c r="Q4476" i="1"/>
  <c r="K4475" i="1"/>
  <c r="P4475" i="1"/>
  <c r="Q4475" i="1"/>
  <c r="K4474" i="1"/>
  <c r="P4474" i="1"/>
  <c r="Q4474" i="1"/>
  <c r="K4473" i="1"/>
  <c r="P4473" i="1"/>
  <c r="Q4473" i="1"/>
  <c r="K4472" i="1"/>
  <c r="P4472" i="1"/>
  <c r="Q4472" i="1"/>
  <c r="K4471" i="1"/>
  <c r="P4471" i="1"/>
  <c r="Q4471" i="1"/>
  <c r="K4470" i="1"/>
  <c r="P4470" i="1"/>
  <c r="Q4470" i="1"/>
  <c r="K4469" i="1"/>
  <c r="P4469" i="1"/>
  <c r="Q4469" i="1"/>
  <c r="K4468" i="1"/>
  <c r="P4468" i="1"/>
  <c r="Q4468" i="1"/>
  <c r="K4467" i="1"/>
  <c r="P4467" i="1"/>
  <c r="Q4467" i="1"/>
  <c r="K4466" i="1"/>
  <c r="P4466" i="1"/>
  <c r="Q4466" i="1"/>
  <c r="K4465" i="1"/>
  <c r="P4465" i="1"/>
  <c r="Q4465" i="1"/>
  <c r="K4464" i="1"/>
  <c r="P4464" i="1"/>
  <c r="Q4464" i="1"/>
  <c r="K4463" i="1"/>
  <c r="P4463" i="1"/>
  <c r="Q4463" i="1"/>
  <c r="K4462" i="1"/>
  <c r="P4462" i="1"/>
  <c r="Q4462" i="1"/>
  <c r="K4461" i="1"/>
  <c r="P4461" i="1"/>
  <c r="Q4461" i="1"/>
  <c r="K4460" i="1"/>
  <c r="P4460" i="1"/>
  <c r="Q4460" i="1"/>
  <c r="K4459" i="1"/>
  <c r="P4459" i="1"/>
  <c r="Q4459" i="1"/>
  <c r="K4458" i="1"/>
  <c r="P4458" i="1"/>
  <c r="Q4458" i="1"/>
  <c r="K4457" i="1"/>
  <c r="P4457" i="1"/>
  <c r="Q4457" i="1"/>
  <c r="K4456" i="1"/>
  <c r="P4456" i="1"/>
  <c r="Q4456" i="1"/>
  <c r="K4455" i="1"/>
  <c r="P4455" i="1"/>
  <c r="Q4455" i="1"/>
  <c r="K4454" i="1"/>
  <c r="P4454" i="1"/>
  <c r="Q4454" i="1"/>
  <c r="K4453" i="1"/>
  <c r="P4453" i="1"/>
  <c r="Q4453" i="1"/>
  <c r="K4452" i="1"/>
  <c r="P4452" i="1"/>
  <c r="Q4452" i="1"/>
  <c r="K4451" i="1"/>
  <c r="P4451" i="1"/>
  <c r="Q4451" i="1"/>
  <c r="K4450" i="1"/>
  <c r="P4450" i="1"/>
  <c r="Q4450" i="1"/>
  <c r="K4449" i="1"/>
  <c r="P4449" i="1"/>
  <c r="Q4449" i="1"/>
  <c r="K4448" i="1"/>
  <c r="P4448" i="1"/>
  <c r="Q4448" i="1"/>
  <c r="K4447" i="1"/>
  <c r="P4447" i="1"/>
  <c r="Q4447" i="1"/>
  <c r="K4446" i="1"/>
  <c r="P4446" i="1"/>
  <c r="Q4446" i="1"/>
  <c r="K4445" i="1"/>
  <c r="P4445" i="1"/>
  <c r="Q4445" i="1"/>
  <c r="K4444" i="1"/>
  <c r="P4444" i="1"/>
  <c r="Q4444" i="1"/>
  <c r="K4443" i="1"/>
  <c r="P4443" i="1"/>
  <c r="Q4443" i="1"/>
  <c r="K4442" i="1"/>
  <c r="P4442" i="1"/>
  <c r="Q4442" i="1"/>
  <c r="K4441" i="1"/>
  <c r="P4441" i="1"/>
  <c r="Q4441" i="1"/>
  <c r="K4440" i="1"/>
  <c r="P4440" i="1"/>
  <c r="Q4440" i="1"/>
  <c r="K4439" i="1"/>
  <c r="P4439" i="1"/>
  <c r="Q4439" i="1"/>
  <c r="K4438" i="1"/>
  <c r="P4438" i="1"/>
  <c r="Q4438" i="1"/>
  <c r="K4437" i="1"/>
  <c r="P4437" i="1"/>
  <c r="Q4437" i="1"/>
  <c r="K4436" i="1"/>
  <c r="P4436" i="1"/>
  <c r="Q4436" i="1"/>
  <c r="K4435" i="1"/>
  <c r="P4435" i="1"/>
  <c r="Q4435" i="1"/>
  <c r="K4434" i="1"/>
  <c r="P4434" i="1"/>
  <c r="Q4434" i="1"/>
  <c r="K4433" i="1"/>
  <c r="P4433" i="1"/>
  <c r="Q4433" i="1"/>
  <c r="K4432" i="1"/>
  <c r="P4432" i="1"/>
  <c r="Q4432" i="1"/>
  <c r="K4431" i="1"/>
  <c r="P4431" i="1"/>
  <c r="Q4431" i="1"/>
  <c r="K4430" i="1"/>
  <c r="P4430" i="1"/>
  <c r="Q4430" i="1"/>
  <c r="K4429" i="1"/>
  <c r="P4429" i="1"/>
  <c r="Q4429" i="1"/>
  <c r="K4428" i="1"/>
  <c r="P4428" i="1"/>
  <c r="Q4428" i="1"/>
  <c r="K4427" i="1"/>
  <c r="P4427" i="1"/>
  <c r="Q4427" i="1"/>
  <c r="K4426" i="1"/>
  <c r="P4426" i="1"/>
  <c r="Q4426" i="1"/>
  <c r="K4425" i="1"/>
  <c r="P4425" i="1"/>
  <c r="Q4425" i="1"/>
  <c r="K4424" i="1"/>
  <c r="P4424" i="1"/>
  <c r="Q4424" i="1"/>
  <c r="K4423" i="1"/>
  <c r="P4423" i="1"/>
  <c r="Q4423" i="1"/>
  <c r="K4422" i="1"/>
  <c r="P4422" i="1"/>
  <c r="Q4422" i="1"/>
  <c r="K4421" i="1"/>
  <c r="P4421" i="1"/>
  <c r="Q4421" i="1"/>
  <c r="K4420" i="1"/>
  <c r="P4420" i="1"/>
  <c r="Q4420" i="1"/>
  <c r="K4419" i="1"/>
  <c r="P4419" i="1"/>
  <c r="Q4419" i="1"/>
  <c r="K4418" i="1"/>
  <c r="P4418" i="1"/>
  <c r="Q4418" i="1"/>
  <c r="K4417" i="1"/>
  <c r="P4417" i="1"/>
  <c r="Q4417" i="1"/>
  <c r="K4416" i="1"/>
  <c r="P4416" i="1"/>
  <c r="Q4416" i="1"/>
  <c r="K4415" i="1"/>
  <c r="P4415" i="1"/>
  <c r="Q4415" i="1"/>
  <c r="K4414" i="1"/>
  <c r="P4414" i="1"/>
  <c r="Q4414" i="1"/>
  <c r="K4413" i="1"/>
  <c r="P4413" i="1"/>
  <c r="Q4413" i="1"/>
  <c r="K4412" i="1"/>
  <c r="P4412" i="1"/>
  <c r="Q4412" i="1"/>
  <c r="K4411" i="1"/>
  <c r="P4411" i="1"/>
  <c r="Q4411" i="1"/>
  <c r="K4410" i="1"/>
  <c r="P4410" i="1"/>
  <c r="Q4410" i="1"/>
  <c r="K4409" i="1"/>
  <c r="P4409" i="1"/>
  <c r="Q4409" i="1"/>
  <c r="K4408" i="1"/>
  <c r="P4408" i="1"/>
  <c r="Q4408" i="1"/>
  <c r="K4407" i="1"/>
  <c r="P4407" i="1"/>
  <c r="Q4407" i="1"/>
  <c r="K4406" i="1"/>
  <c r="P4406" i="1"/>
  <c r="Q4406" i="1"/>
  <c r="K4405" i="1"/>
  <c r="P4405" i="1"/>
  <c r="Q4405" i="1"/>
  <c r="K4404" i="1"/>
  <c r="P4404" i="1"/>
  <c r="Q4404" i="1"/>
  <c r="K4403" i="1"/>
  <c r="P4403" i="1"/>
  <c r="Q4403" i="1"/>
  <c r="K4402" i="1"/>
  <c r="P4402" i="1"/>
  <c r="Q4402" i="1"/>
  <c r="K4401" i="1"/>
  <c r="P4401" i="1"/>
  <c r="Q4401" i="1"/>
  <c r="K4400" i="1"/>
  <c r="P4400" i="1"/>
  <c r="Q4400" i="1"/>
  <c r="K4399" i="1"/>
  <c r="P4399" i="1"/>
  <c r="Q4399" i="1"/>
  <c r="K4398" i="1"/>
  <c r="P4398" i="1"/>
  <c r="Q4398" i="1"/>
  <c r="K4391" i="1"/>
  <c r="P4391" i="1"/>
  <c r="Q4391" i="1"/>
  <c r="K4390" i="1"/>
  <c r="P4390" i="1"/>
  <c r="Q4390" i="1"/>
  <c r="K4389" i="1"/>
  <c r="P4389" i="1"/>
  <c r="Q4389" i="1"/>
  <c r="K4397" i="1"/>
  <c r="P4397" i="1"/>
  <c r="Q4397" i="1"/>
  <c r="K4384" i="1"/>
  <c r="P4384" i="1"/>
  <c r="Q4384" i="1"/>
  <c r="K4396" i="1"/>
  <c r="P4396" i="1"/>
  <c r="Q4396" i="1"/>
  <c r="K4388" i="1"/>
  <c r="P4388" i="1"/>
  <c r="Q4388" i="1"/>
  <c r="K4387" i="1"/>
  <c r="P4387" i="1"/>
  <c r="Q4387" i="1"/>
  <c r="K4386" i="1"/>
  <c r="P4386" i="1"/>
  <c r="Q4386" i="1"/>
  <c r="K4385" i="1"/>
  <c r="P4385" i="1"/>
  <c r="Q4385" i="1"/>
  <c r="K4395" i="1"/>
  <c r="P4395" i="1"/>
  <c r="Q4395" i="1"/>
  <c r="K4394" i="1"/>
  <c r="P4394" i="1"/>
  <c r="Q4394" i="1"/>
  <c r="K4393" i="1"/>
  <c r="P4393" i="1"/>
  <c r="Q4393" i="1"/>
  <c r="K4383" i="1"/>
  <c r="P4383" i="1"/>
  <c r="Q4383" i="1"/>
  <c r="K4392" i="1"/>
  <c r="P4392" i="1"/>
  <c r="Q4392" i="1"/>
  <c r="K4382" i="1"/>
  <c r="P4382" i="1"/>
  <c r="Q4382" i="1"/>
  <c r="K4381" i="1"/>
  <c r="P4381" i="1"/>
  <c r="Q4381" i="1"/>
  <c r="K4380" i="1"/>
  <c r="P4380" i="1"/>
  <c r="Q4380" i="1"/>
  <c r="K4379" i="1"/>
  <c r="P4379" i="1"/>
  <c r="Q4379" i="1"/>
  <c r="K4378" i="1"/>
  <c r="P4378" i="1"/>
  <c r="Q4378" i="1"/>
  <c r="K4377" i="1"/>
  <c r="P4377" i="1"/>
  <c r="Q4377" i="1"/>
  <c r="K4376" i="1"/>
  <c r="P4376" i="1"/>
  <c r="Q4376" i="1"/>
  <c r="K4375" i="1"/>
  <c r="P4375" i="1"/>
  <c r="Q4375" i="1"/>
  <c r="K4374" i="1"/>
  <c r="P4374" i="1"/>
  <c r="Q4374" i="1"/>
  <c r="K4373" i="1"/>
  <c r="P4373" i="1"/>
  <c r="Q4373" i="1"/>
  <c r="K4372" i="1"/>
  <c r="P4372" i="1"/>
  <c r="Q4372" i="1"/>
  <c r="K4371" i="1"/>
  <c r="P4371" i="1"/>
  <c r="Q4371" i="1"/>
  <c r="K4370" i="1"/>
  <c r="P4370" i="1"/>
  <c r="Q4370" i="1"/>
  <c r="K4369" i="1"/>
  <c r="P4369" i="1"/>
  <c r="Q4369" i="1"/>
  <c r="K4368" i="1"/>
  <c r="P4368" i="1"/>
  <c r="Q4368" i="1"/>
  <c r="K4367" i="1"/>
  <c r="P4367" i="1"/>
  <c r="Q4367" i="1"/>
  <c r="K4366" i="1"/>
  <c r="P4366" i="1"/>
  <c r="Q4366" i="1"/>
  <c r="K4365" i="1"/>
  <c r="P4365" i="1"/>
  <c r="Q4365" i="1"/>
  <c r="K4364" i="1"/>
  <c r="P4364" i="1"/>
  <c r="Q4364" i="1"/>
  <c r="K4363" i="1"/>
  <c r="P4363" i="1"/>
  <c r="Q4363" i="1"/>
  <c r="K4362" i="1"/>
  <c r="P4362" i="1"/>
  <c r="Q4362" i="1"/>
  <c r="K4361" i="1"/>
  <c r="P4361" i="1"/>
  <c r="Q4361" i="1"/>
  <c r="K4360" i="1"/>
  <c r="P4360" i="1"/>
  <c r="Q4360" i="1"/>
  <c r="K4359" i="1"/>
  <c r="P4359" i="1"/>
  <c r="Q4359" i="1"/>
  <c r="K4358" i="1"/>
  <c r="P4358" i="1"/>
  <c r="Q4358" i="1"/>
  <c r="K4357" i="1"/>
  <c r="P4357" i="1"/>
  <c r="Q4357" i="1"/>
  <c r="K4356" i="1"/>
  <c r="P4356" i="1"/>
  <c r="Q4356" i="1"/>
  <c r="K4355" i="1"/>
  <c r="P4355" i="1"/>
  <c r="Q4355" i="1"/>
  <c r="K4354" i="1"/>
  <c r="P4354" i="1"/>
  <c r="Q4354" i="1"/>
  <c r="K4353" i="1"/>
  <c r="P4353" i="1"/>
  <c r="Q4353" i="1"/>
  <c r="K4352" i="1"/>
  <c r="P4352" i="1"/>
  <c r="Q4352" i="1"/>
  <c r="K4351" i="1"/>
  <c r="P4351" i="1"/>
  <c r="Q4351" i="1"/>
  <c r="K4350" i="1"/>
  <c r="P4350" i="1"/>
  <c r="Q4350" i="1"/>
  <c r="K4349" i="1"/>
  <c r="P4349" i="1"/>
  <c r="Q4349" i="1"/>
  <c r="K4348" i="1"/>
  <c r="P4348" i="1"/>
  <c r="Q4348" i="1"/>
  <c r="K4347" i="1"/>
  <c r="P4347" i="1"/>
  <c r="Q4347" i="1"/>
  <c r="K4346" i="1"/>
  <c r="P4346" i="1"/>
  <c r="Q4346" i="1"/>
  <c r="K4345" i="1"/>
  <c r="P4345" i="1"/>
  <c r="Q4345" i="1"/>
  <c r="K4344" i="1"/>
  <c r="P4344" i="1"/>
  <c r="Q4344" i="1"/>
  <c r="K4343" i="1"/>
  <c r="P4343" i="1"/>
  <c r="Q4343" i="1"/>
  <c r="K4342" i="1"/>
  <c r="P4342" i="1"/>
  <c r="Q4342" i="1"/>
  <c r="K4341" i="1"/>
  <c r="P4341" i="1"/>
  <c r="Q4341" i="1"/>
  <c r="K4340" i="1"/>
  <c r="P4340" i="1"/>
  <c r="Q4340" i="1"/>
  <c r="K4339" i="1"/>
  <c r="P4339" i="1"/>
  <c r="Q4339" i="1"/>
  <c r="K4338" i="1"/>
  <c r="P4338" i="1"/>
  <c r="Q4338" i="1"/>
  <c r="K4337" i="1"/>
  <c r="P4337" i="1"/>
  <c r="Q4337" i="1"/>
  <c r="K4336" i="1"/>
  <c r="P4336" i="1"/>
  <c r="Q4336" i="1"/>
  <c r="K4335" i="1"/>
  <c r="P4335" i="1"/>
  <c r="Q4335" i="1"/>
  <c r="K4334" i="1"/>
  <c r="P4334" i="1"/>
  <c r="Q4334" i="1"/>
  <c r="K4333" i="1"/>
  <c r="P4333" i="1"/>
  <c r="Q4333" i="1"/>
  <c r="K4332" i="1"/>
  <c r="P4332" i="1"/>
  <c r="Q4332" i="1"/>
  <c r="K4331" i="1"/>
  <c r="P4331" i="1"/>
  <c r="Q4331" i="1"/>
  <c r="K4330" i="1"/>
  <c r="P4330" i="1"/>
  <c r="Q4330" i="1"/>
  <c r="K4329" i="1"/>
  <c r="P4329" i="1"/>
  <c r="Q4329" i="1"/>
  <c r="K4328" i="1"/>
  <c r="P4328" i="1"/>
  <c r="Q4328" i="1"/>
  <c r="K4327" i="1"/>
  <c r="P4327" i="1"/>
  <c r="Q4327" i="1"/>
  <c r="K4326" i="1"/>
  <c r="P4326" i="1"/>
  <c r="Q4326" i="1"/>
  <c r="K4325" i="1"/>
  <c r="P4325" i="1"/>
  <c r="Q4325" i="1"/>
  <c r="K4324" i="1"/>
  <c r="P4324" i="1"/>
  <c r="Q4324" i="1"/>
  <c r="K4323" i="1"/>
  <c r="P4323" i="1"/>
  <c r="Q4323" i="1"/>
  <c r="K4322" i="1"/>
  <c r="P4322" i="1"/>
  <c r="Q4322" i="1"/>
  <c r="K4321" i="1"/>
  <c r="P4321" i="1"/>
  <c r="Q4321" i="1"/>
  <c r="K4320" i="1"/>
  <c r="P4320" i="1"/>
  <c r="Q4320" i="1"/>
  <c r="K4319" i="1"/>
  <c r="P4319" i="1"/>
  <c r="Q4319" i="1"/>
  <c r="K4318" i="1"/>
  <c r="P4318" i="1"/>
  <c r="Q4318" i="1"/>
  <c r="K4317" i="1"/>
  <c r="P4317" i="1"/>
  <c r="Q4317" i="1"/>
  <c r="K4316" i="1"/>
  <c r="P4316" i="1"/>
  <c r="Q4316" i="1"/>
  <c r="K4315" i="1"/>
  <c r="P4315" i="1"/>
  <c r="Q4315" i="1"/>
  <c r="K4314" i="1"/>
  <c r="P4314" i="1"/>
  <c r="Q4314" i="1"/>
  <c r="K4313" i="1"/>
  <c r="P4313" i="1"/>
  <c r="Q4313" i="1"/>
  <c r="K4312" i="1"/>
  <c r="P4312" i="1"/>
  <c r="Q4312" i="1"/>
  <c r="K4311" i="1"/>
  <c r="P4311" i="1"/>
  <c r="Q4311" i="1"/>
  <c r="K4310" i="1"/>
  <c r="P4310" i="1"/>
  <c r="Q4310" i="1"/>
  <c r="K4309" i="1"/>
  <c r="P4309" i="1"/>
  <c r="Q4309" i="1"/>
  <c r="K4308" i="1"/>
  <c r="P4308" i="1"/>
  <c r="Q4308" i="1"/>
  <c r="K4307" i="1"/>
  <c r="P4307" i="1"/>
  <c r="Q4307" i="1"/>
  <c r="K4306" i="1"/>
  <c r="P4306" i="1"/>
  <c r="Q4306" i="1"/>
  <c r="K4305" i="1"/>
  <c r="P4305" i="1"/>
  <c r="Q4305" i="1"/>
  <c r="K4304" i="1"/>
  <c r="P4304" i="1"/>
  <c r="Q4304" i="1"/>
  <c r="K4303" i="1"/>
  <c r="P4303" i="1"/>
  <c r="Q4303" i="1"/>
  <c r="K4302" i="1"/>
  <c r="P4302" i="1"/>
  <c r="Q4302" i="1"/>
  <c r="K4301" i="1"/>
  <c r="P4301" i="1"/>
  <c r="Q4301" i="1"/>
  <c r="K4300" i="1"/>
  <c r="P4300" i="1"/>
  <c r="Q4300" i="1"/>
  <c r="K4299" i="1"/>
  <c r="P4299" i="1"/>
  <c r="Q4299" i="1"/>
  <c r="K4298" i="1"/>
  <c r="P4298" i="1"/>
  <c r="Q4298" i="1"/>
  <c r="K4297" i="1"/>
  <c r="P4297" i="1"/>
  <c r="Q4297" i="1"/>
  <c r="K4293" i="1"/>
  <c r="P4293" i="1"/>
  <c r="Q4293" i="1"/>
  <c r="K4296" i="1"/>
  <c r="P4296" i="1"/>
  <c r="Q4296" i="1"/>
  <c r="K4295" i="1"/>
  <c r="P4295" i="1"/>
  <c r="Q4295" i="1"/>
  <c r="K4294" i="1"/>
  <c r="P4294" i="1"/>
  <c r="Q4294" i="1"/>
  <c r="K4292" i="1"/>
  <c r="P4292" i="1"/>
  <c r="Q4292" i="1"/>
  <c r="K4291" i="1"/>
  <c r="P4291" i="1"/>
  <c r="Q4291" i="1"/>
  <c r="K4290" i="1"/>
  <c r="P4290" i="1"/>
  <c r="Q4290" i="1"/>
  <c r="K4289" i="1"/>
  <c r="P4289" i="1"/>
  <c r="Q4289" i="1"/>
  <c r="K4288" i="1"/>
  <c r="P4288" i="1"/>
  <c r="Q4288" i="1"/>
  <c r="K4287" i="1"/>
  <c r="P4287" i="1"/>
  <c r="Q4287" i="1"/>
  <c r="K4286" i="1"/>
  <c r="P4286" i="1"/>
  <c r="Q4286" i="1"/>
  <c r="K4285" i="1"/>
  <c r="P4285" i="1"/>
  <c r="Q4285" i="1"/>
  <c r="K4284" i="1"/>
  <c r="P4284" i="1"/>
  <c r="Q4284" i="1"/>
  <c r="K4283" i="1"/>
  <c r="P4283" i="1"/>
  <c r="Q4283" i="1"/>
  <c r="K4282" i="1"/>
  <c r="P4282" i="1"/>
  <c r="Q4282" i="1"/>
  <c r="K4281" i="1"/>
  <c r="P4281" i="1"/>
  <c r="Q4281" i="1"/>
  <c r="K4280" i="1"/>
  <c r="P4280" i="1"/>
  <c r="Q4280" i="1"/>
  <c r="K4279" i="1"/>
  <c r="P4279" i="1"/>
  <c r="Q4279" i="1"/>
  <c r="K4278" i="1"/>
  <c r="P4278" i="1"/>
  <c r="Q4278" i="1"/>
  <c r="K4277" i="1"/>
  <c r="P4277" i="1"/>
  <c r="Q4277" i="1"/>
  <c r="K4276" i="1"/>
  <c r="P4276" i="1"/>
  <c r="Q4276" i="1"/>
  <c r="K4275" i="1"/>
  <c r="P4275" i="1"/>
  <c r="Q4275" i="1"/>
  <c r="K4274" i="1"/>
  <c r="P4274" i="1"/>
  <c r="Q4274" i="1"/>
  <c r="K4273" i="1"/>
  <c r="P4273" i="1"/>
  <c r="Q4273" i="1"/>
  <c r="K4272" i="1"/>
  <c r="P4272" i="1"/>
  <c r="Q4272" i="1"/>
  <c r="K4271" i="1"/>
  <c r="P4271" i="1"/>
  <c r="Q4271" i="1"/>
  <c r="K4270" i="1"/>
  <c r="P4270" i="1"/>
  <c r="Q4270" i="1"/>
  <c r="K4269" i="1"/>
  <c r="P4269" i="1"/>
  <c r="Q4269" i="1"/>
  <c r="K4268" i="1"/>
  <c r="P4268" i="1"/>
  <c r="Q4268" i="1"/>
  <c r="K4267" i="1"/>
  <c r="P4267" i="1"/>
  <c r="Q4267" i="1"/>
  <c r="K4266" i="1"/>
  <c r="P4266" i="1"/>
  <c r="Q4266" i="1"/>
  <c r="K4265" i="1"/>
  <c r="P4265" i="1"/>
  <c r="Q4265" i="1"/>
  <c r="K4264" i="1"/>
  <c r="P4264" i="1"/>
  <c r="Q4264" i="1"/>
  <c r="K4263" i="1"/>
  <c r="P4263" i="1"/>
  <c r="Q4263" i="1"/>
  <c r="K4262" i="1"/>
  <c r="P4262" i="1"/>
  <c r="Q4262" i="1"/>
  <c r="K4261" i="1"/>
  <c r="P4261" i="1"/>
  <c r="Q4261" i="1"/>
  <c r="K4260" i="1"/>
  <c r="P4260" i="1"/>
  <c r="Q4260" i="1"/>
  <c r="K4259" i="1"/>
  <c r="P4259" i="1"/>
  <c r="Q4259" i="1"/>
  <c r="K4258" i="1"/>
  <c r="P4258" i="1"/>
  <c r="Q4258" i="1"/>
  <c r="K4257" i="1"/>
  <c r="P4257" i="1"/>
  <c r="Q4257" i="1"/>
  <c r="K4256" i="1"/>
  <c r="P4256" i="1"/>
  <c r="Q4256" i="1"/>
  <c r="K4255" i="1"/>
  <c r="P4255" i="1"/>
  <c r="Q4255" i="1"/>
  <c r="K4254" i="1"/>
  <c r="P4254" i="1"/>
  <c r="Q4254" i="1"/>
  <c r="K4253" i="1"/>
  <c r="P4253" i="1"/>
  <c r="Q4253" i="1"/>
  <c r="K4252" i="1"/>
  <c r="P4252" i="1"/>
  <c r="Q4252" i="1"/>
  <c r="K4251" i="1"/>
  <c r="P4251" i="1"/>
  <c r="Q4251" i="1"/>
  <c r="K4250" i="1"/>
  <c r="P4250" i="1"/>
  <c r="Q4250" i="1"/>
  <c r="K4249" i="1"/>
  <c r="P4249" i="1"/>
  <c r="Q4249" i="1"/>
  <c r="K4248" i="1"/>
  <c r="P4248" i="1"/>
  <c r="Q4248" i="1"/>
  <c r="K4247" i="1"/>
  <c r="P4247" i="1"/>
  <c r="Q4247" i="1"/>
  <c r="K4246" i="1"/>
  <c r="P4246" i="1"/>
  <c r="Q4246" i="1"/>
  <c r="K4245" i="1"/>
  <c r="P4245" i="1"/>
  <c r="Q4245" i="1"/>
  <c r="K4244" i="1"/>
  <c r="P4244" i="1"/>
  <c r="Q4244" i="1"/>
  <c r="K4024" i="1"/>
  <c r="P4024" i="1"/>
  <c r="Q4024" i="1"/>
  <c r="K4243" i="1"/>
  <c r="P4243" i="1"/>
  <c r="Q4243" i="1"/>
  <c r="K4242" i="1"/>
  <c r="P4242" i="1"/>
  <c r="Q4242" i="1"/>
  <c r="K4241" i="1"/>
  <c r="P4241" i="1"/>
  <c r="Q4241" i="1"/>
  <c r="K4240" i="1"/>
  <c r="P4240" i="1"/>
  <c r="Q4240" i="1"/>
  <c r="K4239" i="1"/>
  <c r="P4239" i="1"/>
  <c r="Q4239" i="1"/>
  <c r="K4238" i="1"/>
  <c r="P4238" i="1"/>
  <c r="Q4238" i="1"/>
  <c r="K4237" i="1"/>
  <c r="P4237" i="1"/>
  <c r="Q4237" i="1"/>
  <c r="K4236" i="1"/>
  <c r="P4236" i="1"/>
  <c r="Q4236" i="1"/>
  <c r="K4235" i="1"/>
  <c r="P4235" i="1"/>
  <c r="Q4235" i="1"/>
  <c r="K4234" i="1"/>
  <c r="P4234" i="1"/>
  <c r="Q4234" i="1"/>
  <c r="K4233" i="1"/>
  <c r="P4233" i="1"/>
  <c r="Q4233" i="1"/>
  <c r="K4232" i="1"/>
  <c r="P4232" i="1"/>
  <c r="Q4232" i="1"/>
  <c r="K4231" i="1"/>
  <c r="P4231" i="1"/>
  <c r="Q4231" i="1"/>
  <c r="K4230" i="1"/>
  <c r="P4230" i="1"/>
  <c r="Q4230" i="1"/>
  <c r="K4229" i="1"/>
  <c r="P4229" i="1"/>
  <c r="Q4229" i="1"/>
  <c r="K4228" i="1"/>
  <c r="P4228" i="1"/>
  <c r="Q4228" i="1"/>
  <c r="K4227" i="1"/>
  <c r="P4227" i="1"/>
  <c r="Q4227" i="1"/>
  <c r="K4226" i="1"/>
  <c r="P4226" i="1"/>
  <c r="Q4226" i="1"/>
  <c r="K4225" i="1"/>
  <c r="P4225" i="1"/>
  <c r="Q4225" i="1"/>
  <c r="K4224" i="1"/>
  <c r="P4224" i="1"/>
  <c r="Q4224" i="1"/>
  <c r="K4223" i="1"/>
  <c r="P4223" i="1"/>
  <c r="Q4223" i="1"/>
  <c r="K4222" i="1"/>
  <c r="P4222" i="1"/>
  <c r="Q4222" i="1"/>
  <c r="K4221" i="1"/>
  <c r="P4221" i="1"/>
  <c r="Q4221" i="1"/>
  <c r="K4220" i="1"/>
  <c r="P4220" i="1"/>
  <c r="Q4220" i="1"/>
  <c r="K4219" i="1"/>
  <c r="P4219" i="1"/>
  <c r="Q4219" i="1"/>
  <c r="K4218" i="1"/>
  <c r="P4218" i="1"/>
  <c r="Q4218" i="1"/>
  <c r="K4217" i="1"/>
  <c r="P4217" i="1"/>
  <c r="Q4217" i="1"/>
  <c r="K4216" i="1"/>
  <c r="P4216" i="1"/>
  <c r="Q4216" i="1"/>
  <c r="K4215" i="1"/>
  <c r="P4215" i="1"/>
  <c r="Q4215" i="1"/>
  <c r="K4214" i="1"/>
  <c r="P4214" i="1"/>
  <c r="Q4214" i="1"/>
  <c r="K4213" i="1"/>
  <c r="P4213" i="1"/>
  <c r="Q4213" i="1"/>
  <c r="K4212" i="1"/>
  <c r="P4212" i="1"/>
  <c r="Q4212" i="1"/>
  <c r="K4211" i="1"/>
  <c r="P4211" i="1"/>
  <c r="Q4211" i="1"/>
  <c r="K4210" i="1"/>
  <c r="P4210" i="1"/>
  <c r="Q4210" i="1"/>
  <c r="K4209" i="1"/>
  <c r="P4209" i="1"/>
  <c r="Q4209" i="1"/>
  <c r="K4208" i="1"/>
  <c r="P4208" i="1"/>
  <c r="Q4208" i="1"/>
  <c r="K4207" i="1"/>
  <c r="P4207" i="1"/>
  <c r="Q4207" i="1"/>
  <c r="K4206" i="1"/>
  <c r="P4206" i="1"/>
  <c r="Q4206" i="1"/>
  <c r="K4205" i="1"/>
  <c r="P4205" i="1"/>
  <c r="Q4205" i="1"/>
  <c r="K4204" i="1"/>
  <c r="P4204" i="1"/>
  <c r="Q4204" i="1"/>
  <c r="K4203" i="1"/>
  <c r="P4203" i="1"/>
  <c r="Q4203" i="1"/>
  <c r="K4202" i="1"/>
  <c r="P4202" i="1"/>
  <c r="Q4202" i="1"/>
  <c r="K4201" i="1"/>
  <c r="P4201" i="1"/>
  <c r="Q4201" i="1"/>
  <c r="K4200" i="1"/>
  <c r="P4200" i="1"/>
  <c r="Q4200" i="1"/>
  <c r="K4199" i="1"/>
  <c r="P4199" i="1"/>
  <c r="Q4199" i="1"/>
  <c r="K4198" i="1"/>
  <c r="P4198" i="1"/>
  <c r="Q4198" i="1"/>
  <c r="K4197" i="1"/>
  <c r="P4197" i="1"/>
  <c r="Q4197" i="1"/>
  <c r="K4196" i="1"/>
  <c r="P4196" i="1"/>
  <c r="Q4196" i="1"/>
  <c r="K4195" i="1"/>
  <c r="P4195" i="1"/>
  <c r="Q4195" i="1"/>
  <c r="K4194" i="1"/>
  <c r="P4194" i="1"/>
  <c r="Q4194" i="1"/>
  <c r="K4193" i="1"/>
  <c r="P4193" i="1"/>
  <c r="Q4193" i="1"/>
  <c r="K4192" i="1"/>
  <c r="P4192" i="1"/>
  <c r="Q4192" i="1"/>
  <c r="K4191" i="1"/>
  <c r="P4191" i="1"/>
  <c r="Q4191" i="1"/>
  <c r="K4190" i="1"/>
  <c r="P4190" i="1"/>
  <c r="Q4190" i="1"/>
  <c r="K4189" i="1"/>
  <c r="P4189" i="1"/>
  <c r="Q4189" i="1"/>
  <c r="K4188" i="1"/>
  <c r="P4188" i="1"/>
  <c r="Q4188" i="1"/>
  <c r="K4187" i="1"/>
  <c r="P4187" i="1"/>
  <c r="Q4187" i="1"/>
  <c r="K4186" i="1"/>
  <c r="P4186" i="1"/>
  <c r="Q4186" i="1"/>
  <c r="K4185" i="1"/>
  <c r="P4185" i="1"/>
  <c r="Q4185" i="1"/>
  <c r="K4184" i="1"/>
  <c r="P4184" i="1"/>
  <c r="Q4184" i="1"/>
  <c r="K4183" i="1"/>
  <c r="P4183" i="1"/>
  <c r="Q4183" i="1"/>
  <c r="K4182" i="1"/>
  <c r="P4182" i="1"/>
  <c r="Q4182" i="1"/>
  <c r="K4181" i="1"/>
  <c r="P4181" i="1"/>
  <c r="Q4181" i="1"/>
  <c r="K4180" i="1"/>
  <c r="P4180" i="1"/>
  <c r="Q4180" i="1"/>
  <c r="K4179" i="1"/>
  <c r="P4179" i="1"/>
  <c r="Q4179" i="1"/>
  <c r="K4178" i="1"/>
  <c r="P4178" i="1"/>
  <c r="Q4178" i="1"/>
  <c r="K4177" i="1"/>
  <c r="P4177" i="1"/>
  <c r="Q4177" i="1"/>
  <c r="K4176" i="1"/>
  <c r="P4176" i="1"/>
  <c r="Q4176" i="1"/>
  <c r="K4175" i="1"/>
  <c r="P4175" i="1"/>
  <c r="Q4175" i="1"/>
  <c r="K4174" i="1"/>
  <c r="P4174" i="1"/>
  <c r="Q4174" i="1"/>
  <c r="K4173" i="1"/>
  <c r="P4173" i="1"/>
  <c r="Q4173" i="1"/>
  <c r="K4172" i="1"/>
  <c r="P4172" i="1"/>
  <c r="Q4172" i="1"/>
  <c r="K4171" i="1"/>
  <c r="P4171" i="1"/>
  <c r="Q4171" i="1"/>
  <c r="K4170" i="1"/>
  <c r="P4170" i="1"/>
  <c r="Q4170" i="1"/>
  <c r="K4169" i="1"/>
  <c r="P4169" i="1"/>
  <c r="Q4169" i="1"/>
  <c r="K4168" i="1"/>
  <c r="P4168" i="1"/>
  <c r="Q4168" i="1"/>
  <c r="K4167" i="1"/>
  <c r="P4167" i="1"/>
  <c r="Q4167" i="1"/>
  <c r="K4166" i="1"/>
  <c r="P4166" i="1"/>
  <c r="Q4166" i="1"/>
  <c r="K4165" i="1"/>
  <c r="P4165" i="1"/>
  <c r="Q4165" i="1"/>
  <c r="K4164" i="1"/>
  <c r="P4164" i="1"/>
  <c r="Q4164" i="1"/>
  <c r="K4163" i="1"/>
  <c r="P4163" i="1"/>
  <c r="Q4163" i="1"/>
  <c r="K4162" i="1"/>
  <c r="P4162" i="1"/>
  <c r="Q4162" i="1"/>
  <c r="K4161" i="1"/>
  <c r="P4161" i="1"/>
  <c r="Q4161" i="1"/>
  <c r="K4160" i="1"/>
  <c r="P4160" i="1"/>
  <c r="Q4160" i="1"/>
  <c r="K4159" i="1"/>
  <c r="P4159" i="1"/>
  <c r="Q4159" i="1"/>
  <c r="K4158" i="1"/>
  <c r="P4158" i="1"/>
  <c r="Q4158" i="1"/>
  <c r="K4157" i="1"/>
  <c r="P4157" i="1"/>
  <c r="Q4157" i="1"/>
  <c r="K4156" i="1"/>
  <c r="P4156" i="1"/>
  <c r="Q4156" i="1"/>
  <c r="K4155" i="1"/>
  <c r="P4155" i="1"/>
  <c r="Q4155" i="1"/>
  <c r="K4154" i="1"/>
  <c r="P4154" i="1"/>
  <c r="Q4154" i="1"/>
  <c r="K4153" i="1"/>
  <c r="P4153" i="1"/>
  <c r="Q4153" i="1"/>
  <c r="K4152" i="1"/>
  <c r="P4152" i="1"/>
  <c r="Q4152" i="1"/>
  <c r="K4151" i="1"/>
  <c r="P4151" i="1"/>
  <c r="Q4151" i="1"/>
  <c r="K4150" i="1"/>
  <c r="P4150" i="1"/>
  <c r="Q4150" i="1"/>
  <c r="K4149" i="1"/>
  <c r="P4149" i="1"/>
  <c r="Q4149" i="1"/>
  <c r="K4148" i="1"/>
  <c r="P4148" i="1"/>
  <c r="Q4148" i="1"/>
  <c r="K4147" i="1"/>
  <c r="P4147" i="1"/>
  <c r="Q4147" i="1"/>
  <c r="K4146" i="1"/>
  <c r="P4146" i="1"/>
  <c r="Q4146" i="1"/>
  <c r="K4145" i="1"/>
  <c r="P4145" i="1"/>
  <c r="Q4145" i="1"/>
  <c r="K4144" i="1"/>
  <c r="P4144" i="1"/>
  <c r="Q4144" i="1"/>
  <c r="K4143" i="1"/>
  <c r="P4143" i="1"/>
  <c r="Q4143" i="1"/>
  <c r="K4142" i="1"/>
  <c r="P4142" i="1"/>
  <c r="Q4142" i="1"/>
  <c r="K4141" i="1"/>
  <c r="P4141" i="1"/>
  <c r="Q4141" i="1"/>
  <c r="K4140" i="1"/>
  <c r="P4140" i="1"/>
  <c r="Q4140" i="1"/>
  <c r="K4139" i="1"/>
  <c r="P4139" i="1"/>
  <c r="Q4139" i="1"/>
  <c r="K4138" i="1"/>
  <c r="P4138" i="1"/>
  <c r="Q4138" i="1"/>
  <c r="K4137" i="1"/>
  <c r="P4137" i="1"/>
  <c r="Q4137" i="1"/>
  <c r="K4136" i="1"/>
  <c r="P4136" i="1"/>
  <c r="Q4136" i="1"/>
  <c r="K4135" i="1"/>
  <c r="P4135" i="1"/>
  <c r="Q4135" i="1"/>
  <c r="K4134" i="1"/>
  <c r="P4134" i="1"/>
  <c r="Q4134" i="1"/>
  <c r="K4133" i="1"/>
  <c r="P4133" i="1"/>
  <c r="Q4133" i="1"/>
  <c r="K4132" i="1"/>
  <c r="P4132" i="1"/>
  <c r="Q4132" i="1"/>
  <c r="K4131" i="1"/>
  <c r="P4131" i="1"/>
  <c r="Q4131" i="1"/>
  <c r="K4130" i="1"/>
  <c r="P4130" i="1"/>
  <c r="Q4130" i="1"/>
  <c r="K4129" i="1"/>
  <c r="P4129" i="1"/>
  <c r="Q4129" i="1"/>
  <c r="K4128" i="1"/>
  <c r="P4128" i="1"/>
  <c r="Q4128" i="1"/>
  <c r="K4127" i="1"/>
  <c r="P4127" i="1"/>
  <c r="Q4127" i="1"/>
  <c r="K4126" i="1"/>
  <c r="P4126" i="1"/>
  <c r="Q4126" i="1"/>
  <c r="K4125" i="1"/>
  <c r="P4125" i="1"/>
  <c r="Q4125" i="1"/>
  <c r="K4124" i="1"/>
  <c r="P4124" i="1"/>
  <c r="Q4124" i="1"/>
  <c r="K4123" i="1"/>
  <c r="P4123" i="1"/>
  <c r="Q4123" i="1"/>
  <c r="K4122" i="1"/>
  <c r="P4122" i="1"/>
  <c r="Q4122" i="1"/>
  <c r="K4121" i="1"/>
  <c r="P4121" i="1"/>
  <c r="Q4121" i="1"/>
  <c r="K4120" i="1"/>
  <c r="P4120" i="1"/>
  <c r="Q4120" i="1"/>
  <c r="K4119" i="1"/>
  <c r="P4119" i="1"/>
  <c r="Q4119" i="1"/>
  <c r="K4118" i="1"/>
  <c r="P4118" i="1"/>
  <c r="Q4118" i="1"/>
  <c r="K4117" i="1"/>
  <c r="P4117" i="1"/>
  <c r="Q4117" i="1"/>
  <c r="K4116" i="1"/>
  <c r="P4116" i="1"/>
  <c r="Q4116" i="1"/>
  <c r="K4115" i="1"/>
  <c r="P4115" i="1"/>
  <c r="Q4115" i="1"/>
  <c r="K4114" i="1"/>
  <c r="P4114" i="1"/>
  <c r="Q4114" i="1"/>
  <c r="K4113" i="1"/>
  <c r="P4113" i="1"/>
  <c r="Q4113" i="1"/>
  <c r="K4112" i="1"/>
  <c r="P4112" i="1"/>
  <c r="Q4112" i="1"/>
  <c r="K4111" i="1"/>
  <c r="P4111" i="1"/>
  <c r="Q4111" i="1"/>
  <c r="K4110" i="1"/>
  <c r="P4110" i="1"/>
  <c r="Q4110" i="1"/>
  <c r="K4109" i="1"/>
  <c r="P4109" i="1"/>
  <c r="Q4109" i="1"/>
  <c r="K4108" i="1"/>
  <c r="P4108" i="1"/>
  <c r="Q4108" i="1"/>
  <c r="K4107" i="1"/>
  <c r="P4107" i="1"/>
  <c r="Q4107" i="1"/>
  <c r="K4106" i="1"/>
  <c r="P4106" i="1"/>
  <c r="Q4106" i="1"/>
  <c r="K4105" i="1"/>
  <c r="P4105" i="1"/>
  <c r="Q4105" i="1"/>
  <c r="K4104" i="1"/>
  <c r="P4104" i="1"/>
  <c r="Q4104" i="1"/>
  <c r="K4103" i="1"/>
  <c r="P4103" i="1"/>
  <c r="Q4103" i="1"/>
  <c r="K4102" i="1"/>
  <c r="P4102" i="1"/>
  <c r="Q4102" i="1"/>
  <c r="K4101" i="1"/>
  <c r="P4101" i="1"/>
  <c r="Q4101" i="1"/>
  <c r="K4100" i="1"/>
  <c r="P4100" i="1"/>
  <c r="Q4100" i="1"/>
  <c r="K4099" i="1"/>
  <c r="P4099" i="1"/>
  <c r="Q4099" i="1"/>
  <c r="K4098" i="1"/>
  <c r="P4098" i="1"/>
  <c r="Q4098" i="1"/>
  <c r="K4097" i="1"/>
  <c r="P4097" i="1"/>
  <c r="Q4097" i="1"/>
  <c r="K4096" i="1"/>
  <c r="P4096" i="1"/>
  <c r="Q4096" i="1"/>
  <c r="K4095" i="1"/>
  <c r="P4095" i="1"/>
  <c r="Q4095" i="1"/>
  <c r="K4094" i="1"/>
  <c r="P4094" i="1"/>
  <c r="Q4094" i="1"/>
  <c r="K4093" i="1"/>
  <c r="P4093" i="1"/>
  <c r="Q4093" i="1"/>
  <c r="K4092" i="1"/>
  <c r="P4092" i="1"/>
  <c r="Q4092" i="1"/>
  <c r="K4091" i="1"/>
  <c r="P4091" i="1"/>
  <c r="Q4091" i="1"/>
  <c r="K4090" i="1"/>
  <c r="P4090" i="1"/>
  <c r="Q4090" i="1"/>
  <c r="K4089" i="1"/>
  <c r="P4089" i="1"/>
  <c r="Q4089" i="1"/>
  <c r="K4088" i="1"/>
  <c r="P4088" i="1"/>
  <c r="Q4088" i="1"/>
  <c r="K4087" i="1"/>
  <c r="P4087" i="1"/>
  <c r="Q4087" i="1"/>
  <c r="K4086" i="1"/>
  <c r="P4086" i="1"/>
  <c r="Q4086" i="1"/>
  <c r="K4085" i="1"/>
  <c r="P4085" i="1"/>
  <c r="Q4085" i="1"/>
  <c r="K4084" i="1"/>
  <c r="P4084" i="1"/>
  <c r="Q4084" i="1"/>
  <c r="K4083" i="1"/>
  <c r="P4083" i="1"/>
  <c r="Q4083" i="1"/>
  <c r="K4082" i="1"/>
  <c r="P4082" i="1"/>
  <c r="Q4082" i="1"/>
  <c r="K4081" i="1"/>
  <c r="P4081" i="1"/>
  <c r="Q4081" i="1"/>
  <c r="K4080" i="1"/>
  <c r="P4080" i="1"/>
  <c r="Q4080" i="1"/>
  <c r="K4079" i="1"/>
  <c r="P4079" i="1"/>
  <c r="Q4079" i="1"/>
  <c r="K4078" i="1"/>
  <c r="P4078" i="1"/>
  <c r="Q4078" i="1"/>
  <c r="K4077" i="1"/>
  <c r="P4077" i="1"/>
  <c r="Q4077" i="1"/>
  <c r="K4076" i="1"/>
  <c r="P4076" i="1"/>
  <c r="Q4076" i="1"/>
  <c r="K4075" i="1"/>
  <c r="P4075" i="1"/>
  <c r="Q4075" i="1"/>
  <c r="K4074" i="1"/>
  <c r="P4074" i="1"/>
  <c r="Q4074" i="1"/>
  <c r="K4073" i="1"/>
  <c r="P4073" i="1"/>
  <c r="Q4073" i="1"/>
  <c r="K4072" i="1"/>
  <c r="P4072" i="1"/>
  <c r="Q4072" i="1"/>
  <c r="K4071" i="1"/>
  <c r="P4071" i="1"/>
  <c r="Q4071" i="1"/>
  <c r="K4070" i="1"/>
  <c r="P4070" i="1"/>
  <c r="Q4070" i="1"/>
  <c r="K4069" i="1"/>
  <c r="P4069" i="1"/>
  <c r="Q4069" i="1"/>
  <c r="K4068" i="1"/>
  <c r="P4068" i="1"/>
  <c r="Q4068" i="1"/>
  <c r="K4067" i="1"/>
  <c r="P4067" i="1"/>
  <c r="Q4067" i="1"/>
  <c r="K4066" i="1"/>
  <c r="P4066" i="1"/>
  <c r="Q4066" i="1"/>
  <c r="K4065" i="1"/>
  <c r="P4065" i="1"/>
  <c r="Q4065" i="1"/>
  <c r="K4064" i="1"/>
  <c r="P4064" i="1"/>
  <c r="Q4064" i="1"/>
  <c r="K4063" i="1"/>
  <c r="P4063" i="1"/>
  <c r="Q4063" i="1"/>
  <c r="K4062" i="1"/>
  <c r="P4062" i="1"/>
  <c r="Q4062" i="1"/>
  <c r="K4061" i="1"/>
  <c r="P4061" i="1"/>
  <c r="Q4061" i="1"/>
  <c r="K4060" i="1"/>
  <c r="P4060" i="1"/>
  <c r="Q4060" i="1"/>
  <c r="K4059" i="1"/>
  <c r="P4059" i="1"/>
  <c r="Q4059" i="1"/>
  <c r="K4058" i="1"/>
  <c r="P4058" i="1"/>
  <c r="Q4058" i="1"/>
  <c r="K4057" i="1"/>
  <c r="P4057" i="1"/>
  <c r="Q4057" i="1"/>
  <c r="K4056" i="1"/>
  <c r="P4056" i="1"/>
  <c r="Q4056" i="1"/>
  <c r="K4055" i="1"/>
  <c r="P4055" i="1"/>
  <c r="Q4055" i="1"/>
  <c r="K4054" i="1"/>
  <c r="P4054" i="1"/>
  <c r="Q4054" i="1"/>
  <c r="K4053" i="1"/>
  <c r="P4053" i="1"/>
  <c r="Q4053" i="1"/>
  <c r="K4052" i="1"/>
  <c r="P4052" i="1"/>
  <c r="Q4052" i="1"/>
  <c r="K4051" i="1"/>
  <c r="P4051" i="1"/>
  <c r="Q4051" i="1"/>
  <c r="K4050" i="1"/>
  <c r="P4050" i="1"/>
  <c r="Q4050" i="1"/>
  <c r="K4049" i="1"/>
  <c r="P4049" i="1"/>
  <c r="Q4049" i="1"/>
  <c r="K4048" i="1"/>
  <c r="P4048" i="1"/>
  <c r="Q4048" i="1"/>
  <c r="K4047" i="1"/>
  <c r="P4047" i="1"/>
  <c r="Q4047" i="1"/>
  <c r="K4046" i="1"/>
  <c r="P4046" i="1"/>
  <c r="Q4046" i="1"/>
  <c r="K4045" i="1"/>
  <c r="P4045" i="1"/>
  <c r="Q4045" i="1"/>
  <c r="K4044" i="1"/>
  <c r="P4044" i="1"/>
  <c r="Q4044" i="1"/>
  <c r="K4043" i="1"/>
  <c r="P4043" i="1"/>
  <c r="Q4043" i="1"/>
  <c r="K4042" i="1"/>
  <c r="P4042" i="1"/>
  <c r="Q4042" i="1"/>
  <c r="K4041" i="1"/>
  <c r="P4041" i="1"/>
  <c r="Q4041" i="1"/>
  <c r="K4040" i="1"/>
  <c r="P4040" i="1"/>
  <c r="Q4040" i="1"/>
  <c r="K4039" i="1"/>
  <c r="P4039" i="1"/>
  <c r="Q4039" i="1"/>
  <c r="K4038" i="1"/>
  <c r="P4038" i="1"/>
  <c r="Q4038" i="1"/>
  <c r="K4037" i="1"/>
  <c r="P4037" i="1"/>
  <c r="Q4037" i="1"/>
  <c r="K4036" i="1"/>
  <c r="P4036" i="1"/>
  <c r="Q4036" i="1"/>
  <c r="K4035" i="1"/>
  <c r="P4035" i="1"/>
  <c r="Q4035" i="1"/>
  <c r="K4034" i="1"/>
  <c r="P4034" i="1"/>
  <c r="Q4034" i="1"/>
  <c r="K4033" i="1"/>
  <c r="P4033" i="1"/>
  <c r="Q4033" i="1"/>
  <c r="K4032" i="1"/>
  <c r="P4032" i="1"/>
  <c r="Q4032" i="1"/>
  <c r="K4031" i="1"/>
  <c r="P4031" i="1"/>
  <c r="Q4031" i="1"/>
  <c r="K4030" i="1"/>
  <c r="P4030" i="1"/>
  <c r="Q4030" i="1"/>
  <c r="K4029" i="1"/>
  <c r="P4029" i="1"/>
  <c r="Q4029" i="1"/>
  <c r="K4028" i="1"/>
  <c r="P4028" i="1"/>
  <c r="Q4028" i="1"/>
  <c r="K4027" i="1"/>
  <c r="P4027" i="1"/>
  <c r="Q4027" i="1"/>
  <c r="K4026" i="1"/>
  <c r="P4026" i="1"/>
  <c r="Q4026" i="1"/>
  <c r="K4023" i="1"/>
  <c r="P4023" i="1"/>
  <c r="Q4023" i="1"/>
  <c r="K4025" i="1"/>
  <c r="P4025" i="1"/>
  <c r="Q4025" i="1"/>
  <c r="K4022" i="1"/>
  <c r="P4022" i="1"/>
  <c r="Q4022" i="1"/>
  <c r="K4021" i="1"/>
  <c r="P4021" i="1"/>
  <c r="Q4021" i="1"/>
  <c r="K4020" i="1"/>
  <c r="P4020" i="1"/>
  <c r="Q4020" i="1"/>
  <c r="K4019" i="1"/>
  <c r="P4019" i="1"/>
  <c r="Q4019" i="1"/>
  <c r="K4018" i="1"/>
  <c r="P4018" i="1"/>
  <c r="Q4018" i="1"/>
  <c r="K4017" i="1"/>
  <c r="P4017" i="1"/>
  <c r="Q4017" i="1"/>
  <c r="K4016" i="1"/>
  <c r="P4016" i="1"/>
  <c r="Q4016" i="1"/>
  <c r="K4015" i="1"/>
  <c r="P4015" i="1"/>
  <c r="Q4015" i="1"/>
  <c r="K4014" i="1"/>
  <c r="P4014" i="1"/>
  <c r="Q4014" i="1"/>
  <c r="K4013" i="1"/>
  <c r="P4013" i="1"/>
  <c r="Q4013" i="1"/>
  <c r="K4012" i="1"/>
  <c r="P4012" i="1"/>
  <c r="Q4012" i="1"/>
  <c r="K4011" i="1"/>
  <c r="P4011" i="1"/>
  <c r="Q4011" i="1"/>
  <c r="K4010" i="1"/>
  <c r="P4010" i="1"/>
  <c r="Q4010" i="1"/>
  <c r="K4009" i="1"/>
  <c r="P4009" i="1"/>
  <c r="Q4009" i="1"/>
  <c r="K4008" i="1"/>
  <c r="P4008" i="1"/>
  <c r="Q4008" i="1"/>
  <c r="K4007" i="1"/>
  <c r="P4007" i="1"/>
  <c r="Q4007" i="1"/>
  <c r="K4006" i="1"/>
  <c r="P4006" i="1"/>
  <c r="Q4006" i="1"/>
  <c r="K4005" i="1"/>
  <c r="P4005" i="1"/>
  <c r="Q4005" i="1"/>
  <c r="K4004" i="1"/>
  <c r="P4004" i="1"/>
  <c r="Q4004" i="1"/>
  <c r="K4003" i="1"/>
  <c r="P4003" i="1"/>
  <c r="Q4003" i="1"/>
  <c r="K4002" i="1"/>
  <c r="P4002" i="1"/>
  <c r="Q4002" i="1"/>
  <c r="K4001" i="1"/>
  <c r="P4001" i="1"/>
  <c r="Q4001" i="1"/>
  <c r="K4000" i="1"/>
  <c r="P4000" i="1"/>
  <c r="Q4000" i="1"/>
  <c r="K3999" i="1"/>
  <c r="P3999" i="1"/>
  <c r="Q3999" i="1"/>
  <c r="K3998" i="1"/>
  <c r="P3998" i="1"/>
  <c r="Q3998" i="1"/>
  <c r="K3997" i="1"/>
  <c r="P3997" i="1"/>
  <c r="Q3997" i="1"/>
  <c r="K3996" i="1"/>
  <c r="P3996" i="1"/>
  <c r="Q3996" i="1"/>
  <c r="K3995" i="1"/>
  <c r="P3995" i="1"/>
  <c r="Q3995" i="1"/>
  <c r="K3994" i="1"/>
  <c r="P3994" i="1"/>
  <c r="Q3994" i="1"/>
  <c r="K3993" i="1"/>
  <c r="P3993" i="1"/>
  <c r="Q3993" i="1"/>
  <c r="K3954" i="1"/>
  <c r="P3954" i="1"/>
  <c r="Q3954" i="1"/>
  <c r="K3950" i="1"/>
  <c r="P3950" i="1"/>
  <c r="Q3950" i="1"/>
  <c r="K3949" i="1"/>
  <c r="P3949" i="1"/>
  <c r="Q3949" i="1"/>
  <c r="K3953" i="1"/>
  <c r="P3953" i="1"/>
  <c r="Q3953" i="1"/>
  <c r="K3956" i="1"/>
  <c r="P3956" i="1"/>
  <c r="Q3956" i="1"/>
  <c r="K3932" i="1"/>
  <c r="P3932" i="1"/>
  <c r="Q3932" i="1"/>
  <c r="K3931" i="1"/>
  <c r="P3931" i="1"/>
  <c r="Q3931" i="1"/>
  <c r="K3992" i="1"/>
  <c r="P3992" i="1"/>
  <c r="Q3992" i="1"/>
  <c r="K3952" i="1"/>
  <c r="P3952" i="1"/>
  <c r="Q3952" i="1"/>
  <c r="K3948" i="1"/>
  <c r="P3948" i="1"/>
  <c r="Q3948" i="1"/>
  <c r="K3935" i="1"/>
  <c r="P3935" i="1"/>
  <c r="Q3935" i="1"/>
  <c r="K3991" i="1"/>
  <c r="P3991" i="1"/>
  <c r="Q3991" i="1"/>
  <c r="K3959" i="1"/>
  <c r="P3959" i="1"/>
  <c r="Q3959" i="1"/>
  <c r="K3960" i="1"/>
  <c r="P3960" i="1"/>
  <c r="Q3960" i="1"/>
  <c r="K3957" i="1"/>
  <c r="P3957" i="1"/>
  <c r="Q3957" i="1"/>
  <c r="K3977" i="1"/>
  <c r="P3977" i="1"/>
  <c r="Q3977" i="1"/>
  <c r="K3987" i="1"/>
  <c r="P3987" i="1"/>
  <c r="Q3987" i="1"/>
  <c r="K3990" i="1"/>
  <c r="P3990" i="1"/>
  <c r="Q3990" i="1"/>
  <c r="K3984" i="1"/>
  <c r="P3984" i="1"/>
  <c r="Q3984" i="1"/>
  <c r="K3958" i="1"/>
  <c r="P3958" i="1"/>
  <c r="Q3958" i="1"/>
  <c r="K3934" i="1"/>
  <c r="P3934" i="1"/>
  <c r="Q3934" i="1"/>
  <c r="K3983" i="1"/>
  <c r="P3983" i="1"/>
  <c r="Q3983" i="1"/>
  <c r="K3947" i="1"/>
  <c r="P3947" i="1"/>
  <c r="Q3947" i="1"/>
  <c r="K3946" i="1"/>
  <c r="P3946" i="1"/>
  <c r="Q3946" i="1"/>
  <c r="K3945" i="1"/>
  <c r="P3945" i="1"/>
  <c r="Q3945" i="1"/>
  <c r="K3961" i="1"/>
  <c r="P3961" i="1"/>
  <c r="Q3961" i="1"/>
  <c r="K3944" i="1"/>
  <c r="P3944" i="1"/>
  <c r="Q3944" i="1"/>
  <c r="K3943" i="1"/>
  <c r="P3943" i="1"/>
  <c r="Q3943" i="1"/>
  <c r="K3942" i="1"/>
  <c r="P3942" i="1"/>
  <c r="Q3942" i="1"/>
  <c r="K3941" i="1"/>
  <c r="P3941" i="1"/>
  <c r="Q3941" i="1"/>
  <c r="K3933" i="1"/>
  <c r="P3933" i="1"/>
  <c r="Q3933" i="1"/>
  <c r="K3955" i="1"/>
  <c r="P3955" i="1"/>
  <c r="Q3955" i="1"/>
  <c r="K3978" i="1"/>
  <c r="P3978" i="1"/>
  <c r="Q3978" i="1"/>
  <c r="K3940" i="1"/>
  <c r="P3940" i="1"/>
  <c r="Q3940" i="1"/>
  <c r="K3939" i="1"/>
  <c r="P3939" i="1"/>
  <c r="Q3939" i="1"/>
  <c r="K3938" i="1"/>
  <c r="P3938" i="1"/>
  <c r="Q3938" i="1"/>
  <c r="K3930" i="1"/>
  <c r="P3930" i="1"/>
  <c r="Q3930" i="1"/>
  <c r="K3982" i="1"/>
  <c r="P3982" i="1"/>
  <c r="Q3982" i="1"/>
  <c r="K3974" i="1"/>
  <c r="P3974" i="1"/>
  <c r="Q3974" i="1"/>
  <c r="K3975" i="1"/>
  <c r="P3975" i="1"/>
  <c r="Q3975" i="1"/>
  <c r="K3962" i="1"/>
  <c r="P3962" i="1"/>
  <c r="Q3962" i="1"/>
  <c r="K3963" i="1"/>
  <c r="P3963" i="1"/>
  <c r="Q3963" i="1"/>
  <c r="K3973" i="1"/>
  <c r="P3973" i="1"/>
  <c r="Q3973" i="1"/>
  <c r="K3972" i="1"/>
  <c r="P3972" i="1"/>
  <c r="Q3972" i="1"/>
  <c r="K3965" i="1"/>
  <c r="P3965" i="1"/>
  <c r="Q3965" i="1"/>
  <c r="K3971" i="1"/>
  <c r="P3971" i="1"/>
  <c r="Q3971" i="1"/>
  <c r="K3970" i="1"/>
  <c r="P3970" i="1"/>
  <c r="Q3970" i="1"/>
  <c r="K3964" i="1"/>
  <c r="P3964" i="1"/>
  <c r="Q3964" i="1"/>
  <c r="K3979" i="1"/>
  <c r="P3979" i="1"/>
  <c r="Q3979" i="1"/>
  <c r="K3980" i="1"/>
  <c r="P3980" i="1"/>
  <c r="Q3980" i="1"/>
  <c r="K3981" i="1"/>
  <c r="P3981" i="1"/>
  <c r="Q3981" i="1"/>
  <c r="K3976" i="1"/>
  <c r="P3976" i="1"/>
  <c r="Q3976" i="1"/>
  <c r="K3967" i="1"/>
  <c r="P3967" i="1"/>
  <c r="Q3967" i="1"/>
  <c r="K3988" i="1"/>
  <c r="P3988" i="1"/>
  <c r="Q3988" i="1"/>
  <c r="K3989" i="1"/>
  <c r="P3989" i="1"/>
  <c r="Q3989" i="1"/>
  <c r="K3985" i="1"/>
  <c r="P3985" i="1"/>
  <c r="Q3985" i="1"/>
  <c r="K3986" i="1"/>
  <c r="P3986" i="1"/>
  <c r="Q3986" i="1"/>
  <c r="K3968" i="1"/>
  <c r="P3968" i="1"/>
  <c r="Q3968" i="1"/>
  <c r="K3937" i="1"/>
  <c r="P3937" i="1"/>
  <c r="Q3937" i="1"/>
  <c r="K3951" i="1"/>
  <c r="P3951" i="1"/>
  <c r="Q3951" i="1"/>
  <c r="K3966" i="1"/>
  <c r="P3966" i="1"/>
  <c r="Q3966" i="1"/>
  <c r="K3936" i="1"/>
  <c r="P3936" i="1"/>
  <c r="Q3936" i="1"/>
  <c r="K3969" i="1"/>
  <c r="P3969" i="1"/>
  <c r="Q3969" i="1"/>
  <c r="K3903" i="1"/>
  <c r="P3903" i="1"/>
  <c r="Q3903" i="1"/>
  <c r="K3902" i="1"/>
  <c r="P3902" i="1"/>
  <c r="Q3902" i="1"/>
  <c r="K3901" i="1"/>
  <c r="P3901" i="1"/>
  <c r="Q3901" i="1"/>
  <c r="K3900" i="1"/>
  <c r="P3900" i="1"/>
  <c r="Q3900" i="1"/>
  <c r="K3899" i="1"/>
  <c r="P3899" i="1"/>
  <c r="Q3899" i="1"/>
  <c r="K3898" i="1"/>
  <c r="P3898" i="1"/>
  <c r="Q3898" i="1"/>
  <c r="K3897" i="1"/>
  <c r="P3897" i="1"/>
  <c r="Q3897" i="1"/>
  <c r="K3914" i="1"/>
  <c r="P3914" i="1"/>
  <c r="Q3914" i="1"/>
  <c r="K3925" i="1"/>
  <c r="P3925" i="1"/>
  <c r="Q3925" i="1"/>
  <c r="K3923" i="1"/>
  <c r="P3923" i="1"/>
  <c r="Q3923" i="1"/>
  <c r="K3909" i="1"/>
  <c r="P3909" i="1"/>
  <c r="Q3909" i="1"/>
  <c r="K3908" i="1"/>
  <c r="P3908" i="1"/>
  <c r="Q3908" i="1"/>
  <c r="K3896" i="1"/>
  <c r="P3896" i="1"/>
  <c r="Q3896" i="1"/>
  <c r="K3913" i="1"/>
  <c r="P3913" i="1"/>
  <c r="Q3913" i="1"/>
  <c r="K3907" i="1"/>
  <c r="P3907" i="1"/>
  <c r="Q3907" i="1"/>
  <c r="K3915" i="1"/>
  <c r="P3915" i="1"/>
  <c r="Q3915" i="1"/>
  <c r="K3922" i="1"/>
  <c r="P3922" i="1"/>
  <c r="Q3922" i="1"/>
  <c r="K3895" i="1"/>
  <c r="P3895" i="1"/>
  <c r="Q3895" i="1"/>
  <c r="K3893" i="1"/>
  <c r="P3893" i="1"/>
  <c r="Q3893" i="1"/>
  <c r="K3894" i="1"/>
  <c r="P3894" i="1"/>
  <c r="Q3894" i="1"/>
  <c r="K3921" i="1"/>
  <c r="P3921" i="1"/>
  <c r="Q3921" i="1"/>
  <c r="K3906" i="1"/>
  <c r="P3906" i="1"/>
  <c r="Q3906" i="1"/>
  <c r="K3920" i="1"/>
  <c r="P3920" i="1"/>
  <c r="Q3920" i="1"/>
  <c r="K3912" i="1"/>
  <c r="P3912" i="1"/>
  <c r="Q3912" i="1"/>
  <c r="K3905" i="1"/>
  <c r="P3905" i="1"/>
  <c r="Q3905" i="1"/>
  <c r="K3904" i="1"/>
  <c r="P3904" i="1"/>
  <c r="Q3904" i="1"/>
  <c r="K3911" i="1"/>
  <c r="P3911" i="1"/>
  <c r="Q3911" i="1"/>
  <c r="K3929" i="1"/>
  <c r="P3929" i="1"/>
  <c r="Q3929" i="1"/>
  <c r="K3892" i="1"/>
  <c r="P3892" i="1"/>
  <c r="Q3892" i="1"/>
  <c r="K3928" i="1"/>
  <c r="P3928" i="1"/>
  <c r="Q3928" i="1"/>
  <c r="K3927" i="1"/>
  <c r="P3927" i="1"/>
  <c r="Q3927" i="1"/>
  <c r="K3919" i="1"/>
  <c r="P3919" i="1"/>
  <c r="Q3919" i="1"/>
  <c r="K3918" i="1"/>
  <c r="P3918" i="1"/>
  <c r="Q3918" i="1"/>
  <c r="K3910" i="1"/>
  <c r="P3910" i="1"/>
  <c r="Q3910" i="1"/>
  <c r="K3924" i="1"/>
  <c r="P3924" i="1"/>
  <c r="Q3924" i="1"/>
  <c r="K3926" i="1"/>
  <c r="P3926" i="1"/>
  <c r="Q3926" i="1"/>
  <c r="K3917" i="1"/>
  <c r="P3917" i="1"/>
  <c r="Q3917" i="1"/>
  <c r="K3916" i="1"/>
  <c r="P3916" i="1"/>
  <c r="Q3916" i="1"/>
  <c r="K3884" i="1"/>
  <c r="P3884" i="1"/>
  <c r="Q3884" i="1"/>
  <c r="K3883" i="1"/>
  <c r="P3883" i="1"/>
  <c r="Q3883" i="1"/>
  <c r="K3882" i="1"/>
  <c r="P3882" i="1"/>
  <c r="Q3882" i="1"/>
  <c r="K3881" i="1"/>
  <c r="P3881" i="1"/>
  <c r="Q3881" i="1"/>
  <c r="K3880" i="1"/>
  <c r="P3880" i="1"/>
  <c r="Q3880" i="1"/>
  <c r="K3879" i="1"/>
  <c r="P3879" i="1"/>
  <c r="Q3879" i="1"/>
  <c r="K3878" i="1"/>
  <c r="P3878" i="1"/>
  <c r="Q3878" i="1"/>
  <c r="K3877" i="1"/>
  <c r="P3877" i="1"/>
  <c r="Q3877" i="1"/>
  <c r="K3876" i="1"/>
  <c r="P3876" i="1"/>
  <c r="Q3876" i="1"/>
  <c r="K3875" i="1"/>
  <c r="P3875" i="1"/>
  <c r="Q3875" i="1"/>
  <c r="K3874" i="1"/>
  <c r="P3874" i="1"/>
  <c r="Q3874" i="1"/>
  <c r="K3873" i="1"/>
  <c r="P3873" i="1"/>
  <c r="Q3873" i="1"/>
  <c r="K3891" i="1"/>
  <c r="P3891" i="1"/>
  <c r="Q3891" i="1"/>
  <c r="K3890" i="1"/>
  <c r="P3890" i="1"/>
  <c r="Q3890" i="1"/>
  <c r="K3872" i="1"/>
  <c r="P3872" i="1"/>
  <c r="Q3872" i="1"/>
  <c r="K3889" i="1"/>
  <c r="P3889" i="1"/>
  <c r="Q3889" i="1"/>
  <c r="K3871" i="1"/>
  <c r="P3871" i="1"/>
  <c r="Q3871" i="1"/>
  <c r="K3870" i="1"/>
  <c r="P3870" i="1"/>
  <c r="Q3870" i="1"/>
  <c r="K3869" i="1"/>
  <c r="P3869" i="1"/>
  <c r="Q3869" i="1"/>
  <c r="K3868" i="1"/>
  <c r="P3868" i="1"/>
  <c r="Q3868" i="1"/>
  <c r="K3888" i="1"/>
  <c r="P3888" i="1"/>
  <c r="Q3888" i="1"/>
  <c r="K3887" i="1"/>
  <c r="P3887" i="1"/>
  <c r="Q3887" i="1"/>
  <c r="K3867" i="1"/>
  <c r="P3867" i="1"/>
  <c r="Q3867" i="1"/>
  <c r="K3866" i="1"/>
  <c r="P3866" i="1"/>
  <c r="Q3866" i="1"/>
  <c r="K3865" i="1"/>
  <c r="P3865" i="1"/>
  <c r="Q3865" i="1"/>
  <c r="K3864" i="1"/>
  <c r="P3864" i="1"/>
  <c r="Q3864" i="1"/>
  <c r="K3863" i="1"/>
  <c r="P3863" i="1"/>
  <c r="Q3863" i="1"/>
  <c r="K3862" i="1"/>
  <c r="P3862" i="1"/>
  <c r="Q3862" i="1"/>
  <c r="K3886" i="1"/>
  <c r="P3886" i="1"/>
  <c r="Q3886" i="1"/>
  <c r="K3861" i="1"/>
  <c r="P3861" i="1"/>
  <c r="Q3861" i="1"/>
  <c r="K3860" i="1"/>
  <c r="P3860" i="1"/>
  <c r="Q3860" i="1"/>
  <c r="K3859" i="1"/>
  <c r="P3859" i="1"/>
  <c r="Q3859" i="1"/>
  <c r="K3858" i="1"/>
  <c r="P3858" i="1"/>
  <c r="Q3858" i="1"/>
  <c r="K3857" i="1"/>
  <c r="P3857" i="1"/>
  <c r="Q3857" i="1"/>
  <c r="K3885" i="1"/>
  <c r="P3885" i="1"/>
  <c r="Q3885" i="1"/>
  <c r="K3818" i="1"/>
  <c r="P3818" i="1"/>
  <c r="Q3818" i="1"/>
  <c r="K3856" i="1"/>
  <c r="P3856" i="1"/>
  <c r="Q3856" i="1"/>
  <c r="K3817" i="1"/>
  <c r="P3817" i="1"/>
  <c r="Q3817" i="1"/>
  <c r="K3816" i="1"/>
  <c r="P3816" i="1"/>
  <c r="Q3816" i="1"/>
  <c r="K3815" i="1"/>
  <c r="P3815" i="1"/>
  <c r="Q3815" i="1"/>
  <c r="K3814" i="1"/>
  <c r="P3814" i="1"/>
  <c r="Q3814" i="1"/>
  <c r="K3855" i="1"/>
  <c r="P3855" i="1"/>
  <c r="Q3855" i="1"/>
  <c r="K3838" i="1"/>
  <c r="P3838" i="1"/>
  <c r="Q3838" i="1"/>
  <c r="K3813" i="1"/>
  <c r="P3813" i="1"/>
  <c r="Q3813" i="1"/>
  <c r="K3812" i="1"/>
  <c r="P3812" i="1"/>
  <c r="Q3812" i="1"/>
  <c r="K3854" i="1"/>
  <c r="P3854" i="1"/>
  <c r="Q3854" i="1"/>
  <c r="K3811" i="1"/>
  <c r="P3811" i="1"/>
  <c r="Q3811" i="1"/>
  <c r="K3810" i="1"/>
  <c r="P3810" i="1"/>
  <c r="Q3810" i="1"/>
  <c r="K3809" i="1"/>
  <c r="P3809" i="1"/>
  <c r="Q3809" i="1"/>
  <c r="K3808" i="1"/>
  <c r="P3808" i="1"/>
  <c r="Q3808" i="1"/>
  <c r="K3807" i="1"/>
  <c r="P3807" i="1"/>
  <c r="Q3807" i="1"/>
  <c r="K3806" i="1"/>
  <c r="P3806" i="1"/>
  <c r="Q3806" i="1"/>
  <c r="K3805" i="1"/>
  <c r="P3805" i="1"/>
  <c r="Q3805" i="1"/>
  <c r="K3804" i="1"/>
  <c r="P3804" i="1"/>
  <c r="Q3804" i="1"/>
  <c r="K3803" i="1"/>
  <c r="P3803" i="1"/>
  <c r="Q3803" i="1"/>
  <c r="K3853" i="1"/>
  <c r="P3853" i="1"/>
  <c r="Q3853" i="1"/>
  <c r="K3837" i="1"/>
  <c r="P3837" i="1"/>
  <c r="Q3837" i="1"/>
  <c r="K3836" i="1"/>
  <c r="P3836" i="1"/>
  <c r="Q3836" i="1"/>
  <c r="K3835" i="1"/>
  <c r="P3835" i="1"/>
  <c r="Q3835" i="1"/>
  <c r="K3802" i="1"/>
  <c r="P3802" i="1"/>
  <c r="Q3802" i="1"/>
  <c r="K3801" i="1"/>
  <c r="P3801" i="1"/>
  <c r="Q3801" i="1"/>
  <c r="K3834" i="1"/>
  <c r="P3834" i="1"/>
  <c r="Q3834" i="1"/>
  <c r="K3833" i="1"/>
  <c r="P3833" i="1"/>
  <c r="Q3833" i="1"/>
  <c r="K3852" i="1"/>
  <c r="P3852" i="1"/>
  <c r="Q3852" i="1"/>
  <c r="K3800" i="1"/>
  <c r="P3800" i="1"/>
  <c r="Q3800" i="1"/>
  <c r="K3799" i="1"/>
  <c r="P3799" i="1"/>
  <c r="Q3799" i="1"/>
  <c r="K3798" i="1"/>
  <c r="P3798" i="1"/>
  <c r="Q3798" i="1"/>
  <c r="K3797" i="1"/>
  <c r="P3797" i="1"/>
  <c r="Q3797" i="1"/>
  <c r="K3796" i="1"/>
  <c r="P3796" i="1"/>
  <c r="Q3796" i="1"/>
  <c r="K3795" i="1"/>
  <c r="P3795" i="1"/>
  <c r="Q3795" i="1"/>
  <c r="K3794" i="1"/>
  <c r="P3794" i="1"/>
  <c r="Q3794" i="1"/>
  <c r="K3851" i="1"/>
  <c r="P3851" i="1"/>
  <c r="Q3851" i="1"/>
  <c r="K3832" i="1"/>
  <c r="P3832" i="1"/>
  <c r="Q3832" i="1"/>
  <c r="K3793" i="1"/>
  <c r="P3793" i="1"/>
  <c r="Q3793" i="1"/>
  <c r="K3792" i="1"/>
  <c r="P3792" i="1"/>
  <c r="Q3792" i="1"/>
  <c r="K3791" i="1"/>
  <c r="P3791" i="1"/>
  <c r="Q3791" i="1"/>
  <c r="K3790" i="1"/>
  <c r="P3790" i="1"/>
  <c r="Q3790" i="1"/>
  <c r="K3850" i="1"/>
  <c r="P3850" i="1"/>
  <c r="Q3850" i="1"/>
  <c r="K3789" i="1"/>
  <c r="P3789" i="1"/>
  <c r="Q3789" i="1"/>
  <c r="K3788" i="1"/>
  <c r="P3788" i="1"/>
  <c r="Q3788" i="1"/>
  <c r="K3849" i="1"/>
  <c r="P3849" i="1"/>
  <c r="Q3849" i="1"/>
  <c r="K3787" i="1"/>
  <c r="P3787" i="1"/>
  <c r="Q3787" i="1"/>
  <c r="K3786" i="1"/>
  <c r="P3786" i="1"/>
  <c r="Q3786" i="1"/>
  <c r="K3785" i="1"/>
  <c r="P3785" i="1"/>
  <c r="Q3785" i="1"/>
  <c r="K3784" i="1"/>
  <c r="P3784" i="1"/>
  <c r="Q3784" i="1"/>
  <c r="K3783" i="1"/>
  <c r="P3783" i="1"/>
  <c r="Q3783" i="1"/>
  <c r="K3848" i="1"/>
  <c r="P3848" i="1"/>
  <c r="Q3848" i="1"/>
  <c r="K3831" i="1"/>
  <c r="P3831" i="1"/>
  <c r="Q3831" i="1"/>
  <c r="K3782" i="1"/>
  <c r="P3782" i="1"/>
  <c r="Q3782" i="1"/>
  <c r="K3781" i="1"/>
  <c r="P3781" i="1"/>
  <c r="Q3781" i="1"/>
  <c r="K3780" i="1"/>
  <c r="P3780" i="1"/>
  <c r="Q3780" i="1"/>
  <c r="K3779" i="1"/>
  <c r="P3779" i="1"/>
  <c r="Q3779" i="1"/>
  <c r="K3778" i="1"/>
  <c r="P3778" i="1"/>
  <c r="Q3778" i="1"/>
  <c r="K3777" i="1"/>
  <c r="P3777" i="1"/>
  <c r="Q3777" i="1"/>
  <c r="K3776" i="1"/>
  <c r="P3776" i="1"/>
  <c r="Q3776" i="1"/>
  <c r="K3775" i="1"/>
  <c r="P3775" i="1"/>
  <c r="Q3775" i="1"/>
  <c r="K3774" i="1"/>
  <c r="P3774" i="1"/>
  <c r="Q3774" i="1"/>
  <c r="K3773" i="1"/>
  <c r="P3773" i="1"/>
  <c r="Q3773" i="1"/>
  <c r="K3772" i="1"/>
  <c r="P3772" i="1"/>
  <c r="Q3772" i="1"/>
  <c r="K3771" i="1"/>
  <c r="P3771" i="1"/>
  <c r="Q3771" i="1"/>
  <c r="K3770" i="1"/>
  <c r="P3770" i="1"/>
  <c r="Q3770" i="1"/>
  <c r="K3769" i="1"/>
  <c r="P3769" i="1"/>
  <c r="Q3769" i="1"/>
  <c r="K3768" i="1"/>
  <c r="P3768" i="1"/>
  <c r="Q3768" i="1"/>
  <c r="K3767" i="1"/>
  <c r="P3767" i="1"/>
  <c r="Q3767" i="1"/>
  <c r="K3766" i="1"/>
  <c r="P3766" i="1"/>
  <c r="Q3766" i="1"/>
  <c r="K3765" i="1"/>
  <c r="P3765" i="1"/>
  <c r="Q3765" i="1"/>
  <c r="K3764" i="1"/>
  <c r="P3764" i="1"/>
  <c r="Q3764" i="1"/>
  <c r="K3763" i="1"/>
  <c r="P3763" i="1"/>
  <c r="Q3763" i="1"/>
  <c r="K3762" i="1"/>
  <c r="P3762" i="1"/>
  <c r="Q3762" i="1"/>
  <c r="K3761" i="1"/>
  <c r="P3761" i="1"/>
  <c r="Q3761" i="1"/>
  <c r="K3760" i="1"/>
  <c r="P3760" i="1"/>
  <c r="Q3760" i="1"/>
  <c r="K3759" i="1"/>
  <c r="P3759" i="1"/>
  <c r="Q3759" i="1"/>
  <c r="K3758" i="1"/>
  <c r="P3758" i="1"/>
  <c r="Q3758" i="1"/>
  <c r="K3757" i="1"/>
  <c r="P3757" i="1"/>
  <c r="Q3757" i="1"/>
  <c r="K3756" i="1"/>
  <c r="P3756" i="1"/>
  <c r="Q3756" i="1"/>
  <c r="K3755" i="1"/>
  <c r="P3755" i="1"/>
  <c r="Q3755" i="1"/>
  <c r="K3754" i="1"/>
  <c r="P3754" i="1"/>
  <c r="Q3754" i="1"/>
  <c r="K3753" i="1"/>
  <c r="P3753" i="1"/>
  <c r="Q3753" i="1"/>
  <c r="K3752" i="1"/>
  <c r="P3752" i="1"/>
  <c r="Q3752" i="1"/>
  <c r="K3847" i="1"/>
  <c r="P3847" i="1"/>
  <c r="Q3847" i="1"/>
  <c r="K3846" i="1"/>
  <c r="P3846" i="1"/>
  <c r="Q3846" i="1"/>
  <c r="K3751" i="1"/>
  <c r="P3751" i="1"/>
  <c r="Q3751" i="1"/>
  <c r="K3750" i="1"/>
  <c r="P3750" i="1"/>
  <c r="Q3750" i="1"/>
  <c r="K3749" i="1"/>
  <c r="P3749" i="1"/>
  <c r="Q3749" i="1"/>
  <c r="K3748" i="1"/>
  <c r="P3748" i="1"/>
  <c r="Q3748" i="1"/>
  <c r="K3747" i="1"/>
  <c r="P3747" i="1"/>
  <c r="Q3747" i="1"/>
  <c r="K3746" i="1"/>
  <c r="P3746" i="1"/>
  <c r="Q3746" i="1"/>
  <c r="K3745" i="1"/>
  <c r="P3745" i="1"/>
  <c r="Q3745" i="1"/>
  <c r="K3744" i="1"/>
  <c r="P3744" i="1"/>
  <c r="Q3744" i="1"/>
  <c r="K3743" i="1"/>
  <c r="P3743" i="1"/>
  <c r="Q3743" i="1"/>
  <c r="K3742" i="1"/>
  <c r="P3742" i="1"/>
  <c r="Q3742" i="1"/>
  <c r="K3830" i="1"/>
  <c r="P3830" i="1"/>
  <c r="Q3830" i="1"/>
  <c r="K3741" i="1"/>
  <c r="P3741" i="1"/>
  <c r="Q3741" i="1"/>
  <c r="K3740" i="1"/>
  <c r="P3740" i="1"/>
  <c r="Q3740" i="1"/>
  <c r="K3739" i="1"/>
  <c r="P3739" i="1"/>
  <c r="Q3739" i="1"/>
  <c r="K3738" i="1"/>
  <c r="P3738" i="1"/>
  <c r="Q3738" i="1"/>
  <c r="K3737" i="1"/>
  <c r="P3737" i="1"/>
  <c r="Q3737" i="1"/>
  <c r="K3736" i="1"/>
  <c r="P3736" i="1"/>
  <c r="Q3736" i="1"/>
  <c r="K3735" i="1"/>
  <c r="P3735" i="1"/>
  <c r="Q3735" i="1"/>
  <c r="K3734" i="1"/>
  <c r="P3734" i="1"/>
  <c r="Q3734" i="1"/>
  <c r="K3733" i="1"/>
  <c r="P3733" i="1"/>
  <c r="Q3733" i="1"/>
  <c r="K3732" i="1"/>
  <c r="P3732" i="1"/>
  <c r="Q3732" i="1"/>
  <c r="K3845" i="1"/>
  <c r="P3845" i="1"/>
  <c r="Q3845" i="1"/>
  <c r="K3731" i="1"/>
  <c r="P3731" i="1"/>
  <c r="Q3731" i="1"/>
  <c r="K3730" i="1"/>
  <c r="P3730" i="1"/>
  <c r="Q3730" i="1"/>
  <c r="K3729" i="1"/>
  <c r="P3729" i="1"/>
  <c r="Q3729" i="1"/>
  <c r="K3728" i="1"/>
  <c r="P3728" i="1"/>
  <c r="Q3728" i="1"/>
  <c r="K3727" i="1"/>
  <c r="P3727" i="1"/>
  <c r="Q3727" i="1"/>
  <c r="K3726" i="1"/>
  <c r="P3726" i="1"/>
  <c r="Q3726" i="1"/>
  <c r="K3725" i="1"/>
  <c r="P3725" i="1"/>
  <c r="Q3725" i="1"/>
  <c r="K3724" i="1"/>
  <c r="P3724" i="1"/>
  <c r="Q3724" i="1"/>
  <c r="K3723" i="1"/>
  <c r="P3723" i="1"/>
  <c r="Q3723" i="1"/>
  <c r="K3722" i="1"/>
  <c r="P3722" i="1"/>
  <c r="Q3722" i="1"/>
  <c r="K3721" i="1"/>
  <c r="P3721" i="1"/>
  <c r="Q3721" i="1"/>
  <c r="K3844" i="1"/>
  <c r="P3844" i="1"/>
  <c r="Q3844" i="1"/>
  <c r="K3829" i="1"/>
  <c r="P3829" i="1"/>
  <c r="Q3829" i="1"/>
  <c r="K3720" i="1"/>
  <c r="P3720" i="1"/>
  <c r="Q3720" i="1"/>
  <c r="K3719" i="1"/>
  <c r="P3719" i="1"/>
  <c r="Q3719" i="1"/>
  <c r="K3718" i="1"/>
  <c r="P3718" i="1"/>
  <c r="Q3718" i="1"/>
  <c r="K3717" i="1"/>
  <c r="P3717" i="1"/>
  <c r="Q3717" i="1"/>
  <c r="K3716" i="1"/>
  <c r="P3716" i="1"/>
  <c r="Q3716" i="1"/>
  <c r="K3715" i="1"/>
  <c r="P3715" i="1"/>
  <c r="Q3715" i="1"/>
  <c r="K3714" i="1"/>
  <c r="P3714" i="1"/>
  <c r="Q3714" i="1"/>
  <c r="K3713" i="1"/>
  <c r="P3713" i="1"/>
  <c r="Q3713" i="1"/>
  <c r="K3712" i="1"/>
  <c r="P3712" i="1"/>
  <c r="Q3712" i="1"/>
  <c r="K3843" i="1"/>
  <c r="P3843" i="1"/>
  <c r="Q3843" i="1"/>
  <c r="K3828" i="1"/>
  <c r="P3828" i="1"/>
  <c r="Q3828" i="1"/>
  <c r="K3827" i="1"/>
  <c r="P3827" i="1"/>
  <c r="Q3827" i="1"/>
  <c r="K3826" i="1"/>
  <c r="P3826" i="1"/>
  <c r="Q3826" i="1"/>
  <c r="K3825" i="1"/>
  <c r="P3825" i="1"/>
  <c r="Q3825" i="1"/>
  <c r="K3824" i="1"/>
  <c r="P3824" i="1"/>
  <c r="Q3824" i="1"/>
  <c r="K3823" i="1"/>
  <c r="P3823" i="1"/>
  <c r="Q3823" i="1"/>
  <c r="K3822" i="1"/>
  <c r="P3822" i="1"/>
  <c r="Q3822" i="1"/>
  <c r="K3821" i="1"/>
  <c r="P3821" i="1"/>
  <c r="Q3821" i="1"/>
  <c r="K3820" i="1"/>
  <c r="P3820" i="1"/>
  <c r="Q3820" i="1"/>
  <c r="K3711" i="1"/>
  <c r="P3711" i="1"/>
  <c r="Q3711" i="1"/>
  <c r="K3710" i="1"/>
  <c r="P3710" i="1"/>
  <c r="Q3710" i="1"/>
  <c r="K3709" i="1"/>
  <c r="P3709" i="1"/>
  <c r="Q3709" i="1"/>
  <c r="K3708" i="1"/>
  <c r="P3708" i="1"/>
  <c r="Q3708" i="1"/>
  <c r="K3707" i="1"/>
  <c r="P3707" i="1"/>
  <c r="Q3707" i="1"/>
  <c r="K3842" i="1"/>
  <c r="P3842" i="1"/>
  <c r="Q3842" i="1"/>
  <c r="K3706" i="1"/>
  <c r="P3706" i="1"/>
  <c r="Q3706" i="1"/>
  <c r="K3705" i="1"/>
  <c r="P3705" i="1"/>
  <c r="Q3705" i="1"/>
  <c r="K3704" i="1"/>
  <c r="P3704" i="1"/>
  <c r="Q3704" i="1"/>
  <c r="K3703" i="1"/>
  <c r="P3703" i="1"/>
  <c r="Q3703" i="1"/>
  <c r="K3702" i="1"/>
  <c r="P3702" i="1"/>
  <c r="Q3702" i="1"/>
  <c r="K3841" i="1"/>
  <c r="P3841" i="1"/>
  <c r="Q3841" i="1"/>
  <c r="K3840" i="1"/>
  <c r="P3840" i="1"/>
  <c r="Q3840" i="1"/>
  <c r="K3819" i="1"/>
  <c r="P3819" i="1"/>
  <c r="Q3819" i="1"/>
  <c r="K3701" i="1"/>
  <c r="P3701" i="1"/>
  <c r="Q3701" i="1"/>
  <c r="K3839" i="1"/>
  <c r="P3839" i="1"/>
  <c r="Q3839" i="1"/>
  <c r="K3700" i="1"/>
  <c r="P3700" i="1"/>
  <c r="Q3700" i="1"/>
  <c r="K3699" i="1"/>
  <c r="P3699" i="1"/>
  <c r="Q3699" i="1"/>
  <c r="K3698" i="1"/>
  <c r="P3698" i="1"/>
  <c r="Q3698" i="1"/>
  <c r="K3697" i="1"/>
  <c r="P3697" i="1"/>
  <c r="Q3697" i="1"/>
  <c r="K3696" i="1"/>
  <c r="P3696" i="1"/>
  <c r="Q3696" i="1"/>
  <c r="K3695" i="1"/>
  <c r="P3695" i="1"/>
  <c r="Q3695" i="1"/>
  <c r="K3694" i="1"/>
  <c r="P3694" i="1"/>
  <c r="Q3694" i="1"/>
  <c r="K3693" i="1"/>
  <c r="P3693" i="1"/>
  <c r="Q3693" i="1"/>
  <c r="K3692" i="1"/>
  <c r="P3692" i="1"/>
  <c r="Q3692" i="1"/>
  <c r="K3691" i="1"/>
  <c r="P3691" i="1"/>
  <c r="Q3691" i="1"/>
  <c r="K3669" i="1"/>
  <c r="P3669" i="1"/>
  <c r="Q3669" i="1"/>
  <c r="K3690" i="1"/>
  <c r="P3690" i="1"/>
  <c r="Q3690" i="1"/>
  <c r="K3689" i="1"/>
  <c r="P3689" i="1"/>
  <c r="Q3689" i="1"/>
  <c r="K3688" i="1"/>
  <c r="P3688" i="1"/>
  <c r="Q3688" i="1"/>
  <c r="K3687" i="1"/>
  <c r="P3687" i="1"/>
  <c r="Q3687" i="1"/>
  <c r="K3686" i="1"/>
  <c r="P3686" i="1"/>
  <c r="Q3686" i="1"/>
  <c r="K3685" i="1"/>
  <c r="P3685" i="1"/>
  <c r="Q3685" i="1"/>
  <c r="K3668" i="1"/>
  <c r="P3668" i="1"/>
  <c r="Q3668" i="1"/>
  <c r="K3667" i="1"/>
  <c r="P3667" i="1"/>
  <c r="Q3667" i="1"/>
  <c r="K3684" i="1"/>
  <c r="P3684" i="1"/>
  <c r="Q3684" i="1"/>
  <c r="K3683" i="1"/>
  <c r="P3683" i="1"/>
  <c r="Q3683" i="1"/>
  <c r="K3682" i="1"/>
  <c r="P3682" i="1"/>
  <c r="Q3682" i="1"/>
  <c r="K3681" i="1"/>
  <c r="P3681" i="1"/>
  <c r="Q3681" i="1"/>
  <c r="K3680" i="1"/>
  <c r="P3680" i="1"/>
  <c r="Q3680" i="1"/>
  <c r="K3679" i="1"/>
  <c r="P3679" i="1"/>
  <c r="Q3679" i="1"/>
  <c r="K3678" i="1"/>
  <c r="P3678" i="1"/>
  <c r="Q3678" i="1"/>
  <c r="K3666" i="1"/>
  <c r="P3666" i="1"/>
  <c r="Q3666" i="1"/>
  <c r="K3665" i="1"/>
  <c r="P3665" i="1"/>
  <c r="Q3665" i="1"/>
  <c r="K3677" i="1"/>
  <c r="P3677" i="1"/>
  <c r="Q3677" i="1"/>
  <c r="K3664" i="1"/>
  <c r="P3664" i="1"/>
  <c r="Q3664" i="1"/>
  <c r="K3663" i="1"/>
  <c r="P3663" i="1"/>
  <c r="Q3663" i="1"/>
  <c r="K3662" i="1"/>
  <c r="P3662" i="1"/>
  <c r="Q3662" i="1"/>
  <c r="K3661" i="1"/>
  <c r="P3661" i="1"/>
  <c r="Q3661" i="1"/>
  <c r="K3660" i="1"/>
  <c r="P3660" i="1"/>
  <c r="Q3660" i="1"/>
  <c r="K3659" i="1"/>
  <c r="P3659" i="1"/>
  <c r="Q3659" i="1"/>
  <c r="K3658" i="1"/>
  <c r="P3658" i="1"/>
  <c r="Q3658" i="1"/>
  <c r="K3676" i="1"/>
  <c r="P3676" i="1"/>
  <c r="Q3676" i="1"/>
  <c r="K3675" i="1"/>
  <c r="P3675" i="1"/>
  <c r="Q3675" i="1"/>
  <c r="K3674" i="1"/>
  <c r="P3674" i="1"/>
  <c r="Q3674" i="1"/>
  <c r="K3673" i="1"/>
  <c r="P3673" i="1"/>
  <c r="Q3673" i="1"/>
  <c r="K3672" i="1"/>
  <c r="P3672" i="1"/>
  <c r="Q3672" i="1"/>
  <c r="K3671" i="1"/>
  <c r="P3671" i="1"/>
  <c r="Q3671" i="1"/>
  <c r="K3670" i="1"/>
  <c r="P3670" i="1"/>
  <c r="Q3670" i="1"/>
  <c r="K3657" i="1"/>
  <c r="P3657" i="1"/>
  <c r="Q3657" i="1"/>
  <c r="K3656" i="1"/>
  <c r="P3656" i="1"/>
  <c r="Q3656" i="1"/>
  <c r="K3655" i="1"/>
  <c r="P3655" i="1"/>
  <c r="Q3655" i="1"/>
  <c r="K3654" i="1"/>
  <c r="P3654" i="1"/>
  <c r="Q3654" i="1"/>
  <c r="K3653" i="1"/>
  <c r="P3653" i="1"/>
  <c r="Q3653" i="1"/>
  <c r="K3652" i="1"/>
  <c r="P3652" i="1"/>
  <c r="Q3652" i="1"/>
  <c r="K3651" i="1"/>
  <c r="P3651" i="1"/>
  <c r="Q3651" i="1"/>
  <c r="K3650" i="1"/>
  <c r="P3650" i="1"/>
  <c r="Q3650" i="1"/>
  <c r="K3649" i="1"/>
  <c r="P3649" i="1"/>
  <c r="Q3649" i="1"/>
  <c r="K3635" i="1"/>
  <c r="P3635" i="1"/>
  <c r="Q3635" i="1"/>
  <c r="K3634" i="1"/>
  <c r="P3634" i="1"/>
  <c r="Q3634" i="1"/>
  <c r="K3633" i="1"/>
  <c r="P3633" i="1"/>
  <c r="Q3633" i="1"/>
  <c r="K3632" i="1"/>
  <c r="P3632" i="1"/>
  <c r="Q3632" i="1"/>
  <c r="K3631" i="1"/>
  <c r="P3631" i="1"/>
  <c r="Q3631" i="1"/>
  <c r="K3630" i="1"/>
  <c r="P3630" i="1"/>
  <c r="Q3630" i="1"/>
  <c r="K3648" i="1"/>
  <c r="P3648" i="1"/>
  <c r="Q3648" i="1"/>
  <c r="K3647" i="1"/>
  <c r="P3647" i="1"/>
  <c r="Q3647" i="1"/>
  <c r="K3646" i="1"/>
  <c r="P3646" i="1"/>
  <c r="Q3646" i="1"/>
  <c r="K3629" i="1"/>
  <c r="P3629" i="1"/>
  <c r="Q3629" i="1"/>
  <c r="K3628" i="1"/>
  <c r="P3628" i="1"/>
  <c r="Q3628" i="1"/>
  <c r="K3627" i="1"/>
  <c r="P3627" i="1"/>
  <c r="Q3627" i="1"/>
  <c r="K3645" i="1"/>
  <c r="P3645" i="1"/>
  <c r="Q3645" i="1"/>
  <c r="K3644" i="1"/>
  <c r="P3644" i="1"/>
  <c r="Q3644" i="1"/>
  <c r="K3643" i="1"/>
  <c r="P3643" i="1"/>
  <c r="Q3643" i="1"/>
  <c r="K3626" i="1"/>
  <c r="P3626" i="1"/>
  <c r="Q3626" i="1"/>
  <c r="K3625" i="1"/>
  <c r="P3625" i="1"/>
  <c r="Q3625" i="1"/>
  <c r="K3624" i="1"/>
  <c r="P3624" i="1"/>
  <c r="Q3624" i="1"/>
  <c r="K3642" i="1"/>
  <c r="P3642" i="1"/>
  <c r="Q3642" i="1"/>
  <c r="K3641" i="1"/>
  <c r="P3641" i="1"/>
  <c r="Q3641" i="1"/>
  <c r="K3640" i="1"/>
  <c r="P3640" i="1"/>
  <c r="Q3640" i="1"/>
  <c r="K3639" i="1"/>
  <c r="P3639" i="1"/>
  <c r="Q3639" i="1"/>
  <c r="K3623" i="1"/>
  <c r="P3623" i="1"/>
  <c r="Q3623" i="1"/>
  <c r="K3622" i="1"/>
  <c r="P3622" i="1"/>
  <c r="Q3622" i="1"/>
  <c r="K3638" i="1"/>
  <c r="P3638" i="1"/>
  <c r="Q3638" i="1"/>
  <c r="K3637" i="1"/>
  <c r="P3637" i="1"/>
  <c r="Q3637" i="1"/>
  <c r="K3636" i="1"/>
  <c r="P3636" i="1"/>
  <c r="Q3636" i="1"/>
  <c r="K3589" i="1"/>
  <c r="P3589" i="1"/>
  <c r="Q3589" i="1"/>
  <c r="K3621" i="1"/>
  <c r="P3621" i="1"/>
  <c r="Q3621" i="1"/>
  <c r="K3620" i="1"/>
  <c r="P3620" i="1"/>
  <c r="Q3620" i="1"/>
  <c r="K3619" i="1"/>
  <c r="P3619" i="1"/>
  <c r="Q3619" i="1"/>
  <c r="K3618" i="1"/>
  <c r="P3618" i="1"/>
  <c r="Q3618" i="1"/>
  <c r="K3617" i="1"/>
  <c r="P3617" i="1"/>
  <c r="Q3617" i="1"/>
  <c r="K3616" i="1"/>
  <c r="P3616" i="1"/>
  <c r="Q3616" i="1"/>
  <c r="K3615" i="1"/>
  <c r="P3615" i="1"/>
  <c r="Q3615" i="1"/>
  <c r="K3614" i="1"/>
  <c r="P3614" i="1"/>
  <c r="Q3614" i="1"/>
  <c r="K3613" i="1"/>
  <c r="P3613" i="1"/>
  <c r="Q3613" i="1"/>
  <c r="K3612" i="1"/>
  <c r="P3612" i="1"/>
  <c r="Q3612" i="1"/>
  <c r="K3611" i="1"/>
  <c r="P3611" i="1"/>
  <c r="Q3611" i="1"/>
  <c r="K3610" i="1"/>
  <c r="P3610" i="1"/>
  <c r="Q3610" i="1"/>
  <c r="K3609" i="1"/>
  <c r="P3609" i="1"/>
  <c r="Q3609" i="1"/>
  <c r="K3588" i="1"/>
  <c r="P3588" i="1"/>
  <c r="Q3588" i="1"/>
  <c r="K3608" i="1"/>
  <c r="P3608" i="1"/>
  <c r="Q3608" i="1"/>
  <c r="K3607" i="1"/>
  <c r="P3607" i="1"/>
  <c r="Q3607" i="1"/>
  <c r="K3590" i="1"/>
  <c r="P3590" i="1"/>
  <c r="Q3590" i="1"/>
  <c r="K3606" i="1"/>
  <c r="P3606" i="1"/>
  <c r="Q3606" i="1"/>
  <c r="K3587" i="1"/>
  <c r="P3587" i="1"/>
  <c r="Q3587" i="1"/>
  <c r="K3586" i="1"/>
  <c r="P3586" i="1"/>
  <c r="Q3586" i="1"/>
  <c r="K3585" i="1"/>
  <c r="P3585" i="1"/>
  <c r="Q3585" i="1"/>
  <c r="K3584" i="1"/>
  <c r="P3584" i="1"/>
  <c r="Q3584" i="1"/>
  <c r="K3605" i="1"/>
  <c r="P3605" i="1"/>
  <c r="Q3605" i="1"/>
  <c r="K3604" i="1"/>
  <c r="P3604" i="1"/>
  <c r="Q3604" i="1"/>
  <c r="K3603" i="1"/>
  <c r="P3603" i="1"/>
  <c r="Q3603" i="1"/>
  <c r="K3602" i="1"/>
  <c r="P3602" i="1"/>
  <c r="Q3602" i="1"/>
  <c r="K3601" i="1"/>
  <c r="P3601" i="1"/>
  <c r="Q3601" i="1"/>
  <c r="K3600" i="1"/>
  <c r="P3600" i="1"/>
  <c r="Q3600" i="1"/>
  <c r="K3599" i="1"/>
  <c r="P3599" i="1"/>
  <c r="Q3599" i="1"/>
  <c r="K3598" i="1"/>
  <c r="P3598" i="1"/>
  <c r="Q3598" i="1"/>
  <c r="K3597" i="1"/>
  <c r="P3597" i="1"/>
  <c r="Q3597" i="1"/>
  <c r="K3596" i="1"/>
  <c r="P3596" i="1"/>
  <c r="Q3596" i="1"/>
  <c r="K3583" i="1"/>
  <c r="P3583" i="1"/>
  <c r="Q3583" i="1"/>
  <c r="K3582" i="1"/>
  <c r="P3582" i="1"/>
  <c r="Q3582" i="1"/>
  <c r="K3581" i="1"/>
  <c r="P3581" i="1"/>
  <c r="Q3581" i="1"/>
  <c r="K3580" i="1"/>
  <c r="P3580" i="1"/>
  <c r="Q3580" i="1"/>
  <c r="K3595" i="1"/>
  <c r="P3595" i="1"/>
  <c r="Q3595" i="1"/>
  <c r="K3594" i="1"/>
  <c r="P3594" i="1"/>
  <c r="Q3594" i="1"/>
  <c r="K3593" i="1"/>
  <c r="P3593" i="1"/>
  <c r="Q3593" i="1"/>
  <c r="K3592" i="1"/>
  <c r="P3592" i="1"/>
  <c r="Q3592" i="1"/>
  <c r="K3591" i="1"/>
  <c r="P3591" i="1"/>
  <c r="Q3591" i="1"/>
  <c r="K3579" i="1"/>
  <c r="P3579" i="1"/>
  <c r="Q3579" i="1"/>
  <c r="K3559" i="1"/>
  <c r="P3559" i="1"/>
  <c r="Q3559" i="1"/>
  <c r="K3558" i="1"/>
  <c r="P3558" i="1"/>
  <c r="Q3558" i="1"/>
  <c r="K3557" i="1"/>
  <c r="P3557" i="1"/>
  <c r="Q3557" i="1"/>
  <c r="K3556" i="1"/>
  <c r="P3556" i="1"/>
  <c r="Q3556" i="1"/>
  <c r="K3555" i="1"/>
  <c r="P3555" i="1"/>
  <c r="Q3555" i="1"/>
  <c r="K3554" i="1"/>
  <c r="P3554" i="1"/>
  <c r="Q3554" i="1"/>
  <c r="K3578" i="1"/>
  <c r="P3578" i="1"/>
  <c r="Q3578" i="1"/>
  <c r="K3553" i="1"/>
  <c r="P3553" i="1"/>
  <c r="Q3553" i="1"/>
  <c r="K3552" i="1"/>
  <c r="P3552" i="1"/>
  <c r="Q3552" i="1"/>
  <c r="K3577" i="1"/>
  <c r="P3577" i="1"/>
  <c r="Q3577" i="1"/>
  <c r="K3576" i="1"/>
  <c r="P3576" i="1"/>
  <c r="Q3576" i="1"/>
  <c r="K3575" i="1"/>
  <c r="P3575" i="1"/>
  <c r="Q3575" i="1"/>
  <c r="K3574" i="1"/>
  <c r="P3574" i="1"/>
  <c r="Q3574" i="1"/>
  <c r="K3573" i="1"/>
  <c r="P3573" i="1"/>
  <c r="Q3573" i="1"/>
  <c r="K3572" i="1"/>
  <c r="P3572" i="1"/>
  <c r="Q3572" i="1"/>
  <c r="K3571" i="1"/>
  <c r="P3571" i="1"/>
  <c r="Q3571" i="1"/>
  <c r="K3551" i="1"/>
  <c r="P3551" i="1"/>
  <c r="Q3551" i="1"/>
  <c r="K3550" i="1"/>
  <c r="P3550" i="1"/>
  <c r="Q3550" i="1"/>
  <c r="K3570" i="1"/>
  <c r="P3570" i="1"/>
  <c r="Q3570" i="1"/>
  <c r="K3549" i="1"/>
  <c r="P3549" i="1"/>
  <c r="Q3549" i="1"/>
  <c r="K3548" i="1"/>
  <c r="P3548" i="1"/>
  <c r="Q3548" i="1"/>
  <c r="K3547" i="1"/>
  <c r="P3547" i="1"/>
  <c r="Q3547" i="1"/>
  <c r="K3569" i="1"/>
  <c r="P3569" i="1"/>
  <c r="Q3569" i="1"/>
  <c r="K3568" i="1"/>
  <c r="P3568" i="1"/>
  <c r="Q3568" i="1"/>
  <c r="K3567" i="1"/>
  <c r="P3567" i="1"/>
  <c r="Q3567" i="1"/>
  <c r="K3566" i="1"/>
  <c r="P3566" i="1"/>
  <c r="Q3566" i="1"/>
  <c r="K3565" i="1"/>
  <c r="P3565" i="1"/>
  <c r="Q3565" i="1"/>
  <c r="K3564" i="1"/>
  <c r="P3564" i="1"/>
  <c r="Q3564" i="1"/>
  <c r="K3563" i="1"/>
  <c r="P3563" i="1"/>
  <c r="Q3563" i="1"/>
  <c r="K3546" i="1"/>
  <c r="P3546" i="1"/>
  <c r="Q3546" i="1"/>
  <c r="K3545" i="1"/>
  <c r="P3545" i="1"/>
  <c r="Q3545" i="1"/>
  <c r="K3544" i="1"/>
  <c r="P3544" i="1"/>
  <c r="Q3544" i="1"/>
  <c r="K3562" i="1"/>
  <c r="P3562" i="1"/>
  <c r="Q3562" i="1"/>
  <c r="K3561" i="1"/>
  <c r="P3561" i="1"/>
  <c r="Q3561" i="1"/>
  <c r="K3560" i="1"/>
  <c r="P3560" i="1"/>
  <c r="Q3560" i="1"/>
  <c r="K3543" i="1"/>
  <c r="P3543" i="1"/>
  <c r="Q3543" i="1"/>
  <c r="K3542" i="1"/>
  <c r="P3542" i="1"/>
  <c r="Q3542" i="1"/>
  <c r="K3541" i="1"/>
  <c r="P3541" i="1"/>
  <c r="Q3541" i="1"/>
  <c r="K3540" i="1"/>
  <c r="P3540" i="1"/>
  <c r="Q3540" i="1"/>
  <c r="K3539" i="1"/>
  <c r="P3539" i="1"/>
  <c r="Q3539" i="1"/>
  <c r="K3538" i="1"/>
  <c r="P3538" i="1"/>
  <c r="Q3538" i="1"/>
  <c r="K3537" i="1"/>
  <c r="P3537" i="1"/>
  <c r="Q3537" i="1"/>
  <c r="K3536" i="1"/>
  <c r="P3536" i="1"/>
  <c r="Q3536" i="1"/>
  <c r="K3535" i="1"/>
  <c r="P3535" i="1"/>
  <c r="Q3535" i="1"/>
  <c r="K3534" i="1"/>
  <c r="P3534" i="1"/>
  <c r="Q3534" i="1"/>
  <c r="K3533" i="1"/>
  <c r="P3533" i="1"/>
  <c r="Q3533" i="1"/>
  <c r="K3532" i="1"/>
  <c r="P3532" i="1"/>
  <c r="Q3532" i="1"/>
  <c r="K3531" i="1"/>
  <c r="P3531" i="1"/>
  <c r="Q3531" i="1"/>
  <c r="K3530" i="1"/>
  <c r="P3530" i="1"/>
  <c r="Q3530" i="1"/>
  <c r="K3529" i="1"/>
  <c r="P3529" i="1"/>
  <c r="Q3529" i="1"/>
  <c r="K3528" i="1"/>
  <c r="P3528" i="1"/>
  <c r="Q3528" i="1"/>
  <c r="K3527" i="1"/>
  <c r="P3527" i="1"/>
  <c r="Q3527" i="1"/>
  <c r="K3526" i="1"/>
  <c r="P3526" i="1"/>
  <c r="Q3526" i="1"/>
  <c r="K3455" i="1"/>
  <c r="P3455" i="1"/>
  <c r="Q3455" i="1"/>
  <c r="K3454" i="1"/>
  <c r="P3454" i="1"/>
  <c r="Q3454" i="1"/>
  <c r="K3453" i="1"/>
  <c r="P3453" i="1"/>
  <c r="Q3453" i="1"/>
  <c r="K3525" i="1"/>
  <c r="P3525" i="1"/>
  <c r="Q3525" i="1"/>
  <c r="K3452" i="1"/>
  <c r="P3452" i="1"/>
  <c r="Q3452" i="1"/>
  <c r="K3451" i="1"/>
  <c r="P3451" i="1"/>
  <c r="Q3451" i="1"/>
  <c r="K3450" i="1"/>
  <c r="P3450" i="1"/>
  <c r="Q3450" i="1"/>
  <c r="K3449" i="1"/>
  <c r="P3449" i="1"/>
  <c r="Q3449" i="1"/>
  <c r="K3448" i="1"/>
  <c r="P3448" i="1"/>
  <c r="Q3448" i="1"/>
  <c r="K3447" i="1"/>
  <c r="P3447" i="1"/>
  <c r="Q3447" i="1"/>
  <c r="K3446" i="1"/>
  <c r="P3446" i="1"/>
  <c r="Q3446" i="1"/>
  <c r="K3445" i="1"/>
  <c r="P3445" i="1"/>
  <c r="Q3445" i="1"/>
  <c r="K3444" i="1"/>
  <c r="P3444" i="1"/>
  <c r="Q3444" i="1"/>
  <c r="K3443" i="1"/>
  <c r="P3443" i="1"/>
  <c r="Q3443" i="1"/>
  <c r="K3442" i="1"/>
  <c r="P3442" i="1"/>
  <c r="Q3442" i="1"/>
  <c r="K3524" i="1"/>
  <c r="P3524" i="1"/>
  <c r="Q3524" i="1"/>
  <c r="K3523" i="1"/>
  <c r="P3523" i="1"/>
  <c r="Q3523" i="1"/>
  <c r="K3441" i="1"/>
  <c r="P3441" i="1"/>
  <c r="Q3441" i="1"/>
  <c r="K3440" i="1"/>
  <c r="P3440" i="1"/>
  <c r="Q3440" i="1"/>
  <c r="K3439" i="1"/>
  <c r="P3439" i="1"/>
  <c r="Q3439" i="1"/>
  <c r="K3438" i="1"/>
  <c r="P3438" i="1"/>
  <c r="Q3438" i="1"/>
  <c r="K3437" i="1"/>
  <c r="P3437" i="1"/>
  <c r="Q3437" i="1"/>
  <c r="K3436" i="1"/>
  <c r="P3436" i="1"/>
  <c r="Q3436" i="1"/>
  <c r="K3435" i="1"/>
  <c r="P3435" i="1"/>
  <c r="Q3435" i="1"/>
  <c r="K3434" i="1"/>
  <c r="P3434" i="1"/>
  <c r="Q3434" i="1"/>
  <c r="K3433" i="1"/>
  <c r="P3433" i="1"/>
  <c r="Q3433" i="1"/>
  <c r="K3432" i="1"/>
  <c r="P3432" i="1"/>
  <c r="Q3432" i="1"/>
  <c r="K3431" i="1"/>
  <c r="P3431" i="1"/>
  <c r="Q3431" i="1"/>
  <c r="K3522" i="1"/>
  <c r="P3522" i="1"/>
  <c r="Q3522" i="1"/>
  <c r="K3521" i="1"/>
  <c r="P3521" i="1"/>
  <c r="Q3521" i="1"/>
  <c r="K3520" i="1"/>
  <c r="P3520" i="1"/>
  <c r="Q3520" i="1"/>
  <c r="K3519" i="1"/>
  <c r="P3519" i="1"/>
  <c r="Q3519" i="1"/>
  <c r="K3518" i="1"/>
  <c r="P3518" i="1"/>
  <c r="Q3518" i="1"/>
  <c r="K3517" i="1"/>
  <c r="P3517" i="1"/>
  <c r="Q3517" i="1"/>
  <c r="K3516" i="1"/>
  <c r="P3516" i="1"/>
  <c r="Q3516" i="1"/>
  <c r="K3430" i="1"/>
  <c r="P3430" i="1"/>
  <c r="Q3430" i="1"/>
  <c r="K3429" i="1"/>
  <c r="P3429" i="1"/>
  <c r="Q3429" i="1"/>
  <c r="K3428" i="1"/>
  <c r="P3428" i="1"/>
  <c r="Q3428" i="1"/>
  <c r="K3515" i="1"/>
  <c r="P3515" i="1"/>
  <c r="Q3515" i="1"/>
  <c r="K3514" i="1"/>
  <c r="P3514" i="1"/>
  <c r="Q3514" i="1"/>
  <c r="K3513" i="1"/>
  <c r="P3513" i="1"/>
  <c r="Q3513" i="1"/>
  <c r="K3512" i="1"/>
  <c r="P3512" i="1"/>
  <c r="Q3512" i="1"/>
  <c r="K3511" i="1"/>
  <c r="P3511" i="1"/>
  <c r="Q3511" i="1"/>
  <c r="K3427" i="1"/>
  <c r="P3427" i="1"/>
  <c r="Q3427" i="1"/>
  <c r="K3510" i="1"/>
  <c r="P3510" i="1"/>
  <c r="Q3510" i="1"/>
  <c r="K3426" i="1"/>
  <c r="P3426" i="1"/>
  <c r="Q3426" i="1"/>
  <c r="K3425" i="1"/>
  <c r="P3425" i="1"/>
  <c r="Q3425" i="1"/>
  <c r="K3424" i="1"/>
  <c r="P3424" i="1"/>
  <c r="Q3424" i="1"/>
  <c r="K3509" i="1"/>
  <c r="P3509" i="1"/>
  <c r="Q3509" i="1"/>
  <c r="K3508" i="1"/>
  <c r="P3508" i="1"/>
  <c r="Q3508" i="1"/>
  <c r="K3423" i="1"/>
  <c r="P3423" i="1"/>
  <c r="Q3423" i="1"/>
  <c r="K3507" i="1"/>
  <c r="P3507" i="1"/>
  <c r="Q3507" i="1"/>
  <c r="K3422" i="1"/>
  <c r="P3422" i="1"/>
  <c r="Q3422" i="1"/>
  <c r="K3421" i="1"/>
  <c r="P3421" i="1"/>
  <c r="Q3421" i="1"/>
  <c r="K3506" i="1"/>
  <c r="P3506" i="1"/>
  <c r="Q3506" i="1"/>
  <c r="K3505" i="1"/>
  <c r="P3505" i="1"/>
  <c r="Q3505" i="1"/>
  <c r="K3504" i="1"/>
  <c r="P3504" i="1"/>
  <c r="Q3504" i="1"/>
  <c r="K3503" i="1"/>
  <c r="P3503" i="1"/>
  <c r="Q3503" i="1"/>
  <c r="K3420" i="1"/>
  <c r="P3420" i="1"/>
  <c r="Q3420" i="1"/>
  <c r="K3419" i="1"/>
  <c r="P3419" i="1"/>
  <c r="Q3419" i="1"/>
  <c r="K3418" i="1"/>
  <c r="P3418" i="1"/>
  <c r="Q3418" i="1"/>
  <c r="K3417" i="1"/>
  <c r="P3417" i="1"/>
  <c r="Q3417" i="1"/>
  <c r="K3416" i="1"/>
  <c r="P3416" i="1"/>
  <c r="Q3416" i="1"/>
  <c r="K3415" i="1"/>
  <c r="P3415" i="1"/>
  <c r="Q3415" i="1"/>
  <c r="K3414" i="1"/>
  <c r="P3414" i="1"/>
  <c r="Q3414" i="1"/>
  <c r="K3413" i="1"/>
  <c r="P3413" i="1"/>
  <c r="Q3413" i="1"/>
  <c r="K3412" i="1"/>
  <c r="P3412" i="1"/>
  <c r="Q3412" i="1"/>
  <c r="K3411" i="1"/>
  <c r="P3411" i="1"/>
  <c r="Q3411" i="1"/>
  <c r="K3410" i="1"/>
  <c r="P3410" i="1"/>
  <c r="Q3410" i="1"/>
  <c r="K3409" i="1"/>
  <c r="P3409" i="1"/>
  <c r="Q3409" i="1"/>
  <c r="K3408" i="1"/>
  <c r="P3408" i="1"/>
  <c r="Q3408" i="1"/>
  <c r="K3407" i="1"/>
  <c r="P3407" i="1"/>
  <c r="Q3407" i="1"/>
  <c r="K3406" i="1"/>
  <c r="P3406" i="1"/>
  <c r="Q3406" i="1"/>
  <c r="K3502" i="1"/>
  <c r="P3502" i="1"/>
  <c r="Q3502" i="1"/>
  <c r="K3501" i="1"/>
  <c r="P3501" i="1"/>
  <c r="Q3501" i="1"/>
  <c r="K3500" i="1"/>
  <c r="P3500" i="1"/>
  <c r="Q3500" i="1"/>
  <c r="K3499" i="1"/>
  <c r="P3499" i="1"/>
  <c r="Q3499" i="1"/>
  <c r="K3405" i="1"/>
  <c r="P3405" i="1"/>
  <c r="Q3405" i="1"/>
  <c r="K3404" i="1"/>
  <c r="P3404" i="1"/>
  <c r="Q3404" i="1"/>
  <c r="K3403" i="1"/>
  <c r="P3403" i="1"/>
  <c r="Q3403" i="1"/>
  <c r="K3498" i="1"/>
  <c r="P3498" i="1"/>
  <c r="Q3498" i="1"/>
  <c r="K3402" i="1"/>
  <c r="P3402" i="1"/>
  <c r="Q3402" i="1"/>
  <c r="K3401" i="1"/>
  <c r="P3401" i="1"/>
  <c r="Q3401" i="1"/>
  <c r="K3497" i="1"/>
  <c r="P3497" i="1"/>
  <c r="Q3497" i="1"/>
  <c r="K3400" i="1"/>
  <c r="P3400" i="1"/>
  <c r="Q3400" i="1"/>
  <c r="K3399" i="1"/>
  <c r="P3399" i="1"/>
  <c r="Q3399" i="1"/>
  <c r="K3398" i="1"/>
  <c r="P3398" i="1"/>
  <c r="Q3398" i="1"/>
  <c r="K3397" i="1"/>
  <c r="P3397" i="1"/>
  <c r="Q3397" i="1"/>
  <c r="K3396" i="1"/>
  <c r="P3396" i="1"/>
  <c r="Q3396" i="1"/>
  <c r="K3395" i="1"/>
  <c r="P3395" i="1"/>
  <c r="Q3395" i="1"/>
  <c r="K3394" i="1"/>
  <c r="P3394" i="1"/>
  <c r="Q3394" i="1"/>
  <c r="K3393" i="1"/>
  <c r="P3393" i="1"/>
  <c r="Q3393" i="1"/>
  <c r="K3392" i="1"/>
  <c r="P3392" i="1"/>
  <c r="Q3392" i="1"/>
  <c r="K3391" i="1"/>
  <c r="P3391" i="1"/>
  <c r="Q3391" i="1"/>
  <c r="K3496" i="1"/>
  <c r="P3496" i="1"/>
  <c r="Q3496" i="1"/>
  <c r="K3495" i="1"/>
  <c r="P3495" i="1"/>
  <c r="Q3495" i="1"/>
  <c r="K3494" i="1"/>
  <c r="P3494" i="1"/>
  <c r="Q3494" i="1"/>
  <c r="K3493" i="1"/>
  <c r="P3493" i="1"/>
  <c r="Q3493" i="1"/>
  <c r="K3390" i="1"/>
  <c r="P3390" i="1"/>
  <c r="Q3390" i="1"/>
  <c r="K3389" i="1"/>
  <c r="P3389" i="1"/>
  <c r="Q3389" i="1"/>
  <c r="K3388" i="1"/>
  <c r="P3388" i="1"/>
  <c r="Q3388" i="1"/>
  <c r="K3387" i="1"/>
  <c r="P3387" i="1"/>
  <c r="Q3387" i="1"/>
  <c r="K3492" i="1"/>
  <c r="P3492" i="1"/>
  <c r="Q3492" i="1"/>
  <c r="K3491" i="1"/>
  <c r="P3491" i="1"/>
  <c r="Q3491" i="1"/>
  <c r="K3490" i="1"/>
  <c r="P3490" i="1"/>
  <c r="Q3490" i="1"/>
  <c r="K3489" i="1"/>
  <c r="P3489" i="1"/>
  <c r="Q3489" i="1"/>
  <c r="K3488" i="1"/>
  <c r="P3488" i="1"/>
  <c r="Q3488" i="1"/>
  <c r="K3487" i="1"/>
  <c r="P3487" i="1"/>
  <c r="Q3487" i="1"/>
  <c r="K3486" i="1"/>
  <c r="P3486" i="1"/>
  <c r="Q3486" i="1"/>
  <c r="K3485" i="1"/>
  <c r="P3485" i="1"/>
  <c r="Q3485" i="1"/>
  <c r="K3484" i="1"/>
  <c r="P3484" i="1"/>
  <c r="Q3484" i="1"/>
  <c r="K3386" i="1"/>
  <c r="P3386" i="1"/>
  <c r="Q3386" i="1"/>
  <c r="K3385" i="1"/>
  <c r="P3385" i="1"/>
  <c r="Q3385" i="1"/>
  <c r="K3384" i="1"/>
  <c r="P3384" i="1"/>
  <c r="Q3384" i="1"/>
  <c r="K3383" i="1"/>
  <c r="P3383" i="1"/>
  <c r="Q3383" i="1"/>
  <c r="K3382" i="1"/>
  <c r="P3382" i="1"/>
  <c r="Q3382" i="1"/>
  <c r="K3381" i="1"/>
  <c r="P3381" i="1"/>
  <c r="Q3381" i="1"/>
  <c r="K3380" i="1"/>
  <c r="P3380" i="1"/>
  <c r="Q3380" i="1"/>
  <c r="K3379" i="1"/>
  <c r="P3379" i="1"/>
  <c r="Q3379" i="1"/>
  <c r="K3378" i="1"/>
  <c r="P3378" i="1"/>
  <c r="Q3378" i="1"/>
  <c r="K3377" i="1"/>
  <c r="P3377" i="1"/>
  <c r="Q3377" i="1"/>
  <c r="K3376" i="1"/>
  <c r="P3376" i="1"/>
  <c r="Q3376" i="1"/>
  <c r="K3375" i="1"/>
  <c r="P3375" i="1"/>
  <c r="Q3375" i="1"/>
  <c r="K3374" i="1"/>
  <c r="P3374" i="1"/>
  <c r="Q3374" i="1"/>
  <c r="K3373" i="1"/>
  <c r="P3373" i="1"/>
  <c r="Q3373" i="1"/>
  <c r="K3372" i="1"/>
  <c r="P3372" i="1"/>
  <c r="Q3372" i="1"/>
  <c r="K3371" i="1"/>
  <c r="P3371" i="1"/>
  <c r="Q3371" i="1"/>
  <c r="K3370" i="1"/>
  <c r="P3370" i="1"/>
  <c r="Q3370" i="1"/>
  <c r="K3369" i="1"/>
  <c r="P3369" i="1"/>
  <c r="Q3369" i="1"/>
  <c r="K3368" i="1"/>
  <c r="P3368" i="1"/>
  <c r="Q3368" i="1"/>
  <c r="K3367" i="1"/>
  <c r="P3367" i="1"/>
  <c r="Q3367" i="1"/>
  <c r="K3366" i="1"/>
  <c r="P3366" i="1"/>
  <c r="Q3366" i="1"/>
  <c r="K3365" i="1"/>
  <c r="P3365" i="1"/>
  <c r="Q3365" i="1"/>
  <c r="K3364" i="1"/>
  <c r="P3364" i="1"/>
  <c r="Q3364" i="1"/>
  <c r="K3363" i="1"/>
  <c r="P3363" i="1"/>
  <c r="Q3363" i="1"/>
  <c r="K3483" i="1"/>
  <c r="P3483" i="1"/>
  <c r="Q3483" i="1"/>
  <c r="K3482" i="1"/>
  <c r="P3482" i="1"/>
  <c r="Q3482" i="1"/>
  <c r="K3481" i="1"/>
  <c r="P3481" i="1"/>
  <c r="Q3481" i="1"/>
  <c r="K3362" i="1"/>
  <c r="P3362" i="1"/>
  <c r="Q3362" i="1"/>
  <c r="K3361" i="1"/>
  <c r="P3361" i="1"/>
  <c r="Q3361" i="1"/>
  <c r="K3480" i="1"/>
  <c r="P3480" i="1"/>
  <c r="Q3480" i="1"/>
  <c r="K3479" i="1"/>
  <c r="P3479" i="1"/>
  <c r="Q3479" i="1"/>
  <c r="K3478" i="1"/>
  <c r="P3478" i="1"/>
  <c r="Q3478" i="1"/>
  <c r="K3477" i="1"/>
  <c r="P3477" i="1"/>
  <c r="Q3477" i="1"/>
  <c r="K3476" i="1"/>
  <c r="P3476" i="1"/>
  <c r="Q3476" i="1"/>
  <c r="K3475" i="1"/>
  <c r="P3475" i="1"/>
  <c r="Q3475" i="1"/>
  <c r="K3474" i="1"/>
  <c r="P3474" i="1"/>
  <c r="Q3474" i="1"/>
  <c r="K3473" i="1"/>
  <c r="P3473" i="1"/>
  <c r="Q3473" i="1"/>
  <c r="K3472" i="1"/>
  <c r="P3472" i="1"/>
  <c r="Q3472" i="1"/>
  <c r="K3360" i="1"/>
  <c r="P3360" i="1"/>
  <c r="Q3360" i="1"/>
  <c r="K3471" i="1"/>
  <c r="P3471" i="1"/>
  <c r="Q3471" i="1"/>
  <c r="K3359" i="1"/>
  <c r="P3359" i="1"/>
  <c r="Q3359" i="1"/>
  <c r="K3358" i="1"/>
  <c r="P3358" i="1"/>
  <c r="Q3358" i="1"/>
  <c r="K3470" i="1"/>
  <c r="P3470" i="1"/>
  <c r="Q3470" i="1"/>
  <c r="K3469" i="1"/>
  <c r="P3469" i="1"/>
  <c r="Q3469" i="1"/>
  <c r="K3468" i="1"/>
  <c r="P3468" i="1"/>
  <c r="Q3468" i="1"/>
  <c r="K3467" i="1"/>
  <c r="P3467" i="1"/>
  <c r="Q3467" i="1"/>
  <c r="K3466" i="1"/>
  <c r="P3466" i="1"/>
  <c r="Q3466" i="1"/>
  <c r="K3465" i="1"/>
  <c r="P3465" i="1"/>
  <c r="Q3465" i="1"/>
  <c r="K3464" i="1"/>
  <c r="P3464" i="1"/>
  <c r="Q3464" i="1"/>
  <c r="K3463" i="1"/>
  <c r="P3463" i="1"/>
  <c r="Q3463" i="1"/>
  <c r="K3357" i="1"/>
  <c r="P3357" i="1"/>
  <c r="Q3357" i="1"/>
  <c r="K3462" i="1"/>
  <c r="P3462" i="1"/>
  <c r="Q3462" i="1"/>
  <c r="K3461" i="1"/>
  <c r="P3461" i="1"/>
  <c r="Q3461" i="1"/>
  <c r="K3460" i="1"/>
  <c r="P3460" i="1"/>
  <c r="Q3460" i="1"/>
  <c r="K3459" i="1"/>
  <c r="P3459" i="1"/>
  <c r="Q3459" i="1"/>
  <c r="K3356" i="1"/>
  <c r="P3356" i="1"/>
  <c r="Q3356" i="1"/>
  <c r="K3355" i="1"/>
  <c r="P3355" i="1"/>
  <c r="Q3355" i="1"/>
  <c r="K3458" i="1"/>
  <c r="P3458" i="1"/>
  <c r="Q3458" i="1"/>
  <c r="K3457" i="1"/>
  <c r="P3457" i="1"/>
  <c r="Q3457" i="1"/>
  <c r="K3456" i="1"/>
  <c r="P3456" i="1"/>
  <c r="Q3456" i="1"/>
  <c r="K3354" i="1"/>
  <c r="P3354" i="1"/>
  <c r="Q3354" i="1"/>
  <c r="K3353" i="1"/>
  <c r="P3353" i="1"/>
  <c r="Q3353" i="1"/>
  <c r="K3352" i="1"/>
  <c r="P3352" i="1"/>
  <c r="Q3352" i="1"/>
  <c r="K3351" i="1"/>
  <c r="P3351" i="1"/>
  <c r="Q3351" i="1"/>
  <c r="K3350" i="1"/>
  <c r="P3350" i="1"/>
  <c r="Q3350" i="1"/>
  <c r="K3349" i="1"/>
  <c r="P3349" i="1"/>
  <c r="Q3349" i="1"/>
  <c r="K3348" i="1"/>
  <c r="P3348" i="1"/>
  <c r="Q3348" i="1"/>
  <c r="K3347" i="1"/>
  <c r="P3347" i="1"/>
  <c r="Q3347" i="1"/>
  <c r="K3346" i="1"/>
  <c r="P3346" i="1"/>
  <c r="Q3346" i="1"/>
  <c r="K3345" i="1"/>
  <c r="P3345" i="1"/>
  <c r="Q3345" i="1"/>
  <c r="K3344" i="1"/>
  <c r="P3344" i="1"/>
  <c r="Q3344" i="1"/>
  <c r="K2996" i="1"/>
  <c r="P2996" i="1"/>
  <c r="Q2996" i="1"/>
  <c r="K2997" i="1"/>
  <c r="P2997" i="1"/>
  <c r="Q2997" i="1"/>
  <c r="K3336" i="1"/>
  <c r="P3336" i="1"/>
  <c r="Q3336" i="1"/>
  <c r="K3335" i="1"/>
  <c r="P3335" i="1"/>
  <c r="Q3335" i="1"/>
  <c r="K3334" i="1"/>
  <c r="P3334" i="1"/>
  <c r="Q3334" i="1"/>
  <c r="K3333" i="1"/>
  <c r="P3333" i="1"/>
  <c r="Q3333" i="1"/>
  <c r="K3332" i="1"/>
  <c r="P3332" i="1"/>
  <c r="Q3332" i="1"/>
  <c r="K3331" i="1"/>
  <c r="P3331" i="1"/>
  <c r="Q3331" i="1"/>
  <c r="K3330" i="1"/>
  <c r="P3330" i="1"/>
  <c r="Q3330" i="1"/>
  <c r="K3329" i="1"/>
  <c r="P3329" i="1"/>
  <c r="Q3329" i="1"/>
  <c r="K3328" i="1"/>
  <c r="P3328" i="1"/>
  <c r="Q3328" i="1"/>
  <c r="K3327" i="1"/>
  <c r="P3327" i="1"/>
  <c r="Q3327" i="1"/>
  <c r="K3326" i="1"/>
  <c r="P3326" i="1"/>
  <c r="Q3326" i="1"/>
  <c r="K3325" i="1"/>
  <c r="P3325" i="1"/>
  <c r="Q3325" i="1"/>
  <c r="K3324" i="1"/>
  <c r="P3324" i="1"/>
  <c r="Q3324" i="1"/>
  <c r="K3323" i="1"/>
  <c r="P3323" i="1"/>
  <c r="Q3323" i="1"/>
  <c r="K3322" i="1"/>
  <c r="P3322" i="1"/>
  <c r="Q3322" i="1"/>
  <c r="K3321" i="1"/>
  <c r="P3321" i="1"/>
  <c r="Q3321" i="1"/>
  <c r="K3320" i="1"/>
  <c r="P3320" i="1"/>
  <c r="Q3320" i="1"/>
  <c r="K3319" i="1"/>
  <c r="P3319" i="1"/>
  <c r="Q3319" i="1"/>
  <c r="K3318" i="1"/>
  <c r="P3318" i="1"/>
  <c r="Q3318" i="1"/>
  <c r="K3317" i="1"/>
  <c r="P3317" i="1"/>
  <c r="Q3317" i="1"/>
  <c r="K3316" i="1"/>
  <c r="P3316" i="1"/>
  <c r="Q3316" i="1"/>
  <c r="K3315" i="1"/>
  <c r="P3315" i="1"/>
  <c r="Q3315" i="1"/>
  <c r="K3314" i="1"/>
  <c r="P3314" i="1"/>
  <c r="Q3314" i="1"/>
  <c r="K3313" i="1"/>
  <c r="P3313" i="1"/>
  <c r="Q3313" i="1"/>
  <c r="K3312" i="1"/>
  <c r="P3312" i="1"/>
  <c r="Q3312" i="1"/>
  <c r="K3311" i="1"/>
  <c r="P3311" i="1"/>
  <c r="Q3311" i="1"/>
  <c r="K3310" i="1"/>
  <c r="P3310" i="1"/>
  <c r="Q3310" i="1"/>
  <c r="K3309" i="1"/>
  <c r="P3309" i="1"/>
  <c r="Q3309" i="1"/>
  <c r="K3308" i="1"/>
  <c r="P3308" i="1"/>
  <c r="Q3308" i="1"/>
  <c r="K3307" i="1"/>
  <c r="P3307" i="1"/>
  <c r="Q3307" i="1"/>
  <c r="K3306" i="1"/>
  <c r="P3306" i="1"/>
  <c r="Q3306" i="1"/>
  <c r="K3305" i="1"/>
  <c r="P3305" i="1"/>
  <c r="Q3305" i="1"/>
  <c r="K3304" i="1"/>
  <c r="P3304" i="1"/>
  <c r="Q3304" i="1"/>
  <c r="K3303" i="1"/>
  <c r="P3303" i="1"/>
  <c r="Q3303" i="1"/>
  <c r="K3302" i="1"/>
  <c r="P3302" i="1"/>
  <c r="Q3302" i="1"/>
  <c r="K3301" i="1"/>
  <c r="P3301" i="1"/>
  <c r="Q3301" i="1"/>
  <c r="K3300" i="1"/>
  <c r="P3300" i="1"/>
  <c r="Q3300" i="1"/>
  <c r="K3299" i="1"/>
  <c r="P3299" i="1"/>
  <c r="Q3299" i="1"/>
  <c r="K3298" i="1"/>
  <c r="P3298" i="1"/>
  <c r="Q3298" i="1"/>
  <c r="K3297" i="1"/>
  <c r="P3297" i="1"/>
  <c r="Q3297" i="1"/>
  <c r="K3296" i="1"/>
  <c r="P3296" i="1"/>
  <c r="Q3296" i="1"/>
  <c r="K3295" i="1"/>
  <c r="P3295" i="1"/>
  <c r="Q3295" i="1"/>
  <c r="K3294" i="1"/>
  <c r="P3294" i="1"/>
  <c r="Q3294" i="1"/>
  <c r="K3293" i="1"/>
  <c r="P3293" i="1"/>
  <c r="Q3293" i="1"/>
  <c r="K3292" i="1"/>
  <c r="P3292" i="1"/>
  <c r="Q3292" i="1"/>
  <c r="K3291" i="1"/>
  <c r="P3291" i="1"/>
  <c r="Q3291" i="1"/>
  <c r="K3290" i="1"/>
  <c r="P3290" i="1"/>
  <c r="Q3290" i="1"/>
  <c r="K3289" i="1"/>
  <c r="P3289" i="1"/>
  <c r="Q3289" i="1"/>
  <c r="K3288" i="1"/>
  <c r="P3288" i="1"/>
  <c r="Q3288" i="1"/>
  <c r="K3287" i="1"/>
  <c r="P3287" i="1"/>
  <c r="Q3287" i="1"/>
  <c r="K3286" i="1"/>
  <c r="P3286" i="1"/>
  <c r="Q3286" i="1"/>
  <c r="K3285" i="1"/>
  <c r="P3285" i="1"/>
  <c r="Q3285" i="1"/>
  <c r="K3284" i="1"/>
  <c r="P3284" i="1"/>
  <c r="Q3284" i="1"/>
  <c r="K3283" i="1"/>
  <c r="P3283" i="1"/>
  <c r="Q3283" i="1"/>
  <c r="K3282" i="1"/>
  <c r="P3282" i="1"/>
  <c r="Q3282" i="1"/>
  <c r="K3281" i="1"/>
  <c r="P3281" i="1"/>
  <c r="Q3281" i="1"/>
  <c r="K3280" i="1"/>
  <c r="P3280" i="1"/>
  <c r="Q3280" i="1"/>
  <c r="K3279" i="1"/>
  <c r="P3279" i="1"/>
  <c r="Q3279" i="1"/>
  <c r="K3278" i="1"/>
  <c r="P3278" i="1"/>
  <c r="Q3278" i="1"/>
  <c r="K3277" i="1"/>
  <c r="P3277" i="1"/>
  <c r="Q3277" i="1"/>
  <c r="K3276" i="1"/>
  <c r="P3276" i="1"/>
  <c r="Q3276" i="1"/>
  <c r="K3275" i="1"/>
  <c r="P3275" i="1"/>
  <c r="Q3275" i="1"/>
  <c r="K3274" i="1"/>
  <c r="P3274" i="1"/>
  <c r="Q3274" i="1"/>
  <c r="K3273" i="1"/>
  <c r="P3273" i="1"/>
  <c r="Q3273" i="1"/>
  <c r="K3272" i="1"/>
  <c r="P3272" i="1"/>
  <c r="Q3272" i="1"/>
  <c r="K3271" i="1"/>
  <c r="P3271" i="1"/>
  <c r="Q3271" i="1"/>
  <c r="K3270" i="1"/>
  <c r="P3270" i="1"/>
  <c r="Q3270" i="1"/>
  <c r="K3269" i="1"/>
  <c r="P3269" i="1"/>
  <c r="Q3269" i="1"/>
  <c r="K3268" i="1"/>
  <c r="P3268" i="1"/>
  <c r="Q3268" i="1"/>
  <c r="K3267" i="1"/>
  <c r="P3267" i="1"/>
  <c r="Q3267" i="1"/>
  <c r="K3266" i="1"/>
  <c r="P3266" i="1"/>
  <c r="Q3266" i="1"/>
  <c r="K3265" i="1"/>
  <c r="P3265" i="1"/>
  <c r="Q3265" i="1"/>
  <c r="K3264" i="1"/>
  <c r="P3264" i="1"/>
  <c r="Q3264" i="1"/>
  <c r="K3263" i="1"/>
  <c r="P3263" i="1"/>
  <c r="Q3263" i="1"/>
  <c r="K3262" i="1"/>
  <c r="P3262" i="1"/>
  <c r="Q3262" i="1"/>
  <c r="K3261" i="1"/>
  <c r="P3261" i="1"/>
  <c r="Q3261" i="1"/>
  <c r="K3260" i="1"/>
  <c r="P3260" i="1"/>
  <c r="Q3260" i="1"/>
  <c r="K3259" i="1"/>
  <c r="P3259" i="1"/>
  <c r="Q3259" i="1"/>
  <c r="K3258" i="1"/>
  <c r="P3258" i="1"/>
  <c r="Q3258" i="1"/>
  <c r="K3257" i="1"/>
  <c r="P3257" i="1"/>
  <c r="Q3257" i="1"/>
  <c r="K3256" i="1"/>
  <c r="P3256" i="1"/>
  <c r="Q3256" i="1"/>
  <c r="K3255" i="1"/>
  <c r="P3255" i="1"/>
  <c r="Q3255" i="1"/>
  <c r="K3254" i="1"/>
  <c r="P3254" i="1"/>
  <c r="Q3254" i="1"/>
  <c r="K2992" i="1"/>
  <c r="P2992" i="1"/>
  <c r="Q2992" i="1"/>
  <c r="K2990" i="1"/>
  <c r="P2990" i="1"/>
  <c r="Q2990" i="1"/>
  <c r="K2989" i="1"/>
  <c r="P2989" i="1"/>
  <c r="Q2989" i="1"/>
  <c r="K2988" i="1"/>
  <c r="P2988" i="1"/>
  <c r="Q2988" i="1"/>
  <c r="K2987" i="1"/>
  <c r="P2987" i="1"/>
  <c r="Q2987" i="1"/>
  <c r="K2986" i="1"/>
  <c r="P2986" i="1"/>
  <c r="Q2986" i="1"/>
  <c r="K2985" i="1"/>
  <c r="P2985" i="1"/>
  <c r="Q2985" i="1"/>
  <c r="K2984" i="1"/>
  <c r="P2984" i="1"/>
  <c r="Q2984" i="1"/>
  <c r="K2983" i="1"/>
  <c r="P2983" i="1"/>
  <c r="Q2983" i="1"/>
  <c r="K3000" i="1"/>
  <c r="P3000" i="1"/>
  <c r="Q3000" i="1"/>
  <c r="K2982" i="1"/>
  <c r="P2982" i="1"/>
  <c r="Q2982" i="1"/>
  <c r="K2981" i="1"/>
  <c r="P2981" i="1"/>
  <c r="Q2981" i="1"/>
  <c r="K2980" i="1"/>
  <c r="P2980" i="1"/>
  <c r="Q2980" i="1"/>
  <c r="K2995" i="1"/>
  <c r="P2995" i="1"/>
  <c r="Q2995" i="1"/>
  <c r="K3253" i="1"/>
  <c r="P3253" i="1"/>
  <c r="Q3253" i="1"/>
  <c r="K2979" i="1"/>
  <c r="P2979" i="1"/>
  <c r="Q2979" i="1"/>
  <c r="K2978" i="1"/>
  <c r="P2978" i="1"/>
  <c r="Q2978" i="1"/>
  <c r="K2977" i="1"/>
  <c r="P2977" i="1"/>
  <c r="Q2977" i="1"/>
  <c r="K2976" i="1"/>
  <c r="P2976" i="1"/>
  <c r="Q2976" i="1"/>
  <c r="K2975" i="1"/>
  <c r="P2975" i="1"/>
  <c r="Q2975" i="1"/>
  <c r="K2974" i="1"/>
  <c r="P2974" i="1"/>
  <c r="Q2974" i="1"/>
  <c r="K2973" i="1"/>
  <c r="P2973" i="1"/>
  <c r="Q2973" i="1"/>
  <c r="K2972" i="1"/>
  <c r="P2972" i="1"/>
  <c r="Q2972" i="1"/>
  <c r="K3252" i="1"/>
  <c r="P3252" i="1"/>
  <c r="Q3252" i="1"/>
  <c r="K3251" i="1"/>
  <c r="P3251" i="1"/>
  <c r="Q3251" i="1"/>
  <c r="K2971" i="1"/>
  <c r="P2971" i="1"/>
  <c r="Q2971" i="1"/>
  <c r="K3343" i="1"/>
  <c r="P3343" i="1"/>
  <c r="Q3343" i="1"/>
  <c r="K3250" i="1"/>
  <c r="P3250" i="1"/>
  <c r="Q3250" i="1"/>
  <c r="K3249" i="1"/>
  <c r="P3249" i="1"/>
  <c r="Q3249" i="1"/>
  <c r="K3248" i="1"/>
  <c r="P3248" i="1"/>
  <c r="Q3248" i="1"/>
  <c r="K3247" i="1"/>
  <c r="P3247" i="1"/>
  <c r="Q3247" i="1"/>
  <c r="K3246" i="1"/>
  <c r="P3246" i="1"/>
  <c r="Q3246" i="1"/>
  <c r="K3245" i="1"/>
  <c r="P3245" i="1"/>
  <c r="Q3245" i="1"/>
  <c r="K2970" i="1"/>
  <c r="P2970" i="1"/>
  <c r="Q2970" i="1"/>
  <c r="K2969" i="1"/>
  <c r="P2969" i="1"/>
  <c r="Q2969" i="1"/>
  <c r="K2968" i="1"/>
  <c r="P2968" i="1"/>
  <c r="Q2968" i="1"/>
  <c r="K2967" i="1"/>
  <c r="P2967" i="1"/>
  <c r="Q2967" i="1"/>
  <c r="K2966" i="1"/>
  <c r="P2966" i="1"/>
  <c r="Q2966" i="1"/>
  <c r="K2965" i="1"/>
  <c r="P2965" i="1"/>
  <c r="Q2965" i="1"/>
  <c r="K2964" i="1"/>
  <c r="P2964" i="1"/>
  <c r="Q2964" i="1"/>
  <c r="K3244" i="1"/>
  <c r="P3244" i="1"/>
  <c r="Q3244" i="1"/>
  <c r="K3243" i="1"/>
  <c r="P3243" i="1"/>
  <c r="Q3243" i="1"/>
  <c r="K2999" i="1"/>
  <c r="P2999" i="1"/>
  <c r="Q2999" i="1"/>
  <c r="K3242" i="1"/>
  <c r="P3242" i="1"/>
  <c r="Q3242" i="1"/>
  <c r="K3241" i="1"/>
  <c r="P3241" i="1"/>
  <c r="Q3241" i="1"/>
  <c r="K3240" i="1"/>
  <c r="P3240" i="1"/>
  <c r="Q3240" i="1"/>
  <c r="K3239" i="1"/>
  <c r="P3239" i="1"/>
  <c r="Q3239" i="1"/>
  <c r="K3238" i="1"/>
  <c r="P3238" i="1"/>
  <c r="Q3238" i="1"/>
  <c r="K3237" i="1"/>
  <c r="P3237" i="1"/>
  <c r="Q3237" i="1"/>
  <c r="K3236" i="1"/>
  <c r="P3236" i="1"/>
  <c r="Q3236" i="1"/>
  <c r="K3235" i="1"/>
  <c r="P3235" i="1"/>
  <c r="Q3235" i="1"/>
  <c r="K3234" i="1"/>
  <c r="P3234" i="1"/>
  <c r="Q3234" i="1"/>
  <c r="K3233" i="1"/>
  <c r="P3233" i="1"/>
  <c r="Q3233" i="1"/>
  <c r="K3232" i="1"/>
  <c r="P3232" i="1"/>
  <c r="Q3232" i="1"/>
  <c r="K3231" i="1"/>
  <c r="P3231" i="1"/>
  <c r="Q3231" i="1"/>
  <c r="K3230" i="1"/>
  <c r="P3230" i="1"/>
  <c r="Q3230" i="1"/>
  <c r="K3229" i="1"/>
  <c r="P3229" i="1"/>
  <c r="Q3229" i="1"/>
  <c r="K3228" i="1"/>
  <c r="P3228" i="1"/>
  <c r="Q3228" i="1"/>
  <c r="K3227" i="1"/>
  <c r="P3227" i="1"/>
  <c r="Q3227" i="1"/>
  <c r="K3226" i="1"/>
  <c r="P3226" i="1"/>
  <c r="Q3226" i="1"/>
  <c r="K3225" i="1"/>
  <c r="P3225" i="1"/>
  <c r="Q3225" i="1"/>
  <c r="K3224" i="1"/>
  <c r="P3224" i="1"/>
  <c r="Q3224" i="1"/>
  <c r="K3223" i="1"/>
  <c r="P3223" i="1"/>
  <c r="Q3223" i="1"/>
  <c r="K3222" i="1"/>
  <c r="P3222" i="1"/>
  <c r="Q3222" i="1"/>
  <c r="K3221" i="1"/>
  <c r="P3221" i="1"/>
  <c r="Q3221" i="1"/>
  <c r="K2963" i="1"/>
  <c r="P2963" i="1"/>
  <c r="Q2963" i="1"/>
  <c r="K3220" i="1"/>
  <c r="P3220" i="1"/>
  <c r="Q3220" i="1"/>
  <c r="K3219" i="1"/>
  <c r="P3219" i="1"/>
  <c r="Q3219" i="1"/>
  <c r="K3218" i="1"/>
  <c r="P3218" i="1"/>
  <c r="Q3218" i="1"/>
  <c r="K3217" i="1"/>
  <c r="P3217" i="1"/>
  <c r="Q3217" i="1"/>
  <c r="K3216" i="1"/>
  <c r="P3216" i="1"/>
  <c r="Q3216" i="1"/>
  <c r="K3215" i="1"/>
  <c r="P3215" i="1"/>
  <c r="Q3215" i="1"/>
  <c r="K3214" i="1"/>
  <c r="P3214" i="1"/>
  <c r="Q3214" i="1"/>
  <c r="K3213" i="1"/>
  <c r="P3213" i="1"/>
  <c r="Q3213" i="1"/>
  <c r="K3212" i="1"/>
  <c r="P3212" i="1"/>
  <c r="Q3212" i="1"/>
  <c r="K3211" i="1"/>
  <c r="P3211" i="1"/>
  <c r="Q3211" i="1"/>
  <c r="K3210" i="1"/>
  <c r="P3210" i="1"/>
  <c r="Q3210" i="1"/>
  <c r="K3209" i="1"/>
  <c r="P3209" i="1"/>
  <c r="Q3209" i="1"/>
  <c r="K2962" i="1"/>
  <c r="P2962" i="1"/>
  <c r="Q2962" i="1"/>
  <c r="K3208" i="1"/>
  <c r="P3208" i="1"/>
  <c r="Q3208" i="1"/>
  <c r="K3207" i="1"/>
  <c r="P3207" i="1"/>
  <c r="Q3207" i="1"/>
  <c r="K3206" i="1"/>
  <c r="P3206" i="1"/>
  <c r="Q3206" i="1"/>
  <c r="K3205" i="1"/>
  <c r="P3205" i="1"/>
  <c r="Q3205" i="1"/>
  <c r="K3204" i="1"/>
  <c r="P3204" i="1"/>
  <c r="Q3204" i="1"/>
  <c r="K3203" i="1"/>
  <c r="P3203" i="1"/>
  <c r="Q3203" i="1"/>
  <c r="K3202" i="1"/>
  <c r="P3202" i="1"/>
  <c r="Q3202" i="1"/>
  <c r="K3201" i="1"/>
  <c r="P3201" i="1"/>
  <c r="Q3201" i="1"/>
  <c r="K3200" i="1"/>
  <c r="P3200" i="1"/>
  <c r="Q3200" i="1"/>
  <c r="K3199" i="1"/>
  <c r="P3199" i="1"/>
  <c r="Q3199" i="1"/>
  <c r="K3198" i="1"/>
  <c r="P3198" i="1"/>
  <c r="Q3198" i="1"/>
  <c r="K3197" i="1"/>
  <c r="P3197" i="1"/>
  <c r="Q3197" i="1"/>
  <c r="K3196" i="1"/>
  <c r="P3196" i="1"/>
  <c r="Q3196" i="1"/>
  <c r="K3195" i="1"/>
  <c r="P3195" i="1"/>
  <c r="Q3195" i="1"/>
  <c r="K3194" i="1"/>
  <c r="P3194" i="1"/>
  <c r="Q3194" i="1"/>
  <c r="K3193" i="1"/>
  <c r="P3193" i="1"/>
  <c r="Q3193" i="1"/>
  <c r="K3192" i="1"/>
  <c r="P3192" i="1"/>
  <c r="Q3192" i="1"/>
  <c r="K3191" i="1"/>
  <c r="P3191" i="1"/>
  <c r="Q3191" i="1"/>
  <c r="K2961" i="1"/>
  <c r="P2961" i="1"/>
  <c r="Q2961" i="1"/>
  <c r="K2960" i="1"/>
  <c r="P2960" i="1"/>
  <c r="Q2960" i="1"/>
  <c r="K3190" i="1"/>
  <c r="P3190" i="1"/>
  <c r="Q3190" i="1"/>
  <c r="K3189" i="1"/>
  <c r="P3189" i="1"/>
  <c r="Q3189" i="1"/>
  <c r="K3188" i="1"/>
  <c r="P3188" i="1"/>
  <c r="Q3188" i="1"/>
  <c r="K2959" i="1"/>
  <c r="P2959" i="1"/>
  <c r="Q2959" i="1"/>
  <c r="K3187" i="1"/>
  <c r="P3187" i="1"/>
  <c r="Q3187" i="1"/>
  <c r="K2958" i="1"/>
  <c r="P2958" i="1"/>
  <c r="Q2958" i="1"/>
  <c r="K2957" i="1"/>
  <c r="P2957" i="1"/>
  <c r="Q2957" i="1"/>
  <c r="K3186" i="1"/>
  <c r="P3186" i="1"/>
  <c r="Q3186" i="1"/>
  <c r="K3185" i="1"/>
  <c r="P3185" i="1"/>
  <c r="Q3185" i="1"/>
  <c r="K3184" i="1"/>
  <c r="P3184" i="1"/>
  <c r="Q3184" i="1"/>
  <c r="K2956" i="1"/>
  <c r="P2956" i="1"/>
  <c r="Q2956" i="1"/>
  <c r="K2955" i="1"/>
  <c r="P2955" i="1"/>
  <c r="Q2955" i="1"/>
  <c r="K2954" i="1"/>
  <c r="P2954" i="1"/>
  <c r="Q2954" i="1"/>
  <c r="K2953" i="1"/>
  <c r="P2953" i="1"/>
  <c r="Q2953" i="1"/>
  <c r="K2952" i="1"/>
  <c r="P2952" i="1"/>
  <c r="Q2952" i="1"/>
  <c r="K2951" i="1"/>
  <c r="P2951" i="1"/>
  <c r="Q2951" i="1"/>
  <c r="K2950" i="1"/>
  <c r="P2950" i="1"/>
  <c r="Q2950" i="1"/>
  <c r="K2949" i="1"/>
  <c r="P2949" i="1"/>
  <c r="Q2949" i="1"/>
  <c r="K2948" i="1"/>
  <c r="P2948" i="1"/>
  <c r="Q2948" i="1"/>
  <c r="K3342" i="1"/>
  <c r="P3342" i="1"/>
  <c r="Q3342" i="1"/>
  <c r="K3183" i="1"/>
  <c r="P3183" i="1"/>
  <c r="Q3183" i="1"/>
  <c r="K3182" i="1"/>
  <c r="P3182" i="1"/>
  <c r="Q3182" i="1"/>
  <c r="K3181" i="1"/>
  <c r="P3181" i="1"/>
  <c r="Q3181" i="1"/>
  <c r="K3180" i="1"/>
  <c r="P3180" i="1"/>
  <c r="Q3180" i="1"/>
  <c r="K3179" i="1"/>
  <c r="P3179" i="1"/>
  <c r="Q3179" i="1"/>
  <c r="K3178" i="1"/>
  <c r="P3178" i="1"/>
  <c r="Q3178" i="1"/>
  <c r="K3177" i="1"/>
  <c r="P3177" i="1"/>
  <c r="Q3177" i="1"/>
  <c r="K3176" i="1"/>
  <c r="P3176" i="1"/>
  <c r="Q3176" i="1"/>
  <c r="K3175" i="1"/>
  <c r="P3175" i="1"/>
  <c r="Q3175" i="1"/>
  <c r="K3174" i="1"/>
  <c r="P3174" i="1"/>
  <c r="Q3174" i="1"/>
  <c r="K3173" i="1"/>
  <c r="P3173" i="1"/>
  <c r="Q3173" i="1"/>
  <c r="K3172" i="1"/>
  <c r="P3172" i="1"/>
  <c r="Q3172" i="1"/>
  <c r="K3171" i="1"/>
  <c r="P3171" i="1"/>
  <c r="Q3171" i="1"/>
  <c r="K3170" i="1"/>
  <c r="P3170" i="1"/>
  <c r="Q3170" i="1"/>
  <c r="K3169" i="1"/>
  <c r="P3169" i="1"/>
  <c r="Q3169" i="1"/>
  <c r="K2947" i="1"/>
  <c r="P2947" i="1"/>
  <c r="Q2947" i="1"/>
  <c r="K2946" i="1"/>
  <c r="P2946" i="1"/>
  <c r="Q2946" i="1"/>
  <c r="K3168" i="1"/>
  <c r="P3168" i="1"/>
  <c r="Q3168" i="1"/>
  <c r="K3167" i="1"/>
  <c r="P3167" i="1"/>
  <c r="Q3167" i="1"/>
  <c r="K3166" i="1"/>
  <c r="P3166" i="1"/>
  <c r="Q3166" i="1"/>
  <c r="K3165" i="1"/>
  <c r="P3165" i="1"/>
  <c r="Q3165" i="1"/>
  <c r="K2945" i="1"/>
  <c r="P2945" i="1"/>
  <c r="Q2945" i="1"/>
  <c r="K3164" i="1"/>
  <c r="P3164" i="1"/>
  <c r="Q3164" i="1"/>
  <c r="K3163" i="1"/>
  <c r="P3163" i="1"/>
  <c r="Q3163" i="1"/>
  <c r="K3162" i="1"/>
  <c r="P3162" i="1"/>
  <c r="Q3162" i="1"/>
  <c r="K3161" i="1"/>
  <c r="P3161" i="1"/>
  <c r="Q3161" i="1"/>
  <c r="K3160" i="1"/>
  <c r="P3160" i="1"/>
  <c r="Q3160" i="1"/>
  <c r="K3159" i="1"/>
  <c r="P3159" i="1"/>
  <c r="Q3159" i="1"/>
  <c r="K3158" i="1"/>
  <c r="P3158" i="1"/>
  <c r="Q3158" i="1"/>
  <c r="K2944" i="1"/>
  <c r="P2944" i="1"/>
  <c r="Q2944" i="1"/>
  <c r="K2943" i="1"/>
  <c r="P2943" i="1"/>
  <c r="Q2943" i="1"/>
  <c r="K3157" i="1"/>
  <c r="P3157" i="1"/>
  <c r="Q3157" i="1"/>
  <c r="K2994" i="1"/>
  <c r="P2994" i="1"/>
  <c r="Q2994" i="1"/>
  <c r="K3156" i="1"/>
  <c r="P3156" i="1"/>
  <c r="Q3156" i="1"/>
  <c r="K3155" i="1"/>
  <c r="P3155" i="1"/>
  <c r="Q3155" i="1"/>
  <c r="K3154" i="1"/>
  <c r="P3154" i="1"/>
  <c r="Q3154" i="1"/>
  <c r="K3153" i="1"/>
  <c r="P3153" i="1"/>
  <c r="Q3153" i="1"/>
  <c r="K3152" i="1"/>
  <c r="P3152" i="1"/>
  <c r="Q3152" i="1"/>
  <c r="K3151" i="1"/>
  <c r="P3151" i="1"/>
  <c r="Q3151" i="1"/>
  <c r="K2942" i="1"/>
  <c r="P2942" i="1"/>
  <c r="Q2942" i="1"/>
  <c r="K2941" i="1"/>
  <c r="P2941" i="1"/>
  <c r="Q2941" i="1"/>
  <c r="K2998" i="1"/>
  <c r="P2998" i="1"/>
  <c r="Q2998" i="1"/>
  <c r="K3150" i="1"/>
  <c r="P3150" i="1"/>
  <c r="Q3150" i="1"/>
  <c r="K3149" i="1"/>
  <c r="P3149" i="1"/>
  <c r="Q3149" i="1"/>
  <c r="K3148" i="1"/>
  <c r="P3148" i="1"/>
  <c r="Q3148" i="1"/>
  <c r="K3147" i="1"/>
  <c r="P3147" i="1"/>
  <c r="Q3147" i="1"/>
  <c r="K3146" i="1"/>
  <c r="P3146" i="1"/>
  <c r="Q3146" i="1"/>
  <c r="K3145" i="1"/>
  <c r="P3145" i="1"/>
  <c r="Q3145" i="1"/>
  <c r="K3144" i="1"/>
  <c r="P3144" i="1"/>
  <c r="Q3144" i="1"/>
  <c r="K3143" i="1"/>
  <c r="P3143" i="1"/>
  <c r="Q3143" i="1"/>
  <c r="K3142" i="1"/>
  <c r="P3142" i="1"/>
  <c r="Q3142" i="1"/>
  <c r="K3141" i="1"/>
  <c r="P3141" i="1"/>
  <c r="Q3141" i="1"/>
  <c r="K3140" i="1"/>
  <c r="P3140" i="1"/>
  <c r="Q3140" i="1"/>
  <c r="K2940" i="1"/>
  <c r="P2940" i="1"/>
  <c r="Q2940" i="1"/>
  <c r="K2939" i="1"/>
  <c r="P2939" i="1"/>
  <c r="Q2939" i="1"/>
  <c r="K3139" i="1"/>
  <c r="P3139" i="1"/>
  <c r="Q3139" i="1"/>
  <c r="K3138" i="1"/>
  <c r="P3138" i="1"/>
  <c r="Q3138" i="1"/>
  <c r="K3137" i="1"/>
  <c r="P3137" i="1"/>
  <c r="Q3137" i="1"/>
  <c r="K3136" i="1"/>
  <c r="P3136" i="1"/>
  <c r="Q3136" i="1"/>
  <c r="K3135" i="1"/>
  <c r="P3135" i="1"/>
  <c r="Q3135" i="1"/>
  <c r="K3134" i="1"/>
  <c r="P3134" i="1"/>
  <c r="Q3134" i="1"/>
  <c r="K3133" i="1"/>
  <c r="P3133" i="1"/>
  <c r="Q3133" i="1"/>
  <c r="K3132" i="1"/>
  <c r="P3132" i="1"/>
  <c r="Q3132" i="1"/>
  <c r="K2938" i="1"/>
  <c r="P2938" i="1"/>
  <c r="Q2938" i="1"/>
  <c r="K2937" i="1"/>
  <c r="P2937" i="1"/>
  <c r="Q2937" i="1"/>
  <c r="K3131" i="1"/>
  <c r="P3131" i="1"/>
  <c r="Q3131" i="1"/>
  <c r="K3130" i="1"/>
  <c r="P3130" i="1"/>
  <c r="Q3130" i="1"/>
  <c r="K3129" i="1"/>
  <c r="P3129" i="1"/>
  <c r="Q3129" i="1"/>
  <c r="K2936" i="1"/>
  <c r="P2936" i="1"/>
  <c r="Q2936" i="1"/>
  <c r="K2935" i="1"/>
  <c r="P2935" i="1"/>
  <c r="Q2935" i="1"/>
  <c r="K2934" i="1"/>
  <c r="P2934" i="1"/>
  <c r="Q2934" i="1"/>
  <c r="K3128" i="1"/>
  <c r="P3128" i="1"/>
  <c r="Q3128" i="1"/>
  <c r="K3127" i="1"/>
  <c r="P3127" i="1"/>
  <c r="Q3127" i="1"/>
  <c r="K3126" i="1"/>
  <c r="P3126" i="1"/>
  <c r="Q3126" i="1"/>
  <c r="K2933" i="1"/>
  <c r="P2933" i="1"/>
  <c r="Q2933" i="1"/>
  <c r="K3341" i="1"/>
  <c r="P3341" i="1"/>
  <c r="Q3341" i="1"/>
  <c r="K3125" i="1"/>
  <c r="P3125" i="1"/>
  <c r="Q3125" i="1"/>
  <c r="K3124" i="1"/>
  <c r="P3124" i="1"/>
  <c r="Q3124" i="1"/>
  <c r="K3123" i="1"/>
  <c r="P3123" i="1"/>
  <c r="Q3123" i="1"/>
  <c r="K3122" i="1"/>
  <c r="P3122" i="1"/>
  <c r="Q3122" i="1"/>
  <c r="K3121" i="1"/>
  <c r="P3121" i="1"/>
  <c r="Q3121" i="1"/>
  <c r="K3120" i="1"/>
  <c r="P3120" i="1"/>
  <c r="Q3120" i="1"/>
  <c r="K3119" i="1"/>
  <c r="P3119" i="1"/>
  <c r="Q3119" i="1"/>
  <c r="K3118" i="1"/>
  <c r="P3118" i="1"/>
  <c r="Q3118" i="1"/>
  <c r="K3117" i="1"/>
  <c r="P3117" i="1"/>
  <c r="Q3117" i="1"/>
  <c r="K3116" i="1"/>
  <c r="P3116" i="1"/>
  <c r="Q3116" i="1"/>
  <c r="K3115" i="1"/>
  <c r="P3115" i="1"/>
  <c r="Q3115" i="1"/>
  <c r="K3114" i="1"/>
  <c r="P3114" i="1"/>
  <c r="Q3114" i="1"/>
  <c r="K3113" i="1"/>
  <c r="P3113" i="1"/>
  <c r="Q3113" i="1"/>
  <c r="K3112" i="1"/>
  <c r="P3112" i="1"/>
  <c r="Q3112" i="1"/>
  <c r="K3111" i="1"/>
  <c r="P3111" i="1"/>
  <c r="Q3111" i="1"/>
  <c r="K3110" i="1"/>
  <c r="P3110" i="1"/>
  <c r="Q3110" i="1"/>
  <c r="K3109" i="1"/>
  <c r="P3109" i="1"/>
  <c r="Q3109" i="1"/>
  <c r="K3108" i="1"/>
  <c r="P3108" i="1"/>
  <c r="Q3108" i="1"/>
  <c r="K3107" i="1"/>
  <c r="P3107" i="1"/>
  <c r="Q3107" i="1"/>
  <c r="K3106" i="1"/>
  <c r="P3106" i="1"/>
  <c r="Q3106" i="1"/>
  <c r="K3105" i="1"/>
  <c r="P3105" i="1"/>
  <c r="Q3105" i="1"/>
  <c r="K3104" i="1"/>
  <c r="P3104" i="1"/>
  <c r="Q3104" i="1"/>
  <c r="K3103" i="1"/>
  <c r="P3103" i="1"/>
  <c r="Q3103" i="1"/>
  <c r="K3102" i="1"/>
  <c r="P3102" i="1"/>
  <c r="Q3102" i="1"/>
  <c r="K3101" i="1"/>
  <c r="P3101" i="1"/>
  <c r="Q3101" i="1"/>
  <c r="K3100" i="1"/>
  <c r="P3100" i="1"/>
  <c r="Q3100" i="1"/>
  <c r="K3099" i="1"/>
  <c r="P3099" i="1"/>
  <c r="Q3099" i="1"/>
  <c r="K3098" i="1"/>
  <c r="P3098" i="1"/>
  <c r="Q3098" i="1"/>
  <c r="K3097" i="1"/>
  <c r="P3097" i="1"/>
  <c r="Q3097" i="1"/>
  <c r="K3096" i="1"/>
  <c r="P3096" i="1"/>
  <c r="Q3096" i="1"/>
  <c r="K3095" i="1"/>
  <c r="P3095" i="1"/>
  <c r="Q3095" i="1"/>
  <c r="K2932" i="1"/>
  <c r="P2932" i="1"/>
  <c r="Q2932" i="1"/>
  <c r="K2931" i="1"/>
  <c r="P2931" i="1"/>
  <c r="Q2931" i="1"/>
  <c r="K2930" i="1"/>
  <c r="P2930" i="1"/>
  <c r="Q2930" i="1"/>
  <c r="K2929" i="1"/>
  <c r="P2929" i="1"/>
  <c r="Q2929" i="1"/>
  <c r="K2928" i="1"/>
  <c r="P2928" i="1"/>
  <c r="Q2928" i="1"/>
  <c r="K2927" i="1"/>
  <c r="P2927" i="1"/>
  <c r="Q2927" i="1"/>
  <c r="K2926" i="1"/>
  <c r="P2926" i="1"/>
  <c r="Q2926" i="1"/>
  <c r="K2925" i="1"/>
  <c r="P2925" i="1"/>
  <c r="Q2925" i="1"/>
  <c r="K3094" i="1"/>
  <c r="P3094" i="1"/>
  <c r="Q3094" i="1"/>
  <c r="K3093" i="1"/>
  <c r="P3093" i="1"/>
  <c r="Q3093" i="1"/>
  <c r="K3092" i="1"/>
  <c r="P3092" i="1"/>
  <c r="Q3092" i="1"/>
  <c r="K3091" i="1"/>
  <c r="P3091" i="1"/>
  <c r="Q3091" i="1"/>
  <c r="K3090" i="1"/>
  <c r="P3090" i="1"/>
  <c r="Q3090" i="1"/>
  <c r="K2924" i="1"/>
  <c r="P2924" i="1"/>
  <c r="Q2924" i="1"/>
  <c r="K3089" i="1"/>
  <c r="P3089" i="1"/>
  <c r="Q3089" i="1"/>
  <c r="K3088" i="1"/>
  <c r="P3088" i="1"/>
  <c r="Q3088" i="1"/>
  <c r="K2923" i="1"/>
  <c r="P2923" i="1"/>
  <c r="Q2923" i="1"/>
  <c r="K3087" i="1"/>
  <c r="P3087" i="1"/>
  <c r="Q3087" i="1"/>
  <c r="K3086" i="1"/>
  <c r="P3086" i="1"/>
  <c r="Q3086" i="1"/>
  <c r="K3085" i="1"/>
  <c r="P3085" i="1"/>
  <c r="Q3085" i="1"/>
  <c r="K3084" i="1"/>
  <c r="P3084" i="1"/>
  <c r="Q3084" i="1"/>
  <c r="K3083" i="1"/>
  <c r="P3083" i="1"/>
  <c r="Q3083" i="1"/>
  <c r="K3082" i="1"/>
  <c r="P3082" i="1"/>
  <c r="Q3082" i="1"/>
  <c r="K2922" i="1"/>
  <c r="P2922" i="1"/>
  <c r="Q2922" i="1"/>
  <c r="K3006" i="1"/>
  <c r="P3006" i="1"/>
  <c r="Q3006" i="1"/>
  <c r="K3005" i="1"/>
  <c r="P3005" i="1"/>
  <c r="Q3005" i="1"/>
  <c r="K3081" i="1"/>
  <c r="P3081" i="1"/>
  <c r="Q3081" i="1"/>
  <c r="K3080" i="1"/>
  <c r="P3080" i="1"/>
  <c r="Q3080" i="1"/>
  <c r="K3079" i="1"/>
  <c r="P3079" i="1"/>
  <c r="Q3079" i="1"/>
  <c r="K3078" i="1"/>
  <c r="P3078" i="1"/>
  <c r="Q3078" i="1"/>
  <c r="K3077" i="1"/>
  <c r="P3077" i="1"/>
  <c r="Q3077" i="1"/>
  <c r="K3076" i="1"/>
  <c r="P3076" i="1"/>
  <c r="Q3076" i="1"/>
  <c r="K3075" i="1"/>
  <c r="P3075" i="1"/>
  <c r="Q3075" i="1"/>
  <c r="K2993" i="1"/>
  <c r="P2993" i="1"/>
  <c r="Q2993" i="1"/>
  <c r="K3074" i="1"/>
  <c r="P3074" i="1"/>
  <c r="Q3074" i="1"/>
  <c r="K3073" i="1"/>
  <c r="P3073" i="1"/>
  <c r="Q3073" i="1"/>
  <c r="K3072" i="1"/>
  <c r="P3072" i="1"/>
  <c r="Q3072" i="1"/>
  <c r="K3071" i="1"/>
  <c r="P3071" i="1"/>
  <c r="Q3071" i="1"/>
  <c r="K3070" i="1"/>
  <c r="P3070" i="1"/>
  <c r="Q3070" i="1"/>
  <c r="K3069" i="1"/>
  <c r="P3069" i="1"/>
  <c r="Q3069" i="1"/>
  <c r="K3068" i="1"/>
  <c r="P3068" i="1"/>
  <c r="Q3068" i="1"/>
  <c r="K3067" i="1"/>
  <c r="P3067" i="1"/>
  <c r="Q3067" i="1"/>
  <c r="K3066" i="1"/>
  <c r="P3066" i="1"/>
  <c r="Q3066" i="1"/>
  <c r="K3065" i="1"/>
  <c r="P3065" i="1"/>
  <c r="Q3065" i="1"/>
  <c r="K3064" i="1"/>
  <c r="P3064" i="1"/>
  <c r="Q3064" i="1"/>
  <c r="K3063" i="1"/>
  <c r="P3063" i="1"/>
  <c r="Q3063" i="1"/>
  <c r="K2921" i="1"/>
  <c r="P2921" i="1"/>
  <c r="Q2921" i="1"/>
  <c r="K2920" i="1"/>
  <c r="P2920" i="1"/>
  <c r="Q2920" i="1"/>
  <c r="K2919" i="1"/>
  <c r="P2919" i="1"/>
  <c r="Q2919" i="1"/>
  <c r="K2918" i="1"/>
  <c r="P2918" i="1"/>
  <c r="Q2918" i="1"/>
  <c r="K2917" i="1"/>
  <c r="P2917" i="1"/>
  <c r="Q2917" i="1"/>
  <c r="K2916" i="1"/>
  <c r="P2916" i="1"/>
  <c r="Q2916" i="1"/>
  <c r="K3062" i="1"/>
  <c r="P3062" i="1"/>
  <c r="Q3062" i="1"/>
  <c r="K3061" i="1"/>
  <c r="P3061" i="1"/>
  <c r="Q3061" i="1"/>
  <c r="K2915" i="1"/>
  <c r="P2915" i="1"/>
  <c r="Q2915" i="1"/>
  <c r="K3060" i="1"/>
  <c r="P3060" i="1"/>
  <c r="Q3060" i="1"/>
  <c r="K3059" i="1"/>
  <c r="P3059" i="1"/>
  <c r="Q3059" i="1"/>
  <c r="K3058" i="1"/>
  <c r="P3058" i="1"/>
  <c r="Q3058" i="1"/>
  <c r="K2914" i="1"/>
  <c r="P2914" i="1"/>
  <c r="Q2914" i="1"/>
  <c r="K3004" i="1"/>
  <c r="P3004" i="1"/>
  <c r="Q3004" i="1"/>
  <c r="K3057" i="1"/>
  <c r="P3057" i="1"/>
  <c r="Q3057" i="1"/>
  <c r="K3056" i="1"/>
  <c r="P3056" i="1"/>
  <c r="Q3056" i="1"/>
  <c r="K3055" i="1"/>
  <c r="P3055" i="1"/>
  <c r="Q3055" i="1"/>
  <c r="K3054" i="1"/>
  <c r="P3054" i="1"/>
  <c r="Q3054" i="1"/>
  <c r="K2913" i="1"/>
  <c r="P2913" i="1"/>
  <c r="Q2913" i="1"/>
  <c r="K3053" i="1"/>
  <c r="P3053" i="1"/>
  <c r="Q3053" i="1"/>
  <c r="K3003" i="1"/>
  <c r="P3003" i="1"/>
  <c r="Q3003" i="1"/>
  <c r="K3002" i="1"/>
  <c r="P3002" i="1"/>
  <c r="Q3002" i="1"/>
  <c r="K3001" i="1"/>
  <c r="P3001" i="1"/>
  <c r="Q3001" i="1"/>
  <c r="K3052" i="1"/>
  <c r="P3052" i="1"/>
  <c r="Q3052" i="1"/>
  <c r="K3051" i="1"/>
  <c r="P3051" i="1"/>
  <c r="Q3051" i="1"/>
  <c r="K3050" i="1"/>
  <c r="P3050" i="1"/>
  <c r="Q3050" i="1"/>
  <c r="K3049" i="1"/>
  <c r="P3049" i="1"/>
  <c r="Q3049" i="1"/>
  <c r="K3048" i="1"/>
  <c r="P3048" i="1"/>
  <c r="Q3048" i="1"/>
  <c r="K3047" i="1"/>
  <c r="P3047" i="1"/>
  <c r="Q3047" i="1"/>
  <c r="K3046" i="1"/>
  <c r="P3046" i="1"/>
  <c r="Q3046" i="1"/>
  <c r="K3045" i="1"/>
  <c r="P3045" i="1"/>
  <c r="Q3045" i="1"/>
  <c r="K3044" i="1"/>
  <c r="P3044" i="1"/>
  <c r="Q3044" i="1"/>
  <c r="K3043" i="1"/>
  <c r="P3043" i="1"/>
  <c r="Q3043" i="1"/>
  <c r="K3042" i="1"/>
  <c r="P3042" i="1"/>
  <c r="Q3042" i="1"/>
  <c r="K3041" i="1"/>
  <c r="P3041" i="1"/>
  <c r="Q3041" i="1"/>
  <c r="K3040" i="1"/>
  <c r="P3040" i="1"/>
  <c r="Q3040" i="1"/>
  <c r="K3039" i="1"/>
  <c r="P3039" i="1"/>
  <c r="Q3039" i="1"/>
  <c r="K3038" i="1"/>
  <c r="P3038" i="1"/>
  <c r="Q3038" i="1"/>
  <c r="K2912" i="1"/>
  <c r="P2912" i="1"/>
  <c r="Q2912" i="1"/>
  <c r="K2911" i="1"/>
  <c r="P2911" i="1"/>
  <c r="Q2911" i="1"/>
  <c r="K2910" i="1"/>
  <c r="P2910" i="1"/>
  <c r="Q2910" i="1"/>
  <c r="K3340" i="1"/>
  <c r="P3340" i="1"/>
  <c r="Q3340" i="1"/>
  <c r="K3339" i="1"/>
  <c r="P3339" i="1"/>
  <c r="Q3339" i="1"/>
  <c r="K3037" i="1"/>
  <c r="P3037" i="1"/>
  <c r="Q3037" i="1"/>
  <c r="K3036" i="1"/>
  <c r="P3036" i="1"/>
  <c r="Q3036" i="1"/>
  <c r="K3035" i="1"/>
  <c r="P3035" i="1"/>
  <c r="Q3035" i="1"/>
  <c r="K3034" i="1"/>
  <c r="P3034" i="1"/>
  <c r="Q3034" i="1"/>
  <c r="K3033" i="1"/>
  <c r="P3033" i="1"/>
  <c r="Q3033" i="1"/>
  <c r="K3032" i="1"/>
  <c r="P3032" i="1"/>
  <c r="Q3032" i="1"/>
  <c r="K3031" i="1"/>
  <c r="P3031" i="1"/>
  <c r="Q3031" i="1"/>
  <c r="K3030" i="1"/>
  <c r="P3030" i="1"/>
  <c r="Q3030" i="1"/>
  <c r="K3029" i="1"/>
  <c r="P3029" i="1"/>
  <c r="Q3029" i="1"/>
  <c r="K3028" i="1"/>
  <c r="P3028" i="1"/>
  <c r="Q3028" i="1"/>
  <c r="K3027" i="1"/>
  <c r="P3027" i="1"/>
  <c r="Q3027" i="1"/>
  <c r="K3026" i="1"/>
  <c r="P3026" i="1"/>
  <c r="Q3026" i="1"/>
  <c r="K3025" i="1"/>
  <c r="P3025" i="1"/>
  <c r="Q3025" i="1"/>
  <c r="K3024" i="1"/>
  <c r="P3024" i="1"/>
  <c r="Q3024" i="1"/>
  <c r="K3023" i="1"/>
  <c r="P3023" i="1"/>
  <c r="Q3023" i="1"/>
  <c r="K3022" i="1"/>
  <c r="P3022" i="1"/>
  <c r="Q3022" i="1"/>
  <c r="K3021" i="1"/>
  <c r="P3021" i="1"/>
  <c r="Q3021" i="1"/>
  <c r="K3020" i="1"/>
  <c r="P3020" i="1"/>
  <c r="Q3020" i="1"/>
  <c r="K3019" i="1"/>
  <c r="P3019" i="1"/>
  <c r="Q3019" i="1"/>
  <c r="K2991" i="1"/>
  <c r="P2991" i="1"/>
  <c r="Q2991" i="1"/>
  <c r="K2909" i="1"/>
  <c r="P2909" i="1"/>
  <c r="Q2909" i="1"/>
  <c r="K2908" i="1"/>
  <c r="P2908" i="1"/>
  <c r="Q2908" i="1"/>
  <c r="K2907" i="1"/>
  <c r="P2907" i="1"/>
  <c r="Q2907" i="1"/>
  <c r="K2906" i="1"/>
  <c r="P2906" i="1"/>
  <c r="Q2906" i="1"/>
  <c r="K2905" i="1"/>
  <c r="P2905" i="1"/>
  <c r="Q2905" i="1"/>
  <c r="K2904" i="1"/>
  <c r="P2904" i="1"/>
  <c r="Q2904" i="1"/>
  <c r="K2903" i="1"/>
  <c r="P2903" i="1"/>
  <c r="Q2903" i="1"/>
  <c r="K2902" i="1"/>
  <c r="P2902" i="1"/>
  <c r="Q2902" i="1"/>
  <c r="K2901" i="1"/>
  <c r="P2901" i="1"/>
  <c r="Q2901" i="1"/>
  <c r="K2900" i="1"/>
  <c r="P2900" i="1"/>
  <c r="Q2900" i="1"/>
  <c r="K2899" i="1"/>
  <c r="P2899" i="1"/>
  <c r="Q2899" i="1"/>
  <c r="K3018" i="1"/>
  <c r="P3018" i="1"/>
  <c r="Q3018" i="1"/>
  <c r="K3017" i="1"/>
  <c r="P3017" i="1"/>
  <c r="Q3017" i="1"/>
  <c r="K2898" i="1"/>
  <c r="P2898" i="1"/>
  <c r="Q2898" i="1"/>
  <c r="K3016" i="1"/>
  <c r="P3016" i="1"/>
  <c r="Q3016" i="1"/>
  <c r="K3015" i="1"/>
  <c r="P3015" i="1"/>
  <c r="Q3015" i="1"/>
  <c r="K3014" i="1"/>
  <c r="P3014" i="1"/>
  <c r="Q3014" i="1"/>
  <c r="K2897" i="1"/>
  <c r="P2897" i="1"/>
  <c r="Q2897" i="1"/>
  <c r="K3013" i="1"/>
  <c r="P3013" i="1"/>
  <c r="Q3013" i="1"/>
  <c r="K3338" i="1"/>
  <c r="P3338" i="1"/>
  <c r="Q3338" i="1"/>
  <c r="K3337" i="1"/>
  <c r="P3337" i="1"/>
  <c r="Q3337" i="1"/>
  <c r="K3012" i="1"/>
  <c r="P3012" i="1"/>
  <c r="Q3012" i="1"/>
  <c r="K3011" i="1"/>
  <c r="P3011" i="1"/>
  <c r="Q3011" i="1"/>
  <c r="K3010" i="1"/>
  <c r="P3010" i="1"/>
  <c r="Q3010" i="1"/>
  <c r="K3009" i="1"/>
  <c r="P3009" i="1"/>
  <c r="Q3009" i="1"/>
  <c r="K3008" i="1"/>
  <c r="P3008" i="1"/>
  <c r="Q3008" i="1"/>
  <c r="K3007" i="1"/>
  <c r="P3007" i="1"/>
  <c r="Q3007" i="1"/>
  <c r="K2896" i="1"/>
  <c r="P2896" i="1"/>
  <c r="Q2896" i="1"/>
  <c r="K2895" i="1"/>
  <c r="P2895" i="1"/>
  <c r="Q2895" i="1"/>
  <c r="K2803" i="1"/>
  <c r="P2803" i="1"/>
  <c r="Q2803" i="1"/>
  <c r="K2802" i="1"/>
  <c r="P2802" i="1"/>
  <c r="Q2802" i="1"/>
  <c r="K2801" i="1"/>
  <c r="P2801" i="1"/>
  <c r="Q2801" i="1"/>
  <c r="K2800" i="1"/>
  <c r="P2800" i="1"/>
  <c r="Q2800" i="1"/>
  <c r="K2835" i="1"/>
  <c r="P2835" i="1"/>
  <c r="Q2835" i="1"/>
  <c r="K2829" i="1"/>
  <c r="P2829" i="1"/>
  <c r="Q2829" i="1"/>
  <c r="K2894" i="1"/>
  <c r="P2894" i="1"/>
  <c r="Q2894" i="1"/>
  <c r="K2893" i="1"/>
  <c r="P2893" i="1"/>
  <c r="Q2893" i="1"/>
  <c r="K2892" i="1"/>
  <c r="P2892" i="1"/>
  <c r="Q2892" i="1"/>
  <c r="K2891" i="1"/>
  <c r="P2891" i="1"/>
  <c r="Q2891" i="1"/>
  <c r="K2890" i="1"/>
  <c r="P2890" i="1"/>
  <c r="Q2890" i="1"/>
  <c r="K2850" i="1"/>
  <c r="P2850" i="1"/>
  <c r="Q2850" i="1"/>
  <c r="K2849" i="1"/>
  <c r="P2849" i="1"/>
  <c r="Q2849" i="1"/>
  <c r="K2848" i="1"/>
  <c r="P2848" i="1"/>
  <c r="Q2848" i="1"/>
  <c r="K2810" i="1"/>
  <c r="P2810" i="1"/>
  <c r="Q2810" i="1"/>
  <c r="K2809" i="1"/>
  <c r="P2809" i="1"/>
  <c r="Q2809" i="1"/>
  <c r="K2799" i="1"/>
  <c r="P2799" i="1"/>
  <c r="Q2799" i="1"/>
  <c r="K2798" i="1"/>
  <c r="P2798" i="1"/>
  <c r="Q2798" i="1"/>
  <c r="K2797" i="1"/>
  <c r="P2797" i="1"/>
  <c r="Q2797" i="1"/>
  <c r="K2796" i="1"/>
  <c r="P2796" i="1"/>
  <c r="Q2796" i="1"/>
  <c r="K2795" i="1"/>
  <c r="P2795" i="1"/>
  <c r="Q2795" i="1"/>
  <c r="K2794" i="1"/>
  <c r="P2794" i="1"/>
  <c r="Q2794" i="1"/>
  <c r="K2793" i="1"/>
  <c r="P2793" i="1"/>
  <c r="Q2793" i="1"/>
  <c r="K2792" i="1"/>
  <c r="P2792" i="1"/>
  <c r="Q2792" i="1"/>
  <c r="K2791" i="1"/>
  <c r="P2791" i="1"/>
  <c r="Q2791" i="1"/>
  <c r="K2790" i="1"/>
  <c r="P2790" i="1"/>
  <c r="Q2790" i="1"/>
  <c r="K2789" i="1"/>
  <c r="P2789" i="1"/>
  <c r="Q2789" i="1"/>
  <c r="K2788" i="1"/>
  <c r="P2788" i="1"/>
  <c r="Q2788" i="1"/>
  <c r="K2787" i="1"/>
  <c r="P2787" i="1"/>
  <c r="Q2787" i="1"/>
  <c r="K2786" i="1"/>
  <c r="P2786" i="1"/>
  <c r="Q2786" i="1"/>
  <c r="K2785" i="1"/>
  <c r="P2785" i="1"/>
  <c r="Q2785" i="1"/>
  <c r="K2784" i="1"/>
  <c r="P2784" i="1"/>
  <c r="Q2784" i="1"/>
  <c r="K2783" i="1"/>
  <c r="P2783" i="1"/>
  <c r="Q2783" i="1"/>
  <c r="K2782" i="1"/>
  <c r="P2782" i="1"/>
  <c r="Q2782" i="1"/>
  <c r="K2781" i="1"/>
  <c r="P2781" i="1"/>
  <c r="Q2781" i="1"/>
  <c r="K2780" i="1"/>
  <c r="P2780" i="1"/>
  <c r="Q2780" i="1"/>
  <c r="K2779" i="1"/>
  <c r="P2779" i="1"/>
  <c r="Q2779" i="1"/>
  <c r="K2778" i="1"/>
  <c r="P2778" i="1"/>
  <c r="Q2778" i="1"/>
  <c r="K2777" i="1"/>
  <c r="P2777" i="1"/>
  <c r="Q2777" i="1"/>
  <c r="K2776" i="1"/>
  <c r="P2776" i="1"/>
  <c r="Q2776" i="1"/>
  <c r="K2775" i="1"/>
  <c r="P2775" i="1"/>
  <c r="Q2775" i="1"/>
  <c r="K2774" i="1"/>
  <c r="P2774" i="1"/>
  <c r="Q2774" i="1"/>
  <c r="K2773" i="1"/>
  <c r="P2773" i="1"/>
  <c r="Q2773" i="1"/>
  <c r="K2772" i="1"/>
  <c r="P2772" i="1"/>
  <c r="Q2772" i="1"/>
  <c r="K2771" i="1"/>
  <c r="P2771" i="1"/>
  <c r="Q2771" i="1"/>
  <c r="K2770" i="1"/>
  <c r="P2770" i="1"/>
  <c r="Q2770" i="1"/>
  <c r="K2769" i="1"/>
  <c r="P2769" i="1"/>
  <c r="Q2769" i="1"/>
  <c r="K2768" i="1"/>
  <c r="P2768" i="1"/>
  <c r="Q2768" i="1"/>
  <c r="K2767" i="1"/>
  <c r="P2767" i="1"/>
  <c r="Q2767" i="1"/>
  <c r="K2766" i="1"/>
  <c r="P2766" i="1"/>
  <c r="Q2766" i="1"/>
  <c r="K2765" i="1"/>
  <c r="P2765" i="1"/>
  <c r="Q2765" i="1"/>
  <c r="K2764" i="1"/>
  <c r="P2764" i="1"/>
  <c r="Q2764" i="1"/>
  <c r="K2763" i="1"/>
  <c r="P2763" i="1"/>
  <c r="Q2763" i="1"/>
  <c r="K2762" i="1"/>
  <c r="P2762" i="1"/>
  <c r="Q2762" i="1"/>
  <c r="K2761" i="1"/>
  <c r="P2761" i="1"/>
  <c r="Q2761" i="1"/>
  <c r="K2760" i="1"/>
  <c r="P2760" i="1"/>
  <c r="Q2760" i="1"/>
  <c r="K2759" i="1"/>
  <c r="P2759" i="1"/>
  <c r="Q2759" i="1"/>
  <c r="K2814" i="1"/>
  <c r="P2814" i="1"/>
  <c r="Q2814" i="1"/>
  <c r="K2758" i="1"/>
  <c r="P2758" i="1"/>
  <c r="Q2758" i="1"/>
  <c r="K2757" i="1"/>
  <c r="P2757" i="1"/>
  <c r="Q2757" i="1"/>
  <c r="K2756" i="1"/>
  <c r="P2756" i="1"/>
  <c r="Q2756" i="1"/>
  <c r="K2755" i="1"/>
  <c r="P2755" i="1"/>
  <c r="Q2755" i="1"/>
  <c r="K2824" i="1"/>
  <c r="P2824" i="1"/>
  <c r="Q2824" i="1"/>
  <c r="K2889" i="1"/>
  <c r="P2889" i="1"/>
  <c r="Q2889" i="1"/>
  <c r="K2888" i="1"/>
  <c r="P2888" i="1"/>
  <c r="Q2888" i="1"/>
  <c r="K2754" i="1"/>
  <c r="P2754" i="1"/>
  <c r="Q2754" i="1"/>
  <c r="K2753" i="1"/>
  <c r="P2753" i="1"/>
  <c r="Q2753" i="1"/>
  <c r="K2808" i="1"/>
  <c r="P2808" i="1"/>
  <c r="Q2808" i="1"/>
  <c r="K2807" i="1"/>
  <c r="P2807" i="1"/>
  <c r="Q2807" i="1"/>
  <c r="K2752" i="1"/>
  <c r="P2752" i="1"/>
  <c r="Q2752" i="1"/>
  <c r="K2751" i="1"/>
  <c r="P2751" i="1"/>
  <c r="Q2751" i="1"/>
  <c r="K2823" i="1"/>
  <c r="P2823" i="1"/>
  <c r="Q2823" i="1"/>
  <c r="K2828" i="1"/>
  <c r="P2828" i="1"/>
  <c r="Q2828" i="1"/>
  <c r="K2827" i="1"/>
  <c r="P2827" i="1"/>
  <c r="Q2827" i="1"/>
  <c r="K2826" i="1"/>
  <c r="P2826" i="1"/>
  <c r="Q2826" i="1"/>
  <c r="K2887" i="1"/>
  <c r="P2887" i="1"/>
  <c r="Q2887" i="1"/>
  <c r="K2886" i="1"/>
  <c r="P2886" i="1"/>
  <c r="Q2886" i="1"/>
  <c r="K2847" i="1"/>
  <c r="P2847" i="1"/>
  <c r="Q2847" i="1"/>
  <c r="K2846" i="1"/>
  <c r="P2846" i="1"/>
  <c r="Q2846" i="1"/>
  <c r="K2861" i="1"/>
  <c r="P2861" i="1"/>
  <c r="Q2861" i="1"/>
  <c r="K2860" i="1"/>
  <c r="P2860" i="1"/>
  <c r="Q2860" i="1"/>
  <c r="K2750" i="1"/>
  <c r="P2750" i="1"/>
  <c r="Q2750" i="1"/>
  <c r="K2749" i="1"/>
  <c r="P2749" i="1"/>
  <c r="Q2749" i="1"/>
  <c r="K2748" i="1"/>
  <c r="P2748" i="1"/>
  <c r="Q2748" i="1"/>
  <c r="K2747" i="1"/>
  <c r="P2747" i="1"/>
  <c r="Q2747" i="1"/>
  <c r="K2746" i="1"/>
  <c r="P2746" i="1"/>
  <c r="Q2746" i="1"/>
  <c r="K2745" i="1"/>
  <c r="P2745" i="1"/>
  <c r="Q2745" i="1"/>
  <c r="K2744" i="1"/>
  <c r="P2744" i="1"/>
  <c r="Q2744" i="1"/>
  <c r="K2743" i="1"/>
  <c r="P2743" i="1"/>
  <c r="Q2743" i="1"/>
  <c r="K2742" i="1"/>
  <c r="P2742" i="1"/>
  <c r="Q2742" i="1"/>
  <c r="K2741" i="1"/>
  <c r="P2741" i="1"/>
  <c r="Q2741" i="1"/>
  <c r="K2740" i="1"/>
  <c r="P2740" i="1"/>
  <c r="Q2740" i="1"/>
  <c r="K2739" i="1"/>
  <c r="P2739" i="1"/>
  <c r="Q2739" i="1"/>
  <c r="K2738" i="1"/>
  <c r="P2738" i="1"/>
  <c r="Q2738" i="1"/>
  <c r="K2737" i="1"/>
  <c r="P2737" i="1"/>
  <c r="Q2737" i="1"/>
  <c r="K2736" i="1"/>
  <c r="P2736" i="1"/>
  <c r="Q2736" i="1"/>
  <c r="K2735" i="1"/>
  <c r="P2735" i="1"/>
  <c r="Q2735" i="1"/>
  <c r="K2734" i="1"/>
  <c r="P2734" i="1"/>
  <c r="Q2734" i="1"/>
  <c r="K2733" i="1"/>
  <c r="P2733" i="1"/>
  <c r="Q2733" i="1"/>
  <c r="K2732" i="1"/>
  <c r="P2732" i="1"/>
  <c r="Q2732" i="1"/>
  <c r="K2731" i="1"/>
  <c r="P2731" i="1"/>
  <c r="Q2731" i="1"/>
  <c r="K2730" i="1"/>
  <c r="P2730" i="1"/>
  <c r="Q2730" i="1"/>
  <c r="K2729" i="1"/>
  <c r="P2729" i="1"/>
  <c r="Q2729" i="1"/>
  <c r="K2728" i="1"/>
  <c r="P2728" i="1"/>
  <c r="Q2728" i="1"/>
  <c r="K2727" i="1"/>
  <c r="P2727" i="1"/>
  <c r="Q2727" i="1"/>
  <c r="K2726" i="1"/>
  <c r="P2726" i="1"/>
  <c r="Q2726" i="1"/>
  <c r="K2725" i="1"/>
  <c r="P2725" i="1"/>
  <c r="Q2725" i="1"/>
  <c r="K2724" i="1"/>
  <c r="P2724" i="1"/>
  <c r="Q2724" i="1"/>
  <c r="K2723" i="1"/>
  <c r="P2723" i="1"/>
  <c r="Q2723" i="1"/>
  <c r="K2722" i="1"/>
  <c r="P2722" i="1"/>
  <c r="Q2722" i="1"/>
  <c r="K2721" i="1"/>
  <c r="P2721" i="1"/>
  <c r="Q2721" i="1"/>
  <c r="K2720" i="1"/>
  <c r="P2720" i="1"/>
  <c r="Q2720" i="1"/>
  <c r="K2719" i="1"/>
  <c r="P2719" i="1"/>
  <c r="Q2719" i="1"/>
  <c r="K2718" i="1"/>
  <c r="P2718" i="1"/>
  <c r="Q2718" i="1"/>
  <c r="K2717" i="1"/>
  <c r="P2717" i="1"/>
  <c r="Q2717" i="1"/>
  <c r="K2716" i="1"/>
  <c r="P2716" i="1"/>
  <c r="Q2716" i="1"/>
  <c r="K2715" i="1"/>
  <c r="P2715" i="1"/>
  <c r="Q2715" i="1"/>
  <c r="K2714" i="1"/>
  <c r="P2714" i="1"/>
  <c r="Q2714" i="1"/>
  <c r="K2713" i="1"/>
  <c r="P2713" i="1"/>
  <c r="Q2713" i="1"/>
  <c r="K2712" i="1"/>
  <c r="P2712" i="1"/>
  <c r="Q2712" i="1"/>
  <c r="K2711" i="1"/>
  <c r="P2711" i="1"/>
  <c r="Q2711" i="1"/>
  <c r="K2710" i="1"/>
  <c r="P2710" i="1"/>
  <c r="Q2710" i="1"/>
  <c r="K2709" i="1"/>
  <c r="P2709" i="1"/>
  <c r="Q2709" i="1"/>
  <c r="K2708" i="1"/>
  <c r="P2708" i="1"/>
  <c r="Q2708" i="1"/>
  <c r="K2707" i="1"/>
  <c r="P2707" i="1"/>
  <c r="Q2707" i="1"/>
  <c r="K2706" i="1"/>
  <c r="P2706" i="1"/>
  <c r="Q2706" i="1"/>
  <c r="K2845" i="1"/>
  <c r="P2845" i="1"/>
  <c r="Q2845" i="1"/>
  <c r="K2705" i="1"/>
  <c r="P2705" i="1"/>
  <c r="Q2705" i="1"/>
  <c r="K2885" i="1"/>
  <c r="P2885" i="1"/>
  <c r="Q2885" i="1"/>
  <c r="K2704" i="1"/>
  <c r="P2704" i="1"/>
  <c r="Q2704" i="1"/>
  <c r="K2703" i="1"/>
  <c r="P2703" i="1"/>
  <c r="Q2703" i="1"/>
  <c r="K2702" i="1"/>
  <c r="P2702" i="1"/>
  <c r="Q2702" i="1"/>
  <c r="K2701" i="1"/>
  <c r="P2701" i="1"/>
  <c r="Q2701" i="1"/>
  <c r="K2700" i="1"/>
  <c r="P2700" i="1"/>
  <c r="Q2700" i="1"/>
  <c r="K2699" i="1"/>
  <c r="P2699" i="1"/>
  <c r="Q2699" i="1"/>
  <c r="K2698" i="1"/>
  <c r="P2698" i="1"/>
  <c r="Q2698" i="1"/>
  <c r="K2697" i="1"/>
  <c r="P2697" i="1"/>
  <c r="Q2697" i="1"/>
  <c r="K2696" i="1"/>
  <c r="P2696" i="1"/>
  <c r="Q2696" i="1"/>
  <c r="K2695" i="1"/>
  <c r="P2695" i="1"/>
  <c r="Q2695" i="1"/>
  <c r="K2694" i="1"/>
  <c r="P2694" i="1"/>
  <c r="Q2694" i="1"/>
  <c r="K2693" i="1"/>
  <c r="P2693" i="1"/>
  <c r="Q2693" i="1"/>
  <c r="K2692" i="1"/>
  <c r="P2692" i="1"/>
  <c r="Q2692" i="1"/>
  <c r="K2691" i="1"/>
  <c r="P2691" i="1"/>
  <c r="Q2691" i="1"/>
  <c r="K2690" i="1"/>
  <c r="P2690" i="1"/>
  <c r="Q2690" i="1"/>
  <c r="K2689" i="1"/>
  <c r="P2689" i="1"/>
  <c r="Q2689" i="1"/>
  <c r="K2688" i="1"/>
  <c r="P2688" i="1"/>
  <c r="Q2688" i="1"/>
  <c r="K2687" i="1"/>
  <c r="P2687" i="1"/>
  <c r="Q2687" i="1"/>
  <c r="K2686" i="1"/>
  <c r="P2686" i="1"/>
  <c r="Q2686" i="1"/>
  <c r="K2685" i="1"/>
  <c r="P2685" i="1"/>
  <c r="Q2685" i="1"/>
  <c r="K2684" i="1"/>
  <c r="P2684" i="1"/>
  <c r="Q2684" i="1"/>
  <c r="K2683" i="1"/>
  <c r="P2683" i="1"/>
  <c r="Q2683" i="1"/>
  <c r="K2682" i="1"/>
  <c r="P2682" i="1"/>
  <c r="Q2682" i="1"/>
  <c r="K2681" i="1"/>
  <c r="P2681" i="1"/>
  <c r="Q2681" i="1"/>
  <c r="K2680" i="1"/>
  <c r="P2680" i="1"/>
  <c r="Q2680" i="1"/>
  <c r="K2679" i="1"/>
  <c r="P2679" i="1"/>
  <c r="Q2679" i="1"/>
  <c r="K2678" i="1"/>
  <c r="P2678" i="1"/>
  <c r="Q2678" i="1"/>
  <c r="K2677" i="1"/>
  <c r="P2677" i="1"/>
  <c r="Q2677" i="1"/>
  <c r="K2676" i="1"/>
  <c r="P2676" i="1"/>
  <c r="Q2676" i="1"/>
  <c r="K2675" i="1"/>
  <c r="P2675" i="1"/>
  <c r="Q2675" i="1"/>
  <c r="K2674" i="1"/>
  <c r="P2674" i="1"/>
  <c r="Q2674" i="1"/>
  <c r="K2673" i="1"/>
  <c r="P2673" i="1"/>
  <c r="Q2673" i="1"/>
  <c r="K2672" i="1"/>
  <c r="P2672" i="1"/>
  <c r="Q2672" i="1"/>
  <c r="K2671" i="1"/>
  <c r="P2671" i="1"/>
  <c r="Q2671" i="1"/>
  <c r="K2670" i="1"/>
  <c r="P2670" i="1"/>
  <c r="Q2670" i="1"/>
  <c r="K2669" i="1"/>
  <c r="P2669" i="1"/>
  <c r="Q2669" i="1"/>
  <c r="K2668" i="1"/>
  <c r="P2668" i="1"/>
  <c r="Q2668" i="1"/>
  <c r="K2667" i="1"/>
  <c r="P2667" i="1"/>
  <c r="Q2667" i="1"/>
  <c r="K2666" i="1"/>
  <c r="P2666" i="1"/>
  <c r="Q2666" i="1"/>
  <c r="K2665" i="1"/>
  <c r="P2665" i="1"/>
  <c r="Q2665" i="1"/>
  <c r="K2664" i="1"/>
  <c r="P2664" i="1"/>
  <c r="Q2664" i="1"/>
  <c r="K2663" i="1"/>
  <c r="P2663" i="1"/>
  <c r="Q2663" i="1"/>
  <c r="K2662" i="1"/>
  <c r="P2662" i="1"/>
  <c r="Q2662" i="1"/>
  <c r="K2661" i="1"/>
  <c r="P2661" i="1"/>
  <c r="Q2661" i="1"/>
  <c r="K2660" i="1"/>
  <c r="P2660" i="1"/>
  <c r="Q2660" i="1"/>
  <c r="K2659" i="1"/>
  <c r="P2659" i="1"/>
  <c r="Q2659" i="1"/>
  <c r="K2658" i="1"/>
  <c r="P2658" i="1"/>
  <c r="Q2658" i="1"/>
  <c r="K2657" i="1"/>
  <c r="P2657" i="1"/>
  <c r="Q2657" i="1"/>
  <c r="K2656" i="1"/>
  <c r="P2656" i="1"/>
  <c r="Q2656" i="1"/>
  <c r="K2655" i="1"/>
  <c r="P2655" i="1"/>
  <c r="Q2655" i="1"/>
  <c r="K2654" i="1"/>
  <c r="P2654" i="1"/>
  <c r="Q2654" i="1"/>
  <c r="K2653" i="1"/>
  <c r="P2653" i="1"/>
  <c r="Q2653" i="1"/>
  <c r="K2652" i="1"/>
  <c r="P2652" i="1"/>
  <c r="Q2652" i="1"/>
  <c r="K2651" i="1"/>
  <c r="P2651" i="1"/>
  <c r="Q2651" i="1"/>
  <c r="K2650" i="1"/>
  <c r="P2650" i="1"/>
  <c r="Q2650" i="1"/>
  <c r="K2649" i="1"/>
  <c r="P2649" i="1"/>
  <c r="Q2649" i="1"/>
  <c r="K2648" i="1"/>
  <c r="P2648" i="1"/>
  <c r="Q2648" i="1"/>
  <c r="K2647" i="1"/>
  <c r="P2647" i="1"/>
  <c r="Q2647" i="1"/>
  <c r="K2646" i="1"/>
  <c r="P2646" i="1"/>
  <c r="Q2646" i="1"/>
  <c r="K2645" i="1"/>
  <c r="P2645" i="1"/>
  <c r="Q2645" i="1"/>
  <c r="K2644" i="1"/>
  <c r="P2644" i="1"/>
  <c r="Q2644" i="1"/>
  <c r="K2643" i="1"/>
  <c r="P2643" i="1"/>
  <c r="Q2643" i="1"/>
  <c r="K2642" i="1"/>
  <c r="P2642" i="1"/>
  <c r="Q2642" i="1"/>
  <c r="K2641" i="1"/>
  <c r="P2641" i="1"/>
  <c r="Q2641" i="1"/>
  <c r="K2640" i="1"/>
  <c r="P2640" i="1"/>
  <c r="Q2640" i="1"/>
  <c r="K2639" i="1"/>
  <c r="P2639" i="1"/>
  <c r="Q2639" i="1"/>
  <c r="K2884" i="1"/>
  <c r="P2884" i="1"/>
  <c r="Q2884" i="1"/>
  <c r="K2883" i="1"/>
  <c r="P2883" i="1"/>
  <c r="Q2883" i="1"/>
  <c r="K2638" i="1"/>
  <c r="P2638" i="1"/>
  <c r="Q2638" i="1"/>
  <c r="K2882" i="1"/>
  <c r="P2882" i="1"/>
  <c r="Q2882" i="1"/>
  <c r="K2881" i="1"/>
  <c r="P2881" i="1"/>
  <c r="Q2881" i="1"/>
  <c r="K2637" i="1"/>
  <c r="P2637" i="1"/>
  <c r="Q2637" i="1"/>
  <c r="K2636" i="1"/>
  <c r="P2636" i="1"/>
  <c r="Q2636" i="1"/>
  <c r="K2635" i="1"/>
  <c r="P2635" i="1"/>
  <c r="Q2635" i="1"/>
  <c r="K2634" i="1"/>
  <c r="P2634" i="1"/>
  <c r="Q2634" i="1"/>
  <c r="K2880" i="1"/>
  <c r="P2880" i="1"/>
  <c r="Q2880" i="1"/>
  <c r="K2633" i="1"/>
  <c r="P2633" i="1"/>
  <c r="Q2633" i="1"/>
  <c r="K2632" i="1"/>
  <c r="P2632" i="1"/>
  <c r="Q2632" i="1"/>
  <c r="K2844" i="1"/>
  <c r="P2844" i="1"/>
  <c r="Q2844" i="1"/>
  <c r="K2843" i="1"/>
  <c r="P2843" i="1"/>
  <c r="Q2843" i="1"/>
  <c r="K2631" i="1"/>
  <c r="P2631" i="1"/>
  <c r="Q2631" i="1"/>
  <c r="K2630" i="1"/>
  <c r="P2630" i="1"/>
  <c r="Q2630" i="1"/>
  <c r="K2629" i="1"/>
  <c r="P2629" i="1"/>
  <c r="Q2629" i="1"/>
  <c r="K2628" i="1"/>
  <c r="P2628" i="1"/>
  <c r="Q2628" i="1"/>
  <c r="K2822" i="1"/>
  <c r="P2822" i="1"/>
  <c r="Q2822" i="1"/>
  <c r="K2627" i="1"/>
  <c r="P2627" i="1"/>
  <c r="Q2627" i="1"/>
  <c r="K2626" i="1"/>
  <c r="P2626" i="1"/>
  <c r="Q2626" i="1"/>
  <c r="K2625" i="1"/>
  <c r="P2625" i="1"/>
  <c r="Q2625" i="1"/>
  <c r="K2879" i="1"/>
  <c r="P2879" i="1"/>
  <c r="Q2879" i="1"/>
  <c r="K2624" i="1"/>
  <c r="P2624" i="1"/>
  <c r="Q2624" i="1"/>
  <c r="K2623" i="1"/>
  <c r="P2623" i="1"/>
  <c r="Q2623" i="1"/>
  <c r="K2813" i="1"/>
  <c r="P2813" i="1"/>
  <c r="Q2813" i="1"/>
  <c r="K2859" i="1"/>
  <c r="P2859" i="1"/>
  <c r="Q2859" i="1"/>
  <c r="K2858" i="1"/>
  <c r="P2858" i="1"/>
  <c r="Q2858" i="1"/>
  <c r="K2857" i="1"/>
  <c r="P2857" i="1"/>
  <c r="Q2857" i="1"/>
  <c r="K2806" i="1"/>
  <c r="P2806" i="1"/>
  <c r="Q2806" i="1"/>
  <c r="K2622" i="1"/>
  <c r="P2622" i="1"/>
  <c r="Q2622" i="1"/>
  <c r="K2621" i="1"/>
  <c r="P2621" i="1"/>
  <c r="Q2621" i="1"/>
  <c r="K2620" i="1"/>
  <c r="P2620" i="1"/>
  <c r="Q2620" i="1"/>
  <c r="K2878" i="1"/>
  <c r="P2878" i="1"/>
  <c r="Q2878" i="1"/>
  <c r="K2877" i="1"/>
  <c r="P2877" i="1"/>
  <c r="Q2877" i="1"/>
  <c r="K2876" i="1"/>
  <c r="P2876" i="1"/>
  <c r="Q2876" i="1"/>
  <c r="K2875" i="1"/>
  <c r="P2875" i="1"/>
  <c r="Q2875" i="1"/>
  <c r="K2874" i="1"/>
  <c r="P2874" i="1"/>
  <c r="Q2874" i="1"/>
  <c r="K2856" i="1"/>
  <c r="P2856" i="1"/>
  <c r="Q2856" i="1"/>
  <c r="K2855" i="1"/>
  <c r="P2855" i="1"/>
  <c r="Q2855" i="1"/>
  <c r="K2854" i="1"/>
  <c r="P2854" i="1"/>
  <c r="Q2854" i="1"/>
  <c r="K2619" i="1"/>
  <c r="P2619" i="1"/>
  <c r="Q2619" i="1"/>
  <c r="K2618" i="1"/>
  <c r="P2618" i="1"/>
  <c r="Q2618" i="1"/>
  <c r="K2617" i="1"/>
  <c r="P2617" i="1"/>
  <c r="Q2617" i="1"/>
  <c r="K2616" i="1"/>
  <c r="P2616" i="1"/>
  <c r="Q2616" i="1"/>
  <c r="K2615" i="1"/>
  <c r="P2615" i="1"/>
  <c r="Q2615" i="1"/>
  <c r="K2614" i="1"/>
  <c r="P2614" i="1"/>
  <c r="Q2614" i="1"/>
  <c r="K2613" i="1"/>
  <c r="P2613" i="1"/>
  <c r="Q2613" i="1"/>
  <c r="K2612" i="1"/>
  <c r="P2612" i="1"/>
  <c r="Q2612" i="1"/>
  <c r="K2611" i="1"/>
  <c r="P2611" i="1"/>
  <c r="Q2611" i="1"/>
  <c r="K2610" i="1"/>
  <c r="P2610" i="1"/>
  <c r="Q2610" i="1"/>
  <c r="K2609" i="1"/>
  <c r="P2609" i="1"/>
  <c r="Q2609" i="1"/>
  <c r="K2608" i="1"/>
  <c r="P2608" i="1"/>
  <c r="Q2608" i="1"/>
  <c r="K2607" i="1"/>
  <c r="P2607" i="1"/>
  <c r="Q2607" i="1"/>
  <c r="K2606" i="1"/>
  <c r="P2606" i="1"/>
  <c r="Q2606" i="1"/>
  <c r="K2605" i="1"/>
  <c r="P2605" i="1"/>
  <c r="Q2605" i="1"/>
  <c r="K2604" i="1"/>
  <c r="P2604" i="1"/>
  <c r="Q2604" i="1"/>
  <c r="K2603" i="1"/>
  <c r="P2603" i="1"/>
  <c r="Q2603" i="1"/>
  <c r="K2602" i="1"/>
  <c r="P2602" i="1"/>
  <c r="Q2602" i="1"/>
  <c r="K2601" i="1"/>
  <c r="P2601" i="1"/>
  <c r="Q2601" i="1"/>
  <c r="K2821" i="1"/>
  <c r="P2821" i="1"/>
  <c r="Q2821" i="1"/>
  <c r="K2600" i="1"/>
  <c r="P2600" i="1"/>
  <c r="Q2600" i="1"/>
  <c r="K2599" i="1"/>
  <c r="P2599" i="1"/>
  <c r="Q2599" i="1"/>
  <c r="K2598" i="1"/>
  <c r="P2598" i="1"/>
  <c r="Q2598" i="1"/>
  <c r="K2597" i="1"/>
  <c r="P2597" i="1"/>
  <c r="Q2597" i="1"/>
  <c r="K2596" i="1"/>
  <c r="P2596" i="1"/>
  <c r="Q2596" i="1"/>
  <c r="K2595" i="1"/>
  <c r="P2595" i="1"/>
  <c r="Q2595" i="1"/>
  <c r="K2594" i="1"/>
  <c r="P2594" i="1"/>
  <c r="Q2594" i="1"/>
  <c r="K2593" i="1"/>
  <c r="P2593" i="1"/>
  <c r="Q2593" i="1"/>
  <c r="K2592" i="1"/>
  <c r="P2592" i="1"/>
  <c r="Q2592" i="1"/>
  <c r="K2820" i="1"/>
  <c r="P2820" i="1"/>
  <c r="Q2820" i="1"/>
  <c r="K2819" i="1"/>
  <c r="P2819" i="1"/>
  <c r="Q2819" i="1"/>
  <c r="K2818" i="1"/>
  <c r="P2818" i="1"/>
  <c r="Q2818" i="1"/>
  <c r="K2591" i="1"/>
  <c r="P2591" i="1"/>
  <c r="Q2591" i="1"/>
  <c r="K2590" i="1"/>
  <c r="P2590" i="1"/>
  <c r="Q2590" i="1"/>
  <c r="K2589" i="1"/>
  <c r="P2589" i="1"/>
  <c r="Q2589" i="1"/>
  <c r="K2588" i="1"/>
  <c r="P2588" i="1"/>
  <c r="Q2588" i="1"/>
  <c r="K2587" i="1"/>
  <c r="P2587" i="1"/>
  <c r="Q2587" i="1"/>
  <c r="K2834" i="1"/>
  <c r="P2834" i="1"/>
  <c r="Q2834" i="1"/>
  <c r="K2586" i="1"/>
  <c r="P2586" i="1"/>
  <c r="Q2586" i="1"/>
  <c r="K2585" i="1"/>
  <c r="P2585" i="1"/>
  <c r="Q2585" i="1"/>
  <c r="K2584" i="1"/>
  <c r="P2584" i="1"/>
  <c r="Q2584" i="1"/>
  <c r="K2583" i="1"/>
  <c r="P2583" i="1"/>
  <c r="Q2583" i="1"/>
  <c r="K2582" i="1"/>
  <c r="P2582" i="1"/>
  <c r="Q2582" i="1"/>
  <c r="K2581" i="1"/>
  <c r="P2581" i="1"/>
  <c r="Q2581" i="1"/>
  <c r="K2580" i="1"/>
  <c r="P2580" i="1"/>
  <c r="Q2580" i="1"/>
  <c r="K2873" i="1"/>
  <c r="P2873" i="1"/>
  <c r="Q2873" i="1"/>
  <c r="K2579" i="1"/>
  <c r="P2579" i="1"/>
  <c r="Q2579" i="1"/>
  <c r="K2578" i="1"/>
  <c r="P2578" i="1"/>
  <c r="Q2578" i="1"/>
  <c r="K2577" i="1"/>
  <c r="P2577" i="1"/>
  <c r="Q2577" i="1"/>
  <c r="K2576" i="1"/>
  <c r="P2576" i="1"/>
  <c r="Q2576" i="1"/>
  <c r="K2575" i="1"/>
  <c r="P2575" i="1"/>
  <c r="Q2575" i="1"/>
  <c r="K2574" i="1"/>
  <c r="P2574" i="1"/>
  <c r="Q2574" i="1"/>
  <c r="K2573" i="1"/>
  <c r="P2573" i="1"/>
  <c r="Q2573" i="1"/>
  <c r="K2872" i="1"/>
  <c r="P2872" i="1"/>
  <c r="Q2872" i="1"/>
  <c r="K2842" i="1"/>
  <c r="P2842" i="1"/>
  <c r="Q2842" i="1"/>
  <c r="K2812" i="1"/>
  <c r="P2812" i="1"/>
  <c r="Q2812" i="1"/>
  <c r="K2572" i="1"/>
  <c r="P2572" i="1"/>
  <c r="Q2572" i="1"/>
  <c r="K2571" i="1"/>
  <c r="P2571" i="1"/>
  <c r="Q2571" i="1"/>
  <c r="K2570" i="1"/>
  <c r="P2570" i="1"/>
  <c r="Q2570" i="1"/>
  <c r="K2569" i="1"/>
  <c r="P2569" i="1"/>
  <c r="Q2569" i="1"/>
  <c r="K2568" i="1"/>
  <c r="P2568" i="1"/>
  <c r="Q2568" i="1"/>
  <c r="K2567" i="1"/>
  <c r="P2567" i="1"/>
  <c r="Q2567" i="1"/>
  <c r="K2566" i="1"/>
  <c r="P2566" i="1"/>
  <c r="Q2566" i="1"/>
  <c r="K2565" i="1"/>
  <c r="P2565" i="1"/>
  <c r="Q2565" i="1"/>
  <c r="K2564" i="1"/>
  <c r="P2564" i="1"/>
  <c r="Q2564" i="1"/>
  <c r="K2563" i="1"/>
  <c r="P2563" i="1"/>
  <c r="Q2563" i="1"/>
  <c r="K2562" i="1"/>
  <c r="P2562" i="1"/>
  <c r="Q2562" i="1"/>
  <c r="K2561" i="1"/>
  <c r="P2561" i="1"/>
  <c r="Q2561" i="1"/>
  <c r="K2560" i="1"/>
  <c r="P2560" i="1"/>
  <c r="Q2560" i="1"/>
  <c r="K2559" i="1"/>
  <c r="P2559" i="1"/>
  <c r="Q2559" i="1"/>
  <c r="K2558" i="1"/>
  <c r="P2558" i="1"/>
  <c r="Q2558" i="1"/>
  <c r="K2557" i="1"/>
  <c r="P2557" i="1"/>
  <c r="Q2557" i="1"/>
  <c r="K2556" i="1"/>
  <c r="P2556" i="1"/>
  <c r="Q2556" i="1"/>
  <c r="K2555" i="1"/>
  <c r="P2555" i="1"/>
  <c r="Q2555" i="1"/>
  <c r="K2554" i="1"/>
  <c r="P2554" i="1"/>
  <c r="Q2554" i="1"/>
  <c r="K2841" i="1"/>
  <c r="P2841" i="1"/>
  <c r="Q2841" i="1"/>
  <c r="K2853" i="1"/>
  <c r="P2853" i="1"/>
  <c r="Q2853" i="1"/>
  <c r="K2553" i="1"/>
  <c r="P2553" i="1"/>
  <c r="Q2553" i="1"/>
  <c r="K2552" i="1"/>
  <c r="P2552" i="1"/>
  <c r="Q2552" i="1"/>
  <c r="K2551" i="1"/>
  <c r="P2551" i="1"/>
  <c r="Q2551" i="1"/>
  <c r="K2550" i="1"/>
  <c r="P2550" i="1"/>
  <c r="Q2550" i="1"/>
  <c r="K2549" i="1"/>
  <c r="P2549" i="1"/>
  <c r="Q2549" i="1"/>
  <c r="K2840" i="1"/>
  <c r="P2840" i="1"/>
  <c r="Q2840" i="1"/>
  <c r="K2839" i="1"/>
  <c r="P2839" i="1"/>
  <c r="Q2839" i="1"/>
  <c r="K2838" i="1"/>
  <c r="P2838" i="1"/>
  <c r="Q2838" i="1"/>
  <c r="K2837" i="1"/>
  <c r="P2837" i="1"/>
  <c r="Q2837" i="1"/>
  <c r="K2836" i="1"/>
  <c r="P2836" i="1"/>
  <c r="Q2836" i="1"/>
  <c r="K2852" i="1"/>
  <c r="P2852" i="1"/>
  <c r="Q2852" i="1"/>
  <c r="K2548" i="1"/>
  <c r="P2548" i="1"/>
  <c r="Q2548" i="1"/>
  <c r="K2547" i="1"/>
  <c r="P2547" i="1"/>
  <c r="Q2547" i="1"/>
  <c r="K2546" i="1"/>
  <c r="P2546" i="1"/>
  <c r="Q2546" i="1"/>
  <c r="K2545" i="1"/>
  <c r="P2545" i="1"/>
  <c r="Q2545" i="1"/>
  <c r="K2544" i="1"/>
  <c r="P2544" i="1"/>
  <c r="Q2544" i="1"/>
  <c r="K2543" i="1"/>
  <c r="P2543" i="1"/>
  <c r="Q2543" i="1"/>
  <c r="K2542" i="1"/>
  <c r="P2542" i="1"/>
  <c r="Q2542" i="1"/>
  <c r="K2541" i="1"/>
  <c r="P2541" i="1"/>
  <c r="Q2541" i="1"/>
  <c r="K2540" i="1"/>
  <c r="P2540" i="1"/>
  <c r="Q2540" i="1"/>
  <c r="K2539" i="1"/>
  <c r="P2539" i="1"/>
  <c r="Q2539" i="1"/>
  <c r="K2538" i="1"/>
  <c r="P2538" i="1"/>
  <c r="Q2538" i="1"/>
  <c r="K2537" i="1"/>
  <c r="P2537" i="1"/>
  <c r="Q2537" i="1"/>
  <c r="K2536" i="1"/>
  <c r="P2536" i="1"/>
  <c r="Q2536" i="1"/>
  <c r="K2535" i="1"/>
  <c r="P2535" i="1"/>
  <c r="Q2535" i="1"/>
  <c r="K2871" i="1"/>
  <c r="P2871" i="1"/>
  <c r="Q2871" i="1"/>
  <c r="K2534" i="1"/>
  <c r="P2534" i="1"/>
  <c r="Q2534" i="1"/>
  <c r="K2533" i="1"/>
  <c r="P2533" i="1"/>
  <c r="Q2533" i="1"/>
  <c r="K2532" i="1"/>
  <c r="P2532" i="1"/>
  <c r="Q2532" i="1"/>
  <c r="K2531" i="1"/>
  <c r="P2531" i="1"/>
  <c r="Q2531" i="1"/>
  <c r="K2530" i="1"/>
  <c r="P2530" i="1"/>
  <c r="Q2530" i="1"/>
  <c r="K2529" i="1"/>
  <c r="P2529" i="1"/>
  <c r="Q2529" i="1"/>
  <c r="K2528" i="1"/>
  <c r="P2528" i="1"/>
  <c r="Q2528" i="1"/>
  <c r="K2527" i="1"/>
  <c r="P2527" i="1"/>
  <c r="Q2527" i="1"/>
  <c r="K2526" i="1"/>
  <c r="P2526" i="1"/>
  <c r="Q2526" i="1"/>
  <c r="K2525" i="1"/>
  <c r="P2525" i="1"/>
  <c r="Q2525" i="1"/>
  <c r="K2524" i="1"/>
  <c r="P2524" i="1"/>
  <c r="Q2524" i="1"/>
  <c r="K2523" i="1"/>
  <c r="P2523" i="1"/>
  <c r="Q2523" i="1"/>
  <c r="K2522" i="1"/>
  <c r="P2522" i="1"/>
  <c r="Q2522" i="1"/>
  <c r="K2521" i="1"/>
  <c r="P2521" i="1"/>
  <c r="Q2521" i="1"/>
  <c r="K2520" i="1"/>
  <c r="P2520" i="1"/>
  <c r="Q2520" i="1"/>
  <c r="K2519" i="1"/>
  <c r="P2519" i="1"/>
  <c r="Q2519" i="1"/>
  <c r="K2518" i="1"/>
  <c r="P2518" i="1"/>
  <c r="Q2518" i="1"/>
  <c r="K2517" i="1"/>
  <c r="P2517" i="1"/>
  <c r="Q2517" i="1"/>
  <c r="K2516" i="1"/>
  <c r="P2516" i="1"/>
  <c r="Q2516" i="1"/>
  <c r="K2515" i="1"/>
  <c r="P2515" i="1"/>
  <c r="Q2515" i="1"/>
  <c r="K2514" i="1"/>
  <c r="P2514" i="1"/>
  <c r="Q2514" i="1"/>
  <c r="K2513" i="1"/>
  <c r="P2513" i="1"/>
  <c r="Q2513" i="1"/>
  <c r="K2512" i="1"/>
  <c r="P2512" i="1"/>
  <c r="Q2512" i="1"/>
  <c r="K2511" i="1"/>
  <c r="P2511" i="1"/>
  <c r="Q2511" i="1"/>
  <c r="K2510" i="1"/>
  <c r="P2510" i="1"/>
  <c r="Q2510" i="1"/>
  <c r="K2509" i="1"/>
  <c r="P2509" i="1"/>
  <c r="Q2509" i="1"/>
  <c r="K2508" i="1"/>
  <c r="P2508" i="1"/>
  <c r="Q2508" i="1"/>
  <c r="K2507" i="1"/>
  <c r="P2507" i="1"/>
  <c r="Q2507" i="1"/>
  <c r="K2506" i="1"/>
  <c r="P2506" i="1"/>
  <c r="Q2506" i="1"/>
  <c r="K2505" i="1"/>
  <c r="P2505" i="1"/>
  <c r="Q2505" i="1"/>
  <c r="K2833" i="1"/>
  <c r="P2833" i="1"/>
  <c r="Q2833" i="1"/>
  <c r="K2870" i="1"/>
  <c r="P2870" i="1"/>
  <c r="Q2870" i="1"/>
  <c r="K2805" i="1"/>
  <c r="P2805" i="1"/>
  <c r="Q2805" i="1"/>
  <c r="K2504" i="1"/>
  <c r="P2504" i="1"/>
  <c r="Q2504" i="1"/>
  <c r="K2503" i="1"/>
  <c r="P2503" i="1"/>
  <c r="Q2503" i="1"/>
  <c r="K2502" i="1"/>
  <c r="P2502" i="1"/>
  <c r="Q2502" i="1"/>
  <c r="K2501" i="1"/>
  <c r="P2501" i="1"/>
  <c r="Q2501" i="1"/>
  <c r="K2500" i="1"/>
  <c r="P2500" i="1"/>
  <c r="Q2500" i="1"/>
  <c r="K2499" i="1"/>
  <c r="P2499" i="1"/>
  <c r="Q2499" i="1"/>
  <c r="K2498" i="1"/>
  <c r="P2498" i="1"/>
  <c r="Q2498" i="1"/>
  <c r="K2497" i="1"/>
  <c r="P2497" i="1"/>
  <c r="Q2497" i="1"/>
  <c r="K2496" i="1"/>
  <c r="P2496" i="1"/>
  <c r="Q2496" i="1"/>
  <c r="K2495" i="1"/>
  <c r="P2495" i="1"/>
  <c r="Q2495" i="1"/>
  <c r="K2494" i="1"/>
  <c r="P2494" i="1"/>
  <c r="Q2494" i="1"/>
  <c r="K2493" i="1"/>
  <c r="P2493" i="1"/>
  <c r="Q2493" i="1"/>
  <c r="K2492" i="1"/>
  <c r="P2492" i="1"/>
  <c r="Q2492" i="1"/>
  <c r="K2832" i="1"/>
  <c r="P2832" i="1"/>
  <c r="Q2832" i="1"/>
  <c r="K2817" i="1"/>
  <c r="P2817" i="1"/>
  <c r="Q2817" i="1"/>
  <c r="K2491" i="1"/>
  <c r="P2491" i="1"/>
  <c r="Q2491" i="1"/>
  <c r="K2490" i="1"/>
  <c r="P2490" i="1"/>
  <c r="Q2490" i="1"/>
  <c r="K2489" i="1"/>
  <c r="P2489" i="1"/>
  <c r="Q2489" i="1"/>
  <c r="K2488" i="1"/>
  <c r="P2488" i="1"/>
  <c r="Q2488" i="1"/>
  <c r="K2487" i="1"/>
  <c r="P2487" i="1"/>
  <c r="Q2487" i="1"/>
  <c r="K2486" i="1"/>
  <c r="P2486" i="1"/>
  <c r="Q2486" i="1"/>
  <c r="K2485" i="1"/>
  <c r="P2485" i="1"/>
  <c r="Q2485" i="1"/>
  <c r="K2484" i="1"/>
  <c r="P2484" i="1"/>
  <c r="Q2484" i="1"/>
  <c r="K2483" i="1"/>
  <c r="P2483" i="1"/>
  <c r="Q2483" i="1"/>
  <c r="K2811" i="1"/>
  <c r="P2811" i="1"/>
  <c r="Q2811" i="1"/>
  <c r="K2482" i="1"/>
  <c r="P2482" i="1"/>
  <c r="Q2482" i="1"/>
  <c r="K2481" i="1"/>
  <c r="P2481" i="1"/>
  <c r="Q2481" i="1"/>
  <c r="K2480" i="1"/>
  <c r="P2480" i="1"/>
  <c r="Q2480" i="1"/>
  <c r="K2479" i="1"/>
  <c r="P2479" i="1"/>
  <c r="Q2479" i="1"/>
  <c r="K2478" i="1"/>
  <c r="P2478" i="1"/>
  <c r="Q2478" i="1"/>
  <c r="K2477" i="1"/>
  <c r="P2477" i="1"/>
  <c r="Q2477" i="1"/>
  <c r="K2476" i="1"/>
  <c r="P2476" i="1"/>
  <c r="Q2476" i="1"/>
  <c r="K2475" i="1"/>
  <c r="P2475" i="1"/>
  <c r="Q2475" i="1"/>
  <c r="K2474" i="1"/>
  <c r="P2474" i="1"/>
  <c r="Q2474" i="1"/>
  <c r="K2473" i="1"/>
  <c r="P2473" i="1"/>
  <c r="Q2473" i="1"/>
  <c r="K2472" i="1"/>
  <c r="P2472" i="1"/>
  <c r="Q2472" i="1"/>
  <c r="K2471" i="1"/>
  <c r="P2471" i="1"/>
  <c r="Q2471" i="1"/>
  <c r="K2470" i="1"/>
  <c r="P2470" i="1"/>
  <c r="Q2470" i="1"/>
  <c r="K2469" i="1"/>
  <c r="P2469" i="1"/>
  <c r="Q2469" i="1"/>
  <c r="K2468" i="1"/>
  <c r="P2468" i="1"/>
  <c r="Q2468" i="1"/>
  <c r="K2467" i="1"/>
  <c r="P2467" i="1"/>
  <c r="Q2467" i="1"/>
  <c r="K2466" i="1"/>
  <c r="P2466" i="1"/>
  <c r="Q2466" i="1"/>
  <c r="K2465" i="1"/>
  <c r="P2465" i="1"/>
  <c r="Q2465" i="1"/>
  <c r="K2464" i="1"/>
  <c r="P2464" i="1"/>
  <c r="Q2464" i="1"/>
  <c r="K2463" i="1"/>
  <c r="P2463" i="1"/>
  <c r="Q2463" i="1"/>
  <c r="K2462" i="1"/>
  <c r="P2462" i="1"/>
  <c r="Q2462" i="1"/>
  <c r="K2461" i="1"/>
  <c r="P2461" i="1"/>
  <c r="Q2461" i="1"/>
  <c r="K2460" i="1"/>
  <c r="P2460" i="1"/>
  <c r="Q2460" i="1"/>
  <c r="K2459" i="1"/>
  <c r="P2459" i="1"/>
  <c r="Q2459" i="1"/>
  <c r="K2458" i="1"/>
  <c r="P2458" i="1"/>
  <c r="Q2458" i="1"/>
  <c r="K2457" i="1"/>
  <c r="P2457" i="1"/>
  <c r="Q2457" i="1"/>
  <c r="K2456" i="1"/>
  <c r="P2456" i="1"/>
  <c r="Q2456" i="1"/>
  <c r="K2455" i="1"/>
  <c r="P2455" i="1"/>
  <c r="Q2455" i="1"/>
  <c r="K2454" i="1"/>
  <c r="P2454" i="1"/>
  <c r="Q2454" i="1"/>
  <c r="K2453" i="1"/>
  <c r="P2453" i="1"/>
  <c r="Q2453" i="1"/>
  <c r="K2452" i="1"/>
  <c r="P2452" i="1"/>
  <c r="Q2452" i="1"/>
  <c r="K2451" i="1"/>
  <c r="P2451" i="1"/>
  <c r="Q2451" i="1"/>
  <c r="K2450" i="1"/>
  <c r="P2450" i="1"/>
  <c r="Q2450" i="1"/>
  <c r="K2449" i="1"/>
  <c r="P2449" i="1"/>
  <c r="Q2449" i="1"/>
  <c r="K2448" i="1"/>
  <c r="P2448" i="1"/>
  <c r="Q2448" i="1"/>
  <c r="K2447" i="1"/>
  <c r="P2447" i="1"/>
  <c r="Q2447" i="1"/>
  <c r="K2446" i="1"/>
  <c r="P2446" i="1"/>
  <c r="Q2446" i="1"/>
  <c r="K2445" i="1"/>
  <c r="P2445" i="1"/>
  <c r="Q2445" i="1"/>
  <c r="K2444" i="1"/>
  <c r="P2444" i="1"/>
  <c r="Q2444" i="1"/>
  <c r="K2443" i="1"/>
  <c r="P2443" i="1"/>
  <c r="Q2443" i="1"/>
  <c r="K2442" i="1"/>
  <c r="P2442" i="1"/>
  <c r="Q2442" i="1"/>
  <c r="K2441" i="1"/>
  <c r="P2441" i="1"/>
  <c r="Q2441" i="1"/>
  <c r="K2440" i="1"/>
  <c r="P2440" i="1"/>
  <c r="Q2440" i="1"/>
  <c r="K2439" i="1"/>
  <c r="P2439" i="1"/>
  <c r="Q2439" i="1"/>
  <c r="K2438" i="1"/>
  <c r="P2438" i="1"/>
  <c r="Q2438" i="1"/>
  <c r="K2437" i="1"/>
  <c r="P2437" i="1"/>
  <c r="Q2437" i="1"/>
  <c r="K2436" i="1"/>
  <c r="P2436" i="1"/>
  <c r="Q2436" i="1"/>
  <c r="K2435" i="1"/>
  <c r="P2435" i="1"/>
  <c r="Q2435" i="1"/>
  <c r="K2434" i="1"/>
  <c r="P2434" i="1"/>
  <c r="Q2434" i="1"/>
  <c r="K2433" i="1"/>
  <c r="P2433" i="1"/>
  <c r="Q2433" i="1"/>
  <c r="K2432" i="1"/>
  <c r="P2432" i="1"/>
  <c r="Q2432" i="1"/>
  <c r="K2431" i="1"/>
  <c r="P2431" i="1"/>
  <c r="Q2431" i="1"/>
  <c r="K2430" i="1"/>
  <c r="P2430" i="1"/>
  <c r="Q2430" i="1"/>
  <c r="K2429" i="1"/>
  <c r="P2429" i="1"/>
  <c r="Q2429" i="1"/>
  <c r="K2428" i="1"/>
  <c r="P2428" i="1"/>
  <c r="Q2428" i="1"/>
  <c r="K2427" i="1"/>
  <c r="P2427" i="1"/>
  <c r="Q2427" i="1"/>
  <c r="K2426" i="1"/>
  <c r="P2426" i="1"/>
  <c r="Q2426" i="1"/>
  <c r="K2425" i="1"/>
  <c r="P2425" i="1"/>
  <c r="Q2425" i="1"/>
  <c r="K2424" i="1"/>
  <c r="P2424" i="1"/>
  <c r="Q2424" i="1"/>
  <c r="K2423" i="1"/>
  <c r="P2423" i="1"/>
  <c r="Q2423" i="1"/>
  <c r="K2422" i="1"/>
  <c r="P2422" i="1"/>
  <c r="Q2422" i="1"/>
  <c r="K2421" i="1"/>
  <c r="P2421" i="1"/>
  <c r="Q2421" i="1"/>
  <c r="K2816" i="1"/>
  <c r="P2816" i="1"/>
  <c r="Q2816" i="1"/>
  <c r="K2420" i="1"/>
  <c r="P2420" i="1"/>
  <c r="Q2420" i="1"/>
  <c r="K2419" i="1"/>
  <c r="P2419" i="1"/>
  <c r="Q2419" i="1"/>
  <c r="K2418" i="1"/>
  <c r="P2418" i="1"/>
  <c r="Q2418" i="1"/>
  <c r="K2417" i="1"/>
  <c r="P2417" i="1"/>
  <c r="Q2417" i="1"/>
  <c r="K2416" i="1"/>
  <c r="P2416" i="1"/>
  <c r="Q2416" i="1"/>
  <c r="K2415" i="1"/>
  <c r="P2415" i="1"/>
  <c r="Q2415" i="1"/>
  <c r="K2414" i="1"/>
  <c r="P2414" i="1"/>
  <c r="Q2414" i="1"/>
  <c r="K2413" i="1"/>
  <c r="P2413" i="1"/>
  <c r="Q2413" i="1"/>
  <c r="K2412" i="1"/>
  <c r="P2412" i="1"/>
  <c r="Q2412" i="1"/>
  <c r="K2411" i="1"/>
  <c r="P2411" i="1"/>
  <c r="Q2411" i="1"/>
  <c r="K2410" i="1"/>
  <c r="P2410" i="1"/>
  <c r="Q2410" i="1"/>
  <c r="K2409" i="1"/>
  <c r="P2409" i="1"/>
  <c r="Q2409" i="1"/>
  <c r="K2408" i="1"/>
  <c r="P2408" i="1"/>
  <c r="Q2408" i="1"/>
  <c r="K2407" i="1"/>
  <c r="P2407" i="1"/>
  <c r="Q2407" i="1"/>
  <c r="K2406" i="1"/>
  <c r="P2406" i="1"/>
  <c r="Q2406" i="1"/>
  <c r="K2405" i="1"/>
  <c r="P2405" i="1"/>
  <c r="Q2405" i="1"/>
  <c r="K2404" i="1"/>
  <c r="P2404" i="1"/>
  <c r="Q2404" i="1"/>
  <c r="K2403" i="1"/>
  <c r="P2403" i="1"/>
  <c r="Q2403" i="1"/>
  <c r="K2402" i="1"/>
  <c r="P2402" i="1"/>
  <c r="Q2402" i="1"/>
  <c r="K2401" i="1"/>
  <c r="P2401" i="1"/>
  <c r="Q2401" i="1"/>
  <c r="K2400" i="1"/>
  <c r="P2400" i="1"/>
  <c r="Q2400" i="1"/>
  <c r="K2399" i="1"/>
  <c r="P2399" i="1"/>
  <c r="Q2399" i="1"/>
  <c r="K2825" i="1"/>
  <c r="P2825" i="1"/>
  <c r="Q2825" i="1"/>
  <c r="K2398" i="1"/>
  <c r="P2398" i="1"/>
  <c r="Q2398" i="1"/>
  <c r="K2397" i="1"/>
  <c r="P2397" i="1"/>
  <c r="Q2397" i="1"/>
  <c r="K2396" i="1"/>
  <c r="P2396" i="1"/>
  <c r="Q2396" i="1"/>
  <c r="K2395" i="1"/>
  <c r="P2395" i="1"/>
  <c r="Q2395" i="1"/>
  <c r="K2394" i="1"/>
  <c r="P2394" i="1"/>
  <c r="Q2394" i="1"/>
  <c r="K2869" i="1"/>
  <c r="P2869" i="1"/>
  <c r="Q2869" i="1"/>
  <c r="K2851" i="1"/>
  <c r="P2851" i="1"/>
  <c r="Q2851" i="1"/>
  <c r="K2393" i="1"/>
  <c r="P2393" i="1"/>
  <c r="Q2393" i="1"/>
  <c r="K2392" i="1"/>
  <c r="P2392" i="1"/>
  <c r="Q2392" i="1"/>
  <c r="K2391" i="1"/>
  <c r="P2391" i="1"/>
  <c r="Q2391" i="1"/>
  <c r="K2390" i="1"/>
  <c r="P2390" i="1"/>
  <c r="Q2390" i="1"/>
  <c r="K2389" i="1"/>
  <c r="P2389" i="1"/>
  <c r="Q2389" i="1"/>
  <c r="K2388" i="1"/>
  <c r="P2388" i="1"/>
  <c r="Q2388" i="1"/>
  <c r="K2387" i="1"/>
  <c r="P2387" i="1"/>
  <c r="Q2387" i="1"/>
  <c r="K2386" i="1"/>
  <c r="P2386" i="1"/>
  <c r="Q2386" i="1"/>
  <c r="K2385" i="1"/>
  <c r="P2385" i="1"/>
  <c r="Q2385" i="1"/>
  <c r="K2384" i="1"/>
  <c r="P2384" i="1"/>
  <c r="Q2384" i="1"/>
  <c r="K2868" i="1"/>
  <c r="P2868" i="1"/>
  <c r="Q2868" i="1"/>
  <c r="K2831" i="1"/>
  <c r="P2831" i="1"/>
  <c r="Q2831" i="1"/>
  <c r="K2383" i="1"/>
  <c r="P2383" i="1"/>
  <c r="Q2383" i="1"/>
  <c r="K2382" i="1"/>
  <c r="P2382" i="1"/>
  <c r="Q2382" i="1"/>
  <c r="K2381" i="1"/>
  <c r="P2381" i="1"/>
  <c r="Q2381" i="1"/>
  <c r="K2380" i="1"/>
  <c r="P2380" i="1"/>
  <c r="Q2380" i="1"/>
  <c r="K2379" i="1"/>
  <c r="P2379" i="1"/>
  <c r="Q2379" i="1"/>
  <c r="K2815" i="1"/>
  <c r="P2815" i="1"/>
  <c r="Q2815" i="1"/>
  <c r="K2378" i="1"/>
  <c r="P2378" i="1"/>
  <c r="Q2378" i="1"/>
  <c r="K2377" i="1"/>
  <c r="P2377" i="1"/>
  <c r="Q2377" i="1"/>
  <c r="K2376" i="1"/>
  <c r="P2376" i="1"/>
  <c r="Q2376" i="1"/>
  <c r="K2375" i="1"/>
  <c r="P2375" i="1"/>
  <c r="Q2375" i="1"/>
  <c r="K2374" i="1"/>
  <c r="P2374" i="1"/>
  <c r="Q2374" i="1"/>
  <c r="K2373" i="1"/>
  <c r="P2373" i="1"/>
  <c r="Q2373" i="1"/>
  <c r="K2372" i="1"/>
  <c r="P2372" i="1"/>
  <c r="Q2372" i="1"/>
  <c r="K2371" i="1"/>
  <c r="P2371" i="1"/>
  <c r="Q2371" i="1"/>
  <c r="K2370" i="1"/>
  <c r="P2370" i="1"/>
  <c r="Q2370" i="1"/>
  <c r="K2369" i="1"/>
  <c r="P2369" i="1"/>
  <c r="Q2369" i="1"/>
  <c r="K2368" i="1"/>
  <c r="P2368" i="1"/>
  <c r="Q2368" i="1"/>
  <c r="K2367" i="1"/>
  <c r="P2367" i="1"/>
  <c r="Q2367" i="1"/>
  <c r="K2366" i="1"/>
  <c r="P2366" i="1"/>
  <c r="Q2366" i="1"/>
  <c r="K2365" i="1"/>
  <c r="P2365" i="1"/>
  <c r="Q2365" i="1"/>
  <c r="K2867" i="1"/>
  <c r="P2867" i="1"/>
  <c r="Q2867" i="1"/>
  <c r="K2866" i="1"/>
  <c r="P2866" i="1"/>
  <c r="Q2866" i="1"/>
  <c r="K2865" i="1"/>
  <c r="P2865" i="1"/>
  <c r="Q2865" i="1"/>
  <c r="K2864" i="1"/>
  <c r="P2864" i="1"/>
  <c r="Q2864" i="1"/>
  <c r="K2863" i="1"/>
  <c r="P2863" i="1"/>
  <c r="Q2863" i="1"/>
  <c r="K2862" i="1"/>
  <c r="P2862" i="1"/>
  <c r="Q2862" i="1"/>
  <c r="K2804" i="1"/>
  <c r="P2804" i="1"/>
  <c r="Q2804" i="1"/>
  <c r="K2364" i="1"/>
  <c r="P2364" i="1"/>
  <c r="Q2364" i="1"/>
  <c r="K2363" i="1"/>
  <c r="P2363" i="1"/>
  <c r="Q2363" i="1"/>
  <c r="K2362" i="1"/>
  <c r="P2362" i="1"/>
  <c r="Q2362" i="1"/>
  <c r="K2361" i="1"/>
  <c r="P2361" i="1"/>
  <c r="Q2361" i="1"/>
  <c r="K2360" i="1"/>
  <c r="P2360" i="1"/>
  <c r="Q2360" i="1"/>
  <c r="K2359" i="1"/>
  <c r="P2359" i="1"/>
  <c r="Q2359" i="1"/>
  <c r="K2358" i="1"/>
  <c r="P2358" i="1"/>
  <c r="Q2358" i="1"/>
  <c r="K2357" i="1"/>
  <c r="P2357" i="1"/>
  <c r="Q2357" i="1"/>
  <c r="K2356" i="1"/>
  <c r="P2356" i="1"/>
  <c r="Q2356" i="1"/>
  <c r="K2355" i="1"/>
  <c r="P2355" i="1"/>
  <c r="Q2355" i="1"/>
  <c r="K2354" i="1"/>
  <c r="P2354" i="1"/>
  <c r="Q2354" i="1"/>
  <c r="K2353" i="1"/>
  <c r="P2353" i="1"/>
  <c r="Q2353" i="1"/>
  <c r="K2352" i="1"/>
  <c r="P2352" i="1"/>
  <c r="Q2352" i="1"/>
  <c r="K2351" i="1"/>
  <c r="P2351" i="1"/>
  <c r="Q2351" i="1"/>
  <c r="K2350" i="1"/>
  <c r="P2350" i="1"/>
  <c r="Q2350" i="1"/>
  <c r="K2349" i="1"/>
  <c r="P2349" i="1"/>
  <c r="Q2349" i="1"/>
  <c r="K2348" i="1"/>
  <c r="P2348" i="1"/>
  <c r="Q2348" i="1"/>
  <c r="K2347" i="1"/>
  <c r="P2347" i="1"/>
  <c r="Q2347" i="1"/>
  <c r="K2346" i="1"/>
  <c r="P2346" i="1"/>
  <c r="Q2346" i="1"/>
  <c r="K2345" i="1"/>
  <c r="P2345" i="1"/>
  <c r="Q2345" i="1"/>
  <c r="K2344" i="1"/>
  <c r="P2344" i="1"/>
  <c r="Q2344" i="1"/>
  <c r="K2343" i="1"/>
  <c r="P2343" i="1"/>
  <c r="Q2343" i="1"/>
  <c r="K2342" i="1"/>
  <c r="P2342" i="1"/>
  <c r="Q2342" i="1"/>
  <c r="K2341" i="1"/>
  <c r="P2341" i="1"/>
  <c r="Q2341" i="1"/>
  <c r="K2340" i="1"/>
  <c r="P2340" i="1"/>
  <c r="Q2340" i="1"/>
  <c r="K2339" i="1"/>
  <c r="P2339" i="1"/>
  <c r="Q2339" i="1"/>
  <c r="K2338" i="1"/>
  <c r="P2338" i="1"/>
  <c r="Q2338" i="1"/>
  <c r="K2337" i="1"/>
  <c r="P2337" i="1"/>
  <c r="Q2337" i="1"/>
  <c r="K2336" i="1"/>
  <c r="P2336" i="1"/>
  <c r="Q2336" i="1"/>
  <c r="K2335" i="1"/>
  <c r="P2335" i="1"/>
  <c r="Q2335" i="1"/>
  <c r="K2334" i="1"/>
  <c r="P2334" i="1"/>
  <c r="Q2334" i="1"/>
  <c r="K2333" i="1"/>
  <c r="P2333" i="1"/>
  <c r="Q2333" i="1"/>
  <c r="K2332" i="1"/>
  <c r="P2332" i="1"/>
  <c r="Q2332" i="1"/>
  <c r="K2331" i="1"/>
  <c r="P2331" i="1"/>
  <c r="Q2331" i="1"/>
  <c r="K2330" i="1"/>
  <c r="P2330" i="1"/>
  <c r="Q2330" i="1"/>
  <c r="K2329" i="1"/>
  <c r="P2329" i="1"/>
  <c r="Q2329" i="1"/>
  <c r="K2328" i="1"/>
  <c r="P2328" i="1"/>
  <c r="Q2328" i="1"/>
  <c r="K2327" i="1"/>
  <c r="P2327" i="1"/>
  <c r="Q2327" i="1"/>
  <c r="K2326" i="1"/>
  <c r="P2326" i="1"/>
  <c r="Q2326" i="1"/>
  <c r="K2325" i="1"/>
  <c r="P2325" i="1"/>
  <c r="Q2325" i="1"/>
  <c r="K2324" i="1"/>
  <c r="P2324" i="1"/>
  <c r="Q2324" i="1"/>
  <c r="K2323" i="1"/>
  <c r="P2323" i="1"/>
  <c r="Q2323" i="1"/>
  <c r="K2322" i="1"/>
  <c r="P2322" i="1"/>
  <c r="Q2322" i="1"/>
  <c r="K2321" i="1"/>
  <c r="P2321" i="1"/>
  <c r="Q2321" i="1"/>
  <c r="K2320" i="1"/>
  <c r="P2320" i="1"/>
  <c r="Q2320" i="1"/>
  <c r="K2319" i="1"/>
  <c r="P2319" i="1"/>
  <c r="Q2319" i="1"/>
  <c r="K2318" i="1"/>
  <c r="P2318" i="1"/>
  <c r="Q2318" i="1"/>
  <c r="K2317" i="1"/>
  <c r="P2317" i="1"/>
  <c r="Q2317" i="1"/>
  <c r="K2316" i="1"/>
  <c r="P2316" i="1"/>
  <c r="Q2316" i="1"/>
  <c r="K2315" i="1"/>
  <c r="P2315" i="1"/>
  <c r="Q2315" i="1"/>
  <c r="K2314" i="1"/>
  <c r="P2314" i="1"/>
  <c r="Q2314" i="1"/>
  <c r="K2313" i="1"/>
  <c r="P2313" i="1"/>
  <c r="Q2313" i="1"/>
  <c r="K2312" i="1"/>
  <c r="P2312" i="1"/>
  <c r="Q2312" i="1"/>
  <c r="K2311" i="1"/>
  <c r="P2311" i="1"/>
  <c r="Q2311" i="1"/>
  <c r="K2310" i="1"/>
  <c r="P2310" i="1"/>
  <c r="Q2310" i="1"/>
  <c r="K2309" i="1"/>
  <c r="P2309" i="1"/>
  <c r="Q2309" i="1"/>
  <c r="K2308" i="1"/>
  <c r="P2308" i="1"/>
  <c r="Q2308" i="1"/>
  <c r="K2307" i="1"/>
  <c r="P2307" i="1"/>
  <c r="Q2307" i="1"/>
  <c r="K2306" i="1"/>
  <c r="P2306" i="1"/>
  <c r="Q2306" i="1"/>
  <c r="K2305" i="1"/>
  <c r="P2305" i="1"/>
  <c r="Q2305" i="1"/>
  <c r="K2304" i="1"/>
  <c r="P2304" i="1"/>
  <c r="Q2304" i="1"/>
  <c r="K2303" i="1"/>
  <c r="P2303" i="1"/>
  <c r="Q2303" i="1"/>
  <c r="K2302" i="1"/>
  <c r="P2302" i="1"/>
  <c r="Q2302" i="1"/>
  <c r="K2301" i="1"/>
  <c r="P2301" i="1"/>
  <c r="Q2301" i="1"/>
  <c r="K2300" i="1"/>
  <c r="P2300" i="1"/>
  <c r="Q2300" i="1"/>
  <c r="K2299" i="1"/>
  <c r="P2299" i="1"/>
  <c r="Q2299" i="1"/>
  <c r="K2298" i="1"/>
  <c r="P2298" i="1"/>
  <c r="Q2298" i="1"/>
  <c r="K2297" i="1"/>
  <c r="P2297" i="1"/>
  <c r="Q2297" i="1"/>
  <c r="K2296" i="1"/>
  <c r="P2296" i="1"/>
  <c r="Q2296" i="1"/>
  <c r="K2295" i="1"/>
  <c r="P2295" i="1"/>
  <c r="Q2295" i="1"/>
  <c r="K2294" i="1"/>
  <c r="P2294" i="1"/>
  <c r="Q2294" i="1"/>
  <c r="K2293" i="1"/>
  <c r="P2293" i="1"/>
  <c r="Q2293" i="1"/>
  <c r="K2292" i="1"/>
  <c r="P2292" i="1"/>
  <c r="Q2292" i="1"/>
  <c r="K2291" i="1"/>
  <c r="P2291" i="1"/>
  <c r="Q2291" i="1"/>
  <c r="K2290" i="1"/>
  <c r="P2290" i="1"/>
  <c r="Q2290" i="1"/>
  <c r="K2289" i="1"/>
  <c r="P2289" i="1"/>
  <c r="Q2289" i="1"/>
  <c r="K2288" i="1"/>
  <c r="P2288" i="1"/>
  <c r="Q2288" i="1"/>
  <c r="K2287" i="1"/>
  <c r="P2287" i="1"/>
  <c r="Q2287" i="1"/>
  <c r="K2830" i="1"/>
  <c r="P2830" i="1"/>
  <c r="Q2830" i="1"/>
  <c r="K2286" i="1"/>
  <c r="P2286" i="1"/>
  <c r="Q2286" i="1"/>
  <c r="K2285" i="1"/>
  <c r="P2285" i="1"/>
  <c r="Q2285" i="1"/>
  <c r="K2284" i="1"/>
  <c r="P2284" i="1"/>
  <c r="Q2284" i="1"/>
  <c r="K2283" i="1"/>
  <c r="P2283" i="1"/>
  <c r="Q2283" i="1"/>
  <c r="K2282" i="1"/>
  <c r="P2282" i="1"/>
  <c r="Q2282" i="1"/>
  <c r="K2281" i="1"/>
  <c r="P2281" i="1"/>
  <c r="Q2281" i="1"/>
  <c r="K2280" i="1"/>
  <c r="P2280" i="1"/>
  <c r="Q2280" i="1"/>
  <c r="K2279" i="1"/>
  <c r="P2279" i="1"/>
  <c r="Q2279" i="1"/>
  <c r="K2278" i="1"/>
  <c r="P2278" i="1"/>
  <c r="Q2278" i="1"/>
  <c r="K2277" i="1"/>
  <c r="P2277" i="1"/>
  <c r="Q2277" i="1"/>
  <c r="K2276" i="1"/>
  <c r="P2276" i="1"/>
  <c r="Q2276" i="1"/>
  <c r="K2275" i="1"/>
  <c r="P2275" i="1"/>
  <c r="Q2275" i="1"/>
  <c r="K2274" i="1"/>
  <c r="P2274" i="1"/>
  <c r="Q2274" i="1"/>
  <c r="K2273" i="1"/>
  <c r="P2273" i="1"/>
  <c r="Q2273" i="1"/>
  <c r="K2272" i="1"/>
  <c r="P2272" i="1"/>
  <c r="Q2272" i="1"/>
  <c r="K2271" i="1"/>
  <c r="P2271" i="1"/>
  <c r="Q2271" i="1"/>
  <c r="K2270" i="1"/>
  <c r="P2270" i="1"/>
  <c r="Q2270" i="1"/>
  <c r="K2269" i="1"/>
  <c r="P2269" i="1"/>
  <c r="Q2269" i="1"/>
  <c r="K2268" i="1"/>
  <c r="P2268" i="1"/>
  <c r="Q2268" i="1"/>
  <c r="K2267" i="1"/>
  <c r="P2267" i="1"/>
  <c r="Q2267" i="1"/>
  <c r="K2266" i="1"/>
  <c r="P2266" i="1"/>
  <c r="Q2266" i="1"/>
  <c r="K2265" i="1"/>
  <c r="P2265" i="1"/>
  <c r="Q2265" i="1"/>
  <c r="K2264" i="1"/>
  <c r="P2264" i="1"/>
  <c r="Q2264" i="1"/>
  <c r="K2263" i="1"/>
  <c r="P2263" i="1"/>
  <c r="Q2263" i="1"/>
  <c r="K2262" i="1"/>
  <c r="P2262" i="1"/>
  <c r="Q2262" i="1"/>
  <c r="K2261" i="1"/>
  <c r="P2261" i="1"/>
  <c r="Q2261" i="1"/>
  <c r="K2260" i="1"/>
  <c r="P2260" i="1"/>
  <c r="Q2260" i="1"/>
  <c r="K2259" i="1"/>
  <c r="P2259" i="1"/>
  <c r="Q2259" i="1"/>
  <c r="K2258" i="1"/>
  <c r="P2258" i="1"/>
  <c r="Q2258" i="1"/>
  <c r="K2257" i="1"/>
  <c r="P2257" i="1"/>
  <c r="Q2257" i="1"/>
  <c r="K2256" i="1"/>
  <c r="P2256" i="1"/>
  <c r="Q2256" i="1"/>
  <c r="K2255" i="1"/>
  <c r="P2255" i="1"/>
  <c r="Q2255" i="1"/>
  <c r="K2254" i="1"/>
  <c r="P2254" i="1"/>
  <c r="Q2254" i="1"/>
  <c r="K2253" i="1"/>
  <c r="P2253" i="1"/>
  <c r="Q2253" i="1"/>
  <c r="K2252" i="1"/>
  <c r="P2252" i="1"/>
  <c r="Q2252" i="1"/>
  <c r="K2251" i="1"/>
  <c r="P2251" i="1"/>
  <c r="Q2251" i="1"/>
  <c r="K2250" i="1"/>
  <c r="P2250" i="1"/>
  <c r="Q2250" i="1"/>
  <c r="K2249" i="1"/>
  <c r="P2249" i="1"/>
  <c r="Q2249" i="1"/>
  <c r="K2248" i="1"/>
  <c r="P2248" i="1"/>
  <c r="Q2248" i="1"/>
  <c r="K2247" i="1"/>
  <c r="P2247" i="1"/>
  <c r="Q2247" i="1"/>
  <c r="K2246" i="1"/>
  <c r="P2246" i="1"/>
  <c r="Q2246" i="1"/>
  <c r="K2245" i="1"/>
  <c r="P2245" i="1"/>
  <c r="Q2245" i="1"/>
  <c r="K2244" i="1"/>
  <c r="P2244" i="1"/>
  <c r="Q2244" i="1"/>
  <c r="K2243" i="1"/>
  <c r="P2243" i="1"/>
  <c r="Q2243" i="1"/>
  <c r="K2242" i="1"/>
  <c r="P2242" i="1"/>
  <c r="Q2242" i="1"/>
  <c r="K2241" i="1"/>
  <c r="P2241" i="1"/>
  <c r="Q2241" i="1"/>
  <c r="K2240" i="1"/>
  <c r="P2240" i="1"/>
  <c r="Q2240" i="1"/>
  <c r="K2239" i="1"/>
  <c r="P2239" i="1"/>
  <c r="Q2239" i="1"/>
  <c r="K2238" i="1"/>
  <c r="P2238" i="1"/>
  <c r="Q2238" i="1"/>
  <c r="K2237" i="1"/>
  <c r="P2237" i="1"/>
  <c r="Q2237" i="1"/>
  <c r="K2236" i="1"/>
  <c r="P2236" i="1"/>
  <c r="Q2236" i="1"/>
  <c r="K2235" i="1"/>
  <c r="P2235" i="1"/>
  <c r="Q2235" i="1"/>
  <c r="K2234" i="1"/>
  <c r="P2234" i="1"/>
  <c r="Q2234" i="1"/>
  <c r="K2233" i="1"/>
  <c r="P2233" i="1"/>
  <c r="Q2233" i="1"/>
  <c r="K2232" i="1"/>
  <c r="P2232" i="1"/>
  <c r="Q2232" i="1"/>
  <c r="K2231" i="1"/>
  <c r="P2231" i="1"/>
  <c r="Q2231" i="1"/>
  <c r="K2230" i="1"/>
  <c r="P2230" i="1"/>
  <c r="Q2230" i="1"/>
  <c r="K2229" i="1"/>
  <c r="P2229" i="1"/>
  <c r="Q2229" i="1"/>
  <c r="K2228" i="1"/>
  <c r="P2228" i="1"/>
  <c r="Q2228" i="1"/>
  <c r="K2227" i="1"/>
  <c r="P2227" i="1"/>
  <c r="Q2227" i="1"/>
  <c r="K2226" i="1"/>
  <c r="P2226" i="1"/>
  <c r="Q2226" i="1"/>
  <c r="K2225" i="1"/>
  <c r="P2225" i="1"/>
  <c r="Q2225" i="1"/>
  <c r="K2224" i="1"/>
  <c r="P2224" i="1"/>
  <c r="Q2224" i="1"/>
  <c r="K2223" i="1"/>
  <c r="P2223" i="1"/>
  <c r="Q2223" i="1"/>
  <c r="K2222" i="1"/>
  <c r="P2222" i="1"/>
  <c r="Q2222" i="1"/>
  <c r="K2221" i="1"/>
  <c r="P2221" i="1"/>
  <c r="Q2221" i="1"/>
  <c r="K2220" i="1"/>
  <c r="P2220" i="1"/>
  <c r="Q2220" i="1"/>
  <c r="K2219" i="1"/>
  <c r="P2219" i="1"/>
  <c r="Q2219" i="1"/>
  <c r="K2218" i="1"/>
  <c r="P2218" i="1"/>
  <c r="Q2218" i="1"/>
  <c r="K2217" i="1"/>
  <c r="P2217" i="1"/>
  <c r="Q2217" i="1"/>
  <c r="K2216" i="1"/>
  <c r="P2216" i="1"/>
  <c r="Q2216" i="1"/>
  <c r="K2215" i="1"/>
  <c r="P2215" i="1"/>
  <c r="Q2215" i="1"/>
  <c r="K2214" i="1"/>
  <c r="P2214" i="1"/>
  <c r="Q2214" i="1"/>
  <c r="K2213" i="1"/>
  <c r="P2213" i="1"/>
  <c r="Q2213" i="1"/>
  <c r="K2212" i="1"/>
  <c r="P2212" i="1"/>
  <c r="Q2212" i="1"/>
  <c r="K2211" i="1"/>
  <c r="P2211" i="1"/>
  <c r="Q2211" i="1"/>
  <c r="K2210" i="1"/>
  <c r="P2210" i="1"/>
  <c r="Q2210" i="1"/>
  <c r="K2209" i="1"/>
  <c r="P2209" i="1"/>
  <c r="Q2209" i="1"/>
  <c r="K2208" i="1"/>
  <c r="P2208" i="1"/>
  <c r="Q2208" i="1"/>
  <c r="K2207" i="1"/>
  <c r="P2207" i="1"/>
  <c r="Q2207" i="1"/>
  <c r="K2206" i="1"/>
  <c r="P2206" i="1"/>
  <c r="Q2206" i="1"/>
  <c r="K2205" i="1"/>
  <c r="P2205" i="1"/>
  <c r="Q2205" i="1"/>
  <c r="K2204" i="1"/>
  <c r="P2204" i="1"/>
  <c r="Q2204" i="1"/>
  <c r="K2203" i="1"/>
  <c r="P2203" i="1"/>
  <c r="Q2203" i="1"/>
  <c r="K2202" i="1"/>
  <c r="P2202" i="1"/>
  <c r="Q2202" i="1"/>
  <c r="K2201" i="1"/>
  <c r="P2201" i="1"/>
  <c r="Q2201" i="1"/>
  <c r="K2200" i="1"/>
  <c r="P2200" i="1"/>
  <c r="Q2200" i="1"/>
  <c r="K2199" i="1"/>
  <c r="P2199" i="1"/>
  <c r="Q2199" i="1"/>
  <c r="K2198" i="1"/>
  <c r="P2198" i="1"/>
  <c r="Q2198" i="1"/>
  <c r="K2197" i="1"/>
  <c r="P2197" i="1"/>
  <c r="Q2197" i="1"/>
  <c r="K2196" i="1"/>
  <c r="P2196" i="1"/>
  <c r="Q2196" i="1"/>
  <c r="K2195" i="1"/>
  <c r="P2195" i="1"/>
  <c r="Q2195" i="1"/>
  <c r="K2194" i="1"/>
  <c r="P2194" i="1"/>
  <c r="Q2194" i="1"/>
  <c r="K2193" i="1"/>
  <c r="P2193" i="1"/>
  <c r="Q2193" i="1"/>
  <c r="K2192" i="1"/>
  <c r="P2192" i="1"/>
  <c r="Q2192" i="1"/>
  <c r="K2191" i="1"/>
  <c r="P2191" i="1"/>
  <c r="Q2191" i="1"/>
  <c r="K2190" i="1"/>
  <c r="P2190" i="1"/>
  <c r="Q2190" i="1"/>
  <c r="K2189" i="1"/>
  <c r="P2189" i="1"/>
  <c r="Q2189" i="1"/>
  <c r="K2188" i="1"/>
  <c r="P2188" i="1"/>
  <c r="Q2188" i="1"/>
  <c r="K2187" i="1"/>
  <c r="P2187" i="1"/>
  <c r="Q2187" i="1"/>
  <c r="K2186" i="1"/>
  <c r="P2186" i="1"/>
  <c r="Q2186" i="1"/>
  <c r="K2185" i="1"/>
  <c r="P2185" i="1"/>
  <c r="Q2185" i="1"/>
  <c r="K2184" i="1"/>
  <c r="P2184" i="1"/>
  <c r="Q2184" i="1"/>
  <c r="K1869" i="1"/>
  <c r="P1869" i="1"/>
  <c r="Q1869" i="1"/>
  <c r="K1868" i="1"/>
  <c r="P1868" i="1"/>
  <c r="Q1868" i="1"/>
  <c r="K2183" i="1"/>
  <c r="P2183" i="1"/>
  <c r="Q2183" i="1"/>
  <c r="K2182" i="1"/>
  <c r="P2182" i="1"/>
  <c r="Q2182" i="1"/>
  <c r="K2181" i="1"/>
  <c r="P2181" i="1"/>
  <c r="Q2181" i="1"/>
  <c r="K2180" i="1"/>
  <c r="P2180" i="1"/>
  <c r="Q2180" i="1"/>
  <c r="K2179" i="1"/>
  <c r="P2179" i="1"/>
  <c r="Q2179" i="1"/>
  <c r="K2178" i="1"/>
  <c r="P2178" i="1"/>
  <c r="Q2178" i="1"/>
  <c r="K2177" i="1"/>
  <c r="P2177" i="1"/>
  <c r="Q2177" i="1"/>
  <c r="K2176" i="1"/>
  <c r="P2176" i="1"/>
  <c r="Q2176" i="1"/>
  <c r="K2175" i="1"/>
  <c r="P2175" i="1"/>
  <c r="Q2175" i="1"/>
  <c r="K2174" i="1"/>
  <c r="P2174" i="1"/>
  <c r="Q2174" i="1"/>
  <c r="K2173" i="1"/>
  <c r="P2173" i="1"/>
  <c r="Q2173" i="1"/>
  <c r="K2172" i="1"/>
  <c r="P2172" i="1"/>
  <c r="Q2172" i="1"/>
  <c r="K2171" i="1"/>
  <c r="P2171" i="1"/>
  <c r="Q2171" i="1"/>
  <c r="K2170" i="1"/>
  <c r="P2170" i="1"/>
  <c r="Q2170" i="1"/>
  <c r="K2169" i="1"/>
  <c r="P2169" i="1"/>
  <c r="Q2169" i="1"/>
  <c r="K2168" i="1"/>
  <c r="P2168" i="1"/>
  <c r="Q2168" i="1"/>
  <c r="K2167" i="1"/>
  <c r="P2167" i="1"/>
  <c r="Q2167" i="1"/>
  <c r="K2166" i="1"/>
  <c r="P2166" i="1"/>
  <c r="Q2166" i="1"/>
  <c r="K2165" i="1"/>
  <c r="P2165" i="1"/>
  <c r="Q2165" i="1"/>
  <c r="K2164" i="1"/>
  <c r="P2164" i="1"/>
  <c r="Q2164" i="1"/>
  <c r="K2163" i="1"/>
  <c r="P2163" i="1"/>
  <c r="Q2163" i="1"/>
  <c r="K2162" i="1"/>
  <c r="P2162" i="1"/>
  <c r="Q2162" i="1"/>
  <c r="K2161" i="1"/>
  <c r="P2161" i="1"/>
  <c r="Q2161" i="1"/>
  <c r="K2160" i="1"/>
  <c r="P2160" i="1"/>
  <c r="Q2160" i="1"/>
  <c r="K2159" i="1"/>
  <c r="P2159" i="1"/>
  <c r="Q2159" i="1"/>
  <c r="K2158" i="1"/>
  <c r="P2158" i="1"/>
  <c r="Q2158" i="1"/>
  <c r="K2157" i="1"/>
  <c r="P2157" i="1"/>
  <c r="Q2157" i="1"/>
  <c r="K2156" i="1"/>
  <c r="P2156" i="1"/>
  <c r="Q2156" i="1"/>
  <c r="K2155" i="1"/>
  <c r="P2155" i="1"/>
  <c r="Q2155" i="1"/>
  <c r="K2154" i="1"/>
  <c r="P2154" i="1"/>
  <c r="Q2154" i="1"/>
  <c r="K2153" i="1"/>
  <c r="P2153" i="1"/>
  <c r="Q2153" i="1"/>
  <c r="K2152" i="1"/>
  <c r="P2152" i="1"/>
  <c r="Q2152" i="1"/>
  <c r="K2151" i="1"/>
  <c r="P2151" i="1"/>
  <c r="Q2151" i="1"/>
  <c r="K2150" i="1"/>
  <c r="P2150" i="1"/>
  <c r="Q2150" i="1"/>
  <c r="K2149" i="1"/>
  <c r="P2149" i="1"/>
  <c r="Q2149" i="1"/>
  <c r="K2148" i="1"/>
  <c r="P2148" i="1"/>
  <c r="Q2148" i="1"/>
  <c r="K2147" i="1"/>
  <c r="P2147" i="1"/>
  <c r="Q2147" i="1"/>
  <c r="K2146" i="1"/>
  <c r="P2146" i="1"/>
  <c r="Q2146" i="1"/>
  <c r="K2145" i="1"/>
  <c r="P2145" i="1"/>
  <c r="Q2145" i="1"/>
  <c r="K2144" i="1"/>
  <c r="P2144" i="1"/>
  <c r="Q2144" i="1"/>
  <c r="K2143" i="1"/>
  <c r="P2143" i="1"/>
  <c r="Q2143" i="1"/>
  <c r="K2142" i="1"/>
  <c r="P2142" i="1"/>
  <c r="Q2142" i="1"/>
  <c r="K2141" i="1"/>
  <c r="P2141" i="1"/>
  <c r="Q2141" i="1"/>
  <c r="K2140" i="1"/>
  <c r="P2140" i="1"/>
  <c r="Q2140" i="1"/>
  <c r="K2139" i="1"/>
  <c r="P2139" i="1"/>
  <c r="Q2139" i="1"/>
  <c r="K2138" i="1"/>
  <c r="P2138" i="1"/>
  <c r="Q2138" i="1"/>
  <c r="K2137" i="1"/>
  <c r="P2137" i="1"/>
  <c r="Q2137" i="1"/>
  <c r="K2136" i="1"/>
  <c r="P2136" i="1"/>
  <c r="Q2136" i="1"/>
  <c r="K2135" i="1"/>
  <c r="P2135" i="1"/>
  <c r="Q2135" i="1"/>
  <c r="K2134" i="1"/>
  <c r="P2134" i="1"/>
  <c r="Q2134" i="1"/>
  <c r="K2133" i="1"/>
  <c r="P2133" i="1"/>
  <c r="Q2133" i="1"/>
  <c r="K2132" i="1"/>
  <c r="P2132" i="1"/>
  <c r="Q2132" i="1"/>
  <c r="K2131" i="1"/>
  <c r="P2131" i="1"/>
  <c r="Q2131" i="1"/>
  <c r="K2130" i="1"/>
  <c r="P2130" i="1"/>
  <c r="Q2130" i="1"/>
  <c r="K2129" i="1"/>
  <c r="P2129" i="1"/>
  <c r="Q2129" i="1"/>
  <c r="K2128" i="1"/>
  <c r="P2128" i="1"/>
  <c r="Q2128" i="1"/>
  <c r="K2127" i="1"/>
  <c r="P2127" i="1"/>
  <c r="Q2127" i="1"/>
  <c r="K2126" i="1"/>
  <c r="P2126" i="1"/>
  <c r="Q2126" i="1"/>
  <c r="K2125" i="1"/>
  <c r="P2125" i="1"/>
  <c r="Q2125" i="1"/>
  <c r="K2124" i="1"/>
  <c r="P2124" i="1"/>
  <c r="Q2124" i="1"/>
  <c r="K2123" i="1"/>
  <c r="P2123" i="1"/>
  <c r="Q2123" i="1"/>
  <c r="K2122" i="1"/>
  <c r="P2122" i="1"/>
  <c r="Q2122" i="1"/>
  <c r="K2121" i="1"/>
  <c r="P2121" i="1"/>
  <c r="Q2121" i="1"/>
  <c r="K2120" i="1"/>
  <c r="P2120" i="1"/>
  <c r="Q2120" i="1"/>
  <c r="K2119" i="1"/>
  <c r="P2119" i="1"/>
  <c r="Q2119" i="1"/>
  <c r="K2118" i="1"/>
  <c r="P2118" i="1"/>
  <c r="Q2118" i="1"/>
  <c r="K2117" i="1"/>
  <c r="P2117" i="1"/>
  <c r="Q2117" i="1"/>
  <c r="K2116" i="1"/>
  <c r="P2116" i="1"/>
  <c r="Q2116" i="1"/>
  <c r="K2115" i="1"/>
  <c r="P2115" i="1"/>
  <c r="Q2115" i="1"/>
  <c r="K2114" i="1"/>
  <c r="P2114" i="1"/>
  <c r="Q2114" i="1"/>
  <c r="K2113" i="1"/>
  <c r="P2113" i="1"/>
  <c r="Q2113" i="1"/>
  <c r="K2112" i="1"/>
  <c r="P2112" i="1"/>
  <c r="Q2112" i="1"/>
  <c r="K2111" i="1"/>
  <c r="P2111" i="1"/>
  <c r="Q2111" i="1"/>
  <c r="K2110" i="1"/>
  <c r="P2110" i="1"/>
  <c r="Q2110" i="1"/>
  <c r="K2109" i="1"/>
  <c r="P2109" i="1"/>
  <c r="Q2109" i="1"/>
  <c r="K2108" i="1"/>
  <c r="P2108" i="1"/>
  <c r="Q2108" i="1"/>
  <c r="K2107" i="1"/>
  <c r="P2107" i="1"/>
  <c r="Q2107" i="1"/>
  <c r="K2106" i="1"/>
  <c r="P2106" i="1"/>
  <c r="Q2106" i="1"/>
  <c r="K2105" i="1"/>
  <c r="P2105" i="1"/>
  <c r="Q2105" i="1"/>
  <c r="K2104" i="1"/>
  <c r="P2104" i="1"/>
  <c r="Q2104" i="1"/>
  <c r="K2103" i="1"/>
  <c r="P2103" i="1"/>
  <c r="Q2103" i="1"/>
  <c r="K2102" i="1"/>
  <c r="P2102" i="1"/>
  <c r="Q2102" i="1"/>
  <c r="K2101" i="1"/>
  <c r="P2101" i="1"/>
  <c r="Q2101" i="1"/>
  <c r="K2100" i="1"/>
  <c r="P2100" i="1"/>
  <c r="Q2100" i="1"/>
  <c r="K2099" i="1"/>
  <c r="P2099" i="1"/>
  <c r="Q2099" i="1"/>
  <c r="K2098" i="1"/>
  <c r="P2098" i="1"/>
  <c r="Q2098" i="1"/>
  <c r="K2097" i="1"/>
  <c r="P2097" i="1"/>
  <c r="Q2097" i="1"/>
  <c r="K2096" i="1"/>
  <c r="P2096" i="1"/>
  <c r="Q2096" i="1"/>
  <c r="K2095" i="1"/>
  <c r="P2095" i="1"/>
  <c r="Q2095" i="1"/>
  <c r="K2094" i="1"/>
  <c r="P2094" i="1"/>
  <c r="Q2094" i="1"/>
  <c r="K2093" i="1"/>
  <c r="P2093" i="1"/>
  <c r="Q2093" i="1"/>
  <c r="K2092" i="1"/>
  <c r="P2092" i="1"/>
  <c r="Q2092" i="1"/>
  <c r="K2091" i="1"/>
  <c r="P2091" i="1"/>
  <c r="Q2091" i="1"/>
  <c r="K2090" i="1"/>
  <c r="P2090" i="1"/>
  <c r="Q2090" i="1"/>
  <c r="K2089" i="1"/>
  <c r="P2089" i="1"/>
  <c r="Q2089" i="1"/>
  <c r="K2088" i="1"/>
  <c r="P2088" i="1"/>
  <c r="Q2088" i="1"/>
  <c r="K2087" i="1"/>
  <c r="P2087" i="1"/>
  <c r="Q2087" i="1"/>
  <c r="K2086" i="1"/>
  <c r="P2086" i="1"/>
  <c r="Q2086" i="1"/>
  <c r="K2085" i="1"/>
  <c r="P2085" i="1"/>
  <c r="Q2085" i="1"/>
  <c r="K2084" i="1"/>
  <c r="P2084" i="1"/>
  <c r="Q2084" i="1"/>
  <c r="K2083" i="1"/>
  <c r="P2083" i="1"/>
  <c r="Q2083" i="1"/>
  <c r="K2082" i="1"/>
  <c r="P2082" i="1"/>
  <c r="Q2082" i="1"/>
  <c r="K2081" i="1"/>
  <c r="P2081" i="1"/>
  <c r="Q2081" i="1"/>
  <c r="K2080" i="1"/>
  <c r="P2080" i="1"/>
  <c r="Q2080" i="1"/>
  <c r="K2079" i="1"/>
  <c r="P2079" i="1"/>
  <c r="Q2079" i="1"/>
  <c r="K2078" i="1"/>
  <c r="P2078" i="1"/>
  <c r="Q2078" i="1"/>
  <c r="K2077" i="1"/>
  <c r="P2077" i="1"/>
  <c r="Q2077" i="1"/>
  <c r="K2076" i="1"/>
  <c r="P2076" i="1"/>
  <c r="Q2076" i="1"/>
  <c r="K2075" i="1"/>
  <c r="P2075" i="1"/>
  <c r="Q2075" i="1"/>
  <c r="K2074" i="1"/>
  <c r="P2074" i="1"/>
  <c r="Q2074" i="1"/>
  <c r="K2073" i="1"/>
  <c r="P2073" i="1"/>
  <c r="Q2073" i="1"/>
  <c r="K2072" i="1"/>
  <c r="P2072" i="1"/>
  <c r="Q2072" i="1"/>
  <c r="K2071" i="1"/>
  <c r="P2071" i="1"/>
  <c r="Q2071" i="1"/>
  <c r="K2070" i="1"/>
  <c r="P2070" i="1"/>
  <c r="Q2070" i="1"/>
  <c r="K2069" i="1"/>
  <c r="P2069" i="1"/>
  <c r="Q2069" i="1"/>
  <c r="K2068" i="1"/>
  <c r="P2068" i="1"/>
  <c r="Q2068" i="1"/>
  <c r="K2067" i="1"/>
  <c r="P2067" i="1"/>
  <c r="Q2067" i="1"/>
  <c r="K2066" i="1"/>
  <c r="P2066" i="1"/>
  <c r="Q2066" i="1"/>
  <c r="K2065" i="1"/>
  <c r="P2065" i="1"/>
  <c r="Q2065" i="1"/>
  <c r="K2064" i="1"/>
  <c r="P2064" i="1"/>
  <c r="Q2064" i="1"/>
  <c r="K2063" i="1"/>
  <c r="P2063" i="1"/>
  <c r="Q2063" i="1"/>
  <c r="K2062" i="1"/>
  <c r="P2062" i="1"/>
  <c r="Q2062" i="1"/>
  <c r="K2061" i="1"/>
  <c r="P2061" i="1"/>
  <c r="Q2061" i="1"/>
  <c r="K2060" i="1"/>
  <c r="P2060" i="1"/>
  <c r="Q2060" i="1"/>
  <c r="K2059" i="1"/>
  <c r="P2059" i="1"/>
  <c r="Q2059" i="1"/>
  <c r="K2058" i="1"/>
  <c r="P2058" i="1"/>
  <c r="Q2058" i="1"/>
  <c r="K2057" i="1"/>
  <c r="P2057" i="1"/>
  <c r="Q2057" i="1"/>
  <c r="K2056" i="1"/>
  <c r="P2056" i="1"/>
  <c r="Q2056" i="1"/>
  <c r="K2055" i="1"/>
  <c r="P2055" i="1"/>
  <c r="Q2055" i="1"/>
  <c r="K2054" i="1"/>
  <c r="P2054" i="1"/>
  <c r="Q2054" i="1"/>
  <c r="K2053" i="1"/>
  <c r="P2053" i="1"/>
  <c r="Q2053" i="1"/>
  <c r="K2052" i="1"/>
  <c r="P2052" i="1"/>
  <c r="Q2052" i="1"/>
  <c r="K2051" i="1"/>
  <c r="P2051" i="1"/>
  <c r="Q2051" i="1"/>
  <c r="K2050" i="1"/>
  <c r="P2050" i="1"/>
  <c r="Q2050" i="1"/>
  <c r="K2049" i="1"/>
  <c r="P2049" i="1"/>
  <c r="Q2049" i="1"/>
  <c r="K2048" i="1"/>
  <c r="P2048" i="1"/>
  <c r="Q2048" i="1"/>
  <c r="K2047" i="1"/>
  <c r="P2047" i="1"/>
  <c r="Q2047" i="1"/>
  <c r="K2046" i="1"/>
  <c r="P2046" i="1"/>
  <c r="Q2046" i="1"/>
  <c r="K2045" i="1"/>
  <c r="P2045" i="1"/>
  <c r="Q2045" i="1"/>
  <c r="K2044" i="1"/>
  <c r="P2044" i="1"/>
  <c r="Q2044" i="1"/>
  <c r="K2043" i="1"/>
  <c r="P2043" i="1"/>
  <c r="Q2043" i="1"/>
  <c r="K2042" i="1"/>
  <c r="P2042" i="1"/>
  <c r="Q2042" i="1"/>
  <c r="K2041" i="1"/>
  <c r="P2041" i="1"/>
  <c r="Q2041" i="1"/>
  <c r="K2040" i="1"/>
  <c r="P2040" i="1"/>
  <c r="Q2040" i="1"/>
  <c r="K2039" i="1"/>
  <c r="P2039" i="1"/>
  <c r="Q2039" i="1"/>
  <c r="K2038" i="1"/>
  <c r="P2038" i="1"/>
  <c r="Q2038" i="1"/>
  <c r="K2037" i="1"/>
  <c r="P2037" i="1"/>
  <c r="Q2037" i="1"/>
  <c r="K2036" i="1"/>
  <c r="P2036" i="1"/>
  <c r="Q2036" i="1"/>
  <c r="K2035" i="1"/>
  <c r="P2035" i="1"/>
  <c r="Q2035" i="1"/>
  <c r="K2034" i="1"/>
  <c r="P2034" i="1"/>
  <c r="Q2034" i="1"/>
  <c r="K2033" i="1"/>
  <c r="P2033" i="1"/>
  <c r="Q2033" i="1"/>
  <c r="K2032" i="1"/>
  <c r="P2032" i="1"/>
  <c r="Q2032" i="1"/>
  <c r="K2031" i="1"/>
  <c r="P2031" i="1"/>
  <c r="Q2031" i="1"/>
  <c r="K2030" i="1"/>
  <c r="P2030" i="1"/>
  <c r="Q2030" i="1"/>
  <c r="K2029" i="1"/>
  <c r="P2029" i="1"/>
  <c r="Q2029" i="1"/>
  <c r="K2028" i="1"/>
  <c r="P2028" i="1"/>
  <c r="Q2028" i="1"/>
  <c r="K2027" i="1"/>
  <c r="P2027" i="1"/>
  <c r="Q2027" i="1"/>
  <c r="K2026" i="1"/>
  <c r="P2026" i="1"/>
  <c r="Q2026" i="1"/>
  <c r="K2025" i="1"/>
  <c r="P2025" i="1"/>
  <c r="Q2025" i="1"/>
  <c r="K2024" i="1"/>
  <c r="P2024" i="1"/>
  <c r="Q2024" i="1"/>
  <c r="K2023" i="1"/>
  <c r="P2023" i="1"/>
  <c r="Q2023" i="1"/>
  <c r="K2022" i="1"/>
  <c r="P2022" i="1"/>
  <c r="Q2022" i="1"/>
  <c r="K2021" i="1"/>
  <c r="P2021" i="1"/>
  <c r="Q2021" i="1"/>
  <c r="K2020" i="1"/>
  <c r="P2020" i="1"/>
  <c r="Q2020" i="1"/>
  <c r="K2019" i="1"/>
  <c r="P2019" i="1"/>
  <c r="Q2019" i="1"/>
  <c r="K2018" i="1"/>
  <c r="P2018" i="1"/>
  <c r="Q2018" i="1"/>
  <c r="K2017" i="1"/>
  <c r="P2017" i="1"/>
  <c r="Q2017" i="1"/>
  <c r="K2016" i="1"/>
  <c r="P2016" i="1"/>
  <c r="Q2016" i="1"/>
  <c r="K2015" i="1"/>
  <c r="P2015" i="1"/>
  <c r="Q2015" i="1"/>
  <c r="K2014" i="1"/>
  <c r="P2014" i="1"/>
  <c r="Q2014" i="1"/>
  <c r="K2013" i="1"/>
  <c r="P2013" i="1"/>
  <c r="Q2013" i="1"/>
  <c r="K2012" i="1"/>
  <c r="P2012" i="1"/>
  <c r="Q2012" i="1"/>
  <c r="K2011" i="1"/>
  <c r="P2011" i="1"/>
  <c r="Q2011" i="1"/>
  <c r="K2010" i="1"/>
  <c r="P2010" i="1"/>
  <c r="Q2010" i="1"/>
  <c r="K2009" i="1"/>
  <c r="P2009" i="1"/>
  <c r="Q2009" i="1"/>
  <c r="K2008" i="1"/>
  <c r="P2008" i="1"/>
  <c r="Q2008" i="1"/>
  <c r="K2007" i="1"/>
  <c r="P2007" i="1"/>
  <c r="Q2007" i="1"/>
  <c r="K2006" i="1"/>
  <c r="P2006" i="1"/>
  <c r="Q2006" i="1"/>
  <c r="K2005" i="1"/>
  <c r="P2005" i="1"/>
  <c r="Q2005" i="1"/>
  <c r="K2004" i="1"/>
  <c r="P2004" i="1"/>
  <c r="Q2004" i="1"/>
  <c r="K2003" i="1"/>
  <c r="P2003" i="1"/>
  <c r="Q2003" i="1"/>
  <c r="K2002" i="1"/>
  <c r="P2002" i="1"/>
  <c r="Q2002" i="1"/>
  <c r="K2001" i="1"/>
  <c r="P2001" i="1"/>
  <c r="Q2001" i="1"/>
  <c r="K2000" i="1"/>
  <c r="P2000" i="1"/>
  <c r="Q2000" i="1"/>
  <c r="K1999" i="1"/>
  <c r="P1999" i="1"/>
  <c r="Q1999" i="1"/>
  <c r="K1998" i="1"/>
  <c r="P1998" i="1"/>
  <c r="Q1998" i="1"/>
  <c r="K1997" i="1"/>
  <c r="P1997" i="1"/>
  <c r="Q1997" i="1"/>
  <c r="K1996" i="1"/>
  <c r="P1996" i="1"/>
  <c r="Q1996" i="1"/>
  <c r="K1995" i="1"/>
  <c r="P1995" i="1"/>
  <c r="Q1995" i="1"/>
  <c r="K1994" i="1"/>
  <c r="P1994" i="1"/>
  <c r="Q1994" i="1"/>
  <c r="K1993" i="1"/>
  <c r="P1993" i="1"/>
  <c r="Q1993" i="1"/>
  <c r="K1992" i="1"/>
  <c r="P1992" i="1"/>
  <c r="Q1992" i="1"/>
  <c r="K1991" i="1"/>
  <c r="P1991" i="1"/>
  <c r="Q1991" i="1"/>
  <c r="K1990" i="1"/>
  <c r="P1990" i="1"/>
  <c r="Q1990" i="1"/>
  <c r="K1989" i="1"/>
  <c r="P1989" i="1"/>
  <c r="Q1989" i="1"/>
  <c r="K1988" i="1"/>
  <c r="P1988" i="1"/>
  <c r="Q1988" i="1"/>
  <c r="K1987" i="1"/>
  <c r="P1987" i="1"/>
  <c r="Q1987" i="1"/>
  <c r="K1986" i="1"/>
  <c r="P1986" i="1"/>
  <c r="Q1986" i="1"/>
  <c r="K1985" i="1"/>
  <c r="P1985" i="1"/>
  <c r="Q1985" i="1"/>
  <c r="K1984" i="1"/>
  <c r="P1984" i="1"/>
  <c r="Q1984" i="1"/>
  <c r="K1983" i="1"/>
  <c r="P1983" i="1"/>
  <c r="Q1983" i="1"/>
  <c r="K1982" i="1"/>
  <c r="P1982" i="1"/>
  <c r="Q1982" i="1"/>
  <c r="K1981" i="1"/>
  <c r="P1981" i="1"/>
  <c r="Q1981" i="1"/>
  <c r="K1980" i="1"/>
  <c r="P1980" i="1"/>
  <c r="Q1980" i="1"/>
  <c r="K1979" i="1"/>
  <c r="P1979" i="1"/>
  <c r="Q1979" i="1"/>
  <c r="K1978" i="1"/>
  <c r="P1978" i="1"/>
  <c r="Q1978" i="1"/>
  <c r="K1977" i="1"/>
  <c r="P1977" i="1"/>
  <c r="Q1977" i="1"/>
  <c r="K1976" i="1"/>
  <c r="P1976" i="1"/>
  <c r="Q1976" i="1"/>
  <c r="K1975" i="1"/>
  <c r="P1975" i="1"/>
  <c r="Q1975" i="1"/>
  <c r="K1974" i="1"/>
  <c r="P1974" i="1"/>
  <c r="Q1974" i="1"/>
  <c r="K1973" i="1"/>
  <c r="P1973" i="1"/>
  <c r="Q1973" i="1"/>
  <c r="K1972" i="1"/>
  <c r="P1972" i="1"/>
  <c r="Q1972" i="1"/>
  <c r="K1971" i="1"/>
  <c r="P1971" i="1"/>
  <c r="Q1971" i="1"/>
  <c r="K1970" i="1"/>
  <c r="P1970" i="1"/>
  <c r="Q1970" i="1"/>
  <c r="K1969" i="1"/>
  <c r="P1969" i="1"/>
  <c r="Q1969" i="1"/>
  <c r="K1968" i="1"/>
  <c r="P1968" i="1"/>
  <c r="Q1968" i="1"/>
  <c r="K1967" i="1"/>
  <c r="P1967" i="1"/>
  <c r="Q1967" i="1"/>
  <c r="K1966" i="1"/>
  <c r="P1966" i="1"/>
  <c r="Q1966" i="1"/>
  <c r="K1965" i="1"/>
  <c r="P1965" i="1"/>
  <c r="Q1965" i="1"/>
  <c r="K1964" i="1"/>
  <c r="P1964" i="1"/>
  <c r="Q1964" i="1"/>
  <c r="K1963" i="1"/>
  <c r="P1963" i="1"/>
  <c r="Q1963" i="1"/>
  <c r="K1962" i="1"/>
  <c r="P1962" i="1"/>
  <c r="Q1962" i="1"/>
  <c r="K1961" i="1"/>
  <c r="P1961" i="1"/>
  <c r="Q1961" i="1"/>
  <c r="K1960" i="1"/>
  <c r="P1960" i="1"/>
  <c r="Q1960" i="1"/>
  <c r="K1959" i="1"/>
  <c r="P1959" i="1"/>
  <c r="Q1959" i="1"/>
  <c r="K1958" i="1"/>
  <c r="P1958" i="1"/>
  <c r="Q1958" i="1"/>
  <c r="K1957" i="1"/>
  <c r="P1957" i="1"/>
  <c r="Q1957" i="1"/>
  <c r="K1956" i="1"/>
  <c r="P1956" i="1"/>
  <c r="Q1956" i="1"/>
  <c r="K1955" i="1"/>
  <c r="P1955" i="1"/>
  <c r="Q1955" i="1"/>
  <c r="K1954" i="1"/>
  <c r="P1954" i="1"/>
  <c r="Q1954" i="1"/>
  <c r="K1953" i="1"/>
  <c r="P1953" i="1"/>
  <c r="Q1953" i="1"/>
  <c r="K1952" i="1"/>
  <c r="P1952" i="1"/>
  <c r="Q1952" i="1"/>
  <c r="K1951" i="1"/>
  <c r="P1951" i="1"/>
  <c r="Q1951" i="1"/>
  <c r="K1950" i="1"/>
  <c r="P1950" i="1"/>
  <c r="Q1950" i="1"/>
  <c r="K1949" i="1"/>
  <c r="P1949" i="1"/>
  <c r="Q1949" i="1"/>
  <c r="K1948" i="1"/>
  <c r="P1948" i="1"/>
  <c r="Q1948" i="1"/>
  <c r="K1947" i="1"/>
  <c r="P1947" i="1"/>
  <c r="Q1947" i="1"/>
  <c r="K1946" i="1"/>
  <c r="P1946" i="1"/>
  <c r="Q1946" i="1"/>
  <c r="K1945" i="1"/>
  <c r="P1945" i="1"/>
  <c r="Q1945" i="1"/>
  <c r="K1944" i="1"/>
  <c r="P1944" i="1"/>
  <c r="Q1944" i="1"/>
  <c r="K1943" i="1"/>
  <c r="P1943" i="1"/>
  <c r="Q1943" i="1"/>
  <c r="K1942" i="1"/>
  <c r="P1942" i="1"/>
  <c r="Q1942" i="1"/>
  <c r="K1941" i="1"/>
  <c r="P1941" i="1"/>
  <c r="Q1941" i="1"/>
  <c r="K1940" i="1"/>
  <c r="P1940" i="1"/>
  <c r="Q1940" i="1"/>
  <c r="K1939" i="1"/>
  <c r="P1939" i="1"/>
  <c r="Q1939" i="1"/>
  <c r="K1938" i="1"/>
  <c r="P1938" i="1"/>
  <c r="Q1938" i="1"/>
  <c r="K1937" i="1"/>
  <c r="P1937" i="1"/>
  <c r="Q1937" i="1"/>
  <c r="K1936" i="1"/>
  <c r="P1936" i="1"/>
  <c r="Q1936" i="1"/>
  <c r="K1935" i="1"/>
  <c r="P1935" i="1"/>
  <c r="Q1935" i="1"/>
  <c r="K1934" i="1"/>
  <c r="P1934" i="1"/>
  <c r="Q1934" i="1"/>
  <c r="K1933" i="1"/>
  <c r="P1933" i="1"/>
  <c r="Q1933" i="1"/>
  <c r="K1932" i="1"/>
  <c r="P1932" i="1"/>
  <c r="Q1932" i="1"/>
  <c r="K1931" i="1"/>
  <c r="P1931" i="1"/>
  <c r="Q1931" i="1"/>
  <c r="K1930" i="1"/>
  <c r="P1930" i="1"/>
  <c r="Q1930" i="1"/>
  <c r="K1929" i="1"/>
  <c r="P1929" i="1"/>
  <c r="Q1929" i="1"/>
  <c r="K1928" i="1"/>
  <c r="P1928" i="1"/>
  <c r="Q1928" i="1"/>
  <c r="K1927" i="1"/>
  <c r="P1927" i="1"/>
  <c r="Q1927" i="1"/>
  <c r="K1926" i="1"/>
  <c r="P1926" i="1"/>
  <c r="Q1926" i="1"/>
  <c r="K1925" i="1"/>
  <c r="P1925" i="1"/>
  <c r="Q1925" i="1"/>
  <c r="K1924" i="1"/>
  <c r="P1924" i="1"/>
  <c r="Q1924" i="1"/>
  <c r="K1923" i="1"/>
  <c r="P1923" i="1"/>
  <c r="Q1923" i="1"/>
  <c r="K1922" i="1"/>
  <c r="P1922" i="1"/>
  <c r="Q1922" i="1"/>
  <c r="K1921" i="1"/>
  <c r="P1921" i="1"/>
  <c r="Q1921" i="1"/>
  <c r="K1920" i="1"/>
  <c r="P1920" i="1"/>
  <c r="Q1920" i="1"/>
  <c r="K1919" i="1"/>
  <c r="P1919" i="1"/>
  <c r="Q1919" i="1"/>
  <c r="K1918" i="1"/>
  <c r="P1918" i="1"/>
  <c r="Q1918" i="1"/>
  <c r="K1917" i="1"/>
  <c r="P1917" i="1"/>
  <c r="Q1917" i="1"/>
  <c r="K1916" i="1"/>
  <c r="P1916" i="1"/>
  <c r="Q1916" i="1"/>
  <c r="K1915" i="1"/>
  <c r="P1915" i="1"/>
  <c r="Q1915" i="1"/>
  <c r="K1914" i="1"/>
  <c r="P1914" i="1"/>
  <c r="Q1914" i="1"/>
  <c r="K1913" i="1"/>
  <c r="P1913" i="1"/>
  <c r="Q1913" i="1"/>
  <c r="K1912" i="1"/>
  <c r="P1912" i="1"/>
  <c r="Q1912" i="1"/>
  <c r="K1911" i="1"/>
  <c r="P1911" i="1"/>
  <c r="Q1911" i="1"/>
  <c r="K1910" i="1"/>
  <c r="P1910" i="1"/>
  <c r="Q1910" i="1"/>
  <c r="K1909" i="1"/>
  <c r="P1909" i="1"/>
  <c r="Q1909" i="1"/>
  <c r="K1908" i="1"/>
  <c r="P1908" i="1"/>
  <c r="Q1908" i="1"/>
  <c r="K1907" i="1"/>
  <c r="P1907" i="1"/>
  <c r="Q1907" i="1"/>
  <c r="K1906" i="1"/>
  <c r="P1906" i="1"/>
  <c r="Q1906" i="1"/>
  <c r="K1905" i="1"/>
  <c r="P1905" i="1"/>
  <c r="Q1905" i="1"/>
  <c r="K1904" i="1"/>
  <c r="P1904" i="1"/>
  <c r="Q1904" i="1"/>
  <c r="K1903" i="1"/>
  <c r="P1903" i="1"/>
  <c r="Q1903" i="1"/>
  <c r="K1902" i="1"/>
  <c r="P1902" i="1"/>
  <c r="Q1902" i="1"/>
  <c r="K1901" i="1"/>
  <c r="P1901" i="1"/>
  <c r="Q1901" i="1"/>
  <c r="K1900" i="1"/>
  <c r="P1900" i="1"/>
  <c r="Q1900" i="1"/>
  <c r="K1899" i="1"/>
  <c r="P1899" i="1"/>
  <c r="Q1899" i="1"/>
  <c r="K1898" i="1"/>
  <c r="P1898" i="1"/>
  <c r="Q1898" i="1"/>
  <c r="K1897" i="1"/>
  <c r="P1897" i="1"/>
  <c r="Q1897" i="1"/>
  <c r="K1896" i="1"/>
  <c r="P1896" i="1"/>
  <c r="Q1896" i="1"/>
  <c r="K1895" i="1"/>
  <c r="P1895" i="1"/>
  <c r="Q1895" i="1"/>
  <c r="K1894" i="1"/>
  <c r="P1894" i="1"/>
  <c r="Q1894" i="1"/>
  <c r="K1893" i="1"/>
  <c r="P1893" i="1"/>
  <c r="Q1893" i="1"/>
  <c r="K1892" i="1"/>
  <c r="P1892" i="1"/>
  <c r="Q1892" i="1"/>
  <c r="K1891" i="1"/>
  <c r="P1891" i="1"/>
  <c r="Q1891" i="1"/>
  <c r="K1890" i="1"/>
  <c r="P1890" i="1"/>
  <c r="Q1890" i="1"/>
  <c r="K1889" i="1"/>
  <c r="P1889" i="1"/>
  <c r="Q1889" i="1"/>
  <c r="K1888" i="1"/>
  <c r="P1888" i="1"/>
  <c r="Q1888" i="1"/>
  <c r="K1887" i="1"/>
  <c r="P1887" i="1"/>
  <c r="Q1887" i="1"/>
  <c r="K1886" i="1"/>
  <c r="P1886" i="1"/>
  <c r="Q1886" i="1"/>
  <c r="K1885" i="1"/>
  <c r="P1885" i="1"/>
  <c r="Q1885" i="1"/>
  <c r="K1884" i="1"/>
  <c r="P1884" i="1"/>
  <c r="Q1884" i="1"/>
  <c r="K1883" i="1"/>
  <c r="P1883" i="1"/>
  <c r="Q1883" i="1"/>
  <c r="K1882" i="1"/>
  <c r="P1882" i="1"/>
  <c r="Q1882" i="1"/>
  <c r="K1881" i="1"/>
  <c r="P1881" i="1"/>
  <c r="Q1881" i="1"/>
  <c r="K1880" i="1"/>
  <c r="P1880" i="1"/>
  <c r="Q1880" i="1"/>
  <c r="K1879" i="1"/>
  <c r="P1879" i="1"/>
  <c r="Q1879" i="1"/>
  <c r="K1878" i="1"/>
  <c r="P1878" i="1"/>
  <c r="Q1878" i="1"/>
  <c r="K1877" i="1"/>
  <c r="P1877" i="1"/>
  <c r="Q1877" i="1"/>
  <c r="K1876" i="1"/>
  <c r="P1876" i="1"/>
  <c r="Q1876" i="1"/>
  <c r="K1875" i="1"/>
  <c r="P1875" i="1"/>
  <c r="Q1875" i="1"/>
  <c r="K1874" i="1"/>
  <c r="P1874" i="1"/>
  <c r="Q1874" i="1"/>
  <c r="K1873" i="1"/>
  <c r="P1873" i="1"/>
  <c r="Q1873" i="1"/>
  <c r="K1872" i="1"/>
  <c r="P1872" i="1"/>
  <c r="Q1872" i="1"/>
  <c r="K1871" i="1"/>
  <c r="P1871" i="1"/>
  <c r="Q1871" i="1"/>
  <c r="K1870" i="1"/>
  <c r="P1870" i="1"/>
  <c r="Q1870" i="1"/>
  <c r="K1716" i="1"/>
  <c r="P1716" i="1"/>
  <c r="Q1716" i="1"/>
  <c r="K1750" i="1"/>
  <c r="P1750" i="1"/>
  <c r="Q1750" i="1"/>
  <c r="K1739" i="1"/>
  <c r="P1739" i="1"/>
  <c r="Q1739" i="1"/>
  <c r="K1801" i="1"/>
  <c r="P1801" i="1"/>
  <c r="Q1801" i="1"/>
  <c r="K1803" i="1"/>
  <c r="P1803" i="1"/>
  <c r="Q1803" i="1"/>
  <c r="K1679" i="1"/>
  <c r="P1679" i="1"/>
  <c r="Q1679" i="1"/>
  <c r="K1691" i="1"/>
  <c r="P1691" i="1"/>
  <c r="Q1691" i="1"/>
  <c r="K1749" i="1"/>
  <c r="P1749" i="1"/>
  <c r="Q1749" i="1"/>
  <c r="K1738" i="1"/>
  <c r="P1738" i="1"/>
  <c r="Q1738" i="1"/>
  <c r="K1828" i="1"/>
  <c r="P1828" i="1"/>
  <c r="Q1828" i="1"/>
  <c r="K1827" i="1"/>
  <c r="P1827" i="1"/>
  <c r="Q1827" i="1"/>
  <c r="K1824" i="1"/>
  <c r="P1824" i="1"/>
  <c r="Q1824" i="1"/>
  <c r="K1692" i="1"/>
  <c r="P1692" i="1"/>
  <c r="Q1692" i="1"/>
  <c r="K1678" i="1"/>
  <c r="P1678" i="1"/>
  <c r="Q1678" i="1"/>
  <c r="K1715" i="1"/>
  <c r="P1715" i="1"/>
  <c r="Q1715" i="1"/>
  <c r="K1714" i="1"/>
  <c r="P1714" i="1"/>
  <c r="Q1714" i="1"/>
  <c r="K1713" i="1"/>
  <c r="P1713" i="1"/>
  <c r="Q1713" i="1"/>
  <c r="K1690" i="1"/>
  <c r="P1690" i="1"/>
  <c r="Q1690" i="1"/>
  <c r="K1689" i="1"/>
  <c r="P1689" i="1"/>
  <c r="Q1689" i="1"/>
  <c r="K1688" i="1"/>
  <c r="P1688" i="1"/>
  <c r="Q1688" i="1"/>
  <c r="K1687" i="1"/>
  <c r="P1687" i="1"/>
  <c r="Q1687" i="1"/>
  <c r="K1704" i="1"/>
  <c r="P1704" i="1"/>
  <c r="Q1704" i="1"/>
  <c r="K1703" i="1"/>
  <c r="P1703" i="1"/>
  <c r="Q1703" i="1"/>
  <c r="K1662" i="1"/>
  <c r="P1662" i="1"/>
  <c r="Q1662" i="1"/>
  <c r="K1661" i="1"/>
  <c r="P1661" i="1"/>
  <c r="Q1661" i="1"/>
  <c r="K1669" i="1"/>
  <c r="P1669" i="1"/>
  <c r="Q1669" i="1"/>
  <c r="K1668" i="1"/>
  <c r="P1668" i="1"/>
  <c r="Q1668" i="1"/>
  <c r="K1667" i="1"/>
  <c r="P1667" i="1"/>
  <c r="Q1667" i="1"/>
  <c r="K1666" i="1"/>
  <c r="P1666" i="1"/>
  <c r="Q1666" i="1"/>
  <c r="K1665" i="1"/>
  <c r="P1665" i="1"/>
  <c r="Q1665" i="1"/>
  <c r="K1747" i="1"/>
  <c r="P1747" i="1"/>
  <c r="Q1747" i="1"/>
  <c r="K1746" i="1"/>
  <c r="P1746" i="1"/>
  <c r="Q1746" i="1"/>
  <c r="K1745" i="1"/>
  <c r="P1745" i="1"/>
  <c r="Q1745" i="1"/>
  <c r="K1744" i="1"/>
  <c r="P1744" i="1"/>
  <c r="Q1744" i="1"/>
  <c r="K1754" i="1"/>
  <c r="P1754" i="1"/>
  <c r="Q1754" i="1"/>
  <c r="K1743" i="1"/>
  <c r="P1743" i="1"/>
  <c r="Q1743" i="1"/>
  <c r="K1742" i="1"/>
  <c r="P1742" i="1"/>
  <c r="Q1742" i="1"/>
  <c r="K1741" i="1"/>
  <c r="P1741" i="1"/>
  <c r="Q1741" i="1"/>
  <c r="K1757" i="1"/>
  <c r="P1757" i="1"/>
  <c r="Q1757" i="1"/>
  <c r="K1756" i="1"/>
  <c r="P1756" i="1"/>
  <c r="Q1756" i="1"/>
  <c r="K1755" i="1"/>
  <c r="P1755" i="1"/>
  <c r="Q1755" i="1"/>
  <c r="K1867" i="1"/>
  <c r="P1867" i="1"/>
  <c r="Q1867" i="1"/>
  <c r="K1800" i="1"/>
  <c r="P1800" i="1"/>
  <c r="Q1800" i="1"/>
  <c r="K1799" i="1"/>
  <c r="P1799" i="1"/>
  <c r="Q1799" i="1"/>
  <c r="K1798" i="1"/>
  <c r="P1798" i="1"/>
  <c r="Q1798" i="1"/>
  <c r="K1797" i="1"/>
  <c r="P1797" i="1"/>
  <c r="Q1797" i="1"/>
  <c r="K1796" i="1"/>
  <c r="P1796" i="1"/>
  <c r="Q1796" i="1"/>
  <c r="K1795" i="1"/>
  <c r="P1795" i="1"/>
  <c r="Q1795" i="1"/>
  <c r="K1794" i="1"/>
  <c r="P1794" i="1"/>
  <c r="Q1794" i="1"/>
  <c r="K1793" i="1"/>
  <c r="P1793" i="1"/>
  <c r="Q1793" i="1"/>
  <c r="K1734" i="1"/>
  <c r="P1734" i="1"/>
  <c r="Q1734" i="1"/>
  <c r="K1717" i="1"/>
  <c r="P1717" i="1"/>
  <c r="Q1717" i="1"/>
  <c r="K1648" i="1"/>
  <c r="P1648" i="1"/>
  <c r="Q1648" i="1"/>
  <c r="K1649" i="1"/>
  <c r="P1649" i="1"/>
  <c r="Q1649" i="1"/>
  <c r="K1865" i="1"/>
  <c r="P1865" i="1"/>
  <c r="Q1865" i="1"/>
  <c r="K1864" i="1"/>
  <c r="P1864" i="1"/>
  <c r="Q1864" i="1"/>
  <c r="K1863" i="1"/>
  <c r="P1863" i="1"/>
  <c r="Q1863" i="1"/>
  <c r="K1825" i="1"/>
  <c r="P1825" i="1"/>
  <c r="Q1825" i="1"/>
  <c r="K1660" i="1"/>
  <c r="P1660" i="1"/>
  <c r="Q1660" i="1"/>
  <c r="K1792" i="1"/>
  <c r="P1792" i="1"/>
  <c r="Q1792" i="1"/>
  <c r="K1841" i="1"/>
  <c r="P1841" i="1"/>
  <c r="Q1841" i="1"/>
  <c r="K1686" i="1"/>
  <c r="P1686" i="1"/>
  <c r="Q1686" i="1"/>
  <c r="K1659" i="1"/>
  <c r="P1659" i="1"/>
  <c r="Q1659" i="1"/>
  <c r="K1818" i="1"/>
  <c r="P1818" i="1"/>
  <c r="Q1818" i="1"/>
  <c r="K1817" i="1"/>
  <c r="P1817" i="1"/>
  <c r="Q1817" i="1"/>
  <c r="K1816" i="1"/>
  <c r="P1816" i="1"/>
  <c r="Q1816" i="1"/>
  <c r="K1815" i="1"/>
  <c r="P1815" i="1"/>
  <c r="Q1815" i="1"/>
  <c r="K1791" i="1"/>
  <c r="P1791" i="1"/>
  <c r="Q1791" i="1"/>
  <c r="K1790" i="1"/>
  <c r="P1790" i="1"/>
  <c r="Q1790" i="1"/>
  <c r="K1789" i="1"/>
  <c r="P1789" i="1"/>
  <c r="Q1789" i="1"/>
  <c r="K1788" i="1"/>
  <c r="P1788" i="1"/>
  <c r="Q1788" i="1"/>
  <c r="K1737" i="1"/>
  <c r="P1737" i="1"/>
  <c r="Q1737" i="1"/>
  <c r="K1647" i="1"/>
  <c r="P1647" i="1"/>
  <c r="Q1647" i="1"/>
  <c r="K1646" i="1"/>
  <c r="P1646" i="1"/>
  <c r="Q1646" i="1"/>
  <c r="K1645" i="1"/>
  <c r="P1645" i="1"/>
  <c r="Q1645" i="1"/>
  <c r="K1802" i="1"/>
  <c r="P1802" i="1"/>
  <c r="Q1802" i="1"/>
  <c r="K1677" i="1"/>
  <c r="P1677" i="1"/>
  <c r="Q1677" i="1"/>
  <c r="K1712" i="1"/>
  <c r="P1712" i="1"/>
  <c r="Q1712" i="1"/>
  <c r="K1685" i="1"/>
  <c r="P1685" i="1"/>
  <c r="Q1685" i="1"/>
  <c r="K1702" i="1"/>
  <c r="P1702" i="1"/>
  <c r="Q1702" i="1"/>
  <c r="K1664" i="1"/>
  <c r="P1664" i="1"/>
  <c r="Q1664" i="1"/>
  <c r="K1753" i="1"/>
  <c r="P1753" i="1"/>
  <c r="Q1753" i="1"/>
  <c r="K1752" i="1"/>
  <c r="P1752" i="1"/>
  <c r="Q1752" i="1"/>
  <c r="K1751" i="1"/>
  <c r="P1751" i="1"/>
  <c r="Q1751" i="1"/>
  <c r="K1856" i="1"/>
  <c r="P1856" i="1"/>
  <c r="Q1856" i="1"/>
  <c r="K1850" i="1"/>
  <c r="P1850" i="1"/>
  <c r="Q1850" i="1"/>
  <c r="K1849" i="1"/>
  <c r="P1849" i="1"/>
  <c r="Q1849" i="1"/>
  <c r="K1848" i="1"/>
  <c r="P1848" i="1"/>
  <c r="Q1848" i="1"/>
  <c r="K1847" i="1"/>
  <c r="P1847" i="1"/>
  <c r="Q1847" i="1"/>
  <c r="K1840" i="1"/>
  <c r="P1840" i="1"/>
  <c r="Q1840" i="1"/>
  <c r="K1839" i="1"/>
  <c r="P1839" i="1"/>
  <c r="Q1839" i="1"/>
  <c r="K1814" i="1"/>
  <c r="P1814" i="1"/>
  <c r="Q1814" i="1"/>
  <c r="K1787" i="1"/>
  <c r="P1787" i="1"/>
  <c r="Q1787" i="1"/>
  <c r="K1786" i="1"/>
  <c r="P1786" i="1"/>
  <c r="Q1786" i="1"/>
  <c r="K1785" i="1"/>
  <c r="P1785" i="1"/>
  <c r="Q1785" i="1"/>
  <c r="K1784" i="1"/>
  <c r="P1784" i="1"/>
  <c r="Q1784" i="1"/>
  <c r="K1783" i="1"/>
  <c r="P1783" i="1"/>
  <c r="Q1783" i="1"/>
  <c r="K1782" i="1"/>
  <c r="P1782" i="1"/>
  <c r="Q1782" i="1"/>
  <c r="K1781" i="1"/>
  <c r="P1781" i="1"/>
  <c r="Q1781" i="1"/>
  <c r="K1780" i="1"/>
  <c r="P1780" i="1"/>
  <c r="Q1780" i="1"/>
  <c r="K1779" i="1"/>
  <c r="P1779" i="1"/>
  <c r="Q1779" i="1"/>
  <c r="K1733" i="1"/>
  <c r="P1733" i="1"/>
  <c r="Q1733" i="1"/>
  <c r="K1644" i="1"/>
  <c r="P1644" i="1"/>
  <c r="Q1644" i="1"/>
  <c r="K1643" i="1"/>
  <c r="P1643" i="1"/>
  <c r="Q1643" i="1"/>
  <c r="K1862" i="1"/>
  <c r="P1862" i="1"/>
  <c r="Q1862" i="1"/>
  <c r="K1829" i="1"/>
  <c r="P1829" i="1"/>
  <c r="Q1829" i="1"/>
  <c r="K1701" i="1"/>
  <c r="P1701" i="1"/>
  <c r="Q1701" i="1"/>
  <c r="K1740" i="1"/>
  <c r="P1740" i="1"/>
  <c r="Q1740" i="1"/>
  <c r="K1838" i="1"/>
  <c r="P1838" i="1"/>
  <c r="Q1838" i="1"/>
  <c r="K1642" i="1"/>
  <c r="P1642" i="1"/>
  <c r="Q1642" i="1"/>
  <c r="K1658" i="1"/>
  <c r="P1658" i="1"/>
  <c r="Q1658" i="1"/>
  <c r="K1711" i="1"/>
  <c r="P1711" i="1"/>
  <c r="Q1711" i="1"/>
  <c r="K1859" i="1"/>
  <c r="P1859" i="1"/>
  <c r="Q1859" i="1"/>
  <c r="K1860" i="1"/>
  <c r="P1860" i="1"/>
  <c r="Q1860" i="1"/>
  <c r="K1831" i="1"/>
  <c r="P1831" i="1"/>
  <c r="Q1831" i="1"/>
  <c r="K1837" i="1"/>
  <c r="P1837" i="1"/>
  <c r="Q1837" i="1"/>
  <c r="K1710" i="1"/>
  <c r="P1710" i="1"/>
  <c r="Q1710" i="1"/>
  <c r="K1836" i="1"/>
  <c r="P1836" i="1"/>
  <c r="Q1836" i="1"/>
  <c r="K1676" i="1"/>
  <c r="P1676" i="1"/>
  <c r="Q1676" i="1"/>
  <c r="K1855" i="1"/>
  <c r="P1855" i="1"/>
  <c r="Q1855" i="1"/>
  <c r="K1854" i="1"/>
  <c r="P1854" i="1"/>
  <c r="Q1854" i="1"/>
  <c r="K1853" i="1"/>
  <c r="P1853" i="1"/>
  <c r="Q1853" i="1"/>
  <c r="K1778" i="1"/>
  <c r="P1778" i="1"/>
  <c r="Q1778" i="1"/>
  <c r="K1732" i="1"/>
  <c r="P1732" i="1"/>
  <c r="Q1732" i="1"/>
  <c r="K1731" i="1"/>
  <c r="P1731" i="1"/>
  <c r="Q1731" i="1"/>
  <c r="K1730" i="1"/>
  <c r="P1730" i="1"/>
  <c r="Q1730" i="1"/>
  <c r="K1729" i="1"/>
  <c r="P1729" i="1"/>
  <c r="Q1729" i="1"/>
  <c r="K1640" i="1"/>
  <c r="P1640" i="1"/>
  <c r="Q1640" i="1"/>
  <c r="K1866" i="1"/>
  <c r="P1866" i="1"/>
  <c r="Q1866" i="1"/>
  <c r="K1777" i="1"/>
  <c r="P1777" i="1"/>
  <c r="Q1777" i="1"/>
  <c r="K1736" i="1"/>
  <c r="P1736" i="1"/>
  <c r="Q1736" i="1"/>
  <c r="K1684" i="1"/>
  <c r="P1684" i="1"/>
  <c r="Q1684" i="1"/>
  <c r="K1830" i="1"/>
  <c r="P1830" i="1"/>
  <c r="Q1830" i="1"/>
  <c r="K1709" i="1"/>
  <c r="P1709" i="1"/>
  <c r="Q1709" i="1"/>
  <c r="K1858" i="1"/>
  <c r="P1858" i="1"/>
  <c r="Q1858" i="1"/>
  <c r="K1663" i="1"/>
  <c r="P1663" i="1"/>
  <c r="Q1663" i="1"/>
  <c r="K1776" i="1"/>
  <c r="P1776" i="1"/>
  <c r="Q1776" i="1"/>
  <c r="K1826" i="1"/>
  <c r="P1826" i="1"/>
  <c r="Q1826" i="1"/>
  <c r="K1675" i="1"/>
  <c r="P1675" i="1"/>
  <c r="Q1675" i="1"/>
  <c r="K1674" i="1"/>
  <c r="P1674" i="1"/>
  <c r="Q1674" i="1"/>
  <c r="K1673" i="1"/>
  <c r="P1673" i="1"/>
  <c r="Q1673" i="1"/>
  <c r="K1708" i="1"/>
  <c r="P1708" i="1"/>
  <c r="Q1708" i="1"/>
  <c r="K1707" i="1"/>
  <c r="P1707" i="1"/>
  <c r="Q1707" i="1"/>
  <c r="K1683" i="1"/>
  <c r="P1683" i="1"/>
  <c r="Q1683" i="1"/>
  <c r="K1700" i="1"/>
  <c r="P1700" i="1"/>
  <c r="Q1700" i="1"/>
  <c r="K1699" i="1"/>
  <c r="P1699" i="1"/>
  <c r="Q1699" i="1"/>
  <c r="K1698" i="1"/>
  <c r="P1698" i="1"/>
  <c r="Q1698" i="1"/>
  <c r="K1697" i="1"/>
  <c r="P1697" i="1"/>
  <c r="Q1697" i="1"/>
  <c r="K1657" i="1"/>
  <c r="P1657" i="1"/>
  <c r="Q1657" i="1"/>
  <c r="K1656" i="1"/>
  <c r="P1656" i="1"/>
  <c r="Q1656" i="1"/>
  <c r="K1655" i="1"/>
  <c r="P1655" i="1"/>
  <c r="Q1655" i="1"/>
  <c r="K1852" i="1"/>
  <c r="P1852" i="1"/>
  <c r="Q1852" i="1"/>
  <c r="K1823" i="1"/>
  <c r="P1823" i="1"/>
  <c r="Q1823" i="1"/>
  <c r="K1822" i="1"/>
  <c r="P1822" i="1"/>
  <c r="Q1822" i="1"/>
  <c r="K1821" i="1"/>
  <c r="P1821" i="1"/>
  <c r="Q1821" i="1"/>
  <c r="K1813" i="1"/>
  <c r="P1813" i="1"/>
  <c r="Q1813" i="1"/>
  <c r="K1812" i="1"/>
  <c r="P1812" i="1"/>
  <c r="Q1812" i="1"/>
  <c r="K1811" i="1"/>
  <c r="P1811" i="1"/>
  <c r="Q1811" i="1"/>
  <c r="K1810" i="1"/>
  <c r="P1810" i="1"/>
  <c r="Q1810" i="1"/>
  <c r="K1809" i="1"/>
  <c r="P1809" i="1"/>
  <c r="Q1809" i="1"/>
  <c r="K1808" i="1"/>
  <c r="P1808" i="1"/>
  <c r="Q1808" i="1"/>
  <c r="K1807" i="1"/>
  <c r="P1807" i="1"/>
  <c r="Q1807" i="1"/>
  <c r="K1806" i="1"/>
  <c r="P1806" i="1"/>
  <c r="Q1806" i="1"/>
  <c r="K1805" i="1"/>
  <c r="P1805" i="1"/>
  <c r="Q1805" i="1"/>
  <c r="K1775" i="1"/>
  <c r="P1775" i="1"/>
  <c r="Q1775" i="1"/>
  <c r="K1774" i="1"/>
  <c r="P1774" i="1"/>
  <c r="Q1774" i="1"/>
  <c r="K1735" i="1"/>
  <c r="P1735" i="1"/>
  <c r="Q1735" i="1"/>
  <c r="K1728" i="1"/>
  <c r="P1728" i="1"/>
  <c r="Q1728" i="1"/>
  <c r="K1726" i="1"/>
  <c r="P1726" i="1"/>
  <c r="Q1726" i="1"/>
  <c r="K1725" i="1"/>
  <c r="P1725" i="1"/>
  <c r="Q1725" i="1"/>
  <c r="K1724" i="1"/>
  <c r="P1724" i="1"/>
  <c r="Q1724" i="1"/>
  <c r="K1723" i="1"/>
  <c r="P1723" i="1"/>
  <c r="Q1723" i="1"/>
  <c r="K1650" i="1"/>
  <c r="P1650" i="1"/>
  <c r="Q1650" i="1"/>
  <c r="K1672" i="1"/>
  <c r="P1672" i="1"/>
  <c r="Q1672" i="1"/>
  <c r="K1671" i="1"/>
  <c r="P1671" i="1"/>
  <c r="Q1671" i="1"/>
  <c r="K1706" i="1"/>
  <c r="P1706" i="1"/>
  <c r="Q1706" i="1"/>
  <c r="K1682" i="1"/>
  <c r="P1682" i="1"/>
  <c r="Q1682" i="1"/>
  <c r="K1681" i="1"/>
  <c r="P1681" i="1"/>
  <c r="Q1681" i="1"/>
  <c r="K1696" i="1"/>
  <c r="P1696" i="1"/>
  <c r="Q1696" i="1"/>
  <c r="K1695" i="1"/>
  <c r="P1695" i="1"/>
  <c r="Q1695" i="1"/>
  <c r="K1694" i="1"/>
  <c r="P1694" i="1"/>
  <c r="Q1694" i="1"/>
  <c r="K1654" i="1"/>
  <c r="P1654" i="1"/>
  <c r="Q1654" i="1"/>
  <c r="K1653" i="1"/>
  <c r="P1653" i="1"/>
  <c r="Q1653" i="1"/>
  <c r="K1719" i="1"/>
  <c r="P1719" i="1"/>
  <c r="Q1719" i="1"/>
  <c r="K1718" i="1"/>
  <c r="P1718" i="1"/>
  <c r="Q1718" i="1"/>
  <c r="K1820" i="1"/>
  <c r="P1820" i="1"/>
  <c r="Q1820" i="1"/>
  <c r="K1861" i="1"/>
  <c r="P1861" i="1"/>
  <c r="Q1861" i="1"/>
  <c r="K1857" i="1"/>
  <c r="P1857" i="1"/>
  <c r="Q1857" i="1"/>
  <c r="K1846" i="1"/>
  <c r="P1846" i="1"/>
  <c r="Q1846" i="1"/>
  <c r="K1845" i="1"/>
  <c r="P1845" i="1"/>
  <c r="Q1845" i="1"/>
  <c r="K1844" i="1"/>
  <c r="P1844" i="1"/>
  <c r="Q1844" i="1"/>
  <c r="K1833" i="1"/>
  <c r="P1833" i="1"/>
  <c r="Q1833" i="1"/>
  <c r="K1832" i="1"/>
  <c r="P1832" i="1"/>
  <c r="Q1832" i="1"/>
  <c r="K1804" i="1"/>
  <c r="P1804" i="1"/>
  <c r="Q1804" i="1"/>
  <c r="K1773" i="1"/>
  <c r="P1773" i="1"/>
  <c r="Q1773" i="1"/>
  <c r="K1772" i="1"/>
  <c r="P1772" i="1"/>
  <c r="Q1772" i="1"/>
  <c r="K1771" i="1"/>
  <c r="P1771" i="1"/>
  <c r="Q1771" i="1"/>
  <c r="K1770" i="1"/>
  <c r="P1770" i="1"/>
  <c r="Q1770" i="1"/>
  <c r="K1769" i="1"/>
  <c r="P1769" i="1"/>
  <c r="Q1769" i="1"/>
  <c r="K1768" i="1"/>
  <c r="P1768" i="1"/>
  <c r="Q1768" i="1"/>
  <c r="K1767" i="1"/>
  <c r="P1767" i="1"/>
  <c r="Q1767" i="1"/>
  <c r="K1766" i="1"/>
  <c r="P1766" i="1"/>
  <c r="Q1766" i="1"/>
  <c r="K1765" i="1"/>
  <c r="P1765" i="1"/>
  <c r="Q1765" i="1"/>
  <c r="K1722" i="1"/>
  <c r="P1722" i="1"/>
  <c r="Q1722" i="1"/>
  <c r="K1721" i="1"/>
  <c r="P1721" i="1"/>
  <c r="Q1721" i="1"/>
  <c r="K1693" i="1"/>
  <c r="P1693" i="1"/>
  <c r="Q1693" i="1"/>
  <c r="K1748" i="1"/>
  <c r="P1748" i="1"/>
  <c r="Q1748" i="1"/>
  <c r="K1843" i="1"/>
  <c r="P1843" i="1"/>
  <c r="Q1843" i="1"/>
  <c r="K1842" i="1"/>
  <c r="P1842" i="1"/>
  <c r="Q1842" i="1"/>
  <c r="K1835" i="1"/>
  <c r="P1835" i="1"/>
  <c r="Q1835" i="1"/>
  <c r="K1834" i="1"/>
  <c r="P1834" i="1"/>
  <c r="Q1834" i="1"/>
  <c r="K1705" i="1"/>
  <c r="P1705" i="1"/>
  <c r="Q1705" i="1"/>
  <c r="K1652" i="1"/>
  <c r="P1652" i="1"/>
  <c r="Q1652" i="1"/>
  <c r="K1764" i="1"/>
  <c r="P1764" i="1"/>
  <c r="Q1764" i="1"/>
  <c r="K1727" i="1"/>
  <c r="P1727" i="1"/>
  <c r="Q1727" i="1"/>
  <c r="K1763" i="1"/>
  <c r="P1763" i="1"/>
  <c r="Q1763" i="1"/>
  <c r="K1641" i="1"/>
  <c r="P1641" i="1"/>
  <c r="Q1641" i="1"/>
  <c r="K1762" i="1"/>
  <c r="P1762" i="1"/>
  <c r="Q1762" i="1"/>
  <c r="K1670" i="1"/>
  <c r="P1670" i="1"/>
  <c r="Q1670" i="1"/>
  <c r="K1761" i="1"/>
  <c r="P1761" i="1"/>
  <c r="Q1761" i="1"/>
  <c r="K1760" i="1"/>
  <c r="P1760" i="1"/>
  <c r="Q1760" i="1"/>
  <c r="K1680" i="1"/>
  <c r="P1680" i="1"/>
  <c r="Q1680" i="1"/>
  <c r="K1651" i="1"/>
  <c r="P1651" i="1"/>
  <c r="Q1651" i="1"/>
  <c r="K1759" i="1"/>
  <c r="P1759" i="1"/>
  <c r="Q1759" i="1"/>
  <c r="K1758" i="1"/>
  <c r="P1758" i="1"/>
  <c r="Q1758" i="1"/>
  <c r="K1851" i="1"/>
  <c r="P1851" i="1"/>
  <c r="Q1851" i="1"/>
  <c r="K1819" i="1"/>
  <c r="P1819" i="1"/>
  <c r="Q1819" i="1"/>
  <c r="K1720" i="1"/>
  <c r="P1720" i="1"/>
  <c r="Q1720" i="1"/>
  <c r="K1639" i="1"/>
  <c r="P1639" i="1"/>
  <c r="Q1639" i="1"/>
  <c r="K1638" i="1"/>
  <c r="P1638" i="1"/>
  <c r="Q1638" i="1"/>
  <c r="K1637" i="1"/>
  <c r="P1637" i="1"/>
  <c r="Q1637" i="1"/>
  <c r="K1636" i="1"/>
  <c r="P1636" i="1"/>
  <c r="Q1636" i="1"/>
  <c r="K1635" i="1"/>
  <c r="P1635" i="1"/>
  <c r="Q1635" i="1"/>
  <c r="K1634" i="1"/>
  <c r="P1634" i="1"/>
  <c r="Q1634" i="1"/>
  <c r="K1633" i="1"/>
  <c r="P1633" i="1"/>
  <c r="Q1633" i="1"/>
  <c r="K1632" i="1"/>
  <c r="P1632" i="1"/>
  <c r="Q1632" i="1"/>
  <c r="K1631" i="1"/>
  <c r="P1631" i="1"/>
  <c r="Q1631" i="1"/>
  <c r="K1630" i="1"/>
  <c r="P1630" i="1"/>
  <c r="Q1630" i="1"/>
  <c r="K1629" i="1"/>
  <c r="P1629" i="1"/>
  <c r="Q1629" i="1"/>
  <c r="K1628" i="1"/>
  <c r="P1628" i="1"/>
  <c r="Q1628" i="1"/>
  <c r="K1627" i="1"/>
  <c r="P1627" i="1"/>
  <c r="Q1627" i="1"/>
  <c r="K1626" i="1"/>
  <c r="P1626" i="1"/>
  <c r="Q1626" i="1"/>
  <c r="K1625" i="1"/>
  <c r="P1625" i="1"/>
  <c r="Q1625" i="1"/>
  <c r="K1623" i="1"/>
  <c r="P1623" i="1"/>
  <c r="Q1623" i="1"/>
  <c r="K1624" i="1"/>
  <c r="P1624" i="1"/>
  <c r="Q1624" i="1"/>
  <c r="K1582" i="1"/>
  <c r="P1582" i="1"/>
  <c r="Q1582" i="1"/>
  <c r="K1622" i="1"/>
  <c r="P1622" i="1"/>
  <c r="Q1622" i="1"/>
  <c r="K1621" i="1"/>
  <c r="P1621" i="1"/>
  <c r="Q1621" i="1"/>
  <c r="K1620" i="1"/>
  <c r="P1620" i="1"/>
  <c r="Q1620" i="1"/>
  <c r="K1619" i="1"/>
  <c r="P1619" i="1"/>
  <c r="Q1619" i="1"/>
  <c r="K1618" i="1"/>
  <c r="P1618" i="1"/>
  <c r="Q1618" i="1"/>
  <c r="K1617" i="1"/>
  <c r="P1617" i="1"/>
  <c r="Q1617" i="1"/>
  <c r="K1616" i="1"/>
  <c r="P1616" i="1"/>
  <c r="Q1616" i="1"/>
  <c r="K1615" i="1"/>
  <c r="P1615" i="1"/>
  <c r="Q1615" i="1"/>
  <c r="K1614" i="1"/>
  <c r="P1614" i="1"/>
  <c r="Q1614" i="1"/>
  <c r="K1613" i="1"/>
  <c r="P1613" i="1"/>
  <c r="Q1613" i="1"/>
  <c r="K1612" i="1"/>
  <c r="P1612" i="1"/>
  <c r="Q1612" i="1"/>
  <c r="K1611" i="1"/>
  <c r="P1611" i="1"/>
  <c r="Q1611" i="1"/>
  <c r="K1610" i="1"/>
  <c r="P1610" i="1"/>
  <c r="Q1610" i="1"/>
  <c r="K1609" i="1"/>
  <c r="P1609" i="1"/>
  <c r="Q1609" i="1"/>
  <c r="K1608" i="1"/>
  <c r="P1608" i="1"/>
  <c r="Q1608" i="1"/>
  <c r="K1607" i="1"/>
  <c r="P1607" i="1"/>
  <c r="Q1607" i="1"/>
  <c r="K1606" i="1"/>
  <c r="P1606" i="1"/>
  <c r="Q1606" i="1"/>
  <c r="K1605" i="1"/>
  <c r="P1605" i="1"/>
  <c r="Q1605" i="1"/>
  <c r="K1604" i="1"/>
  <c r="P1604" i="1"/>
  <c r="Q1604" i="1"/>
  <c r="K1603" i="1"/>
  <c r="P1603" i="1"/>
  <c r="Q1603" i="1"/>
  <c r="K1602" i="1"/>
  <c r="P1602" i="1"/>
  <c r="Q1602" i="1"/>
  <c r="K1601" i="1"/>
  <c r="P1601" i="1"/>
  <c r="Q1601" i="1"/>
  <c r="K1600" i="1"/>
  <c r="P1600" i="1"/>
  <c r="Q1600" i="1"/>
  <c r="K1599" i="1"/>
  <c r="P1599" i="1"/>
  <c r="Q1599" i="1"/>
  <c r="K1598" i="1"/>
  <c r="P1598" i="1"/>
  <c r="Q1598" i="1"/>
  <c r="K1597" i="1"/>
  <c r="P1597" i="1"/>
  <c r="Q1597" i="1"/>
  <c r="K1596" i="1"/>
  <c r="P1596" i="1"/>
  <c r="Q1596" i="1"/>
  <c r="K1595" i="1"/>
  <c r="P1595" i="1"/>
  <c r="Q1595" i="1"/>
  <c r="K1594" i="1"/>
  <c r="P1594" i="1"/>
  <c r="Q1594" i="1"/>
  <c r="K1593" i="1"/>
  <c r="P1593" i="1"/>
  <c r="Q1593" i="1"/>
  <c r="K1592" i="1"/>
  <c r="P1592" i="1"/>
  <c r="Q1592" i="1"/>
  <c r="K1591" i="1"/>
  <c r="P1591" i="1"/>
  <c r="Q1591" i="1"/>
  <c r="K1590" i="1"/>
  <c r="P1590" i="1"/>
  <c r="Q1590" i="1"/>
  <c r="K1589" i="1"/>
  <c r="P1589" i="1"/>
  <c r="Q1589" i="1"/>
  <c r="K1588" i="1"/>
  <c r="P1588" i="1"/>
  <c r="Q1588" i="1"/>
  <c r="K1587" i="1"/>
  <c r="P1587" i="1"/>
  <c r="Q1587" i="1"/>
  <c r="K1586" i="1"/>
  <c r="P1586" i="1"/>
  <c r="Q1586" i="1"/>
  <c r="K1585" i="1"/>
  <c r="P1585" i="1"/>
  <c r="Q1585" i="1"/>
  <c r="K1584" i="1"/>
  <c r="P1584" i="1"/>
  <c r="Q1584" i="1"/>
  <c r="K1583" i="1"/>
  <c r="P1583" i="1"/>
  <c r="Q1583" i="1"/>
  <c r="K1581" i="1"/>
  <c r="P1581" i="1"/>
  <c r="Q1581" i="1"/>
  <c r="K1580" i="1"/>
  <c r="P1580" i="1"/>
  <c r="Q1580" i="1"/>
  <c r="K1579" i="1"/>
  <c r="P1579" i="1"/>
  <c r="Q1579" i="1"/>
  <c r="K1578" i="1"/>
  <c r="P1578" i="1"/>
  <c r="Q1578" i="1"/>
  <c r="K1577" i="1"/>
  <c r="P1577" i="1"/>
  <c r="Q1577" i="1"/>
  <c r="K1576" i="1"/>
  <c r="P1576" i="1"/>
  <c r="Q1576" i="1"/>
  <c r="K1575" i="1"/>
  <c r="P1575" i="1"/>
  <c r="Q1575" i="1"/>
  <c r="K1574" i="1"/>
  <c r="P1574" i="1"/>
  <c r="Q1574" i="1"/>
  <c r="K1573" i="1"/>
  <c r="P1573" i="1"/>
  <c r="Q1573" i="1"/>
  <c r="K1572" i="1"/>
  <c r="P1572" i="1"/>
  <c r="Q1572" i="1"/>
  <c r="K1571" i="1"/>
  <c r="P1571" i="1"/>
  <c r="Q1571" i="1"/>
  <c r="K1570" i="1"/>
  <c r="P1570" i="1"/>
  <c r="Q1570" i="1"/>
  <c r="K1569" i="1"/>
  <c r="P1569" i="1"/>
  <c r="Q1569" i="1"/>
  <c r="K1568" i="1"/>
  <c r="P1568" i="1"/>
  <c r="Q1568" i="1"/>
  <c r="K1567" i="1"/>
  <c r="P1567" i="1"/>
  <c r="Q1567" i="1"/>
  <c r="K1566" i="1"/>
  <c r="P1566" i="1"/>
  <c r="Q1566" i="1"/>
  <c r="K1565" i="1"/>
  <c r="P1565" i="1"/>
  <c r="Q1565" i="1"/>
  <c r="K1564" i="1"/>
  <c r="P1564" i="1"/>
  <c r="Q1564" i="1"/>
  <c r="K1563" i="1"/>
  <c r="P1563" i="1"/>
  <c r="Q1563" i="1"/>
  <c r="K1562" i="1"/>
  <c r="P1562" i="1"/>
  <c r="Q1562" i="1"/>
  <c r="K1561" i="1"/>
  <c r="P1561" i="1"/>
  <c r="Q1561" i="1"/>
  <c r="K1560" i="1"/>
  <c r="P1560" i="1"/>
  <c r="Q1560" i="1"/>
  <c r="K1559" i="1"/>
  <c r="P1559" i="1"/>
  <c r="Q1559" i="1"/>
  <c r="K1558" i="1"/>
  <c r="P1558" i="1"/>
  <c r="Q1558" i="1"/>
  <c r="K1557" i="1"/>
  <c r="P1557" i="1"/>
  <c r="Q1557" i="1"/>
  <c r="K1556" i="1"/>
  <c r="P1556" i="1"/>
  <c r="Q1556" i="1"/>
  <c r="K1555" i="1"/>
  <c r="P1555" i="1"/>
  <c r="Q1555" i="1"/>
  <c r="K1554" i="1"/>
  <c r="P1554" i="1"/>
  <c r="Q1554" i="1"/>
  <c r="K1553" i="1"/>
  <c r="P1553" i="1"/>
  <c r="Q1553" i="1"/>
  <c r="K1552" i="1"/>
  <c r="P1552" i="1"/>
  <c r="Q1552" i="1"/>
  <c r="K1551" i="1"/>
  <c r="P1551" i="1"/>
  <c r="Q1551" i="1"/>
  <c r="K1550" i="1"/>
  <c r="P1550" i="1"/>
  <c r="Q1550" i="1"/>
  <c r="K1549" i="1"/>
  <c r="P1549" i="1"/>
  <c r="Q1549" i="1"/>
  <c r="K1548" i="1"/>
  <c r="P1548" i="1"/>
  <c r="Q1548" i="1"/>
  <c r="K1547" i="1"/>
  <c r="P1547" i="1"/>
  <c r="Q1547" i="1"/>
  <c r="K1546" i="1"/>
  <c r="P1546" i="1"/>
  <c r="Q1546" i="1"/>
  <c r="K1545" i="1"/>
  <c r="P1545" i="1"/>
  <c r="Q1545" i="1"/>
  <c r="K1544" i="1"/>
  <c r="P1544" i="1"/>
  <c r="Q1544" i="1"/>
  <c r="K1543" i="1"/>
  <c r="P1543" i="1"/>
  <c r="Q1543" i="1"/>
  <c r="K1542" i="1"/>
  <c r="P1542" i="1"/>
  <c r="Q1542" i="1"/>
  <c r="K1541" i="1"/>
  <c r="P1541" i="1"/>
  <c r="Q1541" i="1"/>
  <c r="K1540" i="1"/>
  <c r="P1540" i="1"/>
  <c r="Q1540" i="1"/>
  <c r="K1539" i="1"/>
  <c r="P1539" i="1"/>
  <c r="Q1539" i="1"/>
  <c r="K1538" i="1"/>
  <c r="P1538" i="1"/>
  <c r="Q1538" i="1"/>
  <c r="K1537" i="1"/>
  <c r="P1537" i="1"/>
  <c r="Q1537" i="1"/>
  <c r="K1536" i="1"/>
  <c r="P1536" i="1"/>
  <c r="Q1536" i="1"/>
  <c r="K1535" i="1"/>
  <c r="P1535" i="1"/>
  <c r="Q1535" i="1"/>
  <c r="K1534" i="1"/>
  <c r="P1534" i="1"/>
  <c r="Q1534" i="1"/>
  <c r="K1533" i="1"/>
  <c r="P1533" i="1"/>
  <c r="Q1533" i="1"/>
  <c r="K1532" i="1"/>
  <c r="P1532" i="1"/>
  <c r="Q1532" i="1"/>
  <c r="K1531" i="1"/>
  <c r="P1531" i="1"/>
  <c r="Q1531" i="1"/>
  <c r="K1492" i="1"/>
  <c r="P1492" i="1"/>
  <c r="Q1492" i="1"/>
  <c r="K1491" i="1"/>
  <c r="P1491" i="1"/>
  <c r="Q1491" i="1"/>
  <c r="K1490" i="1"/>
  <c r="P1490" i="1"/>
  <c r="Q1490" i="1"/>
  <c r="K1489" i="1"/>
  <c r="P1489" i="1"/>
  <c r="Q1489" i="1"/>
  <c r="K1488" i="1"/>
  <c r="P1488" i="1"/>
  <c r="Q1488" i="1"/>
  <c r="K1487" i="1"/>
  <c r="P1487" i="1"/>
  <c r="Q1487" i="1"/>
  <c r="K1486" i="1"/>
  <c r="P1486" i="1"/>
  <c r="Q1486" i="1"/>
  <c r="K1485" i="1"/>
  <c r="P1485" i="1"/>
  <c r="Q1485" i="1"/>
  <c r="K1484" i="1"/>
  <c r="P1484" i="1"/>
  <c r="Q1484" i="1"/>
  <c r="K1483" i="1"/>
  <c r="P1483" i="1"/>
  <c r="Q1483" i="1"/>
  <c r="K1482" i="1"/>
  <c r="P1482" i="1"/>
  <c r="Q1482" i="1"/>
  <c r="K1481" i="1"/>
  <c r="P1481" i="1"/>
  <c r="Q1481" i="1"/>
  <c r="K1480" i="1"/>
  <c r="P1480" i="1"/>
  <c r="Q1480" i="1"/>
  <c r="K1479" i="1"/>
  <c r="P1479" i="1"/>
  <c r="Q1479" i="1"/>
  <c r="K1478" i="1"/>
  <c r="P1478" i="1"/>
  <c r="Q1478" i="1"/>
  <c r="K1477" i="1"/>
  <c r="P1477" i="1"/>
  <c r="Q1477" i="1"/>
  <c r="K1476" i="1"/>
  <c r="P1476" i="1"/>
  <c r="Q1476" i="1"/>
  <c r="K1475" i="1"/>
  <c r="P1475" i="1"/>
  <c r="Q1475" i="1"/>
  <c r="K1474" i="1"/>
  <c r="P1474" i="1"/>
  <c r="Q1474" i="1"/>
  <c r="K1473" i="1"/>
  <c r="P1473" i="1"/>
  <c r="Q1473" i="1"/>
  <c r="K1472" i="1"/>
  <c r="P1472" i="1"/>
  <c r="Q1472" i="1"/>
  <c r="K1471" i="1"/>
  <c r="P1471" i="1"/>
  <c r="Q1471" i="1"/>
  <c r="K1470" i="1"/>
  <c r="P1470" i="1"/>
  <c r="Q1470" i="1"/>
  <c r="K1469" i="1"/>
  <c r="P1469" i="1"/>
  <c r="Q1469" i="1"/>
  <c r="K1468" i="1"/>
  <c r="P1468" i="1"/>
  <c r="Q1468" i="1"/>
  <c r="K1467" i="1"/>
  <c r="P1467" i="1"/>
  <c r="Q1467" i="1"/>
  <c r="K1466" i="1"/>
  <c r="P1466" i="1"/>
  <c r="Q1466" i="1"/>
  <c r="K1465" i="1"/>
  <c r="P1465" i="1"/>
  <c r="Q1465" i="1"/>
  <c r="K1464" i="1"/>
  <c r="P1464" i="1"/>
  <c r="Q1464" i="1"/>
  <c r="K1463" i="1"/>
  <c r="P1463" i="1"/>
  <c r="Q1463" i="1"/>
  <c r="K1462" i="1"/>
  <c r="P1462" i="1"/>
  <c r="Q1462" i="1"/>
  <c r="K1461" i="1"/>
  <c r="P1461" i="1"/>
  <c r="Q1461" i="1"/>
  <c r="K1460" i="1"/>
  <c r="P1460" i="1"/>
  <c r="Q1460" i="1"/>
  <c r="K1459" i="1"/>
  <c r="P1459" i="1"/>
  <c r="Q1459" i="1"/>
  <c r="K1458" i="1"/>
  <c r="P1458" i="1"/>
  <c r="Q1458" i="1"/>
  <c r="K1457" i="1"/>
  <c r="P1457" i="1"/>
  <c r="Q1457" i="1"/>
  <c r="K1456" i="1"/>
  <c r="P1456" i="1"/>
  <c r="Q1456" i="1"/>
  <c r="K1455" i="1"/>
  <c r="P1455" i="1"/>
  <c r="Q1455" i="1"/>
  <c r="K1454" i="1"/>
  <c r="P1454" i="1"/>
  <c r="Q1454" i="1"/>
  <c r="K1453" i="1"/>
  <c r="P1453" i="1"/>
  <c r="Q1453" i="1"/>
  <c r="K1452" i="1"/>
  <c r="P1452" i="1"/>
  <c r="Q1452" i="1"/>
  <c r="K1451" i="1"/>
  <c r="P1451" i="1"/>
  <c r="Q1451" i="1"/>
  <c r="K1450" i="1"/>
  <c r="P1450" i="1"/>
  <c r="Q1450" i="1"/>
  <c r="K1449" i="1"/>
  <c r="P1449" i="1"/>
  <c r="Q1449" i="1"/>
  <c r="K1448" i="1"/>
  <c r="P1448" i="1"/>
  <c r="Q1448" i="1"/>
  <c r="K1447" i="1"/>
  <c r="P1447" i="1"/>
  <c r="Q1447" i="1"/>
  <c r="K1446" i="1"/>
  <c r="P1446" i="1"/>
  <c r="Q1446" i="1"/>
  <c r="K1445" i="1"/>
  <c r="P1445" i="1"/>
  <c r="Q1445" i="1"/>
  <c r="K1444" i="1"/>
  <c r="P1444" i="1"/>
  <c r="Q1444" i="1"/>
  <c r="K1443" i="1"/>
  <c r="P1443" i="1"/>
  <c r="Q1443" i="1"/>
  <c r="K1442" i="1"/>
  <c r="P1442" i="1"/>
  <c r="Q1442" i="1"/>
  <c r="K1441" i="1"/>
  <c r="P1441" i="1"/>
  <c r="Q1441" i="1"/>
  <c r="K1440" i="1"/>
  <c r="P1440" i="1"/>
  <c r="Q1440" i="1"/>
  <c r="K1439" i="1"/>
  <c r="P1439" i="1"/>
  <c r="Q1439" i="1"/>
  <c r="K1438" i="1"/>
  <c r="P1438" i="1"/>
  <c r="Q1438" i="1"/>
  <c r="K1437" i="1"/>
  <c r="P1437" i="1"/>
  <c r="Q1437" i="1"/>
  <c r="K1436" i="1"/>
  <c r="P1436" i="1"/>
  <c r="Q1436" i="1"/>
  <c r="K1435" i="1"/>
  <c r="P1435" i="1"/>
  <c r="Q1435" i="1"/>
  <c r="K1434" i="1"/>
  <c r="P1434" i="1"/>
  <c r="Q1434" i="1"/>
  <c r="K1433" i="1"/>
  <c r="P1433" i="1"/>
  <c r="Q1433" i="1"/>
  <c r="K1432" i="1"/>
  <c r="P1432" i="1"/>
  <c r="Q1432" i="1"/>
  <c r="K1431" i="1"/>
  <c r="P1431" i="1"/>
  <c r="Q1431" i="1"/>
  <c r="K1430" i="1"/>
  <c r="P1430" i="1"/>
  <c r="Q1430" i="1"/>
  <c r="K1429" i="1"/>
  <c r="P1429" i="1"/>
  <c r="Q1429" i="1"/>
  <c r="K1428" i="1"/>
  <c r="P1428" i="1"/>
  <c r="Q1428" i="1"/>
  <c r="K1427" i="1"/>
  <c r="P1427" i="1"/>
  <c r="Q1427" i="1"/>
  <c r="K1426" i="1"/>
  <c r="P1426" i="1"/>
  <c r="Q1426" i="1"/>
  <c r="K1425" i="1"/>
  <c r="P1425" i="1"/>
  <c r="Q1425" i="1"/>
  <c r="K1424" i="1"/>
  <c r="P1424" i="1"/>
  <c r="Q1424" i="1"/>
  <c r="K1423" i="1"/>
  <c r="P1423" i="1"/>
  <c r="Q1423" i="1"/>
  <c r="K1422" i="1"/>
  <c r="P1422" i="1"/>
  <c r="Q1422" i="1"/>
  <c r="K1421" i="1"/>
  <c r="P1421" i="1"/>
  <c r="Q1421" i="1"/>
  <c r="K1420" i="1"/>
  <c r="P1420" i="1"/>
  <c r="Q1420" i="1"/>
  <c r="K1419" i="1"/>
  <c r="P1419" i="1"/>
  <c r="Q1419" i="1"/>
  <c r="K1418" i="1"/>
  <c r="P1418" i="1"/>
  <c r="Q1418" i="1"/>
  <c r="K1417" i="1"/>
  <c r="P1417" i="1"/>
  <c r="Q1417" i="1"/>
  <c r="K1416" i="1"/>
  <c r="P1416" i="1"/>
  <c r="Q1416" i="1"/>
  <c r="K1415" i="1"/>
  <c r="P1415" i="1"/>
  <c r="Q1415" i="1"/>
  <c r="K1414" i="1"/>
  <c r="P1414" i="1"/>
  <c r="Q1414" i="1"/>
  <c r="K1413" i="1"/>
  <c r="P1413" i="1"/>
  <c r="Q1413" i="1"/>
  <c r="K1412" i="1"/>
  <c r="P1412" i="1"/>
  <c r="Q1412" i="1"/>
  <c r="K1411" i="1"/>
  <c r="P1411" i="1"/>
  <c r="Q1411" i="1"/>
  <c r="K1410" i="1"/>
  <c r="P1410" i="1"/>
  <c r="Q1410" i="1"/>
  <c r="K1409" i="1"/>
  <c r="P1409" i="1"/>
  <c r="Q1409" i="1"/>
  <c r="K1530" i="1"/>
  <c r="P1530" i="1"/>
  <c r="Q1530" i="1"/>
  <c r="K1529" i="1"/>
  <c r="P1529" i="1"/>
  <c r="Q1529" i="1"/>
  <c r="K1528" i="1"/>
  <c r="P1528" i="1"/>
  <c r="Q1528" i="1"/>
  <c r="K1527" i="1"/>
  <c r="P1527" i="1"/>
  <c r="Q1527" i="1"/>
  <c r="K1526" i="1"/>
  <c r="P1526" i="1"/>
  <c r="Q1526" i="1"/>
  <c r="K1408" i="1"/>
  <c r="P1408" i="1"/>
  <c r="Q1408" i="1"/>
  <c r="K1525" i="1"/>
  <c r="P1525" i="1"/>
  <c r="Q1525" i="1"/>
  <c r="K1524" i="1"/>
  <c r="P1524" i="1"/>
  <c r="Q1524" i="1"/>
  <c r="K1523" i="1"/>
  <c r="P1523" i="1"/>
  <c r="Q1523" i="1"/>
  <c r="K1522" i="1"/>
  <c r="P1522" i="1"/>
  <c r="Q1522" i="1"/>
  <c r="K1521" i="1"/>
  <c r="P1521" i="1"/>
  <c r="Q1521" i="1"/>
  <c r="K1520" i="1"/>
  <c r="P1520" i="1"/>
  <c r="Q1520" i="1"/>
  <c r="K1519" i="1"/>
  <c r="P1519" i="1"/>
  <c r="Q1519" i="1"/>
  <c r="K1518" i="1"/>
  <c r="P1518" i="1"/>
  <c r="Q1518" i="1"/>
  <c r="K1517" i="1"/>
  <c r="P1517" i="1"/>
  <c r="Q1517" i="1"/>
  <c r="K1516" i="1"/>
  <c r="P1516" i="1"/>
  <c r="Q1516" i="1"/>
  <c r="K1515" i="1"/>
  <c r="P1515" i="1"/>
  <c r="Q1515" i="1"/>
  <c r="K1514" i="1"/>
  <c r="P1514" i="1"/>
  <c r="Q1514" i="1"/>
  <c r="K1513" i="1"/>
  <c r="P1513" i="1"/>
  <c r="Q1513" i="1"/>
  <c r="K1512" i="1"/>
  <c r="P1512" i="1"/>
  <c r="Q1512" i="1"/>
  <c r="K1511" i="1"/>
  <c r="P1511" i="1"/>
  <c r="Q1511" i="1"/>
  <c r="K1510" i="1"/>
  <c r="P1510" i="1"/>
  <c r="Q1510" i="1"/>
  <c r="K1509" i="1"/>
  <c r="P1509" i="1"/>
  <c r="Q1509" i="1"/>
  <c r="K1508" i="1"/>
  <c r="P1508" i="1"/>
  <c r="Q1508" i="1"/>
  <c r="K1507" i="1"/>
  <c r="P1507" i="1"/>
  <c r="Q1507" i="1"/>
  <c r="K1506" i="1"/>
  <c r="P1506" i="1"/>
  <c r="Q1506" i="1"/>
  <c r="K1505" i="1"/>
  <c r="P1505" i="1"/>
  <c r="Q1505" i="1"/>
  <c r="K1504" i="1"/>
  <c r="P1504" i="1"/>
  <c r="Q1504" i="1"/>
  <c r="K1503" i="1"/>
  <c r="P1503" i="1"/>
  <c r="Q1503" i="1"/>
  <c r="K1502" i="1"/>
  <c r="P1502" i="1"/>
  <c r="Q1502" i="1"/>
  <c r="K1501" i="1"/>
  <c r="P1501" i="1"/>
  <c r="Q1501" i="1"/>
  <c r="K1500" i="1"/>
  <c r="P1500" i="1"/>
  <c r="Q1500" i="1"/>
  <c r="K1499" i="1"/>
  <c r="P1499" i="1"/>
  <c r="Q1499" i="1"/>
  <c r="K1498" i="1"/>
  <c r="P1498" i="1"/>
  <c r="Q1498" i="1"/>
  <c r="K1497" i="1"/>
  <c r="P1497" i="1"/>
  <c r="Q1497" i="1"/>
  <c r="K1496" i="1"/>
  <c r="P1496" i="1"/>
  <c r="Q1496" i="1"/>
  <c r="K1495" i="1"/>
  <c r="P1495" i="1"/>
  <c r="Q1495" i="1"/>
  <c r="K1494" i="1"/>
  <c r="P1494" i="1"/>
  <c r="Q1494" i="1"/>
  <c r="K1493" i="1"/>
  <c r="P1493" i="1"/>
  <c r="Q1493" i="1"/>
  <c r="K1407" i="1"/>
  <c r="P1407" i="1"/>
  <c r="Q1407" i="1"/>
  <c r="K1392" i="1"/>
  <c r="P1392" i="1"/>
  <c r="Q1392" i="1"/>
  <c r="K1391" i="1"/>
  <c r="P1391" i="1"/>
  <c r="Q1391" i="1"/>
  <c r="K1390" i="1"/>
  <c r="P1390" i="1"/>
  <c r="Q1390" i="1"/>
  <c r="K1389" i="1"/>
  <c r="P1389" i="1"/>
  <c r="Q1389" i="1"/>
  <c r="K1388" i="1"/>
  <c r="P1388" i="1"/>
  <c r="Q1388" i="1"/>
  <c r="K1387" i="1"/>
  <c r="P1387" i="1"/>
  <c r="Q1387" i="1"/>
  <c r="K1386" i="1"/>
  <c r="P1386" i="1"/>
  <c r="Q1386" i="1"/>
  <c r="K1385" i="1"/>
  <c r="P1385" i="1"/>
  <c r="Q1385" i="1"/>
  <c r="K1384" i="1"/>
  <c r="P1384" i="1"/>
  <c r="Q1384" i="1"/>
  <c r="K1406" i="1"/>
  <c r="P1406" i="1"/>
  <c r="Q1406" i="1"/>
  <c r="K1405" i="1"/>
  <c r="P1405" i="1"/>
  <c r="Q1405" i="1"/>
  <c r="K1404" i="1"/>
  <c r="P1404" i="1"/>
  <c r="Q1404" i="1"/>
  <c r="K1383" i="1"/>
  <c r="P1383" i="1"/>
  <c r="Q1383" i="1"/>
  <c r="K1403" i="1"/>
  <c r="P1403" i="1"/>
  <c r="Q1403" i="1"/>
  <c r="K1402" i="1"/>
  <c r="P1402" i="1"/>
  <c r="Q1402" i="1"/>
  <c r="K1401" i="1"/>
  <c r="P1401" i="1"/>
  <c r="Q1401" i="1"/>
  <c r="K1400" i="1"/>
  <c r="P1400" i="1"/>
  <c r="Q1400" i="1"/>
  <c r="K1399" i="1"/>
  <c r="P1399" i="1"/>
  <c r="Q1399" i="1"/>
  <c r="K1398" i="1"/>
  <c r="P1398" i="1"/>
  <c r="Q1398" i="1"/>
  <c r="K1397" i="1"/>
  <c r="P1397" i="1"/>
  <c r="Q1397" i="1"/>
  <c r="K1396" i="1"/>
  <c r="P1396" i="1"/>
  <c r="Q1396" i="1"/>
  <c r="K1395" i="1"/>
  <c r="P1395" i="1"/>
  <c r="Q1395" i="1"/>
  <c r="K1394" i="1"/>
  <c r="P1394" i="1"/>
  <c r="Q1394" i="1"/>
  <c r="K1393" i="1"/>
  <c r="P1393" i="1"/>
  <c r="Q1393" i="1"/>
  <c r="K1382" i="1"/>
  <c r="P1382" i="1"/>
  <c r="Q1382" i="1"/>
  <c r="K1381" i="1"/>
  <c r="P1381" i="1"/>
  <c r="Q1381" i="1"/>
  <c r="K1380" i="1"/>
  <c r="P1380" i="1"/>
  <c r="Q1380" i="1"/>
  <c r="K1379" i="1"/>
  <c r="P1379" i="1"/>
  <c r="Q1379" i="1"/>
  <c r="K1378" i="1"/>
  <c r="P1378" i="1"/>
  <c r="Q1378" i="1"/>
  <c r="K1377" i="1"/>
  <c r="P1377" i="1"/>
  <c r="Q1377" i="1"/>
  <c r="K1376" i="1"/>
  <c r="P1376" i="1"/>
  <c r="Q1376" i="1"/>
  <c r="K1375" i="1"/>
  <c r="P1375" i="1"/>
  <c r="Q1375" i="1"/>
  <c r="K1374" i="1"/>
  <c r="P1374" i="1"/>
  <c r="Q1374" i="1"/>
  <c r="K1373" i="1"/>
  <c r="P1373" i="1"/>
  <c r="Q1373" i="1"/>
  <c r="K1372" i="1"/>
  <c r="P1372" i="1"/>
  <c r="Q1372" i="1"/>
  <c r="K1371" i="1"/>
  <c r="P1371" i="1"/>
  <c r="Q1371" i="1"/>
  <c r="K1370" i="1"/>
  <c r="P1370" i="1"/>
  <c r="Q1370" i="1"/>
  <c r="K1369" i="1"/>
  <c r="P1369" i="1"/>
  <c r="Q1369" i="1"/>
  <c r="K1368" i="1"/>
  <c r="P1368" i="1"/>
  <c r="Q1368" i="1"/>
  <c r="K1367" i="1"/>
  <c r="P1367" i="1"/>
  <c r="Q1367" i="1"/>
  <c r="K1366" i="1"/>
  <c r="P1366" i="1"/>
  <c r="Q1366" i="1"/>
  <c r="K1365" i="1"/>
  <c r="P1365" i="1"/>
  <c r="Q1365" i="1"/>
  <c r="K1364" i="1"/>
  <c r="P1364" i="1"/>
  <c r="Q1364" i="1"/>
  <c r="K1363" i="1"/>
  <c r="P1363" i="1"/>
  <c r="Q1363" i="1"/>
  <c r="K1362" i="1"/>
  <c r="P1362" i="1"/>
  <c r="Q1362" i="1"/>
  <c r="K1361" i="1"/>
  <c r="P1361" i="1"/>
  <c r="Q1361" i="1"/>
  <c r="K1360" i="1"/>
  <c r="P1360" i="1"/>
  <c r="Q1360" i="1"/>
  <c r="K1359" i="1"/>
  <c r="P1359" i="1"/>
  <c r="Q1359" i="1"/>
  <c r="K1358" i="1"/>
  <c r="P1358" i="1"/>
  <c r="Q1358" i="1"/>
  <c r="K1357" i="1"/>
  <c r="P1357" i="1"/>
  <c r="Q1357" i="1"/>
  <c r="K1356" i="1"/>
  <c r="P1356" i="1"/>
  <c r="Q1356" i="1"/>
  <c r="K1355" i="1"/>
  <c r="P1355" i="1"/>
  <c r="Q1355" i="1"/>
  <c r="K1219" i="1"/>
  <c r="P1219" i="1"/>
  <c r="Q1219" i="1"/>
  <c r="K1218" i="1"/>
  <c r="P1218" i="1"/>
  <c r="Q1218" i="1"/>
  <c r="K1217" i="1"/>
  <c r="P1217" i="1"/>
  <c r="Q1217" i="1"/>
  <c r="K1216" i="1"/>
  <c r="P1216" i="1"/>
  <c r="Q1216" i="1"/>
  <c r="K1215" i="1"/>
  <c r="P1215" i="1"/>
  <c r="Q1215" i="1"/>
  <c r="K1214" i="1"/>
  <c r="P1214" i="1"/>
  <c r="Q1214" i="1"/>
  <c r="K1276" i="1"/>
  <c r="P1276" i="1"/>
  <c r="Q1276" i="1"/>
  <c r="K1275" i="1"/>
  <c r="P1275" i="1"/>
  <c r="Q1275" i="1"/>
  <c r="K1274" i="1"/>
  <c r="P1274" i="1"/>
  <c r="Q1274" i="1"/>
  <c r="K1273" i="1"/>
  <c r="P1273" i="1"/>
  <c r="Q1273" i="1"/>
  <c r="K1272" i="1"/>
  <c r="P1272" i="1"/>
  <c r="Q1272" i="1"/>
  <c r="K1271" i="1"/>
  <c r="P1271" i="1"/>
  <c r="Q1271" i="1"/>
  <c r="K1105" i="1"/>
  <c r="P1105" i="1"/>
  <c r="Q1105" i="1"/>
  <c r="K1104" i="1"/>
  <c r="P1104" i="1"/>
  <c r="Q1104" i="1"/>
  <c r="K1113" i="1"/>
  <c r="P1113" i="1"/>
  <c r="Q1113" i="1"/>
  <c r="K1112" i="1"/>
  <c r="P1112" i="1"/>
  <c r="Q1112" i="1"/>
  <c r="K1111" i="1"/>
  <c r="P1111" i="1"/>
  <c r="Q1111" i="1"/>
  <c r="K1354" i="1"/>
  <c r="P1354" i="1"/>
  <c r="Q1354" i="1"/>
  <c r="K1353" i="1"/>
  <c r="P1353" i="1"/>
  <c r="Q1353" i="1"/>
  <c r="K1103" i="1"/>
  <c r="P1103" i="1"/>
  <c r="Q1103" i="1"/>
  <c r="K1110" i="1"/>
  <c r="P1110" i="1"/>
  <c r="Q1110" i="1"/>
  <c r="K1352" i="1"/>
  <c r="P1352" i="1"/>
  <c r="Q1352" i="1"/>
  <c r="K1351" i="1"/>
  <c r="P1351" i="1"/>
  <c r="Q1351" i="1"/>
  <c r="K1350" i="1"/>
  <c r="P1350" i="1"/>
  <c r="Q1350" i="1"/>
  <c r="K1213" i="1"/>
  <c r="P1213" i="1"/>
  <c r="Q1213" i="1"/>
  <c r="K1270" i="1"/>
  <c r="P1270" i="1"/>
  <c r="Q1270" i="1"/>
  <c r="K1349" i="1"/>
  <c r="P1349" i="1"/>
  <c r="Q1349" i="1"/>
  <c r="K1348" i="1"/>
  <c r="P1348" i="1"/>
  <c r="Q1348" i="1"/>
  <c r="K1347" i="1"/>
  <c r="P1347" i="1"/>
  <c r="Q1347" i="1"/>
  <c r="K1346" i="1"/>
  <c r="P1346" i="1"/>
  <c r="Q1346" i="1"/>
  <c r="K1345" i="1"/>
  <c r="P1345" i="1"/>
  <c r="Q1345" i="1"/>
  <c r="K1344" i="1"/>
  <c r="P1344" i="1"/>
  <c r="Q1344" i="1"/>
  <c r="K1343" i="1"/>
  <c r="P1343" i="1"/>
  <c r="Q1343" i="1"/>
  <c r="K1342" i="1"/>
  <c r="P1342" i="1"/>
  <c r="Q1342" i="1"/>
  <c r="K1341" i="1"/>
  <c r="P1341" i="1"/>
  <c r="Q1341" i="1"/>
  <c r="K1340" i="1"/>
  <c r="P1340" i="1"/>
  <c r="Q1340" i="1"/>
  <c r="K1339" i="1"/>
  <c r="P1339" i="1"/>
  <c r="Q1339" i="1"/>
  <c r="K1338" i="1"/>
  <c r="P1338" i="1"/>
  <c r="Q1338" i="1"/>
  <c r="K1337" i="1"/>
  <c r="P1337" i="1"/>
  <c r="Q1337" i="1"/>
  <c r="K1336" i="1"/>
  <c r="P1336" i="1"/>
  <c r="Q1336" i="1"/>
  <c r="K1335" i="1"/>
  <c r="P1335" i="1"/>
  <c r="Q1335" i="1"/>
  <c r="K1334" i="1"/>
  <c r="P1334" i="1"/>
  <c r="Q1334" i="1"/>
  <c r="K1333" i="1"/>
  <c r="P1333" i="1"/>
  <c r="Q1333" i="1"/>
  <c r="K1332" i="1"/>
  <c r="P1332" i="1"/>
  <c r="Q1332" i="1"/>
  <c r="K1331" i="1"/>
  <c r="P1331" i="1"/>
  <c r="Q1331" i="1"/>
  <c r="K1330" i="1"/>
  <c r="P1330" i="1"/>
  <c r="Q1330" i="1"/>
  <c r="K1212" i="1"/>
  <c r="P1212" i="1"/>
  <c r="Q1212" i="1"/>
  <c r="K1211" i="1"/>
  <c r="P1211" i="1"/>
  <c r="Q1211" i="1"/>
  <c r="K1210" i="1"/>
  <c r="P1210" i="1"/>
  <c r="Q1210" i="1"/>
  <c r="K1209" i="1"/>
  <c r="P1209" i="1"/>
  <c r="Q1209" i="1"/>
  <c r="K1208" i="1"/>
  <c r="P1208" i="1"/>
  <c r="Q1208" i="1"/>
  <c r="K1207" i="1"/>
  <c r="P1207" i="1"/>
  <c r="Q1207" i="1"/>
  <c r="K1206" i="1"/>
  <c r="P1206" i="1"/>
  <c r="Q1206" i="1"/>
  <c r="K1205" i="1"/>
  <c r="P1205" i="1"/>
  <c r="Q1205" i="1"/>
  <c r="K1204" i="1"/>
  <c r="P1204" i="1"/>
  <c r="Q1204" i="1"/>
  <c r="K1203" i="1"/>
  <c r="P1203" i="1"/>
  <c r="Q1203" i="1"/>
  <c r="K1202" i="1"/>
  <c r="P1202" i="1"/>
  <c r="Q1202" i="1"/>
  <c r="K1201" i="1"/>
  <c r="P1201" i="1"/>
  <c r="Q1201" i="1"/>
  <c r="K1200" i="1"/>
  <c r="P1200" i="1"/>
  <c r="Q1200" i="1"/>
  <c r="K1199" i="1"/>
  <c r="P1199" i="1"/>
  <c r="Q1199" i="1"/>
  <c r="K1198" i="1"/>
  <c r="P1198" i="1"/>
  <c r="Q1198" i="1"/>
  <c r="K1197" i="1"/>
  <c r="P1197" i="1"/>
  <c r="Q1197" i="1"/>
  <c r="K1196" i="1"/>
  <c r="P1196" i="1"/>
  <c r="Q1196" i="1"/>
  <c r="K1195" i="1"/>
  <c r="P1195" i="1"/>
  <c r="Q1195" i="1"/>
  <c r="K1194" i="1"/>
  <c r="P1194" i="1"/>
  <c r="Q1194" i="1"/>
  <c r="K1193" i="1"/>
  <c r="P1193" i="1"/>
  <c r="Q1193" i="1"/>
  <c r="K1269" i="1"/>
  <c r="P1269" i="1"/>
  <c r="Q1269" i="1"/>
  <c r="K1268" i="1"/>
  <c r="P1268" i="1"/>
  <c r="Q1268" i="1"/>
  <c r="K1267" i="1"/>
  <c r="P1267" i="1"/>
  <c r="Q1267" i="1"/>
  <c r="K1266" i="1"/>
  <c r="P1266" i="1"/>
  <c r="Q1266" i="1"/>
  <c r="K1265" i="1"/>
  <c r="P1265" i="1"/>
  <c r="Q1265" i="1"/>
  <c r="K1264" i="1"/>
  <c r="P1264" i="1"/>
  <c r="Q1264" i="1"/>
  <c r="K1263" i="1"/>
  <c r="P1263" i="1"/>
  <c r="Q1263" i="1"/>
  <c r="K1262" i="1"/>
  <c r="P1262" i="1"/>
  <c r="Q1262" i="1"/>
  <c r="K1261" i="1"/>
  <c r="P1261" i="1"/>
  <c r="Q1261" i="1"/>
  <c r="K1260" i="1"/>
  <c r="P1260" i="1"/>
  <c r="Q1260" i="1"/>
  <c r="K1259" i="1"/>
  <c r="P1259" i="1"/>
  <c r="Q1259" i="1"/>
  <c r="K1258" i="1"/>
  <c r="P1258" i="1"/>
  <c r="Q1258" i="1"/>
  <c r="K1102" i="1"/>
  <c r="P1102" i="1"/>
  <c r="Q1102" i="1"/>
  <c r="K1257" i="1"/>
  <c r="P1257" i="1"/>
  <c r="Q1257" i="1"/>
  <c r="K1115" i="1"/>
  <c r="P1115" i="1"/>
  <c r="Q1115" i="1"/>
  <c r="K1329" i="1"/>
  <c r="P1329" i="1"/>
  <c r="Q1329" i="1"/>
  <c r="K1328" i="1"/>
  <c r="P1328" i="1"/>
  <c r="Q1328" i="1"/>
  <c r="K1109" i="1"/>
  <c r="P1109" i="1"/>
  <c r="Q1109" i="1"/>
  <c r="K1108" i="1"/>
  <c r="P1108" i="1"/>
  <c r="Q1108" i="1"/>
  <c r="K1107" i="1"/>
  <c r="P1107" i="1"/>
  <c r="Q1107" i="1"/>
  <c r="K1106" i="1"/>
  <c r="P1106" i="1"/>
  <c r="Q1106" i="1"/>
  <c r="K1114" i="1"/>
  <c r="P1114" i="1"/>
  <c r="Q1114" i="1"/>
  <c r="K1327" i="1"/>
  <c r="P1327" i="1"/>
  <c r="Q1327" i="1"/>
  <c r="K1326" i="1"/>
  <c r="P1326" i="1"/>
  <c r="Q1326" i="1"/>
  <c r="K1325" i="1"/>
  <c r="P1325" i="1"/>
  <c r="Q1325" i="1"/>
  <c r="K1324" i="1"/>
  <c r="P1324" i="1"/>
  <c r="Q1324" i="1"/>
  <c r="K1323" i="1"/>
  <c r="P1323" i="1"/>
  <c r="Q1323" i="1"/>
  <c r="K1322" i="1"/>
  <c r="P1322" i="1"/>
  <c r="Q1322" i="1"/>
  <c r="K1321" i="1"/>
  <c r="P1321" i="1"/>
  <c r="Q1321" i="1"/>
  <c r="K1320" i="1"/>
  <c r="P1320" i="1"/>
  <c r="Q1320" i="1"/>
  <c r="K1319" i="1"/>
  <c r="P1319" i="1"/>
  <c r="Q1319" i="1"/>
  <c r="K1318" i="1"/>
  <c r="P1318" i="1"/>
  <c r="Q1318" i="1"/>
  <c r="K1317" i="1"/>
  <c r="P1317" i="1"/>
  <c r="Q1317" i="1"/>
  <c r="K1316" i="1"/>
  <c r="P1316" i="1"/>
  <c r="Q1316" i="1"/>
  <c r="K1315" i="1"/>
  <c r="P1315" i="1"/>
  <c r="Q1315" i="1"/>
  <c r="K1314" i="1"/>
  <c r="P1314" i="1"/>
  <c r="Q1314" i="1"/>
  <c r="K1313" i="1"/>
  <c r="P1313" i="1"/>
  <c r="Q1313" i="1"/>
  <c r="K1312" i="1"/>
  <c r="P1312" i="1"/>
  <c r="Q1312" i="1"/>
  <c r="K1311" i="1"/>
  <c r="P1311" i="1"/>
  <c r="Q1311" i="1"/>
  <c r="K1310" i="1"/>
  <c r="P1310" i="1"/>
  <c r="Q1310" i="1"/>
  <c r="K1309" i="1"/>
  <c r="P1309" i="1"/>
  <c r="Q1309" i="1"/>
  <c r="K1308" i="1"/>
  <c r="P1308" i="1"/>
  <c r="Q1308" i="1"/>
  <c r="K1307" i="1"/>
  <c r="P1307" i="1"/>
  <c r="Q1307" i="1"/>
  <c r="K1306" i="1"/>
  <c r="P1306" i="1"/>
  <c r="Q1306" i="1"/>
  <c r="K1305" i="1"/>
  <c r="P1305" i="1"/>
  <c r="Q1305" i="1"/>
  <c r="K1304" i="1"/>
  <c r="P1304" i="1"/>
  <c r="Q1304" i="1"/>
  <c r="K1303" i="1"/>
  <c r="P1303" i="1"/>
  <c r="Q1303" i="1"/>
  <c r="K1302" i="1"/>
  <c r="P1302" i="1"/>
  <c r="Q1302" i="1"/>
  <c r="K1301" i="1"/>
  <c r="P1301" i="1"/>
  <c r="Q1301" i="1"/>
  <c r="K1300" i="1"/>
  <c r="P1300" i="1"/>
  <c r="Q1300" i="1"/>
  <c r="K1299" i="1"/>
  <c r="P1299" i="1"/>
  <c r="Q1299" i="1"/>
  <c r="K1192" i="1"/>
  <c r="P1192" i="1"/>
  <c r="Q1192" i="1"/>
  <c r="K1191" i="1"/>
  <c r="P1191" i="1"/>
  <c r="Q1191" i="1"/>
  <c r="K1190" i="1"/>
  <c r="P1190" i="1"/>
  <c r="Q1190" i="1"/>
  <c r="K1189" i="1"/>
  <c r="P1189" i="1"/>
  <c r="Q1189" i="1"/>
  <c r="K1188" i="1"/>
  <c r="P1188" i="1"/>
  <c r="Q1188" i="1"/>
  <c r="K1187" i="1"/>
  <c r="P1187" i="1"/>
  <c r="Q1187" i="1"/>
  <c r="K1186" i="1"/>
  <c r="P1186" i="1"/>
  <c r="Q1186" i="1"/>
  <c r="K1185" i="1"/>
  <c r="P1185" i="1"/>
  <c r="Q1185" i="1"/>
  <c r="K1184" i="1"/>
  <c r="P1184" i="1"/>
  <c r="Q1184" i="1"/>
  <c r="K1183" i="1"/>
  <c r="P1183" i="1"/>
  <c r="Q1183" i="1"/>
  <c r="K1182" i="1"/>
  <c r="P1182" i="1"/>
  <c r="Q1182" i="1"/>
  <c r="K1181" i="1"/>
  <c r="P1181" i="1"/>
  <c r="Q1181" i="1"/>
  <c r="K1180" i="1"/>
  <c r="P1180" i="1"/>
  <c r="Q1180" i="1"/>
  <c r="K1179" i="1"/>
  <c r="P1179" i="1"/>
  <c r="Q1179" i="1"/>
  <c r="K1178" i="1"/>
  <c r="P1178" i="1"/>
  <c r="Q1178" i="1"/>
  <c r="K1177" i="1"/>
  <c r="P1177" i="1"/>
  <c r="Q1177" i="1"/>
  <c r="K1176" i="1"/>
  <c r="P1176" i="1"/>
  <c r="Q1176" i="1"/>
  <c r="K1175" i="1"/>
  <c r="P1175" i="1"/>
  <c r="Q1175" i="1"/>
  <c r="K1174" i="1"/>
  <c r="P1174" i="1"/>
  <c r="Q1174" i="1"/>
  <c r="K1173" i="1"/>
  <c r="P1173" i="1"/>
  <c r="Q1173" i="1"/>
  <c r="K1172" i="1"/>
  <c r="P1172" i="1"/>
  <c r="Q1172" i="1"/>
  <c r="K1171" i="1"/>
  <c r="P1171" i="1"/>
  <c r="Q1171" i="1"/>
  <c r="K1170" i="1"/>
  <c r="P1170" i="1"/>
  <c r="Q1170" i="1"/>
  <c r="K1169" i="1"/>
  <c r="P1169" i="1"/>
  <c r="Q1169" i="1"/>
  <c r="K1168" i="1"/>
  <c r="P1168" i="1"/>
  <c r="Q1168" i="1"/>
  <c r="K1167" i="1"/>
  <c r="P1167" i="1"/>
  <c r="Q1167" i="1"/>
  <c r="K1166" i="1"/>
  <c r="P1166" i="1"/>
  <c r="Q1166" i="1"/>
  <c r="K1165" i="1"/>
  <c r="P1165" i="1"/>
  <c r="Q1165" i="1"/>
  <c r="K1164" i="1"/>
  <c r="P1164" i="1"/>
  <c r="Q1164" i="1"/>
  <c r="K1163" i="1"/>
  <c r="P1163" i="1"/>
  <c r="Q1163" i="1"/>
  <c r="K1162" i="1"/>
  <c r="P1162" i="1"/>
  <c r="Q1162" i="1"/>
  <c r="K1161" i="1"/>
  <c r="P1161" i="1"/>
  <c r="Q1161" i="1"/>
  <c r="K1160" i="1"/>
  <c r="P1160" i="1"/>
  <c r="Q1160" i="1"/>
  <c r="K1159" i="1"/>
  <c r="P1159" i="1"/>
  <c r="Q1159" i="1"/>
  <c r="K1158" i="1"/>
  <c r="P1158" i="1"/>
  <c r="Q1158" i="1"/>
  <c r="K1157" i="1"/>
  <c r="P1157" i="1"/>
  <c r="Q1157" i="1"/>
  <c r="K1156" i="1"/>
  <c r="P1156" i="1"/>
  <c r="Q1156" i="1"/>
  <c r="K1155" i="1"/>
  <c r="P1155" i="1"/>
  <c r="Q1155" i="1"/>
  <c r="K1154" i="1"/>
  <c r="P1154" i="1"/>
  <c r="Q1154" i="1"/>
  <c r="K1153" i="1"/>
  <c r="P1153" i="1"/>
  <c r="Q1153" i="1"/>
  <c r="K1152" i="1"/>
  <c r="P1152" i="1"/>
  <c r="Q1152" i="1"/>
  <c r="K1151" i="1"/>
  <c r="P1151" i="1"/>
  <c r="Q1151" i="1"/>
  <c r="K1150" i="1"/>
  <c r="P1150" i="1"/>
  <c r="Q1150" i="1"/>
  <c r="K1149" i="1"/>
  <c r="P1149" i="1"/>
  <c r="Q1149" i="1"/>
  <c r="K1148" i="1"/>
  <c r="P1148" i="1"/>
  <c r="Q1148" i="1"/>
  <c r="K1147" i="1"/>
  <c r="P1147" i="1"/>
  <c r="Q1147" i="1"/>
  <c r="K1146" i="1"/>
  <c r="P1146" i="1"/>
  <c r="Q1146" i="1"/>
  <c r="K1145" i="1"/>
  <c r="P1145" i="1"/>
  <c r="Q1145" i="1"/>
  <c r="K1144" i="1"/>
  <c r="P1144" i="1"/>
  <c r="Q1144" i="1"/>
  <c r="K1143" i="1"/>
  <c r="P1143" i="1"/>
  <c r="Q1143" i="1"/>
  <c r="K1142" i="1"/>
  <c r="P1142" i="1"/>
  <c r="Q1142" i="1"/>
  <c r="K1141" i="1"/>
  <c r="P1141" i="1"/>
  <c r="Q1141" i="1"/>
  <c r="K1140" i="1"/>
  <c r="P1140" i="1"/>
  <c r="Q1140" i="1"/>
  <c r="K1139" i="1"/>
  <c r="P1139" i="1"/>
  <c r="Q1139" i="1"/>
  <c r="K1138" i="1"/>
  <c r="P1138" i="1"/>
  <c r="Q1138" i="1"/>
  <c r="K1137" i="1"/>
  <c r="P1137" i="1"/>
  <c r="Q1137" i="1"/>
  <c r="K1136" i="1"/>
  <c r="P1136" i="1"/>
  <c r="Q1136" i="1"/>
  <c r="K1135" i="1"/>
  <c r="P1135" i="1"/>
  <c r="Q1135" i="1"/>
  <c r="K1134" i="1"/>
  <c r="P1134" i="1"/>
  <c r="Q1134" i="1"/>
  <c r="K1256" i="1"/>
  <c r="P1256" i="1"/>
  <c r="Q1256" i="1"/>
  <c r="K1255" i="1"/>
  <c r="P1255" i="1"/>
  <c r="Q1255" i="1"/>
  <c r="K1254" i="1"/>
  <c r="P1254" i="1"/>
  <c r="Q1254" i="1"/>
  <c r="K1253" i="1"/>
  <c r="P1253" i="1"/>
  <c r="Q1253" i="1"/>
  <c r="K1252" i="1"/>
  <c r="P1252" i="1"/>
  <c r="Q1252" i="1"/>
  <c r="K1251" i="1"/>
  <c r="P1251" i="1"/>
  <c r="Q1251" i="1"/>
  <c r="K1250" i="1"/>
  <c r="P1250" i="1"/>
  <c r="Q1250" i="1"/>
  <c r="K1249" i="1"/>
  <c r="P1249" i="1"/>
  <c r="Q1249" i="1"/>
  <c r="K1248" i="1"/>
  <c r="P1248" i="1"/>
  <c r="Q1248" i="1"/>
  <c r="K1247" i="1"/>
  <c r="P1247" i="1"/>
  <c r="Q1247" i="1"/>
  <c r="K1246" i="1"/>
  <c r="P1246" i="1"/>
  <c r="Q1246" i="1"/>
  <c r="K1245" i="1"/>
  <c r="P1245" i="1"/>
  <c r="Q1245" i="1"/>
  <c r="K1244" i="1"/>
  <c r="P1244" i="1"/>
  <c r="Q1244" i="1"/>
  <c r="K1243" i="1"/>
  <c r="P1243" i="1"/>
  <c r="Q1243" i="1"/>
  <c r="K1242" i="1"/>
  <c r="P1242" i="1"/>
  <c r="Q1242" i="1"/>
  <c r="K1241" i="1"/>
  <c r="P1241" i="1"/>
  <c r="Q1241" i="1"/>
  <c r="K1240" i="1"/>
  <c r="P1240" i="1"/>
  <c r="Q1240" i="1"/>
  <c r="K1239" i="1"/>
  <c r="P1239" i="1"/>
  <c r="Q1239" i="1"/>
  <c r="K1238" i="1"/>
  <c r="P1238" i="1"/>
  <c r="Q1238" i="1"/>
  <c r="K1101" i="1"/>
  <c r="P1101" i="1"/>
  <c r="Q1101" i="1"/>
  <c r="K1298" i="1"/>
  <c r="P1298" i="1"/>
  <c r="Q1298" i="1"/>
  <c r="K1297" i="1"/>
  <c r="P1297" i="1"/>
  <c r="Q1297" i="1"/>
  <c r="K1237" i="1"/>
  <c r="P1237" i="1"/>
  <c r="Q1237" i="1"/>
  <c r="K1296" i="1"/>
  <c r="P1296" i="1"/>
  <c r="Q1296" i="1"/>
  <c r="K1295" i="1"/>
  <c r="P1295" i="1"/>
  <c r="Q1295" i="1"/>
  <c r="K1294" i="1"/>
  <c r="P1294" i="1"/>
  <c r="Q1294" i="1"/>
  <c r="K1293" i="1"/>
  <c r="P1293" i="1"/>
  <c r="Q1293" i="1"/>
  <c r="K1292" i="1"/>
  <c r="P1292" i="1"/>
  <c r="Q1292" i="1"/>
  <c r="K1291" i="1"/>
  <c r="P1291" i="1"/>
  <c r="Q1291" i="1"/>
  <c r="K1290" i="1"/>
  <c r="P1290" i="1"/>
  <c r="Q1290" i="1"/>
  <c r="K1289" i="1"/>
  <c r="P1289" i="1"/>
  <c r="Q1289" i="1"/>
  <c r="K1288" i="1"/>
  <c r="P1288" i="1"/>
  <c r="Q1288" i="1"/>
  <c r="K1287" i="1"/>
  <c r="P1287" i="1"/>
  <c r="Q1287" i="1"/>
  <c r="K1286" i="1"/>
  <c r="P1286" i="1"/>
  <c r="Q1286" i="1"/>
  <c r="K1133" i="1"/>
  <c r="P1133" i="1"/>
  <c r="Q1133" i="1"/>
  <c r="K1132" i="1"/>
  <c r="P1132" i="1"/>
  <c r="Q1132" i="1"/>
  <c r="K1131" i="1"/>
  <c r="P1131" i="1"/>
  <c r="Q1131" i="1"/>
  <c r="K1130" i="1"/>
  <c r="P1130" i="1"/>
  <c r="Q1130" i="1"/>
  <c r="K1129" i="1"/>
  <c r="P1129" i="1"/>
  <c r="Q1129" i="1"/>
  <c r="K1128" i="1"/>
  <c r="P1128" i="1"/>
  <c r="Q1128" i="1"/>
  <c r="K1127" i="1"/>
  <c r="P1127" i="1"/>
  <c r="Q1127" i="1"/>
  <c r="K1126" i="1"/>
  <c r="P1126" i="1"/>
  <c r="Q1126" i="1"/>
  <c r="K1125" i="1"/>
  <c r="P1125" i="1"/>
  <c r="Q1125" i="1"/>
  <c r="K1124" i="1"/>
  <c r="P1124" i="1"/>
  <c r="Q1124" i="1"/>
  <c r="K1123" i="1"/>
  <c r="P1123" i="1"/>
  <c r="Q1123" i="1"/>
  <c r="K1122" i="1"/>
  <c r="P1122" i="1"/>
  <c r="Q1122" i="1"/>
  <c r="K1121" i="1"/>
  <c r="P1121" i="1"/>
  <c r="Q1121" i="1"/>
  <c r="K1120" i="1"/>
  <c r="P1120" i="1"/>
  <c r="Q1120" i="1"/>
  <c r="K1119" i="1"/>
  <c r="P1119" i="1"/>
  <c r="Q1119" i="1"/>
  <c r="K1236" i="1"/>
  <c r="P1236" i="1"/>
  <c r="Q1236" i="1"/>
  <c r="K1235" i="1"/>
  <c r="P1235" i="1"/>
  <c r="Q1235" i="1"/>
  <c r="K1234" i="1"/>
  <c r="P1234" i="1"/>
  <c r="Q1234" i="1"/>
  <c r="K1233" i="1"/>
  <c r="P1233" i="1"/>
  <c r="Q1233" i="1"/>
  <c r="K1232" i="1"/>
  <c r="P1232" i="1"/>
  <c r="Q1232" i="1"/>
  <c r="K1231" i="1"/>
  <c r="P1231" i="1"/>
  <c r="Q1231" i="1"/>
  <c r="K1230" i="1"/>
  <c r="P1230" i="1"/>
  <c r="Q1230" i="1"/>
  <c r="K1229" i="1"/>
  <c r="P1229" i="1"/>
  <c r="Q1229" i="1"/>
  <c r="K1228" i="1"/>
  <c r="P1228" i="1"/>
  <c r="Q1228" i="1"/>
  <c r="K1227" i="1"/>
  <c r="P1227" i="1"/>
  <c r="Q1227" i="1"/>
  <c r="K1226" i="1"/>
  <c r="P1226" i="1"/>
  <c r="Q1226" i="1"/>
  <c r="K1118" i="1"/>
  <c r="P1118" i="1"/>
  <c r="Q1118" i="1"/>
  <c r="K1285" i="1"/>
  <c r="P1285" i="1"/>
  <c r="Q1285" i="1"/>
  <c r="K1284" i="1"/>
  <c r="P1284" i="1"/>
  <c r="Q1284" i="1"/>
  <c r="K1283" i="1"/>
  <c r="P1283" i="1"/>
  <c r="Q1283" i="1"/>
  <c r="K1282" i="1"/>
  <c r="P1282" i="1"/>
  <c r="Q1282" i="1"/>
  <c r="K1281" i="1"/>
  <c r="P1281" i="1"/>
  <c r="Q1281" i="1"/>
  <c r="K1280" i="1"/>
  <c r="P1280" i="1"/>
  <c r="Q1280" i="1"/>
  <c r="K1279" i="1"/>
  <c r="P1279" i="1"/>
  <c r="Q1279" i="1"/>
  <c r="K1278" i="1"/>
  <c r="P1278" i="1"/>
  <c r="Q1278" i="1"/>
  <c r="K1117" i="1"/>
  <c r="P1117" i="1"/>
  <c r="Q1117" i="1"/>
  <c r="K1116" i="1"/>
  <c r="P1116" i="1"/>
  <c r="Q1116" i="1"/>
  <c r="K1225" i="1"/>
  <c r="P1225" i="1"/>
  <c r="Q1225" i="1"/>
  <c r="K1224" i="1"/>
  <c r="P1224" i="1"/>
  <c r="Q1224" i="1"/>
  <c r="K1277" i="1"/>
  <c r="P1277" i="1"/>
  <c r="Q1277" i="1"/>
  <c r="K1223" i="1"/>
  <c r="P1223" i="1"/>
  <c r="Q1223" i="1"/>
  <c r="K1222" i="1"/>
  <c r="P1222" i="1"/>
  <c r="Q1222" i="1"/>
  <c r="K1221" i="1"/>
  <c r="P1221" i="1"/>
  <c r="Q1221" i="1"/>
  <c r="K1220" i="1"/>
  <c r="P1220" i="1"/>
  <c r="Q1220" i="1"/>
  <c r="K1026" i="1"/>
  <c r="P1026" i="1"/>
  <c r="Q1026" i="1"/>
  <c r="K1028" i="1"/>
  <c r="P1028" i="1"/>
  <c r="Q1028" i="1"/>
  <c r="K1051" i="1"/>
  <c r="P1051" i="1"/>
  <c r="Q1051" i="1"/>
  <c r="K1050" i="1"/>
  <c r="P1050" i="1"/>
  <c r="Q1050" i="1"/>
  <c r="K1049" i="1"/>
  <c r="P1049" i="1"/>
  <c r="Q1049" i="1"/>
  <c r="K1100" i="1"/>
  <c r="P1100" i="1"/>
  <c r="Q1100" i="1"/>
  <c r="K1099" i="1"/>
  <c r="P1099" i="1"/>
  <c r="Q1099" i="1"/>
  <c r="K1098" i="1"/>
  <c r="P1098" i="1"/>
  <c r="Q1098" i="1"/>
  <c r="K1097" i="1"/>
  <c r="P1097" i="1"/>
  <c r="Q1097" i="1"/>
  <c r="K1096" i="1"/>
  <c r="P1096" i="1"/>
  <c r="Q1096" i="1"/>
  <c r="K1095" i="1"/>
  <c r="P1095" i="1"/>
  <c r="Q1095" i="1"/>
  <c r="K1094" i="1"/>
  <c r="P1094" i="1"/>
  <c r="Q1094" i="1"/>
  <c r="K967" i="1"/>
  <c r="P967" i="1"/>
  <c r="Q967" i="1"/>
  <c r="K966" i="1"/>
  <c r="P966" i="1"/>
  <c r="Q966" i="1"/>
  <c r="K965" i="1"/>
  <c r="P965" i="1"/>
  <c r="Q965" i="1"/>
  <c r="K964" i="1"/>
  <c r="P964" i="1"/>
  <c r="Q964" i="1"/>
  <c r="K963" i="1"/>
  <c r="P963" i="1"/>
  <c r="Q963" i="1"/>
  <c r="K962" i="1"/>
  <c r="P962" i="1"/>
  <c r="Q962" i="1"/>
  <c r="K1025" i="1"/>
  <c r="P1025" i="1"/>
  <c r="Q1025" i="1"/>
  <c r="K1024" i="1"/>
  <c r="P1024" i="1"/>
  <c r="Q1024" i="1"/>
  <c r="K1023" i="1"/>
  <c r="P1023" i="1"/>
  <c r="Q1023" i="1"/>
  <c r="K1022" i="1"/>
  <c r="P1022" i="1"/>
  <c r="Q1022" i="1"/>
  <c r="K1021" i="1"/>
  <c r="P1021" i="1"/>
  <c r="Q1021" i="1"/>
  <c r="K1020" i="1"/>
  <c r="P1020" i="1"/>
  <c r="Q1020" i="1"/>
  <c r="K961" i="1"/>
  <c r="P961" i="1"/>
  <c r="Q961" i="1"/>
  <c r="K1048" i="1"/>
  <c r="P1048" i="1"/>
  <c r="Q1048" i="1"/>
  <c r="K960" i="1"/>
  <c r="P960" i="1"/>
  <c r="Q960" i="1"/>
  <c r="K1019" i="1"/>
  <c r="P1019" i="1"/>
  <c r="Q1019" i="1"/>
  <c r="K1018" i="1"/>
  <c r="P1018" i="1"/>
  <c r="Q1018" i="1"/>
  <c r="K1027" i="1"/>
  <c r="P1027" i="1"/>
  <c r="Q1027" i="1"/>
  <c r="K1047" i="1"/>
  <c r="P1047" i="1"/>
  <c r="Q1047" i="1"/>
  <c r="K1046" i="1"/>
  <c r="P1046" i="1"/>
  <c r="Q1046" i="1"/>
  <c r="K1045" i="1"/>
  <c r="P1045" i="1"/>
  <c r="Q1045" i="1"/>
  <c r="K1044" i="1"/>
  <c r="P1044" i="1"/>
  <c r="Q1044" i="1"/>
  <c r="K1043" i="1"/>
  <c r="P1043" i="1"/>
  <c r="Q1043" i="1"/>
  <c r="K1042" i="1"/>
  <c r="P1042" i="1"/>
  <c r="Q1042" i="1"/>
  <c r="K1093" i="1"/>
  <c r="P1093" i="1"/>
  <c r="Q1093" i="1"/>
  <c r="K1092" i="1"/>
  <c r="P1092" i="1"/>
  <c r="Q1092" i="1"/>
  <c r="K1091" i="1"/>
  <c r="P1091" i="1"/>
  <c r="Q1091" i="1"/>
  <c r="K1090" i="1"/>
  <c r="P1090" i="1"/>
  <c r="Q1090" i="1"/>
  <c r="K1089" i="1"/>
  <c r="P1089" i="1"/>
  <c r="Q1089" i="1"/>
  <c r="K1088" i="1"/>
  <c r="P1088" i="1"/>
  <c r="Q1088" i="1"/>
  <c r="K1087" i="1"/>
  <c r="P1087" i="1"/>
  <c r="Q1087" i="1"/>
  <c r="K1086" i="1"/>
  <c r="P1086" i="1"/>
  <c r="Q1086" i="1"/>
  <c r="K1085" i="1"/>
  <c r="P1085" i="1"/>
  <c r="Q1085" i="1"/>
  <c r="K1084" i="1"/>
  <c r="P1084" i="1"/>
  <c r="Q1084" i="1"/>
  <c r="K1083" i="1"/>
  <c r="P1083" i="1"/>
  <c r="Q1083" i="1"/>
  <c r="K1082" i="1"/>
  <c r="P1082" i="1"/>
  <c r="Q1082" i="1"/>
  <c r="K959" i="1"/>
  <c r="P959" i="1"/>
  <c r="Q959" i="1"/>
  <c r="K1017" i="1"/>
  <c r="P1017" i="1"/>
  <c r="Q1017" i="1"/>
  <c r="K1016" i="1"/>
  <c r="P1016" i="1"/>
  <c r="Q1016" i="1"/>
  <c r="K1015" i="1"/>
  <c r="P1015" i="1"/>
  <c r="Q1015" i="1"/>
  <c r="K1014" i="1"/>
  <c r="P1014" i="1"/>
  <c r="Q1014" i="1"/>
  <c r="K1013" i="1"/>
  <c r="P1013" i="1"/>
  <c r="Q1013" i="1"/>
  <c r="K958" i="1"/>
  <c r="P958" i="1"/>
  <c r="Q958" i="1"/>
  <c r="K957" i="1"/>
  <c r="P957" i="1"/>
  <c r="Q957" i="1"/>
  <c r="K1012" i="1"/>
  <c r="P1012" i="1"/>
  <c r="Q1012" i="1"/>
  <c r="K1041" i="1"/>
  <c r="P1041" i="1"/>
  <c r="Q1041" i="1"/>
  <c r="K1040" i="1"/>
  <c r="P1040" i="1"/>
  <c r="Q1040" i="1"/>
  <c r="K1039" i="1"/>
  <c r="P1039" i="1"/>
  <c r="Q1039" i="1"/>
  <c r="K1038" i="1"/>
  <c r="P1038" i="1"/>
  <c r="Q1038" i="1"/>
  <c r="K1037" i="1"/>
  <c r="P1037" i="1"/>
  <c r="Q1037" i="1"/>
  <c r="K1036" i="1"/>
  <c r="P1036" i="1"/>
  <c r="Q1036" i="1"/>
  <c r="K1081" i="1"/>
  <c r="P1081" i="1"/>
  <c r="Q1081" i="1"/>
  <c r="K1080" i="1"/>
  <c r="P1080" i="1"/>
  <c r="Q1080" i="1"/>
  <c r="K1079" i="1"/>
  <c r="P1079" i="1"/>
  <c r="Q1079" i="1"/>
  <c r="K1078" i="1"/>
  <c r="P1078" i="1"/>
  <c r="Q1078" i="1"/>
  <c r="K1077" i="1"/>
  <c r="P1077" i="1"/>
  <c r="Q1077" i="1"/>
  <c r="K1076" i="1"/>
  <c r="P1076" i="1"/>
  <c r="Q1076" i="1"/>
  <c r="K1075" i="1"/>
  <c r="P1075" i="1"/>
  <c r="Q1075" i="1"/>
  <c r="K1074" i="1"/>
  <c r="P1074" i="1"/>
  <c r="Q1074" i="1"/>
  <c r="K1073" i="1"/>
  <c r="P1073" i="1"/>
  <c r="Q1073" i="1"/>
  <c r="K1072" i="1"/>
  <c r="P1072" i="1"/>
  <c r="Q1072" i="1"/>
  <c r="K1071" i="1"/>
  <c r="P1071" i="1"/>
  <c r="Q1071" i="1"/>
  <c r="K1070" i="1"/>
  <c r="P1070" i="1"/>
  <c r="Q1070" i="1"/>
  <c r="K1069" i="1"/>
  <c r="P1069" i="1"/>
  <c r="Q1069" i="1"/>
  <c r="K1068" i="1"/>
  <c r="P1068" i="1"/>
  <c r="Q1068" i="1"/>
  <c r="K1067" i="1"/>
  <c r="P1067" i="1"/>
  <c r="Q1067" i="1"/>
  <c r="K1066" i="1"/>
  <c r="P1066" i="1"/>
  <c r="Q1066" i="1"/>
  <c r="K1065" i="1"/>
  <c r="P1065" i="1"/>
  <c r="Q1065" i="1"/>
  <c r="K956" i="1"/>
  <c r="P956" i="1"/>
  <c r="Q956" i="1"/>
  <c r="K955" i="1"/>
  <c r="P955" i="1"/>
  <c r="Q955" i="1"/>
  <c r="K954" i="1"/>
  <c r="P954" i="1"/>
  <c r="Q954" i="1"/>
  <c r="K953" i="1"/>
  <c r="P953" i="1"/>
  <c r="Q953" i="1"/>
  <c r="K952" i="1"/>
  <c r="P952" i="1"/>
  <c r="Q952" i="1"/>
  <c r="K951" i="1"/>
  <c r="P951" i="1"/>
  <c r="Q951" i="1"/>
  <c r="K950" i="1"/>
  <c r="P950" i="1"/>
  <c r="Q950" i="1"/>
  <c r="K1011" i="1"/>
  <c r="P1011" i="1"/>
  <c r="Q1011" i="1"/>
  <c r="K1010" i="1"/>
  <c r="P1010" i="1"/>
  <c r="Q1010" i="1"/>
  <c r="K1009" i="1"/>
  <c r="P1009" i="1"/>
  <c r="Q1009" i="1"/>
  <c r="K1008" i="1"/>
  <c r="P1008" i="1"/>
  <c r="Q1008" i="1"/>
  <c r="K1007" i="1"/>
  <c r="P1007" i="1"/>
  <c r="Q1007" i="1"/>
  <c r="K1006" i="1"/>
  <c r="P1006" i="1"/>
  <c r="Q1006" i="1"/>
  <c r="K1035" i="1"/>
  <c r="P1035" i="1"/>
  <c r="Q1035" i="1"/>
  <c r="K1034" i="1"/>
  <c r="P1034" i="1"/>
  <c r="Q1034" i="1"/>
  <c r="K1033" i="1"/>
  <c r="P1033" i="1"/>
  <c r="Q1033" i="1"/>
  <c r="K1032" i="1"/>
  <c r="P1032" i="1"/>
  <c r="Q1032" i="1"/>
  <c r="K1064" i="1"/>
  <c r="P1064" i="1"/>
  <c r="Q1064" i="1"/>
  <c r="K1063" i="1"/>
  <c r="P1063" i="1"/>
  <c r="Q1063" i="1"/>
  <c r="K1062" i="1"/>
  <c r="P1062" i="1"/>
  <c r="Q1062" i="1"/>
  <c r="K1061" i="1"/>
  <c r="P1061" i="1"/>
  <c r="Q1061" i="1"/>
  <c r="K1060" i="1"/>
  <c r="P1060" i="1"/>
  <c r="Q1060" i="1"/>
  <c r="K1059" i="1"/>
  <c r="P1059" i="1"/>
  <c r="Q1059" i="1"/>
  <c r="K1058" i="1"/>
  <c r="P1058" i="1"/>
  <c r="Q1058" i="1"/>
  <c r="K1057" i="1"/>
  <c r="P1057" i="1"/>
  <c r="Q1057" i="1"/>
  <c r="K1056" i="1"/>
  <c r="P1056" i="1"/>
  <c r="Q1056" i="1"/>
  <c r="K949" i="1"/>
  <c r="P949" i="1"/>
  <c r="Q949" i="1"/>
  <c r="K948" i="1"/>
  <c r="P948" i="1"/>
  <c r="Q948" i="1"/>
  <c r="K1005" i="1"/>
  <c r="P1005" i="1"/>
  <c r="Q1005" i="1"/>
  <c r="K1004" i="1"/>
  <c r="P1004" i="1"/>
  <c r="Q1004" i="1"/>
  <c r="K1003" i="1"/>
  <c r="P1003" i="1"/>
  <c r="Q1003" i="1"/>
  <c r="K1002" i="1"/>
  <c r="P1002" i="1"/>
  <c r="Q1002" i="1"/>
  <c r="K1001" i="1"/>
  <c r="P1001" i="1"/>
  <c r="Q1001" i="1"/>
  <c r="K1000" i="1"/>
  <c r="P1000" i="1"/>
  <c r="Q1000" i="1"/>
  <c r="K999" i="1"/>
  <c r="P999" i="1"/>
  <c r="Q999" i="1"/>
  <c r="K998" i="1"/>
  <c r="P998" i="1"/>
  <c r="Q998" i="1"/>
  <c r="K997" i="1"/>
  <c r="P997" i="1"/>
  <c r="Q997" i="1"/>
  <c r="K996" i="1"/>
  <c r="P996" i="1"/>
  <c r="Q996" i="1"/>
  <c r="K995" i="1"/>
  <c r="P995" i="1"/>
  <c r="Q995" i="1"/>
  <c r="K994" i="1"/>
  <c r="P994" i="1"/>
  <c r="Q994" i="1"/>
  <c r="K993" i="1"/>
  <c r="P993" i="1"/>
  <c r="Q993" i="1"/>
  <c r="K992" i="1"/>
  <c r="P992" i="1"/>
  <c r="Q992" i="1"/>
  <c r="K991" i="1"/>
  <c r="P991" i="1"/>
  <c r="Q991" i="1"/>
  <c r="K990" i="1"/>
  <c r="P990" i="1"/>
  <c r="Q990" i="1"/>
  <c r="K989" i="1"/>
  <c r="P989" i="1"/>
  <c r="Q989" i="1"/>
  <c r="K988" i="1"/>
  <c r="P988" i="1"/>
  <c r="Q988" i="1"/>
  <c r="K987" i="1"/>
  <c r="P987" i="1"/>
  <c r="Q987" i="1"/>
  <c r="K986" i="1"/>
  <c r="P986" i="1"/>
  <c r="Q986" i="1"/>
  <c r="K985" i="1"/>
  <c r="P985" i="1"/>
  <c r="Q985" i="1"/>
  <c r="K984" i="1"/>
  <c r="P984" i="1"/>
  <c r="Q984" i="1"/>
  <c r="K983" i="1"/>
  <c r="P983" i="1"/>
  <c r="Q983" i="1"/>
  <c r="K982" i="1"/>
  <c r="P982" i="1"/>
  <c r="Q982" i="1"/>
  <c r="K981" i="1"/>
  <c r="P981" i="1"/>
  <c r="Q981" i="1"/>
  <c r="K980" i="1"/>
  <c r="P980" i="1"/>
  <c r="Q980" i="1"/>
  <c r="K979" i="1"/>
  <c r="P979" i="1"/>
  <c r="Q979" i="1"/>
  <c r="K978" i="1"/>
  <c r="P978" i="1"/>
  <c r="Q978" i="1"/>
  <c r="K977" i="1"/>
  <c r="P977" i="1"/>
  <c r="Q977" i="1"/>
  <c r="K976" i="1"/>
  <c r="P976" i="1"/>
  <c r="Q976" i="1"/>
  <c r="K975" i="1"/>
  <c r="P975" i="1"/>
  <c r="Q975" i="1"/>
  <c r="K1031" i="1"/>
  <c r="P1031" i="1"/>
  <c r="Q1031" i="1"/>
  <c r="K1030" i="1"/>
  <c r="P1030" i="1"/>
  <c r="Q1030" i="1"/>
  <c r="K1029" i="1"/>
  <c r="P1029" i="1"/>
  <c r="Q1029" i="1"/>
  <c r="K974" i="1"/>
  <c r="P974" i="1"/>
  <c r="Q974" i="1"/>
  <c r="K973" i="1"/>
  <c r="P973" i="1"/>
  <c r="Q973" i="1"/>
  <c r="K947" i="1"/>
  <c r="P947" i="1"/>
  <c r="Q947" i="1"/>
  <c r="K972" i="1"/>
  <c r="P972" i="1"/>
  <c r="Q972" i="1"/>
  <c r="K971" i="1"/>
  <c r="P971" i="1"/>
  <c r="Q971" i="1"/>
  <c r="K970" i="1"/>
  <c r="P970" i="1"/>
  <c r="Q970" i="1"/>
  <c r="K1055" i="1"/>
  <c r="P1055" i="1"/>
  <c r="Q1055" i="1"/>
  <c r="K1054" i="1"/>
  <c r="P1054" i="1"/>
  <c r="Q1054" i="1"/>
  <c r="K1053" i="1"/>
  <c r="P1053" i="1"/>
  <c r="Q1053" i="1"/>
  <c r="K1052" i="1"/>
  <c r="P1052" i="1"/>
  <c r="Q1052" i="1"/>
  <c r="K969" i="1"/>
  <c r="P969" i="1"/>
  <c r="Q969" i="1"/>
  <c r="K968" i="1"/>
  <c r="P968" i="1"/>
  <c r="Q968" i="1"/>
  <c r="K946" i="1"/>
  <c r="P946" i="1"/>
  <c r="Q946" i="1"/>
  <c r="K945" i="1"/>
  <c r="P945" i="1"/>
  <c r="Q945" i="1"/>
  <c r="K944" i="1"/>
  <c r="P944" i="1"/>
  <c r="Q944" i="1"/>
  <c r="K943" i="1"/>
  <c r="P943" i="1"/>
  <c r="Q943" i="1"/>
  <c r="K942" i="1"/>
  <c r="P942" i="1"/>
  <c r="Q942" i="1"/>
  <c r="K941" i="1"/>
  <c r="P941" i="1"/>
  <c r="Q941" i="1"/>
  <c r="K940" i="1"/>
  <c r="P940" i="1"/>
  <c r="Q940" i="1"/>
  <c r="K939" i="1"/>
  <c r="P939" i="1"/>
  <c r="Q939" i="1"/>
  <c r="K938" i="1"/>
  <c r="P938" i="1"/>
  <c r="Q938" i="1"/>
  <c r="K937" i="1"/>
  <c r="P937" i="1"/>
  <c r="Q937" i="1"/>
  <c r="K936" i="1"/>
  <c r="P936" i="1"/>
  <c r="Q936" i="1"/>
  <c r="K935" i="1"/>
  <c r="P935" i="1"/>
  <c r="Q935" i="1"/>
  <c r="K934" i="1"/>
  <c r="P934" i="1"/>
  <c r="Q934" i="1"/>
  <c r="K933" i="1"/>
  <c r="P933" i="1"/>
  <c r="Q933" i="1"/>
  <c r="K932" i="1"/>
  <c r="P932" i="1"/>
  <c r="Q932" i="1"/>
  <c r="K931" i="1"/>
  <c r="P931" i="1"/>
  <c r="Q931" i="1"/>
  <c r="K930" i="1"/>
  <c r="P930" i="1"/>
  <c r="Q930" i="1"/>
  <c r="K929" i="1"/>
  <c r="P929" i="1"/>
  <c r="Q929" i="1"/>
  <c r="K928" i="1"/>
  <c r="P928" i="1"/>
  <c r="Q928" i="1"/>
  <c r="K927" i="1"/>
  <c r="P927" i="1"/>
  <c r="Q927" i="1"/>
  <c r="K926" i="1"/>
  <c r="P926" i="1"/>
  <c r="Q926" i="1"/>
  <c r="K925" i="1"/>
  <c r="P925" i="1"/>
  <c r="Q925" i="1"/>
  <c r="K924" i="1"/>
  <c r="P924" i="1"/>
  <c r="Q924" i="1"/>
  <c r="K923" i="1"/>
  <c r="P923" i="1"/>
  <c r="Q923" i="1"/>
  <c r="K922" i="1"/>
  <c r="P922" i="1"/>
  <c r="Q922" i="1"/>
  <c r="K921" i="1"/>
  <c r="P921" i="1"/>
  <c r="Q921" i="1"/>
  <c r="K920" i="1"/>
  <c r="P920" i="1"/>
  <c r="Q920" i="1"/>
  <c r="K919" i="1"/>
  <c r="P919" i="1"/>
  <c r="Q919" i="1"/>
  <c r="K918" i="1"/>
  <c r="P918" i="1"/>
  <c r="Q918" i="1"/>
  <c r="K917" i="1"/>
  <c r="P917" i="1"/>
  <c r="Q917" i="1"/>
  <c r="K916" i="1"/>
  <c r="P916" i="1"/>
  <c r="Q916" i="1"/>
  <c r="K915" i="1"/>
  <c r="P915" i="1"/>
  <c r="Q915" i="1"/>
  <c r="K914" i="1"/>
  <c r="P914" i="1"/>
  <c r="Q914" i="1"/>
  <c r="K224" i="1"/>
  <c r="P224" i="1"/>
  <c r="Q224" i="1"/>
  <c r="K805" i="1"/>
  <c r="P805" i="1"/>
  <c r="Q805" i="1"/>
  <c r="K804" i="1"/>
  <c r="P804" i="1"/>
  <c r="Q804" i="1"/>
  <c r="K576" i="1"/>
  <c r="P576" i="1"/>
  <c r="Q576" i="1"/>
  <c r="K351" i="1"/>
  <c r="P351" i="1"/>
  <c r="Q351" i="1"/>
  <c r="K260" i="1"/>
  <c r="P260" i="1"/>
  <c r="Q260" i="1"/>
  <c r="K903" i="1"/>
  <c r="P903" i="1"/>
  <c r="Q903" i="1"/>
  <c r="K902" i="1"/>
  <c r="P902" i="1"/>
  <c r="Q902" i="1"/>
  <c r="K901" i="1"/>
  <c r="P901" i="1"/>
  <c r="Q901" i="1"/>
  <c r="K900" i="1"/>
  <c r="P900" i="1"/>
  <c r="Q900" i="1"/>
  <c r="K899" i="1"/>
  <c r="P899" i="1"/>
  <c r="Q899" i="1"/>
  <c r="K898" i="1"/>
  <c r="P898" i="1"/>
  <c r="Q898" i="1"/>
  <c r="K259" i="1"/>
  <c r="P259" i="1"/>
  <c r="Q259" i="1"/>
  <c r="K289" i="1"/>
  <c r="P289" i="1"/>
  <c r="Q289" i="1"/>
  <c r="K803" i="1"/>
  <c r="P803" i="1"/>
  <c r="Q803" i="1"/>
  <c r="K802" i="1"/>
  <c r="P802" i="1"/>
  <c r="Q802" i="1"/>
  <c r="K753" i="1"/>
  <c r="P753" i="1"/>
  <c r="Q753" i="1"/>
  <c r="K575" i="1"/>
  <c r="P575" i="1"/>
  <c r="Q575" i="1"/>
  <c r="K414" i="1"/>
  <c r="P414" i="1"/>
  <c r="Q414" i="1"/>
  <c r="K396" i="1"/>
  <c r="P396" i="1"/>
  <c r="Q396" i="1"/>
  <c r="K400" i="1"/>
  <c r="P400" i="1"/>
  <c r="Q400" i="1"/>
  <c r="K168" i="1"/>
  <c r="P168" i="1"/>
  <c r="Q168" i="1"/>
  <c r="K357" i="1"/>
  <c r="P357" i="1"/>
  <c r="Q357" i="1"/>
  <c r="K897" i="1"/>
  <c r="P897" i="1"/>
  <c r="Q897" i="1"/>
  <c r="K896" i="1"/>
  <c r="P896" i="1"/>
  <c r="Q896" i="1"/>
  <c r="K895" i="1"/>
  <c r="P895" i="1"/>
  <c r="Q895" i="1"/>
  <c r="K913" i="1"/>
  <c r="P913" i="1"/>
  <c r="Q913" i="1"/>
  <c r="K894" i="1"/>
  <c r="P894" i="1"/>
  <c r="Q894" i="1"/>
  <c r="K893" i="1"/>
  <c r="P893" i="1"/>
  <c r="Q893" i="1"/>
  <c r="K701" i="1"/>
  <c r="P701" i="1"/>
  <c r="Q701" i="1"/>
  <c r="K700" i="1"/>
  <c r="P700" i="1"/>
  <c r="Q700" i="1"/>
  <c r="K699" i="1"/>
  <c r="P699" i="1"/>
  <c r="Q699" i="1"/>
  <c r="K698" i="1"/>
  <c r="P698" i="1"/>
  <c r="Q698" i="1"/>
  <c r="K697" i="1"/>
  <c r="P697" i="1"/>
  <c r="Q697" i="1"/>
  <c r="K696" i="1"/>
  <c r="P696" i="1"/>
  <c r="Q696" i="1"/>
  <c r="K851" i="1"/>
  <c r="P851" i="1"/>
  <c r="Q851" i="1"/>
  <c r="K801" i="1"/>
  <c r="P801" i="1"/>
  <c r="Q801" i="1"/>
  <c r="K800" i="1"/>
  <c r="P800" i="1"/>
  <c r="Q800" i="1"/>
  <c r="K799" i="1"/>
  <c r="P799" i="1"/>
  <c r="Q799" i="1"/>
  <c r="K798" i="1"/>
  <c r="P798" i="1"/>
  <c r="Q798" i="1"/>
  <c r="K797" i="1"/>
  <c r="P797" i="1"/>
  <c r="Q797" i="1"/>
  <c r="K796" i="1"/>
  <c r="P796" i="1"/>
  <c r="Q796" i="1"/>
  <c r="K574" i="1"/>
  <c r="P574" i="1"/>
  <c r="Q574" i="1"/>
  <c r="K573" i="1"/>
  <c r="P573" i="1"/>
  <c r="Q573" i="1"/>
  <c r="K572" i="1"/>
  <c r="P572" i="1"/>
  <c r="Q572" i="1"/>
  <c r="K571" i="1"/>
  <c r="P571" i="1"/>
  <c r="Q571" i="1"/>
  <c r="K892" i="1"/>
  <c r="P892" i="1"/>
  <c r="Q892" i="1"/>
  <c r="K296" i="1"/>
  <c r="P296" i="1"/>
  <c r="Q296" i="1"/>
  <c r="K429" i="1"/>
  <c r="P429" i="1"/>
  <c r="Q429" i="1"/>
  <c r="K299" i="1"/>
  <c r="P299" i="1"/>
  <c r="Q299" i="1"/>
  <c r="K199" i="1"/>
  <c r="P199" i="1"/>
  <c r="Q199" i="1"/>
  <c r="K294" i="1"/>
  <c r="P294" i="1"/>
  <c r="Q294" i="1"/>
  <c r="K293" i="1"/>
  <c r="P293" i="1"/>
  <c r="Q293" i="1"/>
  <c r="K292" i="1"/>
  <c r="P292" i="1"/>
  <c r="Q292" i="1"/>
  <c r="K752" i="1"/>
  <c r="P752" i="1"/>
  <c r="Q752" i="1"/>
  <c r="K751" i="1"/>
  <c r="P751" i="1"/>
  <c r="Q751" i="1"/>
  <c r="K750" i="1"/>
  <c r="P750" i="1"/>
  <c r="Q750" i="1"/>
  <c r="K749" i="1"/>
  <c r="P749" i="1"/>
  <c r="Q749" i="1"/>
  <c r="K258" i="1"/>
  <c r="P258" i="1"/>
  <c r="Q258" i="1"/>
  <c r="K257" i="1"/>
  <c r="P257" i="1"/>
  <c r="Q257" i="1"/>
  <c r="K256" i="1"/>
  <c r="P256" i="1"/>
  <c r="Q256" i="1"/>
  <c r="K204" i="1"/>
  <c r="P204" i="1"/>
  <c r="Q204" i="1"/>
  <c r="K193" i="1"/>
  <c r="P193" i="1"/>
  <c r="Q193" i="1"/>
  <c r="K192" i="1"/>
  <c r="P192" i="1"/>
  <c r="Q192" i="1"/>
  <c r="K236" i="1"/>
  <c r="P236" i="1"/>
  <c r="Q236" i="1"/>
  <c r="K380" i="1"/>
  <c r="P380" i="1"/>
  <c r="Q380" i="1"/>
  <c r="K376" i="1"/>
  <c r="P376" i="1"/>
  <c r="Q376" i="1"/>
  <c r="K334" i="1"/>
  <c r="P334" i="1"/>
  <c r="Q334" i="1"/>
  <c r="K333" i="1"/>
  <c r="P333" i="1"/>
  <c r="Q333" i="1"/>
  <c r="K235" i="1"/>
  <c r="P235" i="1"/>
  <c r="Q235" i="1"/>
  <c r="K298" i="1"/>
  <c r="P298" i="1"/>
  <c r="Q298" i="1"/>
  <c r="K288" i="1"/>
  <c r="P288" i="1"/>
  <c r="Q288" i="1"/>
  <c r="K271" i="1"/>
  <c r="P271" i="1"/>
  <c r="Q271" i="1"/>
  <c r="K270" i="1"/>
  <c r="P270" i="1"/>
  <c r="Q270" i="1"/>
  <c r="K217" i="1"/>
  <c r="P217" i="1"/>
  <c r="Q217" i="1"/>
  <c r="K748" i="1"/>
  <c r="P748" i="1"/>
  <c r="Q748" i="1"/>
  <c r="K747" i="1"/>
  <c r="P747" i="1"/>
  <c r="Q747" i="1"/>
  <c r="K746" i="1"/>
  <c r="P746" i="1"/>
  <c r="Q746" i="1"/>
  <c r="K745" i="1"/>
  <c r="P745" i="1"/>
  <c r="Q745" i="1"/>
  <c r="K744" i="1"/>
  <c r="P744" i="1"/>
  <c r="Q744" i="1"/>
  <c r="K743" i="1"/>
  <c r="P743" i="1"/>
  <c r="Q743" i="1"/>
  <c r="K742" i="1"/>
  <c r="P742" i="1"/>
  <c r="Q742" i="1"/>
  <c r="K741" i="1"/>
  <c r="P741" i="1"/>
  <c r="Q741" i="1"/>
  <c r="K180" i="1"/>
  <c r="P180" i="1"/>
  <c r="Q180" i="1"/>
  <c r="K315" i="1"/>
  <c r="P315" i="1"/>
  <c r="Q315" i="1"/>
  <c r="K314" i="1"/>
  <c r="P314" i="1"/>
  <c r="Q314" i="1"/>
  <c r="K261" i="1"/>
  <c r="P261" i="1"/>
  <c r="Q261" i="1"/>
  <c r="K740" i="1"/>
  <c r="P740" i="1"/>
  <c r="Q740" i="1"/>
  <c r="K320" i="1"/>
  <c r="P320" i="1"/>
  <c r="Q320" i="1"/>
  <c r="K319" i="1"/>
  <c r="P319" i="1"/>
  <c r="Q319" i="1"/>
  <c r="K356" i="1"/>
  <c r="P356" i="1"/>
  <c r="Q356" i="1"/>
  <c r="K375" i="1"/>
  <c r="P375" i="1"/>
  <c r="Q375" i="1"/>
  <c r="K419" i="1"/>
  <c r="P419" i="1"/>
  <c r="Q419" i="1"/>
  <c r="K418" i="1"/>
  <c r="P418" i="1"/>
  <c r="Q418" i="1"/>
  <c r="K244" i="1"/>
  <c r="P244" i="1"/>
  <c r="Q244" i="1"/>
  <c r="K284" i="1"/>
  <c r="P284" i="1"/>
  <c r="Q284" i="1"/>
  <c r="K269" i="1"/>
  <c r="P269" i="1"/>
  <c r="Q269" i="1"/>
  <c r="K252" i="1"/>
  <c r="P252" i="1"/>
  <c r="Q252" i="1"/>
  <c r="K435" i="1"/>
  <c r="P435" i="1"/>
  <c r="Q435" i="1"/>
  <c r="K173" i="1"/>
  <c r="P173" i="1"/>
  <c r="Q173" i="1"/>
  <c r="K171" i="1"/>
  <c r="P171" i="1"/>
  <c r="Q171" i="1"/>
  <c r="K146" i="1"/>
  <c r="P146" i="1"/>
  <c r="Q146" i="1"/>
  <c r="K313" i="1"/>
  <c r="P313" i="1"/>
  <c r="Q313" i="1"/>
  <c r="K417" i="1"/>
  <c r="P417" i="1"/>
  <c r="Q417" i="1"/>
  <c r="K104" i="1"/>
  <c r="P104" i="1"/>
  <c r="Q104" i="1"/>
  <c r="K891" i="1"/>
  <c r="P891" i="1"/>
  <c r="Q891" i="1"/>
  <c r="K890" i="1"/>
  <c r="P890" i="1"/>
  <c r="Q890" i="1"/>
  <c r="K889" i="1"/>
  <c r="P889" i="1"/>
  <c r="Q889" i="1"/>
  <c r="K888" i="1"/>
  <c r="P888" i="1"/>
  <c r="Q888" i="1"/>
  <c r="K887" i="1"/>
  <c r="P887" i="1"/>
  <c r="Q887" i="1"/>
  <c r="K886" i="1"/>
  <c r="P886" i="1"/>
  <c r="Q886" i="1"/>
  <c r="K392" i="1"/>
  <c r="P392" i="1"/>
  <c r="Q392" i="1"/>
  <c r="K215" i="1"/>
  <c r="P215" i="1"/>
  <c r="Q215" i="1"/>
  <c r="K108" i="1"/>
  <c r="P108" i="1"/>
  <c r="Q108" i="1"/>
  <c r="K362" i="1"/>
  <c r="P362" i="1"/>
  <c r="Q362" i="1"/>
  <c r="K327" i="1"/>
  <c r="P327" i="1"/>
  <c r="Q327" i="1"/>
  <c r="K326" i="1"/>
  <c r="P326" i="1"/>
  <c r="Q326" i="1"/>
  <c r="K885" i="1"/>
  <c r="P885" i="1"/>
  <c r="Q885" i="1"/>
  <c r="K884" i="1"/>
  <c r="P884" i="1"/>
  <c r="Q884" i="1"/>
  <c r="K883" i="1"/>
  <c r="P883" i="1"/>
  <c r="Q883" i="1"/>
  <c r="K882" i="1"/>
  <c r="P882" i="1"/>
  <c r="Q882" i="1"/>
  <c r="K881" i="1"/>
  <c r="P881" i="1"/>
  <c r="Q881" i="1"/>
  <c r="K912" i="1"/>
  <c r="P912" i="1"/>
  <c r="Q912" i="1"/>
  <c r="K911" i="1"/>
  <c r="P911" i="1"/>
  <c r="Q911" i="1"/>
  <c r="K910" i="1"/>
  <c r="P910" i="1"/>
  <c r="Q910" i="1"/>
  <c r="K880" i="1"/>
  <c r="P880" i="1"/>
  <c r="Q880" i="1"/>
  <c r="K879" i="1"/>
  <c r="P879" i="1"/>
  <c r="Q879" i="1"/>
  <c r="K878" i="1"/>
  <c r="P878" i="1"/>
  <c r="Q878" i="1"/>
  <c r="K877" i="1"/>
  <c r="P877" i="1"/>
  <c r="Q877" i="1"/>
  <c r="K876" i="1"/>
  <c r="P876" i="1"/>
  <c r="Q876" i="1"/>
  <c r="K739" i="1"/>
  <c r="P739" i="1"/>
  <c r="Q739" i="1"/>
  <c r="K872" i="1"/>
  <c r="P872" i="1"/>
  <c r="Q872" i="1"/>
  <c r="K570" i="1"/>
  <c r="P570" i="1"/>
  <c r="Q570" i="1"/>
  <c r="K237" i="1"/>
  <c r="P237" i="1"/>
  <c r="Q237" i="1"/>
  <c r="K875" i="1"/>
  <c r="P875" i="1"/>
  <c r="Q875" i="1"/>
  <c r="K818" i="1"/>
  <c r="P818" i="1"/>
  <c r="Q818" i="1"/>
  <c r="K817" i="1"/>
  <c r="P817" i="1"/>
  <c r="Q817" i="1"/>
  <c r="K195" i="1"/>
  <c r="P195" i="1"/>
  <c r="Q195" i="1"/>
  <c r="K245" i="1"/>
  <c r="P245" i="1"/>
  <c r="Q245" i="1"/>
  <c r="K795" i="1"/>
  <c r="P795" i="1"/>
  <c r="Q795" i="1"/>
  <c r="K695" i="1"/>
  <c r="P695" i="1"/>
  <c r="Q695" i="1"/>
  <c r="K694" i="1"/>
  <c r="P694" i="1"/>
  <c r="Q694" i="1"/>
  <c r="K693" i="1"/>
  <c r="P693" i="1"/>
  <c r="Q693" i="1"/>
  <c r="K692" i="1"/>
  <c r="P692" i="1"/>
  <c r="Q692" i="1"/>
  <c r="K691" i="1"/>
  <c r="P691" i="1"/>
  <c r="Q691" i="1"/>
  <c r="K690" i="1"/>
  <c r="P690" i="1"/>
  <c r="Q690" i="1"/>
  <c r="K850" i="1"/>
  <c r="P850" i="1"/>
  <c r="Q850" i="1"/>
  <c r="K849" i="1"/>
  <c r="P849" i="1"/>
  <c r="Q849" i="1"/>
  <c r="K848" i="1"/>
  <c r="P848" i="1"/>
  <c r="Q848" i="1"/>
  <c r="K847" i="1"/>
  <c r="P847" i="1"/>
  <c r="Q847" i="1"/>
  <c r="K846" i="1"/>
  <c r="P846" i="1"/>
  <c r="Q846" i="1"/>
  <c r="K845" i="1"/>
  <c r="P845" i="1"/>
  <c r="Q845" i="1"/>
  <c r="K844" i="1"/>
  <c r="P844" i="1"/>
  <c r="Q844" i="1"/>
  <c r="K843" i="1"/>
  <c r="P843" i="1"/>
  <c r="Q843" i="1"/>
  <c r="K842" i="1"/>
  <c r="P842" i="1"/>
  <c r="Q842" i="1"/>
  <c r="K841" i="1"/>
  <c r="P841" i="1"/>
  <c r="Q841" i="1"/>
  <c r="K840" i="1"/>
  <c r="P840" i="1"/>
  <c r="Q840" i="1"/>
  <c r="K839" i="1"/>
  <c r="P839" i="1"/>
  <c r="Q839" i="1"/>
  <c r="K838" i="1"/>
  <c r="P838" i="1"/>
  <c r="Q838" i="1"/>
  <c r="K837" i="1"/>
  <c r="P837" i="1"/>
  <c r="Q837" i="1"/>
  <c r="K836" i="1"/>
  <c r="P836" i="1"/>
  <c r="Q836" i="1"/>
  <c r="K569" i="1"/>
  <c r="P569" i="1"/>
  <c r="Q569" i="1"/>
  <c r="K568" i="1"/>
  <c r="P568" i="1"/>
  <c r="Q568" i="1"/>
  <c r="K567" i="1"/>
  <c r="P567" i="1"/>
  <c r="Q567" i="1"/>
  <c r="K835" i="1"/>
  <c r="P835" i="1"/>
  <c r="Q835" i="1"/>
  <c r="K834" i="1"/>
  <c r="P834" i="1"/>
  <c r="Q834" i="1"/>
  <c r="K833" i="1"/>
  <c r="P833" i="1"/>
  <c r="Q833" i="1"/>
  <c r="K832" i="1"/>
  <c r="P832" i="1"/>
  <c r="Q832" i="1"/>
  <c r="K831" i="1"/>
  <c r="P831" i="1"/>
  <c r="Q831" i="1"/>
  <c r="K830" i="1"/>
  <c r="P830" i="1"/>
  <c r="Q830" i="1"/>
  <c r="K794" i="1"/>
  <c r="P794" i="1"/>
  <c r="Q794" i="1"/>
  <c r="K793" i="1"/>
  <c r="P793" i="1"/>
  <c r="Q793" i="1"/>
  <c r="K816" i="1"/>
  <c r="P816" i="1"/>
  <c r="Q816" i="1"/>
  <c r="K685" i="1"/>
  <c r="P685" i="1"/>
  <c r="Q685" i="1"/>
  <c r="K684" i="1"/>
  <c r="P684" i="1"/>
  <c r="Q684" i="1"/>
  <c r="K683" i="1"/>
  <c r="P683" i="1"/>
  <c r="Q683" i="1"/>
  <c r="K682" i="1"/>
  <c r="P682" i="1"/>
  <c r="Q682" i="1"/>
  <c r="K566" i="1"/>
  <c r="P566" i="1"/>
  <c r="Q566" i="1"/>
  <c r="K565" i="1"/>
  <c r="P565" i="1"/>
  <c r="Q565" i="1"/>
  <c r="K564" i="1"/>
  <c r="P564" i="1"/>
  <c r="Q564" i="1"/>
  <c r="K563" i="1"/>
  <c r="P563" i="1"/>
  <c r="Q563" i="1"/>
  <c r="K562" i="1"/>
  <c r="P562" i="1"/>
  <c r="Q562" i="1"/>
  <c r="K561" i="1"/>
  <c r="P561" i="1"/>
  <c r="Q561" i="1"/>
  <c r="K560" i="1"/>
  <c r="P560" i="1"/>
  <c r="Q560" i="1"/>
  <c r="K559" i="1"/>
  <c r="P559" i="1"/>
  <c r="Q559" i="1"/>
  <c r="K558" i="1"/>
  <c r="P558" i="1"/>
  <c r="Q558" i="1"/>
  <c r="K557" i="1"/>
  <c r="P557" i="1"/>
  <c r="Q557" i="1"/>
  <c r="K785" i="1"/>
  <c r="P785" i="1"/>
  <c r="Q785" i="1"/>
  <c r="K325" i="1"/>
  <c r="P325" i="1"/>
  <c r="Q325" i="1"/>
  <c r="K324" i="1"/>
  <c r="P324" i="1"/>
  <c r="Q324" i="1"/>
  <c r="K323" i="1"/>
  <c r="P323" i="1"/>
  <c r="Q323" i="1"/>
  <c r="K318" i="1"/>
  <c r="P318" i="1"/>
  <c r="Q318" i="1"/>
  <c r="K317" i="1"/>
  <c r="P317" i="1"/>
  <c r="Q317" i="1"/>
  <c r="K275" i="1"/>
  <c r="P275" i="1"/>
  <c r="Q275" i="1"/>
  <c r="K303" i="1"/>
  <c r="P303" i="1"/>
  <c r="Q303" i="1"/>
  <c r="K302" i="1"/>
  <c r="P302" i="1"/>
  <c r="Q302" i="1"/>
  <c r="K190" i="1"/>
  <c r="P190" i="1"/>
  <c r="Q190" i="1"/>
  <c r="K781" i="1"/>
  <c r="P781" i="1"/>
  <c r="Q781" i="1"/>
  <c r="K780" i="1"/>
  <c r="P780" i="1"/>
  <c r="Q780" i="1"/>
  <c r="K779" i="1"/>
  <c r="P779" i="1"/>
  <c r="Q779" i="1"/>
  <c r="K784" i="1"/>
  <c r="P784" i="1"/>
  <c r="Q784" i="1"/>
  <c r="K783" i="1"/>
  <c r="P783" i="1"/>
  <c r="Q783" i="1"/>
  <c r="K782" i="1"/>
  <c r="P782" i="1"/>
  <c r="Q782" i="1"/>
  <c r="K815" i="1"/>
  <c r="P815" i="1"/>
  <c r="Q815" i="1"/>
  <c r="K874" i="1"/>
  <c r="P874" i="1"/>
  <c r="Q874" i="1"/>
  <c r="K863" i="1"/>
  <c r="P863" i="1"/>
  <c r="Q863" i="1"/>
  <c r="K862" i="1"/>
  <c r="P862" i="1"/>
  <c r="Q862" i="1"/>
  <c r="K713" i="1"/>
  <c r="P713" i="1"/>
  <c r="Q713" i="1"/>
  <c r="K712" i="1"/>
  <c r="P712" i="1"/>
  <c r="Q712" i="1"/>
  <c r="K711" i="1"/>
  <c r="P711" i="1"/>
  <c r="Q711" i="1"/>
  <c r="K710" i="1"/>
  <c r="P710" i="1"/>
  <c r="Q710" i="1"/>
  <c r="K709" i="1"/>
  <c r="P709" i="1"/>
  <c r="Q709" i="1"/>
  <c r="K708" i="1"/>
  <c r="P708" i="1"/>
  <c r="Q708" i="1"/>
  <c r="K707" i="1"/>
  <c r="P707" i="1"/>
  <c r="Q707" i="1"/>
  <c r="K858" i="1"/>
  <c r="P858" i="1"/>
  <c r="Q858" i="1"/>
  <c r="K909" i="1"/>
  <c r="P909" i="1"/>
  <c r="Q909" i="1"/>
  <c r="K908" i="1"/>
  <c r="P908" i="1"/>
  <c r="Q908" i="1"/>
  <c r="K907" i="1"/>
  <c r="P907" i="1"/>
  <c r="Q907" i="1"/>
  <c r="K906" i="1"/>
  <c r="P906" i="1"/>
  <c r="Q906" i="1"/>
  <c r="K905" i="1"/>
  <c r="P905" i="1"/>
  <c r="Q905" i="1"/>
  <c r="K904" i="1"/>
  <c r="P904" i="1"/>
  <c r="Q904" i="1"/>
  <c r="K857" i="1"/>
  <c r="P857" i="1"/>
  <c r="Q857" i="1"/>
  <c r="K856" i="1"/>
  <c r="P856" i="1"/>
  <c r="Q856" i="1"/>
  <c r="K855" i="1"/>
  <c r="P855" i="1"/>
  <c r="Q855" i="1"/>
  <c r="K854" i="1"/>
  <c r="P854" i="1"/>
  <c r="Q854" i="1"/>
  <c r="K853" i="1"/>
  <c r="P853" i="1"/>
  <c r="Q853" i="1"/>
  <c r="K852" i="1"/>
  <c r="P852" i="1"/>
  <c r="Q852" i="1"/>
  <c r="K814" i="1"/>
  <c r="P814" i="1"/>
  <c r="Q814" i="1"/>
  <c r="K813" i="1"/>
  <c r="P813" i="1"/>
  <c r="Q813" i="1"/>
  <c r="K812" i="1"/>
  <c r="P812" i="1"/>
  <c r="Q812" i="1"/>
  <c r="K811" i="1"/>
  <c r="P811" i="1"/>
  <c r="Q811" i="1"/>
  <c r="K810" i="1"/>
  <c r="P810" i="1"/>
  <c r="Q810" i="1"/>
  <c r="K809" i="1"/>
  <c r="P809" i="1"/>
  <c r="Q809" i="1"/>
  <c r="K808" i="1"/>
  <c r="P808" i="1"/>
  <c r="Q808" i="1"/>
  <c r="K778" i="1"/>
  <c r="P778" i="1"/>
  <c r="Q778" i="1"/>
  <c r="K777" i="1"/>
  <c r="P777" i="1"/>
  <c r="Q777" i="1"/>
  <c r="K776" i="1"/>
  <c r="P776" i="1"/>
  <c r="Q776" i="1"/>
  <c r="K775" i="1"/>
  <c r="P775" i="1"/>
  <c r="Q775" i="1"/>
  <c r="K774" i="1"/>
  <c r="P774" i="1"/>
  <c r="Q774" i="1"/>
  <c r="K773" i="1"/>
  <c r="P773" i="1"/>
  <c r="Q773" i="1"/>
  <c r="K772" i="1"/>
  <c r="P772" i="1"/>
  <c r="Q772" i="1"/>
  <c r="K771" i="1"/>
  <c r="P771" i="1"/>
  <c r="Q771" i="1"/>
  <c r="K770" i="1"/>
  <c r="P770" i="1"/>
  <c r="Q770" i="1"/>
  <c r="K769" i="1"/>
  <c r="P769" i="1"/>
  <c r="Q769" i="1"/>
  <c r="K768" i="1"/>
  <c r="P768" i="1"/>
  <c r="Q768" i="1"/>
  <c r="K767" i="1"/>
  <c r="P767" i="1"/>
  <c r="Q767" i="1"/>
  <c r="K312" i="1"/>
  <c r="P312" i="1"/>
  <c r="Q312" i="1"/>
  <c r="K311" i="1"/>
  <c r="P311" i="1"/>
  <c r="Q311" i="1"/>
  <c r="K310" i="1"/>
  <c r="P310" i="1"/>
  <c r="Q310" i="1"/>
  <c r="K792" i="1"/>
  <c r="P792" i="1"/>
  <c r="Q792" i="1"/>
  <c r="K226" i="1"/>
  <c r="P226" i="1"/>
  <c r="Q226" i="1"/>
  <c r="K262" i="1"/>
  <c r="P262" i="1"/>
  <c r="Q262" i="1"/>
  <c r="K766" i="1"/>
  <c r="P766" i="1"/>
  <c r="Q766" i="1"/>
  <c r="K277" i="1"/>
  <c r="P277" i="1"/>
  <c r="Q277" i="1"/>
  <c r="K196" i="1"/>
  <c r="P196" i="1"/>
  <c r="Q196" i="1"/>
  <c r="K234" i="1"/>
  <c r="P234" i="1"/>
  <c r="Q234" i="1"/>
  <c r="K424" i="1"/>
  <c r="P424" i="1"/>
  <c r="Q424" i="1"/>
  <c r="K556" i="1"/>
  <c r="P556" i="1"/>
  <c r="Q556" i="1"/>
  <c r="K791" i="1"/>
  <c r="P791" i="1"/>
  <c r="Q791" i="1"/>
  <c r="K790" i="1"/>
  <c r="P790" i="1"/>
  <c r="Q790" i="1"/>
  <c r="K789" i="1"/>
  <c r="P789" i="1"/>
  <c r="Q789" i="1"/>
  <c r="K555" i="1"/>
  <c r="P555" i="1"/>
  <c r="Q555" i="1"/>
  <c r="K290" i="1"/>
  <c r="P290" i="1"/>
  <c r="Q290" i="1"/>
  <c r="K765" i="1"/>
  <c r="P765" i="1"/>
  <c r="Q765" i="1"/>
  <c r="K788" i="1"/>
  <c r="P788" i="1"/>
  <c r="Q788" i="1"/>
  <c r="K738" i="1"/>
  <c r="P738" i="1"/>
  <c r="Q738" i="1"/>
  <c r="K737" i="1"/>
  <c r="P737" i="1"/>
  <c r="Q737" i="1"/>
  <c r="K736" i="1"/>
  <c r="P736" i="1"/>
  <c r="Q736" i="1"/>
  <c r="K735" i="1"/>
  <c r="P735" i="1"/>
  <c r="Q735" i="1"/>
  <c r="K734" i="1"/>
  <c r="P734" i="1"/>
  <c r="Q734" i="1"/>
  <c r="K733" i="1"/>
  <c r="P733" i="1"/>
  <c r="Q733" i="1"/>
  <c r="K732" i="1"/>
  <c r="P732" i="1"/>
  <c r="Q732" i="1"/>
  <c r="K731" i="1"/>
  <c r="P731" i="1"/>
  <c r="Q731" i="1"/>
  <c r="K300" i="1"/>
  <c r="P300" i="1"/>
  <c r="Q300" i="1"/>
  <c r="K730" i="1"/>
  <c r="P730" i="1"/>
  <c r="Q730" i="1"/>
  <c r="K729" i="1"/>
  <c r="P729" i="1"/>
  <c r="Q729" i="1"/>
  <c r="K728" i="1"/>
  <c r="P728" i="1"/>
  <c r="Q728" i="1"/>
  <c r="K727" i="1"/>
  <c r="P727" i="1"/>
  <c r="Q727" i="1"/>
  <c r="K726" i="1"/>
  <c r="P726" i="1"/>
  <c r="Q726" i="1"/>
  <c r="K554" i="1"/>
  <c r="P554" i="1"/>
  <c r="Q554" i="1"/>
  <c r="K553" i="1"/>
  <c r="P553" i="1"/>
  <c r="Q553" i="1"/>
  <c r="K552" i="1"/>
  <c r="P552" i="1"/>
  <c r="Q552" i="1"/>
  <c r="K551" i="1"/>
  <c r="P551" i="1"/>
  <c r="Q551" i="1"/>
  <c r="K550" i="1"/>
  <c r="P550" i="1"/>
  <c r="Q550" i="1"/>
  <c r="K764" i="1"/>
  <c r="P764" i="1"/>
  <c r="Q764" i="1"/>
  <c r="K763" i="1"/>
  <c r="P763" i="1"/>
  <c r="Q763" i="1"/>
  <c r="K762" i="1"/>
  <c r="P762" i="1"/>
  <c r="Q762" i="1"/>
  <c r="K761" i="1"/>
  <c r="P761" i="1"/>
  <c r="Q761" i="1"/>
  <c r="K725" i="1"/>
  <c r="P725" i="1"/>
  <c r="Q725" i="1"/>
  <c r="K760" i="1"/>
  <c r="P760" i="1"/>
  <c r="Q760" i="1"/>
  <c r="K189" i="1"/>
  <c r="P189" i="1"/>
  <c r="Q189" i="1"/>
  <c r="K188" i="1"/>
  <c r="P188" i="1"/>
  <c r="Q188" i="1"/>
  <c r="K187" i="1"/>
  <c r="P187" i="1"/>
  <c r="Q187" i="1"/>
  <c r="K186" i="1"/>
  <c r="P186" i="1"/>
  <c r="Q186" i="1"/>
  <c r="K185" i="1"/>
  <c r="P185" i="1"/>
  <c r="Q185" i="1"/>
  <c r="K177" i="1"/>
  <c r="P177" i="1"/>
  <c r="Q177" i="1"/>
  <c r="K176" i="1"/>
  <c r="P176" i="1"/>
  <c r="Q176" i="1"/>
  <c r="K182" i="1"/>
  <c r="P182" i="1"/>
  <c r="Q182" i="1"/>
  <c r="K181" i="1"/>
  <c r="P181" i="1"/>
  <c r="Q181" i="1"/>
  <c r="K127" i="1"/>
  <c r="P127" i="1"/>
  <c r="Q127" i="1"/>
  <c r="K255" i="1"/>
  <c r="P255" i="1"/>
  <c r="Q255" i="1"/>
  <c r="K254" i="1"/>
  <c r="P254" i="1"/>
  <c r="Q254" i="1"/>
  <c r="K32" i="1"/>
  <c r="P32" i="1"/>
  <c r="Q32" i="1"/>
  <c r="K31" i="1"/>
  <c r="P31" i="1"/>
  <c r="Q31" i="1"/>
  <c r="K37" i="1"/>
  <c r="P37" i="1"/>
  <c r="Q37" i="1"/>
  <c r="K62" i="1"/>
  <c r="P62" i="1"/>
  <c r="Q62" i="1"/>
  <c r="K30" i="1"/>
  <c r="P30" i="1"/>
  <c r="Q30" i="1"/>
  <c r="K28" i="1"/>
  <c r="P28" i="1"/>
  <c r="Q28" i="1"/>
  <c r="K25" i="1"/>
  <c r="P25" i="1"/>
  <c r="Q25" i="1"/>
  <c r="K140" i="1"/>
  <c r="P140" i="1"/>
  <c r="Q140" i="1"/>
  <c r="K549" i="1"/>
  <c r="P549" i="1"/>
  <c r="Q549" i="1"/>
  <c r="K548" i="1"/>
  <c r="P548" i="1"/>
  <c r="Q548" i="1"/>
  <c r="K724" i="1"/>
  <c r="P724" i="1"/>
  <c r="Q724" i="1"/>
  <c r="K723" i="1"/>
  <c r="P723" i="1"/>
  <c r="Q723" i="1"/>
  <c r="K36" i="1"/>
  <c r="P36" i="1"/>
  <c r="Q36" i="1"/>
  <c r="K61" i="1"/>
  <c r="P61" i="1"/>
  <c r="Q61" i="1"/>
  <c r="K759" i="1"/>
  <c r="P759" i="1"/>
  <c r="Q759" i="1"/>
  <c r="K758" i="1"/>
  <c r="P758" i="1"/>
  <c r="Q758" i="1"/>
  <c r="K2" i="1"/>
  <c r="P2" i="1"/>
  <c r="Q2" i="1"/>
  <c r="K49" i="1"/>
  <c r="P49" i="1"/>
  <c r="Q49" i="1"/>
  <c r="K757" i="1"/>
  <c r="P757" i="1"/>
  <c r="Q757" i="1"/>
  <c r="K756" i="1"/>
  <c r="P756" i="1"/>
  <c r="Q756" i="1"/>
  <c r="K755" i="1"/>
  <c r="P755" i="1"/>
  <c r="Q755" i="1"/>
  <c r="K754" i="1"/>
  <c r="P754" i="1"/>
  <c r="Q754" i="1"/>
  <c r="K873" i="1"/>
  <c r="P873" i="1"/>
  <c r="Q873" i="1"/>
  <c r="K807" i="1"/>
  <c r="P807" i="1"/>
  <c r="Q807" i="1"/>
  <c r="K706" i="1"/>
  <c r="P706" i="1"/>
  <c r="Q706" i="1"/>
  <c r="K705" i="1"/>
  <c r="P705" i="1"/>
  <c r="Q705" i="1"/>
  <c r="K704" i="1"/>
  <c r="P704" i="1"/>
  <c r="Q704" i="1"/>
  <c r="K703" i="1"/>
  <c r="P703" i="1"/>
  <c r="Q703" i="1"/>
  <c r="K702" i="1"/>
  <c r="P702" i="1"/>
  <c r="Q702" i="1"/>
  <c r="K806" i="1"/>
  <c r="P806" i="1"/>
  <c r="Q806" i="1"/>
  <c r="K722" i="1"/>
  <c r="P722" i="1"/>
  <c r="Q722" i="1"/>
  <c r="K721" i="1"/>
  <c r="P721" i="1"/>
  <c r="Q721" i="1"/>
  <c r="K720" i="1"/>
  <c r="P720" i="1"/>
  <c r="Q720" i="1"/>
  <c r="K871" i="1"/>
  <c r="P871" i="1"/>
  <c r="Q871" i="1"/>
  <c r="K870" i="1"/>
  <c r="P870" i="1"/>
  <c r="Q870" i="1"/>
  <c r="K869" i="1"/>
  <c r="P869" i="1"/>
  <c r="Q869" i="1"/>
  <c r="K868" i="1"/>
  <c r="P868" i="1"/>
  <c r="Q868" i="1"/>
  <c r="K689" i="1"/>
  <c r="P689" i="1"/>
  <c r="Q689" i="1"/>
  <c r="K688" i="1"/>
  <c r="P688" i="1"/>
  <c r="Q688" i="1"/>
  <c r="K687" i="1"/>
  <c r="P687" i="1"/>
  <c r="Q687" i="1"/>
  <c r="K686" i="1"/>
  <c r="P686" i="1"/>
  <c r="Q686" i="1"/>
  <c r="K829" i="1"/>
  <c r="P829" i="1"/>
  <c r="Q829" i="1"/>
  <c r="K828" i="1"/>
  <c r="P828" i="1"/>
  <c r="Q828" i="1"/>
  <c r="K827" i="1"/>
  <c r="P827" i="1"/>
  <c r="Q827" i="1"/>
  <c r="K826" i="1"/>
  <c r="P826" i="1"/>
  <c r="Q826" i="1"/>
  <c r="K825" i="1"/>
  <c r="P825" i="1"/>
  <c r="Q825" i="1"/>
  <c r="K824" i="1"/>
  <c r="P824" i="1"/>
  <c r="Q824" i="1"/>
  <c r="K823" i="1"/>
  <c r="P823" i="1"/>
  <c r="Q823" i="1"/>
  <c r="K822" i="1"/>
  <c r="P822" i="1"/>
  <c r="Q822" i="1"/>
  <c r="K821" i="1"/>
  <c r="P821" i="1"/>
  <c r="Q821" i="1"/>
  <c r="K820" i="1"/>
  <c r="P820" i="1"/>
  <c r="Q820" i="1"/>
  <c r="K819" i="1"/>
  <c r="P819" i="1"/>
  <c r="Q819" i="1"/>
  <c r="K787" i="1"/>
  <c r="P787" i="1"/>
  <c r="Q787" i="1"/>
  <c r="K786" i="1"/>
  <c r="P786" i="1"/>
  <c r="Q786" i="1"/>
  <c r="K719" i="1"/>
  <c r="P719" i="1"/>
  <c r="Q719" i="1"/>
  <c r="K718" i="1"/>
  <c r="P718" i="1"/>
  <c r="Q718" i="1"/>
  <c r="K717" i="1"/>
  <c r="P717" i="1"/>
  <c r="Q717" i="1"/>
  <c r="K716" i="1"/>
  <c r="P716" i="1"/>
  <c r="Q716" i="1"/>
  <c r="K715" i="1"/>
  <c r="P715" i="1"/>
  <c r="Q715" i="1"/>
  <c r="K714" i="1"/>
  <c r="P714" i="1"/>
  <c r="Q714" i="1"/>
  <c r="K867" i="1"/>
  <c r="P867" i="1"/>
  <c r="Q867" i="1"/>
  <c r="K866" i="1"/>
  <c r="P866" i="1"/>
  <c r="Q866" i="1"/>
  <c r="K865" i="1"/>
  <c r="P865" i="1"/>
  <c r="Q865" i="1"/>
  <c r="K864" i="1"/>
  <c r="P864" i="1"/>
  <c r="Q864" i="1"/>
  <c r="K681" i="1"/>
  <c r="P681" i="1"/>
  <c r="Q681" i="1"/>
  <c r="K680" i="1"/>
  <c r="P680" i="1"/>
  <c r="Q680" i="1"/>
  <c r="K679" i="1"/>
  <c r="P679" i="1"/>
  <c r="Q679" i="1"/>
  <c r="K678" i="1"/>
  <c r="P678" i="1"/>
  <c r="Q678" i="1"/>
  <c r="K677" i="1"/>
  <c r="P677" i="1"/>
  <c r="Q677" i="1"/>
  <c r="K676" i="1"/>
  <c r="P676" i="1"/>
  <c r="Q676" i="1"/>
  <c r="K675" i="1"/>
  <c r="P675" i="1"/>
  <c r="Q675" i="1"/>
  <c r="K674" i="1"/>
  <c r="P674" i="1"/>
  <c r="Q674" i="1"/>
  <c r="K673" i="1"/>
  <c r="P673" i="1"/>
  <c r="Q673" i="1"/>
  <c r="K672" i="1"/>
  <c r="P672" i="1"/>
  <c r="Q672" i="1"/>
  <c r="K671" i="1"/>
  <c r="P671" i="1"/>
  <c r="Q671" i="1"/>
  <c r="K670" i="1"/>
  <c r="P670" i="1"/>
  <c r="Q670" i="1"/>
  <c r="K669" i="1"/>
  <c r="P669" i="1"/>
  <c r="Q669" i="1"/>
  <c r="K668" i="1"/>
  <c r="P668" i="1"/>
  <c r="Q668" i="1"/>
  <c r="K861" i="1"/>
  <c r="P861" i="1"/>
  <c r="Q861" i="1"/>
  <c r="K860" i="1"/>
  <c r="P860" i="1"/>
  <c r="Q860" i="1"/>
  <c r="K667" i="1"/>
  <c r="P667" i="1"/>
  <c r="Q667" i="1"/>
  <c r="K666" i="1"/>
  <c r="P666" i="1"/>
  <c r="Q666" i="1"/>
  <c r="K665" i="1"/>
  <c r="P665" i="1"/>
  <c r="Q665" i="1"/>
  <c r="K664" i="1"/>
  <c r="P664" i="1"/>
  <c r="Q664" i="1"/>
  <c r="K663" i="1"/>
  <c r="P663" i="1"/>
  <c r="Q663" i="1"/>
  <c r="K662" i="1"/>
  <c r="P662" i="1"/>
  <c r="Q662" i="1"/>
  <c r="K661" i="1"/>
  <c r="P661" i="1"/>
  <c r="Q661" i="1"/>
  <c r="K660" i="1"/>
  <c r="P660" i="1"/>
  <c r="Q660" i="1"/>
  <c r="K659" i="1"/>
  <c r="P659" i="1"/>
  <c r="Q659" i="1"/>
  <c r="K658" i="1"/>
  <c r="P658" i="1"/>
  <c r="Q658" i="1"/>
  <c r="K859" i="1"/>
  <c r="P859" i="1"/>
  <c r="Q859" i="1"/>
  <c r="K657" i="1"/>
  <c r="P657" i="1"/>
  <c r="Q657" i="1"/>
  <c r="K656" i="1"/>
  <c r="P656" i="1"/>
  <c r="Q656" i="1"/>
  <c r="K655" i="1"/>
  <c r="P655" i="1"/>
  <c r="Q655" i="1"/>
  <c r="K654" i="1"/>
  <c r="P654" i="1"/>
  <c r="Q654" i="1"/>
  <c r="K653" i="1"/>
  <c r="P653" i="1"/>
  <c r="Q653" i="1"/>
  <c r="K652" i="1"/>
  <c r="P652" i="1"/>
  <c r="Q652" i="1"/>
  <c r="K651" i="1"/>
  <c r="P651" i="1"/>
  <c r="Q651" i="1"/>
  <c r="K650" i="1"/>
  <c r="P650" i="1"/>
  <c r="Q650" i="1"/>
  <c r="K649" i="1"/>
  <c r="P649" i="1"/>
  <c r="Q649" i="1"/>
  <c r="K648" i="1"/>
  <c r="P648" i="1"/>
  <c r="Q648" i="1"/>
  <c r="K647" i="1"/>
  <c r="P647" i="1"/>
  <c r="Q647" i="1"/>
  <c r="K646" i="1"/>
  <c r="P646" i="1"/>
  <c r="Q646" i="1"/>
  <c r="K645" i="1"/>
  <c r="P645" i="1"/>
  <c r="Q645" i="1"/>
  <c r="K644" i="1"/>
  <c r="P644" i="1"/>
  <c r="Q644" i="1"/>
  <c r="K643" i="1"/>
  <c r="P643" i="1"/>
  <c r="Q643" i="1"/>
  <c r="K642" i="1"/>
  <c r="P642" i="1"/>
  <c r="Q642" i="1"/>
  <c r="K641" i="1"/>
  <c r="P641" i="1"/>
  <c r="Q641" i="1"/>
  <c r="K640" i="1"/>
  <c r="P640" i="1"/>
  <c r="Q640" i="1"/>
  <c r="K639" i="1"/>
  <c r="P639" i="1"/>
  <c r="Q639" i="1"/>
  <c r="K638" i="1"/>
  <c r="P638" i="1"/>
  <c r="Q638" i="1"/>
  <c r="K637" i="1"/>
  <c r="P637" i="1"/>
  <c r="Q637" i="1"/>
  <c r="K636" i="1"/>
  <c r="P636" i="1"/>
  <c r="Q636" i="1"/>
  <c r="K635" i="1"/>
  <c r="P635" i="1"/>
  <c r="Q635" i="1"/>
  <c r="K634" i="1"/>
  <c r="P634" i="1"/>
  <c r="Q634" i="1"/>
  <c r="K633" i="1"/>
  <c r="P633" i="1"/>
  <c r="Q633" i="1"/>
  <c r="K632" i="1"/>
  <c r="P632" i="1"/>
  <c r="Q632" i="1"/>
  <c r="K631" i="1"/>
  <c r="P631" i="1"/>
  <c r="Q631" i="1"/>
  <c r="K630" i="1"/>
  <c r="P630" i="1"/>
  <c r="Q630" i="1"/>
  <c r="K629" i="1"/>
  <c r="P629" i="1"/>
  <c r="Q629" i="1"/>
  <c r="K628" i="1"/>
  <c r="P628" i="1"/>
  <c r="Q628" i="1"/>
  <c r="K627" i="1"/>
  <c r="P627" i="1"/>
  <c r="Q627" i="1"/>
  <c r="K626" i="1"/>
  <c r="P626" i="1"/>
  <c r="Q626" i="1"/>
  <c r="K625" i="1"/>
  <c r="P625" i="1"/>
  <c r="Q625" i="1"/>
  <c r="K624" i="1"/>
  <c r="P624" i="1"/>
  <c r="Q624" i="1"/>
  <c r="K623" i="1"/>
  <c r="P623" i="1"/>
  <c r="Q623" i="1"/>
  <c r="K622" i="1"/>
  <c r="P622" i="1"/>
  <c r="Q622" i="1"/>
  <c r="K621" i="1"/>
  <c r="P621" i="1"/>
  <c r="Q621" i="1"/>
  <c r="K620" i="1"/>
  <c r="P620" i="1"/>
  <c r="Q620" i="1"/>
  <c r="K619" i="1"/>
  <c r="P619" i="1"/>
  <c r="Q619" i="1"/>
  <c r="K618" i="1"/>
  <c r="P618" i="1"/>
  <c r="Q618" i="1"/>
  <c r="K617" i="1"/>
  <c r="P617" i="1"/>
  <c r="Q617" i="1"/>
  <c r="K616" i="1"/>
  <c r="P616" i="1"/>
  <c r="Q616" i="1"/>
  <c r="K615" i="1"/>
  <c r="P615" i="1"/>
  <c r="Q615" i="1"/>
  <c r="K614" i="1"/>
  <c r="P614" i="1"/>
  <c r="Q614" i="1"/>
  <c r="K613" i="1"/>
  <c r="P613" i="1"/>
  <c r="Q613" i="1"/>
  <c r="K612" i="1"/>
  <c r="P612" i="1"/>
  <c r="Q612" i="1"/>
  <c r="K611" i="1"/>
  <c r="P611" i="1"/>
  <c r="Q611" i="1"/>
  <c r="K610" i="1"/>
  <c r="P610" i="1"/>
  <c r="Q610" i="1"/>
  <c r="K609" i="1"/>
  <c r="P609" i="1"/>
  <c r="Q609" i="1"/>
  <c r="K608" i="1"/>
  <c r="P608" i="1"/>
  <c r="Q608" i="1"/>
  <c r="K607" i="1"/>
  <c r="P607" i="1"/>
  <c r="Q607" i="1"/>
  <c r="K606" i="1"/>
  <c r="P606" i="1"/>
  <c r="Q606" i="1"/>
  <c r="K605" i="1"/>
  <c r="P605" i="1"/>
  <c r="Q605" i="1"/>
  <c r="K604" i="1"/>
  <c r="P604" i="1"/>
  <c r="Q604" i="1"/>
  <c r="K603" i="1"/>
  <c r="P603" i="1"/>
  <c r="Q603" i="1"/>
  <c r="K602" i="1"/>
  <c r="P602" i="1"/>
  <c r="Q602" i="1"/>
  <c r="K601" i="1"/>
  <c r="P601" i="1"/>
  <c r="Q601" i="1"/>
  <c r="K600" i="1"/>
  <c r="P600" i="1"/>
  <c r="Q600" i="1"/>
  <c r="K599" i="1"/>
  <c r="P599" i="1"/>
  <c r="Q599" i="1"/>
  <c r="K598" i="1"/>
  <c r="P598" i="1"/>
  <c r="Q598" i="1"/>
  <c r="K597" i="1"/>
  <c r="P597" i="1"/>
  <c r="Q597" i="1"/>
  <c r="K596" i="1"/>
  <c r="P596" i="1"/>
  <c r="Q596" i="1"/>
  <c r="K595" i="1"/>
  <c r="P595" i="1"/>
  <c r="Q595" i="1"/>
  <c r="K594" i="1"/>
  <c r="P594" i="1"/>
  <c r="Q594" i="1"/>
  <c r="K593" i="1"/>
  <c r="P593" i="1"/>
  <c r="Q593" i="1"/>
  <c r="K592" i="1"/>
  <c r="P592" i="1"/>
  <c r="Q592" i="1"/>
  <c r="K591" i="1"/>
  <c r="P591" i="1"/>
  <c r="Q591" i="1"/>
  <c r="K590" i="1"/>
  <c r="P590" i="1"/>
  <c r="Q590" i="1"/>
  <c r="K589" i="1"/>
  <c r="P589" i="1"/>
  <c r="Q589" i="1"/>
  <c r="K588" i="1"/>
  <c r="P588" i="1"/>
  <c r="Q588" i="1"/>
  <c r="K587" i="1"/>
  <c r="P587" i="1"/>
  <c r="Q587" i="1"/>
  <c r="K586" i="1"/>
  <c r="P586" i="1"/>
  <c r="Q586" i="1"/>
  <c r="K585" i="1"/>
  <c r="P585" i="1"/>
  <c r="Q585" i="1"/>
  <c r="K584" i="1"/>
  <c r="P584" i="1"/>
  <c r="Q584" i="1"/>
  <c r="K583" i="1"/>
  <c r="P583" i="1"/>
  <c r="Q583" i="1"/>
  <c r="K582" i="1"/>
  <c r="P582" i="1"/>
  <c r="Q582" i="1"/>
  <c r="K581" i="1"/>
  <c r="P581" i="1"/>
  <c r="Q581" i="1"/>
  <c r="K580" i="1"/>
  <c r="P580" i="1"/>
  <c r="Q580" i="1"/>
  <c r="K579" i="1"/>
  <c r="P579" i="1"/>
  <c r="Q579" i="1"/>
  <c r="K578" i="1"/>
  <c r="P578" i="1"/>
  <c r="Q578" i="1"/>
  <c r="K577" i="1"/>
  <c r="P577" i="1"/>
  <c r="Q577" i="1"/>
  <c r="K547" i="1"/>
  <c r="P547" i="1"/>
  <c r="Q547" i="1"/>
  <c r="K546" i="1"/>
  <c r="P546" i="1"/>
  <c r="Q546" i="1"/>
  <c r="K545" i="1"/>
  <c r="P545" i="1"/>
  <c r="Q545" i="1"/>
  <c r="K544" i="1"/>
  <c r="P544" i="1"/>
  <c r="Q544" i="1"/>
  <c r="K543" i="1"/>
  <c r="P543" i="1"/>
  <c r="Q543" i="1"/>
  <c r="K542" i="1"/>
  <c r="P542" i="1"/>
  <c r="Q542" i="1"/>
  <c r="K541" i="1"/>
  <c r="P541" i="1"/>
  <c r="Q541" i="1"/>
  <c r="K540" i="1"/>
  <c r="P540" i="1"/>
  <c r="Q540" i="1"/>
  <c r="K539" i="1"/>
  <c r="P539" i="1"/>
  <c r="Q539" i="1"/>
  <c r="K538" i="1"/>
  <c r="P538" i="1"/>
  <c r="Q538" i="1"/>
  <c r="K537" i="1"/>
  <c r="P537" i="1"/>
  <c r="Q537" i="1"/>
  <c r="K536" i="1"/>
  <c r="P536" i="1"/>
  <c r="Q536" i="1"/>
  <c r="K535" i="1"/>
  <c r="P535" i="1"/>
  <c r="Q535" i="1"/>
  <c r="K534" i="1"/>
  <c r="P534" i="1"/>
  <c r="Q534" i="1"/>
  <c r="K533" i="1"/>
  <c r="P533" i="1"/>
  <c r="Q533" i="1"/>
  <c r="K532" i="1"/>
  <c r="P532" i="1"/>
  <c r="Q532" i="1"/>
  <c r="K531" i="1"/>
  <c r="P531" i="1"/>
  <c r="Q531" i="1"/>
  <c r="K530" i="1"/>
  <c r="P530" i="1"/>
  <c r="Q530" i="1"/>
  <c r="K529" i="1"/>
  <c r="P529" i="1"/>
  <c r="Q529" i="1"/>
  <c r="K528" i="1"/>
  <c r="P528" i="1"/>
  <c r="Q528" i="1"/>
  <c r="K527" i="1"/>
  <c r="P527" i="1"/>
  <c r="Q527" i="1"/>
  <c r="K526" i="1"/>
  <c r="P526" i="1"/>
  <c r="Q526" i="1"/>
  <c r="K525" i="1"/>
  <c r="P525" i="1"/>
  <c r="Q525" i="1"/>
  <c r="K524" i="1"/>
  <c r="P524" i="1"/>
  <c r="Q524" i="1"/>
  <c r="K523" i="1"/>
  <c r="P523" i="1"/>
  <c r="Q523" i="1"/>
  <c r="K522" i="1"/>
  <c r="P522" i="1"/>
  <c r="Q522" i="1"/>
  <c r="K521" i="1"/>
  <c r="P521" i="1"/>
  <c r="Q521" i="1"/>
  <c r="K520" i="1"/>
  <c r="P520" i="1"/>
  <c r="Q520" i="1"/>
  <c r="K519" i="1"/>
  <c r="P519" i="1"/>
  <c r="Q519" i="1"/>
  <c r="K518" i="1"/>
  <c r="P518" i="1"/>
  <c r="Q518" i="1"/>
  <c r="K517" i="1"/>
  <c r="P517" i="1"/>
  <c r="Q517" i="1"/>
  <c r="K516" i="1"/>
  <c r="P516" i="1"/>
  <c r="Q516" i="1"/>
  <c r="K515" i="1"/>
  <c r="P515" i="1"/>
  <c r="Q515" i="1"/>
  <c r="K514" i="1"/>
  <c r="P514" i="1"/>
  <c r="Q514" i="1"/>
  <c r="K490" i="1"/>
  <c r="P490" i="1"/>
  <c r="Q490" i="1"/>
  <c r="K501" i="1"/>
  <c r="P501" i="1"/>
  <c r="Q501" i="1"/>
  <c r="K484" i="1"/>
  <c r="P484" i="1"/>
  <c r="Q484" i="1"/>
  <c r="K486" i="1"/>
  <c r="P486" i="1"/>
  <c r="Q486" i="1"/>
  <c r="K489" i="1"/>
  <c r="P489" i="1"/>
  <c r="Q489" i="1"/>
  <c r="K496" i="1"/>
  <c r="P496" i="1"/>
  <c r="Q496" i="1"/>
  <c r="K498" i="1"/>
  <c r="P498" i="1"/>
  <c r="Q498" i="1"/>
  <c r="K492" i="1"/>
  <c r="P492" i="1"/>
  <c r="Q492" i="1"/>
  <c r="K494" i="1"/>
  <c r="P494" i="1"/>
  <c r="Q494" i="1"/>
  <c r="K500" i="1"/>
  <c r="P500" i="1"/>
  <c r="Q500" i="1"/>
  <c r="K487" i="1"/>
  <c r="P487" i="1"/>
  <c r="Q487" i="1"/>
  <c r="K485" i="1"/>
  <c r="P485" i="1"/>
  <c r="Q485" i="1"/>
  <c r="K488" i="1"/>
  <c r="P488" i="1"/>
  <c r="Q488" i="1"/>
  <c r="K495" i="1"/>
  <c r="P495" i="1"/>
  <c r="Q495" i="1"/>
  <c r="K497" i="1"/>
  <c r="P497" i="1"/>
  <c r="Q497" i="1"/>
  <c r="K491" i="1"/>
  <c r="P491" i="1"/>
  <c r="Q491" i="1"/>
  <c r="K493" i="1"/>
  <c r="P493" i="1"/>
  <c r="Q493" i="1"/>
  <c r="K499" i="1"/>
  <c r="P499" i="1"/>
  <c r="Q499" i="1"/>
  <c r="K513" i="1"/>
  <c r="P513" i="1"/>
  <c r="Q513" i="1"/>
  <c r="K512" i="1"/>
  <c r="P512" i="1"/>
  <c r="Q512" i="1"/>
  <c r="K504" i="1"/>
  <c r="P504" i="1"/>
  <c r="Q504" i="1"/>
  <c r="K511" i="1"/>
  <c r="P511" i="1"/>
  <c r="Q511" i="1"/>
  <c r="K508" i="1"/>
  <c r="P508" i="1"/>
  <c r="Q508" i="1"/>
  <c r="K503" i="1"/>
  <c r="P503" i="1"/>
  <c r="Q503" i="1"/>
  <c r="K510" i="1"/>
  <c r="P510" i="1"/>
  <c r="Q510" i="1"/>
  <c r="K507" i="1"/>
  <c r="P507" i="1"/>
  <c r="Q507" i="1"/>
  <c r="K502" i="1"/>
  <c r="P502" i="1"/>
  <c r="Q502" i="1"/>
  <c r="K509" i="1"/>
  <c r="P509" i="1"/>
  <c r="Q509" i="1"/>
  <c r="K506" i="1"/>
  <c r="P506" i="1"/>
  <c r="Q506" i="1"/>
  <c r="K505" i="1"/>
  <c r="P505" i="1"/>
  <c r="Q505" i="1"/>
  <c r="K483" i="1"/>
  <c r="P483" i="1"/>
  <c r="Q483" i="1"/>
  <c r="K482" i="1"/>
  <c r="P482" i="1"/>
  <c r="Q482" i="1"/>
  <c r="K481" i="1"/>
  <c r="P481" i="1"/>
  <c r="Q481" i="1"/>
  <c r="K480" i="1"/>
  <c r="P480" i="1"/>
  <c r="Q480" i="1"/>
  <c r="K479" i="1"/>
  <c r="P479" i="1"/>
  <c r="Q479" i="1"/>
  <c r="K478" i="1"/>
  <c r="P478" i="1"/>
  <c r="Q478" i="1"/>
  <c r="K477" i="1"/>
  <c r="P477" i="1"/>
  <c r="Q477" i="1"/>
  <c r="K476" i="1"/>
  <c r="P476" i="1"/>
  <c r="Q476" i="1"/>
  <c r="K475" i="1"/>
  <c r="P475" i="1"/>
  <c r="Q475" i="1"/>
  <c r="K474" i="1"/>
  <c r="P474" i="1"/>
  <c r="Q474" i="1"/>
  <c r="K473" i="1"/>
  <c r="P473" i="1"/>
  <c r="Q473" i="1"/>
  <c r="K472" i="1"/>
  <c r="P472" i="1"/>
  <c r="Q472" i="1"/>
  <c r="K306" i="1"/>
  <c r="P306" i="1"/>
  <c r="Q306" i="1"/>
  <c r="K179" i="1"/>
  <c r="P179" i="1"/>
  <c r="Q179" i="1"/>
  <c r="K274" i="1"/>
  <c r="P274" i="1"/>
  <c r="Q274" i="1"/>
  <c r="K309" i="1"/>
  <c r="P309" i="1"/>
  <c r="Q309" i="1"/>
  <c r="K249" i="1"/>
  <c r="P249" i="1"/>
  <c r="Q249" i="1"/>
  <c r="K295" i="1"/>
  <c r="P295" i="1"/>
  <c r="Q295" i="1"/>
  <c r="K191" i="1"/>
  <c r="P191" i="1"/>
  <c r="Q191" i="1"/>
  <c r="K219" i="1"/>
  <c r="P219" i="1"/>
  <c r="Q219" i="1"/>
  <c r="K202" i="1"/>
  <c r="P202" i="1"/>
  <c r="Q202" i="1"/>
  <c r="K201" i="1"/>
  <c r="P201" i="1"/>
  <c r="Q201" i="1"/>
  <c r="K200" i="1"/>
  <c r="P200" i="1"/>
  <c r="Q200" i="1"/>
  <c r="K273" i="1"/>
  <c r="P273" i="1"/>
  <c r="Q273" i="1"/>
  <c r="K107" i="1"/>
  <c r="P107" i="1"/>
  <c r="Q107" i="1"/>
  <c r="K248" i="1"/>
  <c r="P248" i="1"/>
  <c r="Q248" i="1"/>
  <c r="K225" i="1"/>
  <c r="P225" i="1"/>
  <c r="Q225" i="1"/>
  <c r="K297" i="1"/>
  <c r="P297" i="1"/>
  <c r="Q297" i="1"/>
  <c r="K272" i="1"/>
  <c r="P272" i="1"/>
  <c r="Q272" i="1"/>
  <c r="K212" i="1"/>
  <c r="P212" i="1"/>
  <c r="Q212" i="1"/>
  <c r="K346" i="1"/>
  <c r="P346" i="1"/>
  <c r="Q346" i="1"/>
  <c r="K159" i="1"/>
  <c r="P159" i="1"/>
  <c r="Q159" i="1"/>
  <c r="K426" i="1"/>
  <c r="P426" i="1"/>
  <c r="Q426" i="1"/>
  <c r="K425" i="1"/>
  <c r="P425" i="1"/>
  <c r="Q425" i="1"/>
  <c r="K371" i="1"/>
  <c r="P371" i="1"/>
  <c r="Q371" i="1"/>
  <c r="K345" i="1"/>
  <c r="P345" i="1"/>
  <c r="Q345" i="1"/>
  <c r="K344" i="1"/>
  <c r="P344" i="1"/>
  <c r="Q344" i="1"/>
  <c r="K354" i="1"/>
  <c r="P354" i="1"/>
  <c r="Q354" i="1"/>
  <c r="K353" i="1"/>
  <c r="P353" i="1"/>
  <c r="Q353" i="1"/>
  <c r="K158" i="1"/>
  <c r="P158" i="1"/>
  <c r="Q158" i="1"/>
  <c r="K157" i="1"/>
  <c r="P157" i="1"/>
  <c r="Q157" i="1"/>
  <c r="K409" i="1"/>
  <c r="P409" i="1"/>
  <c r="Q409" i="1"/>
  <c r="K382" i="1"/>
  <c r="P382" i="1"/>
  <c r="Q382" i="1"/>
  <c r="K377" i="1"/>
  <c r="P377" i="1"/>
  <c r="Q377" i="1"/>
  <c r="K422" i="1"/>
  <c r="P422" i="1"/>
  <c r="Q422" i="1"/>
  <c r="K421" i="1"/>
  <c r="P421" i="1"/>
  <c r="Q421" i="1"/>
  <c r="K402" i="1"/>
  <c r="P402" i="1"/>
  <c r="Q402" i="1"/>
  <c r="K404" i="1"/>
  <c r="P404" i="1"/>
  <c r="Q404" i="1"/>
  <c r="K135" i="1"/>
  <c r="P135" i="1"/>
  <c r="Q135" i="1"/>
  <c r="K126" i="1"/>
  <c r="P126" i="1"/>
  <c r="Q126" i="1"/>
  <c r="K125" i="1"/>
  <c r="P125" i="1"/>
  <c r="Q125" i="1"/>
  <c r="K124" i="1"/>
  <c r="P124" i="1"/>
  <c r="Q124" i="1"/>
  <c r="K123" i="1"/>
  <c r="P123" i="1"/>
  <c r="Q123" i="1"/>
  <c r="K129" i="1"/>
  <c r="P129" i="1"/>
  <c r="Q129" i="1"/>
  <c r="K307" i="1"/>
  <c r="P307" i="1"/>
  <c r="Q307" i="1"/>
  <c r="K218" i="1"/>
  <c r="P218" i="1"/>
  <c r="Q218" i="1"/>
  <c r="K253" i="1"/>
  <c r="P253" i="1"/>
  <c r="Q253" i="1"/>
  <c r="K247" i="1"/>
  <c r="P247" i="1"/>
  <c r="Q247" i="1"/>
  <c r="K246" i="1"/>
  <c r="P246" i="1"/>
  <c r="Q246" i="1"/>
  <c r="K399" i="1"/>
  <c r="P399" i="1"/>
  <c r="Q399" i="1"/>
  <c r="K106" i="1"/>
  <c r="P106" i="1"/>
  <c r="Q106" i="1"/>
  <c r="K308" i="1"/>
  <c r="P308" i="1"/>
  <c r="Q308" i="1"/>
  <c r="K213" i="1"/>
  <c r="P213" i="1"/>
  <c r="Q213" i="1"/>
  <c r="K216" i="1"/>
  <c r="P216" i="1"/>
  <c r="Q216" i="1"/>
  <c r="K287" i="1"/>
  <c r="P287" i="1"/>
  <c r="Q287" i="1"/>
  <c r="K286" i="1"/>
  <c r="P286" i="1"/>
  <c r="Q286" i="1"/>
  <c r="K230" i="1"/>
  <c r="P230" i="1"/>
  <c r="Q230" i="1"/>
  <c r="K211" i="1"/>
  <c r="P211" i="1"/>
  <c r="Q211" i="1"/>
  <c r="K111" i="1"/>
  <c r="P111" i="1"/>
  <c r="Q111" i="1"/>
  <c r="K343" i="1"/>
  <c r="P343" i="1"/>
  <c r="Q343" i="1"/>
  <c r="K352" i="1"/>
  <c r="P352" i="1"/>
  <c r="Q352" i="1"/>
  <c r="K223" i="1"/>
  <c r="P223" i="1"/>
  <c r="Q223" i="1"/>
  <c r="K420" i="1"/>
  <c r="P420" i="1"/>
  <c r="Q420" i="1"/>
  <c r="K233" i="1"/>
  <c r="P233" i="1"/>
  <c r="Q233" i="1"/>
  <c r="K150" i="1"/>
  <c r="P150" i="1"/>
  <c r="Q150" i="1"/>
  <c r="K165" i="1"/>
  <c r="P165" i="1"/>
  <c r="Q165" i="1"/>
  <c r="K367" i="1"/>
  <c r="P367" i="1"/>
  <c r="Q367" i="1"/>
  <c r="K139" i="1"/>
  <c r="P139" i="1"/>
  <c r="Q139" i="1"/>
  <c r="K401" i="1"/>
  <c r="P401" i="1"/>
  <c r="Q401" i="1"/>
  <c r="K134" i="1"/>
  <c r="P134" i="1"/>
  <c r="Q134" i="1"/>
  <c r="K194" i="1"/>
  <c r="P194" i="1"/>
  <c r="Q194" i="1"/>
  <c r="K305" i="1"/>
  <c r="P305" i="1"/>
  <c r="Q305" i="1"/>
  <c r="K210" i="1"/>
  <c r="P210" i="1"/>
  <c r="Q210" i="1"/>
  <c r="K431" i="1"/>
  <c r="P431" i="1"/>
  <c r="Q431" i="1"/>
  <c r="K370" i="1"/>
  <c r="P370" i="1"/>
  <c r="Q370" i="1"/>
  <c r="K105" i="1"/>
  <c r="P105" i="1"/>
  <c r="Q105" i="1"/>
  <c r="K222" i="1"/>
  <c r="P222" i="1"/>
  <c r="Q222" i="1"/>
  <c r="K153" i="1"/>
  <c r="P153" i="1"/>
  <c r="Q153" i="1"/>
  <c r="K285" i="1"/>
  <c r="P285" i="1"/>
  <c r="Q285" i="1"/>
  <c r="K381" i="1"/>
  <c r="P381" i="1"/>
  <c r="Q381" i="1"/>
  <c r="K152" i="1"/>
  <c r="P152" i="1"/>
  <c r="Q152" i="1"/>
  <c r="K232" i="1"/>
  <c r="P232" i="1"/>
  <c r="Q232" i="1"/>
  <c r="K178" i="1"/>
  <c r="P178" i="1"/>
  <c r="Q178" i="1"/>
  <c r="K430" i="1"/>
  <c r="P430" i="1"/>
  <c r="Q430" i="1"/>
  <c r="K231" i="1"/>
  <c r="P231" i="1"/>
  <c r="Q231" i="1"/>
  <c r="K167" i="1"/>
  <c r="P167" i="1"/>
  <c r="Q167" i="1"/>
  <c r="K329" i="1"/>
  <c r="P329" i="1"/>
  <c r="Q329" i="1"/>
  <c r="K283" i="1"/>
  <c r="P283" i="1"/>
  <c r="Q283" i="1"/>
  <c r="K282" i="1"/>
  <c r="P282" i="1"/>
  <c r="Q282" i="1"/>
  <c r="K403" i="1"/>
  <c r="P403" i="1"/>
  <c r="Q403" i="1"/>
  <c r="K160" i="1"/>
  <c r="P160" i="1"/>
  <c r="Q160" i="1"/>
  <c r="K342" i="1"/>
  <c r="P342" i="1"/>
  <c r="Q342" i="1"/>
  <c r="K350" i="1"/>
  <c r="P350" i="1"/>
  <c r="Q350" i="1"/>
  <c r="K366" i="1"/>
  <c r="P366" i="1"/>
  <c r="Q366" i="1"/>
  <c r="K365" i="1"/>
  <c r="P365" i="1"/>
  <c r="Q365" i="1"/>
  <c r="K364" i="1"/>
  <c r="P364" i="1"/>
  <c r="Q364" i="1"/>
  <c r="K138" i="1"/>
  <c r="P138" i="1"/>
  <c r="Q138" i="1"/>
  <c r="K328" i="1"/>
  <c r="P328" i="1"/>
  <c r="Q328" i="1"/>
  <c r="K416" i="1"/>
  <c r="P416" i="1"/>
  <c r="Q416" i="1"/>
  <c r="K415" i="1"/>
  <c r="P415" i="1"/>
  <c r="Q415" i="1"/>
  <c r="K398" i="1"/>
  <c r="P398" i="1"/>
  <c r="Q398" i="1"/>
  <c r="K397" i="1"/>
  <c r="P397" i="1"/>
  <c r="Q397" i="1"/>
  <c r="K145" i="1"/>
  <c r="P145" i="1"/>
  <c r="Q145" i="1"/>
  <c r="K144" i="1"/>
  <c r="P144" i="1"/>
  <c r="Q144" i="1"/>
  <c r="K143" i="1"/>
  <c r="P143" i="1"/>
  <c r="Q143" i="1"/>
  <c r="K117" i="1"/>
  <c r="P117" i="1"/>
  <c r="Q117" i="1"/>
  <c r="K116" i="1"/>
  <c r="P116" i="1"/>
  <c r="Q116" i="1"/>
  <c r="K229" i="1"/>
  <c r="P229" i="1"/>
  <c r="Q229" i="1"/>
  <c r="K243" i="1"/>
  <c r="P243" i="1"/>
  <c r="Q243" i="1"/>
  <c r="K276" i="1"/>
  <c r="P276" i="1"/>
  <c r="Q276" i="1"/>
  <c r="K281" i="1"/>
  <c r="P281" i="1"/>
  <c r="Q281" i="1"/>
  <c r="K304" i="1"/>
  <c r="P304" i="1"/>
  <c r="Q304" i="1"/>
  <c r="K149" i="1"/>
  <c r="P149" i="1"/>
  <c r="Q149" i="1"/>
  <c r="K341" i="1"/>
  <c r="P341" i="1"/>
  <c r="Q341" i="1"/>
  <c r="K175" i="1"/>
  <c r="P175" i="1"/>
  <c r="Q175" i="1"/>
  <c r="K156" i="1"/>
  <c r="P156" i="1"/>
  <c r="Q156" i="1"/>
  <c r="K110" i="1"/>
  <c r="P110" i="1"/>
  <c r="Q110" i="1"/>
  <c r="K363" i="1"/>
  <c r="P363" i="1"/>
  <c r="Q363" i="1"/>
  <c r="K332" i="1"/>
  <c r="P332" i="1"/>
  <c r="Q332" i="1"/>
  <c r="K433" i="1"/>
  <c r="P433" i="1"/>
  <c r="Q433" i="1"/>
  <c r="K423" i="1"/>
  <c r="P423" i="1"/>
  <c r="Q423" i="1"/>
  <c r="K369" i="1"/>
  <c r="P369" i="1"/>
  <c r="Q369" i="1"/>
  <c r="K434" i="1"/>
  <c r="P434" i="1"/>
  <c r="Q434" i="1"/>
  <c r="K349" i="1"/>
  <c r="P349" i="1"/>
  <c r="Q349" i="1"/>
  <c r="K348" i="1"/>
  <c r="P348" i="1"/>
  <c r="Q348" i="1"/>
  <c r="K161" i="1"/>
  <c r="P161" i="1"/>
  <c r="Q161" i="1"/>
  <c r="K164" i="1"/>
  <c r="P164" i="1"/>
  <c r="Q164" i="1"/>
  <c r="K163" i="1"/>
  <c r="P163" i="1"/>
  <c r="Q163" i="1"/>
  <c r="K137" i="1"/>
  <c r="P137" i="1"/>
  <c r="Q137" i="1"/>
  <c r="K408" i="1"/>
  <c r="P408" i="1"/>
  <c r="Q408" i="1"/>
  <c r="K331" i="1"/>
  <c r="P331" i="1"/>
  <c r="Q331" i="1"/>
  <c r="K413" i="1"/>
  <c r="P413" i="1"/>
  <c r="Q413" i="1"/>
  <c r="K412" i="1"/>
  <c r="P412" i="1"/>
  <c r="Q412" i="1"/>
  <c r="K411" i="1"/>
  <c r="P411" i="1"/>
  <c r="Q411" i="1"/>
  <c r="K410" i="1"/>
  <c r="P410" i="1"/>
  <c r="Q410" i="1"/>
  <c r="K395" i="1"/>
  <c r="P395" i="1"/>
  <c r="Q395" i="1"/>
  <c r="K394" i="1"/>
  <c r="P394" i="1"/>
  <c r="Q394" i="1"/>
  <c r="K142" i="1"/>
  <c r="P142" i="1"/>
  <c r="Q142" i="1"/>
  <c r="K141" i="1"/>
  <c r="P141" i="1"/>
  <c r="Q141" i="1"/>
  <c r="K368" i="1"/>
  <c r="P368" i="1"/>
  <c r="Q368" i="1"/>
  <c r="K340" i="1"/>
  <c r="P340" i="1"/>
  <c r="Q340" i="1"/>
  <c r="K339" i="1"/>
  <c r="P339" i="1"/>
  <c r="Q339" i="1"/>
  <c r="K338" i="1"/>
  <c r="P338" i="1"/>
  <c r="Q338" i="1"/>
  <c r="K337" i="1"/>
  <c r="P337" i="1"/>
  <c r="Q337" i="1"/>
  <c r="K151" i="1"/>
  <c r="P151" i="1"/>
  <c r="Q151" i="1"/>
  <c r="K166" i="1"/>
  <c r="P166" i="1"/>
  <c r="Q166" i="1"/>
  <c r="K155" i="1"/>
  <c r="P155" i="1"/>
  <c r="Q155" i="1"/>
  <c r="K154" i="1"/>
  <c r="P154" i="1"/>
  <c r="Q154" i="1"/>
  <c r="K170" i="1"/>
  <c r="P170" i="1"/>
  <c r="Q170" i="1"/>
  <c r="K109" i="1"/>
  <c r="P109" i="1"/>
  <c r="Q109" i="1"/>
  <c r="K361" i="1"/>
  <c r="P361" i="1"/>
  <c r="Q361" i="1"/>
  <c r="K360" i="1"/>
  <c r="P360" i="1"/>
  <c r="Q360" i="1"/>
  <c r="K359" i="1"/>
  <c r="P359" i="1"/>
  <c r="Q359" i="1"/>
  <c r="K136" i="1"/>
  <c r="P136" i="1"/>
  <c r="Q136" i="1"/>
  <c r="K407" i="1"/>
  <c r="P407" i="1"/>
  <c r="Q407" i="1"/>
  <c r="K406" i="1"/>
  <c r="P406" i="1"/>
  <c r="Q406" i="1"/>
  <c r="K405" i="1"/>
  <c r="P405" i="1"/>
  <c r="Q405" i="1"/>
  <c r="K379" i="1"/>
  <c r="P379" i="1"/>
  <c r="Q379" i="1"/>
  <c r="K378" i="1"/>
  <c r="P378" i="1"/>
  <c r="Q378" i="1"/>
  <c r="K374" i="1"/>
  <c r="P374" i="1"/>
  <c r="Q374" i="1"/>
  <c r="K373" i="1"/>
  <c r="P373" i="1"/>
  <c r="Q373" i="1"/>
  <c r="K391" i="1"/>
  <c r="P391" i="1"/>
  <c r="Q391" i="1"/>
  <c r="K390" i="1"/>
  <c r="P390" i="1"/>
  <c r="Q390" i="1"/>
  <c r="K389" i="1"/>
  <c r="P389" i="1"/>
  <c r="Q389" i="1"/>
  <c r="K388" i="1"/>
  <c r="P388" i="1"/>
  <c r="Q388" i="1"/>
  <c r="K387" i="1"/>
  <c r="P387" i="1"/>
  <c r="Q387" i="1"/>
  <c r="K386" i="1"/>
  <c r="P386" i="1"/>
  <c r="Q386" i="1"/>
  <c r="K330" i="1"/>
  <c r="P330" i="1"/>
  <c r="Q330" i="1"/>
  <c r="K322" i="1"/>
  <c r="P322" i="1"/>
  <c r="Q322" i="1"/>
  <c r="K321" i="1"/>
  <c r="P321" i="1"/>
  <c r="Q321" i="1"/>
  <c r="K393" i="1"/>
  <c r="P393" i="1"/>
  <c r="Q393" i="1"/>
  <c r="K103" i="1"/>
  <c r="P103" i="1"/>
  <c r="Q103" i="1"/>
  <c r="K102" i="1"/>
  <c r="P102" i="1"/>
  <c r="Q102" i="1"/>
  <c r="K101" i="1"/>
  <c r="P101" i="1"/>
  <c r="Q101" i="1"/>
  <c r="K100" i="1"/>
  <c r="P100" i="1"/>
  <c r="Q100" i="1"/>
  <c r="K99" i="1"/>
  <c r="P99" i="1"/>
  <c r="Q99" i="1"/>
  <c r="K98" i="1"/>
  <c r="P98" i="1"/>
  <c r="Q98" i="1"/>
  <c r="K122" i="1"/>
  <c r="P122" i="1"/>
  <c r="Q122" i="1"/>
  <c r="K121" i="1"/>
  <c r="P121" i="1"/>
  <c r="Q121" i="1"/>
  <c r="K120" i="1"/>
  <c r="P120" i="1"/>
  <c r="Q120" i="1"/>
  <c r="K119" i="1"/>
  <c r="P119" i="1"/>
  <c r="Q119" i="1"/>
  <c r="K118" i="1"/>
  <c r="P118" i="1"/>
  <c r="Q118" i="1"/>
  <c r="K133" i="1"/>
  <c r="P133" i="1"/>
  <c r="Q133" i="1"/>
  <c r="K132" i="1"/>
  <c r="P132" i="1"/>
  <c r="Q132" i="1"/>
  <c r="K131" i="1"/>
  <c r="P131" i="1"/>
  <c r="Q131" i="1"/>
  <c r="K128" i="1"/>
  <c r="P128" i="1"/>
  <c r="Q128" i="1"/>
  <c r="K115" i="1"/>
  <c r="P115" i="1"/>
  <c r="Q115" i="1"/>
  <c r="K114" i="1"/>
  <c r="P114" i="1"/>
  <c r="Q114" i="1"/>
  <c r="K113" i="1"/>
  <c r="P113" i="1"/>
  <c r="Q113" i="1"/>
  <c r="K112" i="1"/>
  <c r="P112" i="1"/>
  <c r="Q112" i="1"/>
  <c r="K214" i="1"/>
  <c r="P214" i="1"/>
  <c r="Q214" i="1"/>
  <c r="K251" i="1"/>
  <c r="P251" i="1"/>
  <c r="Q251" i="1"/>
  <c r="K221" i="1"/>
  <c r="P221" i="1"/>
  <c r="Q221" i="1"/>
  <c r="K220" i="1"/>
  <c r="P220" i="1"/>
  <c r="Q220" i="1"/>
  <c r="K228" i="1"/>
  <c r="P228" i="1"/>
  <c r="Q228" i="1"/>
  <c r="K227" i="1"/>
  <c r="P227" i="1"/>
  <c r="Q227" i="1"/>
  <c r="K268" i="1"/>
  <c r="P268" i="1"/>
  <c r="Q268" i="1"/>
  <c r="K267" i="1"/>
  <c r="P267" i="1"/>
  <c r="Q267" i="1"/>
  <c r="K266" i="1"/>
  <c r="P266" i="1"/>
  <c r="Q266" i="1"/>
  <c r="K265" i="1"/>
  <c r="P265" i="1"/>
  <c r="Q265" i="1"/>
  <c r="K209" i="1"/>
  <c r="P209" i="1"/>
  <c r="Q209" i="1"/>
  <c r="K208" i="1"/>
  <c r="P208" i="1"/>
  <c r="Q208" i="1"/>
  <c r="K207" i="1"/>
  <c r="P207" i="1"/>
  <c r="Q207" i="1"/>
  <c r="K206" i="1"/>
  <c r="P206" i="1"/>
  <c r="Q206" i="1"/>
  <c r="K205" i="1"/>
  <c r="P205" i="1"/>
  <c r="Q205" i="1"/>
  <c r="K428" i="1"/>
  <c r="P428" i="1"/>
  <c r="Q428" i="1"/>
  <c r="K427" i="1"/>
  <c r="P427" i="1"/>
  <c r="Q427" i="1"/>
  <c r="K242" i="1"/>
  <c r="P242" i="1"/>
  <c r="Q242" i="1"/>
  <c r="K280" i="1"/>
  <c r="P280" i="1"/>
  <c r="Q280" i="1"/>
  <c r="K279" i="1"/>
  <c r="P279" i="1"/>
  <c r="Q279" i="1"/>
  <c r="K264" i="1"/>
  <c r="P264" i="1"/>
  <c r="Q264" i="1"/>
  <c r="K198" i="1"/>
  <c r="P198" i="1"/>
  <c r="Q198" i="1"/>
  <c r="K197" i="1"/>
  <c r="P197" i="1"/>
  <c r="Q197" i="1"/>
  <c r="K203" i="1"/>
  <c r="P203" i="1"/>
  <c r="Q203" i="1"/>
  <c r="K291" i="1"/>
  <c r="P291" i="1"/>
  <c r="Q291" i="1"/>
  <c r="K184" i="1"/>
  <c r="P184" i="1"/>
  <c r="Q184" i="1"/>
  <c r="K162" i="1"/>
  <c r="P162" i="1"/>
  <c r="Q162" i="1"/>
  <c r="K169" i="1"/>
  <c r="P169" i="1"/>
  <c r="Q169" i="1"/>
  <c r="K148" i="1"/>
  <c r="P148" i="1"/>
  <c r="Q148" i="1"/>
  <c r="K147" i="1"/>
  <c r="P147" i="1"/>
  <c r="Q147" i="1"/>
  <c r="K250" i="1"/>
  <c r="P250" i="1"/>
  <c r="Q250" i="1"/>
  <c r="K301" i="1"/>
  <c r="P301" i="1"/>
  <c r="Q301" i="1"/>
  <c r="K432" i="1"/>
  <c r="P432" i="1"/>
  <c r="Q432" i="1"/>
  <c r="K263" i="1"/>
  <c r="P263" i="1"/>
  <c r="Q263" i="1"/>
  <c r="K347" i="1"/>
  <c r="P347" i="1"/>
  <c r="Q347" i="1"/>
  <c r="K172" i="1"/>
  <c r="P172" i="1"/>
  <c r="Q172" i="1"/>
  <c r="K316" i="1"/>
  <c r="P316" i="1"/>
  <c r="Q316" i="1"/>
  <c r="K183" i="1"/>
  <c r="P183" i="1"/>
  <c r="Q183" i="1"/>
  <c r="K336" i="1"/>
  <c r="P336" i="1"/>
  <c r="Q336" i="1"/>
  <c r="K335" i="1"/>
  <c r="P335" i="1"/>
  <c r="Q335" i="1"/>
  <c r="K174" i="1"/>
  <c r="P174" i="1"/>
  <c r="Q174" i="1"/>
  <c r="K358" i="1"/>
  <c r="P358" i="1"/>
  <c r="Q358" i="1"/>
  <c r="K355" i="1"/>
  <c r="P355" i="1"/>
  <c r="Q355" i="1"/>
  <c r="K372" i="1"/>
  <c r="P372" i="1"/>
  <c r="Q372" i="1"/>
  <c r="K385" i="1"/>
  <c r="P385" i="1"/>
  <c r="Q385" i="1"/>
  <c r="K384" i="1"/>
  <c r="P384" i="1"/>
  <c r="Q384" i="1"/>
  <c r="K383" i="1"/>
  <c r="P383" i="1"/>
  <c r="Q383" i="1"/>
  <c r="K97" i="1"/>
  <c r="P97" i="1"/>
  <c r="Q97" i="1"/>
  <c r="K96" i="1"/>
  <c r="P96" i="1"/>
  <c r="Q96" i="1"/>
  <c r="K130" i="1"/>
  <c r="P130" i="1"/>
  <c r="Q130" i="1"/>
  <c r="K241" i="1"/>
  <c r="P241" i="1"/>
  <c r="Q241" i="1"/>
  <c r="K240" i="1"/>
  <c r="P240" i="1"/>
  <c r="Q240" i="1"/>
  <c r="K239" i="1"/>
  <c r="P239" i="1"/>
  <c r="Q239" i="1"/>
  <c r="K238" i="1"/>
  <c r="P238" i="1"/>
  <c r="Q238" i="1"/>
  <c r="K278" i="1"/>
  <c r="P278" i="1"/>
  <c r="Q278" i="1"/>
  <c r="K35" i="1"/>
  <c r="P35" i="1"/>
  <c r="Q35" i="1"/>
  <c r="K52" i="1"/>
  <c r="P52" i="1"/>
  <c r="Q52" i="1"/>
  <c r="K65" i="1"/>
  <c r="P65" i="1"/>
  <c r="Q65" i="1"/>
  <c r="K16" i="1"/>
  <c r="P16" i="1"/>
  <c r="Q16" i="1"/>
  <c r="K73" i="1"/>
  <c r="P73" i="1"/>
  <c r="Q73" i="1"/>
  <c r="K42" i="1"/>
  <c r="P42" i="1"/>
  <c r="Q42" i="1"/>
  <c r="K60" i="1"/>
  <c r="P60" i="1"/>
  <c r="Q60" i="1"/>
  <c r="K24" i="1"/>
  <c r="P24" i="1"/>
  <c r="Q24" i="1"/>
  <c r="K27" i="1"/>
  <c r="P27" i="1"/>
  <c r="Q27" i="1"/>
  <c r="K29" i="1"/>
  <c r="P29" i="1"/>
  <c r="Q29" i="1"/>
  <c r="K48" i="1"/>
  <c r="P48" i="1"/>
  <c r="Q48" i="1"/>
  <c r="K46" i="1"/>
  <c r="P46" i="1"/>
  <c r="Q46" i="1"/>
  <c r="K26" i="1"/>
  <c r="P26" i="1"/>
  <c r="Q26" i="1"/>
  <c r="K85" i="1"/>
  <c r="P85" i="1"/>
  <c r="Q85" i="1"/>
  <c r="K34" i="1"/>
  <c r="P34" i="1"/>
  <c r="Q34" i="1"/>
  <c r="K80" i="1"/>
  <c r="P80" i="1"/>
  <c r="Q80" i="1"/>
  <c r="K5" i="1"/>
  <c r="P5" i="1"/>
  <c r="Q5" i="1"/>
  <c r="K79" i="1"/>
  <c r="P79" i="1"/>
  <c r="Q79" i="1"/>
  <c r="K78" i="1"/>
  <c r="P78" i="1"/>
  <c r="Q78" i="1"/>
  <c r="K51" i="1"/>
  <c r="P51" i="1"/>
  <c r="Q51" i="1"/>
  <c r="K84" i="1"/>
  <c r="P84" i="1"/>
  <c r="Q84" i="1"/>
  <c r="K83" i="1"/>
  <c r="P83" i="1"/>
  <c r="Q83" i="1"/>
  <c r="K47" i="1"/>
  <c r="P47" i="1"/>
  <c r="Q47" i="1"/>
  <c r="K77" i="1"/>
  <c r="P77" i="1"/>
  <c r="Q77" i="1"/>
  <c r="K76" i="1"/>
  <c r="P76" i="1"/>
  <c r="Q76" i="1"/>
  <c r="K75" i="1"/>
  <c r="P75" i="1"/>
  <c r="Q75" i="1"/>
  <c r="K50" i="1"/>
  <c r="P50" i="1"/>
  <c r="Q50" i="1"/>
  <c r="K95" i="1"/>
  <c r="P95" i="1"/>
  <c r="Q95" i="1"/>
  <c r="K94" i="1"/>
  <c r="P94" i="1"/>
  <c r="Q94" i="1"/>
  <c r="K93" i="1"/>
  <c r="P93" i="1"/>
  <c r="Q93" i="1"/>
  <c r="K92" i="1"/>
  <c r="P92" i="1"/>
  <c r="Q92" i="1"/>
  <c r="K91" i="1"/>
  <c r="P91" i="1"/>
  <c r="Q91" i="1"/>
  <c r="K90" i="1"/>
  <c r="P90" i="1"/>
  <c r="Q90" i="1"/>
  <c r="K64" i="1"/>
  <c r="P64" i="1"/>
  <c r="Q64" i="1"/>
  <c r="K45" i="1"/>
  <c r="P45" i="1"/>
  <c r="Q45" i="1"/>
  <c r="K44" i="1"/>
  <c r="P44" i="1"/>
  <c r="Q44" i="1"/>
  <c r="K43" i="1"/>
  <c r="P43" i="1"/>
  <c r="Q43" i="1"/>
  <c r="K72" i="1"/>
  <c r="P72" i="1"/>
  <c r="Q72" i="1"/>
  <c r="K71" i="1"/>
  <c r="P71" i="1"/>
  <c r="Q71" i="1"/>
  <c r="K82" i="1"/>
  <c r="P82" i="1"/>
  <c r="Q82" i="1"/>
  <c r="K88" i="1"/>
  <c r="P88" i="1"/>
  <c r="Q88" i="1"/>
  <c r="K11" i="1"/>
  <c r="P11" i="1"/>
  <c r="Q11" i="1"/>
  <c r="K10" i="1"/>
  <c r="P10" i="1"/>
  <c r="Q10" i="1"/>
  <c r="K14" i="1"/>
  <c r="P14" i="1"/>
  <c r="Q14" i="1"/>
  <c r="K41" i="1"/>
  <c r="P41" i="1"/>
  <c r="Q41" i="1"/>
  <c r="K70" i="1"/>
  <c r="P70" i="1"/>
  <c r="Q70" i="1"/>
  <c r="K33" i="1"/>
  <c r="P33" i="1"/>
  <c r="Q33" i="1"/>
  <c r="K69" i="1"/>
  <c r="P69" i="1"/>
  <c r="Q69" i="1"/>
  <c r="K59" i="1"/>
  <c r="P59" i="1"/>
  <c r="Q59" i="1"/>
  <c r="K23" i="1"/>
  <c r="P23" i="1"/>
  <c r="Q23" i="1"/>
  <c r="K22" i="1"/>
  <c r="P22" i="1"/>
  <c r="Q22" i="1"/>
  <c r="K21" i="1"/>
  <c r="P21" i="1"/>
  <c r="Q21" i="1"/>
  <c r="K20" i="1"/>
  <c r="P20" i="1"/>
  <c r="Q20" i="1"/>
  <c r="K89" i="1"/>
  <c r="P89" i="1"/>
  <c r="Q89" i="1"/>
  <c r="K58" i="1"/>
  <c r="P58" i="1"/>
  <c r="Q58" i="1"/>
  <c r="K57" i="1"/>
  <c r="P57" i="1"/>
  <c r="Q57" i="1"/>
  <c r="K15" i="1"/>
  <c r="P15" i="1"/>
  <c r="Q15" i="1"/>
  <c r="K17" i="1"/>
  <c r="P17" i="1"/>
  <c r="Q17" i="1"/>
  <c r="K56" i="1"/>
  <c r="P56" i="1"/>
  <c r="Q56" i="1"/>
  <c r="K19" i="1"/>
  <c r="P19" i="1"/>
  <c r="Q19" i="1"/>
  <c r="K55" i="1"/>
  <c r="P55" i="1"/>
  <c r="Q55" i="1"/>
  <c r="K81" i="1"/>
  <c r="P81" i="1"/>
  <c r="Q81" i="1"/>
  <c r="K9" i="1"/>
  <c r="P9" i="1"/>
  <c r="Q9" i="1"/>
  <c r="K13" i="1"/>
  <c r="P13" i="1"/>
  <c r="Q13" i="1"/>
  <c r="K3" i="1"/>
  <c r="P3" i="1"/>
  <c r="Q3" i="1"/>
  <c r="K40" i="1"/>
  <c r="P40" i="1"/>
  <c r="Q40" i="1"/>
  <c r="K54" i="1"/>
  <c r="P54" i="1"/>
  <c r="Q54" i="1"/>
  <c r="K18" i="1"/>
  <c r="P18" i="1"/>
  <c r="Q18" i="1"/>
  <c r="K39" i="1"/>
  <c r="P39" i="1"/>
  <c r="Q39" i="1"/>
  <c r="K38" i="1"/>
  <c r="P38" i="1"/>
  <c r="Q38" i="1"/>
  <c r="K68" i="1"/>
  <c r="P68" i="1"/>
  <c r="Q68" i="1"/>
  <c r="K53" i="1"/>
  <c r="P53" i="1"/>
  <c r="Q53" i="1"/>
  <c r="K63" i="1"/>
  <c r="P63" i="1"/>
  <c r="Q63" i="1"/>
  <c r="K4" i="1"/>
  <c r="P4" i="1"/>
  <c r="Q4" i="1"/>
  <c r="K67" i="1"/>
  <c r="P67" i="1"/>
  <c r="Q67" i="1"/>
  <c r="K66" i="1"/>
  <c r="P66" i="1"/>
  <c r="Q66" i="1"/>
  <c r="K74" i="1"/>
  <c r="P74" i="1"/>
  <c r="Q74" i="1"/>
  <c r="K87" i="1"/>
  <c r="P87" i="1"/>
  <c r="Q87" i="1"/>
  <c r="K86" i="1"/>
  <c r="P86" i="1"/>
  <c r="Q86" i="1"/>
  <c r="K8" i="1"/>
  <c r="P8" i="1"/>
  <c r="Q8" i="1"/>
  <c r="K7" i="1"/>
  <c r="P7" i="1"/>
  <c r="Q7" i="1"/>
  <c r="K6" i="1"/>
  <c r="P6" i="1"/>
  <c r="Q6" i="1"/>
  <c r="K12" i="1"/>
  <c r="P12" i="1"/>
  <c r="Q12" i="1"/>
  <c r="K436" i="1"/>
  <c r="P436" i="1"/>
  <c r="Q436" i="1"/>
  <c r="K447" i="1"/>
  <c r="P447" i="1"/>
  <c r="Q447" i="1"/>
  <c r="K446" i="1"/>
  <c r="P446" i="1"/>
  <c r="Q446" i="1"/>
  <c r="K470" i="1"/>
  <c r="P470" i="1"/>
  <c r="Q470" i="1"/>
  <c r="K469" i="1"/>
  <c r="P469" i="1"/>
  <c r="Q469" i="1"/>
  <c r="K445" i="1"/>
  <c r="P445" i="1"/>
  <c r="Q445" i="1"/>
  <c r="K444" i="1"/>
  <c r="P444" i="1"/>
  <c r="Q444" i="1"/>
  <c r="K443" i="1"/>
  <c r="P443" i="1"/>
  <c r="Q443" i="1"/>
  <c r="K442" i="1"/>
  <c r="P442" i="1"/>
  <c r="Q442" i="1"/>
  <c r="K468" i="1"/>
  <c r="P468" i="1"/>
  <c r="Q468" i="1"/>
  <c r="K467" i="1"/>
  <c r="P467" i="1"/>
  <c r="Q467" i="1"/>
  <c r="K466" i="1"/>
  <c r="P466" i="1"/>
  <c r="Q466" i="1"/>
  <c r="K465" i="1"/>
  <c r="P465" i="1"/>
  <c r="Q465" i="1"/>
  <c r="K464" i="1"/>
  <c r="P464" i="1"/>
  <c r="Q464" i="1"/>
  <c r="K463" i="1"/>
  <c r="P463" i="1"/>
  <c r="Q463" i="1"/>
  <c r="K462" i="1"/>
  <c r="P462" i="1"/>
  <c r="Q462" i="1"/>
  <c r="K461" i="1"/>
  <c r="P461" i="1"/>
  <c r="Q461" i="1"/>
  <c r="K460" i="1"/>
  <c r="P460" i="1"/>
  <c r="Q460" i="1"/>
  <c r="K459" i="1"/>
  <c r="P459" i="1"/>
  <c r="Q459" i="1"/>
  <c r="K441" i="1"/>
  <c r="P441" i="1"/>
  <c r="Q441" i="1"/>
  <c r="K458" i="1"/>
  <c r="P458" i="1"/>
  <c r="Q458" i="1"/>
  <c r="K452" i="1"/>
  <c r="P452" i="1"/>
  <c r="Q452" i="1"/>
  <c r="K457" i="1"/>
  <c r="P457" i="1"/>
  <c r="Q457" i="1"/>
  <c r="K451" i="1"/>
  <c r="P451" i="1"/>
  <c r="Q451" i="1"/>
  <c r="K450" i="1"/>
  <c r="P450" i="1"/>
  <c r="Q450" i="1"/>
  <c r="K456" i="1"/>
  <c r="P456" i="1"/>
  <c r="Q456" i="1"/>
  <c r="K440" i="1"/>
  <c r="P440" i="1"/>
  <c r="Q440" i="1"/>
  <c r="K439" i="1"/>
  <c r="P439" i="1"/>
  <c r="Q439" i="1"/>
  <c r="K438" i="1"/>
  <c r="P438" i="1"/>
  <c r="Q438" i="1"/>
  <c r="K437" i="1"/>
  <c r="P437" i="1"/>
  <c r="Q437" i="1"/>
  <c r="K471" i="1"/>
  <c r="P471" i="1"/>
  <c r="Q471" i="1"/>
  <c r="N224" i="1"/>
  <c r="N805" i="1"/>
  <c r="N804" i="1"/>
  <c r="N576" i="1"/>
  <c r="N351" i="1"/>
  <c r="N260" i="1"/>
  <c r="N259" i="1"/>
  <c r="N289" i="1"/>
  <c r="N803" i="1"/>
  <c r="N802" i="1"/>
  <c r="N753" i="1"/>
  <c r="N575" i="1"/>
  <c r="N414" i="1"/>
  <c r="N396" i="1"/>
  <c r="N400" i="1"/>
  <c r="N168" i="1"/>
  <c r="N357" i="1"/>
  <c r="N701" i="1"/>
  <c r="N700" i="1"/>
  <c r="N699" i="1"/>
  <c r="N698" i="1"/>
  <c r="N697" i="1"/>
  <c r="N696" i="1"/>
  <c r="N851" i="1"/>
  <c r="N801" i="1"/>
  <c r="N800" i="1"/>
  <c r="N799" i="1"/>
  <c r="N798" i="1"/>
  <c r="N797" i="1"/>
  <c r="N796" i="1"/>
  <c r="N574" i="1"/>
  <c r="N573" i="1"/>
  <c r="N572" i="1"/>
  <c r="N571" i="1"/>
  <c r="N296" i="1"/>
  <c r="N429" i="1"/>
  <c r="N299" i="1"/>
  <c r="N199" i="1"/>
  <c r="N294" i="1"/>
  <c r="N293" i="1"/>
  <c r="N292" i="1"/>
  <c r="N752" i="1"/>
  <c r="N751" i="1"/>
  <c r="N750" i="1"/>
  <c r="N749" i="1"/>
  <c r="N258" i="1"/>
  <c r="N257" i="1"/>
  <c r="N256" i="1"/>
  <c r="N204" i="1"/>
  <c r="N193" i="1"/>
  <c r="N192" i="1"/>
  <c r="N236" i="1"/>
  <c r="N380" i="1"/>
  <c r="N376" i="1"/>
  <c r="N334" i="1"/>
  <c r="N333" i="1"/>
  <c r="N235" i="1"/>
  <c r="N298" i="1"/>
  <c r="N288" i="1"/>
  <c r="N271" i="1"/>
  <c r="N270" i="1"/>
  <c r="N217" i="1"/>
  <c r="N748" i="1"/>
  <c r="N747" i="1"/>
  <c r="N746" i="1"/>
  <c r="N745" i="1"/>
  <c r="N744" i="1"/>
  <c r="N743" i="1"/>
  <c r="N742" i="1"/>
  <c r="N741" i="1"/>
  <c r="N180" i="1"/>
  <c r="N315" i="1"/>
  <c r="N314" i="1"/>
  <c r="N261" i="1"/>
  <c r="N740" i="1"/>
  <c r="N320" i="1"/>
  <c r="N319" i="1"/>
  <c r="N356" i="1"/>
  <c r="N375" i="1"/>
  <c r="N419" i="1"/>
  <c r="N418" i="1"/>
  <c r="N244" i="1"/>
  <c r="N284" i="1"/>
  <c r="N269" i="1"/>
  <c r="N252" i="1"/>
  <c r="N435" i="1"/>
  <c r="N173" i="1"/>
  <c r="N171" i="1"/>
  <c r="N146" i="1"/>
  <c r="N313" i="1"/>
  <c r="N417" i="1"/>
  <c r="N104" i="1"/>
  <c r="N392" i="1"/>
  <c r="N215" i="1"/>
  <c r="N108" i="1"/>
  <c r="N362" i="1"/>
  <c r="N327" i="1"/>
  <c r="N326" i="1"/>
  <c r="N739" i="1"/>
  <c r="N872" i="1"/>
  <c r="N570" i="1"/>
  <c r="N237" i="1"/>
  <c r="N818" i="1"/>
  <c r="N817" i="1"/>
  <c r="N195" i="1"/>
  <c r="N245" i="1"/>
  <c r="N795" i="1"/>
  <c r="N695" i="1"/>
  <c r="N694" i="1"/>
  <c r="N693" i="1"/>
  <c r="N692" i="1"/>
  <c r="N691" i="1"/>
  <c r="N690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569" i="1"/>
  <c r="N568" i="1"/>
  <c r="N567" i="1"/>
  <c r="N835" i="1"/>
  <c r="N834" i="1"/>
  <c r="N833" i="1"/>
  <c r="N832" i="1"/>
  <c r="N831" i="1"/>
  <c r="N830" i="1"/>
  <c r="N794" i="1"/>
  <c r="N793" i="1"/>
  <c r="N816" i="1"/>
  <c r="N685" i="1"/>
  <c r="N684" i="1"/>
  <c r="N683" i="1"/>
  <c r="N682" i="1"/>
  <c r="N566" i="1"/>
  <c r="N565" i="1"/>
  <c r="N564" i="1"/>
  <c r="N563" i="1"/>
  <c r="N562" i="1"/>
  <c r="N561" i="1"/>
  <c r="N560" i="1"/>
  <c r="N559" i="1"/>
  <c r="N558" i="1"/>
  <c r="N557" i="1"/>
  <c r="N785" i="1"/>
  <c r="N325" i="1"/>
  <c r="N324" i="1"/>
  <c r="N323" i="1"/>
  <c r="N318" i="1"/>
  <c r="N317" i="1"/>
  <c r="N275" i="1"/>
  <c r="N303" i="1"/>
  <c r="N302" i="1"/>
  <c r="N190" i="1"/>
  <c r="N781" i="1"/>
  <c r="N780" i="1"/>
  <c r="N779" i="1"/>
  <c r="N784" i="1"/>
  <c r="N783" i="1"/>
  <c r="N782" i="1"/>
  <c r="N815" i="1"/>
  <c r="N874" i="1"/>
  <c r="N863" i="1"/>
  <c r="N862" i="1"/>
  <c r="N713" i="1"/>
  <c r="N712" i="1"/>
  <c r="N711" i="1"/>
  <c r="N710" i="1"/>
  <c r="N709" i="1"/>
  <c r="N708" i="1"/>
  <c r="N707" i="1"/>
  <c r="N858" i="1"/>
  <c r="N857" i="1"/>
  <c r="N856" i="1"/>
  <c r="N855" i="1"/>
  <c r="N854" i="1"/>
  <c r="N853" i="1"/>
  <c r="N852" i="1"/>
  <c r="N814" i="1"/>
  <c r="N813" i="1"/>
  <c r="N812" i="1"/>
  <c r="N811" i="1"/>
  <c r="N810" i="1"/>
  <c r="N809" i="1"/>
  <c r="N808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312" i="1"/>
  <c r="N311" i="1"/>
  <c r="N310" i="1"/>
  <c r="N792" i="1"/>
  <c r="N226" i="1"/>
  <c r="N262" i="1"/>
  <c r="N766" i="1"/>
  <c r="N277" i="1"/>
  <c r="N196" i="1"/>
  <c r="N234" i="1"/>
  <c r="N424" i="1"/>
  <c r="N556" i="1"/>
  <c r="N791" i="1"/>
  <c r="N790" i="1"/>
  <c r="N789" i="1"/>
  <c r="N555" i="1"/>
  <c r="N290" i="1"/>
  <c r="N765" i="1"/>
  <c r="N788" i="1"/>
  <c r="N738" i="1"/>
  <c r="N737" i="1"/>
  <c r="N736" i="1"/>
  <c r="N735" i="1"/>
  <c r="N734" i="1"/>
  <c r="N733" i="1"/>
  <c r="N732" i="1"/>
  <c r="N731" i="1"/>
  <c r="N300" i="1"/>
  <c r="N730" i="1"/>
  <c r="N729" i="1"/>
  <c r="N728" i="1"/>
  <c r="N727" i="1"/>
  <c r="N726" i="1"/>
  <c r="N554" i="1"/>
  <c r="N553" i="1"/>
  <c r="N552" i="1"/>
  <c r="N551" i="1"/>
  <c r="N550" i="1"/>
  <c r="N764" i="1"/>
  <c r="N763" i="1"/>
  <c r="N762" i="1"/>
  <c r="N761" i="1"/>
  <c r="N725" i="1"/>
  <c r="N760" i="1"/>
  <c r="N189" i="1"/>
  <c r="N188" i="1"/>
  <c r="N187" i="1"/>
  <c r="N186" i="1"/>
  <c r="N185" i="1"/>
  <c r="N177" i="1"/>
  <c r="N176" i="1"/>
  <c r="N182" i="1"/>
  <c r="N181" i="1"/>
  <c r="N127" i="1"/>
  <c r="N255" i="1"/>
  <c r="N254" i="1"/>
  <c r="N32" i="1"/>
  <c r="N31" i="1"/>
  <c r="N37" i="1"/>
  <c r="N62" i="1"/>
  <c r="N30" i="1"/>
  <c r="N28" i="1"/>
  <c r="N25" i="1"/>
  <c r="N140" i="1"/>
  <c r="N549" i="1"/>
  <c r="N548" i="1"/>
  <c r="N724" i="1"/>
  <c r="N723" i="1"/>
  <c r="N36" i="1"/>
  <c r="N61" i="1"/>
  <c r="N759" i="1"/>
  <c r="N758" i="1"/>
  <c r="N2" i="1"/>
  <c r="N49" i="1"/>
  <c r="N757" i="1"/>
  <c r="N756" i="1"/>
  <c r="N755" i="1"/>
  <c r="N754" i="1"/>
  <c r="N873" i="1"/>
  <c r="N807" i="1"/>
  <c r="N706" i="1"/>
  <c r="N705" i="1"/>
  <c r="N704" i="1"/>
  <c r="N703" i="1"/>
  <c r="N702" i="1"/>
  <c r="N806" i="1"/>
  <c r="N722" i="1"/>
  <c r="N721" i="1"/>
  <c r="N720" i="1"/>
  <c r="N871" i="1"/>
  <c r="N870" i="1"/>
  <c r="N869" i="1"/>
  <c r="N868" i="1"/>
  <c r="N689" i="1"/>
  <c r="N688" i="1"/>
  <c r="N687" i="1"/>
  <c r="N686" i="1"/>
  <c r="N829" i="1"/>
  <c r="N828" i="1"/>
  <c r="N827" i="1"/>
  <c r="N826" i="1"/>
  <c r="N825" i="1"/>
  <c r="N824" i="1"/>
  <c r="N823" i="1"/>
  <c r="N822" i="1"/>
  <c r="N821" i="1"/>
  <c r="N820" i="1"/>
  <c r="N819" i="1"/>
  <c r="N787" i="1"/>
  <c r="N786" i="1"/>
  <c r="N719" i="1"/>
  <c r="N718" i="1"/>
  <c r="N717" i="1"/>
  <c r="N716" i="1"/>
  <c r="N715" i="1"/>
  <c r="N714" i="1"/>
  <c r="N867" i="1"/>
  <c r="N866" i="1"/>
  <c r="N865" i="1"/>
  <c r="N864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861" i="1"/>
  <c r="N860" i="1"/>
  <c r="N667" i="1"/>
  <c r="N666" i="1"/>
  <c r="N665" i="1"/>
  <c r="N664" i="1"/>
  <c r="N663" i="1"/>
  <c r="N662" i="1"/>
  <c r="N661" i="1"/>
  <c r="N660" i="1"/>
  <c r="N659" i="1"/>
  <c r="N658" i="1"/>
  <c r="N859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490" i="1"/>
  <c r="N501" i="1"/>
  <c r="N484" i="1"/>
  <c r="N486" i="1"/>
  <c r="N489" i="1"/>
  <c r="N496" i="1"/>
  <c r="N498" i="1"/>
  <c r="N492" i="1"/>
  <c r="N494" i="1"/>
  <c r="N500" i="1"/>
  <c r="N487" i="1"/>
  <c r="N485" i="1"/>
  <c r="N488" i="1"/>
  <c r="N495" i="1"/>
  <c r="N497" i="1"/>
  <c r="N491" i="1"/>
  <c r="N493" i="1"/>
  <c r="N499" i="1"/>
  <c r="N513" i="1"/>
  <c r="N512" i="1"/>
  <c r="N504" i="1"/>
  <c r="N511" i="1"/>
  <c r="N508" i="1"/>
  <c r="N503" i="1"/>
  <c r="N510" i="1"/>
  <c r="N507" i="1"/>
  <c r="N502" i="1"/>
  <c r="N509" i="1"/>
  <c r="N506" i="1"/>
  <c r="N505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306" i="1"/>
  <c r="N179" i="1"/>
  <c r="N274" i="1"/>
  <c r="N309" i="1"/>
  <c r="N249" i="1"/>
  <c r="N295" i="1"/>
  <c r="N191" i="1"/>
  <c r="N219" i="1"/>
  <c r="N202" i="1"/>
  <c r="N201" i="1"/>
  <c r="N200" i="1"/>
  <c r="N273" i="1"/>
  <c r="N107" i="1"/>
  <c r="N248" i="1"/>
  <c r="N225" i="1"/>
  <c r="N297" i="1"/>
  <c r="N272" i="1"/>
  <c r="N212" i="1"/>
  <c r="N346" i="1"/>
  <c r="N159" i="1"/>
  <c r="N426" i="1"/>
  <c r="N425" i="1"/>
  <c r="N371" i="1"/>
  <c r="N345" i="1"/>
  <c r="N344" i="1"/>
  <c r="N354" i="1"/>
  <c r="N353" i="1"/>
  <c r="N158" i="1"/>
  <c r="N157" i="1"/>
  <c r="N409" i="1"/>
  <c r="N382" i="1"/>
  <c r="N377" i="1"/>
  <c r="N422" i="1"/>
  <c r="N421" i="1"/>
  <c r="N402" i="1"/>
  <c r="N404" i="1"/>
  <c r="N135" i="1"/>
  <c r="N126" i="1"/>
  <c r="N125" i="1"/>
  <c r="N124" i="1"/>
  <c r="N123" i="1"/>
  <c r="N129" i="1"/>
  <c r="N307" i="1"/>
  <c r="N218" i="1"/>
  <c r="N253" i="1"/>
  <c r="N247" i="1"/>
  <c r="N246" i="1"/>
  <c r="N399" i="1"/>
  <c r="N106" i="1"/>
  <c r="N308" i="1"/>
  <c r="N213" i="1"/>
  <c r="N216" i="1"/>
  <c r="N287" i="1"/>
  <c r="N286" i="1"/>
  <c r="N230" i="1"/>
  <c r="N211" i="1"/>
  <c r="N111" i="1"/>
  <c r="N343" i="1"/>
  <c r="N352" i="1"/>
  <c r="N223" i="1"/>
  <c r="N420" i="1"/>
  <c r="N233" i="1"/>
  <c r="N150" i="1"/>
  <c r="N165" i="1"/>
  <c r="N367" i="1"/>
  <c r="N139" i="1"/>
  <c r="N401" i="1"/>
  <c r="N134" i="1"/>
  <c r="N194" i="1"/>
  <c r="N305" i="1"/>
  <c r="N210" i="1"/>
  <c r="N431" i="1"/>
  <c r="N370" i="1"/>
  <c r="N105" i="1"/>
  <c r="N222" i="1"/>
  <c r="N153" i="1"/>
  <c r="N285" i="1"/>
  <c r="N381" i="1"/>
  <c r="N152" i="1"/>
  <c r="N232" i="1"/>
  <c r="N178" i="1"/>
  <c r="N430" i="1"/>
  <c r="N231" i="1"/>
  <c r="N167" i="1"/>
  <c r="N329" i="1"/>
  <c r="N283" i="1"/>
  <c r="N282" i="1"/>
  <c r="N403" i="1"/>
  <c r="N160" i="1"/>
  <c r="N342" i="1"/>
  <c r="N350" i="1"/>
  <c r="N366" i="1"/>
  <c r="N365" i="1"/>
  <c r="N364" i="1"/>
  <c r="N138" i="1"/>
  <c r="N328" i="1"/>
  <c r="N416" i="1"/>
  <c r="N415" i="1"/>
  <c r="N398" i="1"/>
  <c r="N397" i="1"/>
  <c r="N145" i="1"/>
  <c r="N144" i="1"/>
  <c r="N143" i="1"/>
  <c r="N117" i="1"/>
  <c r="N116" i="1"/>
  <c r="N229" i="1"/>
  <c r="N243" i="1"/>
  <c r="N276" i="1"/>
  <c r="N281" i="1"/>
  <c r="N304" i="1"/>
  <c r="N149" i="1"/>
  <c r="N341" i="1"/>
  <c r="N175" i="1"/>
  <c r="N156" i="1"/>
  <c r="N110" i="1"/>
  <c r="N363" i="1"/>
  <c r="N332" i="1"/>
  <c r="N433" i="1"/>
  <c r="N423" i="1"/>
  <c r="N369" i="1"/>
  <c r="N434" i="1"/>
  <c r="N349" i="1"/>
  <c r="N348" i="1"/>
  <c r="N161" i="1"/>
  <c r="N164" i="1"/>
  <c r="N163" i="1"/>
  <c r="N137" i="1"/>
  <c r="N408" i="1"/>
  <c r="N331" i="1"/>
  <c r="N413" i="1"/>
  <c r="N412" i="1"/>
  <c r="N411" i="1"/>
  <c r="N410" i="1"/>
  <c r="N395" i="1"/>
  <c r="N394" i="1"/>
  <c r="N142" i="1"/>
  <c r="N141" i="1"/>
  <c r="N368" i="1"/>
  <c r="N340" i="1"/>
  <c r="N339" i="1"/>
  <c r="N338" i="1"/>
  <c r="N337" i="1"/>
  <c r="N151" i="1"/>
  <c r="N166" i="1"/>
  <c r="N155" i="1"/>
  <c r="N154" i="1"/>
  <c r="N170" i="1"/>
  <c r="N109" i="1"/>
  <c r="N361" i="1"/>
  <c r="N360" i="1"/>
  <c r="N359" i="1"/>
  <c r="N136" i="1"/>
  <c r="N407" i="1"/>
  <c r="N406" i="1"/>
  <c r="N405" i="1"/>
  <c r="N379" i="1"/>
  <c r="N378" i="1"/>
  <c r="N374" i="1"/>
  <c r="N373" i="1"/>
  <c r="N391" i="1"/>
  <c r="N390" i="1"/>
  <c r="N389" i="1"/>
  <c r="N388" i="1"/>
  <c r="N387" i="1"/>
  <c r="N386" i="1"/>
  <c r="N330" i="1"/>
  <c r="N322" i="1"/>
  <c r="N321" i="1"/>
  <c r="N393" i="1"/>
  <c r="N103" i="1"/>
  <c r="N102" i="1"/>
  <c r="N101" i="1"/>
  <c r="N100" i="1"/>
  <c r="N99" i="1"/>
  <c r="N98" i="1"/>
  <c r="N122" i="1"/>
  <c r="N121" i="1"/>
  <c r="N120" i="1"/>
  <c r="N119" i="1"/>
  <c r="N118" i="1"/>
  <c r="N133" i="1"/>
  <c r="N132" i="1"/>
  <c r="N131" i="1"/>
  <c r="N128" i="1"/>
  <c r="N115" i="1"/>
  <c r="N114" i="1"/>
  <c r="N113" i="1"/>
  <c r="N112" i="1"/>
  <c r="N214" i="1"/>
  <c r="N251" i="1"/>
  <c r="N221" i="1"/>
  <c r="N220" i="1"/>
  <c r="N228" i="1"/>
  <c r="N227" i="1"/>
  <c r="N268" i="1"/>
  <c r="N267" i="1"/>
  <c r="N266" i="1"/>
  <c r="N265" i="1"/>
  <c r="N209" i="1"/>
  <c r="N208" i="1"/>
  <c r="N207" i="1"/>
  <c r="N206" i="1"/>
  <c r="N205" i="1"/>
  <c r="N428" i="1"/>
  <c r="N427" i="1"/>
  <c r="N242" i="1"/>
  <c r="N280" i="1"/>
  <c r="N279" i="1"/>
  <c r="N264" i="1"/>
  <c r="N198" i="1"/>
  <c r="N197" i="1"/>
  <c r="N203" i="1"/>
  <c r="N291" i="1"/>
  <c r="N184" i="1"/>
  <c r="N162" i="1"/>
  <c r="N169" i="1"/>
  <c r="N148" i="1"/>
  <c r="N147" i="1"/>
  <c r="N250" i="1"/>
  <c r="N301" i="1"/>
  <c r="N432" i="1"/>
  <c r="N263" i="1"/>
  <c r="N347" i="1"/>
  <c r="N172" i="1"/>
  <c r="N316" i="1"/>
  <c r="N183" i="1"/>
  <c r="N336" i="1"/>
  <c r="N335" i="1"/>
  <c r="N174" i="1"/>
  <c r="N358" i="1"/>
  <c r="N355" i="1"/>
  <c r="N372" i="1"/>
  <c r="N385" i="1"/>
  <c r="N384" i="1"/>
  <c r="N383" i="1"/>
  <c r="N97" i="1"/>
  <c r="N96" i="1"/>
  <c r="N130" i="1"/>
  <c r="N241" i="1"/>
  <c r="N240" i="1"/>
  <c r="N239" i="1"/>
  <c r="N238" i="1"/>
  <c r="N278" i="1"/>
  <c r="N35" i="1"/>
  <c r="N52" i="1"/>
  <c r="N65" i="1"/>
  <c r="N16" i="1"/>
  <c r="N73" i="1"/>
  <c r="N42" i="1"/>
  <c r="N60" i="1"/>
  <c r="N24" i="1"/>
  <c r="N27" i="1"/>
  <c r="N29" i="1"/>
  <c r="N48" i="1"/>
  <c r="N46" i="1"/>
  <c r="N26" i="1"/>
  <c r="N85" i="1"/>
  <c r="N34" i="1"/>
  <c r="N80" i="1"/>
  <c r="N5" i="1"/>
  <c r="N79" i="1"/>
  <c r="N78" i="1"/>
  <c r="N51" i="1"/>
  <c r="N84" i="1"/>
  <c r="N83" i="1"/>
  <c r="N47" i="1"/>
  <c r="N77" i="1"/>
  <c r="N76" i="1"/>
  <c r="N75" i="1"/>
  <c r="N50" i="1"/>
  <c r="N95" i="1"/>
  <c r="N94" i="1"/>
  <c r="N93" i="1"/>
  <c r="N92" i="1"/>
  <c r="N91" i="1"/>
  <c r="N90" i="1"/>
  <c r="N64" i="1"/>
  <c r="N45" i="1"/>
  <c r="N44" i="1"/>
  <c r="N43" i="1"/>
  <c r="N72" i="1"/>
  <c r="N71" i="1"/>
  <c r="N82" i="1"/>
  <c r="N88" i="1"/>
  <c r="N11" i="1"/>
  <c r="N10" i="1"/>
  <c r="N14" i="1"/>
  <c r="N41" i="1"/>
  <c r="N70" i="1"/>
  <c r="N33" i="1"/>
  <c r="N69" i="1"/>
  <c r="N59" i="1"/>
  <c r="N23" i="1"/>
  <c r="N22" i="1"/>
  <c r="N21" i="1"/>
  <c r="N20" i="1"/>
  <c r="N89" i="1"/>
  <c r="N58" i="1"/>
  <c r="N57" i="1"/>
  <c r="N15" i="1"/>
  <c r="N17" i="1"/>
  <c r="N56" i="1"/>
  <c r="N19" i="1"/>
  <c r="N55" i="1"/>
  <c r="N81" i="1"/>
  <c r="N9" i="1"/>
  <c r="N13" i="1"/>
  <c r="N3" i="1"/>
  <c r="N40" i="1"/>
  <c r="N54" i="1"/>
  <c r="N18" i="1"/>
  <c r="N39" i="1"/>
  <c r="N38" i="1"/>
  <c r="N68" i="1"/>
  <c r="N53" i="1"/>
  <c r="N63" i="1"/>
  <c r="N4" i="1"/>
  <c r="N67" i="1"/>
  <c r="N66" i="1"/>
  <c r="N74" i="1"/>
  <c r="N87" i="1"/>
  <c r="N86" i="1"/>
  <c r="N8" i="1"/>
  <c r="N7" i="1"/>
  <c r="N6" i="1"/>
  <c r="N12" i="1"/>
  <c r="N436" i="1"/>
  <c r="N447" i="1"/>
  <c r="N446" i="1"/>
  <c r="N470" i="1"/>
  <c r="N469" i="1"/>
  <c r="N445" i="1"/>
  <c r="N444" i="1"/>
  <c r="N443" i="1"/>
  <c r="N442" i="1"/>
  <c r="N468" i="1"/>
  <c r="N467" i="1"/>
  <c r="N466" i="1"/>
  <c r="N465" i="1"/>
  <c r="N464" i="1"/>
  <c r="N463" i="1"/>
  <c r="N462" i="1"/>
  <c r="N461" i="1"/>
  <c r="N460" i="1"/>
  <c r="N459" i="1"/>
  <c r="N441" i="1"/>
  <c r="N458" i="1"/>
  <c r="N452" i="1"/>
  <c r="N457" i="1"/>
  <c r="N451" i="1"/>
  <c r="N450" i="1"/>
  <c r="N456" i="1"/>
  <c r="N440" i="1"/>
  <c r="N439" i="1"/>
  <c r="N438" i="1"/>
  <c r="N437" i="1"/>
  <c r="N471" i="1"/>
  <c r="R731" i="1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1" i="2"/>
  <c r="C222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73" i="2"/>
  <c r="C172" i="2"/>
  <c r="C171" i="2"/>
  <c r="C170" i="2"/>
  <c r="C169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4" i="2"/>
  <c r="C133" i="2"/>
  <c r="C137" i="2"/>
  <c r="C136" i="2"/>
  <c r="C135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67" i="2"/>
  <c r="C66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<sst xmlns="http://schemas.openxmlformats.org/spreadsheetml/2006/main" count="68226" uniqueCount="1559">
  <si>
    <t>scc</t>
  </si>
  <si>
    <t>NFR09</t>
  </si>
  <si>
    <t>NFR14</t>
  </si>
  <si>
    <t>NFR14_description</t>
  </si>
  <si>
    <t>SCC_Level_One</t>
  </si>
  <si>
    <t>SCC_Level_Two</t>
  </si>
  <si>
    <t>SCC_Level_Three</t>
  </si>
  <si>
    <t>Tier_1_Description</t>
  </si>
  <si>
    <t>Tier_2_Description</t>
  </si>
  <si>
    <t>Tier_3_Description</t>
  </si>
  <si>
    <t>4D2b</t>
  </si>
  <si>
    <t>Industrial Processes</t>
  </si>
  <si>
    <t>Food and Agriculture</t>
  </si>
  <si>
    <t>Feed and Grain Terminal Elevators</t>
  </si>
  <si>
    <t>Other Industrial Processes</t>
  </si>
  <si>
    <t>Agriculture, Food, &amp; Kindred Products</t>
  </si>
  <si>
    <t>Terminal Elevators</t>
  </si>
  <si>
    <t>Feed and Grain Country Elevators</t>
  </si>
  <si>
    <t>Country Elevators</t>
  </si>
  <si>
    <t>Grain Millings</t>
  </si>
  <si>
    <t>Cotton Ginning</t>
  </si>
  <si>
    <t>Other</t>
  </si>
  <si>
    <t>Miscellaneous Area Sources</t>
  </si>
  <si>
    <t>Agriculture Production - Crops</t>
  </si>
  <si>
    <t>Country Grain Elevators</t>
  </si>
  <si>
    <t>1A1a</t>
  </si>
  <si>
    <t>Public electricity and heat production</t>
  </si>
  <si>
    <t>External Combustion Boilers</t>
  </si>
  <si>
    <t>Electric Generation</t>
  </si>
  <si>
    <t>Bituminous Coal, Pulverized</t>
  </si>
  <si>
    <t>Fuel Comb. Elec. Util.</t>
  </si>
  <si>
    <t>Coal</t>
  </si>
  <si>
    <t>Bituminous</t>
  </si>
  <si>
    <t>Bituminous Coal</t>
  </si>
  <si>
    <t>Subbituminous Coal, Pulverized</t>
  </si>
  <si>
    <t>Subbituminous</t>
  </si>
  <si>
    <t>Residual Oil - Grade 6</t>
  </si>
  <si>
    <t>Oil</t>
  </si>
  <si>
    <t>Residual</t>
  </si>
  <si>
    <t>Process Gas</t>
  </si>
  <si>
    <t>Gas</t>
  </si>
  <si>
    <t>Process</t>
  </si>
  <si>
    <t>Bagasse</t>
  </si>
  <si>
    <t>Other Oil</t>
  </si>
  <si>
    <t>Internal Combustion Engines</t>
  </si>
  <si>
    <t>Natural Gas</t>
  </si>
  <si>
    <t>Internal Combustion</t>
  </si>
  <si>
    <t>Landfill Gas</t>
  </si>
  <si>
    <t>Distillate Oil (Diesel)</t>
  </si>
  <si>
    <t>Anthracite Coal, Pulverized</t>
  </si>
  <si>
    <t>Anthracite &amp; Lignite</t>
  </si>
  <si>
    <t>Subbituminous Coal</t>
  </si>
  <si>
    <t>Natural</t>
  </si>
  <si>
    <t>Distillate Oil - Grades 1 and 2</t>
  </si>
  <si>
    <t>Distillate</t>
  </si>
  <si>
    <t>Distillate Oil - Grade 4</t>
  </si>
  <si>
    <t>Wood/Bark Waste</t>
  </si>
  <si>
    <t>Kerosene/Naphtha (Jet Fuel)</t>
  </si>
  <si>
    <t>Pulverized Lignite</t>
  </si>
  <si>
    <t>Lignite</t>
  </si>
  <si>
    <t>Petroleum Coke</t>
  </si>
  <si>
    <t>Liquified Petroleum Gas (LPG)</t>
  </si>
  <si>
    <t>Solid Waste</t>
  </si>
  <si>
    <t>Liquid Waste</t>
  </si>
  <si>
    <t>Biomass Solids</t>
  </si>
  <si>
    <t>Gasified Coal</t>
  </si>
  <si>
    <t>Geysers/Geothermal</t>
  </si>
  <si>
    <t>Geothermal Power Plants</t>
  </si>
  <si>
    <t>Residual Oil</t>
  </si>
  <si>
    <t>Petroleum Refinery Gas</t>
  </si>
  <si>
    <t>Methanol</t>
  </si>
  <si>
    <t>Anthracite Coal</t>
  </si>
  <si>
    <t>Flares</t>
  </si>
  <si>
    <t>NA</t>
  </si>
  <si>
    <t>1A2fi</t>
  </si>
  <si>
    <t>Industrial</t>
  </si>
  <si>
    <t>Fuel Comb. Industrial</t>
  </si>
  <si>
    <t>Engine Testing</t>
  </si>
  <si>
    <t>Rocket Engine Testing</t>
  </si>
  <si>
    <t>Fuel Comb. Other</t>
  </si>
  <si>
    <t>Misc. Fuel Comb. (Except Residential)</t>
  </si>
  <si>
    <t>Distillate Oil</t>
  </si>
  <si>
    <t>CO Boiler</t>
  </si>
  <si>
    <t>Large Bore Engine</t>
  </si>
  <si>
    <t>Turbine</t>
  </si>
  <si>
    <t>Chemical Manufacturing</t>
  </si>
  <si>
    <t>Fuel Fired Equipment</t>
  </si>
  <si>
    <t>Petroleum Industry</t>
  </si>
  <si>
    <t>Process Heaters</t>
  </si>
  <si>
    <t>Oil and Gas Production</t>
  </si>
  <si>
    <t>Natural Gas Production</t>
  </si>
  <si>
    <t>In-process Fuel Use</t>
  </si>
  <si>
    <t>Wood</t>
  </si>
  <si>
    <t>Miscellaneous Manufacturing Industries</t>
  </si>
  <si>
    <t>Process Heater/Furnace</t>
  </si>
  <si>
    <t>Petroleum and Solvent Evaporation</t>
  </si>
  <si>
    <t>Surface Coating Operations</t>
  </si>
  <si>
    <t>Coating Oven Heater</t>
  </si>
  <si>
    <t>External Combustion</t>
  </si>
  <si>
    <t>Space Heaters</t>
  </si>
  <si>
    <t>Gasoline</t>
  </si>
  <si>
    <t>Aircraft Engine Testing</t>
  </si>
  <si>
    <t>Reciprocating Engine</t>
  </si>
  <si>
    <t>Primary Metal Production</t>
  </si>
  <si>
    <t>Mineral Products</t>
  </si>
  <si>
    <t>Asphalt Concrete</t>
  </si>
  <si>
    <t>Incinerators</t>
  </si>
  <si>
    <t>Rubber and Miscellaneous Plastics Products</t>
  </si>
  <si>
    <t>Fabricated Metal Products</t>
  </si>
  <si>
    <t>Electrical Equipment</t>
  </si>
  <si>
    <t>Coke</t>
  </si>
  <si>
    <t>Organic Solvent Evaporation</t>
  </si>
  <si>
    <t>Secondary Metal Production</t>
  </si>
  <si>
    <t>Liquified Petroleum Gas</t>
  </si>
  <si>
    <t>Waste Disposal</t>
  </si>
  <si>
    <t>Solid Waste Disposal - Industrial</t>
  </si>
  <si>
    <t>Auxillary Fuel/No Emissions</t>
  </si>
  <si>
    <t>Petroleum &amp; Related Industries</t>
  </si>
  <si>
    <t>Asphalt Manufacturing</t>
  </si>
  <si>
    <t>Equipment Leaks</t>
  </si>
  <si>
    <t>Residual/Crude Oil</t>
  </si>
  <si>
    <t>Integrated Iron and Steel Manufacturing</t>
  </si>
  <si>
    <t>Metallurgical Coke Manufacturing</t>
  </si>
  <si>
    <t>Wastewater, Points of Generation</t>
  </si>
  <si>
    <t>Wastewater, Aggregate</t>
  </si>
  <si>
    <t>Stationary Source Fuel Combustion</t>
  </si>
  <si>
    <t>Kerosene</t>
  </si>
  <si>
    <t>Bituminous/Subbituminous Coal</t>
  </si>
  <si>
    <t>Waste oil</t>
  </si>
  <si>
    <t>1A3aii(i)</t>
  </si>
  <si>
    <t>Domestic aviation LTO (Civil)</t>
  </si>
  <si>
    <t>Mobile Sources</t>
  </si>
  <si>
    <t>Aircraft</t>
  </si>
  <si>
    <t>Military Aircraft</t>
  </si>
  <si>
    <t>Off-Highway</t>
  </si>
  <si>
    <t>Commercial Aircraft</t>
  </si>
  <si>
    <t>General Aviation</t>
  </si>
  <si>
    <t>Air Taxi</t>
  </si>
  <si>
    <t>Aircraft Auxiliary Power Units</t>
  </si>
  <si>
    <t>Fixed Wing Aircraft L &amp; TO Exhaust</t>
  </si>
  <si>
    <t>Military</t>
  </si>
  <si>
    <t>Commercial</t>
  </si>
  <si>
    <t>Civil</t>
  </si>
  <si>
    <t>In-flight (non-Landing-Takeoff cycle)</t>
  </si>
  <si>
    <t>1A3bii</t>
  </si>
  <si>
    <t>Road transport:Light duty vehicles</t>
  </si>
  <si>
    <t>Highway Vehicles - Gasoline</t>
  </si>
  <si>
    <t>Motorcycle</t>
  </si>
  <si>
    <t>Highway Vehicles</t>
  </si>
  <si>
    <t>Light Duty</t>
  </si>
  <si>
    <t>Passenger Car</t>
  </si>
  <si>
    <t>Passenger Truck</t>
  </si>
  <si>
    <t>Light Commercial Truck</t>
  </si>
  <si>
    <t>Highway Vehicles - Diesel</t>
  </si>
  <si>
    <t>Diesel Fuel</t>
  </si>
  <si>
    <t>Highway Vehicles - Ethanol (E-85)</t>
  </si>
  <si>
    <t>Ethanol (E-85)</t>
  </si>
  <si>
    <t>Refueling</t>
  </si>
  <si>
    <t>Mobile-Refueling-Gas</t>
  </si>
  <si>
    <t>Mobile-Refueling-Ethanol</t>
  </si>
  <si>
    <t>1A3biii</t>
  </si>
  <si>
    <t>Road transport: Heavy duty vehicles and buses</t>
  </si>
  <si>
    <t>Transit Bus</t>
  </si>
  <si>
    <t>Heavy Duty</t>
  </si>
  <si>
    <t>School Bus</t>
  </si>
  <si>
    <t>Refuse Truck</t>
  </si>
  <si>
    <t>Single Unit Short-haul Truck</t>
  </si>
  <si>
    <t>Single Unit Long-haul Truck</t>
  </si>
  <si>
    <t>Motor Home</t>
  </si>
  <si>
    <t>Combination Short-haul Truck</t>
  </si>
  <si>
    <t>Intercity Bus</t>
  </si>
  <si>
    <t>Combination Long-haul Truck</t>
  </si>
  <si>
    <t>Highway Vehicles - Compressed Natural Gas (CNG)</t>
  </si>
  <si>
    <t>Compressed Natural Gas (CNG)</t>
  </si>
  <si>
    <t>Mobile-Refueling-Diesel</t>
  </si>
  <si>
    <t>1A3c</t>
  </si>
  <si>
    <t>Railways</t>
  </si>
  <si>
    <t>Railroad Equipment</t>
  </si>
  <si>
    <t>LPG</t>
  </si>
  <si>
    <t>Diesel</t>
  </si>
  <si>
    <t>Railroads</t>
  </si>
  <si>
    <t>1A3dii</t>
  </si>
  <si>
    <t>National navigation (Shipping)</t>
  </si>
  <si>
    <t>Marine Vessels, Commercial</t>
  </si>
  <si>
    <t>Marine Vessels</t>
  </si>
  <si>
    <t>1A4ai</t>
  </si>
  <si>
    <t>Commercial / institutional: Stationary</t>
  </si>
  <si>
    <t>Commercial/Institutional</t>
  </si>
  <si>
    <t>Commercial/Institutional Gas</t>
  </si>
  <si>
    <t>Digester Gas</t>
  </si>
  <si>
    <t>Solid Waste Disposal - Commercial/Institutional</t>
  </si>
  <si>
    <t>Commercial/Institutional Coal</t>
  </si>
  <si>
    <t>Commercial/Institutional Oil</t>
  </si>
  <si>
    <t>Fugitive Emissions</t>
  </si>
  <si>
    <t>Other Not Classified</t>
  </si>
  <si>
    <t>Solid Waste Disposal - Government</t>
  </si>
  <si>
    <t>Biomass</t>
  </si>
  <si>
    <t>Off-highway LPG-fueled Engines</t>
  </si>
  <si>
    <t>Industrial Equipment</t>
  </si>
  <si>
    <t>Other Combustion</t>
  </si>
  <si>
    <t>Structure Fires</t>
  </si>
  <si>
    <t>Miscellaneous</t>
  </si>
  <si>
    <t>Structural Fires</t>
  </si>
  <si>
    <t>Motor Vehicle Fires</t>
  </si>
  <si>
    <t>Process gas</t>
  </si>
  <si>
    <t>Firefighting Training</t>
  </si>
  <si>
    <t>Cigarette Smoke</t>
  </si>
  <si>
    <t>Aircraft/Rocket Engine Firing and Testing</t>
  </si>
  <si>
    <t>1A4bi</t>
  </si>
  <si>
    <t>Residential: Stationary</t>
  </si>
  <si>
    <t>Residential</t>
  </si>
  <si>
    <t>Residential Wood</t>
  </si>
  <si>
    <t>Woodstoves</t>
  </si>
  <si>
    <t>Fireplaces</t>
  </si>
  <si>
    <t>Charcoal Grilling - Residential (see 23-02-002-xxx for Commercial)</t>
  </si>
  <si>
    <t>Residential Other</t>
  </si>
  <si>
    <t>Firelog</t>
  </si>
  <si>
    <t>1A4ci</t>
  </si>
  <si>
    <t>Agriculture/Forestry/Fishing: Stationary</t>
  </si>
  <si>
    <t>Managed Burning, Slash (Logging Debris)</t>
  </si>
  <si>
    <t>Slash Burning (Logging)</t>
  </si>
  <si>
    <t>1A4cii</t>
  </si>
  <si>
    <t>Agriculture/Forestry/Fishing: Off-road vehicles and other machinery</t>
  </si>
  <si>
    <t>Off-highway Vehicle Gasoline, 2-Stroke</t>
  </si>
  <si>
    <t>Agricultural Equipment</t>
  </si>
  <si>
    <t>Non-Road Gasoline</t>
  </si>
  <si>
    <t>Farm</t>
  </si>
  <si>
    <t>Logging Equipment</t>
  </si>
  <si>
    <t>Logging</t>
  </si>
  <si>
    <t>Off-highway Vehicle Gasoline, 4-Stroke</t>
  </si>
  <si>
    <t>CNG</t>
  </si>
  <si>
    <t>Compressed Natural Gas</t>
  </si>
  <si>
    <t>Off-highway Vehicle Diesel</t>
  </si>
  <si>
    <t>Non-Road Diesel</t>
  </si>
  <si>
    <t>1A5b</t>
  </si>
  <si>
    <t>Other, Mobile (including military, land based and recreational boats)</t>
  </si>
  <si>
    <t>Recreational Equipment</t>
  </si>
  <si>
    <t>Recreational</t>
  </si>
  <si>
    <t>Construction and Mining Equipment</t>
  </si>
  <si>
    <t>Construction</t>
  </si>
  <si>
    <t>Lawn and Garden Equipment</t>
  </si>
  <si>
    <t>Lawn &amp; Garden</t>
  </si>
  <si>
    <t>Commercial Equipment</t>
  </si>
  <si>
    <t>Light Commercial</t>
  </si>
  <si>
    <t>Underground Mining Equipment</t>
  </si>
  <si>
    <t>Pleasure Craft</t>
  </si>
  <si>
    <t>Gasoline 2-Stroke</t>
  </si>
  <si>
    <t>Recreational Marine Vessels</t>
  </si>
  <si>
    <t>Gasoline 4-Stroke</t>
  </si>
  <si>
    <t>Railway Maintenance</t>
  </si>
  <si>
    <t>Gasoline, 4-Stroke</t>
  </si>
  <si>
    <t>Airport Ground Support Equipment</t>
  </si>
  <si>
    <t>Airport Service</t>
  </si>
  <si>
    <t>Off-highway Diesel Engines</t>
  </si>
  <si>
    <t>Off-highway 4-stroke Gasoline Engines</t>
  </si>
  <si>
    <t>Off-highway 2-stroke Gasoline Engines</t>
  </si>
  <si>
    <t>1B2ai</t>
  </si>
  <si>
    <t>Fugitive emissions oil: Exploration, production, transport</t>
  </si>
  <si>
    <t>Crude Oil Production</t>
  </si>
  <si>
    <t>Storage &amp; Transport</t>
  </si>
  <si>
    <t>Petroleum &amp; Petroleum Product Storage</t>
  </si>
  <si>
    <t>Oil &amp; Gas Production</t>
  </si>
  <si>
    <t>Oil and Gas Exploration and Production</t>
  </si>
  <si>
    <t>All Processes</t>
  </si>
  <si>
    <t>On-Shore Oil Production</t>
  </si>
  <si>
    <t>Crude Petroleum</t>
  </si>
  <si>
    <t>On-Shore Oil Exploration</t>
  </si>
  <si>
    <t>Off-Shore Oil And Gas Production</t>
  </si>
  <si>
    <t>Off-Shore Oil Production</t>
  </si>
  <si>
    <t>Off-Shore Oil Exploration</t>
  </si>
  <si>
    <t>1B2aiv</t>
  </si>
  <si>
    <t>Fugitive emissions oil: Refining / storage</t>
  </si>
  <si>
    <t>Wastewater Treatment</t>
  </si>
  <si>
    <t>Petroleum Refineries &amp; Related Industries</t>
  </si>
  <si>
    <t>Petroleum Refinery Fugitives</t>
  </si>
  <si>
    <t>Petroleum Product Storage at Refineries</t>
  </si>
  <si>
    <t>Fixed Roof Tanks (Varying Sizes)</t>
  </si>
  <si>
    <t>Fixed Roof Crude</t>
  </si>
  <si>
    <t>Floating Roof Tanks (Varying Sizes)</t>
  </si>
  <si>
    <t>Floating Roof Gasoline</t>
  </si>
  <si>
    <t>Ifr / Seal Gasoline</t>
  </si>
  <si>
    <t>Catalytic Cracking Units</t>
  </si>
  <si>
    <t>Fluid Catalytic Cracking Units</t>
  </si>
  <si>
    <t>Fuel Storage - Fixed Roof Tanks</t>
  </si>
  <si>
    <t>Sludge Converter</t>
  </si>
  <si>
    <t>Underground Storage Remediation &amp; Other Remediation</t>
  </si>
  <si>
    <t>Petroleum Liquids Storage (non-Refinery)</t>
  </si>
  <si>
    <t>Oil and Gas Field Storage and Working Tanks</t>
  </si>
  <si>
    <t>Blowdown Systems</t>
  </si>
  <si>
    <t>Process Unit Turnarounds</t>
  </si>
  <si>
    <t>Vacuum Distillate Column Condensors</t>
  </si>
  <si>
    <t>Vacuum Distillation</t>
  </si>
  <si>
    <t>Cooling Towers</t>
  </si>
  <si>
    <t>Fluid Coking Units</t>
  </si>
  <si>
    <t>Coke Handling System</t>
  </si>
  <si>
    <t>Petroleum Coke Calcining</t>
  </si>
  <si>
    <t>Catalytic Reforming Unit</t>
  </si>
  <si>
    <t>Catalytic Hydrotreating Unit</t>
  </si>
  <si>
    <t>Hydrogen Generation Unit</t>
  </si>
  <si>
    <t>Crude Unit Atmospheric Distillation</t>
  </si>
  <si>
    <t>Light Ends Fractionation Unit</t>
  </si>
  <si>
    <t>Hydrocracking Unit</t>
  </si>
  <si>
    <t>Desulfurization</t>
  </si>
  <si>
    <t>Petroleum Products - Not Classified</t>
  </si>
  <si>
    <t>Fixed Roof Gasoline</t>
  </si>
  <si>
    <t>Floating Roof Crude</t>
  </si>
  <si>
    <t>Efr / Seal Crude</t>
  </si>
  <si>
    <t>Efr / Seal Gasoline</t>
  </si>
  <si>
    <t>Ifr / Seal Crude</t>
  </si>
  <si>
    <t>Gasoline Blending Unit</t>
  </si>
  <si>
    <t>Lube Oil Refining</t>
  </si>
  <si>
    <t>Fuel Storage - Floating Roof Tanks</t>
  </si>
  <si>
    <t>Variable Vapor Space</t>
  </si>
  <si>
    <t>Variable Vapor Space Gasoline</t>
  </si>
  <si>
    <t>Sour Gas Treating Unit</t>
  </si>
  <si>
    <t>Merox Treating Unit</t>
  </si>
  <si>
    <t>Bauxite Burning</t>
  </si>
  <si>
    <t>Re-refining of Lube Oils and Greases</t>
  </si>
  <si>
    <t>Asphalt Blowing</t>
  </si>
  <si>
    <t>1B2av</t>
  </si>
  <si>
    <t>Distribution of oil products</t>
  </si>
  <si>
    <t>Transportation and Marketing of Petroleum Products</t>
  </si>
  <si>
    <t>Pipeline Petroleum Transport - General - All Products</t>
  </si>
  <si>
    <t>Service Stations: Stage I</t>
  </si>
  <si>
    <t>Bulk Terminals</t>
  </si>
  <si>
    <t>Bulk Terminals &amp; Plants</t>
  </si>
  <si>
    <t>Fixed Roof</t>
  </si>
  <si>
    <t>Petroleum Products - Underground Tanks</t>
  </si>
  <si>
    <t>Underground Tanks</t>
  </si>
  <si>
    <t>Tank Cars and Trucks</t>
  </si>
  <si>
    <t>Petroleum &amp; Petroleum Product Transport</t>
  </si>
  <si>
    <t>Gasoline Loading: Balanced / Submerged</t>
  </si>
  <si>
    <t>Marine Vessel Loading: Gasoline</t>
  </si>
  <si>
    <t>Gasoline Retail Operations - Stage I</t>
  </si>
  <si>
    <t>Filling Vehicle Gas Tanks - Stage II</t>
  </si>
  <si>
    <t>Service Stations: Stage II</t>
  </si>
  <si>
    <t>Consumer (Corporate) Fleet Refueling - Stage II</t>
  </si>
  <si>
    <t>Floating Roof</t>
  </si>
  <si>
    <t>Efr With Seals</t>
  </si>
  <si>
    <t>Ifr With Seals</t>
  </si>
  <si>
    <t>Bulk Plants</t>
  </si>
  <si>
    <t>Gasoline Loading: Normal / Submerged</t>
  </si>
  <si>
    <t>Fuel Storage - Pressure Tanks</t>
  </si>
  <si>
    <t>Gasoline Loading: Normal / Splash</t>
  </si>
  <si>
    <t>Gasoline Loading: Clean / Submerged</t>
  </si>
  <si>
    <t>Consumer (Corporate) Fleet Refueling - Stage I</t>
  </si>
  <si>
    <t>Service Stations: Breathing &amp; Emptying</t>
  </si>
  <si>
    <t>Storage and Transport</t>
  </si>
  <si>
    <t>Petroleum and Petroleum Product Storage</t>
  </si>
  <si>
    <t>All Storage Types: Breathing Loss</t>
  </si>
  <si>
    <t>Residential Portable Gas Cans</t>
  </si>
  <si>
    <t>Area Source: Gasoline</t>
  </si>
  <si>
    <t>Commercial Portable Gas Cans</t>
  </si>
  <si>
    <t>Bulk Terminals: All Evaporative Losses</t>
  </si>
  <si>
    <t>Gasoline Service Stations</t>
  </si>
  <si>
    <t>Airports : Aviation Gasoline</t>
  </si>
  <si>
    <t>All Storage Types: Working Loss</t>
  </si>
  <si>
    <t>Petroleum and Petroleum Product Transport</t>
  </si>
  <si>
    <t>All Transport Types</t>
  </si>
  <si>
    <t>Rail Tank Car</t>
  </si>
  <si>
    <t>Marine Vessel</t>
  </si>
  <si>
    <t>Truck</t>
  </si>
  <si>
    <t>Pipeline</t>
  </si>
  <si>
    <t>Diesel Service Stations</t>
  </si>
  <si>
    <t>1B2b</t>
  </si>
  <si>
    <t>Fugitve emissions from natural gas (exploration, prodcution, processing, transmission, storage, distribution and other)</t>
  </si>
  <si>
    <t>Natural Gas Processing</t>
  </si>
  <si>
    <t>NGTS</t>
  </si>
  <si>
    <t>Natural Gas Transmission and Storage Facilities</t>
  </si>
  <si>
    <t>On-Shore Gas Production</t>
  </si>
  <si>
    <t>Coal Bed Methane Natural Gas</t>
  </si>
  <si>
    <t>Off-Shore Gas Production</t>
  </si>
  <si>
    <t>On-Shore Gas Exploration</t>
  </si>
  <si>
    <t>Natural Gas Liquids</t>
  </si>
  <si>
    <t>Off-Shore Gas Exploration</t>
  </si>
  <si>
    <t>2A1</t>
  </si>
  <si>
    <t>Cement production</t>
  </si>
  <si>
    <t>Cement Manufacturing (Dry Process)</t>
  </si>
  <si>
    <t>Cement Mfg</t>
  </si>
  <si>
    <t>Cement Manufacturing (Wet or Dry Process)</t>
  </si>
  <si>
    <t>Cement Manufacturing (Wet Process)</t>
  </si>
  <si>
    <t>2A2</t>
  </si>
  <si>
    <t>Lime production</t>
  </si>
  <si>
    <t>Lime Manufacture</t>
  </si>
  <si>
    <t>2A7a</t>
  </si>
  <si>
    <t>2A5a</t>
  </si>
  <si>
    <t>Quarrying and mining of minerals other than coal</t>
  </si>
  <si>
    <t>Sodium Carbonate</t>
  </si>
  <si>
    <t>Construction Sand and Gravel</t>
  </si>
  <si>
    <t>Stone Quarrying/Processing</t>
  </si>
  <si>
    <t>Mining and Quarrying of Nonmetallic Minerals</t>
  </si>
  <si>
    <t>Stone Quarrying - Processing (See also 305320)</t>
  </si>
  <si>
    <t>Surface Mining</t>
  </si>
  <si>
    <t>Salt Mining</t>
  </si>
  <si>
    <t>Stone Quarrying - Processing (See also 305020 for diff. units)</t>
  </si>
  <si>
    <t>Mineral Processes: SIC 32</t>
  </si>
  <si>
    <t>Cut Stone and Stone Products</t>
  </si>
  <si>
    <t>Mining and Quarrying: SIC 14</t>
  </si>
  <si>
    <t>Sand and Gravel</t>
  </si>
  <si>
    <t>Mining and Quarrying: SIC 10</t>
  </si>
  <si>
    <t>Lead Ore Mining and Milling</t>
  </si>
  <si>
    <t>Metals Processing</t>
  </si>
  <si>
    <t>Non-Ferrous Metals Processing</t>
  </si>
  <si>
    <t>Lead</t>
  </si>
  <si>
    <t>Crushed and Broken Stone</t>
  </si>
  <si>
    <t>2A7b</t>
  </si>
  <si>
    <t>2A5b</t>
  </si>
  <si>
    <t>Construction and demolition</t>
  </si>
  <si>
    <t>Building Construction</t>
  </si>
  <si>
    <t>Demolitions/Special Trade Contracts</t>
  </si>
  <si>
    <t>Construction: Building Contractors</t>
  </si>
  <si>
    <t>Construction: SIC 15 - 17</t>
  </si>
  <si>
    <t>Other Fugitive Dust</t>
  </si>
  <si>
    <t>Industrial/Commercial/Institutional</t>
  </si>
  <si>
    <t>Road Construction</t>
  </si>
  <si>
    <t>Special Trade Construction</t>
  </si>
  <si>
    <t>2A7c</t>
  </si>
  <si>
    <t>2A5c</t>
  </si>
  <si>
    <t>Storage, handling and transport of mineral products</t>
  </si>
  <si>
    <t>Bulk Materials Storage</t>
  </si>
  <si>
    <t>Storage</t>
  </si>
  <si>
    <t>Transfer</t>
  </si>
  <si>
    <t>Coal Mining, Cleaning, and Material Handling</t>
  </si>
  <si>
    <t>Bulk Materials Conveyors</t>
  </si>
  <si>
    <t>Bulk Materials Open Stockpiles</t>
  </si>
  <si>
    <t>Bulk Materials Loading Operation</t>
  </si>
  <si>
    <t>Bulk Materials Unloading Operation</t>
  </si>
  <si>
    <t>Gypsum Manufacture</t>
  </si>
  <si>
    <t>Clay processing: Fire clay</t>
  </si>
  <si>
    <t>Bulk Materials Storage Bins</t>
  </si>
  <si>
    <t>Concrete Batching</t>
  </si>
  <si>
    <t>Fiberglass Manufacturing</t>
  </si>
  <si>
    <t>Phosphate Rock</t>
  </si>
  <si>
    <t>Combined</t>
  </si>
  <si>
    <t>Catalyst Manufacturing</t>
  </si>
  <si>
    <t>Brick Manufacture</t>
  </si>
  <si>
    <t>Clay and Fly Ash Sintering</t>
  </si>
  <si>
    <t>Concrete</t>
  </si>
  <si>
    <t>Site Remediation</t>
  </si>
  <si>
    <t>Excavation/Soils Handling</t>
  </si>
  <si>
    <t>Bulk Materials Transport</t>
  </si>
  <si>
    <t>Bulk Materials Elevators</t>
  </si>
  <si>
    <t>Feed Manufacture</t>
  </si>
  <si>
    <t>Taconite Iron Ore Processing</t>
  </si>
  <si>
    <t>Aluminum</t>
  </si>
  <si>
    <t>Steel Foundries</t>
  </si>
  <si>
    <t>Asphalt Processing (Blowing)</t>
  </si>
  <si>
    <t>Clay processing: Bentonite</t>
  </si>
  <si>
    <t>Sugar Cane Refining</t>
  </si>
  <si>
    <t>Asphalt Roofing Manufacture</t>
  </si>
  <si>
    <t>Clay processing: Fullers earth</t>
  </si>
  <si>
    <t>Coffee Roasting</t>
  </si>
  <si>
    <t>Distilled Spirits</t>
  </si>
  <si>
    <t>Bauxite Ore Processing</t>
  </si>
  <si>
    <t>Calcium Carbide</t>
  </si>
  <si>
    <t>Ceramic Clay/Tile Manufacture</t>
  </si>
  <si>
    <t>Vermiculite</t>
  </si>
  <si>
    <t>Clay processing: Kaolin</t>
  </si>
  <si>
    <t>Clay processing: Common clay and shale, NEC</t>
  </si>
  <si>
    <t>Bulk Materials Screening/Size Classification</t>
  </si>
  <si>
    <t>Clay processing: Ball clay</t>
  </si>
  <si>
    <t>Bulk Plants: All Evaporative Losses</t>
  </si>
  <si>
    <t>2A7d</t>
  </si>
  <si>
    <t>2A6</t>
  </si>
  <si>
    <t>Other Mineral products  (Please specify the sources included/excluded in the notes column to the right)</t>
  </si>
  <si>
    <t>Other Not Defined</t>
  </si>
  <si>
    <t>Castable Refractory</t>
  </si>
  <si>
    <t>Bulk Materials: Grinding/Crushing</t>
  </si>
  <si>
    <t>Glass Manufacture</t>
  </si>
  <si>
    <t>Glass Mfg</t>
  </si>
  <si>
    <t>Perlite Manufacturing</t>
  </si>
  <si>
    <t>Lightweight Aggregate Manufacture</t>
  </si>
  <si>
    <t>Calcining</t>
  </si>
  <si>
    <t>Mineral Wool Manufacturing</t>
  </si>
  <si>
    <t>Diatomaceous Earth</t>
  </si>
  <si>
    <t>Industrial Sand and Gravel</t>
  </si>
  <si>
    <t>Mica</t>
  </si>
  <si>
    <t>Ceramic Electric Parts</t>
  </si>
  <si>
    <t>Frit Manufacture</t>
  </si>
  <si>
    <t>Bonded Abrasives Manufacturing</t>
  </si>
  <si>
    <t>Coated Abrasives Manufacturing</t>
  </si>
  <si>
    <t>Potash Production</t>
  </si>
  <si>
    <t>Magnesium Carbonate</t>
  </si>
  <si>
    <t>Pulverized Mineral Processing</t>
  </si>
  <si>
    <t>Talc Processing</t>
  </si>
  <si>
    <t>Feldspar</t>
  </si>
  <si>
    <t>Bulk Materials Separation: Cyclones</t>
  </si>
  <si>
    <t>Asbestos Milling</t>
  </si>
  <si>
    <t>Concrete, Gypsum, Plaster Products</t>
  </si>
  <si>
    <t>2B5a</t>
  </si>
  <si>
    <t>2B10a</t>
  </si>
  <si>
    <t>Chemical-industry:-Other-(Please-specify-in-the-IIR)</t>
  </si>
  <si>
    <t>Adipic Acid</t>
  </si>
  <si>
    <t>Chemical &amp; Allied Product Mfg</t>
  </si>
  <si>
    <t>Organic Chemical Mfg</t>
  </si>
  <si>
    <t>Plastics Production</t>
  </si>
  <si>
    <t>Polymer &amp; Resin Mfg</t>
  </si>
  <si>
    <t>Polyethylene Mfg</t>
  </si>
  <si>
    <t>Inorganic Chemical Manufacturing (General)</t>
  </si>
  <si>
    <t>Inorganic Chemical Mfg</t>
  </si>
  <si>
    <t>Chlorine Derivatives</t>
  </si>
  <si>
    <t>Socmi Reactor</t>
  </si>
  <si>
    <t>Socmi Fugitives</t>
  </si>
  <si>
    <t>Ammonium Sulfate (Use 3-01-210 for Caprolactum Production)</t>
  </si>
  <si>
    <t>Agricultural Chemical Mfg</t>
  </si>
  <si>
    <t>General Processes</t>
  </si>
  <si>
    <t>Other Chemical Mfg</t>
  </si>
  <si>
    <t>Fugitives Unclassified</t>
  </si>
  <si>
    <t>Fluorocarbons/Chlorofluorocarbons</t>
  </si>
  <si>
    <t>Paint Manufacture</t>
  </si>
  <si>
    <t>Paint, Varnish, Lacquer, Enamel Mfg</t>
  </si>
  <si>
    <t>Paint &amp; Varnish Mfg</t>
  </si>
  <si>
    <t>Polystyrene Resins</t>
  </si>
  <si>
    <t>Ethylene Glycol</t>
  </si>
  <si>
    <t>Benzene/Toluene/Aromatics/Xylenes</t>
  </si>
  <si>
    <t>Ethylene Mfg</t>
  </si>
  <si>
    <t>Socmi Distillation</t>
  </si>
  <si>
    <t>Synthetic Rubber (Manufacturing Only)</t>
  </si>
  <si>
    <t>Styrene/Butadiene Rubber</t>
  </si>
  <si>
    <t>Chloro-alkali Production</t>
  </si>
  <si>
    <t>Nitric Acid</t>
  </si>
  <si>
    <t>Polypropylene Mfg</t>
  </si>
  <si>
    <t>Sulfuric Acid (Contact Process)</t>
  </si>
  <si>
    <t>Sulfur Compounds</t>
  </si>
  <si>
    <t>Synthetic Organic Fiber Manufacturing</t>
  </si>
  <si>
    <t>Synthetic Fiber</t>
  </si>
  <si>
    <t>Acetone/Ketone Production</t>
  </si>
  <si>
    <t>Organic Acid Manufacturing</t>
  </si>
  <si>
    <t>Terephthalic Acid Mfg</t>
  </si>
  <si>
    <t>Acetic Anhydride</t>
  </si>
  <si>
    <t>Butadiene</t>
  </si>
  <si>
    <t>Ethylene Oxide</t>
  </si>
  <si>
    <t>Ethylene Oxide Mfg</t>
  </si>
  <si>
    <t>Methyl Methacrylate</t>
  </si>
  <si>
    <t>Butylene, Ethylene, Propylene, Olefin Production</t>
  </si>
  <si>
    <t>Phenol</t>
  </si>
  <si>
    <t>Phenol Mfg</t>
  </si>
  <si>
    <t>Propylene Oxide</t>
  </si>
  <si>
    <t>Styrene</t>
  </si>
  <si>
    <t>Methanol/Alcohol Production</t>
  </si>
  <si>
    <t>Nitriles, Acrylonitrile, Adiponitrile Production</t>
  </si>
  <si>
    <t>Explosives Manufacture - Pentaerythritol Tetranitrate (PETN)</t>
  </si>
  <si>
    <t>Cleaning Chemicals</t>
  </si>
  <si>
    <t>Pesticides</t>
  </si>
  <si>
    <t>Inorganic Pigments</t>
  </si>
  <si>
    <t>Allyl Chloride</t>
  </si>
  <si>
    <t>Ammonia Production</t>
  </si>
  <si>
    <t>Elemental Sulfur Production</t>
  </si>
  <si>
    <t>Elemental Phosphorous</t>
  </si>
  <si>
    <t>Charcoal Manufacturing</t>
  </si>
  <si>
    <t>Charcoal Mfg</t>
  </si>
  <si>
    <t>Chlorine</t>
  </si>
  <si>
    <t>MACT Source Categories</t>
  </si>
  <si>
    <t>Miscellaneous Processes (Chemicals)</t>
  </si>
  <si>
    <t>Hydrazine Production, Olin Raschig Process</t>
  </si>
  <si>
    <t>Urea Production</t>
  </si>
  <si>
    <t>Printing Ink Manufacture</t>
  </si>
  <si>
    <t>Printing Ink Mfg</t>
  </si>
  <si>
    <t>Aniline/Ethanolamines</t>
  </si>
  <si>
    <t>Varnish Manufacturing</t>
  </si>
  <si>
    <t>Adhesives</t>
  </si>
  <si>
    <t>Nitroglycerin Production</t>
  </si>
  <si>
    <t>Hydrochloric Acid</t>
  </si>
  <si>
    <t>Phosphoric Acid: Wet Process</t>
  </si>
  <si>
    <t>Cellulosic Fiber Production</t>
  </si>
  <si>
    <t>Terephthalic Acid/Dimethyl Terephthalate</t>
  </si>
  <si>
    <t>Sodium Bicarbonate</t>
  </si>
  <si>
    <t>Animal Adhesives</t>
  </si>
  <si>
    <t>Boric Acid</t>
  </si>
  <si>
    <t>Formaldahyde, Acrolein, Acetaldehyde, Butyraldehyde</t>
  </si>
  <si>
    <t>Esters Production</t>
  </si>
  <si>
    <t>Vinyl Acetate</t>
  </si>
  <si>
    <t>Glycol Ethers</t>
  </si>
  <si>
    <t>Socmi Air Oxidation Processes</t>
  </si>
  <si>
    <t>Vinyl-based Resins</t>
  </si>
  <si>
    <t>Polymerized Vinylidene Chloride Production - Suspension</t>
  </si>
  <si>
    <t>Polyvinyl Chloride and Copolymers Production - Suspension Process</t>
  </si>
  <si>
    <t>Leaks From Polymer Mfg.</t>
  </si>
  <si>
    <t>Hydrogen Cyanide</t>
  </si>
  <si>
    <t>Pharmaceutical Production</t>
  </si>
  <si>
    <t>Pharmaceutical Mfg</t>
  </si>
  <si>
    <t>Inorganic Chemicals Manufacturing</t>
  </si>
  <si>
    <t>Sodium Cyanide Manufacturing</t>
  </si>
  <si>
    <t>Epichlorohydrin</t>
  </si>
  <si>
    <t>Polyvinyl Chloride and Copolymers Production - Dispersion Process</t>
  </si>
  <si>
    <t>Phthalic Anhydride</t>
  </si>
  <si>
    <t>Maleic Anhydride</t>
  </si>
  <si>
    <t>Etherene Production</t>
  </si>
  <si>
    <t>Styrene or Methacrylate Based Resins</t>
  </si>
  <si>
    <t>Polymethyl Methacrylate Prod - Emulsion Polymerization</t>
  </si>
  <si>
    <t>Polymerized Vinylidene Chloride Production - Emulsion, Latex Prod.</t>
  </si>
  <si>
    <t>Lead Alkyl Manufacturing (Sodium/Lead Alloy Process)</t>
  </si>
  <si>
    <t>Miscellaneous Polymers</t>
  </si>
  <si>
    <t>Organic Dyes/Pigments</t>
  </si>
  <si>
    <t>Cyclohexanone/Cyclohexanol</t>
  </si>
  <si>
    <t>Toluene Diisocyanate</t>
  </si>
  <si>
    <t>Nitrobenzene</t>
  </si>
  <si>
    <t>Ammonium Phosphates</t>
  </si>
  <si>
    <t>Chromic Acid Manufacturing</t>
  </si>
  <si>
    <t>Organic Fertilizer</t>
  </si>
  <si>
    <t>Antimony Oxides Manufacturing</t>
  </si>
  <si>
    <t>Carbon Black Production</t>
  </si>
  <si>
    <t>Carbon Black Mfg</t>
  </si>
  <si>
    <t>Hydroflouric Acid</t>
  </si>
  <si>
    <t>Asbestos Chemical</t>
  </si>
  <si>
    <t>Cumene</t>
  </si>
  <si>
    <t>Cyclohexane</t>
  </si>
  <si>
    <t>Ethyl Benzene</t>
  </si>
  <si>
    <t>Caprolactum (Use 3-01-130 for Ammonium Sulfate By-product Production)</t>
  </si>
  <si>
    <t>Linear Alkylbenzene</t>
  </si>
  <si>
    <t>Carbon Tetrachloride</t>
  </si>
  <si>
    <t>Pigments; TiO2 Chloride Process: Reactor</t>
  </si>
  <si>
    <t>Cellulose-based Resins</t>
  </si>
  <si>
    <t>Cellophane Manufacturing</t>
  </si>
  <si>
    <t>Fumed Silica Manufacturing</t>
  </si>
  <si>
    <t>Chlorinated Paraffins Production, Continuous Process</t>
  </si>
  <si>
    <t>Phosphoric Acid: Thermal Process</t>
  </si>
  <si>
    <t>Ammonium Nitrate Production</t>
  </si>
  <si>
    <t>Brominated Organics</t>
  </si>
  <si>
    <t>Agricultural Chemicals Production</t>
  </si>
  <si>
    <t>Chlorothalonil Production</t>
  </si>
  <si>
    <t>Chlorobenzene</t>
  </si>
  <si>
    <t>Glycerin (Glycerol)</t>
  </si>
  <si>
    <t>Miscellaneous Resins</t>
  </si>
  <si>
    <t>Alkyd Resin Production, Solvent Process</t>
  </si>
  <si>
    <t>Polymethyl Methacrylate Prod - Bulk Polymerization, Batch-cell Method</t>
  </si>
  <si>
    <t>Hydrogen</t>
  </si>
  <si>
    <t>Hydrazine Production, Bayer Ketazine Process</t>
  </si>
  <si>
    <t>Sulfuric Acid (Chamber Process)</t>
  </si>
  <si>
    <t>Normal Superphosphates</t>
  </si>
  <si>
    <t>Triple Superphosphate</t>
  </si>
  <si>
    <t>Aluminum Sulfate Manufacturing</t>
  </si>
  <si>
    <t>Uranium Hexafluoride Manufacturing</t>
  </si>
  <si>
    <t>Explosives (Trinitrotoluene)</t>
  </si>
  <si>
    <t>Acetylene Producion</t>
  </si>
  <si>
    <t>Polymethyl Methacrylate Prod - Suspension Polymerization</t>
  </si>
  <si>
    <t>Polyvinyl Alcohol Production, Solution Polymerization</t>
  </si>
  <si>
    <t>Polyvinyl Chloride and Copolymers Production - Bulk Process</t>
  </si>
  <si>
    <t>Bisphenol A</t>
  </si>
  <si>
    <t>Dacthal Production</t>
  </si>
  <si>
    <t>Polymethyl Methacrylate Prod - Solution Polymerization</t>
  </si>
  <si>
    <t>Polymethyl Methacrylate Prod - Bulk Polymerization, Continuous Casting</t>
  </si>
  <si>
    <t>Explosives Manufacture - RDX/HMX Production</t>
  </si>
  <si>
    <t>Alkyd Resin Production, Fusion Process</t>
  </si>
  <si>
    <t>Ammonium Nitrate/Urea Mfg.</t>
  </si>
  <si>
    <t>Potassium Chloride</t>
  </si>
  <si>
    <t>Nitrocellulose</t>
  </si>
  <si>
    <t>Maleic Anhydride Copolymers Production - Bulk Polymerization</t>
  </si>
  <si>
    <t>Maleic Anhydride Copolymers Production - Solution Polymerization</t>
  </si>
  <si>
    <t>Maleic Anhydride Copolymers Production - Emulsion Polymerization</t>
  </si>
  <si>
    <t>Methyl Cellulose Production, Liquid Methyl Chloride Process</t>
  </si>
  <si>
    <t>Chloroprene</t>
  </si>
  <si>
    <t>Allyl Alcohol</t>
  </si>
  <si>
    <t>2,4-D Salts and Esters Production</t>
  </si>
  <si>
    <t>Polyvinyl Acetate Emulsions, Batch Emulsion Process</t>
  </si>
  <si>
    <t>Polyvinyl Chloride and Copolymers Production - Solvent Process</t>
  </si>
  <si>
    <t>Hydrazine Production, PCUK Peroxide Process</t>
  </si>
  <si>
    <t>Chemical Manufacturing: SIC 28</t>
  </si>
  <si>
    <t>Process Emissions from Synthetic Fibers Manuf (NAPAP cat. 107)</t>
  </si>
  <si>
    <t>Process Emissions from Pharmaceutical Manuf (NAPAP cat. 106)</t>
  </si>
  <si>
    <t>Fugitive Emissions from Synthetic Organic Chem Manuf (NAPAP cat. 102)</t>
  </si>
  <si>
    <t>2B5b</t>
  </si>
  <si>
    <t>2B10b</t>
  </si>
  <si>
    <t>Storage,-handling-and-transport-of-chemical-products-(Please-specify-in-the-IIR)</t>
  </si>
  <si>
    <t>Organic Chemical Storage</t>
  </si>
  <si>
    <t>Inorganic Chemical Storage (Fixed Roof Tanks)</t>
  </si>
  <si>
    <t>Inorganic Chemical Storage</t>
  </si>
  <si>
    <t>Fixed Roof Tanks - Glycols</t>
  </si>
  <si>
    <t>Fixed Roof Tanks - Halogenated Organics</t>
  </si>
  <si>
    <t>Fixed Roof Tanks - Miscellaneous</t>
  </si>
  <si>
    <t>Organic Chemical Transportation</t>
  </si>
  <si>
    <t>Specific Liquid</t>
  </si>
  <si>
    <t>Organic Chemical Transport</t>
  </si>
  <si>
    <t>Fixed Roof Tanks - Acid Anhydrides</t>
  </si>
  <si>
    <t>Pressure Tanks - Alkanes (Paraffins)</t>
  </si>
  <si>
    <t>Inorganic Chemical Transport</t>
  </si>
  <si>
    <t>Inorganic Chemical Storage (Floating Roof Tank)</t>
  </si>
  <si>
    <t>Fixed Roof Tanks - Alcohols</t>
  </si>
  <si>
    <t>Fixed Roof Tanks - Alkanes (Paraffins)</t>
  </si>
  <si>
    <t>Fixed Roof Tanks - Aromatics</t>
  </si>
  <si>
    <t>Fixed Roof Tanks - Nitriles</t>
  </si>
  <si>
    <t>Floating Roof Tanks - Alcohols</t>
  </si>
  <si>
    <t>Floating Roof Tanks - Alkanes (Paraffins)</t>
  </si>
  <si>
    <t>Floating Roof Tanks - Alkenes (Olefins)</t>
  </si>
  <si>
    <t>Floating Roof Tanks - Aromatics</t>
  </si>
  <si>
    <t>Floating Roof Tanks - Ethers</t>
  </si>
  <si>
    <t>Floating Roof Tanks - Miscellaneous</t>
  </si>
  <si>
    <t>Pressure Tanks - Alkenes (Olefins)</t>
  </si>
  <si>
    <t>Fixed Roof Tanks - Glycol Ethers</t>
  </si>
  <si>
    <t>Fixed Roof Tanks - Amines</t>
  </si>
  <si>
    <t>Fixed Roof Tanks - Isocyanates</t>
  </si>
  <si>
    <t>Pressure Tanks - Isocyanates</t>
  </si>
  <si>
    <t>Floating Roof Tanks - Aldehydes</t>
  </si>
  <si>
    <t>Fixed Roof Tanks - Carboxylic Acids</t>
  </si>
  <si>
    <t>Fixed Roof Tanks - Esters</t>
  </si>
  <si>
    <t>Floating Roof Tanks - Ketones</t>
  </si>
  <si>
    <t>Pressure Tanks - Mercaptans (Thiols)</t>
  </si>
  <si>
    <t>Photographic Film Manufacturing</t>
  </si>
  <si>
    <t>Support Activities - Material Transfer Operations</t>
  </si>
  <si>
    <t>Miscellaneous Industrial Processes</t>
  </si>
  <si>
    <t>Fixed Roof Tanks - Nitro Compounds</t>
  </si>
  <si>
    <t>Fixed Roof Tanks - Ketones</t>
  </si>
  <si>
    <t>Floating Roof Tanks - Nitriles</t>
  </si>
  <si>
    <t>Inorganic Chemical Storage (Pressure Tanks)</t>
  </si>
  <si>
    <t>Fixed Roof Tanks - Alkenes (Olefins)</t>
  </si>
  <si>
    <t>Fixed Roof Tanks - Ethers</t>
  </si>
  <si>
    <t>Fixed Roof Tanks - Phenols</t>
  </si>
  <si>
    <t>Waste Solvent Recovery Operations</t>
  </si>
  <si>
    <t>Floating Roof Tanks - Halogenated Organics</t>
  </si>
  <si>
    <t>Floating Roof Tanks - Esters</t>
  </si>
  <si>
    <t>Pressure Tanks - Halogenated Organics</t>
  </si>
  <si>
    <t>Pressure Tanks - Ethers</t>
  </si>
  <si>
    <t>Pressure Tanks - Phenols</t>
  </si>
  <si>
    <t>Pressure Tanks - Alcohols</t>
  </si>
  <si>
    <t>Pressure Tanks - Anhydrides</t>
  </si>
  <si>
    <t>Floating Roof Tanks - Mercaptans</t>
  </si>
  <si>
    <t>Pressure Tanks - Aldehydes</t>
  </si>
  <si>
    <t>Pressure Tanks - Amines</t>
  </si>
  <si>
    <t>Floating Roof Tanks - Amides</t>
  </si>
  <si>
    <t>Casein</t>
  </si>
  <si>
    <t>Fixed Roof Tanks - Amides</t>
  </si>
  <si>
    <t>Floating Roof Tanks - Glycols</t>
  </si>
  <si>
    <t>Pressure Tanks - Ketones</t>
  </si>
  <si>
    <t>Commercial/Industrial: Breathing Loss</t>
  </si>
  <si>
    <t>2C1</t>
  </si>
  <si>
    <t>Iron and steel production</t>
  </si>
  <si>
    <t>Iron Production (See 3-03-015 for Integrated Iron &amp; Steel MACT)</t>
  </si>
  <si>
    <t>Ferrous Metals Processing</t>
  </si>
  <si>
    <t>Primary</t>
  </si>
  <si>
    <t>Grey Iron Foundries</t>
  </si>
  <si>
    <t>Secondary</t>
  </si>
  <si>
    <t>Steel Manufacturing (See 3-03-015 for Integrated Iron &amp; Steel MACT)</t>
  </si>
  <si>
    <t>By-product Coke Manufacturing</t>
  </si>
  <si>
    <t>Miscellaneous Casting Fabricating</t>
  </si>
  <si>
    <t>Metals Processing NEC</t>
  </si>
  <si>
    <t>Basic Oxygen Furnace</t>
  </si>
  <si>
    <t>Malleable Iron</t>
  </si>
  <si>
    <t>Coke Manufacture: Beehive Process</t>
  </si>
  <si>
    <t>Alumina Processing - Bayer Process</t>
  </si>
  <si>
    <t>2C2</t>
  </si>
  <si>
    <t>Ferroalloys production</t>
  </si>
  <si>
    <t>Ferroalloy Production</t>
  </si>
  <si>
    <t>2C3</t>
  </si>
  <si>
    <t>Aluminum production</t>
  </si>
  <si>
    <t>Alumina Electrolytic Reduction</t>
  </si>
  <si>
    <t>Aluminum Hydroxide Calcining</t>
  </si>
  <si>
    <t>2C5b</t>
  </si>
  <si>
    <t>2C5</t>
  </si>
  <si>
    <t>Lead production</t>
  </si>
  <si>
    <t>Lead Production</t>
  </si>
  <si>
    <t>Lead Battery Manufacture</t>
  </si>
  <si>
    <t>Metallic Lead Products</t>
  </si>
  <si>
    <t>Printing and Publishing</t>
  </si>
  <si>
    <t>Typesetting (Lead Remelting)</t>
  </si>
  <si>
    <t>Leadbearing Ore Crushing and Grinding</t>
  </si>
  <si>
    <t>Lead Cable Coating</t>
  </si>
  <si>
    <t>2C5d</t>
  </si>
  <si>
    <t>2C6</t>
  </si>
  <si>
    <t>Zinc production</t>
  </si>
  <si>
    <t>Zinc</t>
  </si>
  <si>
    <t>Zinc Production</t>
  </si>
  <si>
    <t>2C5a</t>
  </si>
  <si>
    <t>2C7a</t>
  </si>
  <si>
    <t>Copper production</t>
  </si>
  <si>
    <t>Primary Copper Smelting</t>
  </si>
  <si>
    <t>Copper</t>
  </si>
  <si>
    <t>2C5c</t>
  </si>
  <si>
    <t>2C7b</t>
  </si>
  <si>
    <t>Nickel production</t>
  </si>
  <si>
    <t>Nickel</t>
  </si>
  <si>
    <t>2C5e</t>
  </si>
  <si>
    <t>2C7c</t>
  </si>
  <si>
    <t>Other metal production (Please specify the sources included/excluded in the notes column to the right)</t>
  </si>
  <si>
    <t>Magnesium</t>
  </si>
  <si>
    <t>Electroplating Operations</t>
  </si>
  <si>
    <t>Machinery Products</t>
  </si>
  <si>
    <t>Furnace Electrode Manufacture</t>
  </si>
  <si>
    <t>Abrasive Blasting of Metal Parts</t>
  </si>
  <si>
    <t>Precious Metals Recovery</t>
  </si>
  <si>
    <t>Metal Pipe Coating of Metal Parts</t>
  </si>
  <si>
    <t>Drum Cleaning/Reclamation</t>
  </si>
  <si>
    <t>Metal Deposition Processes</t>
  </si>
  <si>
    <t>Gold Processing</t>
  </si>
  <si>
    <t>Metal Mining (General Processes)</t>
  </si>
  <si>
    <t>Welding</t>
  </si>
  <si>
    <t>Conversion Coating of Metal Products</t>
  </si>
  <si>
    <t>Machining Operations</t>
  </si>
  <si>
    <t>Soldering</t>
  </si>
  <si>
    <t>Oxyfuel Welding</t>
  </si>
  <si>
    <t>Porcelain Enamel/Ceramic Glaze Spraying</t>
  </si>
  <si>
    <t>Oxyfuel Cutting</t>
  </si>
  <si>
    <t>Abrasive Cleaning of Metal Parts</t>
  </si>
  <si>
    <t>Arc Cutting</t>
  </si>
  <si>
    <t>Shielded Metal Arc Welding (SMAW)</t>
  </si>
  <si>
    <t>Metal Heat Treating</t>
  </si>
  <si>
    <t>Arc Welding: General: Consummable and Non-consummable Electrode</t>
  </si>
  <si>
    <t>Gas Metal Arc Welding (GMAW)</t>
  </si>
  <si>
    <t>Titanium</t>
  </si>
  <si>
    <t>Chemical Milling of Metal Products</t>
  </si>
  <si>
    <t>Miscellaneous Casting and Fabricating</t>
  </si>
  <si>
    <t>Resistance Welding</t>
  </si>
  <si>
    <t>Thermal Spraying</t>
  </si>
  <si>
    <t>Flux Cored Arc Welding (FCAW)</t>
  </si>
  <si>
    <t>Submerged Arc Welding (SAW)</t>
  </si>
  <si>
    <t>Gas Tungsten Arc Welding (GTAW)</t>
  </si>
  <si>
    <t>Plasma Arc Welding (PAW)</t>
  </si>
  <si>
    <t>Molybdenum</t>
  </si>
  <si>
    <t>Powder Metallurgy Part Manufacturing (NAICS 332117)</t>
  </si>
  <si>
    <t>Brazing</t>
  </si>
  <si>
    <t>Electrogas Welding (EGW)</t>
  </si>
  <si>
    <t>Electrostag Welding (ESW)</t>
  </si>
  <si>
    <t>Fabricated Metals: SIC 34</t>
  </si>
  <si>
    <t>Coating, Engraving, and Allied Services</t>
  </si>
  <si>
    <t>Secondary Metal Production: SIC 33</t>
  </si>
  <si>
    <t>Nonferrous Foundries (Castings)</t>
  </si>
  <si>
    <t>2C5f</t>
  </si>
  <si>
    <t>2C7d</t>
  </si>
  <si>
    <t>Storage, handling and transport of metal products (Please specify the sources included/excluded in the notes column to the right)</t>
  </si>
  <si>
    <t>3D3</t>
  </si>
  <si>
    <t>2D3a</t>
  </si>
  <si>
    <t>Domestic solvent use including fungicides</t>
  </si>
  <si>
    <t>Miscellaneous Volatile Organic Compound Evaporation</t>
  </si>
  <si>
    <t>Solvent Utilization</t>
  </si>
  <si>
    <t>Other Industrial</t>
  </si>
  <si>
    <t>Rail Car Cleaning</t>
  </si>
  <si>
    <t>Tank Truck Cleaning</t>
  </si>
  <si>
    <t>Air Stripping Tower</t>
  </si>
  <si>
    <t>Solvent Extraction Process</t>
  </si>
  <si>
    <t>Solvent Utilization NEC</t>
  </si>
  <si>
    <t>Support Activities - Cleaning Operations</t>
  </si>
  <si>
    <t>Miscellaneous Processes</t>
  </si>
  <si>
    <t>Paint Stripper Users - Chemical Strippers</t>
  </si>
  <si>
    <t>Nonindustrial</t>
  </si>
  <si>
    <t>Paint Stripper Users - Non-chemical Strippers</t>
  </si>
  <si>
    <t>Consumer Product Manufacturing Facilities</t>
  </si>
  <si>
    <t>Aerosol Can - Filling Facilities</t>
  </si>
  <si>
    <t>3D2</t>
  </si>
  <si>
    <t>Consumer Solvents</t>
  </si>
  <si>
    <t>Knit Fabric Scouring with Chlorinated Solvent</t>
  </si>
  <si>
    <t>Miscellaneous Non-industrial: Commercial</t>
  </si>
  <si>
    <t>Pesticide Application: Agricultural</t>
  </si>
  <si>
    <t>Pesticide Application</t>
  </si>
  <si>
    <t>Miscellaneous Non-industrial: Consumer and Commercial</t>
  </si>
  <si>
    <t>All FIFRA Related Products</t>
  </si>
  <si>
    <t>Pesticide Application: All Processes</t>
  </si>
  <si>
    <t>All Personal Care Products</t>
  </si>
  <si>
    <t>Personal Care Products: Hair Care Products</t>
  </si>
  <si>
    <t>Personal Care Products: Fragrance Products</t>
  </si>
  <si>
    <t>Personal Care Products: Nail Care Products</t>
  </si>
  <si>
    <t>Personal Care Products: Miscellaneous Personal Care Products</t>
  </si>
  <si>
    <t>All Household Products</t>
  </si>
  <si>
    <t>Household Products: Fabric and Carpet Care Products</t>
  </si>
  <si>
    <t>Household Products: Waxes and Polishes</t>
  </si>
  <si>
    <t>Household Products: Shoe and Leather Care Products</t>
  </si>
  <si>
    <t>Household Products: Miscellaneous Household Products</t>
  </si>
  <si>
    <t>All Automotive Aftermarket Products</t>
  </si>
  <si>
    <t>Automotive Aftermarket Products: Detailing Products</t>
  </si>
  <si>
    <t>Automotive Aftermarket Products: Maintenance and Repair Products</t>
  </si>
  <si>
    <t>All Coatings and Related Products</t>
  </si>
  <si>
    <t>Coatings and Related Products: Aerosol Spray Paints</t>
  </si>
  <si>
    <t>Coatings and Related Products: Coating Related Products</t>
  </si>
  <si>
    <t>All Adhesives and Sealants</t>
  </si>
  <si>
    <t>Adhesives and Sealants: Adhesives</t>
  </si>
  <si>
    <t>FIFRA Related Products: Insecticides</t>
  </si>
  <si>
    <t>FIFRA Related Products: Fungicides and Nematicides</t>
  </si>
  <si>
    <t>Miscellaneous Products (Not Otherwise Covered)</t>
  </si>
  <si>
    <t>Household Products: Laundry Products</t>
  </si>
  <si>
    <t>Solvent Reclamation: All Processes</t>
  </si>
  <si>
    <t>Asphalt Roofing</t>
  </si>
  <si>
    <t>Other Asphalt</t>
  </si>
  <si>
    <t>Miscellaneous Non-industrial: Consumer</t>
  </si>
  <si>
    <t>Personal Care Products: Deodorants and Antiperspirants</t>
  </si>
  <si>
    <t>Cutback Asphalt</t>
  </si>
  <si>
    <t>Automotive Aftermarket Products</t>
  </si>
  <si>
    <t>Personal Care Products: Facial and Body Treatments</t>
  </si>
  <si>
    <t>Personal Care Products: Oral Care Products</t>
  </si>
  <si>
    <t>Personal Care Products: Health Use Products (External Only)</t>
  </si>
  <si>
    <t>Household Products: Hard Surface Cleaners</t>
  </si>
  <si>
    <t>Personal Care Products</t>
  </si>
  <si>
    <t>Household Products</t>
  </si>
  <si>
    <t>Emulsified Asphalt</t>
  </si>
  <si>
    <t>Asphalt Application: All Processes</t>
  </si>
  <si>
    <t>Tank/Drum Cleaning: All Processes</t>
  </si>
  <si>
    <t>Pesticide Application: Non-Agricultural</t>
  </si>
  <si>
    <t>2A5</t>
  </si>
  <si>
    <t>2D3c</t>
  </si>
  <si>
    <t>Asphalt roofing</t>
  </si>
  <si>
    <t>Petroleum Refining: SIC 29</t>
  </si>
  <si>
    <t>Asphalt Paving/Roofing Materials</t>
  </si>
  <si>
    <t>3A2</t>
  </si>
  <si>
    <t>2D3d</t>
  </si>
  <si>
    <t>Coating application</t>
  </si>
  <si>
    <t>Miscellaneous Metal Parts</t>
  </si>
  <si>
    <t>Surface Coating</t>
  </si>
  <si>
    <t>Misc. Metal Parts</t>
  </si>
  <si>
    <t>Product Manufacturing - Surface Treatments</t>
  </si>
  <si>
    <t>Thinning Solvents - General</t>
  </si>
  <si>
    <t>Thinning Solvents</t>
  </si>
  <si>
    <t>Surface Coating Application - General</t>
  </si>
  <si>
    <t>General</t>
  </si>
  <si>
    <t>Automobiles and Light Trucks</t>
  </si>
  <si>
    <t>Autos &amp; Light Trucks</t>
  </si>
  <si>
    <t>Industrial Adhesives</t>
  </si>
  <si>
    <t>Coating Oven - General</t>
  </si>
  <si>
    <t>Fabric Coating/Printing</t>
  </si>
  <si>
    <t>Fabrics</t>
  </si>
  <si>
    <t>Large Aircraft</t>
  </si>
  <si>
    <t>Paper Coating</t>
  </si>
  <si>
    <t>Paper</t>
  </si>
  <si>
    <t>Fabric Coating, Roller Coating</t>
  </si>
  <si>
    <t>Fabric Coating, Dip Coating</t>
  </si>
  <si>
    <t>Fabric Coating, Coagulation Coating</t>
  </si>
  <si>
    <t>Metal Cans</t>
  </si>
  <si>
    <t>Metal Can Coating</t>
  </si>
  <si>
    <t>Metal Furniture Operations</t>
  </si>
  <si>
    <t>Metal Furniture</t>
  </si>
  <si>
    <t>Plastic Parts</t>
  </si>
  <si>
    <t>Magnet Wire Surface Coating</t>
  </si>
  <si>
    <t>Magnet Wire</t>
  </si>
  <si>
    <t>Metal Coil Coating</t>
  </si>
  <si>
    <t>Metal Coil</t>
  </si>
  <si>
    <t>Flatwood Products</t>
  </si>
  <si>
    <t>Large Ships</t>
  </si>
  <si>
    <t>Fabric Coating, Transfer Coating</t>
  </si>
  <si>
    <t>Wood Furniture Surface Coating</t>
  </si>
  <si>
    <t>Wood Furniture</t>
  </si>
  <si>
    <t>Semiconductors</t>
  </si>
  <si>
    <t>Electronic &amp; Other Electrical</t>
  </si>
  <si>
    <t>Large Appliances</t>
  </si>
  <si>
    <t>Fabric Dyeing</t>
  </si>
  <si>
    <t>Fabric Coating, Extrusion Coating</t>
  </si>
  <si>
    <t>Fabric Printing</t>
  </si>
  <si>
    <t>Steel Drums</t>
  </si>
  <si>
    <t>Fabric Coating, Knife Coating</t>
  </si>
  <si>
    <t>Glass Mirrors</t>
  </si>
  <si>
    <t>Glass Optical Fibers</t>
  </si>
  <si>
    <t>Electronic Equipment</t>
  </si>
  <si>
    <t>Fabric Coating, Melt Roll Coating</t>
  </si>
  <si>
    <t>Wood Furniture: SIC 25</t>
  </si>
  <si>
    <t>Plastic Products: SIC 308</t>
  </si>
  <si>
    <t>3A3</t>
  </si>
  <si>
    <t>Traffic Markings</t>
  </si>
  <si>
    <t>Miscellaneous Industrial</t>
  </si>
  <si>
    <t>Adhesive (Industrial) Application</t>
  </si>
  <si>
    <t>Auto Refinishing: SIC 7532</t>
  </si>
  <si>
    <t>Auto Refinishing</t>
  </si>
  <si>
    <t>Motor Vehicles: SIC 371</t>
  </si>
  <si>
    <t>Other Special Purpose Coatings</t>
  </si>
  <si>
    <t>3A1</t>
  </si>
  <si>
    <t>Architectural Coatings - Solvent-based</t>
  </si>
  <si>
    <t>Textile Products: SIC 22</t>
  </si>
  <si>
    <t>Factory Finished Wood: SIC 2426 thru 242</t>
  </si>
  <si>
    <t>Metal Furniture: SIC 25</t>
  </si>
  <si>
    <t>Paper: SIC 26</t>
  </si>
  <si>
    <t>Metal Cans: SIC 341</t>
  </si>
  <si>
    <t>Metal Coils: SIC 3498</t>
  </si>
  <si>
    <t>Miscellaneous Finished Metals: SIC 34 - (341 + 3498)</t>
  </si>
  <si>
    <t>Machinery and Equipment: SIC 35</t>
  </si>
  <si>
    <t>Machinery</t>
  </si>
  <si>
    <t>Large Appliances: SIC 363</t>
  </si>
  <si>
    <t>Electronic and Other Electrical: SIC 36 - 363</t>
  </si>
  <si>
    <t>Aircraft: SIC 372</t>
  </si>
  <si>
    <t>Marine: SIC 373</t>
  </si>
  <si>
    <t>Railroad: SIC 374</t>
  </si>
  <si>
    <t>Railroad</t>
  </si>
  <si>
    <t>Miscellaneous Manufacturing</t>
  </si>
  <si>
    <t>Industrial Maintenance Coatings</t>
  </si>
  <si>
    <t>Maintenance Coatings</t>
  </si>
  <si>
    <t>Architectural Coatings</t>
  </si>
  <si>
    <t>Architectural</t>
  </si>
  <si>
    <t>Architectural Coatings - Water-based</t>
  </si>
  <si>
    <t>3B1</t>
  </si>
  <si>
    <t>2D3e</t>
  </si>
  <si>
    <t>Degreasing</t>
  </si>
  <si>
    <t>Cold Solvent Cleaning/Stripping</t>
  </si>
  <si>
    <t>Cold Cleaning</t>
  </si>
  <si>
    <t>Open Top</t>
  </si>
  <si>
    <t>Conveyorized</t>
  </si>
  <si>
    <t>Furniture and Fixtures (SIC 25): All Processes</t>
  </si>
  <si>
    <t>Primary Metal Industries (SIC 33): All Processes</t>
  </si>
  <si>
    <t>Fabricated Metal Products (SIC 34): All Processes</t>
  </si>
  <si>
    <t>Industrial Machinery and Equipment (SIC 35): All Processes</t>
  </si>
  <si>
    <t>Electronic and Other Elec. (SIC 36): All Processes</t>
  </si>
  <si>
    <t>Transportation Equipment (SIC 37): All Processes</t>
  </si>
  <si>
    <t>Instruments and Related Products (SIC 38): All Processes</t>
  </si>
  <si>
    <t>Miscellaneous Manufacturing (SIC 39): All Processes</t>
  </si>
  <si>
    <t>Transportation Maintenance Facilities (SIC 40-45): All Processes</t>
  </si>
  <si>
    <t>Automotive Dealers (SIC 55): All Processes</t>
  </si>
  <si>
    <t>Miscellaneous Repair Services (SIC 76): All Processes</t>
  </si>
  <si>
    <t>Auto Repair Services (SIC 75): All Processes</t>
  </si>
  <si>
    <t>Electronic and Other Elec. (SIC 36): Conveyerized Degreasing</t>
  </si>
  <si>
    <t>Miscellaneous Manufacturing (SIC 39): Conveyerized Degreasing</t>
  </si>
  <si>
    <t>Miscellaneous Manufacturing (SIC 39): Cold Cleaning</t>
  </si>
  <si>
    <t>Auto Repair Services (SIC 75): Cold Cleaning</t>
  </si>
  <si>
    <t>All Industries: Cold Cleaning</t>
  </si>
  <si>
    <t>All Industries: Open Top Degreasing</t>
  </si>
  <si>
    <t>Electronic and Other Elec. (SIC 36): Open Top Degreasing</t>
  </si>
  <si>
    <t>3B2</t>
  </si>
  <si>
    <t>2D3f</t>
  </si>
  <si>
    <t>Dry cleaning</t>
  </si>
  <si>
    <t>Dry Cleaning</t>
  </si>
  <si>
    <t>Perchloroethylene</t>
  </si>
  <si>
    <t>Petroleum Solvent</t>
  </si>
  <si>
    <t>Petroleum Solvent - Industrial</t>
  </si>
  <si>
    <t>Petroleum Solvent - Commercial</t>
  </si>
  <si>
    <t>Commercial/Industrial Cleaners</t>
  </si>
  <si>
    <t>Coin-operated Cleaners</t>
  </si>
  <si>
    <t>3D1</t>
  </si>
  <si>
    <t>2D3h</t>
  </si>
  <si>
    <t>Printing</t>
  </si>
  <si>
    <t>Printing/Publishing</t>
  </si>
  <si>
    <t>Letter Press</t>
  </si>
  <si>
    <t>Graphic Arts</t>
  </si>
  <si>
    <t>Letterpress</t>
  </si>
  <si>
    <t>Drying</t>
  </si>
  <si>
    <t>Lithographic</t>
  </si>
  <si>
    <t>Flexographic</t>
  </si>
  <si>
    <t>Screen Printing</t>
  </si>
  <si>
    <t>Gravure</t>
  </si>
  <si>
    <t>Offset Lithography</t>
  </si>
  <si>
    <t>Rotogravure</t>
  </si>
  <si>
    <t>Flexography</t>
  </si>
  <si>
    <t>Lithography</t>
  </si>
  <si>
    <t>2D1</t>
  </si>
  <si>
    <t>2H1</t>
  </si>
  <si>
    <t>Pulp and paper industry</t>
  </si>
  <si>
    <t>Pulp and Paper and Wood Products</t>
  </si>
  <si>
    <t>Sulfate (Kraft) Pulping</t>
  </si>
  <si>
    <t>Wood, Pulp &amp; Paper, &amp; Publishing Products</t>
  </si>
  <si>
    <t>Sulfite Pulping</t>
  </si>
  <si>
    <t>Semi-chemical (non-sulfur)</t>
  </si>
  <si>
    <t>Paper and Paperboard Manufacture</t>
  </si>
  <si>
    <t>Secondary Fiber Pulping</t>
  </si>
  <si>
    <t>Sawmill Operations</t>
  </si>
  <si>
    <t>Mechanical Pulping Operations</t>
  </si>
  <si>
    <t>Miscellaneous Paper Products</t>
  </si>
  <si>
    <t>Bulk Handling and Storage - Wood/Bark</t>
  </si>
  <si>
    <t>Plywood Operations</t>
  </si>
  <si>
    <t>Oriented Strandboard (OSB) Manufacture</t>
  </si>
  <si>
    <t>Furniture Manufacture</t>
  </si>
  <si>
    <t>Medium Density Fiberboard (MDF) Manufacture</t>
  </si>
  <si>
    <t>Particleboard Manufacture</t>
  </si>
  <si>
    <t>Laminated Veneer Lumber Manufacture</t>
  </si>
  <si>
    <t>Neutral Sulfite Semichemical Pulping</t>
  </si>
  <si>
    <t>Wood Pressure Treating</t>
  </si>
  <si>
    <t>Hardboard (HB) Manufacture</t>
  </si>
  <si>
    <t>Fiberboard (FB) Manufacture</t>
  </si>
  <si>
    <t>Laminated Veneer Lumber (LVL) Manufacture</t>
  </si>
  <si>
    <t>Laminated Strand Lumber Manufacture</t>
  </si>
  <si>
    <t>Miscellaneous Wood Working Operations</t>
  </si>
  <si>
    <t>Paper Coating and Glazing</t>
  </si>
  <si>
    <t>Miscellaneous Paper Processes</t>
  </si>
  <si>
    <t>Wood Products: SIC 24</t>
  </si>
  <si>
    <t>Sawmills/Planing Mills</t>
  </si>
  <si>
    <t>Miscellaneous Wood Products</t>
  </si>
  <si>
    <t>2D2</t>
  </si>
  <si>
    <t>2H2</t>
  </si>
  <si>
    <t xml:space="preserve">Food and beverages industry </t>
  </si>
  <si>
    <t>Starch Manufacturing</t>
  </si>
  <si>
    <t>Tobacco Processing</t>
  </si>
  <si>
    <t>Other Grain Mills</t>
  </si>
  <si>
    <t>Bakeries</t>
  </si>
  <si>
    <t>Other Not Specified</t>
  </si>
  <si>
    <t>Wheat Mills</t>
  </si>
  <si>
    <t>Soybean Mills</t>
  </si>
  <si>
    <t>Feed Mills</t>
  </si>
  <si>
    <t>Beer Production</t>
  </si>
  <si>
    <t>Whiskey Fermentation: Aging</t>
  </si>
  <si>
    <t>Wines, Brandy, and Brandy Spirits</t>
  </si>
  <si>
    <t>Meat Smokehouses</t>
  </si>
  <si>
    <t>Sugar Beet Processing</t>
  </si>
  <si>
    <t>Peanut Processing</t>
  </si>
  <si>
    <t>Vegetable Oil Processing</t>
  </si>
  <si>
    <t>Bakers Yeast Manufacturing - Dry Yeast</t>
  </si>
  <si>
    <t>Bakers Yeast Manufacturing - Compressed Yeast</t>
  </si>
  <si>
    <t>Deep Fat Frying</t>
  </si>
  <si>
    <t>Cereal</t>
  </si>
  <si>
    <t>Vinegar Manufacturing</t>
  </si>
  <si>
    <t>Alfalfa Dehydration</t>
  </si>
  <si>
    <t>Cotton Seed Delinting</t>
  </si>
  <si>
    <t>Seed Products and Processing</t>
  </si>
  <si>
    <t>Export Grain Elevators</t>
  </si>
  <si>
    <t>Animal/Poultry Rendering</t>
  </si>
  <si>
    <t>Food and Agricultural Processes</t>
  </si>
  <si>
    <t>Cellulose Food Casing Manufacture</t>
  </si>
  <si>
    <t>Dairy Products</t>
  </si>
  <si>
    <t>Vegetable Oil Mfg</t>
  </si>
  <si>
    <t>Instant Coffee Products</t>
  </si>
  <si>
    <t>Fish Processing</t>
  </si>
  <si>
    <t>Candy Manufacturing</t>
  </si>
  <si>
    <t>Mushroom Growing</t>
  </si>
  <si>
    <t>Carob Kibble</t>
  </si>
  <si>
    <t>Food and Kindred Products: SIC 20</t>
  </si>
  <si>
    <t>Commercial Cooking - Charbroiling</t>
  </si>
  <si>
    <t>Miscellaneous Food and Kindred Products</t>
  </si>
  <si>
    <t>Commercial Cooking</t>
  </si>
  <si>
    <t>Commercial Cooking - Frying</t>
  </si>
  <si>
    <t>Bakery Products</t>
  </si>
  <si>
    <t>Fermentation/Beverages</t>
  </si>
  <si>
    <t>Meat Products</t>
  </si>
  <si>
    <t>Grain Mill Products</t>
  </si>
  <si>
    <t>2G</t>
  </si>
  <si>
    <t>Textile Products</t>
  </si>
  <si>
    <t>Textiles, Leather, &amp; Apparel Products</t>
  </si>
  <si>
    <t>Photo Equip/Health Care/Labs/Air Condit/SwimPools</t>
  </si>
  <si>
    <t>Laboratories</t>
  </si>
  <si>
    <t>Machinery, Miscellaneous</t>
  </si>
  <si>
    <t>Miscellaneous Machinery</t>
  </si>
  <si>
    <t>Cooling Tower</t>
  </si>
  <si>
    <t>Process Cooling</t>
  </si>
  <si>
    <t>Tire Manufacture</t>
  </si>
  <si>
    <t>Rubber &amp; Miscellaneous Plastic Products</t>
  </si>
  <si>
    <t>Rubber Tire Mfg</t>
  </si>
  <si>
    <t>Tire Retreading</t>
  </si>
  <si>
    <t>Health Care - Crematoriums</t>
  </si>
  <si>
    <t>Fiberglass Resin Products</t>
  </si>
  <si>
    <t>Transportation Equipment</t>
  </si>
  <si>
    <t>Fabric Finishing</t>
  </si>
  <si>
    <t>Pulpboard Manufacture</t>
  </si>
  <si>
    <t>Green Tire Spray</t>
  </si>
  <si>
    <t>Other Fabricated Plastics</t>
  </si>
  <si>
    <t>Plastic Products Manufacturing</t>
  </si>
  <si>
    <t>Auto Body Shredding</t>
  </si>
  <si>
    <t>Ethanol Production</t>
  </si>
  <si>
    <t>Manufacturing - General Processes</t>
  </si>
  <si>
    <t>Rubberized Fabrics</t>
  </si>
  <si>
    <t>Semiconductor Manufacturing</t>
  </si>
  <si>
    <t>Plastic Foam Products</t>
  </si>
  <si>
    <t>Vinyl Floor Tile Manufacturing</t>
  </si>
  <si>
    <t>Boat Manufacturing</t>
  </si>
  <si>
    <t>Plastic Miscellaneous Products</t>
  </si>
  <si>
    <t>Product Manufacturing - Substrate Preparation</t>
  </si>
  <si>
    <t>Product Manufacturing - Finishing Operations</t>
  </si>
  <si>
    <t>Support Activities - Separation Processes</t>
  </si>
  <si>
    <t>Support Activities - Other Operations</t>
  </si>
  <si>
    <t>Leather and Leather Products</t>
  </si>
  <si>
    <t>Carpet Operations</t>
  </si>
  <si>
    <t>Product Manufacturing - Chemical Preparation</t>
  </si>
  <si>
    <t>Support Activities - Storage Operations</t>
  </si>
  <si>
    <t>Phthalate Plasticizers Production</t>
  </si>
  <si>
    <t>Solvent Storage</t>
  </si>
  <si>
    <t>Manufacturing - General</t>
  </si>
  <si>
    <t>Commercial Swimming Pools - Chlorination-Chloroform</t>
  </si>
  <si>
    <t>Automobiles/Truck Assembly Operations</t>
  </si>
  <si>
    <t>Electrical Switch Manufacture</t>
  </si>
  <si>
    <t>Biodiesel Production</t>
  </si>
  <si>
    <t>X-rays</t>
  </si>
  <si>
    <t>Welding/Soldering Automotive Repair</t>
  </si>
  <si>
    <t>Fluorescent Lamp Recycling</t>
  </si>
  <si>
    <t>Air-conditioning/Refrigeration</t>
  </si>
  <si>
    <t>Fluorescent Lamp Manufacture</t>
  </si>
  <si>
    <t>Photocopying Equipment Manufacturing</t>
  </si>
  <si>
    <t>Dental Alloy (Mercury Amalgams) Production</t>
  </si>
  <si>
    <t>Light Bulb Manufacture</t>
  </si>
  <si>
    <t>Industrial Refrigeration</t>
  </si>
  <si>
    <t>Refrigerant Losses</t>
  </si>
  <si>
    <t>4B1a</t>
  </si>
  <si>
    <t>3B1a</t>
  </si>
  <si>
    <t>Manure management - Dairy cattle</t>
  </si>
  <si>
    <t>Agriculture Production - Livestock</t>
  </si>
  <si>
    <t>Dairy cattle composite</t>
  </si>
  <si>
    <t>Agriculture &amp; Forestry</t>
  </si>
  <si>
    <t>Agricultural Livestock</t>
  </si>
  <si>
    <t>Dairy cattle - flush dairy</t>
  </si>
  <si>
    <t>Dairy cattle - scrape dairy</t>
  </si>
  <si>
    <t>Dairy cattle - deep pit dairy</t>
  </si>
  <si>
    <t>Dairy cattle - drylot/pasture dairy</t>
  </si>
  <si>
    <t>4B1b</t>
  </si>
  <si>
    <t>3B1b</t>
  </si>
  <si>
    <t>Manure management - Non-dairy cattle</t>
  </si>
  <si>
    <t>Beef cattle -  finishing operations on feedlots (drylots)</t>
  </si>
  <si>
    <t>Beef cattle production composite</t>
  </si>
  <si>
    <t>Beef cattle -  finishing operations on pasture/range</t>
  </si>
  <si>
    <t>4B3</t>
  </si>
  <si>
    <t>Manure management - Sheep</t>
  </si>
  <si>
    <t>Sheep and Lambs Waste Emissions</t>
  </si>
  <si>
    <t>4B8</t>
  </si>
  <si>
    <t>3B3</t>
  </si>
  <si>
    <t xml:space="preserve">Manure management - Swine  </t>
  </si>
  <si>
    <t>Swine production composite</t>
  </si>
  <si>
    <t>Swine production - operations with lagoons (unspecified animal age)</t>
  </si>
  <si>
    <t>Swine production - deep-pit house operations (unspecified animal age)</t>
  </si>
  <si>
    <t>Swine production - outdoor operations (unspecified animal age)</t>
  </si>
  <si>
    <t>4B4</t>
  </si>
  <si>
    <t>3B4d</t>
  </si>
  <si>
    <t>Manure management - Goats</t>
  </si>
  <si>
    <t>Goats Waste Emissions</t>
  </si>
  <si>
    <t>4B9b</t>
  </si>
  <si>
    <t>3B4gii</t>
  </si>
  <si>
    <t>Manure management - Broilers</t>
  </si>
  <si>
    <t>Poultry production - broilers</t>
  </si>
  <si>
    <t>4B9c</t>
  </si>
  <si>
    <t>3B4giii</t>
  </si>
  <si>
    <t>Manure management - Turkeys</t>
  </si>
  <si>
    <t>Poultry production - turkeys</t>
  </si>
  <si>
    <t>4B9d</t>
  </si>
  <si>
    <t>3B4giv</t>
  </si>
  <si>
    <t>Manure management - Other poultry (please specify in the IIR)</t>
  </si>
  <si>
    <t>Poultry production - layers with dry manure management systems</t>
  </si>
  <si>
    <t>Poultry production - layers with wet manure management systems</t>
  </si>
  <si>
    <t>Poultry Waste Emissions</t>
  </si>
  <si>
    <t>4B13</t>
  </si>
  <si>
    <t>3B4h</t>
  </si>
  <si>
    <t>Manure management - Other animals (please specify in the IIR)</t>
  </si>
  <si>
    <t>Beef Cattle Feedlots</t>
  </si>
  <si>
    <t>Eggs and Poultry Production</t>
  </si>
  <si>
    <t>Cattle and Calves Waste Emissions</t>
  </si>
  <si>
    <t>Horses and Ponies Waste Emissions</t>
  </si>
  <si>
    <t>Domestic Animals Waste Emissions</t>
  </si>
  <si>
    <t>Cats</t>
  </si>
  <si>
    <t>Dogs</t>
  </si>
  <si>
    <t>Wild Animals Waste Emissions</t>
  </si>
  <si>
    <t>Elk</t>
  </si>
  <si>
    <t>Deer</t>
  </si>
  <si>
    <t>4D1a</t>
  </si>
  <si>
    <t>3Da1</t>
  </si>
  <si>
    <t>Inorganic N-fertilizers (includes also urea application)</t>
  </si>
  <si>
    <t>Fertilizer Application</t>
  </si>
  <si>
    <t>4D2a</t>
  </si>
  <si>
    <t>3Dc</t>
  </si>
  <si>
    <t>Farm-level agricultural operations including storage,  handling and  transport of agricultural products</t>
  </si>
  <si>
    <t>Agriculture - Crops</t>
  </si>
  <si>
    <t>Agricultural Crops</t>
  </si>
  <si>
    <t>4G</t>
  </si>
  <si>
    <t>3Df</t>
  </si>
  <si>
    <t>Orchard Heaters</t>
  </si>
  <si>
    <t>4F</t>
  </si>
  <si>
    <t>3F</t>
  </si>
  <si>
    <t>Field burning of agricultural residuals</t>
  </si>
  <si>
    <t>Agriculture Production - Crops - as nonpoint</t>
  </si>
  <si>
    <t>Agricultural Field Burning - whole field set on fire</t>
  </si>
  <si>
    <t>Agricultural Fires</t>
  </si>
  <si>
    <t>6A</t>
  </si>
  <si>
    <t>5A</t>
  </si>
  <si>
    <t>Biological treatment of waste - Solid waste disposal on land</t>
  </si>
  <si>
    <t>Treatment, Storage, Disposal/TSDF</t>
  </si>
  <si>
    <t>Waste Disposal &amp; Recycling</t>
  </si>
  <si>
    <t>TSDF</t>
  </si>
  <si>
    <t>Landfill Dump</t>
  </si>
  <si>
    <t>Landfills</t>
  </si>
  <si>
    <t>Waste Disposal, Treatment, and Recovery</t>
  </si>
  <si>
    <t>Municipal</t>
  </si>
  <si>
    <t>6Cc</t>
  </si>
  <si>
    <t>5C1a</t>
  </si>
  <si>
    <t>Municipal waste incineration</t>
  </si>
  <si>
    <t>Other Incineration</t>
  </si>
  <si>
    <t>Incineration</t>
  </si>
  <si>
    <t>Open Burning Dump</t>
  </si>
  <si>
    <t>Open Burning</t>
  </si>
  <si>
    <t>Municipal Incineration</t>
  </si>
  <si>
    <t>Municipal Incinerator</t>
  </si>
  <si>
    <t>Conical Wood Burner</t>
  </si>
  <si>
    <t>Municipal (collected from residences, parks,other for central burn)</t>
  </si>
  <si>
    <t>Yard Waste</t>
  </si>
  <si>
    <t>6Ca</t>
  </si>
  <si>
    <t>5C1biii</t>
  </si>
  <si>
    <t>Clinical wasteincineration</t>
  </si>
  <si>
    <t>Incineration: Special Purpose</t>
  </si>
  <si>
    <t>6Cb</t>
  </si>
  <si>
    <t>5C1biv</t>
  </si>
  <si>
    <t>Sewage sludge incineration</t>
  </si>
  <si>
    <t>Brake Shoe Debonding</t>
  </si>
  <si>
    <t>Electrical Windings Reclamation</t>
  </si>
  <si>
    <t>On-site Incineration</t>
  </si>
  <si>
    <t>6Cd</t>
  </si>
  <si>
    <t>5C1bv</t>
  </si>
  <si>
    <t>Cremation</t>
  </si>
  <si>
    <t>6Ce</t>
  </si>
  <si>
    <t xml:space="preserve">5C2 </t>
  </si>
  <si>
    <t>Open Burning of Waste</t>
  </si>
  <si>
    <t>All Categories</t>
  </si>
  <si>
    <t>Land Clearing Debris</t>
  </si>
  <si>
    <t>6B</t>
  </si>
  <si>
    <t>Industrial Waste Water</t>
  </si>
  <si>
    <t>Sewage Treatment</t>
  </si>
  <si>
    <t>POTW</t>
  </si>
  <si>
    <t>Liquid Waste Treatment</t>
  </si>
  <si>
    <t>Petroleum Solvent - Wastewater, Aggregate</t>
  </si>
  <si>
    <t>Wastewater, Point of Generation</t>
  </si>
  <si>
    <t>Wastewater Aggregate</t>
  </si>
  <si>
    <t>Public Owned</t>
  </si>
  <si>
    <t>6D</t>
  </si>
  <si>
    <t>5E</t>
  </si>
  <si>
    <t>Other waste handling (Please specify in IIR)</t>
  </si>
  <si>
    <t>Air Stripping of Groundwater</t>
  </si>
  <si>
    <t>Capping</t>
  </si>
  <si>
    <t>In Situ Venting/Venting of Soils</t>
  </si>
  <si>
    <t>Thermal Destruction</t>
  </si>
  <si>
    <t>Fire Fighting</t>
  </si>
  <si>
    <t>Asbestos Removal</t>
  </si>
  <si>
    <t>Stabilization/Solidification</t>
  </si>
  <si>
    <t>Biological Treatment</t>
  </si>
  <si>
    <t>Freon Recovery/Recycling Operations</t>
  </si>
  <si>
    <t>Thermal Desorption</t>
  </si>
  <si>
    <t>Composting</t>
  </si>
  <si>
    <t>100% Biosolids (e.g., sewage sludge, manure, mixtures of these matls)</t>
  </si>
  <si>
    <t>Scrap and Waste Materials</t>
  </si>
  <si>
    <t>Fluorescent Lamp Breakage</t>
  </si>
  <si>
    <t>Recycling Related Emissions</t>
  </si>
  <si>
    <t>Mixed Waste (e.g., a 50:50 mixture of biosolids and green wastes)</t>
  </si>
  <si>
    <t>100% Green Waste (e.g., residential or municipal yard wastes)</t>
  </si>
  <si>
    <t>7A</t>
  </si>
  <si>
    <t xml:space="preserve">Other (included in national total for entire territory) Please specify in IIR </t>
  </si>
  <si>
    <t>Health Care - Hospitals</t>
  </si>
  <si>
    <t>Health Services</t>
  </si>
  <si>
    <t>Automotive Repair Shops</t>
  </si>
  <si>
    <t>Auto Top and Body Repair</t>
  </si>
  <si>
    <t>Repair Shops</t>
  </si>
  <si>
    <t>Hospitals</t>
  </si>
  <si>
    <t>Bench Scale Reagents</t>
  </si>
  <si>
    <t>Dental Alloy Production</t>
  </si>
  <si>
    <t>Human Perspiration and Respiration</t>
  </si>
  <si>
    <t>Catastrophic/Accidental Releases</t>
  </si>
  <si>
    <t>Industrial Accidents</t>
  </si>
  <si>
    <t>Paved Roads</t>
  </si>
  <si>
    <t>Interstate/Arterial</t>
  </si>
  <si>
    <t>All Other Public Paved Roads</t>
  </si>
  <si>
    <t>Unpaved Roads</t>
  </si>
  <si>
    <t>Public Unpaved Roads</t>
  </si>
  <si>
    <t>Industrial Unpaved Roads</t>
  </si>
  <si>
    <t>Unpaved Airstrips</t>
  </si>
  <si>
    <t>All Paved Roads</t>
  </si>
  <si>
    <t>7B</t>
  </si>
  <si>
    <t>Natural Sources</t>
  </si>
  <si>
    <t>Biogenic</t>
  </si>
  <si>
    <t>Vegetation</t>
  </si>
  <si>
    <t>Natural Resources</t>
  </si>
  <si>
    <t>Vegetation/Agriculture</t>
  </si>
  <si>
    <t>CEDS_Sector</t>
  </si>
  <si>
    <t>CEDS_Fuel</t>
  </si>
  <si>
    <t>Anthracite_Lignite</t>
  </si>
  <si>
    <t>Fuels</t>
  </si>
  <si>
    <t>Description</t>
  </si>
  <si>
    <t>hard_coal</t>
  </si>
  <si>
    <t>biomass</t>
  </si>
  <si>
    <t>diesel_oil</t>
  </si>
  <si>
    <t>heavy_oil</t>
  </si>
  <si>
    <t>light_oil</t>
  </si>
  <si>
    <t>natural_gas</t>
  </si>
  <si>
    <t>Other_Fuel</t>
  </si>
  <si>
    <t>Not_defined. Split using other fuels in this sector.</t>
  </si>
  <si>
    <t>CHECK</t>
  </si>
  <si>
    <t>Tier2&amp;3</t>
  </si>
  <si>
    <t>Unique</t>
  </si>
  <si>
    <t>coal_coke</t>
  </si>
  <si>
    <t>brown_coal</t>
  </si>
  <si>
    <t>CEDS_Fuel_pt1</t>
  </si>
  <si>
    <t>CEDS_Fuel_pt2</t>
  </si>
  <si>
    <t>Aadummy_fuel</t>
  </si>
  <si>
    <t>TSDFs</t>
  </si>
  <si>
    <t>All TSDF Types</t>
  </si>
  <si>
    <t>Primary Metal Production: SIC 33</t>
  </si>
  <si>
    <t>Rubber/Plastics: SIC 30</t>
  </si>
  <si>
    <t>Industrial Processes: NEC</t>
  </si>
  <si>
    <t>Leaking Underground Storage Tanks</t>
  </si>
  <si>
    <t>All Processes/All Industries</t>
  </si>
  <si>
    <t>Soil and Groundwater Remediation</t>
  </si>
  <si>
    <t>Swimming Pools</t>
  </si>
  <si>
    <t>Total (Commercial, Residential, Public)</t>
  </si>
  <si>
    <t>Machinery: SIC 35</t>
  </si>
  <si>
    <t>Non-recycling Related Emissions</t>
  </si>
  <si>
    <t>All Products/Processes</t>
  </si>
  <si>
    <t>Paint Strippers</t>
  </si>
  <si>
    <t>Chemical Strippers</t>
  </si>
  <si>
    <t>All Unpaved Roads</t>
  </si>
  <si>
    <t>Rubber/Plastics</t>
  </si>
  <si>
    <t>Rubber &amp; Plastics Mfg</t>
  </si>
  <si>
    <t>All Catastrophic/Accidential Releases</t>
  </si>
  <si>
    <t>This sheet lists CEDS-NEI aggregate categories that either 1) need to be split out in code, or 2) aggregated for use in CEDS</t>
  </si>
  <si>
    <t>Other-farm-emissions</t>
  </si>
  <si>
    <t>CEDS-Long-Name</t>
  </si>
  <si>
    <t>Farm-level-agricultural-operations-including-storage,--handling-and--transport-of-agricultural-products</t>
  </si>
  <si>
    <t>1A1a_Public-Electricity</t>
  </si>
  <si>
    <t>Public-Electricity-production</t>
  </si>
  <si>
    <t>TODO</t>
  </si>
  <si>
    <t>Chemical-and-Petrochemical</t>
  </si>
  <si>
    <t>Check ISIC and IEA def</t>
  </si>
  <si>
    <t>1A2c</t>
  </si>
  <si>
    <t>Stationary-combustion-in-manufacturing-industries-and-construction:-Chemicals</t>
  </si>
  <si>
    <t>1A1a_Industrial-Electricity</t>
  </si>
  <si>
    <t>Industrial-electricity-production</t>
  </si>
  <si>
    <t>1A2gviii</t>
  </si>
  <si>
    <t>Stationary-combustion-in-manufacturing-industries-and-construction:-Other-(Please-specify-in-your-IIR)</t>
  </si>
  <si>
    <t>1A2c_Chemicals</t>
  </si>
  <si>
    <t>1A2_Industrial_fuel_combustion</t>
  </si>
  <si>
    <t>2A1_Cement-production</t>
  </si>
  <si>
    <t>Cement-production</t>
  </si>
  <si>
    <t>1A1c</t>
  </si>
  <si>
    <t>1A1c_Coke-ovens</t>
  </si>
  <si>
    <t>Manufacture-of-solid-fuels-and-other-energy-industries</t>
  </si>
  <si>
    <t>1A1b</t>
  </si>
  <si>
    <t>Petroleum-refining</t>
  </si>
  <si>
    <t>1A1b_Pet-refining</t>
  </si>
  <si>
    <t>1A1g_Other-energy-transf</t>
  </si>
  <si>
    <t>1A3aii_Domestic-aviation</t>
  </si>
  <si>
    <t>Domestic-aviation</t>
  </si>
  <si>
    <t>1A3biii_Road-truck-Long-haul</t>
  </si>
  <si>
    <t>1A3biii_Road-truck-Short-haul</t>
  </si>
  <si>
    <t>Short-haul Truck</t>
  </si>
  <si>
    <t>1A3biii_Road-bus</t>
  </si>
  <si>
    <t>Bus and Motor Home</t>
  </si>
  <si>
    <t xml:space="preserve">Long-haul and Refuse Truck </t>
  </si>
  <si>
    <t>1B2av_Fugitive-petr-distr</t>
  </si>
  <si>
    <t>Distribution-of-oil-products</t>
  </si>
  <si>
    <t>1A3bii_Road-LDV</t>
  </si>
  <si>
    <t>Passenger Cars and Trucks</t>
  </si>
  <si>
    <t>1A3c_Rail</t>
  </si>
  <si>
    <t>1A3dii_Domestic-naviation (shipping)</t>
  </si>
  <si>
    <t>Domestic-Naviation (shipping)</t>
  </si>
  <si>
    <t>5C_Other-open-burning</t>
  </si>
  <si>
    <t>Other-open-burning</t>
  </si>
  <si>
    <t>1A4ai_Commercial-institutional-stationary</t>
  </si>
  <si>
    <t>1A4aii_Commercial-institutional-mobile</t>
  </si>
  <si>
    <t>1A4bi_Residential-stationary</t>
  </si>
  <si>
    <t>Commercial-institutional-stationary</t>
  </si>
  <si>
    <t>Commercial-institutional-mobile</t>
  </si>
  <si>
    <t>Residential-stationary</t>
  </si>
  <si>
    <t>1A2g_Construction_and_Mining</t>
  </si>
  <si>
    <t>Construction_and_Mining</t>
  </si>
  <si>
    <t>Aggregate Sectors</t>
  </si>
  <si>
    <t>US Detail Sectors</t>
  </si>
  <si>
    <t>1A5_Other-unspecified</t>
  </si>
  <si>
    <t>Other-Unspecified</t>
  </si>
  <si>
    <t>Recreational-Equipment-Land</t>
  </si>
  <si>
    <t>1A5_Recreational-Equipment-Land</t>
  </si>
  <si>
    <t>1A5_Recreational-Equipment-Marine</t>
  </si>
  <si>
    <t>Recreational-Equipment-Marine</t>
  </si>
  <si>
    <t>1B2ai_Fugitive-petr-prod</t>
  </si>
  <si>
    <t>Fugitive-emissions-oil:-Exploration,-production,-transport</t>
  </si>
  <si>
    <t>1B2aiv_Fugitive-petr-refining</t>
  </si>
  <si>
    <t>Fugitive-emissions-oil:-Refining-and-storage</t>
  </si>
  <si>
    <t>1B2b_Fugitive-NG-prod-distr</t>
  </si>
  <si>
    <t>Fugitive-emissions-from-natural-gas-(exploration,-prodcution,-processing,-transmission,-storage,-distribution-and-other)</t>
  </si>
  <si>
    <t>2A2_Lime-production</t>
  </si>
  <si>
    <t>Lime-production</t>
  </si>
  <si>
    <t>2A6_Other-minerals</t>
  </si>
  <si>
    <t>Other-Minerals</t>
  </si>
  <si>
    <t>2A5b_Construction-and-demolition</t>
  </si>
  <si>
    <t>Construction-and-demolition</t>
  </si>
  <si>
    <t>2B_Chemicals-other</t>
  </si>
  <si>
    <t>Chemical-Industry</t>
  </si>
  <si>
    <t>2C_Iron-steel-alloy</t>
  </si>
  <si>
    <t>Iron,-steel,-and-Ferroalloy-production</t>
  </si>
  <si>
    <t>2C3_Aluminum-production</t>
  </si>
  <si>
    <t>Aluminum-production</t>
  </si>
  <si>
    <t>Other-Metal-Production</t>
  </si>
  <si>
    <t>Use-of-pesticides</t>
  </si>
  <si>
    <t>2D3c_Asphalt-roofing</t>
  </si>
  <si>
    <t>Asphalt-roofing</t>
  </si>
  <si>
    <t>2D3i_Other-solvent-use</t>
  </si>
  <si>
    <t>Other-solvent-use</t>
  </si>
  <si>
    <t>2D3a_Domestic-solvent-use</t>
  </si>
  <si>
    <t>Domestic-solvent-use-including-fungicides</t>
  </si>
  <si>
    <t>2D3d_Coating-application</t>
  </si>
  <si>
    <t>Coating-application</t>
  </si>
  <si>
    <t>2D3e_Degreasing</t>
  </si>
  <si>
    <t>2D3f_Dry-cleaning</t>
  </si>
  <si>
    <t>Dry-cleaning</t>
  </si>
  <si>
    <t>2D3h_Printing</t>
  </si>
  <si>
    <t>2H1_Pulp-and-paper</t>
  </si>
  <si>
    <t>Pulp-and-paper-industry</t>
  </si>
  <si>
    <t>2H2_Food-and-beverage</t>
  </si>
  <si>
    <t>Food-and-beverages-industry-</t>
  </si>
  <si>
    <t>2H2_Ethanol Production</t>
  </si>
  <si>
    <t>2H3_Other-industrial-processes</t>
  </si>
  <si>
    <t>Other-industrial-processes</t>
  </si>
  <si>
    <t>2I_Wood-processing</t>
  </si>
  <si>
    <t>Wood-processing</t>
  </si>
  <si>
    <t>3B1a_Cattle-dairy</t>
  </si>
  <si>
    <t>Manure-management-cattle-dairy</t>
  </si>
  <si>
    <t>3B1b_Cattle-non-dairy</t>
  </si>
  <si>
    <t>Manure-management-cattle-non-dairy</t>
  </si>
  <si>
    <t>3B4_Manure-other</t>
  </si>
  <si>
    <t>Manure-from-other-animals</t>
  </si>
  <si>
    <t>3Da1_Inorganic-N-fertilizers</t>
  </si>
  <si>
    <t>Inorganic-N-fertilizers-(includes-also-urea-application)</t>
  </si>
  <si>
    <t>3F_Ag-res-on-field</t>
  </si>
  <si>
    <t>Field-burning-of-agricultural-residuals</t>
  </si>
  <si>
    <t>5A_Solid-waste-disposal</t>
  </si>
  <si>
    <t>Biological-treatment-of-waste---Solid-waste-disposal-on-land</t>
  </si>
  <si>
    <t>5C_Incineration</t>
  </si>
  <si>
    <t>Wastewater-domestic</t>
  </si>
  <si>
    <t>5D3_Wastewater-other</t>
  </si>
  <si>
    <t>Wastewater-other</t>
  </si>
  <si>
    <t>5D3_Wastewater-commertial</t>
  </si>
  <si>
    <t>Wastewater-Commercial/Institutional</t>
  </si>
  <si>
    <t>Wastewater-industrial</t>
  </si>
  <si>
    <t>5E_Other-waste</t>
  </si>
  <si>
    <t>Other-waste-handling</t>
  </si>
  <si>
    <t>5B_Compost-biogas</t>
  </si>
  <si>
    <t>Biological-treatment-of-waste---Composting-or-Biogas</t>
  </si>
  <si>
    <t>Other-(included-in-national-total-for-entire-territory)-Please-specify-in-IIR-</t>
  </si>
  <si>
    <t>6A_Other-commertial</t>
  </si>
  <si>
    <t>Other-Commercial/Institutional</t>
  </si>
  <si>
    <t>11C_Other-natural</t>
  </si>
  <si>
    <t>Other-natural-emissions-(Please-specify-in-notes-and-your-IIR)</t>
  </si>
  <si>
    <t>Road-Non-Combustion</t>
  </si>
  <si>
    <t>Other-Unspecified-Transportation</t>
  </si>
  <si>
    <t>1A3b_Road-noncomb</t>
  </si>
  <si>
    <t>1A3eii_Other-unspecified-transp</t>
  </si>
  <si>
    <t>1A2g_Industry-other</t>
  </si>
  <si>
    <t>Industry---Other</t>
  </si>
  <si>
    <t>Road-Light-Duty-Vehicles</t>
  </si>
  <si>
    <t>1A3biii_Road-truck-bus</t>
  </si>
  <si>
    <t>Road-Trucks-and-Buses</t>
  </si>
  <si>
    <t>US_Detail_Description</t>
  </si>
  <si>
    <t>CEDS_Description</t>
  </si>
  <si>
    <t>Combination of Anthracite &amp; Lignite in NEI. Split into brown or hard with dominant fuel by sector</t>
  </si>
  <si>
    <t>NFR_Portion</t>
  </si>
  <si>
    <t>SAME?</t>
  </si>
  <si>
    <t>Other-Energy-Transformation-Sector-Combustion</t>
  </si>
  <si>
    <t>Coke-ovens</t>
  </si>
  <si>
    <t>3Dc_Other-farm</t>
  </si>
  <si>
    <t>1A3bii_Road-truck-Light-Commertial</t>
  </si>
  <si>
    <t>1A3biv_Road-mopeds-motorcycles</t>
  </si>
  <si>
    <t>Road-mopeds-motorcycles</t>
  </si>
  <si>
    <t>1A3biv</t>
  </si>
  <si>
    <t>Road-transport:-Mopeds-&amp;-motorcycles</t>
  </si>
  <si>
    <t>1A4c_Agriculture-forestry-fishing</t>
  </si>
  <si>
    <t>Agriculture-forestry-fishing</t>
  </si>
  <si>
    <t>3digit same</t>
  </si>
  <si>
    <t>1A4aii</t>
  </si>
  <si>
    <t>Commercial-/-institutional:-Mobile</t>
  </si>
  <si>
    <t>Residential:-Stationary</t>
  </si>
  <si>
    <t>2C5_Lead-production</t>
  </si>
  <si>
    <t>Lead-production</t>
  </si>
  <si>
    <t>2C6_Zinc-production</t>
  </si>
  <si>
    <t>Zinc-production</t>
  </si>
  <si>
    <t>2C7a_Copper-production</t>
  </si>
  <si>
    <t>Copper-production</t>
  </si>
  <si>
    <t>2C7b_Nickel-production</t>
  </si>
  <si>
    <t>Nickel-production</t>
  </si>
  <si>
    <t>2C7_Other-metal</t>
  </si>
  <si>
    <t>2D3i</t>
  </si>
  <si>
    <t>3Df_Use-of-pesticides</t>
  </si>
  <si>
    <t>2H3</t>
  </si>
  <si>
    <t>Other-industrial-processes-(Please-specify-in-the-IIR)</t>
  </si>
  <si>
    <t>3B2_Manure-sheep</t>
  </si>
  <si>
    <t>Manure-sheep</t>
  </si>
  <si>
    <t>3B3_Manure-swine</t>
  </si>
  <si>
    <t>Manure-swine</t>
  </si>
  <si>
    <t>3B4d_Manure-goats</t>
  </si>
  <si>
    <t>Manure-goats</t>
  </si>
  <si>
    <t>3B4_Manure-poultry</t>
  </si>
  <si>
    <t>Manure-poultry</t>
  </si>
  <si>
    <t>5D1</t>
  </si>
  <si>
    <t>5D2</t>
  </si>
  <si>
    <t>5D2_Wastewater-industrial</t>
  </si>
  <si>
    <t>Industrial-wastewater-handling</t>
  </si>
  <si>
    <t>5D3</t>
  </si>
  <si>
    <t>Other wastewater handling</t>
  </si>
  <si>
    <t>Domestic-wastewater-handling</t>
  </si>
  <si>
    <t>5D1_Wastewater-domestic</t>
  </si>
  <si>
    <t>5B2</t>
  </si>
  <si>
    <t>Biological-treatment-of-waste---Anaerobic-digestion-at-biogas-facilities</t>
  </si>
  <si>
    <t>1A3bvii</t>
  </si>
  <si>
    <t>Road-transport:-Automobile-road-abrasion</t>
  </si>
  <si>
    <t>11C</t>
  </si>
  <si>
    <t>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</si>
</sst>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sz val="12"/>
      <color rgb="FF000000"/>
      <name val="Times"/>
      <family val="2"/>
    </font>
    <font>
      <sz val="10"/>
      <color theme="1"/>
      <name val="Times"/>
    </font>
    <font>
      <sz val="9"/>
      <color theme="1"/>
      <name val="Times"/>
    </font>
    <font>
      <sz val="9"/>
      <color rgb="FF000000"/>
      <name val="Arial Narrow"/>
      <family val="2"/>
    </font>
    <font>
      <sz val="12"/>
      <color indexed="8"/>
      <name val="Times"/>
    </font>
    <font>
      <sz val="11"/>
      <color theme="1"/>
      <name val="Times"/>
    </font>
    <font>
      <sz val="12"/>
      <name val="Times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D2B6F2"/>
        <bgColor rgb="FF000000"/>
      </patternFill>
    </fill>
  </fills>
  <borders count="1">
    <border>
      <left/>
      <right/>
      <top/>
      <bottom/>
      <diagonal/>
    </border>
  </borders>
  <cellStyleXfs count="6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7" fillId="3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Fill="1" applyBorder="1" applyAlignment="1">
      <alignment horizontal="left"/>
    </xf>
    <xf numFmtId="1" fontId="9" fillId="0" borderId="0" xfId="0" applyNumberFormat="1" applyFont="1"/>
    <xf numFmtId="0" fontId="1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6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93"/>
  <sheetViews>
    <sheetView tabSelected="1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U328" sqref="U328"/>
    </sheetView>
  </sheetViews>
  <sheetFormatPr baseColWidth="10" defaultRowHeight="13" x14ac:dyDescent="0"/>
  <cols>
    <col min="1" max="1" width="8.33203125" style="10" customWidth="1"/>
    <col min="2" max="2" width="6.5" customWidth="1"/>
    <col min="3" max="3" width="9.1640625" customWidth="1"/>
    <col min="4" max="4" width="44.83203125" customWidth="1"/>
    <col min="5" max="5" width="26.6640625" customWidth="1"/>
    <col min="6" max="6" width="26.1640625" customWidth="1"/>
    <col min="7" max="7" width="29.1640625" customWidth="1"/>
    <col min="8" max="8" width="23.1640625" customWidth="1"/>
    <col min="9" max="9" width="23.5" customWidth="1"/>
    <col min="10" max="10" width="20.5" customWidth="1"/>
    <col min="11" max="11" width="25.6640625" style="3" customWidth="1"/>
    <col min="12" max="12" width="31.6640625" customWidth="1"/>
    <col min="13" max="13" width="28.5" customWidth="1"/>
    <col min="14" max="14" width="14.33203125" customWidth="1"/>
    <col min="15" max="15" width="3.1640625" customWidth="1"/>
    <col min="16" max="17" width="2.6640625" style="5" customWidth="1"/>
    <col min="18" max="18" width="4.33203125" customWidth="1"/>
    <col min="19" max="19" width="10.83203125" style="5"/>
    <col min="20" max="21" width="10.83203125" style="3"/>
  </cols>
  <sheetData>
    <row r="1" spans="1:21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1342</v>
      </c>
      <c r="L1" t="s">
        <v>1328</v>
      </c>
      <c r="M1" t="s">
        <v>1370</v>
      </c>
      <c r="N1" t="s">
        <v>1329</v>
      </c>
      <c r="P1" s="5" t="s">
        <v>1346</v>
      </c>
      <c r="Q1" s="5" t="s">
        <v>1347</v>
      </c>
      <c r="S1" s="5" t="s">
        <v>1508</v>
      </c>
      <c r="T1" s="3" t="s">
        <v>1509</v>
      </c>
      <c r="U1" s="3" t="s">
        <v>1520</v>
      </c>
    </row>
    <row r="2" spans="1:21">
      <c r="A2" s="10">
        <v>10100102</v>
      </c>
      <c r="B2" t="s">
        <v>25</v>
      </c>
      <c r="C2" t="s">
        <v>25</v>
      </c>
      <c r="D2" t="s">
        <v>26</v>
      </c>
      <c r="E2" t="s">
        <v>27</v>
      </c>
      <c r="F2" t="s">
        <v>28</v>
      </c>
      <c r="G2" t="s">
        <v>71</v>
      </c>
      <c r="H2" t="s">
        <v>30</v>
      </c>
      <c r="I2" t="s">
        <v>31</v>
      </c>
      <c r="J2" t="s">
        <v>50</v>
      </c>
      <c r="K2" s="3" t="str">
        <f t="shared" ref="K2:K65" si="0">I2&amp;J2</f>
        <v>CoalAnthracite &amp; Lignite</v>
      </c>
      <c r="L2" t="s">
        <v>1372</v>
      </c>
      <c r="M2" t="s">
        <v>1373</v>
      </c>
      <c r="N2" t="str">
        <f t="shared" ref="N2:N65" si="1">IF($Q2&lt;&gt;"",$Q2,$P2)</f>
        <v>Anthracite_Lignite</v>
      </c>
      <c r="P2" s="5" t="str">
        <f>IF(LOOKUP($K2,Fuel_Mappings!$C$2:$C$255,Fuel_Mappings!$D$2:$D$255)&lt;&gt;"",LOOKUP($K2,Fuel_Mappings!$C$2:$C$255,Fuel_Mappings!$D$2:$D$255),"")</f>
        <v>Anthracite_Lignite</v>
      </c>
      <c r="Q2" s="5" t="str">
        <f>IF($P2="Other_Fuel",IF(LOOKUP($G2,Fuel_Mappings!$I$2:$I$36,Fuel_Mappings!$I$2:$I$36)=$G2,LOOKUP($G2,Fuel_Mappings!$I$2:$I$36,Fuel_Mappings!$J$2:$J$36),""),"")</f>
        <v/>
      </c>
      <c r="S2" s="5" t="str">
        <f>LEFT(L2,FIND("_",L2)-1)</f>
        <v>1A1a</v>
      </c>
      <c r="T2" s="3" t="b">
        <f>$S2=$C2</f>
        <v>1</v>
      </c>
      <c r="U2" s="3" t="b">
        <f>LEFT($S2,3)=LEFT($C2,3)</f>
        <v>1</v>
      </c>
    </row>
    <row r="3" spans="1:21">
      <c r="A3" s="10">
        <v>10100101</v>
      </c>
      <c r="B3" t="s">
        <v>25</v>
      </c>
      <c r="C3" t="s">
        <v>25</v>
      </c>
      <c r="D3" t="s">
        <v>26</v>
      </c>
      <c r="E3" t="s">
        <v>27</v>
      </c>
      <c r="F3" t="s">
        <v>28</v>
      </c>
      <c r="G3" t="s">
        <v>49</v>
      </c>
      <c r="H3" t="s">
        <v>30</v>
      </c>
      <c r="I3" t="s">
        <v>31</v>
      </c>
      <c r="J3" t="s">
        <v>50</v>
      </c>
      <c r="K3" s="3" t="str">
        <f t="shared" si="0"/>
        <v>CoalAnthracite &amp; Lignite</v>
      </c>
      <c r="L3" t="s">
        <v>1372</v>
      </c>
      <c r="M3" t="s">
        <v>1373</v>
      </c>
      <c r="N3" t="str">
        <f t="shared" si="1"/>
        <v>Anthracite_Lignite</v>
      </c>
      <c r="P3" s="5" t="str">
        <f>IF(LOOKUP($K3,Fuel_Mappings!$C$2:$C$255,Fuel_Mappings!$D$2:$D$255)&lt;&gt;"",LOOKUP($K3,Fuel_Mappings!$C$2:$C$255,Fuel_Mappings!$D$2:$D$255),"")</f>
        <v>Anthracite_Lignite</v>
      </c>
      <c r="Q3" s="5" t="str">
        <f>IF($P3="Other_Fuel",IF(LOOKUP($G3,Fuel_Mappings!$I$2:$I$36,Fuel_Mappings!$I$2:$I$36)=$G3,LOOKUP($G3,Fuel_Mappings!$I$2:$I$36,Fuel_Mappings!$J$2:$J$36),""),"")</f>
        <v/>
      </c>
      <c r="S3" s="5" t="str">
        <f t="shared" ref="S3:S66" si="2">LEFT(L3,FIND("_",L3)-1)</f>
        <v>1A1a</v>
      </c>
      <c r="T3" s="3" t="b">
        <f t="shared" ref="T3:T66" si="3">$S3=$C3</f>
        <v>1</v>
      </c>
      <c r="U3" s="3" t="b">
        <f t="shared" ref="U3:U66" si="4">LEFT($S3,3)=LEFT($C3,3)</f>
        <v>1</v>
      </c>
    </row>
    <row r="4" spans="1:21">
      <c r="A4" s="10">
        <v>10101101</v>
      </c>
      <c r="B4" t="s">
        <v>25</v>
      </c>
      <c r="C4" t="s">
        <v>25</v>
      </c>
      <c r="D4" t="s">
        <v>26</v>
      </c>
      <c r="E4" t="s">
        <v>27</v>
      </c>
      <c r="F4" t="s">
        <v>28</v>
      </c>
      <c r="G4" t="s">
        <v>42</v>
      </c>
      <c r="H4" t="s">
        <v>30</v>
      </c>
      <c r="I4" t="s">
        <v>21</v>
      </c>
      <c r="J4" t="s">
        <v>21</v>
      </c>
      <c r="K4" s="3" t="str">
        <f t="shared" si="0"/>
        <v>OtherOther</v>
      </c>
      <c r="L4" t="s">
        <v>1372</v>
      </c>
      <c r="M4" t="s">
        <v>1373</v>
      </c>
      <c r="N4" t="str">
        <f t="shared" si="1"/>
        <v>biomass</v>
      </c>
      <c r="P4" s="5" t="str">
        <f>IF(LOOKUP($K4,Fuel_Mappings!$C$2:$C$255,Fuel_Mappings!$D$2:$D$255)&lt;&gt;"",LOOKUP($K4,Fuel_Mappings!$C$2:$C$255,Fuel_Mappings!$D$2:$D$255),"")</f>
        <v>Other_Fuel</v>
      </c>
      <c r="Q4" s="5" t="str">
        <f>IF($P4="Other_Fuel",IF(LOOKUP($G4,Fuel_Mappings!$I$2:$I$36,Fuel_Mappings!$I$2:$I$36)=$G4,LOOKUP($G4,Fuel_Mappings!$I$2:$I$36,Fuel_Mappings!$J$2:$J$36),""),"")</f>
        <v>biomass</v>
      </c>
      <c r="S4" s="5" t="str">
        <f t="shared" si="2"/>
        <v>1A1a</v>
      </c>
      <c r="T4" s="3" t="b">
        <f t="shared" si="3"/>
        <v>1</v>
      </c>
      <c r="U4" s="3" t="b">
        <f t="shared" si="4"/>
        <v>1</v>
      </c>
    </row>
    <row r="5" spans="1:21">
      <c r="A5" s="10">
        <v>10101207</v>
      </c>
      <c r="B5" t="s">
        <v>25</v>
      </c>
      <c r="C5" t="s">
        <v>25</v>
      </c>
      <c r="D5" t="s">
        <v>26</v>
      </c>
      <c r="E5" t="s">
        <v>27</v>
      </c>
      <c r="F5" t="s">
        <v>28</v>
      </c>
      <c r="G5" t="s">
        <v>64</v>
      </c>
      <c r="H5" t="s">
        <v>30</v>
      </c>
      <c r="I5" t="s">
        <v>21</v>
      </c>
      <c r="J5" t="s">
        <v>21</v>
      </c>
      <c r="K5" s="3" t="str">
        <f t="shared" si="0"/>
        <v>OtherOther</v>
      </c>
      <c r="L5" t="s">
        <v>1372</v>
      </c>
      <c r="M5" t="s">
        <v>1373</v>
      </c>
      <c r="N5" t="str">
        <f t="shared" si="1"/>
        <v>biomass</v>
      </c>
      <c r="P5" s="5" t="str">
        <f>IF(LOOKUP($K5,Fuel_Mappings!$C$2:$C$255,Fuel_Mappings!$D$2:$D$255)&lt;&gt;"",LOOKUP($K5,Fuel_Mappings!$C$2:$C$255,Fuel_Mappings!$D$2:$D$255),"")</f>
        <v>Other_Fuel</v>
      </c>
      <c r="Q5" s="5" t="str">
        <f>IF($P5="Other_Fuel",IF(LOOKUP($G5,Fuel_Mappings!$I$2:$I$36,Fuel_Mappings!$I$2:$I$36)=$G5,LOOKUP($G5,Fuel_Mappings!$I$2:$I$36,Fuel_Mappings!$J$2:$J$36),""),"")</f>
        <v>biomass</v>
      </c>
      <c r="S5" s="5" t="str">
        <f t="shared" si="2"/>
        <v>1A1a</v>
      </c>
      <c r="T5" s="3" t="b">
        <f t="shared" si="3"/>
        <v>1</v>
      </c>
      <c r="U5" s="3" t="b">
        <f t="shared" si="4"/>
        <v>1</v>
      </c>
    </row>
    <row r="6" spans="1:21">
      <c r="A6" s="10">
        <v>10100203</v>
      </c>
      <c r="B6" t="s">
        <v>25</v>
      </c>
      <c r="C6" t="s">
        <v>25</v>
      </c>
      <c r="D6" t="s">
        <v>26</v>
      </c>
      <c r="E6" t="s">
        <v>27</v>
      </c>
      <c r="F6" t="s">
        <v>28</v>
      </c>
      <c r="G6" t="s">
        <v>33</v>
      </c>
      <c r="H6" t="s">
        <v>30</v>
      </c>
      <c r="I6" t="s">
        <v>31</v>
      </c>
      <c r="J6" t="s">
        <v>32</v>
      </c>
      <c r="K6" s="3" t="str">
        <f t="shared" si="0"/>
        <v>CoalBituminous</v>
      </c>
      <c r="L6" t="s">
        <v>1372</v>
      </c>
      <c r="M6" t="s">
        <v>1373</v>
      </c>
      <c r="N6" t="str">
        <f t="shared" si="1"/>
        <v>hard_coal</v>
      </c>
      <c r="P6" s="5" t="str">
        <f>IF(LOOKUP($K6,Fuel_Mappings!$C$2:$C$255,Fuel_Mappings!$D$2:$D$255)&lt;&gt;"",LOOKUP($K6,Fuel_Mappings!$C$2:$C$255,Fuel_Mappings!$D$2:$D$255),"")</f>
        <v>hard_coal</v>
      </c>
      <c r="Q6" s="5" t="str">
        <f>IF($P6="Other_Fuel",IF(LOOKUP($G6,Fuel_Mappings!$I$2:$I$36,Fuel_Mappings!$I$2:$I$36)=$G6,LOOKUP($G6,Fuel_Mappings!$I$2:$I$36,Fuel_Mappings!$J$2:$J$36),""),"")</f>
        <v/>
      </c>
      <c r="S6" s="5" t="str">
        <f t="shared" si="2"/>
        <v>1A1a</v>
      </c>
      <c r="T6" s="3" t="b">
        <f t="shared" si="3"/>
        <v>1</v>
      </c>
      <c r="U6" s="3" t="b">
        <f t="shared" si="4"/>
        <v>1</v>
      </c>
    </row>
    <row r="7" spans="1:21">
      <c r="A7" s="10">
        <v>10100217</v>
      </c>
      <c r="B7" t="s">
        <v>25</v>
      </c>
      <c r="C7" t="s">
        <v>25</v>
      </c>
      <c r="D7" t="s">
        <v>26</v>
      </c>
      <c r="E7" t="s">
        <v>27</v>
      </c>
      <c r="F7" t="s">
        <v>28</v>
      </c>
      <c r="G7" t="s">
        <v>33</v>
      </c>
      <c r="H7" t="s">
        <v>30</v>
      </c>
      <c r="I7" t="s">
        <v>31</v>
      </c>
      <c r="J7" t="s">
        <v>32</v>
      </c>
      <c r="K7" s="3" t="str">
        <f t="shared" si="0"/>
        <v>CoalBituminous</v>
      </c>
      <c r="L7" t="s">
        <v>1372</v>
      </c>
      <c r="M7" t="s">
        <v>1373</v>
      </c>
      <c r="N7" t="str">
        <f t="shared" si="1"/>
        <v>hard_coal</v>
      </c>
      <c r="P7" s="5" t="str">
        <f>IF(LOOKUP($K7,Fuel_Mappings!$C$2:$C$255,Fuel_Mappings!$D$2:$D$255)&lt;&gt;"",LOOKUP($K7,Fuel_Mappings!$C$2:$C$255,Fuel_Mappings!$D$2:$D$255),"")</f>
        <v>hard_coal</v>
      </c>
      <c r="Q7" s="5" t="str">
        <f>IF($P7="Other_Fuel",IF(LOOKUP($G7,Fuel_Mappings!$I$2:$I$36,Fuel_Mappings!$I$2:$I$36)=$G7,LOOKUP($G7,Fuel_Mappings!$I$2:$I$36,Fuel_Mappings!$J$2:$J$36),""),"")</f>
        <v/>
      </c>
      <c r="S7" s="5" t="str">
        <f t="shared" si="2"/>
        <v>1A1a</v>
      </c>
      <c r="T7" s="3" t="b">
        <f t="shared" si="3"/>
        <v>1</v>
      </c>
      <c r="U7" s="3" t="b">
        <f t="shared" si="4"/>
        <v>1</v>
      </c>
    </row>
    <row r="8" spans="1:21">
      <c r="A8" s="10">
        <v>10100218</v>
      </c>
      <c r="B8" t="s">
        <v>25</v>
      </c>
      <c r="C8" t="s">
        <v>25</v>
      </c>
      <c r="D8" t="s">
        <v>26</v>
      </c>
      <c r="E8" t="s">
        <v>27</v>
      </c>
      <c r="F8" t="s">
        <v>28</v>
      </c>
      <c r="G8" t="s">
        <v>33</v>
      </c>
      <c r="H8" t="s">
        <v>30</v>
      </c>
      <c r="I8" t="s">
        <v>31</v>
      </c>
      <c r="J8" t="s">
        <v>32</v>
      </c>
      <c r="K8" s="3" t="str">
        <f t="shared" si="0"/>
        <v>CoalBituminous</v>
      </c>
      <c r="L8" t="s">
        <v>1372</v>
      </c>
      <c r="M8" t="s">
        <v>1373</v>
      </c>
      <c r="N8" t="str">
        <f t="shared" si="1"/>
        <v>hard_coal</v>
      </c>
      <c r="P8" s="5" t="str">
        <f>IF(LOOKUP($K8,Fuel_Mappings!$C$2:$C$255,Fuel_Mappings!$D$2:$D$255)&lt;&gt;"",LOOKUP($K8,Fuel_Mappings!$C$2:$C$255,Fuel_Mappings!$D$2:$D$255),"")</f>
        <v>hard_coal</v>
      </c>
      <c r="Q8" s="5" t="str">
        <f>IF($P8="Other_Fuel",IF(LOOKUP($G8,Fuel_Mappings!$I$2:$I$36,Fuel_Mappings!$I$2:$I$36)=$G8,LOOKUP($G8,Fuel_Mappings!$I$2:$I$36,Fuel_Mappings!$J$2:$J$36),""),"")</f>
        <v/>
      </c>
      <c r="S8" s="5" t="str">
        <f t="shared" si="2"/>
        <v>1A1a</v>
      </c>
      <c r="T8" s="3" t="b">
        <f t="shared" si="3"/>
        <v>1</v>
      </c>
      <c r="U8" s="3" t="b">
        <f t="shared" si="4"/>
        <v>1</v>
      </c>
    </row>
    <row r="9" spans="1:21">
      <c r="A9" s="10">
        <v>10100215</v>
      </c>
      <c r="B9" t="s">
        <v>25</v>
      </c>
      <c r="C9" t="s">
        <v>25</v>
      </c>
      <c r="D9" t="s">
        <v>26</v>
      </c>
      <c r="E9" t="s">
        <v>27</v>
      </c>
      <c r="F9" t="s">
        <v>28</v>
      </c>
      <c r="G9" t="s">
        <v>33</v>
      </c>
      <c r="H9" t="s">
        <v>30</v>
      </c>
      <c r="I9" t="s">
        <v>31</v>
      </c>
      <c r="J9" t="s">
        <v>32</v>
      </c>
      <c r="K9" s="3" t="str">
        <f t="shared" si="0"/>
        <v>CoalBituminous</v>
      </c>
      <c r="L9" t="s">
        <v>1372</v>
      </c>
      <c r="M9" t="s">
        <v>1373</v>
      </c>
      <c r="N9" t="str">
        <f t="shared" si="1"/>
        <v>hard_coal</v>
      </c>
      <c r="P9" s="5" t="str">
        <f>IF(LOOKUP($K9,Fuel_Mappings!$C$2:$C$255,Fuel_Mappings!$D$2:$D$255)&lt;&gt;"",LOOKUP($K9,Fuel_Mappings!$C$2:$C$255,Fuel_Mappings!$D$2:$D$255),"")</f>
        <v>hard_coal</v>
      </c>
      <c r="Q9" s="5" t="str">
        <f>IF($P9="Other_Fuel",IF(LOOKUP($G9,Fuel_Mappings!$I$2:$I$36,Fuel_Mappings!$I$2:$I$36)=$G9,LOOKUP($G9,Fuel_Mappings!$I$2:$I$36,Fuel_Mappings!$J$2:$J$36),""),"")</f>
        <v/>
      </c>
      <c r="S9" s="5" t="str">
        <f t="shared" si="2"/>
        <v>1A1a</v>
      </c>
      <c r="T9" s="3" t="b">
        <f t="shared" si="3"/>
        <v>1</v>
      </c>
      <c r="U9" s="3" t="b">
        <f t="shared" si="4"/>
        <v>1</v>
      </c>
    </row>
    <row r="10" spans="1:21">
      <c r="A10" s="10">
        <v>10100204</v>
      </c>
      <c r="B10" t="s">
        <v>25</v>
      </c>
      <c r="C10" t="s">
        <v>25</v>
      </c>
      <c r="D10" t="s">
        <v>26</v>
      </c>
      <c r="E10" t="s">
        <v>27</v>
      </c>
      <c r="F10" t="s">
        <v>28</v>
      </c>
      <c r="G10" t="s">
        <v>33</v>
      </c>
      <c r="H10" t="s">
        <v>30</v>
      </c>
      <c r="I10" t="s">
        <v>31</v>
      </c>
      <c r="J10" t="s">
        <v>32</v>
      </c>
      <c r="K10" s="3" t="str">
        <f t="shared" si="0"/>
        <v>CoalBituminous</v>
      </c>
      <c r="L10" t="s">
        <v>1372</v>
      </c>
      <c r="M10" t="s">
        <v>1373</v>
      </c>
      <c r="N10" t="str">
        <f t="shared" si="1"/>
        <v>hard_coal</v>
      </c>
      <c r="P10" s="5" t="str">
        <f>IF(LOOKUP($K10,Fuel_Mappings!$C$2:$C$255,Fuel_Mappings!$D$2:$D$255)&lt;&gt;"",LOOKUP($K10,Fuel_Mappings!$C$2:$C$255,Fuel_Mappings!$D$2:$D$255),"")</f>
        <v>hard_coal</v>
      </c>
      <c r="Q10" s="5" t="str">
        <f>IF($P10="Other_Fuel",IF(LOOKUP($G10,Fuel_Mappings!$I$2:$I$36,Fuel_Mappings!$I$2:$I$36)=$G10,LOOKUP($G10,Fuel_Mappings!$I$2:$I$36,Fuel_Mappings!$J$2:$J$36),""),"")</f>
        <v/>
      </c>
      <c r="S10" s="5" t="str">
        <f t="shared" si="2"/>
        <v>1A1a</v>
      </c>
      <c r="T10" s="3" t="b">
        <f t="shared" si="3"/>
        <v>1</v>
      </c>
      <c r="U10" s="3" t="b">
        <f t="shared" si="4"/>
        <v>1</v>
      </c>
    </row>
    <row r="11" spans="1:21">
      <c r="A11" s="10">
        <v>10100205</v>
      </c>
      <c r="B11" t="s">
        <v>25</v>
      </c>
      <c r="C11" t="s">
        <v>25</v>
      </c>
      <c r="D11" t="s">
        <v>26</v>
      </c>
      <c r="E11" t="s">
        <v>27</v>
      </c>
      <c r="F11" t="s">
        <v>28</v>
      </c>
      <c r="G11" t="s">
        <v>33</v>
      </c>
      <c r="H11" t="s">
        <v>30</v>
      </c>
      <c r="I11" t="s">
        <v>31</v>
      </c>
      <c r="J11" t="s">
        <v>32</v>
      </c>
      <c r="K11" s="3" t="str">
        <f t="shared" si="0"/>
        <v>CoalBituminous</v>
      </c>
      <c r="L11" t="s">
        <v>1372</v>
      </c>
      <c r="M11" t="s">
        <v>1373</v>
      </c>
      <c r="N11" t="str">
        <f t="shared" si="1"/>
        <v>hard_coal</v>
      </c>
      <c r="P11" s="5" t="str">
        <f>IF(LOOKUP($K11,Fuel_Mappings!$C$2:$C$255,Fuel_Mappings!$D$2:$D$255)&lt;&gt;"",LOOKUP($K11,Fuel_Mappings!$C$2:$C$255,Fuel_Mappings!$D$2:$D$255),"")</f>
        <v>hard_coal</v>
      </c>
      <c r="Q11" s="5" t="str">
        <f>IF($P11="Other_Fuel",IF(LOOKUP($G11,Fuel_Mappings!$I$2:$I$36,Fuel_Mappings!$I$2:$I$36)=$G11,LOOKUP($G11,Fuel_Mappings!$I$2:$I$36,Fuel_Mappings!$J$2:$J$36),""),"")</f>
        <v/>
      </c>
      <c r="S11" s="5" t="str">
        <f t="shared" si="2"/>
        <v>1A1a</v>
      </c>
      <c r="T11" s="3" t="b">
        <f t="shared" si="3"/>
        <v>1</v>
      </c>
      <c r="U11" s="3" t="b">
        <f t="shared" si="4"/>
        <v>1</v>
      </c>
    </row>
    <row r="12" spans="1:21">
      <c r="A12" s="10">
        <v>10100202</v>
      </c>
      <c r="B12" t="s">
        <v>25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30</v>
      </c>
      <c r="I12" t="s">
        <v>31</v>
      </c>
      <c r="J12" t="s">
        <v>32</v>
      </c>
      <c r="K12" s="3" t="str">
        <f t="shared" si="0"/>
        <v>CoalBituminous</v>
      </c>
      <c r="L12" t="s">
        <v>1372</v>
      </c>
      <c r="M12" t="s">
        <v>1373</v>
      </c>
      <c r="N12" t="str">
        <f t="shared" si="1"/>
        <v>hard_coal</v>
      </c>
      <c r="P12" s="5" t="str">
        <f>IF(LOOKUP($K12,Fuel_Mappings!$C$2:$C$255,Fuel_Mappings!$D$2:$D$255)&lt;&gt;"",LOOKUP($K12,Fuel_Mappings!$C$2:$C$255,Fuel_Mappings!$D$2:$D$255),"")</f>
        <v>hard_coal</v>
      </c>
      <c r="Q12" s="5" t="str">
        <f>IF($P12="Other_Fuel",IF(LOOKUP($G12,Fuel_Mappings!$I$2:$I$36,Fuel_Mappings!$I$2:$I$36)=$G12,LOOKUP($G12,Fuel_Mappings!$I$2:$I$36,Fuel_Mappings!$J$2:$J$36),""),"")</f>
        <v/>
      </c>
      <c r="S12" s="5" t="str">
        <f t="shared" si="2"/>
        <v>1A1a</v>
      </c>
      <c r="T12" s="3" t="b">
        <f t="shared" si="3"/>
        <v>1</v>
      </c>
      <c r="U12" s="3" t="b">
        <f t="shared" si="4"/>
        <v>1</v>
      </c>
    </row>
    <row r="13" spans="1:21">
      <c r="A13" s="10">
        <v>10100212</v>
      </c>
      <c r="B13" t="s">
        <v>25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  <c r="K13" s="3" t="str">
        <f t="shared" si="0"/>
        <v>CoalBituminous</v>
      </c>
      <c r="L13" t="s">
        <v>1372</v>
      </c>
      <c r="M13" t="s">
        <v>1373</v>
      </c>
      <c r="N13" t="str">
        <f t="shared" si="1"/>
        <v>hard_coal</v>
      </c>
      <c r="P13" s="5" t="str">
        <f>IF(LOOKUP($K13,Fuel_Mappings!$C$2:$C$255,Fuel_Mappings!$D$2:$D$255)&lt;&gt;"",LOOKUP($K13,Fuel_Mappings!$C$2:$C$255,Fuel_Mappings!$D$2:$D$255),"")</f>
        <v>hard_coal</v>
      </c>
      <c r="Q13" s="5" t="str">
        <f>IF($P13="Other_Fuel",IF(LOOKUP($G13,Fuel_Mappings!$I$2:$I$36,Fuel_Mappings!$I$2:$I$36)=$G13,LOOKUP($G13,Fuel_Mappings!$I$2:$I$36,Fuel_Mappings!$J$2:$J$36),""),"")</f>
        <v/>
      </c>
      <c r="S13" s="5" t="str">
        <f t="shared" si="2"/>
        <v>1A1a</v>
      </c>
      <c r="T13" s="3" t="b">
        <f t="shared" si="3"/>
        <v>1</v>
      </c>
      <c r="U13" s="3" t="b">
        <f t="shared" si="4"/>
        <v>1</v>
      </c>
    </row>
    <row r="14" spans="1:21">
      <c r="A14" s="10">
        <v>10100201</v>
      </c>
      <c r="B14" t="s">
        <v>25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32</v>
      </c>
      <c r="K14" s="3" t="str">
        <f t="shared" si="0"/>
        <v>CoalBituminous</v>
      </c>
      <c r="L14" t="s">
        <v>1372</v>
      </c>
      <c r="M14" t="s">
        <v>1373</v>
      </c>
      <c r="N14" t="str">
        <f t="shared" si="1"/>
        <v>hard_coal</v>
      </c>
      <c r="P14" s="5" t="str">
        <f>IF(LOOKUP($K14,Fuel_Mappings!$C$2:$C$255,Fuel_Mappings!$D$2:$D$255)&lt;&gt;"",LOOKUP($K14,Fuel_Mappings!$C$2:$C$255,Fuel_Mappings!$D$2:$D$255),"")</f>
        <v>hard_coal</v>
      </c>
      <c r="Q14" s="5" t="str">
        <f>IF($P14="Other_Fuel",IF(LOOKUP($G14,Fuel_Mappings!$I$2:$I$36,Fuel_Mappings!$I$2:$I$36)=$G14,LOOKUP($G14,Fuel_Mappings!$I$2:$I$36,Fuel_Mappings!$J$2:$J$36),""),"")</f>
        <v/>
      </c>
      <c r="S14" s="5" t="str">
        <f t="shared" si="2"/>
        <v>1A1a</v>
      </c>
      <c r="T14" s="3" t="b">
        <f t="shared" si="3"/>
        <v>1</v>
      </c>
      <c r="U14" s="3" t="b">
        <f t="shared" si="4"/>
        <v>1</v>
      </c>
    </row>
    <row r="15" spans="1:21">
      <c r="A15" s="10">
        <v>10100504</v>
      </c>
      <c r="B15" t="s">
        <v>25</v>
      </c>
      <c r="C15" t="s">
        <v>25</v>
      </c>
      <c r="D15" t="s">
        <v>26</v>
      </c>
      <c r="E15" t="s">
        <v>27</v>
      </c>
      <c r="F15" t="s">
        <v>28</v>
      </c>
      <c r="G15" t="s">
        <v>55</v>
      </c>
      <c r="H15" t="s">
        <v>30</v>
      </c>
      <c r="I15" t="s">
        <v>37</v>
      </c>
      <c r="J15" t="s">
        <v>54</v>
      </c>
      <c r="K15" s="3" t="str">
        <f t="shared" si="0"/>
        <v>OilDistillate</v>
      </c>
      <c r="L15" t="s">
        <v>1372</v>
      </c>
      <c r="M15" t="s">
        <v>1373</v>
      </c>
      <c r="N15" t="str">
        <f t="shared" si="1"/>
        <v>diesel_oil</v>
      </c>
      <c r="P15" s="5" t="str">
        <f>IF(LOOKUP($K15,Fuel_Mappings!$C$2:$C$255,Fuel_Mappings!$D$2:$D$255)&lt;&gt;"",LOOKUP($K15,Fuel_Mappings!$C$2:$C$255,Fuel_Mappings!$D$2:$D$255),"")</f>
        <v>diesel_oil</v>
      </c>
      <c r="Q15" s="5" t="str">
        <f>IF($P15="Other_Fuel",IF(LOOKUP($G15,Fuel_Mappings!$I$2:$I$36,Fuel_Mappings!$I$2:$I$36)=$G15,LOOKUP($G15,Fuel_Mappings!$I$2:$I$36,Fuel_Mappings!$J$2:$J$36),""),"")</f>
        <v/>
      </c>
      <c r="S15" s="5" t="str">
        <f t="shared" si="2"/>
        <v>1A1a</v>
      </c>
      <c r="T15" s="3" t="b">
        <f t="shared" si="3"/>
        <v>1</v>
      </c>
      <c r="U15" s="3" t="b">
        <f t="shared" si="4"/>
        <v>1</v>
      </c>
    </row>
    <row r="16" spans="1:21">
      <c r="A16" s="10">
        <v>10100505</v>
      </c>
      <c r="B16" t="s">
        <v>25</v>
      </c>
      <c r="C16" t="s">
        <v>25</v>
      </c>
      <c r="D16" t="s">
        <v>26</v>
      </c>
      <c r="E16" t="s">
        <v>27</v>
      </c>
      <c r="F16" t="s">
        <v>28</v>
      </c>
      <c r="G16" t="s">
        <v>55</v>
      </c>
      <c r="H16" t="s">
        <v>30</v>
      </c>
      <c r="I16" t="s">
        <v>37</v>
      </c>
      <c r="J16" t="s">
        <v>54</v>
      </c>
      <c r="K16" s="3" t="str">
        <f t="shared" si="0"/>
        <v>OilDistillate</v>
      </c>
      <c r="L16" t="s">
        <v>1372</v>
      </c>
      <c r="M16" t="s">
        <v>1373</v>
      </c>
      <c r="N16" t="str">
        <f t="shared" si="1"/>
        <v>diesel_oil</v>
      </c>
      <c r="P16" s="5" t="str">
        <f>IF(LOOKUP($K16,Fuel_Mappings!$C$2:$C$255,Fuel_Mappings!$D$2:$D$255)&lt;&gt;"",LOOKUP($K16,Fuel_Mappings!$C$2:$C$255,Fuel_Mappings!$D$2:$D$255),"")</f>
        <v>diesel_oil</v>
      </c>
      <c r="Q16" s="5" t="str">
        <f>IF($P16="Other_Fuel",IF(LOOKUP($G16,Fuel_Mappings!$I$2:$I$36,Fuel_Mappings!$I$2:$I$36)=$G16,LOOKUP($G16,Fuel_Mappings!$I$2:$I$36,Fuel_Mappings!$J$2:$J$36),""),"")</f>
        <v/>
      </c>
      <c r="S16" s="5" t="str">
        <f t="shared" si="2"/>
        <v>1A1a</v>
      </c>
      <c r="T16" s="3" t="b">
        <f t="shared" si="3"/>
        <v>1</v>
      </c>
      <c r="U16" s="3" t="b">
        <f t="shared" si="4"/>
        <v>1</v>
      </c>
    </row>
    <row r="17" spans="1:21">
      <c r="A17" s="10">
        <v>10100501</v>
      </c>
      <c r="B17" t="s">
        <v>25</v>
      </c>
      <c r="C17" t="s">
        <v>25</v>
      </c>
      <c r="D17" t="s">
        <v>26</v>
      </c>
      <c r="E17" t="s">
        <v>27</v>
      </c>
      <c r="F17" t="s">
        <v>28</v>
      </c>
      <c r="G17" t="s">
        <v>53</v>
      </c>
      <c r="H17" t="s">
        <v>30</v>
      </c>
      <c r="I17" t="s">
        <v>37</v>
      </c>
      <c r="J17" t="s">
        <v>54</v>
      </c>
      <c r="K17" s="3" t="str">
        <f t="shared" si="0"/>
        <v>OilDistillate</v>
      </c>
      <c r="L17" t="s">
        <v>1372</v>
      </c>
      <c r="M17" t="s">
        <v>1373</v>
      </c>
      <c r="N17" t="str">
        <f t="shared" si="1"/>
        <v>diesel_oil</v>
      </c>
      <c r="P17" s="5" t="str">
        <f>IF(LOOKUP($K17,Fuel_Mappings!$C$2:$C$255,Fuel_Mappings!$D$2:$D$255)&lt;&gt;"",LOOKUP($K17,Fuel_Mappings!$C$2:$C$255,Fuel_Mappings!$D$2:$D$255),"")</f>
        <v>diesel_oil</v>
      </c>
      <c r="Q17" s="5" t="str">
        <f>IF($P17="Other_Fuel",IF(LOOKUP($G17,Fuel_Mappings!$I$2:$I$36,Fuel_Mappings!$I$2:$I$36)=$G17,LOOKUP($G17,Fuel_Mappings!$I$2:$I$36,Fuel_Mappings!$J$2:$J$36),""),"")</f>
        <v/>
      </c>
      <c r="S17" s="5" t="str">
        <f t="shared" si="2"/>
        <v>1A1a</v>
      </c>
      <c r="T17" s="3" t="b">
        <f t="shared" si="3"/>
        <v>1</v>
      </c>
      <c r="U17" s="3" t="b">
        <f t="shared" si="4"/>
        <v>1</v>
      </c>
    </row>
    <row r="18" spans="1:21">
      <c r="A18" s="10">
        <v>20100102</v>
      </c>
      <c r="B18" t="s">
        <v>25</v>
      </c>
      <c r="C18" t="s">
        <v>25</v>
      </c>
      <c r="D18" t="s">
        <v>26</v>
      </c>
      <c r="E18" t="s">
        <v>44</v>
      </c>
      <c r="F18" t="s">
        <v>28</v>
      </c>
      <c r="G18" t="s">
        <v>48</v>
      </c>
      <c r="H18" t="s">
        <v>30</v>
      </c>
      <c r="I18" t="s">
        <v>46</v>
      </c>
      <c r="J18" t="s">
        <v>21</v>
      </c>
      <c r="K18" s="3" t="str">
        <f t="shared" si="0"/>
        <v>Internal CombustionOther</v>
      </c>
      <c r="L18" t="s">
        <v>1372</v>
      </c>
      <c r="M18" t="s">
        <v>1373</v>
      </c>
      <c r="N18" t="str">
        <f t="shared" si="1"/>
        <v>diesel_oil</v>
      </c>
      <c r="P18" s="5" t="str">
        <f>IF(LOOKUP($K18,Fuel_Mappings!$C$2:$C$255,Fuel_Mappings!$D$2:$D$255)&lt;&gt;"",LOOKUP($K18,Fuel_Mappings!$C$2:$C$255,Fuel_Mappings!$D$2:$D$255),"")</f>
        <v>Other_Fuel</v>
      </c>
      <c r="Q18" s="5" t="str">
        <f>IF($P18="Other_Fuel",IF(LOOKUP($G18,Fuel_Mappings!$I$2:$I$36,Fuel_Mappings!$I$2:$I$36)=$G18,LOOKUP($G18,Fuel_Mappings!$I$2:$I$36,Fuel_Mappings!$J$2:$J$36),""),"")</f>
        <v>diesel_oil</v>
      </c>
      <c r="S18" s="5" t="str">
        <f t="shared" si="2"/>
        <v>1A1a</v>
      </c>
      <c r="T18" s="3" t="b">
        <f t="shared" si="3"/>
        <v>1</v>
      </c>
      <c r="U18" s="3" t="b">
        <f t="shared" si="4"/>
        <v>1</v>
      </c>
    </row>
    <row r="19" spans="1:21">
      <c r="A19" s="10">
        <v>20100106</v>
      </c>
      <c r="B19" t="s">
        <v>25</v>
      </c>
      <c r="C19" t="s">
        <v>25</v>
      </c>
      <c r="D19" t="s">
        <v>26</v>
      </c>
      <c r="E19" t="s">
        <v>44</v>
      </c>
      <c r="F19" t="s">
        <v>28</v>
      </c>
      <c r="G19" t="s">
        <v>48</v>
      </c>
      <c r="H19" t="s">
        <v>30</v>
      </c>
      <c r="I19" t="s">
        <v>46</v>
      </c>
      <c r="J19" t="s">
        <v>21</v>
      </c>
      <c r="K19" s="3" t="str">
        <f t="shared" si="0"/>
        <v>Internal CombustionOther</v>
      </c>
      <c r="L19" t="s">
        <v>1372</v>
      </c>
      <c r="M19" t="s">
        <v>1373</v>
      </c>
      <c r="N19" t="str">
        <f t="shared" si="1"/>
        <v>diesel_oil</v>
      </c>
      <c r="P19" s="5" t="str">
        <f>IF(LOOKUP($K19,Fuel_Mappings!$C$2:$C$255,Fuel_Mappings!$D$2:$D$255)&lt;&gt;"",LOOKUP($K19,Fuel_Mappings!$C$2:$C$255,Fuel_Mappings!$D$2:$D$255),"")</f>
        <v>Other_Fuel</v>
      </c>
      <c r="Q19" s="5" t="str">
        <f>IF($P19="Other_Fuel",IF(LOOKUP($G19,Fuel_Mappings!$I$2:$I$36,Fuel_Mappings!$I$2:$I$36)=$G19,LOOKUP($G19,Fuel_Mappings!$I$2:$I$36,Fuel_Mappings!$J$2:$J$36),""),"")</f>
        <v>diesel_oil</v>
      </c>
      <c r="S19" s="5" t="str">
        <f t="shared" si="2"/>
        <v>1A1a</v>
      </c>
      <c r="T19" s="3" t="b">
        <f t="shared" si="3"/>
        <v>1</v>
      </c>
      <c r="U19" s="3" t="b">
        <f t="shared" si="4"/>
        <v>1</v>
      </c>
    </row>
    <row r="20" spans="1:21">
      <c r="A20" s="10">
        <v>20100101</v>
      </c>
      <c r="B20" t="s">
        <v>25</v>
      </c>
      <c r="C20" t="s">
        <v>25</v>
      </c>
      <c r="D20" t="s">
        <v>26</v>
      </c>
      <c r="E20" t="s">
        <v>44</v>
      </c>
      <c r="F20" t="s">
        <v>28</v>
      </c>
      <c r="G20" t="s">
        <v>48</v>
      </c>
      <c r="H20" t="s">
        <v>30</v>
      </c>
      <c r="I20" t="s">
        <v>46</v>
      </c>
      <c r="J20" t="s">
        <v>21</v>
      </c>
      <c r="K20" s="3" t="str">
        <f t="shared" si="0"/>
        <v>Internal CombustionOther</v>
      </c>
      <c r="L20" t="s">
        <v>1372</v>
      </c>
      <c r="M20" t="s">
        <v>1373</v>
      </c>
      <c r="N20" t="str">
        <f t="shared" si="1"/>
        <v>diesel_oil</v>
      </c>
      <c r="P20" s="5" t="str">
        <f>IF(LOOKUP($K20,Fuel_Mappings!$C$2:$C$255,Fuel_Mappings!$D$2:$D$255)&lt;&gt;"",LOOKUP($K20,Fuel_Mappings!$C$2:$C$255,Fuel_Mappings!$D$2:$D$255),"")</f>
        <v>Other_Fuel</v>
      </c>
      <c r="Q20" s="5" t="str">
        <f>IF($P20="Other_Fuel",IF(LOOKUP($G20,Fuel_Mappings!$I$2:$I$36,Fuel_Mappings!$I$2:$I$36)=$G20,LOOKUP($G20,Fuel_Mappings!$I$2:$I$36,Fuel_Mappings!$J$2:$J$36),""),"")</f>
        <v>diesel_oil</v>
      </c>
      <c r="S20" s="5" t="str">
        <f t="shared" si="2"/>
        <v>1A1a</v>
      </c>
      <c r="T20" s="3" t="b">
        <f t="shared" si="3"/>
        <v>1</v>
      </c>
      <c r="U20" s="3" t="b">
        <f t="shared" si="4"/>
        <v>1</v>
      </c>
    </row>
    <row r="21" spans="1:21">
      <c r="A21" s="10">
        <v>20100105</v>
      </c>
      <c r="B21" t="s">
        <v>25</v>
      </c>
      <c r="C21" t="s">
        <v>25</v>
      </c>
      <c r="D21" t="s">
        <v>26</v>
      </c>
      <c r="E21" t="s">
        <v>44</v>
      </c>
      <c r="F21" t="s">
        <v>28</v>
      </c>
      <c r="G21" t="s">
        <v>48</v>
      </c>
      <c r="H21" t="s">
        <v>30</v>
      </c>
      <c r="I21" t="s">
        <v>46</v>
      </c>
      <c r="J21" t="s">
        <v>21</v>
      </c>
      <c r="K21" s="3" t="str">
        <f t="shared" si="0"/>
        <v>Internal CombustionOther</v>
      </c>
      <c r="L21" t="s">
        <v>1372</v>
      </c>
      <c r="M21" t="s">
        <v>1373</v>
      </c>
      <c r="N21" t="str">
        <f t="shared" si="1"/>
        <v>diesel_oil</v>
      </c>
      <c r="P21" s="5" t="str">
        <f>IF(LOOKUP($K21,Fuel_Mappings!$C$2:$C$255,Fuel_Mappings!$D$2:$D$255)&lt;&gt;"",LOOKUP($K21,Fuel_Mappings!$C$2:$C$255,Fuel_Mappings!$D$2:$D$255),"")</f>
        <v>Other_Fuel</v>
      </c>
      <c r="Q21" s="5" t="str">
        <f>IF($P21="Other_Fuel",IF(LOOKUP($G21,Fuel_Mappings!$I$2:$I$36,Fuel_Mappings!$I$2:$I$36)=$G21,LOOKUP($G21,Fuel_Mappings!$I$2:$I$36,Fuel_Mappings!$J$2:$J$36),""),"")</f>
        <v>diesel_oil</v>
      </c>
      <c r="S21" s="5" t="str">
        <f t="shared" si="2"/>
        <v>1A1a</v>
      </c>
      <c r="T21" s="3" t="b">
        <f t="shared" si="3"/>
        <v>1</v>
      </c>
      <c r="U21" s="3" t="b">
        <f t="shared" si="4"/>
        <v>1</v>
      </c>
    </row>
    <row r="22" spans="1:21">
      <c r="A22" s="10">
        <v>20100107</v>
      </c>
      <c r="B22" t="s">
        <v>25</v>
      </c>
      <c r="C22" t="s">
        <v>25</v>
      </c>
      <c r="D22" t="s">
        <v>26</v>
      </c>
      <c r="E22" t="s">
        <v>44</v>
      </c>
      <c r="F22" t="s">
        <v>28</v>
      </c>
      <c r="G22" t="s">
        <v>48</v>
      </c>
      <c r="H22" t="s">
        <v>30</v>
      </c>
      <c r="I22" t="s">
        <v>46</v>
      </c>
      <c r="J22" t="s">
        <v>21</v>
      </c>
      <c r="K22" s="3" t="str">
        <f t="shared" si="0"/>
        <v>Internal CombustionOther</v>
      </c>
      <c r="L22" t="s">
        <v>1372</v>
      </c>
      <c r="M22" t="s">
        <v>1373</v>
      </c>
      <c r="N22" t="str">
        <f t="shared" si="1"/>
        <v>diesel_oil</v>
      </c>
      <c r="P22" s="5" t="str">
        <f>IF(LOOKUP($K22,Fuel_Mappings!$C$2:$C$255,Fuel_Mappings!$D$2:$D$255)&lt;&gt;"",LOOKUP($K22,Fuel_Mappings!$C$2:$C$255,Fuel_Mappings!$D$2:$D$255),"")</f>
        <v>Other_Fuel</v>
      </c>
      <c r="Q22" s="5" t="str">
        <f>IF($P22="Other_Fuel",IF(LOOKUP($G22,Fuel_Mappings!$I$2:$I$36,Fuel_Mappings!$I$2:$I$36)=$G22,LOOKUP($G22,Fuel_Mappings!$I$2:$I$36,Fuel_Mappings!$J$2:$J$36),""),"")</f>
        <v>diesel_oil</v>
      </c>
      <c r="S22" s="5" t="str">
        <f t="shared" si="2"/>
        <v>1A1a</v>
      </c>
      <c r="T22" s="3" t="b">
        <f t="shared" si="3"/>
        <v>1</v>
      </c>
      <c r="U22" s="3" t="b">
        <f t="shared" si="4"/>
        <v>1</v>
      </c>
    </row>
    <row r="23" spans="1:21">
      <c r="A23" s="10">
        <v>20100109</v>
      </c>
      <c r="B23" t="s">
        <v>25</v>
      </c>
      <c r="C23" t="s">
        <v>25</v>
      </c>
      <c r="D23" t="s">
        <v>26</v>
      </c>
      <c r="E23" t="s">
        <v>44</v>
      </c>
      <c r="F23" t="s">
        <v>28</v>
      </c>
      <c r="G23" t="s">
        <v>48</v>
      </c>
      <c r="H23" t="s">
        <v>30</v>
      </c>
      <c r="I23" t="s">
        <v>46</v>
      </c>
      <c r="J23" t="s">
        <v>21</v>
      </c>
      <c r="K23" s="3" t="str">
        <f t="shared" si="0"/>
        <v>Internal CombustionOther</v>
      </c>
      <c r="L23" t="s">
        <v>1372</v>
      </c>
      <c r="M23" t="s">
        <v>1373</v>
      </c>
      <c r="N23" t="str">
        <f t="shared" si="1"/>
        <v>diesel_oil</v>
      </c>
      <c r="P23" s="5" t="str">
        <f>IF(LOOKUP($K23,Fuel_Mappings!$C$2:$C$255,Fuel_Mappings!$D$2:$D$255)&lt;&gt;"",LOOKUP($K23,Fuel_Mappings!$C$2:$C$255,Fuel_Mappings!$D$2:$D$255),"")</f>
        <v>Other_Fuel</v>
      </c>
      <c r="Q23" s="5" t="str">
        <f>IF($P23="Other_Fuel",IF(LOOKUP($G23,Fuel_Mappings!$I$2:$I$36,Fuel_Mappings!$I$2:$I$36)=$G23,LOOKUP($G23,Fuel_Mappings!$I$2:$I$36,Fuel_Mappings!$J$2:$J$36),""),"")</f>
        <v>diesel_oil</v>
      </c>
      <c r="S23" s="5" t="str">
        <f t="shared" si="2"/>
        <v>1A1a</v>
      </c>
      <c r="T23" s="3" t="b">
        <f t="shared" si="3"/>
        <v>1</v>
      </c>
      <c r="U23" s="3" t="b">
        <f t="shared" si="4"/>
        <v>1</v>
      </c>
    </row>
    <row r="24" spans="1:21">
      <c r="A24" s="10">
        <v>20100108</v>
      </c>
      <c r="B24" t="s">
        <v>25</v>
      </c>
      <c r="C24" t="s">
        <v>25</v>
      </c>
      <c r="D24" t="s">
        <v>26</v>
      </c>
      <c r="E24" t="s">
        <v>44</v>
      </c>
      <c r="F24" t="s">
        <v>28</v>
      </c>
      <c r="G24" t="s">
        <v>48</v>
      </c>
      <c r="H24" t="s">
        <v>30</v>
      </c>
      <c r="I24" t="s">
        <v>46</v>
      </c>
      <c r="J24" t="s">
        <v>21</v>
      </c>
      <c r="K24" s="3" t="str">
        <f t="shared" si="0"/>
        <v>Internal CombustionOther</v>
      </c>
      <c r="L24" t="s">
        <v>1372</v>
      </c>
      <c r="M24" t="s">
        <v>1373</v>
      </c>
      <c r="N24" t="str">
        <f t="shared" si="1"/>
        <v>diesel_oil</v>
      </c>
      <c r="P24" s="5" t="str">
        <f>IF(LOOKUP($K24,Fuel_Mappings!$C$2:$C$255,Fuel_Mappings!$D$2:$D$255)&lt;&gt;"",LOOKUP($K24,Fuel_Mappings!$C$2:$C$255,Fuel_Mappings!$D$2:$D$255),"")</f>
        <v>Other_Fuel</v>
      </c>
      <c r="Q24" s="5" t="str">
        <f>IF($P24="Other_Fuel",IF(LOOKUP($G24,Fuel_Mappings!$I$2:$I$36,Fuel_Mappings!$I$2:$I$36)=$G24,LOOKUP($G24,Fuel_Mappings!$I$2:$I$36,Fuel_Mappings!$J$2:$J$36),""),"")</f>
        <v>diesel_oil</v>
      </c>
      <c r="S24" s="5" t="str">
        <f t="shared" si="2"/>
        <v>1A1a</v>
      </c>
      <c r="T24" s="3" t="b">
        <f t="shared" si="3"/>
        <v>1</v>
      </c>
      <c r="U24" s="3" t="b">
        <f t="shared" si="4"/>
        <v>1</v>
      </c>
    </row>
    <row r="25" spans="1:21">
      <c r="A25" s="10">
        <v>20190099</v>
      </c>
      <c r="B25" t="s">
        <v>25</v>
      </c>
      <c r="C25" t="s">
        <v>25</v>
      </c>
      <c r="D25" t="s">
        <v>26</v>
      </c>
      <c r="E25" t="s">
        <v>44</v>
      </c>
      <c r="F25" t="s">
        <v>28</v>
      </c>
      <c r="G25" t="s">
        <v>72</v>
      </c>
      <c r="H25" t="s">
        <v>30</v>
      </c>
      <c r="I25" t="s">
        <v>21</v>
      </c>
      <c r="J25" t="s">
        <v>21</v>
      </c>
      <c r="K25" s="3" t="str">
        <f t="shared" si="0"/>
        <v>OtherOther</v>
      </c>
      <c r="L25" t="s">
        <v>1372</v>
      </c>
      <c r="M25" t="s">
        <v>1373</v>
      </c>
      <c r="N25" t="str">
        <f t="shared" si="1"/>
        <v>Other_Fuel</v>
      </c>
      <c r="P25" s="5" t="str">
        <f>IF(LOOKUP($K25,Fuel_Mappings!$C$2:$C$255,Fuel_Mappings!$D$2:$D$255)&lt;&gt;"",LOOKUP($K25,Fuel_Mappings!$C$2:$C$255,Fuel_Mappings!$D$2:$D$255),"")</f>
        <v>Other_Fuel</v>
      </c>
      <c r="Q25" s="5" t="str">
        <f>IF($P25="Other_Fuel",IF(LOOKUP($G25,Fuel_Mappings!$I$2:$I$36,Fuel_Mappings!$I$2:$I$36)=$G25,LOOKUP($G25,Fuel_Mappings!$I$2:$I$36,Fuel_Mappings!$J$2:$J$36),""),"")</f>
        <v/>
      </c>
      <c r="S25" s="5" t="str">
        <f t="shared" si="2"/>
        <v>1A1a</v>
      </c>
      <c r="T25" s="3" t="b">
        <f t="shared" si="3"/>
        <v>1</v>
      </c>
      <c r="U25" s="3" t="b">
        <f t="shared" si="4"/>
        <v>1</v>
      </c>
    </row>
    <row r="26" spans="1:21">
      <c r="A26" s="10">
        <v>20100301</v>
      </c>
      <c r="B26" t="s">
        <v>25</v>
      </c>
      <c r="C26" t="s">
        <v>25</v>
      </c>
      <c r="D26" t="s">
        <v>26</v>
      </c>
      <c r="E26" t="s">
        <v>44</v>
      </c>
      <c r="F26" t="s">
        <v>28</v>
      </c>
      <c r="G26" t="s">
        <v>65</v>
      </c>
      <c r="H26" t="s">
        <v>30</v>
      </c>
      <c r="I26" t="s">
        <v>46</v>
      </c>
      <c r="J26" t="s">
        <v>21</v>
      </c>
      <c r="K26" s="3" t="str">
        <f t="shared" si="0"/>
        <v>Internal CombustionOther</v>
      </c>
      <c r="L26" t="s">
        <v>1372</v>
      </c>
      <c r="M26" t="s">
        <v>1373</v>
      </c>
      <c r="N26" t="str">
        <f t="shared" si="1"/>
        <v>natural_gas</v>
      </c>
      <c r="P26" s="5" t="str">
        <f>IF(LOOKUP($K26,Fuel_Mappings!$C$2:$C$255,Fuel_Mappings!$D$2:$D$255)&lt;&gt;"",LOOKUP($K26,Fuel_Mappings!$C$2:$C$255,Fuel_Mappings!$D$2:$D$255),"")</f>
        <v>Other_Fuel</v>
      </c>
      <c r="Q26" s="5" t="str">
        <f>IF($P26="Other_Fuel",IF(LOOKUP($G26,Fuel_Mappings!$I$2:$I$36,Fuel_Mappings!$I$2:$I$36)=$G26,LOOKUP($G26,Fuel_Mappings!$I$2:$I$36,Fuel_Mappings!$J$2:$J$36),""),"")</f>
        <v>natural_gas</v>
      </c>
      <c r="S26" s="5" t="str">
        <f t="shared" si="2"/>
        <v>1A1a</v>
      </c>
      <c r="T26" s="3" t="b">
        <f t="shared" si="3"/>
        <v>1</v>
      </c>
      <c r="U26" s="3" t="b">
        <f t="shared" si="4"/>
        <v>1</v>
      </c>
    </row>
    <row r="27" spans="1:21">
      <c r="A27" s="10">
        <v>10101501</v>
      </c>
      <c r="B27" t="s">
        <v>25</v>
      </c>
      <c r="C27" t="s">
        <v>25</v>
      </c>
      <c r="D27" t="s">
        <v>26</v>
      </c>
      <c r="E27" t="s">
        <v>27</v>
      </c>
      <c r="F27" t="s">
        <v>28</v>
      </c>
      <c r="G27" t="s">
        <v>67</v>
      </c>
      <c r="H27" t="s">
        <v>30</v>
      </c>
      <c r="I27" t="s">
        <v>21</v>
      </c>
      <c r="J27" t="s">
        <v>21</v>
      </c>
      <c r="K27" s="3" t="str">
        <f t="shared" si="0"/>
        <v>OtherOther</v>
      </c>
      <c r="L27" t="s">
        <v>1372</v>
      </c>
      <c r="M27" t="s">
        <v>1373</v>
      </c>
      <c r="N27" t="str">
        <f t="shared" si="1"/>
        <v>Other_Fuel</v>
      </c>
      <c r="P27" s="5" t="str">
        <f>IF(LOOKUP($K27,Fuel_Mappings!$C$2:$C$255,Fuel_Mappings!$D$2:$D$255)&lt;&gt;"",LOOKUP($K27,Fuel_Mappings!$C$2:$C$255,Fuel_Mappings!$D$2:$D$255),"")</f>
        <v>Other_Fuel</v>
      </c>
      <c r="Q27" s="5" t="str">
        <f>IF($P27="Other_Fuel",IF(LOOKUP($G27,Fuel_Mappings!$I$2:$I$36,Fuel_Mappings!$I$2:$I$36)=$G27,LOOKUP($G27,Fuel_Mappings!$I$2:$I$36,Fuel_Mappings!$J$2:$J$36),""),"")</f>
        <v/>
      </c>
      <c r="S27" s="5" t="str">
        <f t="shared" si="2"/>
        <v>1A1a</v>
      </c>
      <c r="T27" s="3" t="b">
        <f t="shared" si="3"/>
        <v>1</v>
      </c>
      <c r="U27" s="3" t="b">
        <f t="shared" si="4"/>
        <v>1</v>
      </c>
    </row>
    <row r="28" spans="1:21">
      <c r="A28" s="10">
        <v>10101502</v>
      </c>
      <c r="B28" t="s">
        <v>25</v>
      </c>
      <c r="C28" t="s">
        <v>25</v>
      </c>
      <c r="D28" t="s">
        <v>26</v>
      </c>
      <c r="E28" t="s">
        <v>27</v>
      </c>
      <c r="F28" t="s">
        <v>28</v>
      </c>
      <c r="G28" t="s">
        <v>67</v>
      </c>
      <c r="H28" t="s">
        <v>30</v>
      </c>
      <c r="I28" t="s">
        <v>21</v>
      </c>
      <c r="J28" t="s">
        <v>21</v>
      </c>
      <c r="K28" s="3" t="str">
        <f t="shared" si="0"/>
        <v>OtherOther</v>
      </c>
      <c r="L28" t="s">
        <v>1372</v>
      </c>
      <c r="M28" t="s">
        <v>1373</v>
      </c>
      <c r="N28" t="str">
        <f t="shared" si="1"/>
        <v>Other_Fuel</v>
      </c>
      <c r="P28" s="5" t="str">
        <f>IF(LOOKUP($K28,Fuel_Mappings!$C$2:$C$255,Fuel_Mappings!$D$2:$D$255)&lt;&gt;"",LOOKUP($K28,Fuel_Mappings!$C$2:$C$255,Fuel_Mappings!$D$2:$D$255),"")</f>
        <v>Other_Fuel</v>
      </c>
      <c r="Q28" s="5" t="str">
        <f>IF($P28="Other_Fuel",IF(LOOKUP($G28,Fuel_Mappings!$I$2:$I$36,Fuel_Mappings!$I$2:$I$36)=$G28,LOOKUP($G28,Fuel_Mappings!$I$2:$I$36,Fuel_Mappings!$J$2:$J$36),""),"")</f>
        <v/>
      </c>
      <c r="S28" s="5" t="str">
        <f t="shared" si="2"/>
        <v>1A1a</v>
      </c>
      <c r="T28" s="3" t="b">
        <f t="shared" si="3"/>
        <v>1</v>
      </c>
      <c r="U28" s="3" t="b">
        <f t="shared" si="4"/>
        <v>1</v>
      </c>
    </row>
    <row r="29" spans="1:21">
      <c r="A29" s="10">
        <v>20101001</v>
      </c>
      <c r="B29" t="s">
        <v>25</v>
      </c>
      <c r="C29" t="s">
        <v>25</v>
      </c>
      <c r="D29" t="s">
        <v>26</v>
      </c>
      <c r="E29" t="s">
        <v>44</v>
      </c>
      <c r="F29" t="s">
        <v>28</v>
      </c>
      <c r="G29" t="s">
        <v>66</v>
      </c>
      <c r="H29" t="s">
        <v>30</v>
      </c>
      <c r="I29" t="s">
        <v>46</v>
      </c>
      <c r="J29" t="s">
        <v>21</v>
      </c>
      <c r="K29" s="3" t="str">
        <f t="shared" si="0"/>
        <v>Internal CombustionOther</v>
      </c>
      <c r="L29" t="s">
        <v>1372</v>
      </c>
      <c r="M29" t="s">
        <v>1373</v>
      </c>
      <c r="N29" t="str">
        <f t="shared" si="1"/>
        <v>Other_Fuel</v>
      </c>
      <c r="P29" s="5" t="str">
        <f>IF(LOOKUP($K29,Fuel_Mappings!$C$2:$C$255,Fuel_Mappings!$D$2:$D$255)&lt;&gt;"",LOOKUP($K29,Fuel_Mappings!$C$2:$C$255,Fuel_Mappings!$D$2:$D$255),"")</f>
        <v>Other_Fuel</v>
      </c>
      <c r="Q29" s="5" t="str">
        <f>IF($P29="Other_Fuel",IF(LOOKUP($G29,Fuel_Mappings!$I$2:$I$36,Fuel_Mappings!$I$2:$I$36)=$G29,LOOKUP($G29,Fuel_Mappings!$I$2:$I$36,Fuel_Mappings!$J$2:$J$36),""),"")</f>
        <v/>
      </c>
      <c r="S29" s="5" t="str">
        <f t="shared" si="2"/>
        <v>1A1a</v>
      </c>
      <c r="T29" s="3" t="b">
        <f t="shared" si="3"/>
        <v>1</v>
      </c>
      <c r="U29" s="3" t="b">
        <f t="shared" si="4"/>
        <v>1</v>
      </c>
    </row>
    <row r="30" spans="1:21">
      <c r="A30" s="10">
        <v>20101020</v>
      </c>
      <c r="B30" t="s">
        <v>25</v>
      </c>
      <c r="C30" t="s">
        <v>25</v>
      </c>
      <c r="D30" t="s">
        <v>26</v>
      </c>
      <c r="E30" t="s">
        <v>44</v>
      </c>
      <c r="F30" t="s">
        <v>28</v>
      </c>
      <c r="G30" t="s">
        <v>66</v>
      </c>
      <c r="H30" t="s">
        <v>30</v>
      </c>
      <c r="I30" t="s">
        <v>46</v>
      </c>
      <c r="J30" t="s">
        <v>21</v>
      </c>
      <c r="K30" s="3" t="str">
        <f t="shared" si="0"/>
        <v>Internal CombustionOther</v>
      </c>
      <c r="L30" t="s">
        <v>1372</v>
      </c>
      <c r="M30" t="s">
        <v>1373</v>
      </c>
      <c r="N30" t="str">
        <f t="shared" si="1"/>
        <v>Other_Fuel</v>
      </c>
      <c r="P30" s="5" t="str">
        <f>IF(LOOKUP($K30,Fuel_Mappings!$C$2:$C$255,Fuel_Mappings!$D$2:$D$255)&lt;&gt;"",LOOKUP($K30,Fuel_Mappings!$C$2:$C$255,Fuel_Mappings!$D$2:$D$255),"")</f>
        <v>Other_Fuel</v>
      </c>
      <c r="Q30" s="5" t="str">
        <f>IF($P30="Other_Fuel",IF(LOOKUP($G30,Fuel_Mappings!$I$2:$I$36,Fuel_Mappings!$I$2:$I$36)=$G30,LOOKUP($G30,Fuel_Mappings!$I$2:$I$36,Fuel_Mappings!$J$2:$J$36),""),"")</f>
        <v/>
      </c>
      <c r="S30" s="5" t="str">
        <f t="shared" si="2"/>
        <v>1A1a</v>
      </c>
      <c r="T30" s="3" t="b">
        <f t="shared" si="3"/>
        <v>1</v>
      </c>
      <c r="U30" s="3" t="b">
        <f t="shared" si="4"/>
        <v>1</v>
      </c>
    </row>
    <row r="31" spans="1:21">
      <c r="A31" s="10">
        <v>20101030</v>
      </c>
      <c r="B31" t="s">
        <v>25</v>
      </c>
      <c r="C31" t="s">
        <v>25</v>
      </c>
      <c r="D31" t="s">
        <v>26</v>
      </c>
      <c r="E31" t="s">
        <v>44</v>
      </c>
      <c r="F31" t="s">
        <v>28</v>
      </c>
      <c r="G31" t="s">
        <v>66</v>
      </c>
      <c r="H31" t="s">
        <v>30</v>
      </c>
      <c r="I31" t="s">
        <v>46</v>
      </c>
      <c r="J31" t="s">
        <v>21</v>
      </c>
      <c r="K31" s="3" t="str">
        <f t="shared" si="0"/>
        <v>Internal CombustionOther</v>
      </c>
      <c r="L31" t="s">
        <v>1372</v>
      </c>
      <c r="M31" t="s">
        <v>1373</v>
      </c>
      <c r="N31" t="str">
        <f t="shared" si="1"/>
        <v>Other_Fuel</v>
      </c>
      <c r="P31" s="5" t="str">
        <f>IF(LOOKUP($K31,Fuel_Mappings!$C$2:$C$255,Fuel_Mappings!$D$2:$D$255)&lt;&gt;"",LOOKUP($K31,Fuel_Mappings!$C$2:$C$255,Fuel_Mappings!$D$2:$D$255),"")</f>
        <v>Other_Fuel</v>
      </c>
      <c r="Q31" s="5" t="str">
        <f>IF($P31="Other_Fuel",IF(LOOKUP($G31,Fuel_Mappings!$I$2:$I$36,Fuel_Mappings!$I$2:$I$36)=$G31,LOOKUP($G31,Fuel_Mappings!$I$2:$I$36,Fuel_Mappings!$J$2:$J$36),""),"")</f>
        <v/>
      </c>
      <c r="S31" s="5" t="str">
        <f t="shared" si="2"/>
        <v>1A1a</v>
      </c>
      <c r="T31" s="3" t="b">
        <f t="shared" si="3"/>
        <v>1</v>
      </c>
      <c r="U31" s="3" t="b">
        <f t="shared" si="4"/>
        <v>1</v>
      </c>
    </row>
    <row r="32" spans="1:21">
      <c r="A32" s="10">
        <v>20101031</v>
      </c>
      <c r="B32" t="s">
        <v>25</v>
      </c>
      <c r="C32" t="s">
        <v>25</v>
      </c>
      <c r="D32" t="s">
        <v>26</v>
      </c>
      <c r="E32" t="s">
        <v>44</v>
      </c>
      <c r="F32" t="s">
        <v>28</v>
      </c>
      <c r="G32" t="s">
        <v>66</v>
      </c>
      <c r="H32" t="s">
        <v>30</v>
      </c>
      <c r="I32" t="s">
        <v>46</v>
      </c>
      <c r="J32" t="s">
        <v>21</v>
      </c>
      <c r="K32" s="3" t="str">
        <f t="shared" si="0"/>
        <v>Internal CombustionOther</v>
      </c>
      <c r="L32" t="s">
        <v>1372</v>
      </c>
      <c r="M32" t="s">
        <v>1373</v>
      </c>
      <c r="N32" t="str">
        <f t="shared" si="1"/>
        <v>Other_Fuel</v>
      </c>
      <c r="P32" s="5" t="str">
        <f>IF(LOOKUP($K32,Fuel_Mappings!$C$2:$C$255,Fuel_Mappings!$D$2:$D$255)&lt;&gt;"",LOOKUP($K32,Fuel_Mappings!$C$2:$C$255,Fuel_Mappings!$D$2:$D$255),"")</f>
        <v>Other_Fuel</v>
      </c>
      <c r="Q32" s="5" t="str">
        <f>IF($P32="Other_Fuel",IF(LOOKUP($G32,Fuel_Mappings!$I$2:$I$36,Fuel_Mappings!$I$2:$I$36)=$G32,LOOKUP($G32,Fuel_Mappings!$I$2:$I$36,Fuel_Mappings!$J$2:$J$36),""),"")</f>
        <v/>
      </c>
      <c r="S32" s="5" t="str">
        <f t="shared" si="2"/>
        <v>1A1a</v>
      </c>
      <c r="T32" s="3" t="b">
        <f t="shared" si="3"/>
        <v>1</v>
      </c>
      <c r="U32" s="3" t="b">
        <f t="shared" si="4"/>
        <v>1</v>
      </c>
    </row>
    <row r="33" spans="1:21">
      <c r="A33" s="10">
        <v>20100901</v>
      </c>
      <c r="B33" t="s">
        <v>25</v>
      </c>
      <c r="C33" t="s">
        <v>25</v>
      </c>
      <c r="D33" t="s">
        <v>26</v>
      </c>
      <c r="E33" t="s">
        <v>44</v>
      </c>
      <c r="F33" t="s">
        <v>28</v>
      </c>
      <c r="G33" t="s">
        <v>57</v>
      </c>
      <c r="H33" t="s">
        <v>30</v>
      </c>
      <c r="I33" t="s">
        <v>46</v>
      </c>
      <c r="J33" t="s">
        <v>21</v>
      </c>
      <c r="K33" s="3" t="str">
        <f t="shared" si="0"/>
        <v>Internal CombustionOther</v>
      </c>
      <c r="L33" t="s">
        <v>1372</v>
      </c>
      <c r="M33" t="s">
        <v>1373</v>
      </c>
      <c r="N33" t="str">
        <f t="shared" si="1"/>
        <v>light_oil</v>
      </c>
      <c r="P33" s="5" t="str">
        <f>IF(LOOKUP($K33,Fuel_Mappings!$C$2:$C$255,Fuel_Mappings!$D$2:$D$255)&lt;&gt;"",LOOKUP($K33,Fuel_Mappings!$C$2:$C$255,Fuel_Mappings!$D$2:$D$255),"")</f>
        <v>Other_Fuel</v>
      </c>
      <c r="Q33" s="5" t="str">
        <f>IF($P33="Other_Fuel",IF(LOOKUP($G33,Fuel_Mappings!$I$2:$I$36,Fuel_Mappings!$I$2:$I$36)=$G33,LOOKUP($G33,Fuel_Mappings!$I$2:$I$36,Fuel_Mappings!$J$2:$J$36),""),"")</f>
        <v>light_oil</v>
      </c>
      <c r="S33" s="5" t="str">
        <f t="shared" si="2"/>
        <v>1A1a</v>
      </c>
      <c r="T33" s="3" t="b">
        <f t="shared" si="3"/>
        <v>1</v>
      </c>
      <c r="U33" s="3" t="b">
        <f t="shared" si="4"/>
        <v>1</v>
      </c>
    </row>
    <row r="34" spans="1:21">
      <c r="A34" s="10">
        <v>20100902</v>
      </c>
      <c r="B34" t="s">
        <v>25</v>
      </c>
      <c r="C34" t="s">
        <v>25</v>
      </c>
      <c r="D34" t="s">
        <v>26</v>
      </c>
      <c r="E34" t="s">
        <v>44</v>
      </c>
      <c r="F34" t="s">
        <v>28</v>
      </c>
      <c r="G34" t="s">
        <v>57</v>
      </c>
      <c r="H34" t="s">
        <v>30</v>
      </c>
      <c r="I34" t="s">
        <v>46</v>
      </c>
      <c r="J34" t="s">
        <v>21</v>
      </c>
      <c r="K34" s="3" t="str">
        <f t="shared" si="0"/>
        <v>Internal CombustionOther</v>
      </c>
      <c r="L34" t="s">
        <v>1372</v>
      </c>
      <c r="M34" t="s">
        <v>1373</v>
      </c>
      <c r="N34" t="str">
        <f t="shared" si="1"/>
        <v>light_oil</v>
      </c>
      <c r="P34" s="5" t="str">
        <f>IF(LOOKUP($K34,Fuel_Mappings!$C$2:$C$255,Fuel_Mappings!$D$2:$D$255)&lt;&gt;"",LOOKUP($K34,Fuel_Mappings!$C$2:$C$255,Fuel_Mappings!$D$2:$D$255),"")</f>
        <v>Other_Fuel</v>
      </c>
      <c r="Q34" s="5" t="str">
        <f>IF($P34="Other_Fuel",IF(LOOKUP($G34,Fuel_Mappings!$I$2:$I$36,Fuel_Mappings!$I$2:$I$36)=$G34,LOOKUP($G34,Fuel_Mappings!$I$2:$I$36,Fuel_Mappings!$J$2:$J$36),""),"")</f>
        <v>light_oil</v>
      </c>
      <c r="S34" s="5" t="str">
        <f t="shared" si="2"/>
        <v>1A1a</v>
      </c>
      <c r="T34" s="3" t="b">
        <f t="shared" si="3"/>
        <v>1</v>
      </c>
      <c r="U34" s="3" t="b">
        <f t="shared" si="4"/>
        <v>1</v>
      </c>
    </row>
    <row r="35" spans="1:21">
      <c r="A35" s="10">
        <v>20100909</v>
      </c>
      <c r="B35" t="s">
        <v>25</v>
      </c>
      <c r="C35" t="s">
        <v>25</v>
      </c>
      <c r="D35" t="s">
        <v>26</v>
      </c>
      <c r="E35" t="s">
        <v>44</v>
      </c>
      <c r="F35" t="s">
        <v>28</v>
      </c>
      <c r="G35" t="s">
        <v>57</v>
      </c>
      <c r="H35" t="s">
        <v>30</v>
      </c>
      <c r="I35" t="s">
        <v>46</v>
      </c>
      <c r="J35" t="s">
        <v>21</v>
      </c>
      <c r="K35" s="3" t="str">
        <f t="shared" si="0"/>
        <v>Internal CombustionOther</v>
      </c>
      <c r="L35" t="s">
        <v>1372</v>
      </c>
      <c r="M35" t="s">
        <v>1373</v>
      </c>
      <c r="N35" t="str">
        <f t="shared" si="1"/>
        <v>light_oil</v>
      </c>
      <c r="P35" s="5" t="str">
        <f>IF(LOOKUP($K35,Fuel_Mappings!$C$2:$C$255,Fuel_Mappings!$D$2:$D$255)&lt;&gt;"",LOOKUP($K35,Fuel_Mappings!$C$2:$C$255,Fuel_Mappings!$D$2:$D$255),"")</f>
        <v>Other_Fuel</v>
      </c>
      <c r="Q35" s="5" t="str">
        <f>IF($P35="Other_Fuel",IF(LOOKUP($G35,Fuel_Mappings!$I$2:$I$36,Fuel_Mappings!$I$2:$I$36)=$G35,LOOKUP($G35,Fuel_Mappings!$I$2:$I$36,Fuel_Mappings!$J$2:$J$36),""),"")</f>
        <v>light_oil</v>
      </c>
      <c r="S35" s="5" t="str">
        <f t="shared" si="2"/>
        <v>1A1a</v>
      </c>
      <c r="T35" s="3" t="b">
        <f t="shared" si="3"/>
        <v>1</v>
      </c>
      <c r="U35" s="3" t="b">
        <f t="shared" si="4"/>
        <v>1</v>
      </c>
    </row>
    <row r="36" spans="1:21">
      <c r="A36" s="10">
        <v>20100907</v>
      </c>
      <c r="B36" t="s">
        <v>25</v>
      </c>
      <c r="C36" t="s">
        <v>25</v>
      </c>
      <c r="D36" t="s">
        <v>26</v>
      </c>
      <c r="E36" t="s">
        <v>44</v>
      </c>
      <c r="F36" t="s">
        <v>28</v>
      </c>
      <c r="G36" t="s">
        <v>57</v>
      </c>
      <c r="H36" t="s">
        <v>30</v>
      </c>
      <c r="I36" t="s">
        <v>46</v>
      </c>
      <c r="J36" t="s">
        <v>21</v>
      </c>
      <c r="K36" s="3" t="str">
        <f t="shared" si="0"/>
        <v>Internal CombustionOther</v>
      </c>
      <c r="L36" t="s">
        <v>1372</v>
      </c>
      <c r="M36" t="s">
        <v>1373</v>
      </c>
      <c r="N36" t="str">
        <f t="shared" si="1"/>
        <v>light_oil</v>
      </c>
      <c r="P36" s="5" t="str">
        <f>IF(LOOKUP($K36,Fuel_Mappings!$C$2:$C$255,Fuel_Mappings!$D$2:$D$255)&lt;&gt;"",LOOKUP($K36,Fuel_Mappings!$C$2:$C$255,Fuel_Mappings!$D$2:$D$255),"")</f>
        <v>Other_Fuel</v>
      </c>
      <c r="Q36" s="5" t="str">
        <f>IF($P36="Other_Fuel",IF(LOOKUP($G36,Fuel_Mappings!$I$2:$I$36,Fuel_Mappings!$I$2:$I$36)=$G36,LOOKUP($G36,Fuel_Mappings!$I$2:$I$36,Fuel_Mappings!$J$2:$J$36),""),"")</f>
        <v>light_oil</v>
      </c>
      <c r="S36" s="5" t="str">
        <f t="shared" si="2"/>
        <v>1A1a</v>
      </c>
      <c r="T36" s="3" t="b">
        <f t="shared" si="3"/>
        <v>1</v>
      </c>
      <c r="U36" s="3" t="b">
        <f t="shared" si="4"/>
        <v>1</v>
      </c>
    </row>
    <row r="37" spans="1:21">
      <c r="A37" s="10">
        <v>20100908</v>
      </c>
      <c r="B37" t="s">
        <v>25</v>
      </c>
      <c r="C37" t="s">
        <v>25</v>
      </c>
      <c r="D37" t="s">
        <v>26</v>
      </c>
      <c r="E37" t="s">
        <v>44</v>
      </c>
      <c r="F37" t="s">
        <v>28</v>
      </c>
      <c r="G37" t="s">
        <v>57</v>
      </c>
      <c r="H37" t="s">
        <v>30</v>
      </c>
      <c r="I37" t="s">
        <v>46</v>
      </c>
      <c r="J37" t="s">
        <v>21</v>
      </c>
      <c r="K37" s="3" t="str">
        <f t="shared" si="0"/>
        <v>Internal CombustionOther</v>
      </c>
      <c r="L37" t="s">
        <v>1372</v>
      </c>
      <c r="M37" t="s">
        <v>1373</v>
      </c>
      <c r="N37" t="str">
        <f t="shared" si="1"/>
        <v>light_oil</v>
      </c>
      <c r="P37" s="5" t="str">
        <f>IF(LOOKUP($K37,Fuel_Mappings!$C$2:$C$255,Fuel_Mappings!$D$2:$D$255)&lt;&gt;"",LOOKUP($K37,Fuel_Mappings!$C$2:$C$255,Fuel_Mappings!$D$2:$D$255),"")</f>
        <v>Other_Fuel</v>
      </c>
      <c r="Q37" s="5" t="str">
        <f>IF($P37="Other_Fuel",IF(LOOKUP($G37,Fuel_Mappings!$I$2:$I$36,Fuel_Mappings!$I$2:$I$36)=$G37,LOOKUP($G37,Fuel_Mappings!$I$2:$I$36,Fuel_Mappings!$J$2:$J$36),""),"")</f>
        <v>light_oil</v>
      </c>
      <c r="S37" s="5" t="str">
        <f t="shared" si="2"/>
        <v>1A1a</v>
      </c>
      <c r="T37" s="3" t="b">
        <f t="shared" si="3"/>
        <v>1</v>
      </c>
      <c r="U37" s="3" t="b">
        <f t="shared" si="4"/>
        <v>1</v>
      </c>
    </row>
    <row r="38" spans="1:21">
      <c r="A38" s="10">
        <v>20100802</v>
      </c>
      <c r="B38" t="s">
        <v>25</v>
      </c>
      <c r="C38" t="s">
        <v>25</v>
      </c>
      <c r="D38" t="s">
        <v>26</v>
      </c>
      <c r="E38" t="s">
        <v>44</v>
      </c>
      <c r="F38" t="s">
        <v>28</v>
      </c>
      <c r="G38" t="s">
        <v>47</v>
      </c>
      <c r="H38" t="s">
        <v>30</v>
      </c>
      <c r="I38" t="s">
        <v>46</v>
      </c>
      <c r="J38" t="s">
        <v>21</v>
      </c>
      <c r="K38" s="3" t="str">
        <f t="shared" si="0"/>
        <v>Internal CombustionOther</v>
      </c>
      <c r="L38" t="s">
        <v>1372</v>
      </c>
      <c r="M38" t="s">
        <v>1373</v>
      </c>
      <c r="N38" t="str">
        <f t="shared" si="1"/>
        <v>natural_gas</v>
      </c>
      <c r="P38" s="5" t="str">
        <f>IF(LOOKUP($K38,Fuel_Mappings!$C$2:$C$255,Fuel_Mappings!$D$2:$D$255)&lt;&gt;"",LOOKUP($K38,Fuel_Mappings!$C$2:$C$255,Fuel_Mappings!$D$2:$D$255),"")</f>
        <v>Other_Fuel</v>
      </c>
      <c r="Q38" s="5" t="str">
        <f>IF($P38="Other_Fuel",IF(LOOKUP($G38,Fuel_Mappings!$I$2:$I$36,Fuel_Mappings!$I$2:$I$36)=$G38,LOOKUP($G38,Fuel_Mappings!$I$2:$I$36,Fuel_Mappings!$J$2:$J$36),""),"")</f>
        <v>natural_gas</v>
      </c>
      <c r="S38" s="5" t="str">
        <f t="shared" si="2"/>
        <v>1A1a</v>
      </c>
      <c r="T38" s="3" t="b">
        <f t="shared" si="3"/>
        <v>1</v>
      </c>
      <c r="U38" s="3" t="b">
        <f t="shared" si="4"/>
        <v>1</v>
      </c>
    </row>
    <row r="39" spans="1:21">
      <c r="A39" s="10">
        <v>20100807</v>
      </c>
      <c r="B39" t="s">
        <v>25</v>
      </c>
      <c r="C39" t="s">
        <v>25</v>
      </c>
      <c r="D39" t="s">
        <v>26</v>
      </c>
      <c r="E39" t="s">
        <v>44</v>
      </c>
      <c r="F39" t="s">
        <v>28</v>
      </c>
      <c r="G39" t="s">
        <v>47</v>
      </c>
      <c r="H39" t="s">
        <v>30</v>
      </c>
      <c r="I39" t="s">
        <v>46</v>
      </c>
      <c r="J39" t="s">
        <v>21</v>
      </c>
      <c r="K39" s="3" t="str">
        <f t="shared" si="0"/>
        <v>Internal CombustionOther</v>
      </c>
      <c r="L39" t="s">
        <v>1372</v>
      </c>
      <c r="M39" t="s">
        <v>1373</v>
      </c>
      <c r="N39" t="str">
        <f t="shared" si="1"/>
        <v>natural_gas</v>
      </c>
      <c r="P39" s="5" t="str">
        <f>IF(LOOKUP($K39,Fuel_Mappings!$C$2:$C$255,Fuel_Mappings!$D$2:$D$255)&lt;&gt;"",LOOKUP($K39,Fuel_Mappings!$C$2:$C$255,Fuel_Mappings!$D$2:$D$255),"")</f>
        <v>Other_Fuel</v>
      </c>
      <c r="Q39" s="5" t="str">
        <f>IF($P39="Other_Fuel",IF(LOOKUP($G39,Fuel_Mappings!$I$2:$I$36,Fuel_Mappings!$I$2:$I$36)=$G39,LOOKUP($G39,Fuel_Mappings!$I$2:$I$36,Fuel_Mappings!$J$2:$J$36),""),"")</f>
        <v>natural_gas</v>
      </c>
      <c r="S39" s="5" t="str">
        <f t="shared" si="2"/>
        <v>1A1a</v>
      </c>
      <c r="T39" s="3" t="b">
        <f t="shared" si="3"/>
        <v>1</v>
      </c>
      <c r="U39" s="3" t="b">
        <f t="shared" si="4"/>
        <v>1</v>
      </c>
    </row>
    <row r="40" spans="1:21">
      <c r="A40" s="10">
        <v>20100801</v>
      </c>
      <c r="B40" t="s">
        <v>25</v>
      </c>
      <c r="C40" t="s">
        <v>25</v>
      </c>
      <c r="D40" t="s">
        <v>26</v>
      </c>
      <c r="E40" t="s">
        <v>44</v>
      </c>
      <c r="F40" t="s">
        <v>28</v>
      </c>
      <c r="G40" t="s">
        <v>47</v>
      </c>
      <c r="H40" t="s">
        <v>30</v>
      </c>
      <c r="I40" t="s">
        <v>46</v>
      </c>
      <c r="J40" t="s">
        <v>21</v>
      </c>
      <c r="K40" s="3" t="str">
        <f t="shared" si="0"/>
        <v>Internal CombustionOther</v>
      </c>
      <c r="L40" t="s">
        <v>1372</v>
      </c>
      <c r="M40" t="s">
        <v>1373</v>
      </c>
      <c r="N40" t="str">
        <f t="shared" si="1"/>
        <v>natural_gas</v>
      </c>
      <c r="P40" s="5" t="str">
        <f>IF(LOOKUP($K40,Fuel_Mappings!$C$2:$C$255,Fuel_Mappings!$D$2:$D$255)&lt;&gt;"",LOOKUP($K40,Fuel_Mappings!$C$2:$C$255,Fuel_Mappings!$D$2:$D$255),"")</f>
        <v>Other_Fuel</v>
      </c>
      <c r="Q40" s="5" t="str">
        <f>IF($P40="Other_Fuel",IF(LOOKUP($G40,Fuel_Mappings!$I$2:$I$36,Fuel_Mappings!$I$2:$I$36)=$G40,LOOKUP($G40,Fuel_Mappings!$I$2:$I$36,Fuel_Mappings!$J$2:$J$36),""),"")</f>
        <v>natural_gas</v>
      </c>
      <c r="S40" s="5" t="str">
        <f t="shared" si="2"/>
        <v>1A1a</v>
      </c>
      <c r="T40" s="3" t="b">
        <f t="shared" si="3"/>
        <v>1</v>
      </c>
      <c r="U40" s="3" t="b">
        <f t="shared" si="4"/>
        <v>1</v>
      </c>
    </row>
    <row r="41" spans="1:21">
      <c r="A41" s="10">
        <v>20100805</v>
      </c>
      <c r="B41" t="s">
        <v>25</v>
      </c>
      <c r="C41" t="s">
        <v>25</v>
      </c>
      <c r="D41" t="s">
        <v>26</v>
      </c>
      <c r="E41" t="s">
        <v>44</v>
      </c>
      <c r="F41" t="s">
        <v>28</v>
      </c>
      <c r="G41" t="s">
        <v>47</v>
      </c>
      <c r="H41" t="s">
        <v>30</v>
      </c>
      <c r="I41" t="s">
        <v>46</v>
      </c>
      <c r="J41" t="s">
        <v>21</v>
      </c>
      <c r="K41" s="3" t="str">
        <f t="shared" si="0"/>
        <v>Internal CombustionOther</v>
      </c>
      <c r="L41" t="s">
        <v>1372</v>
      </c>
      <c r="M41" t="s">
        <v>1373</v>
      </c>
      <c r="N41" t="str">
        <f t="shared" si="1"/>
        <v>natural_gas</v>
      </c>
      <c r="P41" s="5" t="str">
        <f>IF(LOOKUP($K41,Fuel_Mappings!$C$2:$C$255,Fuel_Mappings!$D$2:$D$255)&lt;&gt;"",LOOKUP($K41,Fuel_Mappings!$C$2:$C$255,Fuel_Mappings!$D$2:$D$255),"")</f>
        <v>Other_Fuel</v>
      </c>
      <c r="Q41" s="5" t="str">
        <f>IF($P41="Other_Fuel",IF(LOOKUP($G41,Fuel_Mappings!$I$2:$I$36,Fuel_Mappings!$I$2:$I$36)=$G41,LOOKUP($G41,Fuel_Mappings!$I$2:$I$36,Fuel_Mappings!$J$2:$J$36),""),"")</f>
        <v>natural_gas</v>
      </c>
      <c r="S41" s="5" t="str">
        <f t="shared" si="2"/>
        <v>1A1a</v>
      </c>
      <c r="T41" s="3" t="b">
        <f t="shared" si="3"/>
        <v>1</v>
      </c>
      <c r="U41" s="3" t="b">
        <f t="shared" si="4"/>
        <v>1</v>
      </c>
    </row>
    <row r="42" spans="1:21">
      <c r="A42" s="10">
        <v>20100809</v>
      </c>
      <c r="B42" t="s">
        <v>25</v>
      </c>
      <c r="C42" t="s">
        <v>25</v>
      </c>
      <c r="D42" t="s">
        <v>26</v>
      </c>
      <c r="E42" t="s">
        <v>44</v>
      </c>
      <c r="F42" t="s">
        <v>28</v>
      </c>
      <c r="G42" t="s">
        <v>47</v>
      </c>
      <c r="H42" t="s">
        <v>30</v>
      </c>
      <c r="I42" t="s">
        <v>46</v>
      </c>
      <c r="J42" t="s">
        <v>21</v>
      </c>
      <c r="K42" s="3" t="str">
        <f t="shared" si="0"/>
        <v>Internal CombustionOther</v>
      </c>
      <c r="L42" t="s">
        <v>1372</v>
      </c>
      <c r="M42" t="s">
        <v>1373</v>
      </c>
      <c r="N42" t="str">
        <f t="shared" si="1"/>
        <v>natural_gas</v>
      </c>
      <c r="P42" s="5" t="str">
        <f>IF(LOOKUP($K42,Fuel_Mappings!$C$2:$C$255,Fuel_Mappings!$D$2:$D$255)&lt;&gt;"",LOOKUP($K42,Fuel_Mappings!$C$2:$C$255,Fuel_Mappings!$D$2:$D$255),"")</f>
        <v>Other_Fuel</v>
      </c>
      <c r="Q42" s="5" t="str">
        <f>IF($P42="Other_Fuel",IF(LOOKUP($G42,Fuel_Mappings!$I$2:$I$36,Fuel_Mappings!$I$2:$I$36)=$G42,LOOKUP($G42,Fuel_Mappings!$I$2:$I$36,Fuel_Mappings!$J$2:$J$36),""),"")</f>
        <v>natural_gas</v>
      </c>
      <c r="S42" s="5" t="str">
        <f t="shared" si="2"/>
        <v>1A1a</v>
      </c>
      <c r="T42" s="3" t="b">
        <f t="shared" si="3"/>
        <v>1</v>
      </c>
      <c r="U42" s="3" t="b">
        <f t="shared" si="4"/>
        <v>1</v>
      </c>
    </row>
    <row r="43" spans="1:21">
      <c r="A43" s="10">
        <v>10100303</v>
      </c>
      <c r="B43" t="s">
        <v>25</v>
      </c>
      <c r="C43" t="s">
        <v>25</v>
      </c>
      <c r="D43" t="s">
        <v>26</v>
      </c>
      <c r="E43" t="s">
        <v>27</v>
      </c>
      <c r="F43" t="s">
        <v>28</v>
      </c>
      <c r="G43" t="s">
        <v>59</v>
      </c>
      <c r="H43" t="s">
        <v>30</v>
      </c>
      <c r="I43" t="s">
        <v>31</v>
      </c>
      <c r="J43" t="s">
        <v>50</v>
      </c>
      <c r="K43" s="3" t="str">
        <f t="shared" si="0"/>
        <v>CoalAnthracite &amp; Lignite</v>
      </c>
      <c r="L43" t="s">
        <v>1372</v>
      </c>
      <c r="M43" t="s">
        <v>1373</v>
      </c>
      <c r="N43" t="str">
        <f t="shared" si="1"/>
        <v>Anthracite_Lignite</v>
      </c>
      <c r="P43" s="5" t="str">
        <f>IF(LOOKUP($K43,Fuel_Mappings!$C$2:$C$255,Fuel_Mappings!$D$2:$D$255)&lt;&gt;"",LOOKUP($K43,Fuel_Mappings!$C$2:$C$255,Fuel_Mappings!$D$2:$D$255),"")</f>
        <v>Anthracite_Lignite</v>
      </c>
      <c r="Q43" s="5" t="str">
        <f>IF($P43="Other_Fuel",IF(LOOKUP($G43,Fuel_Mappings!$I$2:$I$36,Fuel_Mappings!$I$2:$I$36)=$G43,LOOKUP($G43,Fuel_Mappings!$I$2:$I$36,Fuel_Mappings!$J$2:$J$36),""),"")</f>
        <v/>
      </c>
      <c r="S43" s="5" t="str">
        <f t="shared" si="2"/>
        <v>1A1a</v>
      </c>
      <c r="T43" s="3" t="b">
        <f t="shared" si="3"/>
        <v>1</v>
      </c>
      <c r="U43" s="3" t="b">
        <f t="shared" si="4"/>
        <v>1</v>
      </c>
    </row>
    <row r="44" spans="1:21">
      <c r="A44" s="10">
        <v>10100317</v>
      </c>
      <c r="B44" t="s">
        <v>25</v>
      </c>
      <c r="C44" t="s">
        <v>25</v>
      </c>
      <c r="D44" t="s">
        <v>26</v>
      </c>
      <c r="E44" t="s">
        <v>27</v>
      </c>
      <c r="F44" t="s">
        <v>28</v>
      </c>
      <c r="G44" t="s">
        <v>59</v>
      </c>
      <c r="H44" t="s">
        <v>30</v>
      </c>
      <c r="I44" t="s">
        <v>31</v>
      </c>
      <c r="J44" t="s">
        <v>50</v>
      </c>
      <c r="K44" s="3" t="str">
        <f t="shared" si="0"/>
        <v>CoalAnthracite &amp; Lignite</v>
      </c>
      <c r="L44" t="s">
        <v>1372</v>
      </c>
      <c r="M44" t="s">
        <v>1373</v>
      </c>
      <c r="N44" t="str">
        <f t="shared" si="1"/>
        <v>Anthracite_Lignite</v>
      </c>
      <c r="P44" s="5" t="str">
        <f>IF(LOOKUP($K44,Fuel_Mappings!$C$2:$C$255,Fuel_Mappings!$D$2:$D$255)&lt;&gt;"",LOOKUP($K44,Fuel_Mappings!$C$2:$C$255,Fuel_Mappings!$D$2:$D$255),"")</f>
        <v>Anthracite_Lignite</v>
      </c>
      <c r="Q44" s="5" t="str">
        <f>IF($P44="Other_Fuel",IF(LOOKUP($G44,Fuel_Mappings!$I$2:$I$36,Fuel_Mappings!$I$2:$I$36)=$G44,LOOKUP($G44,Fuel_Mappings!$I$2:$I$36,Fuel_Mappings!$J$2:$J$36),""),"")</f>
        <v/>
      </c>
      <c r="S44" s="5" t="str">
        <f t="shared" si="2"/>
        <v>1A1a</v>
      </c>
      <c r="T44" s="3" t="b">
        <f t="shared" si="3"/>
        <v>1</v>
      </c>
      <c r="U44" s="3" t="b">
        <f t="shared" si="4"/>
        <v>1</v>
      </c>
    </row>
    <row r="45" spans="1:21">
      <c r="A45" s="10">
        <v>10100318</v>
      </c>
      <c r="B45" t="s">
        <v>25</v>
      </c>
      <c r="C45" t="s">
        <v>25</v>
      </c>
      <c r="D45" t="s">
        <v>26</v>
      </c>
      <c r="E45" t="s">
        <v>27</v>
      </c>
      <c r="F45" t="s">
        <v>28</v>
      </c>
      <c r="G45" t="s">
        <v>59</v>
      </c>
      <c r="H45" t="s">
        <v>30</v>
      </c>
      <c r="I45" t="s">
        <v>31</v>
      </c>
      <c r="J45" t="s">
        <v>50</v>
      </c>
      <c r="K45" s="3" t="str">
        <f t="shared" si="0"/>
        <v>CoalAnthracite &amp; Lignite</v>
      </c>
      <c r="L45" t="s">
        <v>1372</v>
      </c>
      <c r="M45" t="s">
        <v>1373</v>
      </c>
      <c r="N45" t="str">
        <f t="shared" si="1"/>
        <v>Anthracite_Lignite</v>
      </c>
      <c r="P45" s="5" t="str">
        <f>IF(LOOKUP($K45,Fuel_Mappings!$C$2:$C$255,Fuel_Mappings!$D$2:$D$255)&lt;&gt;"",LOOKUP($K45,Fuel_Mappings!$C$2:$C$255,Fuel_Mappings!$D$2:$D$255),"")</f>
        <v>Anthracite_Lignite</v>
      </c>
      <c r="Q45" s="5" t="str">
        <f>IF($P45="Other_Fuel",IF(LOOKUP($G45,Fuel_Mappings!$I$2:$I$36,Fuel_Mappings!$I$2:$I$36)=$G45,LOOKUP($G45,Fuel_Mappings!$I$2:$I$36,Fuel_Mappings!$J$2:$J$36),""),"")</f>
        <v/>
      </c>
      <c r="S45" s="5" t="str">
        <f t="shared" si="2"/>
        <v>1A1a</v>
      </c>
      <c r="T45" s="3" t="b">
        <f t="shared" si="3"/>
        <v>1</v>
      </c>
      <c r="U45" s="3" t="b">
        <f t="shared" si="4"/>
        <v>1</v>
      </c>
    </row>
    <row r="46" spans="1:21">
      <c r="A46" s="10">
        <v>10100306</v>
      </c>
      <c r="B46" t="s">
        <v>25</v>
      </c>
      <c r="C46" t="s">
        <v>25</v>
      </c>
      <c r="D46" t="s">
        <v>26</v>
      </c>
      <c r="E46" t="s">
        <v>27</v>
      </c>
      <c r="F46" t="s">
        <v>28</v>
      </c>
      <c r="G46" t="s">
        <v>59</v>
      </c>
      <c r="H46" t="s">
        <v>30</v>
      </c>
      <c r="I46" t="s">
        <v>31</v>
      </c>
      <c r="J46" t="s">
        <v>50</v>
      </c>
      <c r="K46" s="3" t="str">
        <f t="shared" si="0"/>
        <v>CoalAnthracite &amp; Lignite</v>
      </c>
      <c r="L46" t="s">
        <v>1372</v>
      </c>
      <c r="M46" t="s">
        <v>1373</v>
      </c>
      <c r="N46" t="str">
        <f t="shared" si="1"/>
        <v>Anthracite_Lignite</v>
      </c>
      <c r="P46" s="5" t="str">
        <f>IF(LOOKUP($K46,Fuel_Mappings!$C$2:$C$255,Fuel_Mappings!$D$2:$D$255)&lt;&gt;"",LOOKUP($K46,Fuel_Mappings!$C$2:$C$255,Fuel_Mappings!$D$2:$D$255),"")</f>
        <v>Anthracite_Lignite</v>
      </c>
      <c r="Q46" s="5" t="str">
        <f>IF($P46="Other_Fuel",IF(LOOKUP($G46,Fuel_Mappings!$I$2:$I$36,Fuel_Mappings!$I$2:$I$36)=$G46,LOOKUP($G46,Fuel_Mappings!$I$2:$I$36,Fuel_Mappings!$J$2:$J$36),""),"")</f>
        <v/>
      </c>
      <c r="S46" s="5" t="str">
        <f t="shared" si="2"/>
        <v>1A1a</v>
      </c>
      <c r="T46" s="3" t="b">
        <f t="shared" si="3"/>
        <v>1</v>
      </c>
      <c r="U46" s="3" t="b">
        <f t="shared" si="4"/>
        <v>1</v>
      </c>
    </row>
    <row r="47" spans="1:21">
      <c r="A47" s="10">
        <v>10101302</v>
      </c>
      <c r="B47" t="s">
        <v>25</v>
      </c>
      <c r="C47" t="s">
        <v>25</v>
      </c>
      <c r="D47" t="s">
        <v>26</v>
      </c>
      <c r="E47" t="s">
        <v>27</v>
      </c>
      <c r="F47" t="s">
        <v>28</v>
      </c>
      <c r="G47" t="s">
        <v>63</v>
      </c>
      <c r="H47" t="s">
        <v>30</v>
      </c>
      <c r="I47" t="s">
        <v>21</v>
      </c>
      <c r="J47" t="s">
        <v>21</v>
      </c>
      <c r="K47" s="3" t="str">
        <f t="shared" si="0"/>
        <v>OtherOther</v>
      </c>
      <c r="L47" t="s">
        <v>1372</v>
      </c>
      <c r="M47" t="s">
        <v>1373</v>
      </c>
      <c r="N47" t="str">
        <f t="shared" si="1"/>
        <v>biomass</v>
      </c>
      <c r="P47" s="5" t="str">
        <f>IF(LOOKUP($K47,Fuel_Mappings!$C$2:$C$255,Fuel_Mappings!$D$2:$D$255)&lt;&gt;"",LOOKUP($K47,Fuel_Mappings!$C$2:$C$255,Fuel_Mappings!$D$2:$D$255),"")</f>
        <v>Other_Fuel</v>
      </c>
      <c r="Q47" s="5" t="str">
        <f>IF($P47="Other_Fuel",IF(LOOKUP($G47,Fuel_Mappings!$I$2:$I$36,Fuel_Mappings!$I$2:$I$36)=$G47,LOOKUP($G47,Fuel_Mappings!$I$2:$I$36,Fuel_Mappings!$J$2:$J$36),""),"")</f>
        <v>biomass</v>
      </c>
      <c r="S47" s="5" t="str">
        <f t="shared" si="2"/>
        <v>1A1a</v>
      </c>
      <c r="T47" s="3" t="b">
        <f t="shared" si="3"/>
        <v>1</v>
      </c>
      <c r="U47" s="3" t="b">
        <f t="shared" si="4"/>
        <v>1</v>
      </c>
    </row>
    <row r="48" spans="1:21">
      <c r="A48" s="10">
        <v>10101301</v>
      </c>
      <c r="B48" t="s">
        <v>25</v>
      </c>
      <c r="C48" t="s">
        <v>25</v>
      </c>
      <c r="D48" t="s">
        <v>26</v>
      </c>
      <c r="E48" t="s">
        <v>27</v>
      </c>
      <c r="F48" t="s">
        <v>28</v>
      </c>
      <c r="G48" t="s">
        <v>63</v>
      </c>
      <c r="H48" t="s">
        <v>30</v>
      </c>
      <c r="I48" t="s">
        <v>21</v>
      </c>
      <c r="J48" t="s">
        <v>21</v>
      </c>
      <c r="K48" s="3" t="str">
        <f t="shared" si="0"/>
        <v>OtherOther</v>
      </c>
      <c r="L48" t="s">
        <v>1372</v>
      </c>
      <c r="M48" t="s">
        <v>1373</v>
      </c>
      <c r="N48" t="str">
        <f t="shared" si="1"/>
        <v>biomass</v>
      </c>
      <c r="P48" s="5" t="str">
        <f>IF(LOOKUP($K48,Fuel_Mappings!$C$2:$C$255,Fuel_Mappings!$D$2:$D$255)&lt;&gt;"",LOOKUP($K48,Fuel_Mappings!$C$2:$C$255,Fuel_Mappings!$D$2:$D$255),"")</f>
        <v>Other_Fuel</v>
      </c>
      <c r="Q48" s="5" t="str">
        <f>IF($P48="Other_Fuel",IF(LOOKUP($G48,Fuel_Mappings!$I$2:$I$36,Fuel_Mappings!$I$2:$I$36)=$G48,LOOKUP($G48,Fuel_Mappings!$I$2:$I$36,Fuel_Mappings!$J$2:$J$36),""),"")</f>
        <v>biomass</v>
      </c>
      <c r="S48" s="5" t="str">
        <f t="shared" si="2"/>
        <v>1A1a</v>
      </c>
      <c r="T48" s="3" t="b">
        <f t="shared" si="3"/>
        <v>1</v>
      </c>
      <c r="U48" s="3" t="b">
        <f t="shared" si="4"/>
        <v>1</v>
      </c>
    </row>
    <row r="49" spans="1:21">
      <c r="A49" s="10">
        <v>20101302</v>
      </c>
      <c r="B49" t="s">
        <v>25</v>
      </c>
      <c r="C49" t="s">
        <v>25</v>
      </c>
      <c r="D49" t="s">
        <v>26</v>
      </c>
      <c r="E49" t="s">
        <v>44</v>
      </c>
      <c r="F49" t="s">
        <v>28</v>
      </c>
      <c r="G49" t="s">
        <v>63</v>
      </c>
      <c r="H49" t="s">
        <v>30</v>
      </c>
      <c r="I49" t="s">
        <v>46</v>
      </c>
      <c r="J49" t="s">
        <v>21</v>
      </c>
      <c r="K49" s="3" t="str">
        <f t="shared" si="0"/>
        <v>Internal CombustionOther</v>
      </c>
      <c r="L49" t="s">
        <v>1372</v>
      </c>
      <c r="M49" t="s">
        <v>1373</v>
      </c>
      <c r="N49" t="str">
        <f t="shared" si="1"/>
        <v>biomass</v>
      </c>
      <c r="P49" s="5" t="str">
        <f>IF(LOOKUP($K49,Fuel_Mappings!$C$2:$C$255,Fuel_Mappings!$D$2:$D$255)&lt;&gt;"",LOOKUP($K49,Fuel_Mappings!$C$2:$C$255,Fuel_Mappings!$D$2:$D$255),"")</f>
        <v>Other_Fuel</v>
      </c>
      <c r="Q49" s="5" t="str">
        <f>IF($P49="Other_Fuel",IF(LOOKUP($G49,Fuel_Mappings!$I$2:$I$36,Fuel_Mappings!$I$2:$I$36)=$G49,LOOKUP($G49,Fuel_Mappings!$I$2:$I$36,Fuel_Mappings!$J$2:$J$36),""),"")</f>
        <v>biomass</v>
      </c>
      <c r="S49" s="5" t="str">
        <f t="shared" si="2"/>
        <v>1A1a</v>
      </c>
      <c r="T49" s="3" t="b">
        <f t="shared" si="3"/>
        <v>1</v>
      </c>
      <c r="U49" s="3" t="b">
        <f t="shared" si="4"/>
        <v>1</v>
      </c>
    </row>
    <row r="50" spans="1:21">
      <c r="A50" s="10">
        <v>10101002</v>
      </c>
      <c r="B50" t="s">
        <v>25</v>
      </c>
      <c r="C50" t="s">
        <v>25</v>
      </c>
      <c r="D50" t="s">
        <v>26</v>
      </c>
      <c r="E50" t="s">
        <v>27</v>
      </c>
      <c r="F50" t="s">
        <v>28</v>
      </c>
      <c r="G50" t="s">
        <v>61</v>
      </c>
      <c r="H50" t="s">
        <v>30</v>
      </c>
      <c r="I50" t="s">
        <v>21</v>
      </c>
      <c r="J50" t="s">
        <v>21</v>
      </c>
      <c r="K50" s="3" t="str">
        <f t="shared" si="0"/>
        <v>OtherOther</v>
      </c>
      <c r="L50" t="s">
        <v>1372</v>
      </c>
      <c r="M50" t="s">
        <v>1373</v>
      </c>
      <c r="N50" t="str">
        <f t="shared" si="1"/>
        <v>natural_gas</v>
      </c>
      <c r="P50" s="5" t="str">
        <f>IF(LOOKUP($K50,Fuel_Mappings!$C$2:$C$255,Fuel_Mappings!$D$2:$D$255)&lt;&gt;"",LOOKUP($K50,Fuel_Mappings!$C$2:$C$255,Fuel_Mappings!$D$2:$D$255),"")</f>
        <v>Other_Fuel</v>
      </c>
      <c r="Q50" s="5" t="str">
        <f>IF($P50="Other_Fuel",IF(LOOKUP($G50,Fuel_Mappings!$I$2:$I$36,Fuel_Mappings!$I$2:$I$36)=$G50,LOOKUP($G50,Fuel_Mappings!$I$2:$I$36,Fuel_Mappings!$J$2:$J$36),""),"")</f>
        <v>natural_gas</v>
      </c>
      <c r="S50" s="5" t="str">
        <f t="shared" si="2"/>
        <v>1A1a</v>
      </c>
      <c r="T50" s="3" t="b">
        <f t="shared" si="3"/>
        <v>1</v>
      </c>
      <c r="U50" s="3" t="b">
        <f t="shared" si="4"/>
        <v>1</v>
      </c>
    </row>
    <row r="51" spans="1:21">
      <c r="A51" s="10">
        <v>10101001</v>
      </c>
      <c r="B51" t="s">
        <v>25</v>
      </c>
      <c r="C51" t="s">
        <v>25</v>
      </c>
      <c r="D51" t="s">
        <v>26</v>
      </c>
      <c r="E51" t="s">
        <v>27</v>
      </c>
      <c r="F51" t="s">
        <v>28</v>
      </c>
      <c r="G51" t="s">
        <v>61</v>
      </c>
      <c r="H51" t="s">
        <v>30</v>
      </c>
      <c r="I51" t="s">
        <v>21</v>
      </c>
      <c r="J51" t="s">
        <v>21</v>
      </c>
      <c r="K51" s="3" t="str">
        <f t="shared" si="0"/>
        <v>OtherOther</v>
      </c>
      <c r="L51" t="s">
        <v>1372</v>
      </c>
      <c r="M51" t="s">
        <v>1373</v>
      </c>
      <c r="N51" t="str">
        <f t="shared" si="1"/>
        <v>natural_gas</v>
      </c>
      <c r="P51" s="5" t="str">
        <f>IF(LOOKUP($K51,Fuel_Mappings!$C$2:$C$255,Fuel_Mappings!$D$2:$D$255)&lt;&gt;"",LOOKUP($K51,Fuel_Mappings!$C$2:$C$255,Fuel_Mappings!$D$2:$D$255),"")</f>
        <v>Other_Fuel</v>
      </c>
      <c r="Q51" s="5" t="str">
        <f>IF($P51="Other_Fuel",IF(LOOKUP($G51,Fuel_Mappings!$I$2:$I$36,Fuel_Mappings!$I$2:$I$36)=$G51,LOOKUP($G51,Fuel_Mappings!$I$2:$I$36,Fuel_Mappings!$J$2:$J$36),""),"")</f>
        <v>natural_gas</v>
      </c>
      <c r="S51" s="5" t="str">
        <f t="shared" si="2"/>
        <v>1A1a</v>
      </c>
      <c r="T51" s="3" t="b">
        <f t="shared" si="3"/>
        <v>1</v>
      </c>
      <c r="U51" s="3" t="b">
        <f t="shared" si="4"/>
        <v>1</v>
      </c>
    </row>
    <row r="52" spans="1:21">
      <c r="A52" s="10">
        <v>10101601</v>
      </c>
      <c r="B52" t="s">
        <v>25</v>
      </c>
      <c r="C52" t="s">
        <v>25</v>
      </c>
      <c r="D52" t="s">
        <v>26</v>
      </c>
      <c r="E52" t="s">
        <v>27</v>
      </c>
      <c r="F52" t="s">
        <v>28</v>
      </c>
      <c r="G52" t="s">
        <v>70</v>
      </c>
      <c r="H52" t="s">
        <v>30</v>
      </c>
      <c r="I52" t="s">
        <v>21</v>
      </c>
      <c r="J52" t="s">
        <v>21</v>
      </c>
      <c r="K52" s="3" t="str">
        <f t="shared" si="0"/>
        <v>OtherOther</v>
      </c>
      <c r="L52" t="s">
        <v>1372</v>
      </c>
      <c r="M52" t="s">
        <v>1373</v>
      </c>
      <c r="N52" t="str">
        <f t="shared" si="1"/>
        <v>light_oil</v>
      </c>
      <c r="P52" s="5" t="str">
        <f>IF(LOOKUP($K52,Fuel_Mappings!$C$2:$C$255,Fuel_Mappings!$D$2:$D$255)&lt;&gt;"",LOOKUP($K52,Fuel_Mappings!$C$2:$C$255,Fuel_Mappings!$D$2:$D$255),"")</f>
        <v>Other_Fuel</v>
      </c>
      <c r="Q52" s="5" t="str">
        <f>IF($P52="Other_Fuel",IF(LOOKUP($G52,Fuel_Mappings!$I$2:$I$36,Fuel_Mappings!$I$2:$I$36)=$G52,LOOKUP($G52,Fuel_Mappings!$I$2:$I$36,Fuel_Mappings!$J$2:$J$36),""),"")</f>
        <v>light_oil</v>
      </c>
      <c r="S52" s="5" t="str">
        <f t="shared" si="2"/>
        <v>1A1a</v>
      </c>
      <c r="T52" s="3" t="b">
        <f t="shared" si="3"/>
        <v>1</v>
      </c>
      <c r="U52" s="3" t="b">
        <f t="shared" si="4"/>
        <v>1</v>
      </c>
    </row>
    <row r="53" spans="1:21">
      <c r="A53" s="10">
        <v>20100202</v>
      </c>
      <c r="B53" t="s">
        <v>25</v>
      </c>
      <c r="C53" t="s">
        <v>25</v>
      </c>
      <c r="D53" t="s">
        <v>26</v>
      </c>
      <c r="E53" t="s">
        <v>44</v>
      </c>
      <c r="F53" t="s">
        <v>28</v>
      </c>
      <c r="G53" t="s">
        <v>45</v>
      </c>
      <c r="H53" t="s">
        <v>30</v>
      </c>
      <c r="I53" t="s">
        <v>46</v>
      </c>
      <c r="J53" t="s">
        <v>21</v>
      </c>
      <c r="K53" s="3" t="str">
        <f t="shared" si="0"/>
        <v>Internal CombustionOther</v>
      </c>
      <c r="L53" t="s">
        <v>1372</v>
      </c>
      <c r="M53" t="s">
        <v>1373</v>
      </c>
      <c r="N53" t="str">
        <f t="shared" si="1"/>
        <v>natural_gas</v>
      </c>
      <c r="P53" s="5" t="str">
        <f>IF(LOOKUP($K53,Fuel_Mappings!$C$2:$C$255,Fuel_Mappings!$D$2:$D$255)&lt;&gt;"",LOOKUP($K53,Fuel_Mappings!$C$2:$C$255,Fuel_Mappings!$D$2:$D$255),"")</f>
        <v>Other_Fuel</v>
      </c>
      <c r="Q53" s="5" t="str">
        <f>IF($P53="Other_Fuel",IF(LOOKUP($G53,Fuel_Mappings!$I$2:$I$36,Fuel_Mappings!$I$2:$I$36)=$G53,LOOKUP($G53,Fuel_Mappings!$I$2:$I$36,Fuel_Mappings!$J$2:$J$36),""),"")</f>
        <v>natural_gas</v>
      </c>
      <c r="S53" s="5" t="str">
        <f t="shared" si="2"/>
        <v>1A1a</v>
      </c>
      <c r="T53" s="3" t="b">
        <f t="shared" si="3"/>
        <v>1</v>
      </c>
      <c r="U53" s="3" t="b">
        <f t="shared" si="4"/>
        <v>1</v>
      </c>
    </row>
    <row r="54" spans="1:21">
      <c r="A54" s="10">
        <v>20100207</v>
      </c>
      <c r="B54" t="s">
        <v>25</v>
      </c>
      <c r="C54" t="s">
        <v>25</v>
      </c>
      <c r="D54" t="s">
        <v>26</v>
      </c>
      <c r="E54" t="s">
        <v>44</v>
      </c>
      <c r="F54" t="s">
        <v>28</v>
      </c>
      <c r="G54" t="s">
        <v>45</v>
      </c>
      <c r="H54" t="s">
        <v>30</v>
      </c>
      <c r="I54" t="s">
        <v>46</v>
      </c>
      <c r="J54" t="s">
        <v>21</v>
      </c>
      <c r="K54" s="3" t="str">
        <f t="shared" si="0"/>
        <v>Internal CombustionOther</v>
      </c>
      <c r="L54" t="s">
        <v>1372</v>
      </c>
      <c r="M54" t="s">
        <v>1373</v>
      </c>
      <c r="N54" t="str">
        <f t="shared" si="1"/>
        <v>natural_gas</v>
      </c>
      <c r="P54" s="5" t="str">
        <f>IF(LOOKUP($K54,Fuel_Mappings!$C$2:$C$255,Fuel_Mappings!$D$2:$D$255)&lt;&gt;"",LOOKUP($K54,Fuel_Mappings!$C$2:$C$255,Fuel_Mappings!$D$2:$D$255),"")</f>
        <v>Other_Fuel</v>
      </c>
      <c r="Q54" s="5" t="str">
        <f>IF($P54="Other_Fuel",IF(LOOKUP($G54,Fuel_Mappings!$I$2:$I$36,Fuel_Mappings!$I$2:$I$36)=$G54,LOOKUP($G54,Fuel_Mappings!$I$2:$I$36,Fuel_Mappings!$J$2:$J$36),""),"")</f>
        <v>natural_gas</v>
      </c>
      <c r="S54" s="5" t="str">
        <f t="shared" si="2"/>
        <v>1A1a</v>
      </c>
      <c r="T54" s="3" t="b">
        <f t="shared" si="3"/>
        <v>1</v>
      </c>
      <c r="U54" s="3" t="b">
        <f t="shared" si="4"/>
        <v>1</v>
      </c>
    </row>
    <row r="55" spans="1:21">
      <c r="A55" s="10">
        <v>10100601</v>
      </c>
      <c r="B55" t="s">
        <v>25</v>
      </c>
      <c r="C55" t="s">
        <v>25</v>
      </c>
      <c r="D55" t="s">
        <v>26</v>
      </c>
      <c r="E55" t="s">
        <v>27</v>
      </c>
      <c r="F55" t="s">
        <v>28</v>
      </c>
      <c r="G55" t="s">
        <v>45</v>
      </c>
      <c r="H55" t="s">
        <v>30</v>
      </c>
      <c r="I55" t="s">
        <v>40</v>
      </c>
      <c r="J55" t="s">
        <v>52</v>
      </c>
      <c r="K55" s="3" t="str">
        <f t="shared" si="0"/>
        <v>GasNatural</v>
      </c>
      <c r="L55" t="s">
        <v>1372</v>
      </c>
      <c r="M55" t="s">
        <v>1373</v>
      </c>
      <c r="N55" t="str">
        <f t="shared" si="1"/>
        <v>natural_gas</v>
      </c>
      <c r="P55" s="5" t="str">
        <f>IF(LOOKUP($K55,Fuel_Mappings!$C$2:$C$255,Fuel_Mappings!$D$2:$D$255)&lt;&gt;"",LOOKUP($K55,Fuel_Mappings!$C$2:$C$255,Fuel_Mappings!$D$2:$D$255),"")</f>
        <v>natural_gas</v>
      </c>
      <c r="Q55" s="5" t="str">
        <f>IF($P55="Other_Fuel",IF(LOOKUP($G55,Fuel_Mappings!$I$2:$I$36,Fuel_Mappings!$I$2:$I$36)=$G55,LOOKUP($G55,Fuel_Mappings!$I$2:$I$36,Fuel_Mappings!$J$2:$J$36),""),"")</f>
        <v/>
      </c>
      <c r="S55" s="5" t="str">
        <f t="shared" si="2"/>
        <v>1A1a</v>
      </c>
      <c r="T55" s="3" t="b">
        <f t="shared" si="3"/>
        <v>1</v>
      </c>
      <c r="U55" s="3" t="b">
        <f t="shared" si="4"/>
        <v>1</v>
      </c>
    </row>
    <row r="56" spans="1:21">
      <c r="A56" s="10">
        <v>20100201</v>
      </c>
      <c r="B56" t="s">
        <v>25</v>
      </c>
      <c r="C56" t="s">
        <v>25</v>
      </c>
      <c r="D56" t="s">
        <v>26</v>
      </c>
      <c r="E56" t="s">
        <v>44</v>
      </c>
      <c r="F56" t="s">
        <v>28</v>
      </c>
      <c r="G56" t="s">
        <v>45</v>
      </c>
      <c r="H56" t="s">
        <v>30</v>
      </c>
      <c r="I56" t="s">
        <v>46</v>
      </c>
      <c r="J56" t="s">
        <v>21</v>
      </c>
      <c r="K56" s="3" t="str">
        <f t="shared" si="0"/>
        <v>Internal CombustionOther</v>
      </c>
      <c r="L56" t="s">
        <v>1372</v>
      </c>
      <c r="M56" t="s">
        <v>1373</v>
      </c>
      <c r="N56" t="str">
        <f t="shared" si="1"/>
        <v>natural_gas</v>
      </c>
      <c r="P56" s="5" t="str">
        <f>IF(LOOKUP($K56,Fuel_Mappings!$C$2:$C$255,Fuel_Mappings!$D$2:$D$255)&lt;&gt;"",LOOKUP($K56,Fuel_Mappings!$C$2:$C$255,Fuel_Mappings!$D$2:$D$255),"")</f>
        <v>Other_Fuel</v>
      </c>
      <c r="Q56" s="5" t="str">
        <f>IF($P56="Other_Fuel",IF(LOOKUP($G56,Fuel_Mappings!$I$2:$I$36,Fuel_Mappings!$I$2:$I$36)=$G56,LOOKUP($G56,Fuel_Mappings!$I$2:$I$36,Fuel_Mappings!$J$2:$J$36),""),"")</f>
        <v>natural_gas</v>
      </c>
      <c r="S56" s="5" t="str">
        <f t="shared" si="2"/>
        <v>1A1a</v>
      </c>
      <c r="T56" s="3" t="b">
        <f t="shared" si="3"/>
        <v>1</v>
      </c>
      <c r="U56" s="3" t="b">
        <f t="shared" si="4"/>
        <v>1</v>
      </c>
    </row>
    <row r="57" spans="1:21">
      <c r="A57" s="10">
        <v>10100602</v>
      </c>
      <c r="B57" t="s">
        <v>25</v>
      </c>
      <c r="C57" t="s">
        <v>25</v>
      </c>
      <c r="D57" t="s">
        <v>26</v>
      </c>
      <c r="E57" t="s">
        <v>27</v>
      </c>
      <c r="F57" t="s">
        <v>28</v>
      </c>
      <c r="G57" t="s">
        <v>45</v>
      </c>
      <c r="H57" t="s">
        <v>30</v>
      </c>
      <c r="I57" t="s">
        <v>40</v>
      </c>
      <c r="J57" t="s">
        <v>52</v>
      </c>
      <c r="K57" s="3" t="str">
        <f t="shared" si="0"/>
        <v>GasNatural</v>
      </c>
      <c r="L57" t="s">
        <v>1372</v>
      </c>
      <c r="M57" t="s">
        <v>1373</v>
      </c>
      <c r="N57" t="str">
        <f t="shared" si="1"/>
        <v>natural_gas</v>
      </c>
      <c r="P57" s="5" t="str">
        <f>IF(LOOKUP($K57,Fuel_Mappings!$C$2:$C$255,Fuel_Mappings!$D$2:$D$255)&lt;&gt;"",LOOKUP($K57,Fuel_Mappings!$C$2:$C$255,Fuel_Mappings!$D$2:$D$255),"")</f>
        <v>natural_gas</v>
      </c>
      <c r="Q57" s="5" t="str">
        <f>IF($P57="Other_Fuel",IF(LOOKUP($G57,Fuel_Mappings!$I$2:$I$36,Fuel_Mappings!$I$2:$I$36)=$G57,LOOKUP($G57,Fuel_Mappings!$I$2:$I$36,Fuel_Mappings!$J$2:$J$36),""),"")</f>
        <v/>
      </c>
      <c r="S57" s="5" t="str">
        <f t="shared" si="2"/>
        <v>1A1a</v>
      </c>
      <c r="T57" s="3" t="b">
        <f t="shared" si="3"/>
        <v>1</v>
      </c>
      <c r="U57" s="3" t="b">
        <f t="shared" si="4"/>
        <v>1</v>
      </c>
    </row>
    <row r="58" spans="1:21">
      <c r="A58" s="10">
        <v>10100604</v>
      </c>
      <c r="B58" t="s">
        <v>25</v>
      </c>
      <c r="C58" t="s">
        <v>25</v>
      </c>
      <c r="D58" t="s">
        <v>26</v>
      </c>
      <c r="E58" t="s">
        <v>27</v>
      </c>
      <c r="F58" t="s">
        <v>28</v>
      </c>
      <c r="G58" t="s">
        <v>45</v>
      </c>
      <c r="H58" t="s">
        <v>30</v>
      </c>
      <c r="I58" t="s">
        <v>40</v>
      </c>
      <c r="J58" t="s">
        <v>52</v>
      </c>
      <c r="K58" s="3" t="str">
        <f t="shared" si="0"/>
        <v>GasNatural</v>
      </c>
      <c r="L58" t="s">
        <v>1372</v>
      </c>
      <c r="M58" t="s">
        <v>1373</v>
      </c>
      <c r="N58" t="str">
        <f t="shared" si="1"/>
        <v>natural_gas</v>
      </c>
      <c r="P58" s="5" t="str">
        <f>IF(LOOKUP($K58,Fuel_Mappings!$C$2:$C$255,Fuel_Mappings!$D$2:$D$255)&lt;&gt;"",LOOKUP($K58,Fuel_Mappings!$C$2:$C$255,Fuel_Mappings!$D$2:$D$255),"")</f>
        <v>natural_gas</v>
      </c>
      <c r="Q58" s="5" t="str">
        <f>IF($P58="Other_Fuel",IF(LOOKUP($G58,Fuel_Mappings!$I$2:$I$36,Fuel_Mappings!$I$2:$I$36)=$G58,LOOKUP($G58,Fuel_Mappings!$I$2:$I$36,Fuel_Mappings!$J$2:$J$36),""),"")</f>
        <v/>
      </c>
      <c r="S58" s="5" t="str">
        <f t="shared" si="2"/>
        <v>1A1a</v>
      </c>
      <c r="T58" s="3" t="b">
        <f t="shared" si="3"/>
        <v>1</v>
      </c>
      <c r="U58" s="3" t="b">
        <f t="shared" si="4"/>
        <v>1</v>
      </c>
    </row>
    <row r="59" spans="1:21">
      <c r="A59" s="10">
        <v>20100209</v>
      </c>
      <c r="B59" t="s">
        <v>25</v>
      </c>
      <c r="C59" t="s">
        <v>25</v>
      </c>
      <c r="D59" t="s">
        <v>26</v>
      </c>
      <c r="E59" t="s">
        <v>44</v>
      </c>
      <c r="F59" t="s">
        <v>28</v>
      </c>
      <c r="G59" t="s">
        <v>45</v>
      </c>
      <c r="H59" t="s">
        <v>30</v>
      </c>
      <c r="I59" t="s">
        <v>46</v>
      </c>
      <c r="J59" t="s">
        <v>21</v>
      </c>
      <c r="K59" s="3" t="str">
        <f t="shared" si="0"/>
        <v>Internal CombustionOther</v>
      </c>
      <c r="L59" t="s">
        <v>1372</v>
      </c>
      <c r="M59" t="s">
        <v>1373</v>
      </c>
      <c r="N59" t="str">
        <f t="shared" si="1"/>
        <v>natural_gas</v>
      </c>
      <c r="P59" s="5" t="str">
        <f>IF(LOOKUP($K59,Fuel_Mappings!$C$2:$C$255,Fuel_Mappings!$D$2:$D$255)&lt;&gt;"",LOOKUP($K59,Fuel_Mappings!$C$2:$C$255,Fuel_Mappings!$D$2:$D$255),"")</f>
        <v>Other_Fuel</v>
      </c>
      <c r="Q59" s="5" t="str">
        <f>IF($P59="Other_Fuel",IF(LOOKUP($G59,Fuel_Mappings!$I$2:$I$36,Fuel_Mappings!$I$2:$I$36)=$G59,LOOKUP($G59,Fuel_Mappings!$I$2:$I$36,Fuel_Mappings!$J$2:$J$36),""),"")</f>
        <v>natural_gas</v>
      </c>
      <c r="S59" s="5" t="str">
        <f t="shared" si="2"/>
        <v>1A1a</v>
      </c>
      <c r="T59" s="3" t="b">
        <f t="shared" si="3"/>
        <v>1</v>
      </c>
      <c r="U59" s="3" t="b">
        <f t="shared" si="4"/>
        <v>1</v>
      </c>
    </row>
    <row r="60" spans="1:21">
      <c r="A60" s="10">
        <v>20100206</v>
      </c>
      <c r="B60" t="s">
        <v>25</v>
      </c>
      <c r="C60" t="s">
        <v>25</v>
      </c>
      <c r="D60" t="s">
        <v>26</v>
      </c>
      <c r="E60" t="s">
        <v>44</v>
      </c>
      <c r="F60" t="s">
        <v>28</v>
      </c>
      <c r="G60" t="s">
        <v>45</v>
      </c>
      <c r="H60" t="s">
        <v>30</v>
      </c>
      <c r="I60" t="s">
        <v>46</v>
      </c>
      <c r="J60" t="s">
        <v>21</v>
      </c>
      <c r="K60" s="3" t="str">
        <f t="shared" si="0"/>
        <v>Internal CombustionOther</v>
      </c>
      <c r="L60" t="s">
        <v>1372</v>
      </c>
      <c r="M60" t="s">
        <v>1373</v>
      </c>
      <c r="N60" t="str">
        <f t="shared" si="1"/>
        <v>natural_gas</v>
      </c>
      <c r="P60" s="5" t="str">
        <f>IF(LOOKUP($K60,Fuel_Mappings!$C$2:$C$255,Fuel_Mappings!$D$2:$D$255)&lt;&gt;"",LOOKUP($K60,Fuel_Mappings!$C$2:$C$255,Fuel_Mappings!$D$2:$D$255),"")</f>
        <v>Other_Fuel</v>
      </c>
      <c r="Q60" s="5" t="str">
        <f>IF($P60="Other_Fuel",IF(LOOKUP($G60,Fuel_Mappings!$I$2:$I$36,Fuel_Mappings!$I$2:$I$36)=$G60,LOOKUP($G60,Fuel_Mappings!$I$2:$I$36,Fuel_Mappings!$J$2:$J$36),""),"")</f>
        <v>natural_gas</v>
      </c>
      <c r="S60" s="5" t="str">
        <f t="shared" si="2"/>
        <v>1A1a</v>
      </c>
      <c r="T60" s="3" t="b">
        <f t="shared" si="3"/>
        <v>1</v>
      </c>
      <c r="U60" s="3" t="b">
        <f t="shared" si="4"/>
        <v>1</v>
      </c>
    </row>
    <row r="61" spans="1:21">
      <c r="A61" s="10">
        <v>20100205</v>
      </c>
      <c r="B61" t="s">
        <v>25</v>
      </c>
      <c r="C61" t="s">
        <v>25</v>
      </c>
      <c r="D61" t="s">
        <v>26</v>
      </c>
      <c r="E61" t="s">
        <v>44</v>
      </c>
      <c r="F61" t="s">
        <v>28</v>
      </c>
      <c r="G61" t="s">
        <v>45</v>
      </c>
      <c r="H61" t="s">
        <v>30</v>
      </c>
      <c r="I61" t="s">
        <v>46</v>
      </c>
      <c r="J61" t="s">
        <v>21</v>
      </c>
      <c r="K61" s="3" t="str">
        <f t="shared" si="0"/>
        <v>Internal CombustionOther</v>
      </c>
      <c r="L61" t="s">
        <v>1372</v>
      </c>
      <c r="M61" t="s">
        <v>1373</v>
      </c>
      <c r="N61" t="str">
        <f t="shared" si="1"/>
        <v>natural_gas</v>
      </c>
      <c r="P61" s="5" t="str">
        <f>IF(LOOKUP($K61,Fuel_Mappings!$C$2:$C$255,Fuel_Mappings!$D$2:$D$255)&lt;&gt;"",LOOKUP($K61,Fuel_Mappings!$C$2:$C$255,Fuel_Mappings!$D$2:$D$255),"")</f>
        <v>Other_Fuel</v>
      </c>
      <c r="Q61" s="5" t="str">
        <f>IF($P61="Other_Fuel",IF(LOOKUP($G61,Fuel_Mappings!$I$2:$I$36,Fuel_Mappings!$I$2:$I$36)=$G61,LOOKUP($G61,Fuel_Mappings!$I$2:$I$36,Fuel_Mappings!$J$2:$J$36),""),"")</f>
        <v>natural_gas</v>
      </c>
      <c r="S61" s="5" t="str">
        <f t="shared" si="2"/>
        <v>1A1a</v>
      </c>
      <c r="T61" s="3" t="b">
        <f t="shared" si="3"/>
        <v>1</v>
      </c>
      <c r="U61" s="3" t="b">
        <f t="shared" si="4"/>
        <v>1</v>
      </c>
    </row>
    <row r="62" spans="1:21">
      <c r="A62" s="10">
        <v>20100208</v>
      </c>
      <c r="B62" t="s">
        <v>25</v>
      </c>
      <c r="C62" t="s">
        <v>25</v>
      </c>
      <c r="D62" t="s">
        <v>26</v>
      </c>
      <c r="E62" t="s">
        <v>44</v>
      </c>
      <c r="F62" t="s">
        <v>28</v>
      </c>
      <c r="G62" t="s">
        <v>45</v>
      </c>
      <c r="H62" t="s">
        <v>30</v>
      </c>
      <c r="I62" t="s">
        <v>46</v>
      </c>
      <c r="J62" t="s">
        <v>21</v>
      </c>
      <c r="K62" s="3" t="str">
        <f t="shared" si="0"/>
        <v>Internal CombustionOther</v>
      </c>
      <c r="L62" t="s">
        <v>1372</v>
      </c>
      <c r="M62" t="s">
        <v>1373</v>
      </c>
      <c r="N62" t="str">
        <f t="shared" si="1"/>
        <v>natural_gas</v>
      </c>
      <c r="P62" s="5" t="str">
        <f>IF(LOOKUP($K62,Fuel_Mappings!$C$2:$C$255,Fuel_Mappings!$D$2:$D$255)&lt;&gt;"",LOOKUP($K62,Fuel_Mappings!$C$2:$C$255,Fuel_Mappings!$D$2:$D$255),"")</f>
        <v>Other_Fuel</v>
      </c>
      <c r="Q62" s="5" t="str">
        <f>IF($P62="Other_Fuel",IF(LOOKUP($G62,Fuel_Mappings!$I$2:$I$36,Fuel_Mappings!$I$2:$I$36)=$G62,LOOKUP($G62,Fuel_Mappings!$I$2:$I$36,Fuel_Mappings!$J$2:$J$36),""),"")</f>
        <v>natural_gas</v>
      </c>
      <c r="S62" s="5" t="str">
        <f t="shared" si="2"/>
        <v>1A1a</v>
      </c>
      <c r="T62" s="3" t="b">
        <f t="shared" si="3"/>
        <v>1</v>
      </c>
      <c r="U62" s="3" t="b">
        <f t="shared" si="4"/>
        <v>1</v>
      </c>
    </row>
    <row r="63" spans="1:21">
      <c r="A63" s="10">
        <v>10102101</v>
      </c>
      <c r="B63" t="s">
        <v>25</v>
      </c>
      <c r="C63" t="s">
        <v>25</v>
      </c>
      <c r="D63" t="s">
        <v>26</v>
      </c>
      <c r="E63" t="s">
        <v>27</v>
      </c>
      <c r="F63" t="s">
        <v>28</v>
      </c>
      <c r="G63" t="s">
        <v>43</v>
      </c>
      <c r="H63" t="s">
        <v>30</v>
      </c>
      <c r="I63" t="s">
        <v>21</v>
      </c>
      <c r="J63" t="s">
        <v>21</v>
      </c>
      <c r="K63" s="3" t="str">
        <f t="shared" si="0"/>
        <v>OtherOther</v>
      </c>
      <c r="L63" t="s">
        <v>1372</v>
      </c>
      <c r="M63" t="s">
        <v>1373</v>
      </c>
      <c r="N63" t="str">
        <f t="shared" si="1"/>
        <v>light_oil</v>
      </c>
      <c r="P63" s="5" t="str">
        <f>IF(LOOKUP($K63,Fuel_Mappings!$C$2:$C$255,Fuel_Mappings!$D$2:$D$255)&lt;&gt;"",LOOKUP($K63,Fuel_Mappings!$C$2:$C$255,Fuel_Mappings!$D$2:$D$255),"")</f>
        <v>Other_Fuel</v>
      </c>
      <c r="Q63" s="5" t="str">
        <f>IF($P63="Other_Fuel",IF(LOOKUP($G63,Fuel_Mappings!$I$2:$I$36,Fuel_Mappings!$I$2:$I$36)=$G63,LOOKUP($G63,Fuel_Mappings!$I$2:$I$36,Fuel_Mappings!$J$2:$J$36),""),"")</f>
        <v>light_oil</v>
      </c>
      <c r="S63" s="5" t="str">
        <f t="shared" si="2"/>
        <v>1A1a</v>
      </c>
      <c r="T63" s="3" t="b">
        <f t="shared" si="3"/>
        <v>1</v>
      </c>
      <c r="U63" s="3" t="b">
        <f t="shared" si="4"/>
        <v>1</v>
      </c>
    </row>
    <row r="64" spans="1:21">
      <c r="A64" s="10">
        <v>10100801</v>
      </c>
      <c r="B64" t="s">
        <v>25</v>
      </c>
      <c r="C64" t="s">
        <v>25</v>
      </c>
      <c r="D64" t="s">
        <v>26</v>
      </c>
      <c r="E64" t="s">
        <v>27</v>
      </c>
      <c r="F64" t="s">
        <v>28</v>
      </c>
      <c r="G64" t="s">
        <v>60</v>
      </c>
      <c r="H64" t="s">
        <v>30</v>
      </c>
      <c r="I64" t="s">
        <v>21</v>
      </c>
      <c r="J64" t="s">
        <v>21</v>
      </c>
      <c r="K64" s="3" t="str">
        <f t="shared" si="0"/>
        <v>OtherOther</v>
      </c>
      <c r="L64" t="s">
        <v>1372</v>
      </c>
      <c r="M64" t="s">
        <v>1373</v>
      </c>
      <c r="N64" t="str">
        <f t="shared" si="1"/>
        <v>heavy_oil</v>
      </c>
      <c r="P64" s="5" t="str">
        <f>IF(LOOKUP($K64,Fuel_Mappings!$C$2:$C$255,Fuel_Mappings!$D$2:$D$255)&lt;&gt;"",LOOKUP($K64,Fuel_Mappings!$C$2:$C$255,Fuel_Mappings!$D$2:$D$255),"")</f>
        <v>Other_Fuel</v>
      </c>
      <c r="Q64" s="5" t="str">
        <f>IF($P64="Other_Fuel",IF(LOOKUP($G64,Fuel_Mappings!$I$2:$I$36,Fuel_Mappings!$I$2:$I$36)=$G64,LOOKUP($G64,Fuel_Mappings!$I$2:$I$36,Fuel_Mappings!$J$2:$J$36),""),"")</f>
        <v>heavy_oil</v>
      </c>
      <c r="S64" s="5" t="str">
        <f t="shared" si="2"/>
        <v>1A1a</v>
      </c>
      <c r="T64" s="3" t="b">
        <f t="shared" si="3"/>
        <v>1</v>
      </c>
      <c r="U64" s="3" t="b">
        <f t="shared" si="4"/>
        <v>1</v>
      </c>
    </row>
    <row r="65" spans="1:21">
      <c r="A65" s="10">
        <v>10100703</v>
      </c>
      <c r="B65" t="s">
        <v>25</v>
      </c>
      <c r="C65" t="s">
        <v>25</v>
      </c>
      <c r="D65" t="s">
        <v>26</v>
      </c>
      <c r="E65" t="s">
        <v>27</v>
      </c>
      <c r="F65" t="s">
        <v>28</v>
      </c>
      <c r="G65" t="s">
        <v>69</v>
      </c>
      <c r="H65" t="s">
        <v>30</v>
      </c>
      <c r="I65" t="s">
        <v>40</v>
      </c>
      <c r="J65" t="s">
        <v>41</v>
      </c>
      <c r="K65" s="3" t="str">
        <f t="shared" si="0"/>
        <v>GasProcess</v>
      </c>
      <c r="L65" t="s">
        <v>1372</v>
      </c>
      <c r="M65" t="s">
        <v>1373</v>
      </c>
      <c r="N65" t="str">
        <f t="shared" si="1"/>
        <v>natural_gas</v>
      </c>
      <c r="P65" s="5" t="str">
        <f>IF(LOOKUP($K65,Fuel_Mappings!$C$2:$C$255,Fuel_Mappings!$D$2:$D$255)&lt;&gt;"",LOOKUP($K65,Fuel_Mappings!$C$2:$C$255,Fuel_Mappings!$D$2:$D$255),"")</f>
        <v>natural_gas</v>
      </c>
      <c r="Q65" s="5" t="str">
        <f>IF($P65="Other_Fuel",IF(LOOKUP($G65,Fuel_Mappings!$I$2:$I$36,Fuel_Mappings!$I$2:$I$36)=$G65,LOOKUP($G65,Fuel_Mappings!$I$2:$I$36,Fuel_Mappings!$J$2:$J$36),""),"")</f>
        <v/>
      </c>
      <c r="S65" s="5" t="str">
        <f t="shared" si="2"/>
        <v>1A1a</v>
      </c>
      <c r="T65" s="3" t="b">
        <f t="shared" si="3"/>
        <v>1</v>
      </c>
      <c r="U65" s="3" t="b">
        <f t="shared" si="4"/>
        <v>1</v>
      </c>
    </row>
    <row r="66" spans="1:21">
      <c r="A66" s="10">
        <v>10100701</v>
      </c>
      <c r="B66" t="s">
        <v>25</v>
      </c>
      <c r="C66" t="s">
        <v>25</v>
      </c>
      <c r="D66" t="s">
        <v>26</v>
      </c>
      <c r="E66" t="s">
        <v>27</v>
      </c>
      <c r="F66" t="s">
        <v>28</v>
      </c>
      <c r="G66" t="s">
        <v>39</v>
      </c>
      <c r="H66" t="s">
        <v>30</v>
      </c>
      <c r="I66" t="s">
        <v>40</v>
      </c>
      <c r="J66" t="s">
        <v>41</v>
      </c>
      <c r="K66" s="3" t="str">
        <f t="shared" ref="K66:K129" si="5">I66&amp;J66</f>
        <v>GasProcess</v>
      </c>
      <c r="L66" t="s">
        <v>1372</v>
      </c>
      <c r="M66" t="s">
        <v>1373</v>
      </c>
      <c r="N66" t="str">
        <f t="shared" ref="N66:N129" si="6">IF($Q66&lt;&gt;"",$Q66,$P66)</f>
        <v>natural_gas</v>
      </c>
      <c r="P66" s="5" t="str">
        <f>IF(LOOKUP($K66,Fuel_Mappings!$C$2:$C$255,Fuel_Mappings!$D$2:$D$255)&lt;&gt;"",LOOKUP($K66,Fuel_Mappings!$C$2:$C$255,Fuel_Mappings!$D$2:$D$255),"")</f>
        <v>natural_gas</v>
      </c>
      <c r="Q66" s="5" t="str">
        <f>IF($P66="Other_Fuel",IF(LOOKUP($G66,Fuel_Mappings!$I$2:$I$36,Fuel_Mappings!$I$2:$I$36)=$G66,LOOKUP($G66,Fuel_Mappings!$I$2:$I$36,Fuel_Mappings!$J$2:$J$36),""),"")</f>
        <v/>
      </c>
      <c r="S66" s="5" t="str">
        <f t="shared" si="2"/>
        <v>1A1a</v>
      </c>
      <c r="T66" s="3" t="b">
        <f t="shared" si="3"/>
        <v>1</v>
      </c>
      <c r="U66" s="3" t="b">
        <f t="shared" si="4"/>
        <v>1</v>
      </c>
    </row>
    <row r="67" spans="1:21">
      <c r="A67" s="10">
        <v>10100702</v>
      </c>
      <c r="B67" t="s">
        <v>25</v>
      </c>
      <c r="C67" t="s">
        <v>25</v>
      </c>
      <c r="D67" t="s">
        <v>26</v>
      </c>
      <c r="E67" t="s">
        <v>27</v>
      </c>
      <c r="F67" t="s">
        <v>28</v>
      </c>
      <c r="G67" t="s">
        <v>39</v>
      </c>
      <c r="H67" t="s">
        <v>30</v>
      </c>
      <c r="I67" t="s">
        <v>40</v>
      </c>
      <c r="J67" t="s">
        <v>41</v>
      </c>
      <c r="K67" s="3" t="str">
        <f t="shared" si="5"/>
        <v>GasProcess</v>
      </c>
      <c r="L67" t="s">
        <v>1372</v>
      </c>
      <c r="M67" t="s">
        <v>1373</v>
      </c>
      <c r="N67" t="str">
        <f t="shared" si="6"/>
        <v>natural_gas</v>
      </c>
      <c r="P67" s="5" t="str">
        <f>IF(LOOKUP($K67,Fuel_Mappings!$C$2:$C$255,Fuel_Mappings!$D$2:$D$255)&lt;&gt;"",LOOKUP($K67,Fuel_Mappings!$C$2:$C$255,Fuel_Mappings!$D$2:$D$255),"")</f>
        <v>natural_gas</v>
      </c>
      <c r="Q67" s="5" t="str">
        <f>IF($P67="Other_Fuel",IF(LOOKUP($G67,Fuel_Mappings!$I$2:$I$36,Fuel_Mappings!$I$2:$I$36)=$G67,LOOKUP($G67,Fuel_Mappings!$I$2:$I$36,Fuel_Mappings!$J$2:$J$36),""),"")</f>
        <v/>
      </c>
      <c r="S67" s="5" t="str">
        <f t="shared" ref="S67:S130" si="7">LEFT(L67,FIND("_",L67)-1)</f>
        <v>1A1a</v>
      </c>
      <c r="T67" s="3" t="b">
        <f t="shared" ref="T67:T130" si="8">$S67=$C67</f>
        <v>1</v>
      </c>
      <c r="U67" s="3" t="b">
        <f t="shared" ref="U67:U130" si="9">LEFT($S67,3)=LEFT($C67,3)</f>
        <v>1</v>
      </c>
    </row>
    <row r="68" spans="1:21">
      <c r="A68" s="10">
        <v>20100702</v>
      </c>
      <c r="B68" t="s">
        <v>25</v>
      </c>
      <c r="C68" t="s">
        <v>25</v>
      </c>
      <c r="D68" t="s">
        <v>26</v>
      </c>
      <c r="E68" t="s">
        <v>44</v>
      </c>
      <c r="F68" t="s">
        <v>28</v>
      </c>
      <c r="G68" t="s">
        <v>39</v>
      </c>
      <c r="H68" t="s">
        <v>30</v>
      </c>
      <c r="I68" t="s">
        <v>46</v>
      </c>
      <c r="J68" t="s">
        <v>21</v>
      </c>
      <c r="K68" s="3" t="str">
        <f t="shared" si="5"/>
        <v>Internal CombustionOther</v>
      </c>
      <c r="L68" t="s">
        <v>1372</v>
      </c>
      <c r="M68" t="s">
        <v>1373</v>
      </c>
      <c r="N68" t="str">
        <f t="shared" si="6"/>
        <v>natural_gas</v>
      </c>
      <c r="P68" s="5" t="str">
        <f>IF(LOOKUP($K68,Fuel_Mappings!$C$2:$C$255,Fuel_Mappings!$D$2:$D$255)&lt;&gt;"",LOOKUP($K68,Fuel_Mappings!$C$2:$C$255,Fuel_Mappings!$D$2:$D$255),"")</f>
        <v>Other_Fuel</v>
      </c>
      <c r="Q68" s="5" t="str">
        <f>IF($P68="Other_Fuel",IF(LOOKUP($G68,Fuel_Mappings!$I$2:$I$36,Fuel_Mappings!$I$2:$I$36)=$G68,LOOKUP($G68,Fuel_Mappings!$I$2:$I$36,Fuel_Mappings!$J$2:$J$36),""),"")</f>
        <v>natural_gas</v>
      </c>
      <c r="S68" s="5" t="str">
        <f t="shared" si="7"/>
        <v>1A1a</v>
      </c>
      <c r="T68" s="3" t="b">
        <f t="shared" si="8"/>
        <v>1</v>
      </c>
      <c r="U68" s="3" t="b">
        <f t="shared" si="9"/>
        <v>1</v>
      </c>
    </row>
    <row r="69" spans="1:21">
      <c r="A69" s="10">
        <v>20100707</v>
      </c>
      <c r="B69" t="s">
        <v>25</v>
      </c>
      <c r="C69" t="s">
        <v>25</v>
      </c>
      <c r="D69" t="s">
        <v>26</v>
      </c>
      <c r="E69" t="s">
        <v>44</v>
      </c>
      <c r="F69" t="s">
        <v>28</v>
      </c>
      <c r="G69" t="s">
        <v>39</v>
      </c>
      <c r="H69" t="s">
        <v>30</v>
      </c>
      <c r="I69" t="s">
        <v>46</v>
      </c>
      <c r="J69" t="s">
        <v>21</v>
      </c>
      <c r="K69" s="3" t="str">
        <f t="shared" si="5"/>
        <v>Internal CombustionOther</v>
      </c>
      <c r="L69" t="s">
        <v>1372</v>
      </c>
      <c r="M69" t="s">
        <v>1373</v>
      </c>
      <c r="N69" t="str">
        <f t="shared" si="6"/>
        <v>natural_gas</v>
      </c>
      <c r="P69" s="5" t="str">
        <f>IF(LOOKUP($K69,Fuel_Mappings!$C$2:$C$255,Fuel_Mappings!$D$2:$D$255)&lt;&gt;"",LOOKUP($K69,Fuel_Mappings!$C$2:$C$255,Fuel_Mappings!$D$2:$D$255),"")</f>
        <v>Other_Fuel</v>
      </c>
      <c r="Q69" s="5" t="str">
        <f>IF($P69="Other_Fuel",IF(LOOKUP($G69,Fuel_Mappings!$I$2:$I$36,Fuel_Mappings!$I$2:$I$36)=$G69,LOOKUP($G69,Fuel_Mappings!$I$2:$I$36,Fuel_Mappings!$J$2:$J$36),""),"")</f>
        <v>natural_gas</v>
      </c>
      <c r="S69" s="5" t="str">
        <f t="shared" si="7"/>
        <v>1A1a</v>
      </c>
      <c r="T69" s="3" t="b">
        <f t="shared" si="8"/>
        <v>1</v>
      </c>
      <c r="U69" s="3" t="b">
        <f t="shared" si="9"/>
        <v>1</v>
      </c>
    </row>
    <row r="70" spans="1:21">
      <c r="A70" s="10">
        <v>10100712</v>
      </c>
      <c r="B70" t="s">
        <v>25</v>
      </c>
      <c r="C70" t="s">
        <v>25</v>
      </c>
      <c r="D70" t="s">
        <v>26</v>
      </c>
      <c r="E70" t="s">
        <v>27</v>
      </c>
      <c r="F70" t="s">
        <v>28</v>
      </c>
      <c r="G70" t="s">
        <v>39</v>
      </c>
      <c r="H70" t="s">
        <v>30</v>
      </c>
      <c r="I70" t="s">
        <v>40</v>
      </c>
      <c r="J70" t="s">
        <v>41</v>
      </c>
      <c r="K70" s="3" t="str">
        <f t="shared" si="5"/>
        <v>GasProcess</v>
      </c>
      <c r="L70" t="s">
        <v>1372</v>
      </c>
      <c r="M70" t="s">
        <v>1373</v>
      </c>
      <c r="N70" t="str">
        <f t="shared" si="6"/>
        <v>natural_gas</v>
      </c>
      <c r="P70" s="5" t="str">
        <f>IF(LOOKUP($K70,Fuel_Mappings!$C$2:$C$255,Fuel_Mappings!$D$2:$D$255)&lt;&gt;"",LOOKUP($K70,Fuel_Mappings!$C$2:$C$255,Fuel_Mappings!$D$2:$D$255),"")</f>
        <v>natural_gas</v>
      </c>
      <c r="Q70" s="5" t="str">
        <f>IF($P70="Other_Fuel",IF(LOOKUP($G70,Fuel_Mappings!$I$2:$I$36,Fuel_Mappings!$I$2:$I$36)=$G70,LOOKUP($G70,Fuel_Mappings!$I$2:$I$36,Fuel_Mappings!$J$2:$J$36),""),"")</f>
        <v/>
      </c>
      <c r="S70" s="5" t="str">
        <f t="shared" si="7"/>
        <v>1A1a</v>
      </c>
      <c r="T70" s="3" t="b">
        <f t="shared" si="8"/>
        <v>1</v>
      </c>
      <c r="U70" s="3" t="b">
        <f t="shared" si="9"/>
        <v>1</v>
      </c>
    </row>
    <row r="71" spans="1:21">
      <c r="A71" s="10">
        <v>10100301</v>
      </c>
      <c r="B71" t="s">
        <v>25</v>
      </c>
      <c r="C71" t="s">
        <v>25</v>
      </c>
      <c r="D71" t="s">
        <v>26</v>
      </c>
      <c r="E71" t="s">
        <v>27</v>
      </c>
      <c r="F71" t="s">
        <v>28</v>
      </c>
      <c r="G71" t="s">
        <v>58</v>
      </c>
      <c r="H71" t="s">
        <v>30</v>
      </c>
      <c r="I71" t="s">
        <v>31</v>
      </c>
      <c r="J71" t="s">
        <v>50</v>
      </c>
      <c r="K71" s="3" t="str">
        <f t="shared" si="5"/>
        <v>CoalAnthracite &amp; Lignite</v>
      </c>
      <c r="L71" t="s">
        <v>1372</v>
      </c>
      <c r="M71" t="s">
        <v>1373</v>
      </c>
      <c r="N71" t="str">
        <f t="shared" si="6"/>
        <v>Anthracite_Lignite</v>
      </c>
      <c r="P71" s="5" t="str">
        <f>IF(LOOKUP($K71,Fuel_Mappings!$C$2:$C$255,Fuel_Mappings!$D$2:$D$255)&lt;&gt;"",LOOKUP($K71,Fuel_Mappings!$C$2:$C$255,Fuel_Mappings!$D$2:$D$255),"")</f>
        <v>Anthracite_Lignite</v>
      </c>
      <c r="Q71" s="5" t="str">
        <f>IF($P71="Other_Fuel",IF(LOOKUP($G71,Fuel_Mappings!$I$2:$I$36,Fuel_Mappings!$I$2:$I$36)=$G71,LOOKUP($G71,Fuel_Mappings!$I$2:$I$36,Fuel_Mappings!$J$2:$J$36),""),"")</f>
        <v/>
      </c>
      <c r="S71" s="5" t="str">
        <f t="shared" si="7"/>
        <v>1A1a</v>
      </c>
      <c r="T71" s="3" t="b">
        <f t="shared" si="8"/>
        <v>1</v>
      </c>
      <c r="U71" s="3" t="b">
        <f t="shared" si="9"/>
        <v>1</v>
      </c>
    </row>
    <row r="72" spans="1:21">
      <c r="A72" s="10">
        <v>10100302</v>
      </c>
      <c r="B72" t="s">
        <v>25</v>
      </c>
      <c r="C72" t="s">
        <v>25</v>
      </c>
      <c r="D72" t="s">
        <v>26</v>
      </c>
      <c r="E72" t="s">
        <v>27</v>
      </c>
      <c r="F72" t="s">
        <v>28</v>
      </c>
      <c r="G72" t="s">
        <v>58</v>
      </c>
      <c r="H72" t="s">
        <v>30</v>
      </c>
      <c r="I72" t="s">
        <v>31</v>
      </c>
      <c r="J72" t="s">
        <v>50</v>
      </c>
      <c r="K72" s="3" t="str">
        <f t="shared" si="5"/>
        <v>CoalAnthracite &amp; Lignite</v>
      </c>
      <c r="L72" t="s">
        <v>1372</v>
      </c>
      <c r="M72" t="s">
        <v>1373</v>
      </c>
      <c r="N72" t="str">
        <f t="shared" si="6"/>
        <v>Anthracite_Lignite</v>
      </c>
      <c r="P72" s="5" t="str">
        <f>IF(LOOKUP($K72,Fuel_Mappings!$C$2:$C$255,Fuel_Mappings!$D$2:$D$255)&lt;&gt;"",LOOKUP($K72,Fuel_Mappings!$C$2:$C$255,Fuel_Mappings!$D$2:$D$255),"")</f>
        <v>Anthracite_Lignite</v>
      </c>
      <c r="Q72" s="5" t="str">
        <f>IF($P72="Other_Fuel",IF(LOOKUP($G72,Fuel_Mappings!$I$2:$I$36,Fuel_Mappings!$I$2:$I$36)=$G72,LOOKUP($G72,Fuel_Mappings!$I$2:$I$36,Fuel_Mappings!$J$2:$J$36),""),"")</f>
        <v/>
      </c>
      <c r="S72" s="5" t="str">
        <f t="shared" si="7"/>
        <v>1A1a</v>
      </c>
      <c r="T72" s="3" t="b">
        <f t="shared" si="8"/>
        <v>1</v>
      </c>
      <c r="U72" s="3" t="b">
        <f t="shared" si="9"/>
        <v>1</v>
      </c>
    </row>
    <row r="73" spans="1:21">
      <c r="A73" s="10">
        <v>10100406</v>
      </c>
      <c r="B73" t="s">
        <v>25</v>
      </c>
      <c r="C73" t="s">
        <v>25</v>
      </c>
      <c r="D73" t="s">
        <v>26</v>
      </c>
      <c r="E73" t="s">
        <v>27</v>
      </c>
      <c r="F73" t="s">
        <v>28</v>
      </c>
      <c r="G73" t="s">
        <v>68</v>
      </c>
      <c r="H73" t="s">
        <v>30</v>
      </c>
      <c r="I73" t="s">
        <v>37</v>
      </c>
      <c r="J73" t="s">
        <v>38</v>
      </c>
      <c r="K73" s="3" t="str">
        <f t="shared" si="5"/>
        <v>OilResidual</v>
      </c>
      <c r="L73" t="s">
        <v>1372</v>
      </c>
      <c r="M73" t="s">
        <v>1373</v>
      </c>
      <c r="N73" t="str">
        <f t="shared" si="6"/>
        <v>heavy_oil</v>
      </c>
      <c r="P73" s="5" t="str">
        <f>IF(LOOKUP($K73,Fuel_Mappings!$C$2:$C$255,Fuel_Mappings!$D$2:$D$255)&lt;&gt;"",LOOKUP($K73,Fuel_Mappings!$C$2:$C$255,Fuel_Mappings!$D$2:$D$255),"")</f>
        <v>heavy_oil</v>
      </c>
      <c r="Q73" s="5" t="str">
        <f>IF($P73="Other_Fuel",IF(LOOKUP($G73,Fuel_Mappings!$I$2:$I$36,Fuel_Mappings!$I$2:$I$36)=$G73,LOOKUP($G73,Fuel_Mappings!$I$2:$I$36,Fuel_Mappings!$J$2:$J$36),""),"")</f>
        <v/>
      </c>
      <c r="S73" s="5" t="str">
        <f t="shared" si="7"/>
        <v>1A1a</v>
      </c>
      <c r="T73" s="3" t="b">
        <f t="shared" si="8"/>
        <v>1</v>
      </c>
      <c r="U73" s="3" t="b">
        <f t="shared" si="9"/>
        <v>1</v>
      </c>
    </row>
    <row r="74" spans="1:21">
      <c r="A74" s="10">
        <v>10100401</v>
      </c>
      <c r="B74" t="s">
        <v>25</v>
      </c>
      <c r="C74" t="s">
        <v>25</v>
      </c>
      <c r="D74" t="s">
        <v>26</v>
      </c>
      <c r="E74" t="s">
        <v>27</v>
      </c>
      <c r="F74" t="s">
        <v>28</v>
      </c>
      <c r="G74" t="s">
        <v>36</v>
      </c>
      <c r="H74" t="s">
        <v>30</v>
      </c>
      <c r="I74" t="s">
        <v>37</v>
      </c>
      <c r="J74" t="s">
        <v>38</v>
      </c>
      <c r="K74" s="3" t="str">
        <f t="shared" si="5"/>
        <v>OilResidual</v>
      </c>
      <c r="L74" t="s">
        <v>1372</v>
      </c>
      <c r="M74" t="s">
        <v>1373</v>
      </c>
      <c r="N74" t="str">
        <f t="shared" si="6"/>
        <v>heavy_oil</v>
      </c>
      <c r="P74" s="5" t="str">
        <f>IF(LOOKUP($K74,Fuel_Mappings!$C$2:$C$255,Fuel_Mappings!$D$2:$D$255)&lt;&gt;"",LOOKUP($K74,Fuel_Mappings!$C$2:$C$255,Fuel_Mappings!$D$2:$D$255),"")</f>
        <v>heavy_oil</v>
      </c>
      <c r="Q74" s="5" t="str">
        <f>IF($P74="Other_Fuel",IF(LOOKUP($G74,Fuel_Mappings!$I$2:$I$36,Fuel_Mappings!$I$2:$I$36)=$G74,LOOKUP($G74,Fuel_Mappings!$I$2:$I$36,Fuel_Mappings!$J$2:$J$36),""),"")</f>
        <v/>
      </c>
      <c r="S74" s="5" t="str">
        <f t="shared" si="7"/>
        <v>1A1a</v>
      </c>
      <c r="T74" s="3" t="b">
        <f t="shared" si="8"/>
        <v>1</v>
      </c>
      <c r="U74" s="3" t="b">
        <f t="shared" si="9"/>
        <v>1</v>
      </c>
    </row>
    <row r="75" spans="1:21">
      <c r="A75" s="10">
        <v>10100404</v>
      </c>
      <c r="B75" t="s">
        <v>25</v>
      </c>
      <c r="C75" t="s">
        <v>25</v>
      </c>
      <c r="D75" t="s">
        <v>26</v>
      </c>
      <c r="E75" t="s">
        <v>27</v>
      </c>
      <c r="F75" t="s">
        <v>28</v>
      </c>
      <c r="G75" t="s">
        <v>36</v>
      </c>
      <c r="H75" t="s">
        <v>30</v>
      </c>
      <c r="I75" t="s">
        <v>37</v>
      </c>
      <c r="J75" t="s">
        <v>38</v>
      </c>
      <c r="K75" s="3" t="str">
        <f t="shared" si="5"/>
        <v>OilResidual</v>
      </c>
      <c r="L75" t="s">
        <v>1372</v>
      </c>
      <c r="M75" t="s">
        <v>1373</v>
      </c>
      <c r="N75" t="str">
        <f t="shared" si="6"/>
        <v>heavy_oil</v>
      </c>
      <c r="P75" s="5" t="str">
        <f>IF(LOOKUP($K75,Fuel_Mappings!$C$2:$C$255,Fuel_Mappings!$D$2:$D$255)&lt;&gt;"",LOOKUP($K75,Fuel_Mappings!$C$2:$C$255,Fuel_Mappings!$D$2:$D$255),"")</f>
        <v>heavy_oil</v>
      </c>
      <c r="Q75" s="5" t="str">
        <f>IF($P75="Other_Fuel",IF(LOOKUP($G75,Fuel_Mappings!$I$2:$I$36,Fuel_Mappings!$I$2:$I$36)=$G75,LOOKUP($G75,Fuel_Mappings!$I$2:$I$36,Fuel_Mappings!$J$2:$J$36),""),"")</f>
        <v/>
      </c>
      <c r="S75" s="5" t="str">
        <f t="shared" si="7"/>
        <v>1A1a</v>
      </c>
      <c r="T75" s="3" t="b">
        <f t="shared" si="8"/>
        <v>1</v>
      </c>
      <c r="U75" s="3" t="b">
        <f t="shared" si="9"/>
        <v>1</v>
      </c>
    </row>
    <row r="76" spans="1:21">
      <c r="A76" s="10">
        <v>10101204</v>
      </c>
      <c r="B76" t="s">
        <v>25</v>
      </c>
      <c r="C76" t="s">
        <v>25</v>
      </c>
      <c r="D76" t="s">
        <v>26</v>
      </c>
      <c r="E76" t="s">
        <v>27</v>
      </c>
      <c r="F76" t="s">
        <v>28</v>
      </c>
      <c r="G76" t="s">
        <v>62</v>
      </c>
      <c r="H76" t="s">
        <v>30</v>
      </c>
      <c r="I76" t="s">
        <v>21</v>
      </c>
      <c r="J76" t="s">
        <v>21</v>
      </c>
      <c r="K76" s="3" t="str">
        <f t="shared" si="5"/>
        <v>OtherOther</v>
      </c>
      <c r="L76" t="s">
        <v>1372</v>
      </c>
      <c r="M76" t="s">
        <v>1373</v>
      </c>
      <c r="N76" t="str">
        <f t="shared" si="6"/>
        <v>biomass</v>
      </c>
      <c r="P76" s="5" t="str">
        <f>IF(LOOKUP($K76,Fuel_Mappings!$C$2:$C$255,Fuel_Mappings!$D$2:$D$255)&lt;&gt;"",LOOKUP($K76,Fuel_Mappings!$C$2:$C$255,Fuel_Mappings!$D$2:$D$255),"")</f>
        <v>Other_Fuel</v>
      </c>
      <c r="Q76" s="5" t="str">
        <f>IF($P76="Other_Fuel",IF(LOOKUP($G76,Fuel_Mappings!$I$2:$I$36,Fuel_Mappings!$I$2:$I$36)=$G76,LOOKUP($G76,Fuel_Mappings!$I$2:$I$36,Fuel_Mappings!$J$2:$J$36),""),"")</f>
        <v>biomass</v>
      </c>
      <c r="S76" s="5" t="str">
        <f t="shared" si="7"/>
        <v>1A1a</v>
      </c>
      <c r="T76" s="3" t="b">
        <f t="shared" si="8"/>
        <v>1</v>
      </c>
      <c r="U76" s="3" t="b">
        <f t="shared" si="9"/>
        <v>1</v>
      </c>
    </row>
    <row r="77" spans="1:21">
      <c r="A77" s="10">
        <v>10101202</v>
      </c>
      <c r="B77" t="s">
        <v>25</v>
      </c>
      <c r="C77" t="s">
        <v>25</v>
      </c>
      <c r="D77" t="s">
        <v>26</v>
      </c>
      <c r="E77" t="s">
        <v>27</v>
      </c>
      <c r="F77" t="s">
        <v>28</v>
      </c>
      <c r="G77" t="s">
        <v>62</v>
      </c>
      <c r="H77" t="s">
        <v>30</v>
      </c>
      <c r="I77" t="s">
        <v>21</v>
      </c>
      <c r="J77" t="s">
        <v>21</v>
      </c>
      <c r="K77" s="3" t="str">
        <f t="shared" si="5"/>
        <v>OtherOther</v>
      </c>
      <c r="L77" t="s">
        <v>1372</v>
      </c>
      <c r="M77" t="s">
        <v>1373</v>
      </c>
      <c r="N77" t="str">
        <f t="shared" si="6"/>
        <v>biomass</v>
      </c>
      <c r="P77" s="5" t="str">
        <f>IF(LOOKUP($K77,Fuel_Mappings!$C$2:$C$255,Fuel_Mappings!$D$2:$D$255)&lt;&gt;"",LOOKUP($K77,Fuel_Mappings!$C$2:$C$255,Fuel_Mappings!$D$2:$D$255),"")</f>
        <v>Other_Fuel</v>
      </c>
      <c r="Q77" s="5" t="str">
        <f>IF($P77="Other_Fuel",IF(LOOKUP($G77,Fuel_Mappings!$I$2:$I$36,Fuel_Mappings!$I$2:$I$36)=$G77,LOOKUP($G77,Fuel_Mappings!$I$2:$I$36,Fuel_Mappings!$J$2:$J$36),""),"")</f>
        <v>biomass</v>
      </c>
      <c r="S77" s="5" t="str">
        <f t="shared" si="7"/>
        <v>1A1a</v>
      </c>
      <c r="T77" s="3" t="b">
        <f t="shared" si="8"/>
        <v>1</v>
      </c>
      <c r="U77" s="3" t="b">
        <f t="shared" si="9"/>
        <v>1</v>
      </c>
    </row>
    <row r="78" spans="1:21">
      <c r="A78" s="10">
        <v>10101201</v>
      </c>
      <c r="B78" t="s">
        <v>25</v>
      </c>
      <c r="C78" t="s">
        <v>25</v>
      </c>
      <c r="D78" t="s">
        <v>26</v>
      </c>
      <c r="E78" t="s">
        <v>27</v>
      </c>
      <c r="F78" t="s">
        <v>28</v>
      </c>
      <c r="G78" t="s">
        <v>62</v>
      </c>
      <c r="H78" t="s">
        <v>30</v>
      </c>
      <c r="I78" t="s">
        <v>21</v>
      </c>
      <c r="J78" t="s">
        <v>21</v>
      </c>
      <c r="K78" s="3" t="str">
        <f t="shared" si="5"/>
        <v>OtherOther</v>
      </c>
      <c r="L78" t="s">
        <v>1372</v>
      </c>
      <c r="M78" t="s">
        <v>1373</v>
      </c>
      <c r="N78" t="str">
        <f t="shared" si="6"/>
        <v>biomass</v>
      </c>
      <c r="P78" s="5" t="str">
        <f>IF(LOOKUP($K78,Fuel_Mappings!$C$2:$C$255,Fuel_Mappings!$D$2:$D$255)&lt;&gt;"",LOOKUP($K78,Fuel_Mappings!$C$2:$C$255,Fuel_Mappings!$D$2:$D$255),"")</f>
        <v>Other_Fuel</v>
      </c>
      <c r="Q78" s="5" t="str">
        <f>IF($P78="Other_Fuel",IF(LOOKUP($G78,Fuel_Mappings!$I$2:$I$36,Fuel_Mappings!$I$2:$I$36)=$G78,LOOKUP($G78,Fuel_Mappings!$I$2:$I$36,Fuel_Mappings!$J$2:$J$36),""),"")</f>
        <v>biomass</v>
      </c>
      <c r="S78" s="5" t="str">
        <f t="shared" si="7"/>
        <v>1A1a</v>
      </c>
      <c r="T78" s="3" t="b">
        <f t="shared" si="8"/>
        <v>1</v>
      </c>
      <c r="U78" s="3" t="b">
        <f t="shared" si="9"/>
        <v>1</v>
      </c>
    </row>
    <row r="79" spans="1:21">
      <c r="A79" s="10">
        <v>10101206</v>
      </c>
      <c r="B79" t="s">
        <v>25</v>
      </c>
      <c r="C79" t="s">
        <v>25</v>
      </c>
      <c r="D79" t="s">
        <v>26</v>
      </c>
      <c r="E79" t="s">
        <v>27</v>
      </c>
      <c r="F79" t="s">
        <v>28</v>
      </c>
      <c r="G79" t="s">
        <v>62</v>
      </c>
      <c r="H79" t="s">
        <v>30</v>
      </c>
      <c r="I79" t="s">
        <v>21</v>
      </c>
      <c r="J79" t="s">
        <v>21</v>
      </c>
      <c r="K79" s="3" t="str">
        <f t="shared" si="5"/>
        <v>OtherOther</v>
      </c>
      <c r="L79" t="s">
        <v>1372</v>
      </c>
      <c r="M79" t="s">
        <v>1373</v>
      </c>
      <c r="N79" t="str">
        <f t="shared" si="6"/>
        <v>biomass</v>
      </c>
      <c r="P79" s="5" t="str">
        <f>IF(LOOKUP($K79,Fuel_Mappings!$C$2:$C$255,Fuel_Mappings!$D$2:$D$255)&lt;&gt;"",LOOKUP($K79,Fuel_Mappings!$C$2:$C$255,Fuel_Mappings!$D$2:$D$255),"")</f>
        <v>Other_Fuel</v>
      </c>
      <c r="Q79" s="5" t="str">
        <f>IF($P79="Other_Fuel",IF(LOOKUP($G79,Fuel_Mappings!$I$2:$I$36,Fuel_Mappings!$I$2:$I$36)=$G79,LOOKUP($G79,Fuel_Mappings!$I$2:$I$36,Fuel_Mappings!$J$2:$J$36),""),"")</f>
        <v>biomass</v>
      </c>
      <c r="S79" s="5" t="str">
        <f t="shared" si="7"/>
        <v>1A1a</v>
      </c>
      <c r="T79" s="3" t="b">
        <f t="shared" si="8"/>
        <v>1</v>
      </c>
      <c r="U79" s="3" t="b">
        <f t="shared" si="9"/>
        <v>1</v>
      </c>
    </row>
    <row r="80" spans="1:21">
      <c r="A80" s="10">
        <v>10101208</v>
      </c>
      <c r="B80" t="s">
        <v>25</v>
      </c>
      <c r="C80" t="s">
        <v>25</v>
      </c>
      <c r="D80" t="s">
        <v>26</v>
      </c>
      <c r="E80" t="s">
        <v>27</v>
      </c>
      <c r="F80" t="s">
        <v>28</v>
      </c>
      <c r="G80" t="s">
        <v>62</v>
      </c>
      <c r="H80" t="s">
        <v>30</v>
      </c>
      <c r="I80" t="s">
        <v>21</v>
      </c>
      <c r="J80" t="s">
        <v>21</v>
      </c>
      <c r="K80" s="3" t="str">
        <f t="shared" si="5"/>
        <v>OtherOther</v>
      </c>
      <c r="L80" t="s">
        <v>1372</v>
      </c>
      <c r="M80" t="s">
        <v>1373</v>
      </c>
      <c r="N80" t="str">
        <f t="shared" si="6"/>
        <v>biomass</v>
      </c>
      <c r="P80" s="5" t="str">
        <f>IF(LOOKUP($K80,Fuel_Mappings!$C$2:$C$255,Fuel_Mappings!$D$2:$D$255)&lt;&gt;"",LOOKUP($K80,Fuel_Mappings!$C$2:$C$255,Fuel_Mappings!$D$2:$D$255),"")</f>
        <v>Other_Fuel</v>
      </c>
      <c r="Q80" s="5" t="str">
        <f>IF($P80="Other_Fuel",IF(LOOKUP($G80,Fuel_Mappings!$I$2:$I$36,Fuel_Mappings!$I$2:$I$36)=$G80,LOOKUP($G80,Fuel_Mappings!$I$2:$I$36,Fuel_Mappings!$J$2:$J$36),""),"")</f>
        <v>biomass</v>
      </c>
      <c r="S80" s="5" t="str">
        <f t="shared" si="7"/>
        <v>1A1a</v>
      </c>
      <c r="T80" s="3" t="b">
        <f t="shared" si="8"/>
        <v>1</v>
      </c>
      <c r="U80" s="3" t="b">
        <f t="shared" si="9"/>
        <v>1</v>
      </c>
    </row>
    <row r="81" spans="1:21">
      <c r="A81" s="10">
        <v>10100223</v>
      </c>
      <c r="B81" t="s">
        <v>25</v>
      </c>
      <c r="C81" t="s">
        <v>25</v>
      </c>
      <c r="D81" t="s">
        <v>26</v>
      </c>
      <c r="E81" t="s">
        <v>27</v>
      </c>
      <c r="F81" t="s">
        <v>28</v>
      </c>
      <c r="G81" t="s">
        <v>51</v>
      </c>
      <c r="H81" t="s">
        <v>30</v>
      </c>
      <c r="I81" t="s">
        <v>31</v>
      </c>
      <c r="J81" t="s">
        <v>35</v>
      </c>
      <c r="K81" s="3" t="str">
        <f t="shared" si="5"/>
        <v>CoalSubbituminous</v>
      </c>
      <c r="L81" t="s">
        <v>1372</v>
      </c>
      <c r="M81" t="s">
        <v>1373</v>
      </c>
      <c r="N81" t="str">
        <f t="shared" si="6"/>
        <v>hard_coal</v>
      </c>
      <c r="P81" s="5" t="str">
        <f>IF(LOOKUP($K81,Fuel_Mappings!$C$2:$C$255,Fuel_Mappings!$D$2:$D$255)&lt;&gt;"",LOOKUP($K81,Fuel_Mappings!$C$2:$C$255,Fuel_Mappings!$D$2:$D$255),"")</f>
        <v>hard_coal</v>
      </c>
      <c r="Q81" s="5" t="str">
        <f>IF($P81="Other_Fuel",IF(LOOKUP($G81,Fuel_Mappings!$I$2:$I$36,Fuel_Mappings!$I$2:$I$36)=$G81,LOOKUP($G81,Fuel_Mappings!$I$2:$I$36,Fuel_Mappings!$J$2:$J$36),""),"")</f>
        <v/>
      </c>
      <c r="S81" s="5" t="str">
        <f t="shared" si="7"/>
        <v>1A1a</v>
      </c>
      <c r="T81" s="3" t="b">
        <f t="shared" si="8"/>
        <v>1</v>
      </c>
      <c r="U81" s="3" t="b">
        <f t="shared" si="9"/>
        <v>1</v>
      </c>
    </row>
    <row r="82" spans="1:21">
      <c r="A82" s="10">
        <v>10100224</v>
      </c>
      <c r="B82" t="s">
        <v>25</v>
      </c>
      <c r="C82" t="s">
        <v>25</v>
      </c>
      <c r="D82" t="s">
        <v>26</v>
      </c>
      <c r="E82" t="s">
        <v>27</v>
      </c>
      <c r="F82" t="s">
        <v>28</v>
      </c>
      <c r="G82" t="s">
        <v>51</v>
      </c>
      <c r="H82" t="s">
        <v>30</v>
      </c>
      <c r="I82" t="s">
        <v>31</v>
      </c>
      <c r="J82" t="s">
        <v>35</v>
      </c>
      <c r="K82" s="3" t="str">
        <f t="shared" si="5"/>
        <v>CoalSubbituminous</v>
      </c>
      <c r="L82" t="s">
        <v>1372</v>
      </c>
      <c r="M82" t="s">
        <v>1373</v>
      </c>
      <c r="N82" t="str">
        <f t="shared" si="6"/>
        <v>hard_coal</v>
      </c>
      <c r="P82" s="5" t="str">
        <f>IF(LOOKUP($K82,Fuel_Mappings!$C$2:$C$255,Fuel_Mappings!$D$2:$D$255)&lt;&gt;"",LOOKUP($K82,Fuel_Mappings!$C$2:$C$255,Fuel_Mappings!$D$2:$D$255),"")</f>
        <v>hard_coal</v>
      </c>
      <c r="Q82" s="5" t="str">
        <f>IF($P82="Other_Fuel",IF(LOOKUP($G82,Fuel_Mappings!$I$2:$I$36,Fuel_Mappings!$I$2:$I$36)=$G82,LOOKUP($G82,Fuel_Mappings!$I$2:$I$36,Fuel_Mappings!$J$2:$J$36),""),"")</f>
        <v/>
      </c>
      <c r="S82" s="5" t="str">
        <f t="shared" si="7"/>
        <v>1A1a</v>
      </c>
      <c r="T82" s="3" t="b">
        <f t="shared" si="8"/>
        <v>1</v>
      </c>
      <c r="U82" s="3" t="b">
        <f t="shared" si="9"/>
        <v>1</v>
      </c>
    </row>
    <row r="83" spans="1:21">
      <c r="A83" s="10">
        <v>10100237</v>
      </c>
      <c r="B83" t="s">
        <v>25</v>
      </c>
      <c r="C83" t="s">
        <v>25</v>
      </c>
      <c r="D83" t="s">
        <v>26</v>
      </c>
      <c r="E83" t="s">
        <v>27</v>
      </c>
      <c r="F83" t="s">
        <v>28</v>
      </c>
      <c r="G83" t="s">
        <v>51</v>
      </c>
      <c r="H83" t="s">
        <v>30</v>
      </c>
      <c r="I83" t="s">
        <v>31</v>
      </c>
      <c r="J83" t="s">
        <v>35</v>
      </c>
      <c r="K83" s="3" t="str">
        <f t="shared" si="5"/>
        <v>CoalSubbituminous</v>
      </c>
      <c r="L83" t="s">
        <v>1372</v>
      </c>
      <c r="M83" t="s">
        <v>1373</v>
      </c>
      <c r="N83" t="str">
        <f t="shared" si="6"/>
        <v>hard_coal</v>
      </c>
      <c r="P83" s="5" t="str">
        <f>IF(LOOKUP($K83,Fuel_Mappings!$C$2:$C$255,Fuel_Mappings!$D$2:$D$255)&lt;&gt;"",LOOKUP($K83,Fuel_Mappings!$C$2:$C$255,Fuel_Mappings!$D$2:$D$255),"")</f>
        <v>hard_coal</v>
      </c>
      <c r="Q83" s="5" t="str">
        <f>IF($P83="Other_Fuel",IF(LOOKUP($G83,Fuel_Mappings!$I$2:$I$36,Fuel_Mappings!$I$2:$I$36)=$G83,LOOKUP($G83,Fuel_Mappings!$I$2:$I$36,Fuel_Mappings!$J$2:$J$36),""),"")</f>
        <v/>
      </c>
      <c r="S83" s="5" t="str">
        <f t="shared" si="7"/>
        <v>1A1a</v>
      </c>
      <c r="T83" s="3" t="b">
        <f t="shared" si="8"/>
        <v>1</v>
      </c>
      <c r="U83" s="3" t="b">
        <f t="shared" si="9"/>
        <v>1</v>
      </c>
    </row>
    <row r="84" spans="1:21">
      <c r="A84" s="10">
        <v>10100238</v>
      </c>
      <c r="B84" t="s">
        <v>25</v>
      </c>
      <c r="C84" t="s">
        <v>25</v>
      </c>
      <c r="D84" t="s">
        <v>26</v>
      </c>
      <c r="E84" t="s">
        <v>27</v>
      </c>
      <c r="F84" t="s">
        <v>28</v>
      </c>
      <c r="G84" t="s">
        <v>51</v>
      </c>
      <c r="H84" t="s">
        <v>30</v>
      </c>
      <c r="I84" t="s">
        <v>31</v>
      </c>
      <c r="J84" t="s">
        <v>35</v>
      </c>
      <c r="K84" s="3" t="str">
        <f t="shared" si="5"/>
        <v>CoalSubbituminous</v>
      </c>
      <c r="L84" t="s">
        <v>1372</v>
      </c>
      <c r="M84" t="s">
        <v>1373</v>
      </c>
      <c r="N84" t="str">
        <f t="shared" si="6"/>
        <v>hard_coal</v>
      </c>
      <c r="P84" s="5" t="str">
        <f>IF(LOOKUP($K84,Fuel_Mappings!$C$2:$C$255,Fuel_Mappings!$D$2:$D$255)&lt;&gt;"",LOOKUP($K84,Fuel_Mappings!$C$2:$C$255,Fuel_Mappings!$D$2:$D$255),"")</f>
        <v>hard_coal</v>
      </c>
      <c r="Q84" s="5" t="str">
        <f>IF($P84="Other_Fuel",IF(LOOKUP($G84,Fuel_Mappings!$I$2:$I$36,Fuel_Mappings!$I$2:$I$36)=$G84,LOOKUP($G84,Fuel_Mappings!$I$2:$I$36,Fuel_Mappings!$J$2:$J$36),""),"")</f>
        <v/>
      </c>
      <c r="S84" s="5" t="str">
        <f t="shared" si="7"/>
        <v>1A1a</v>
      </c>
      <c r="T84" s="3" t="b">
        <f t="shared" si="8"/>
        <v>1</v>
      </c>
      <c r="U84" s="3" t="b">
        <f t="shared" si="9"/>
        <v>1</v>
      </c>
    </row>
    <row r="85" spans="1:21">
      <c r="A85" s="10">
        <v>10100225</v>
      </c>
      <c r="B85" t="s">
        <v>25</v>
      </c>
      <c r="C85" t="s">
        <v>25</v>
      </c>
      <c r="D85" t="s">
        <v>26</v>
      </c>
      <c r="E85" t="s">
        <v>27</v>
      </c>
      <c r="F85" t="s">
        <v>28</v>
      </c>
      <c r="G85" t="s">
        <v>51</v>
      </c>
      <c r="H85" t="s">
        <v>30</v>
      </c>
      <c r="I85" t="s">
        <v>31</v>
      </c>
      <c r="J85" t="s">
        <v>35</v>
      </c>
      <c r="K85" s="3" t="str">
        <f t="shared" si="5"/>
        <v>CoalSubbituminous</v>
      </c>
      <c r="L85" t="s">
        <v>1372</v>
      </c>
      <c r="M85" t="s">
        <v>1373</v>
      </c>
      <c r="N85" t="str">
        <f t="shared" si="6"/>
        <v>hard_coal</v>
      </c>
      <c r="P85" s="5" t="str">
        <f>IF(LOOKUP($K85,Fuel_Mappings!$C$2:$C$255,Fuel_Mappings!$D$2:$D$255)&lt;&gt;"",LOOKUP($K85,Fuel_Mappings!$C$2:$C$255,Fuel_Mappings!$D$2:$D$255),"")</f>
        <v>hard_coal</v>
      </c>
      <c r="Q85" s="5" t="str">
        <f>IF($P85="Other_Fuel",IF(LOOKUP($G85,Fuel_Mappings!$I$2:$I$36,Fuel_Mappings!$I$2:$I$36)=$G85,LOOKUP($G85,Fuel_Mappings!$I$2:$I$36,Fuel_Mappings!$J$2:$J$36),""),"")</f>
        <v/>
      </c>
      <c r="S85" s="5" t="str">
        <f t="shared" si="7"/>
        <v>1A1a</v>
      </c>
      <c r="T85" s="3" t="b">
        <f t="shared" si="8"/>
        <v>1</v>
      </c>
      <c r="U85" s="3" t="b">
        <f t="shared" si="9"/>
        <v>1</v>
      </c>
    </row>
    <row r="86" spans="1:21">
      <c r="A86" s="10">
        <v>10100222</v>
      </c>
      <c r="B86" t="s">
        <v>25</v>
      </c>
      <c r="C86" t="s">
        <v>25</v>
      </c>
      <c r="D86" t="s">
        <v>26</v>
      </c>
      <c r="E86" t="s">
        <v>27</v>
      </c>
      <c r="F86" t="s">
        <v>28</v>
      </c>
      <c r="G86" t="s">
        <v>34</v>
      </c>
      <c r="H86" t="s">
        <v>30</v>
      </c>
      <c r="I86" t="s">
        <v>31</v>
      </c>
      <c r="J86" t="s">
        <v>35</v>
      </c>
      <c r="K86" s="3" t="str">
        <f t="shared" si="5"/>
        <v>CoalSubbituminous</v>
      </c>
      <c r="L86" t="s">
        <v>1372</v>
      </c>
      <c r="M86" t="s">
        <v>1373</v>
      </c>
      <c r="N86" t="str">
        <f t="shared" si="6"/>
        <v>hard_coal</v>
      </c>
      <c r="P86" s="5" t="str">
        <f>IF(LOOKUP($K86,Fuel_Mappings!$C$2:$C$255,Fuel_Mappings!$D$2:$D$255)&lt;&gt;"",LOOKUP($K86,Fuel_Mappings!$C$2:$C$255,Fuel_Mappings!$D$2:$D$255),"")</f>
        <v>hard_coal</v>
      </c>
      <c r="Q86" s="5" t="str">
        <f>IF($P86="Other_Fuel",IF(LOOKUP($G86,Fuel_Mappings!$I$2:$I$36,Fuel_Mappings!$I$2:$I$36)=$G86,LOOKUP($G86,Fuel_Mappings!$I$2:$I$36,Fuel_Mappings!$J$2:$J$36),""),"")</f>
        <v/>
      </c>
      <c r="S86" s="5" t="str">
        <f t="shared" si="7"/>
        <v>1A1a</v>
      </c>
      <c r="T86" s="3" t="b">
        <f t="shared" si="8"/>
        <v>1</v>
      </c>
      <c r="U86" s="3" t="b">
        <f t="shared" si="9"/>
        <v>1</v>
      </c>
    </row>
    <row r="87" spans="1:21">
      <c r="A87" s="10">
        <v>10100226</v>
      </c>
      <c r="B87" t="s">
        <v>25</v>
      </c>
      <c r="C87" t="s">
        <v>25</v>
      </c>
      <c r="D87" t="s">
        <v>26</v>
      </c>
      <c r="E87" t="s">
        <v>27</v>
      </c>
      <c r="F87" t="s">
        <v>28</v>
      </c>
      <c r="G87" t="s">
        <v>34</v>
      </c>
      <c r="H87" t="s">
        <v>30</v>
      </c>
      <c r="I87" t="s">
        <v>31</v>
      </c>
      <c r="J87" t="s">
        <v>35</v>
      </c>
      <c r="K87" s="3" t="str">
        <f t="shared" si="5"/>
        <v>CoalSubbituminous</v>
      </c>
      <c r="L87" t="s">
        <v>1372</v>
      </c>
      <c r="M87" t="s">
        <v>1373</v>
      </c>
      <c r="N87" t="str">
        <f t="shared" si="6"/>
        <v>hard_coal</v>
      </c>
      <c r="P87" s="5" t="str">
        <f>IF(LOOKUP($K87,Fuel_Mappings!$C$2:$C$255,Fuel_Mappings!$D$2:$D$255)&lt;&gt;"",LOOKUP($K87,Fuel_Mappings!$C$2:$C$255,Fuel_Mappings!$D$2:$D$255),"")</f>
        <v>hard_coal</v>
      </c>
      <c r="Q87" s="5" t="str">
        <f>IF($P87="Other_Fuel",IF(LOOKUP($G87,Fuel_Mappings!$I$2:$I$36,Fuel_Mappings!$I$2:$I$36)=$G87,LOOKUP($G87,Fuel_Mappings!$I$2:$I$36,Fuel_Mappings!$J$2:$J$36),""),"")</f>
        <v/>
      </c>
      <c r="S87" s="5" t="str">
        <f t="shared" si="7"/>
        <v>1A1a</v>
      </c>
      <c r="T87" s="3" t="b">
        <f t="shared" si="8"/>
        <v>1</v>
      </c>
      <c r="U87" s="3" t="b">
        <f t="shared" si="9"/>
        <v>1</v>
      </c>
    </row>
    <row r="88" spans="1:21">
      <c r="A88" s="10">
        <v>10100221</v>
      </c>
      <c r="B88" t="s">
        <v>25</v>
      </c>
      <c r="C88" t="s">
        <v>25</v>
      </c>
      <c r="D88" t="s">
        <v>26</v>
      </c>
      <c r="E88" t="s">
        <v>27</v>
      </c>
      <c r="F88" t="s">
        <v>28</v>
      </c>
      <c r="G88" t="s">
        <v>34</v>
      </c>
      <c r="H88" t="s">
        <v>30</v>
      </c>
      <c r="I88" t="s">
        <v>31</v>
      </c>
      <c r="J88" t="s">
        <v>35</v>
      </c>
      <c r="K88" s="3" t="str">
        <f t="shared" si="5"/>
        <v>CoalSubbituminous</v>
      </c>
      <c r="L88" t="s">
        <v>1372</v>
      </c>
      <c r="M88" t="s">
        <v>1373</v>
      </c>
      <c r="N88" t="str">
        <f t="shared" si="6"/>
        <v>hard_coal</v>
      </c>
      <c r="P88" s="5" t="str">
        <f>IF(LOOKUP($K88,Fuel_Mappings!$C$2:$C$255,Fuel_Mappings!$D$2:$D$255)&lt;&gt;"",LOOKUP($K88,Fuel_Mappings!$C$2:$C$255,Fuel_Mappings!$D$2:$D$255),"")</f>
        <v>hard_coal</v>
      </c>
      <c r="Q88" s="5" t="str">
        <f>IF($P88="Other_Fuel",IF(LOOKUP($G88,Fuel_Mappings!$I$2:$I$36,Fuel_Mappings!$I$2:$I$36)=$G88,LOOKUP($G88,Fuel_Mappings!$I$2:$I$36,Fuel_Mappings!$J$2:$J$36),""),"")</f>
        <v/>
      </c>
      <c r="S88" s="5" t="str">
        <f t="shared" si="7"/>
        <v>1A1a</v>
      </c>
      <c r="T88" s="3" t="b">
        <f t="shared" si="8"/>
        <v>1</v>
      </c>
      <c r="U88" s="3" t="b">
        <f t="shared" si="9"/>
        <v>1</v>
      </c>
    </row>
    <row r="89" spans="1:21">
      <c r="A89" s="10">
        <v>10100910</v>
      </c>
      <c r="B89" t="s">
        <v>25</v>
      </c>
      <c r="C89" t="s">
        <v>25</v>
      </c>
      <c r="D89" t="s">
        <v>26</v>
      </c>
      <c r="E89" t="s">
        <v>27</v>
      </c>
      <c r="F89" t="s">
        <v>28</v>
      </c>
      <c r="G89" t="s">
        <v>56</v>
      </c>
      <c r="H89" t="s">
        <v>30</v>
      </c>
      <c r="I89" t="s">
        <v>21</v>
      </c>
      <c r="J89" t="s">
        <v>21</v>
      </c>
      <c r="K89" s="3" t="str">
        <f t="shared" si="5"/>
        <v>OtherOther</v>
      </c>
      <c r="L89" t="s">
        <v>1372</v>
      </c>
      <c r="M89" t="s">
        <v>1373</v>
      </c>
      <c r="N89" t="str">
        <f t="shared" si="6"/>
        <v>biomass</v>
      </c>
      <c r="P89" s="5" t="str">
        <f>IF(LOOKUP($K89,Fuel_Mappings!$C$2:$C$255,Fuel_Mappings!$D$2:$D$255)&lt;&gt;"",LOOKUP($K89,Fuel_Mappings!$C$2:$C$255,Fuel_Mappings!$D$2:$D$255),"")</f>
        <v>Other_Fuel</v>
      </c>
      <c r="Q89" s="5" t="str">
        <f>IF($P89="Other_Fuel",IF(LOOKUP($G89,Fuel_Mappings!$I$2:$I$36,Fuel_Mappings!$I$2:$I$36)=$G89,LOOKUP($G89,Fuel_Mappings!$I$2:$I$36,Fuel_Mappings!$J$2:$J$36),""),"")</f>
        <v>biomass</v>
      </c>
      <c r="S89" s="5" t="str">
        <f t="shared" si="7"/>
        <v>1A1a</v>
      </c>
      <c r="T89" s="3" t="b">
        <f t="shared" si="8"/>
        <v>1</v>
      </c>
      <c r="U89" s="3" t="b">
        <f t="shared" si="9"/>
        <v>1</v>
      </c>
    </row>
    <row r="90" spans="1:21">
      <c r="A90" s="10">
        <v>10100911</v>
      </c>
      <c r="B90" t="s">
        <v>25</v>
      </c>
      <c r="C90" t="s">
        <v>25</v>
      </c>
      <c r="D90" t="s">
        <v>26</v>
      </c>
      <c r="E90" t="s">
        <v>27</v>
      </c>
      <c r="F90" t="s">
        <v>28</v>
      </c>
      <c r="G90" t="s">
        <v>56</v>
      </c>
      <c r="H90" t="s">
        <v>30</v>
      </c>
      <c r="I90" t="s">
        <v>21</v>
      </c>
      <c r="J90" t="s">
        <v>21</v>
      </c>
      <c r="K90" s="3" t="str">
        <f t="shared" si="5"/>
        <v>OtherOther</v>
      </c>
      <c r="L90" t="s">
        <v>1372</v>
      </c>
      <c r="M90" t="s">
        <v>1373</v>
      </c>
      <c r="N90" t="str">
        <f t="shared" si="6"/>
        <v>biomass</v>
      </c>
      <c r="P90" s="5" t="str">
        <f>IF(LOOKUP($K90,Fuel_Mappings!$C$2:$C$255,Fuel_Mappings!$D$2:$D$255)&lt;&gt;"",LOOKUP($K90,Fuel_Mappings!$C$2:$C$255,Fuel_Mappings!$D$2:$D$255),"")</f>
        <v>Other_Fuel</v>
      </c>
      <c r="Q90" s="5" t="str">
        <f>IF($P90="Other_Fuel",IF(LOOKUP($G90,Fuel_Mappings!$I$2:$I$36,Fuel_Mappings!$I$2:$I$36)=$G90,LOOKUP($G90,Fuel_Mappings!$I$2:$I$36,Fuel_Mappings!$J$2:$J$36),""),"")</f>
        <v>biomass</v>
      </c>
      <c r="S90" s="5" t="str">
        <f t="shared" si="7"/>
        <v>1A1a</v>
      </c>
      <c r="T90" s="3" t="b">
        <f t="shared" si="8"/>
        <v>1</v>
      </c>
      <c r="U90" s="3" t="b">
        <f t="shared" si="9"/>
        <v>1</v>
      </c>
    </row>
    <row r="91" spans="1:21">
      <c r="A91" s="10">
        <v>10100902</v>
      </c>
      <c r="B91" t="s">
        <v>25</v>
      </c>
      <c r="C91" t="s">
        <v>25</v>
      </c>
      <c r="D91" t="s">
        <v>26</v>
      </c>
      <c r="E91" t="s">
        <v>27</v>
      </c>
      <c r="F91" t="s">
        <v>28</v>
      </c>
      <c r="G91" t="s">
        <v>56</v>
      </c>
      <c r="H91" t="s">
        <v>30</v>
      </c>
      <c r="I91" t="s">
        <v>21</v>
      </c>
      <c r="J91" t="s">
        <v>21</v>
      </c>
      <c r="K91" s="3" t="str">
        <f t="shared" si="5"/>
        <v>OtherOther</v>
      </c>
      <c r="L91" t="s">
        <v>1372</v>
      </c>
      <c r="M91" t="s">
        <v>1373</v>
      </c>
      <c r="N91" t="str">
        <f t="shared" si="6"/>
        <v>biomass</v>
      </c>
      <c r="P91" s="5" t="str">
        <f>IF(LOOKUP($K91,Fuel_Mappings!$C$2:$C$255,Fuel_Mappings!$D$2:$D$255)&lt;&gt;"",LOOKUP($K91,Fuel_Mappings!$C$2:$C$255,Fuel_Mappings!$D$2:$D$255),"")</f>
        <v>Other_Fuel</v>
      </c>
      <c r="Q91" s="5" t="str">
        <f>IF($P91="Other_Fuel",IF(LOOKUP($G91,Fuel_Mappings!$I$2:$I$36,Fuel_Mappings!$I$2:$I$36)=$G91,LOOKUP($G91,Fuel_Mappings!$I$2:$I$36,Fuel_Mappings!$J$2:$J$36),""),"")</f>
        <v>biomass</v>
      </c>
      <c r="S91" s="5" t="str">
        <f t="shared" si="7"/>
        <v>1A1a</v>
      </c>
      <c r="T91" s="3" t="b">
        <f t="shared" si="8"/>
        <v>1</v>
      </c>
      <c r="U91" s="3" t="b">
        <f t="shared" si="9"/>
        <v>1</v>
      </c>
    </row>
    <row r="92" spans="1:21">
      <c r="A92" s="10">
        <v>10100903</v>
      </c>
      <c r="B92" t="s">
        <v>25</v>
      </c>
      <c r="C92" t="s">
        <v>25</v>
      </c>
      <c r="D92" t="s">
        <v>26</v>
      </c>
      <c r="E92" t="s">
        <v>27</v>
      </c>
      <c r="F92" t="s">
        <v>28</v>
      </c>
      <c r="G92" t="s">
        <v>56</v>
      </c>
      <c r="H92" t="s">
        <v>30</v>
      </c>
      <c r="I92" t="s">
        <v>21</v>
      </c>
      <c r="J92" t="s">
        <v>21</v>
      </c>
      <c r="K92" s="3" t="str">
        <f t="shared" si="5"/>
        <v>OtherOther</v>
      </c>
      <c r="L92" t="s">
        <v>1372</v>
      </c>
      <c r="M92" t="s">
        <v>1373</v>
      </c>
      <c r="N92" t="str">
        <f t="shared" si="6"/>
        <v>biomass</v>
      </c>
      <c r="P92" s="5" t="str">
        <f>IF(LOOKUP($K92,Fuel_Mappings!$C$2:$C$255,Fuel_Mappings!$D$2:$D$255)&lt;&gt;"",LOOKUP($K92,Fuel_Mappings!$C$2:$C$255,Fuel_Mappings!$D$2:$D$255),"")</f>
        <v>Other_Fuel</v>
      </c>
      <c r="Q92" s="5" t="str">
        <f>IF($P92="Other_Fuel",IF(LOOKUP($G92,Fuel_Mappings!$I$2:$I$36,Fuel_Mappings!$I$2:$I$36)=$G92,LOOKUP($G92,Fuel_Mappings!$I$2:$I$36,Fuel_Mappings!$J$2:$J$36),""),"")</f>
        <v>biomass</v>
      </c>
      <c r="S92" s="5" t="str">
        <f t="shared" si="7"/>
        <v>1A1a</v>
      </c>
      <c r="T92" s="3" t="b">
        <f t="shared" si="8"/>
        <v>1</v>
      </c>
      <c r="U92" s="3" t="b">
        <f t="shared" si="9"/>
        <v>1</v>
      </c>
    </row>
    <row r="93" spans="1:21">
      <c r="A93" s="10">
        <v>10100908</v>
      </c>
      <c r="B93" t="s">
        <v>25</v>
      </c>
      <c r="C93" t="s">
        <v>25</v>
      </c>
      <c r="D93" t="s">
        <v>26</v>
      </c>
      <c r="E93" t="s">
        <v>27</v>
      </c>
      <c r="F93" t="s">
        <v>28</v>
      </c>
      <c r="G93" t="s">
        <v>56</v>
      </c>
      <c r="H93" t="s">
        <v>30</v>
      </c>
      <c r="I93" t="s">
        <v>21</v>
      </c>
      <c r="J93" t="s">
        <v>21</v>
      </c>
      <c r="K93" s="3" t="str">
        <f t="shared" si="5"/>
        <v>OtherOther</v>
      </c>
      <c r="L93" t="s">
        <v>1372</v>
      </c>
      <c r="M93" t="s">
        <v>1373</v>
      </c>
      <c r="N93" t="str">
        <f t="shared" si="6"/>
        <v>biomass</v>
      </c>
      <c r="P93" s="5" t="str">
        <f>IF(LOOKUP($K93,Fuel_Mappings!$C$2:$C$255,Fuel_Mappings!$D$2:$D$255)&lt;&gt;"",LOOKUP($K93,Fuel_Mappings!$C$2:$C$255,Fuel_Mappings!$D$2:$D$255),"")</f>
        <v>Other_Fuel</v>
      </c>
      <c r="Q93" s="5" t="str">
        <f>IF($P93="Other_Fuel",IF(LOOKUP($G93,Fuel_Mappings!$I$2:$I$36,Fuel_Mappings!$I$2:$I$36)=$G93,LOOKUP($G93,Fuel_Mappings!$I$2:$I$36,Fuel_Mappings!$J$2:$J$36),""),"")</f>
        <v>biomass</v>
      </c>
      <c r="S93" s="5" t="str">
        <f t="shared" si="7"/>
        <v>1A1a</v>
      </c>
      <c r="T93" s="3" t="b">
        <f t="shared" si="8"/>
        <v>1</v>
      </c>
      <c r="U93" s="3" t="b">
        <f t="shared" si="9"/>
        <v>1</v>
      </c>
    </row>
    <row r="94" spans="1:21">
      <c r="A94" s="10">
        <v>10100901</v>
      </c>
      <c r="B94" t="s">
        <v>25</v>
      </c>
      <c r="C94" t="s">
        <v>25</v>
      </c>
      <c r="D94" t="s">
        <v>26</v>
      </c>
      <c r="E94" t="s">
        <v>27</v>
      </c>
      <c r="F94" t="s">
        <v>28</v>
      </c>
      <c r="G94" t="s">
        <v>56</v>
      </c>
      <c r="H94" t="s">
        <v>30</v>
      </c>
      <c r="I94" t="s">
        <v>21</v>
      </c>
      <c r="J94" t="s">
        <v>21</v>
      </c>
      <c r="K94" s="3" t="str">
        <f t="shared" si="5"/>
        <v>OtherOther</v>
      </c>
      <c r="L94" t="s">
        <v>1372</v>
      </c>
      <c r="M94" t="s">
        <v>1373</v>
      </c>
      <c r="N94" t="str">
        <f t="shared" si="6"/>
        <v>biomass</v>
      </c>
      <c r="P94" s="5" t="str">
        <f>IF(LOOKUP($K94,Fuel_Mappings!$C$2:$C$255,Fuel_Mappings!$D$2:$D$255)&lt;&gt;"",LOOKUP($K94,Fuel_Mappings!$C$2:$C$255,Fuel_Mappings!$D$2:$D$255),"")</f>
        <v>Other_Fuel</v>
      </c>
      <c r="Q94" s="5" t="str">
        <f>IF($P94="Other_Fuel",IF(LOOKUP($G94,Fuel_Mappings!$I$2:$I$36,Fuel_Mappings!$I$2:$I$36)=$G94,LOOKUP($G94,Fuel_Mappings!$I$2:$I$36,Fuel_Mappings!$J$2:$J$36),""),"")</f>
        <v>biomass</v>
      </c>
      <c r="S94" s="5" t="str">
        <f t="shared" si="7"/>
        <v>1A1a</v>
      </c>
      <c r="T94" s="3" t="b">
        <f t="shared" si="8"/>
        <v>1</v>
      </c>
      <c r="U94" s="3" t="b">
        <f t="shared" si="9"/>
        <v>1</v>
      </c>
    </row>
    <row r="95" spans="1:21">
      <c r="A95" s="10">
        <v>10100912</v>
      </c>
      <c r="B95" t="s">
        <v>25</v>
      </c>
      <c r="C95" t="s">
        <v>25</v>
      </c>
      <c r="D95" t="s">
        <v>26</v>
      </c>
      <c r="E95" t="s">
        <v>27</v>
      </c>
      <c r="F95" t="s">
        <v>28</v>
      </c>
      <c r="G95" t="s">
        <v>56</v>
      </c>
      <c r="H95" t="s">
        <v>30</v>
      </c>
      <c r="I95" t="s">
        <v>21</v>
      </c>
      <c r="J95" t="s">
        <v>21</v>
      </c>
      <c r="K95" s="3" t="str">
        <f t="shared" si="5"/>
        <v>OtherOther</v>
      </c>
      <c r="L95" t="s">
        <v>1372</v>
      </c>
      <c r="M95" t="s">
        <v>1373</v>
      </c>
      <c r="N95" t="str">
        <f t="shared" si="6"/>
        <v>biomass</v>
      </c>
      <c r="P95" s="5" t="str">
        <f>IF(LOOKUP($K95,Fuel_Mappings!$C$2:$C$255,Fuel_Mappings!$D$2:$D$255)&lt;&gt;"",LOOKUP($K95,Fuel_Mappings!$C$2:$C$255,Fuel_Mappings!$D$2:$D$255),"")</f>
        <v>Other_Fuel</v>
      </c>
      <c r="Q95" s="5" t="str">
        <f>IF($P95="Other_Fuel",IF(LOOKUP($G95,Fuel_Mappings!$I$2:$I$36,Fuel_Mappings!$I$2:$I$36)=$G95,LOOKUP($G95,Fuel_Mappings!$I$2:$I$36,Fuel_Mappings!$J$2:$J$36),""),"")</f>
        <v>biomass</v>
      </c>
      <c r="S95" s="5" t="str">
        <f t="shared" si="7"/>
        <v>1A1a</v>
      </c>
      <c r="T95" s="3" t="b">
        <f t="shared" si="8"/>
        <v>1</v>
      </c>
      <c r="U95" s="3" t="b">
        <f t="shared" si="9"/>
        <v>1</v>
      </c>
    </row>
    <row r="96" spans="1:21">
      <c r="A96" s="10">
        <v>30190014</v>
      </c>
      <c r="B96" t="s">
        <v>74</v>
      </c>
      <c r="C96" t="s">
        <v>1377</v>
      </c>
      <c r="D96" t="s">
        <v>1378</v>
      </c>
      <c r="E96" t="s">
        <v>11</v>
      </c>
      <c r="F96" t="s">
        <v>85</v>
      </c>
      <c r="G96" t="s">
        <v>86</v>
      </c>
      <c r="H96" t="s">
        <v>76</v>
      </c>
      <c r="I96" t="s">
        <v>40</v>
      </c>
      <c r="J96" t="s">
        <v>41</v>
      </c>
      <c r="K96" s="3" t="str">
        <f t="shared" si="5"/>
        <v>GasProcess</v>
      </c>
      <c r="L96" t="s">
        <v>1383</v>
      </c>
      <c r="M96" t="s">
        <v>1375</v>
      </c>
      <c r="N96" t="str">
        <f t="shared" si="6"/>
        <v>natural_gas</v>
      </c>
      <c r="P96" s="5" t="str">
        <f>IF(LOOKUP($K96,Fuel_Mappings!$C$2:$C$255,Fuel_Mappings!$D$2:$D$255)&lt;&gt;"",LOOKUP($K96,Fuel_Mappings!$C$2:$C$255,Fuel_Mappings!$D$2:$D$255),"")</f>
        <v>natural_gas</v>
      </c>
      <c r="Q96" s="5" t="str">
        <f>IF($P96="Other_Fuel",IF(LOOKUP($G96,Fuel_Mappings!$I$2:$I$36,Fuel_Mappings!$I$2:$I$36)=$G96,LOOKUP($G96,Fuel_Mappings!$I$2:$I$36,Fuel_Mappings!$J$2:$J$36),""),"")</f>
        <v/>
      </c>
      <c r="S96" s="5" t="str">
        <f t="shared" si="7"/>
        <v>1A2c</v>
      </c>
      <c r="T96" s="3" t="b">
        <f t="shared" si="8"/>
        <v>1</v>
      </c>
      <c r="U96" s="3" t="b">
        <f t="shared" si="9"/>
        <v>1</v>
      </c>
    </row>
    <row r="97" spans="1:21">
      <c r="A97" s="10">
        <v>30190099</v>
      </c>
      <c r="B97" t="s">
        <v>74</v>
      </c>
      <c r="C97" t="s">
        <v>1377</v>
      </c>
      <c r="D97" t="s">
        <v>1378</v>
      </c>
      <c r="E97" t="s">
        <v>11</v>
      </c>
      <c r="F97" t="s">
        <v>85</v>
      </c>
      <c r="G97" t="s">
        <v>86</v>
      </c>
      <c r="H97" t="s">
        <v>76</v>
      </c>
      <c r="I97" t="s">
        <v>40</v>
      </c>
      <c r="J97" t="s">
        <v>41</v>
      </c>
      <c r="K97" s="3" t="str">
        <f t="shared" si="5"/>
        <v>GasProcess</v>
      </c>
      <c r="L97" t="s">
        <v>1383</v>
      </c>
      <c r="M97" t="s">
        <v>1375</v>
      </c>
      <c r="N97" t="str">
        <f t="shared" si="6"/>
        <v>natural_gas</v>
      </c>
      <c r="P97" s="5" t="str">
        <f>IF(LOOKUP($K97,Fuel_Mappings!$C$2:$C$255,Fuel_Mappings!$D$2:$D$255)&lt;&gt;"",LOOKUP($K97,Fuel_Mappings!$C$2:$C$255,Fuel_Mappings!$D$2:$D$255),"")</f>
        <v>natural_gas</v>
      </c>
      <c r="Q97" s="5" t="str">
        <f>IF($P97="Other_Fuel",IF(LOOKUP($G97,Fuel_Mappings!$I$2:$I$36,Fuel_Mappings!$I$2:$I$36)=$G97,LOOKUP($G97,Fuel_Mappings!$I$2:$I$36,Fuel_Mappings!$J$2:$J$36),""),"")</f>
        <v/>
      </c>
      <c r="S97" s="5" t="str">
        <f t="shared" si="7"/>
        <v>1A2c</v>
      </c>
      <c r="T97" s="3" t="b">
        <f t="shared" si="8"/>
        <v>1</v>
      </c>
      <c r="U97" s="3" t="b">
        <f t="shared" si="9"/>
        <v>1</v>
      </c>
    </row>
    <row r="98" spans="1:21">
      <c r="A98" s="10">
        <v>30190001</v>
      </c>
      <c r="B98" t="s">
        <v>74</v>
      </c>
      <c r="C98" t="s">
        <v>1377</v>
      </c>
      <c r="D98" t="s">
        <v>1378</v>
      </c>
      <c r="E98" t="s">
        <v>11</v>
      </c>
      <c r="F98" t="s">
        <v>85</v>
      </c>
      <c r="G98" t="s">
        <v>86</v>
      </c>
      <c r="H98" t="s">
        <v>76</v>
      </c>
      <c r="I98" t="s">
        <v>37</v>
      </c>
      <c r="J98" t="s">
        <v>54</v>
      </c>
      <c r="K98" s="3" t="str">
        <f t="shared" si="5"/>
        <v>OilDistillate</v>
      </c>
      <c r="L98" t="s">
        <v>1383</v>
      </c>
      <c r="M98" t="s">
        <v>1375</v>
      </c>
      <c r="N98" t="str">
        <f t="shared" si="6"/>
        <v>diesel_oil</v>
      </c>
      <c r="P98" s="5" t="str">
        <f>IF(LOOKUP($K98,Fuel_Mappings!$C$2:$C$255,Fuel_Mappings!$D$2:$D$255)&lt;&gt;"",LOOKUP($K98,Fuel_Mappings!$C$2:$C$255,Fuel_Mappings!$D$2:$D$255),"")</f>
        <v>diesel_oil</v>
      </c>
      <c r="Q98" s="5" t="str">
        <f>IF($P98="Other_Fuel",IF(LOOKUP($G98,Fuel_Mappings!$I$2:$I$36,Fuel_Mappings!$I$2:$I$36)=$G98,LOOKUP($G98,Fuel_Mappings!$I$2:$I$36,Fuel_Mappings!$J$2:$J$36),""),"")</f>
        <v/>
      </c>
      <c r="S98" s="5" t="str">
        <f t="shared" si="7"/>
        <v>1A2c</v>
      </c>
      <c r="T98" s="3" t="b">
        <f t="shared" si="8"/>
        <v>1</v>
      </c>
      <c r="U98" s="3" t="b">
        <f t="shared" si="9"/>
        <v>1</v>
      </c>
    </row>
    <row r="99" spans="1:21">
      <c r="A99" s="10">
        <v>30190002</v>
      </c>
      <c r="B99" t="s">
        <v>74</v>
      </c>
      <c r="C99" t="s">
        <v>1377</v>
      </c>
      <c r="D99" t="s">
        <v>1378</v>
      </c>
      <c r="E99" t="s">
        <v>11</v>
      </c>
      <c r="F99" t="s">
        <v>85</v>
      </c>
      <c r="G99" t="s">
        <v>86</v>
      </c>
      <c r="H99" t="s">
        <v>76</v>
      </c>
      <c r="I99" t="s">
        <v>37</v>
      </c>
      <c r="J99" t="s">
        <v>38</v>
      </c>
      <c r="K99" s="3" t="str">
        <f t="shared" si="5"/>
        <v>OilResidual</v>
      </c>
      <c r="L99" t="s">
        <v>1383</v>
      </c>
      <c r="M99" t="s">
        <v>1375</v>
      </c>
      <c r="N99" t="str">
        <f t="shared" si="6"/>
        <v>heavy_oil</v>
      </c>
      <c r="P99" s="5" t="str">
        <f>IF(LOOKUP($K99,Fuel_Mappings!$C$2:$C$255,Fuel_Mappings!$D$2:$D$255)&lt;&gt;"",LOOKUP($K99,Fuel_Mappings!$C$2:$C$255,Fuel_Mappings!$D$2:$D$255),"")</f>
        <v>heavy_oil</v>
      </c>
      <c r="Q99" s="5" t="str">
        <f>IF($P99="Other_Fuel",IF(LOOKUP($G99,Fuel_Mappings!$I$2:$I$36,Fuel_Mappings!$I$2:$I$36)=$G99,LOOKUP($G99,Fuel_Mappings!$I$2:$I$36,Fuel_Mappings!$J$2:$J$36),""),"")</f>
        <v/>
      </c>
      <c r="S99" s="5" t="str">
        <f t="shared" si="7"/>
        <v>1A2c</v>
      </c>
      <c r="T99" s="3" t="b">
        <f t="shared" si="8"/>
        <v>1</v>
      </c>
      <c r="U99" s="3" t="b">
        <f t="shared" si="9"/>
        <v>1</v>
      </c>
    </row>
    <row r="100" spans="1:21">
      <c r="A100" s="10">
        <v>30190003</v>
      </c>
      <c r="B100" t="s">
        <v>74</v>
      </c>
      <c r="C100" t="s">
        <v>1377</v>
      </c>
      <c r="D100" t="s">
        <v>1378</v>
      </c>
      <c r="E100" t="s">
        <v>11</v>
      </c>
      <c r="F100" t="s">
        <v>85</v>
      </c>
      <c r="G100" t="s">
        <v>86</v>
      </c>
      <c r="H100" t="s">
        <v>76</v>
      </c>
      <c r="I100" t="s">
        <v>40</v>
      </c>
      <c r="J100" t="s">
        <v>52</v>
      </c>
      <c r="K100" s="3" t="str">
        <f t="shared" si="5"/>
        <v>GasNatural</v>
      </c>
      <c r="L100" t="s">
        <v>1383</v>
      </c>
      <c r="M100" t="s">
        <v>1375</v>
      </c>
      <c r="N100" t="str">
        <f t="shared" si="6"/>
        <v>natural_gas</v>
      </c>
      <c r="P100" s="5" t="str">
        <f>IF(LOOKUP($K100,Fuel_Mappings!$C$2:$C$255,Fuel_Mappings!$D$2:$D$255)&lt;&gt;"",LOOKUP($K100,Fuel_Mappings!$C$2:$C$255,Fuel_Mappings!$D$2:$D$255),"")</f>
        <v>natural_gas</v>
      </c>
      <c r="Q100" s="5" t="str">
        <f>IF($P100="Other_Fuel",IF(LOOKUP($G100,Fuel_Mappings!$I$2:$I$36,Fuel_Mappings!$I$2:$I$36)=$G100,LOOKUP($G100,Fuel_Mappings!$I$2:$I$36,Fuel_Mappings!$J$2:$J$36),""),"")</f>
        <v/>
      </c>
      <c r="S100" s="5" t="str">
        <f t="shared" si="7"/>
        <v>1A2c</v>
      </c>
      <c r="T100" s="3" t="b">
        <f t="shared" si="8"/>
        <v>1</v>
      </c>
      <c r="U100" s="3" t="b">
        <f t="shared" si="9"/>
        <v>1</v>
      </c>
    </row>
    <row r="101" spans="1:21">
      <c r="A101" s="10">
        <v>30190004</v>
      </c>
      <c r="B101" t="s">
        <v>74</v>
      </c>
      <c r="C101" t="s">
        <v>1377</v>
      </c>
      <c r="D101" t="s">
        <v>1378</v>
      </c>
      <c r="E101" t="s">
        <v>11</v>
      </c>
      <c r="F101" t="s">
        <v>85</v>
      </c>
      <c r="G101" t="s">
        <v>86</v>
      </c>
      <c r="H101" t="s">
        <v>76</v>
      </c>
      <c r="I101" t="s">
        <v>40</v>
      </c>
      <c r="J101" t="s">
        <v>41</v>
      </c>
      <c r="K101" s="3" t="str">
        <f t="shared" si="5"/>
        <v>GasProcess</v>
      </c>
      <c r="L101" t="s">
        <v>1383</v>
      </c>
      <c r="M101" t="s">
        <v>1375</v>
      </c>
      <c r="N101" t="str">
        <f t="shared" si="6"/>
        <v>natural_gas</v>
      </c>
      <c r="P101" s="5" t="str">
        <f>IF(LOOKUP($K101,Fuel_Mappings!$C$2:$C$255,Fuel_Mappings!$D$2:$D$255)&lt;&gt;"",LOOKUP($K101,Fuel_Mappings!$C$2:$C$255,Fuel_Mappings!$D$2:$D$255),"")</f>
        <v>natural_gas</v>
      </c>
      <c r="Q101" s="5" t="str">
        <f>IF($P101="Other_Fuel",IF(LOOKUP($G101,Fuel_Mappings!$I$2:$I$36,Fuel_Mappings!$I$2:$I$36)=$G101,LOOKUP($G101,Fuel_Mappings!$I$2:$I$36,Fuel_Mappings!$J$2:$J$36),""),"")</f>
        <v/>
      </c>
      <c r="S101" s="5" t="str">
        <f t="shared" si="7"/>
        <v>1A2c</v>
      </c>
      <c r="T101" s="3" t="b">
        <f t="shared" si="8"/>
        <v>1</v>
      </c>
      <c r="U101" s="3" t="b">
        <f t="shared" si="9"/>
        <v>1</v>
      </c>
    </row>
    <row r="102" spans="1:21">
      <c r="A102" s="10">
        <v>30190013</v>
      </c>
      <c r="B102" t="s">
        <v>74</v>
      </c>
      <c r="C102" t="s">
        <v>1377</v>
      </c>
      <c r="D102" t="s">
        <v>1378</v>
      </c>
      <c r="E102" t="s">
        <v>11</v>
      </c>
      <c r="F102" t="s">
        <v>85</v>
      </c>
      <c r="G102" t="s">
        <v>86</v>
      </c>
      <c r="H102" t="s">
        <v>76</v>
      </c>
      <c r="I102" t="s">
        <v>40</v>
      </c>
      <c r="J102" t="s">
        <v>52</v>
      </c>
      <c r="K102" s="3" t="str">
        <f t="shared" si="5"/>
        <v>GasNatural</v>
      </c>
      <c r="L102" t="s">
        <v>1383</v>
      </c>
      <c r="M102" t="s">
        <v>1375</v>
      </c>
      <c r="N102" t="str">
        <f t="shared" si="6"/>
        <v>natural_gas</v>
      </c>
      <c r="P102" s="5" t="str">
        <f>IF(LOOKUP($K102,Fuel_Mappings!$C$2:$C$255,Fuel_Mappings!$D$2:$D$255)&lt;&gt;"",LOOKUP($K102,Fuel_Mappings!$C$2:$C$255,Fuel_Mappings!$D$2:$D$255),"")</f>
        <v>natural_gas</v>
      </c>
      <c r="Q102" s="5" t="str">
        <f>IF($P102="Other_Fuel",IF(LOOKUP($G102,Fuel_Mappings!$I$2:$I$36,Fuel_Mappings!$I$2:$I$36)=$G102,LOOKUP($G102,Fuel_Mappings!$I$2:$I$36,Fuel_Mappings!$J$2:$J$36),""),"")</f>
        <v/>
      </c>
      <c r="S102" s="5" t="str">
        <f t="shared" si="7"/>
        <v>1A2c</v>
      </c>
      <c r="T102" s="3" t="b">
        <f t="shared" si="8"/>
        <v>1</v>
      </c>
      <c r="U102" s="3" t="b">
        <f t="shared" si="9"/>
        <v>1</v>
      </c>
    </row>
    <row r="103" spans="1:21">
      <c r="A103" s="10">
        <v>30190023</v>
      </c>
      <c r="B103" t="s">
        <v>74</v>
      </c>
      <c r="C103" t="s">
        <v>1377</v>
      </c>
      <c r="D103" t="s">
        <v>1378</v>
      </c>
      <c r="E103" t="s">
        <v>11</v>
      </c>
      <c r="F103" t="s">
        <v>85</v>
      </c>
      <c r="G103" t="s">
        <v>86</v>
      </c>
      <c r="H103" t="s">
        <v>76</v>
      </c>
      <c r="I103" t="s">
        <v>40</v>
      </c>
      <c r="J103" t="s">
        <v>52</v>
      </c>
      <c r="K103" s="3" t="str">
        <f t="shared" si="5"/>
        <v>GasNatural</v>
      </c>
      <c r="L103" t="s">
        <v>1383</v>
      </c>
      <c r="M103" t="s">
        <v>1375</v>
      </c>
      <c r="N103" t="str">
        <f t="shared" si="6"/>
        <v>natural_gas</v>
      </c>
      <c r="P103" s="5" t="str">
        <f>IF(LOOKUP($K103,Fuel_Mappings!$C$2:$C$255,Fuel_Mappings!$D$2:$D$255)&lt;&gt;"",LOOKUP($K103,Fuel_Mappings!$C$2:$C$255,Fuel_Mappings!$D$2:$D$255),"")</f>
        <v>natural_gas</v>
      </c>
      <c r="Q103" s="5" t="str">
        <f>IF($P103="Other_Fuel",IF(LOOKUP($G103,Fuel_Mappings!$I$2:$I$36,Fuel_Mappings!$I$2:$I$36)=$G103,LOOKUP($G103,Fuel_Mappings!$I$2:$I$36,Fuel_Mappings!$J$2:$J$36),""),"")</f>
        <v/>
      </c>
      <c r="S103" s="5" t="str">
        <f t="shared" si="7"/>
        <v>1A2c</v>
      </c>
      <c r="T103" s="3" t="b">
        <f t="shared" si="8"/>
        <v>1</v>
      </c>
      <c r="U103" s="3" t="b">
        <f t="shared" si="9"/>
        <v>1</v>
      </c>
    </row>
    <row r="104" spans="1:21">
      <c r="A104" s="10">
        <v>30190011</v>
      </c>
      <c r="B104" t="s">
        <v>74</v>
      </c>
      <c r="C104" t="s">
        <v>1377</v>
      </c>
      <c r="D104" t="s">
        <v>1378</v>
      </c>
      <c r="E104" t="s">
        <v>11</v>
      </c>
      <c r="F104" t="s">
        <v>85</v>
      </c>
      <c r="G104" t="s">
        <v>86</v>
      </c>
      <c r="H104" t="s">
        <v>76</v>
      </c>
      <c r="I104" t="s">
        <v>37</v>
      </c>
      <c r="J104" t="s">
        <v>54</v>
      </c>
      <c r="K104" s="3" t="str">
        <f t="shared" si="5"/>
        <v>OilDistillate</v>
      </c>
      <c r="L104" t="s">
        <v>1383</v>
      </c>
      <c r="M104" t="s">
        <v>1375</v>
      </c>
      <c r="N104" t="str">
        <f t="shared" si="6"/>
        <v>diesel_oil</v>
      </c>
      <c r="P104" s="5" t="str">
        <f>IF(LOOKUP($K104,Fuel_Mappings!$C$2:$C$255,Fuel_Mappings!$D$2:$D$255)&lt;&gt;"",LOOKUP($K104,Fuel_Mappings!$C$2:$C$255,Fuel_Mappings!$D$2:$D$255),"")</f>
        <v>diesel_oil</v>
      </c>
      <c r="Q104" s="5" t="str">
        <f>IF($P104="Other_Fuel",IF(LOOKUP($G104,Fuel_Mappings!$I$2:$I$36,Fuel_Mappings!$I$2:$I$36)=$G104,LOOKUP($G104,Fuel_Mappings!$I$2:$I$36,Fuel_Mappings!$J$2:$J$36),""),"")</f>
        <v/>
      </c>
      <c r="S104" s="5" t="str">
        <f t="shared" si="7"/>
        <v>1A2c</v>
      </c>
      <c r="T104" s="3" t="b">
        <f t="shared" si="8"/>
        <v>1</v>
      </c>
      <c r="U104" s="3" t="b">
        <f t="shared" si="9"/>
        <v>1</v>
      </c>
    </row>
    <row r="105" spans="1:21">
      <c r="A105" s="10">
        <v>30190012</v>
      </c>
      <c r="B105" t="s">
        <v>74</v>
      </c>
      <c r="C105" t="s">
        <v>1377</v>
      </c>
      <c r="D105" t="s">
        <v>1378</v>
      </c>
      <c r="E105" t="s">
        <v>11</v>
      </c>
      <c r="F105" t="s">
        <v>85</v>
      </c>
      <c r="G105" t="s">
        <v>86</v>
      </c>
      <c r="H105" t="s">
        <v>76</v>
      </c>
      <c r="I105" t="s">
        <v>37</v>
      </c>
      <c r="J105" t="s">
        <v>38</v>
      </c>
      <c r="K105" s="3" t="str">
        <f t="shared" si="5"/>
        <v>OilResidual</v>
      </c>
      <c r="L105" t="s">
        <v>1383</v>
      </c>
      <c r="M105" t="s">
        <v>1375</v>
      </c>
      <c r="N105" t="str">
        <f t="shared" si="6"/>
        <v>heavy_oil</v>
      </c>
      <c r="P105" s="5" t="str">
        <f>IF(LOOKUP($K105,Fuel_Mappings!$C$2:$C$255,Fuel_Mappings!$D$2:$D$255)&lt;&gt;"",LOOKUP($K105,Fuel_Mappings!$C$2:$C$255,Fuel_Mappings!$D$2:$D$255),"")</f>
        <v>heavy_oil</v>
      </c>
      <c r="Q105" s="5" t="str">
        <f>IF($P105="Other_Fuel",IF(LOOKUP($G105,Fuel_Mappings!$I$2:$I$36,Fuel_Mappings!$I$2:$I$36)=$G105,LOOKUP($G105,Fuel_Mappings!$I$2:$I$36,Fuel_Mappings!$J$2:$J$36),""),"")</f>
        <v/>
      </c>
      <c r="S105" s="5" t="str">
        <f t="shared" si="7"/>
        <v>1A2c</v>
      </c>
      <c r="T105" s="3" t="b">
        <f t="shared" si="8"/>
        <v>1</v>
      </c>
      <c r="U105" s="3" t="b">
        <f t="shared" si="9"/>
        <v>1</v>
      </c>
    </row>
    <row r="106" spans="1:21">
      <c r="A106" s="10">
        <v>30190022</v>
      </c>
      <c r="B106" t="s">
        <v>74</v>
      </c>
      <c r="C106" t="s">
        <v>1377</v>
      </c>
      <c r="D106" t="s">
        <v>1378</v>
      </c>
      <c r="E106" t="s">
        <v>11</v>
      </c>
      <c r="F106" t="s">
        <v>85</v>
      </c>
      <c r="G106" t="s">
        <v>86</v>
      </c>
      <c r="H106" t="s">
        <v>76</v>
      </c>
      <c r="I106" t="s">
        <v>37</v>
      </c>
      <c r="J106" t="s">
        <v>38</v>
      </c>
      <c r="K106" s="3" t="str">
        <f t="shared" si="5"/>
        <v>OilResidual</v>
      </c>
      <c r="L106" t="s">
        <v>1383</v>
      </c>
      <c r="M106" t="s">
        <v>1375</v>
      </c>
      <c r="N106" t="str">
        <f t="shared" si="6"/>
        <v>heavy_oil</v>
      </c>
      <c r="P106" s="5" t="str">
        <f>IF(LOOKUP($K106,Fuel_Mappings!$C$2:$C$255,Fuel_Mappings!$D$2:$D$255)&lt;&gt;"",LOOKUP($K106,Fuel_Mappings!$C$2:$C$255,Fuel_Mappings!$D$2:$D$255),"")</f>
        <v>heavy_oil</v>
      </c>
      <c r="Q106" s="5" t="str">
        <f>IF($P106="Other_Fuel",IF(LOOKUP($G106,Fuel_Mappings!$I$2:$I$36,Fuel_Mappings!$I$2:$I$36)=$G106,LOOKUP($G106,Fuel_Mappings!$I$2:$I$36,Fuel_Mappings!$J$2:$J$36),""),"")</f>
        <v/>
      </c>
      <c r="S106" s="5" t="str">
        <f t="shared" si="7"/>
        <v>1A2c</v>
      </c>
      <c r="T106" s="3" t="b">
        <f t="shared" si="8"/>
        <v>1</v>
      </c>
      <c r="U106" s="3" t="b">
        <f t="shared" si="9"/>
        <v>1</v>
      </c>
    </row>
    <row r="107" spans="1:21">
      <c r="A107" s="10">
        <v>30190021</v>
      </c>
      <c r="B107" t="s">
        <v>74</v>
      </c>
      <c r="C107" t="s">
        <v>1377</v>
      </c>
      <c r="D107" t="s">
        <v>1378</v>
      </c>
      <c r="E107" t="s">
        <v>11</v>
      </c>
      <c r="F107" t="s">
        <v>85</v>
      </c>
      <c r="G107" t="s">
        <v>86</v>
      </c>
      <c r="H107" t="s">
        <v>76</v>
      </c>
      <c r="I107" t="s">
        <v>37</v>
      </c>
      <c r="J107" t="s">
        <v>54</v>
      </c>
      <c r="K107" s="3" t="str">
        <f t="shared" si="5"/>
        <v>OilDistillate</v>
      </c>
      <c r="L107" t="s">
        <v>1383</v>
      </c>
      <c r="M107" t="s">
        <v>1375</v>
      </c>
      <c r="N107" t="str">
        <f t="shared" si="6"/>
        <v>diesel_oil</v>
      </c>
      <c r="P107" s="5" t="str">
        <f>IF(LOOKUP($K107,Fuel_Mappings!$C$2:$C$255,Fuel_Mappings!$D$2:$D$255)&lt;&gt;"",LOOKUP($K107,Fuel_Mappings!$C$2:$C$255,Fuel_Mappings!$D$2:$D$255),"")</f>
        <v>diesel_oil</v>
      </c>
      <c r="Q107" s="5" t="str">
        <f>IF($P107="Other_Fuel",IF(LOOKUP($G107,Fuel_Mappings!$I$2:$I$36,Fuel_Mappings!$I$2:$I$36)=$G107,LOOKUP($G107,Fuel_Mappings!$I$2:$I$36,Fuel_Mappings!$J$2:$J$36),""),"")</f>
        <v/>
      </c>
      <c r="S107" s="5" t="str">
        <f t="shared" si="7"/>
        <v>1A2c</v>
      </c>
      <c r="T107" s="3" t="b">
        <f t="shared" si="8"/>
        <v>1</v>
      </c>
      <c r="U107" s="3" t="b">
        <f t="shared" si="9"/>
        <v>1</v>
      </c>
    </row>
    <row r="108" spans="1:21">
      <c r="A108" s="10">
        <v>20180001</v>
      </c>
      <c r="B108" t="s">
        <v>74</v>
      </c>
      <c r="C108" t="s">
        <v>1381</v>
      </c>
      <c r="D108" t="s">
        <v>1382</v>
      </c>
      <c r="E108" t="s">
        <v>44</v>
      </c>
      <c r="F108" t="s">
        <v>28</v>
      </c>
      <c r="G108" t="s">
        <v>119</v>
      </c>
      <c r="H108" t="s">
        <v>76</v>
      </c>
      <c r="I108" t="s">
        <v>46</v>
      </c>
      <c r="J108" t="s">
        <v>21</v>
      </c>
      <c r="K108" s="3" t="str">
        <f t="shared" si="5"/>
        <v>Internal CombustionOther</v>
      </c>
      <c r="L108" t="s">
        <v>1379</v>
      </c>
      <c r="M108" t="s">
        <v>1380</v>
      </c>
      <c r="N108" t="str">
        <f t="shared" si="6"/>
        <v>Other_Fuel</v>
      </c>
      <c r="P108" s="5" t="str">
        <f>IF(LOOKUP($K108,Fuel_Mappings!$C$2:$C$255,Fuel_Mappings!$D$2:$D$255)&lt;&gt;"",LOOKUP($K108,Fuel_Mappings!$C$2:$C$255,Fuel_Mappings!$D$2:$D$255),"")</f>
        <v>Other_Fuel</v>
      </c>
      <c r="Q108" s="5" t="str">
        <f>IF($P108="Other_Fuel",IF(LOOKUP($G108,Fuel_Mappings!$I$2:$I$36,Fuel_Mappings!$I$2:$I$36)=$G108,LOOKUP($G108,Fuel_Mappings!$I$2:$I$36,Fuel_Mappings!$J$2:$J$36),""),"")</f>
        <v/>
      </c>
      <c r="S108" s="5" t="str">
        <f t="shared" si="7"/>
        <v>1A1a</v>
      </c>
      <c r="T108" s="3" t="b">
        <f t="shared" si="8"/>
        <v>0</v>
      </c>
      <c r="U108" s="3" t="b">
        <f t="shared" si="9"/>
        <v>0</v>
      </c>
    </row>
    <row r="109" spans="1:21">
      <c r="A109" s="10">
        <v>31390001</v>
      </c>
      <c r="B109" t="s">
        <v>74</v>
      </c>
      <c r="C109" t="s">
        <v>1381</v>
      </c>
      <c r="D109" t="s">
        <v>1382</v>
      </c>
      <c r="E109" t="s">
        <v>11</v>
      </c>
      <c r="F109" t="s">
        <v>109</v>
      </c>
      <c r="G109" t="s">
        <v>88</v>
      </c>
      <c r="H109" t="s">
        <v>76</v>
      </c>
      <c r="I109" t="s">
        <v>37</v>
      </c>
      <c r="J109" t="s">
        <v>54</v>
      </c>
      <c r="K109" s="3" t="str">
        <f t="shared" si="5"/>
        <v>OilDistillate</v>
      </c>
      <c r="L109" t="s">
        <v>1384</v>
      </c>
      <c r="M109" t="s">
        <v>76</v>
      </c>
      <c r="N109" t="str">
        <f t="shared" si="6"/>
        <v>diesel_oil</v>
      </c>
      <c r="P109" s="5" t="str">
        <f>IF(LOOKUP($K109,Fuel_Mappings!$C$2:$C$255,Fuel_Mappings!$D$2:$D$255)&lt;&gt;"",LOOKUP($K109,Fuel_Mappings!$C$2:$C$255,Fuel_Mappings!$D$2:$D$255),"")</f>
        <v>diesel_oil</v>
      </c>
      <c r="Q109" s="5" t="str">
        <f>IF($P109="Other_Fuel",IF(LOOKUP($G109,Fuel_Mappings!$I$2:$I$36,Fuel_Mappings!$I$2:$I$36)=$G109,LOOKUP($G109,Fuel_Mappings!$I$2:$I$36,Fuel_Mappings!$J$2:$J$36),""),"")</f>
        <v/>
      </c>
      <c r="S109" s="5" t="str">
        <f t="shared" si="7"/>
        <v>1A2</v>
      </c>
      <c r="T109" s="3" t="b">
        <f t="shared" si="8"/>
        <v>0</v>
      </c>
      <c r="U109" s="3" t="b">
        <f t="shared" si="9"/>
        <v>1</v>
      </c>
    </row>
    <row r="110" spans="1:21">
      <c r="A110" s="10">
        <v>31390003</v>
      </c>
      <c r="B110" t="s">
        <v>74</v>
      </c>
      <c r="C110" t="s">
        <v>1381</v>
      </c>
      <c r="D110" t="s">
        <v>1382</v>
      </c>
      <c r="E110" t="s">
        <v>11</v>
      </c>
      <c r="F110" t="s">
        <v>109</v>
      </c>
      <c r="G110" t="s">
        <v>88</v>
      </c>
      <c r="H110" t="s">
        <v>76</v>
      </c>
      <c r="I110" t="s">
        <v>40</v>
      </c>
      <c r="J110" t="s">
        <v>52</v>
      </c>
      <c r="K110" s="3" t="str">
        <f t="shared" si="5"/>
        <v>GasNatural</v>
      </c>
      <c r="L110" t="s">
        <v>1384</v>
      </c>
      <c r="M110" t="s">
        <v>76</v>
      </c>
      <c r="N110" t="str">
        <f t="shared" si="6"/>
        <v>natural_gas</v>
      </c>
      <c r="P110" s="5" t="str">
        <f>IF(LOOKUP($K110,Fuel_Mappings!$C$2:$C$255,Fuel_Mappings!$D$2:$D$255)&lt;&gt;"",LOOKUP($K110,Fuel_Mappings!$C$2:$C$255,Fuel_Mappings!$D$2:$D$255),"")</f>
        <v>natural_gas</v>
      </c>
      <c r="Q110" s="5" t="str">
        <f>IF($P110="Other_Fuel",IF(LOOKUP($G110,Fuel_Mappings!$I$2:$I$36,Fuel_Mappings!$I$2:$I$36)=$G110,LOOKUP($G110,Fuel_Mappings!$I$2:$I$36,Fuel_Mappings!$J$2:$J$36),""),"")</f>
        <v/>
      </c>
      <c r="S110" s="5" t="str">
        <f t="shared" si="7"/>
        <v>1A2</v>
      </c>
      <c r="T110" s="3" t="b">
        <f t="shared" si="8"/>
        <v>0</v>
      </c>
      <c r="U110" s="3" t="b">
        <f t="shared" si="9"/>
        <v>1</v>
      </c>
    </row>
    <row r="111" spans="1:21">
      <c r="A111" s="10">
        <v>31390002</v>
      </c>
      <c r="B111" t="s">
        <v>74</v>
      </c>
      <c r="C111" t="s">
        <v>1381</v>
      </c>
      <c r="D111" t="s">
        <v>1382</v>
      </c>
      <c r="E111" t="s">
        <v>11</v>
      </c>
      <c r="F111" t="s">
        <v>109</v>
      </c>
      <c r="G111" t="s">
        <v>88</v>
      </c>
      <c r="H111" t="s">
        <v>76</v>
      </c>
      <c r="I111" t="s">
        <v>37</v>
      </c>
      <c r="J111" t="s">
        <v>38</v>
      </c>
      <c r="K111" s="3" t="str">
        <f t="shared" si="5"/>
        <v>OilResidual</v>
      </c>
      <c r="L111" t="s">
        <v>1384</v>
      </c>
      <c r="M111" t="s">
        <v>76</v>
      </c>
      <c r="N111" t="str">
        <f t="shared" si="6"/>
        <v>heavy_oil</v>
      </c>
      <c r="P111" s="5" t="str">
        <f>IF(LOOKUP($K111,Fuel_Mappings!$C$2:$C$255,Fuel_Mappings!$D$2:$D$255)&lt;&gt;"",LOOKUP($K111,Fuel_Mappings!$C$2:$C$255,Fuel_Mappings!$D$2:$D$255),"")</f>
        <v>heavy_oil</v>
      </c>
      <c r="Q111" s="5" t="str">
        <f>IF($P111="Other_Fuel",IF(LOOKUP($G111,Fuel_Mappings!$I$2:$I$36,Fuel_Mappings!$I$2:$I$36)=$G111,LOOKUP($G111,Fuel_Mappings!$I$2:$I$36,Fuel_Mappings!$J$2:$J$36),""),"")</f>
        <v/>
      </c>
      <c r="S111" s="5" t="str">
        <f t="shared" si="7"/>
        <v>1A2</v>
      </c>
      <c r="T111" s="3" t="b">
        <f t="shared" si="8"/>
        <v>0</v>
      </c>
      <c r="U111" s="3" t="b">
        <f t="shared" si="9"/>
        <v>1</v>
      </c>
    </row>
    <row r="112" spans="1:21">
      <c r="A112" s="10">
        <v>20400101</v>
      </c>
      <c r="B112" t="s">
        <v>74</v>
      </c>
      <c r="C112" t="s">
        <v>1381</v>
      </c>
      <c r="D112" t="s">
        <v>1382</v>
      </c>
      <c r="E112" t="s">
        <v>44</v>
      </c>
      <c r="F112" t="s">
        <v>77</v>
      </c>
      <c r="G112" t="s">
        <v>101</v>
      </c>
      <c r="H112" t="s">
        <v>79</v>
      </c>
      <c r="I112" t="s">
        <v>80</v>
      </c>
      <c r="J112" t="s">
        <v>21</v>
      </c>
      <c r="K112" s="3" t="str">
        <f t="shared" si="5"/>
        <v>Misc. Fuel Comb. (Except Residential)Other</v>
      </c>
      <c r="L112" t="s">
        <v>1384</v>
      </c>
      <c r="M112" t="s">
        <v>76</v>
      </c>
      <c r="N112" t="str">
        <f t="shared" si="6"/>
        <v>Other_Fuel</v>
      </c>
      <c r="P112" s="5" t="str">
        <f>IF(LOOKUP($K112,Fuel_Mappings!$C$2:$C$255,Fuel_Mappings!$D$2:$D$255)&lt;&gt;"",LOOKUP($K112,Fuel_Mappings!$C$2:$C$255,Fuel_Mappings!$D$2:$D$255),"")</f>
        <v>Other_Fuel</v>
      </c>
      <c r="Q112" s="5" t="str">
        <f>IF($P112="Other_Fuel",IF(LOOKUP($G112,Fuel_Mappings!$I$2:$I$36,Fuel_Mappings!$I$2:$I$36)=$G112,LOOKUP($G112,Fuel_Mappings!$I$2:$I$36,Fuel_Mappings!$J$2:$J$36),""),"")</f>
        <v/>
      </c>
      <c r="S112" s="5" t="str">
        <f t="shared" si="7"/>
        <v>1A2</v>
      </c>
      <c r="T112" s="3" t="b">
        <f t="shared" si="8"/>
        <v>0</v>
      </c>
      <c r="U112" s="3" t="b">
        <f t="shared" si="9"/>
        <v>1</v>
      </c>
    </row>
    <row r="113" spans="1:21">
      <c r="A113" s="10">
        <v>20400110</v>
      </c>
      <c r="B113" t="s">
        <v>74</v>
      </c>
      <c r="C113" t="s">
        <v>1381</v>
      </c>
      <c r="D113" t="s">
        <v>1382</v>
      </c>
      <c r="E113" t="s">
        <v>44</v>
      </c>
      <c r="F113" t="s">
        <v>77</v>
      </c>
      <c r="G113" t="s">
        <v>101</v>
      </c>
      <c r="H113" t="s">
        <v>79</v>
      </c>
      <c r="I113" t="s">
        <v>80</v>
      </c>
      <c r="J113" t="s">
        <v>21</v>
      </c>
      <c r="K113" s="3" t="str">
        <f t="shared" si="5"/>
        <v>Misc. Fuel Comb. (Except Residential)Other</v>
      </c>
      <c r="L113" t="s">
        <v>1384</v>
      </c>
      <c r="M113" t="s">
        <v>76</v>
      </c>
      <c r="N113" t="str">
        <f t="shared" si="6"/>
        <v>Other_Fuel</v>
      </c>
      <c r="P113" s="5" t="str">
        <f>IF(LOOKUP($K113,Fuel_Mappings!$C$2:$C$255,Fuel_Mappings!$D$2:$D$255)&lt;&gt;"",LOOKUP($K113,Fuel_Mappings!$C$2:$C$255,Fuel_Mappings!$D$2:$D$255),"")</f>
        <v>Other_Fuel</v>
      </c>
      <c r="Q113" s="5" t="str">
        <f>IF($P113="Other_Fuel",IF(LOOKUP($G113,Fuel_Mappings!$I$2:$I$36,Fuel_Mappings!$I$2:$I$36)=$G113,LOOKUP($G113,Fuel_Mappings!$I$2:$I$36,Fuel_Mappings!$J$2:$J$36),""),"")</f>
        <v/>
      </c>
      <c r="S113" s="5" t="str">
        <f t="shared" si="7"/>
        <v>1A2</v>
      </c>
      <c r="T113" s="3" t="b">
        <f t="shared" si="8"/>
        <v>0</v>
      </c>
      <c r="U113" s="3" t="b">
        <f t="shared" si="9"/>
        <v>1</v>
      </c>
    </row>
    <row r="114" spans="1:21">
      <c r="A114" s="10">
        <v>20400111</v>
      </c>
      <c r="B114" t="s">
        <v>74</v>
      </c>
      <c r="C114" t="s">
        <v>1381</v>
      </c>
      <c r="D114" t="s">
        <v>1382</v>
      </c>
      <c r="E114" t="s">
        <v>44</v>
      </c>
      <c r="F114" t="s">
        <v>77</v>
      </c>
      <c r="G114" t="s">
        <v>101</v>
      </c>
      <c r="H114" t="s">
        <v>79</v>
      </c>
      <c r="I114" t="s">
        <v>80</v>
      </c>
      <c r="J114" t="s">
        <v>21</v>
      </c>
      <c r="K114" s="3" t="str">
        <f t="shared" si="5"/>
        <v>Misc. Fuel Comb. (Except Residential)Other</v>
      </c>
      <c r="L114" t="s">
        <v>1384</v>
      </c>
      <c r="M114" t="s">
        <v>76</v>
      </c>
      <c r="N114" t="str">
        <f t="shared" si="6"/>
        <v>Other_Fuel</v>
      </c>
      <c r="P114" s="5" t="str">
        <f>IF(LOOKUP($K114,Fuel_Mappings!$C$2:$C$255,Fuel_Mappings!$D$2:$D$255)&lt;&gt;"",LOOKUP($K114,Fuel_Mappings!$C$2:$C$255,Fuel_Mappings!$D$2:$D$255),"")</f>
        <v>Other_Fuel</v>
      </c>
      <c r="Q114" s="5" t="str">
        <f>IF($P114="Other_Fuel",IF(LOOKUP($G114,Fuel_Mappings!$I$2:$I$36,Fuel_Mappings!$I$2:$I$36)=$G114,LOOKUP($G114,Fuel_Mappings!$I$2:$I$36,Fuel_Mappings!$J$2:$J$36),""),"")</f>
        <v/>
      </c>
      <c r="S114" s="5" t="str">
        <f t="shared" si="7"/>
        <v>1A2</v>
      </c>
      <c r="T114" s="3" t="b">
        <f t="shared" si="8"/>
        <v>0</v>
      </c>
      <c r="U114" s="3" t="b">
        <f t="shared" si="9"/>
        <v>1</v>
      </c>
    </row>
    <row r="115" spans="1:21">
      <c r="A115" s="10">
        <v>20400199</v>
      </c>
      <c r="B115" t="s">
        <v>74</v>
      </c>
      <c r="C115" t="s">
        <v>1381</v>
      </c>
      <c r="D115" t="s">
        <v>1382</v>
      </c>
      <c r="E115" t="s">
        <v>44</v>
      </c>
      <c r="F115" t="s">
        <v>77</v>
      </c>
      <c r="G115" t="s">
        <v>101</v>
      </c>
      <c r="H115" t="s">
        <v>79</v>
      </c>
      <c r="I115" t="s">
        <v>80</v>
      </c>
      <c r="J115" t="s">
        <v>21</v>
      </c>
      <c r="K115" s="3" t="str">
        <f t="shared" si="5"/>
        <v>Misc. Fuel Comb. (Except Residential)Other</v>
      </c>
      <c r="L115" t="s">
        <v>1384</v>
      </c>
      <c r="M115" t="s">
        <v>76</v>
      </c>
      <c r="N115" t="str">
        <f t="shared" si="6"/>
        <v>Other_Fuel</v>
      </c>
      <c r="P115" s="5" t="str">
        <f>IF(LOOKUP($K115,Fuel_Mappings!$C$2:$C$255,Fuel_Mappings!$D$2:$D$255)&lt;&gt;"",LOOKUP($K115,Fuel_Mappings!$C$2:$C$255,Fuel_Mappings!$D$2:$D$255),"")</f>
        <v>Other_Fuel</v>
      </c>
      <c r="Q115" s="5" t="str">
        <f>IF($P115="Other_Fuel",IF(LOOKUP($G115,Fuel_Mappings!$I$2:$I$36,Fuel_Mappings!$I$2:$I$36)=$G115,LOOKUP($G115,Fuel_Mappings!$I$2:$I$36,Fuel_Mappings!$J$2:$J$36),""),"")</f>
        <v/>
      </c>
      <c r="S115" s="5" t="str">
        <f t="shared" si="7"/>
        <v>1A2</v>
      </c>
      <c r="T115" s="3" t="b">
        <f t="shared" si="8"/>
        <v>0</v>
      </c>
      <c r="U115" s="3" t="b">
        <f t="shared" si="9"/>
        <v>1</v>
      </c>
    </row>
    <row r="116" spans="1:21">
      <c r="A116" s="10">
        <v>20400102</v>
      </c>
      <c r="B116" t="s">
        <v>74</v>
      </c>
      <c r="C116" t="s">
        <v>1381</v>
      </c>
      <c r="D116" t="s">
        <v>1382</v>
      </c>
      <c r="E116" t="s">
        <v>44</v>
      </c>
      <c r="F116" t="s">
        <v>77</v>
      </c>
      <c r="G116" t="s">
        <v>101</v>
      </c>
      <c r="H116" t="s">
        <v>79</v>
      </c>
      <c r="I116" t="s">
        <v>80</v>
      </c>
      <c r="J116" t="s">
        <v>21</v>
      </c>
      <c r="K116" s="3" t="str">
        <f t="shared" si="5"/>
        <v>Misc. Fuel Comb. (Except Residential)Other</v>
      </c>
      <c r="L116" t="s">
        <v>1384</v>
      </c>
      <c r="M116" t="s">
        <v>76</v>
      </c>
      <c r="N116" t="str">
        <f t="shared" si="6"/>
        <v>Other_Fuel</v>
      </c>
      <c r="P116" s="5" t="str">
        <f>IF(LOOKUP($K116,Fuel_Mappings!$C$2:$C$255,Fuel_Mappings!$D$2:$D$255)&lt;&gt;"",LOOKUP($K116,Fuel_Mappings!$C$2:$C$255,Fuel_Mappings!$D$2:$D$255),"")</f>
        <v>Other_Fuel</v>
      </c>
      <c r="Q116" s="5" t="str">
        <f>IF($P116="Other_Fuel",IF(LOOKUP($G116,Fuel_Mappings!$I$2:$I$36,Fuel_Mappings!$I$2:$I$36)=$G116,LOOKUP($G116,Fuel_Mappings!$I$2:$I$36,Fuel_Mappings!$J$2:$J$36),""),"")</f>
        <v/>
      </c>
      <c r="S116" s="5" t="str">
        <f t="shared" si="7"/>
        <v>1A2</v>
      </c>
      <c r="T116" s="3" t="b">
        <f t="shared" si="8"/>
        <v>0</v>
      </c>
      <c r="U116" s="3" t="b">
        <f t="shared" si="9"/>
        <v>1</v>
      </c>
    </row>
    <row r="117" spans="1:21">
      <c r="A117" s="10">
        <v>20400112</v>
      </c>
      <c r="B117" t="s">
        <v>74</v>
      </c>
      <c r="C117" t="s">
        <v>1381</v>
      </c>
      <c r="D117" t="s">
        <v>1382</v>
      </c>
      <c r="E117" t="s">
        <v>44</v>
      </c>
      <c r="F117" t="s">
        <v>77</v>
      </c>
      <c r="G117" t="s">
        <v>101</v>
      </c>
      <c r="H117" t="s">
        <v>79</v>
      </c>
      <c r="I117" t="s">
        <v>80</v>
      </c>
      <c r="J117" t="s">
        <v>21</v>
      </c>
      <c r="K117" s="3" t="str">
        <f t="shared" si="5"/>
        <v>Misc. Fuel Comb. (Except Residential)Other</v>
      </c>
      <c r="L117" t="s">
        <v>1384</v>
      </c>
      <c r="M117" t="s">
        <v>76</v>
      </c>
      <c r="N117" t="str">
        <f t="shared" si="6"/>
        <v>Other_Fuel</v>
      </c>
      <c r="P117" s="5" t="str">
        <f>IF(LOOKUP($K117,Fuel_Mappings!$C$2:$C$255,Fuel_Mappings!$D$2:$D$255)&lt;&gt;"",LOOKUP($K117,Fuel_Mappings!$C$2:$C$255,Fuel_Mappings!$D$2:$D$255),"")</f>
        <v>Other_Fuel</v>
      </c>
      <c r="Q117" s="5" t="str">
        <f>IF($P117="Other_Fuel",IF(LOOKUP($G117,Fuel_Mappings!$I$2:$I$36,Fuel_Mappings!$I$2:$I$36)=$G117,LOOKUP($G117,Fuel_Mappings!$I$2:$I$36,Fuel_Mappings!$J$2:$J$36),""),"")</f>
        <v/>
      </c>
      <c r="S117" s="5" t="str">
        <f t="shared" si="7"/>
        <v>1A2</v>
      </c>
      <c r="T117" s="3" t="b">
        <f t="shared" si="8"/>
        <v>0</v>
      </c>
      <c r="U117" s="3" t="b">
        <f t="shared" si="9"/>
        <v>1</v>
      </c>
    </row>
    <row r="118" spans="1:21">
      <c r="A118" s="10">
        <v>20400401</v>
      </c>
      <c r="B118" t="s">
        <v>74</v>
      </c>
      <c r="C118" t="s">
        <v>1381</v>
      </c>
      <c r="D118" t="s">
        <v>1382</v>
      </c>
      <c r="E118" t="s">
        <v>44</v>
      </c>
      <c r="F118" t="s">
        <v>77</v>
      </c>
      <c r="G118" t="s">
        <v>102</v>
      </c>
      <c r="H118" t="s">
        <v>79</v>
      </c>
      <c r="I118" t="s">
        <v>80</v>
      </c>
      <c r="J118" t="s">
        <v>21</v>
      </c>
      <c r="K118" s="3" t="str">
        <f t="shared" si="5"/>
        <v>Misc. Fuel Comb. (Except Residential)Other</v>
      </c>
      <c r="L118" t="s">
        <v>1384</v>
      </c>
      <c r="M118" t="s">
        <v>76</v>
      </c>
      <c r="N118" t="str">
        <f t="shared" si="6"/>
        <v>Other_Fuel</v>
      </c>
      <c r="P118" s="5" t="str">
        <f>IF(LOOKUP($K118,Fuel_Mappings!$C$2:$C$255,Fuel_Mappings!$D$2:$D$255)&lt;&gt;"",LOOKUP($K118,Fuel_Mappings!$C$2:$C$255,Fuel_Mappings!$D$2:$D$255),"")</f>
        <v>Other_Fuel</v>
      </c>
      <c r="Q118" s="5" t="str">
        <f>IF($P118="Other_Fuel",IF(LOOKUP($G118,Fuel_Mappings!$I$2:$I$36,Fuel_Mappings!$I$2:$I$36)=$G118,LOOKUP($G118,Fuel_Mappings!$I$2:$I$36,Fuel_Mappings!$J$2:$J$36),""),"")</f>
        <v/>
      </c>
      <c r="S118" s="5" t="str">
        <f t="shared" si="7"/>
        <v>1A2</v>
      </c>
      <c r="T118" s="3" t="b">
        <f t="shared" si="8"/>
        <v>0</v>
      </c>
      <c r="U118" s="3" t="b">
        <f t="shared" si="9"/>
        <v>1</v>
      </c>
    </row>
    <row r="119" spans="1:21">
      <c r="A119" s="10">
        <v>20400402</v>
      </c>
      <c r="B119" t="s">
        <v>74</v>
      </c>
      <c r="C119" t="s">
        <v>1381</v>
      </c>
      <c r="D119" t="s">
        <v>1382</v>
      </c>
      <c r="E119" t="s">
        <v>44</v>
      </c>
      <c r="F119" t="s">
        <v>77</v>
      </c>
      <c r="G119" t="s">
        <v>102</v>
      </c>
      <c r="H119" t="s">
        <v>79</v>
      </c>
      <c r="I119" t="s">
        <v>80</v>
      </c>
      <c r="J119" t="s">
        <v>21</v>
      </c>
      <c r="K119" s="3" t="str">
        <f t="shared" si="5"/>
        <v>Misc. Fuel Comb. (Except Residential)Other</v>
      </c>
      <c r="L119" t="s">
        <v>1384</v>
      </c>
      <c r="M119" t="s">
        <v>76</v>
      </c>
      <c r="N119" t="str">
        <f t="shared" si="6"/>
        <v>Other_Fuel</v>
      </c>
      <c r="P119" s="5" t="str">
        <f>IF(LOOKUP($K119,Fuel_Mappings!$C$2:$C$255,Fuel_Mappings!$D$2:$D$255)&lt;&gt;"",LOOKUP($K119,Fuel_Mappings!$C$2:$C$255,Fuel_Mappings!$D$2:$D$255),"")</f>
        <v>Other_Fuel</v>
      </c>
      <c r="Q119" s="5" t="str">
        <f>IF($P119="Other_Fuel",IF(LOOKUP($G119,Fuel_Mappings!$I$2:$I$36,Fuel_Mappings!$I$2:$I$36)=$G119,LOOKUP($G119,Fuel_Mappings!$I$2:$I$36,Fuel_Mappings!$J$2:$J$36),""),"")</f>
        <v/>
      </c>
      <c r="S119" s="5" t="str">
        <f t="shared" si="7"/>
        <v>1A2</v>
      </c>
      <c r="T119" s="3" t="b">
        <f t="shared" si="8"/>
        <v>0</v>
      </c>
      <c r="U119" s="3" t="b">
        <f t="shared" si="9"/>
        <v>1</v>
      </c>
    </row>
    <row r="120" spans="1:21">
      <c r="A120" s="10">
        <v>20400403</v>
      </c>
      <c r="B120" t="s">
        <v>74</v>
      </c>
      <c r="C120" t="s">
        <v>1381</v>
      </c>
      <c r="D120" t="s">
        <v>1382</v>
      </c>
      <c r="E120" t="s">
        <v>44</v>
      </c>
      <c r="F120" t="s">
        <v>77</v>
      </c>
      <c r="G120" t="s">
        <v>102</v>
      </c>
      <c r="H120" t="s">
        <v>79</v>
      </c>
      <c r="I120" t="s">
        <v>80</v>
      </c>
      <c r="J120" t="s">
        <v>21</v>
      </c>
      <c r="K120" s="3" t="str">
        <f t="shared" si="5"/>
        <v>Misc. Fuel Comb. (Except Residential)Other</v>
      </c>
      <c r="L120" t="s">
        <v>1384</v>
      </c>
      <c r="M120" t="s">
        <v>76</v>
      </c>
      <c r="N120" t="str">
        <f t="shared" si="6"/>
        <v>Other_Fuel</v>
      </c>
      <c r="P120" s="5" t="str">
        <f>IF(LOOKUP($K120,Fuel_Mappings!$C$2:$C$255,Fuel_Mappings!$D$2:$D$255)&lt;&gt;"",LOOKUP($K120,Fuel_Mappings!$C$2:$C$255,Fuel_Mappings!$D$2:$D$255),"")</f>
        <v>Other_Fuel</v>
      </c>
      <c r="Q120" s="5" t="str">
        <f>IF($P120="Other_Fuel",IF(LOOKUP($G120,Fuel_Mappings!$I$2:$I$36,Fuel_Mappings!$I$2:$I$36)=$G120,LOOKUP($G120,Fuel_Mappings!$I$2:$I$36,Fuel_Mappings!$J$2:$J$36),""),"")</f>
        <v/>
      </c>
      <c r="S120" s="5" t="str">
        <f t="shared" si="7"/>
        <v>1A2</v>
      </c>
      <c r="T120" s="3" t="b">
        <f t="shared" si="8"/>
        <v>0</v>
      </c>
      <c r="U120" s="3" t="b">
        <f t="shared" si="9"/>
        <v>1</v>
      </c>
    </row>
    <row r="121" spans="1:21">
      <c r="A121" s="10">
        <v>20400406</v>
      </c>
      <c r="B121" t="s">
        <v>74</v>
      </c>
      <c r="C121" t="s">
        <v>1381</v>
      </c>
      <c r="D121" t="s">
        <v>1382</v>
      </c>
      <c r="E121" t="s">
        <v>44</v>
      </c>
      <c r="F121" t="s">
        <v>77</v>
      </c>
      <c r="G121" t="s">
        <v>102</v>
      </c>
      <c r="H121" t="s">
        <v>79</v>
      </c>
      <c r="I121" t="s">
        <v>80</v>
      </c>
      <c r="J121" t="s">
        <v>21</v>
      </c>
      <c r="K121" s="3" t="str">
        <f t="shared" si="5"/>
        <v>Misc. Fuel Comb. (Except Residential)Other</v>
      </c>
      <c r="L121" t="s">
        <v>1384</v>
      </c>
      <c r="M121" t="s">
        <v>76</v>
      </c>
      <c r="N121" t="str">
        <f t="shared" si="6"/>
        <v>Other_Fuel</v>
      </c>
      <c r="P121" s="5" t="str">
        <f>IF(LOOKUP($K121,Fuel_Mappings!$C$2:$C$255,Fuel_Mappings!$D$2:$D$255)&lt;&gt;"",LOOKUP($K121,Fuel_Mappings!$C$2:$C$255,Fuel_Mappings!$D$2:$D$255),"")</f>
        <v>Other_Fuel</v>
      </c>
      <c r="Q121" s="5" t="str">
        <f>IF($P121="Other_Fuel",IF(LOOKUP($G121,Fuel_Mappings!$I$2:$I$36,Fuel_Mappings!$I$2:$I$36)=$G121,LOOKUP($G121,Fuel_Mappings!$I$2:$I$36,Fuel_Mappings!$J$2:$J$36),""),"")</f>
        <v/>
      </c>
      <c r="S121" s="5" t="str">
        <f t="shared" si="7"/>
        <v>1A2</v>
      </c>
      <c r="T121" s="3" t="b">
        <f t="shared" si="8"/>
        <v>0</v>
      </c>
      <c r="U121" s="3" t="b">
        <f t="shared" si="9"/>
        <v>1</v>
      </c>
    </row>
    <row r="122" spans="1:21">
      <c r="A122" s="10">
        <v>20400499</v>
      </c>
      <c r="B122" t="s">
        <v>74</v>
      </c>
      <c r="C122" t="s">
        <v>1381</v>
      </c>
      <c r="D122" t="s">
        <v>1382</v>
      </c>
      <c r="E122" t="s">
        <v>44</v>
      </c>
      <c r="F122" t="s">
        <v>77</v>
      </c>
      <c r="G122" t="s">
        <v>102</v>
      </c>
      <c r="H122" t="s">
        <v>79</v>
      </c>
      <c r="I122" t="s">
        <v>80</v>
      </c>
      <c r="J122" t="s">
        <v>21</v>
      </c>
      <c r="K122" s="3" t="str">
        <f t="shared" si="5"/>
        <v>Misc. Fuel Comb. (Except Residential)Other</v>
      </c>
      <c r="L122" t="s">
        <v>1384</v>
      </c>
      <c r="M122" t="s">
        <v>76</v>
      </c>
      <c r="N122" t="str">
        <f t="shared" si="6"/>
        <v>Other_Fuel</v>
      </c>
      <c r="P122" s="5" t="str">
        <f>IF(LOOKUP($K122,Fuel_Mappings!$C$2:$C$255,Fuel_Mappings!$D$2:$D$255)&lt;&gt;"",LOOKUP($K122,Fuel_Mappings!$C$2:$C$255,Fuel_Mappings!$D$2:$D$255),"")</f>
        <v>Other_Fuel</v>
      </c>
      <c r="Q122" s="5" t="str">
        <f>IF($P122="Other_Fuel",IF(LOOKUP($G122,Fuel_Mappings!$I$2:$I$36,Fuel_Mappings!$I$2:$I$36)=$G122,LOOKUP($G122,Fuel_Mappings!$I$2:$I$36,Fuel_Mappings!$J$2:$J$36),""),"")</f>
        <v/>
      </c>
      <c r="S122" s="5" t="str">
        <f t="shared" si="7"/>
        <v>1A2</v>
      </c>
      <c r="T122" s="3" t="b">
        <f t="shared" si="8"/>
        <v>0</v>
      </c>
      <c r="U122" s="3" t="b">
        <f t="shared" si="9"/>
        <v>1</v>
      </c>
    </row>
    <row r="123" spans="1:21">
      <c r="A123" s="10">
        <v>20400404</v>
      </c>
      <c r="B123" t="s">
        <v>74</v>
      </c>
      <c r="C123" t="s">
        <v>1381</v>
      </c>
      <c r="D123" t="s">
        <v>1382</v>
      </c>
      <c r="E123" t="s">
        <v>44</v>
      </c>
      <c r="F123" t="s">
        <v>77</v>
      </c>
      <c r="G123" t="s">
        <v>102</v>
      </c>
      <c r="H123" t="s">
        <v>79</v>
      </c>
      <c r="I123" t="s">
        <v>80</v>
      </c>
      <c r="J123" t="s">
        <v>21</v>
      </c>
      <c r="K123" s="3" t="str">
        <f t="shared" si="5"/>
        <v>Misc. Fuel Comb. (Except Residential)Other</v>
      </c>
      <c r="L123" t="s">
        <v>1384</v>
      </c>
      <c r="M123" t="s">
        <v>76</v>
      </c>
      <c r="N123" t="str">
        <f t="shared" si="6"/>
        <v>Other_Fuel</v>
      </c>
      <c r="P123" s="5" t="str">
        <f>IF(LOOKUP($K123,Fuel_Mappings!$C$2:$C$255,Fuel_Mappings!$D$2:$D$255)&lt;&gt;"",LOOKUP($K123,Fuel_Mappings!$C$2:$C$255,Fuel_Mappings!$D$2:$D$255),"")</f>
        <v>Other_Fuel</v>
      </c>
      <c r="Q123" s="5" t="str">
        <f>IF($P123="Other_Fuel",IF(LOOKUP($G123,Fuel_Mappings!$I$2:$I$36,Fuel_Mappings!$I$2:$I$36)=$G123,LOOKUP($G123,Fuel_Mappings!$I$2:$I$36,Fuel_Mappings!$J$2:$J$36),""),"")</f>
        <v/>
      </c>
      <c r="S123" s="5" t="str">
        <f t="shared" si="7"/>
        <v>1A2</v>
      </c>
      <c r="T123" s="3" t="b">
        <f t="shared" si="8"/>
        <v>0</v>
      </c>
      <c r="U123" s="3" t="b">
        <f t="shared" si="9"/>
        <v>1</v>
      </c>
    </row>
    <row r="124" spans="1:21">
      <c r="A124" s="10">
        <v>20400407</v>
      </c>
      <c r="B124" t="s">
        <v>74</v>
      </c>
      <c r="C124" t="s">
        <v>1381</v>
      </c>
      <c r="D124" t="s">
        <v>1382</v>
      </c>
      <c r="E124" t="s">
        <v>44</v>
      </c>
      <c r="F124" t="s">
        <v>77</v>
      </c>
      <c r="G124" t="s">
        <v>102</v>
      </c>
      <c r="H124" t="s">
        <v>79</v>
      </c>
      <c r="I124" t="s">
        <v>80</v>
      </c>
      <c r="J124" t="s">
        <v>21</v>
      </c>
      <c r="K124" s="3" t="str">
        <f t="shared" si="5"/>
        <v>Misc. Fuel Comb. (Except Residential)Other</v>
      </c>
      <c r="L124" t="s">
        <v>1384</v>
      </c>
      <c r="M124" t="s">
        <v>76</v>
      </c>
      <c r="N124" t="str">
        <f t="shared" si="6"/>
        <v>Other_Fuel</v>
      </c>
      <c r="P124" s="5" t="str">
        <f>IF(LOOKUP($K124,Fuel_Mappings!$C$2:$C$255,Fuel_Mappings!$D$2:$D$255)&lt;&gt;"",LOOKUP($K124,Fuel_Mappings!$C$2:$C$255,Fuel_Mappings!$D$2:$D$255),"")</f>
        <v>Other_Fuel</v>
      </c>
      <c r="Q124" s="5" t="str">
        <f>IF($P124="Other_Fuel",IF(LOOKUP($G124,Fuel_Mappings!$I$2:$I$36,Fuel_Mappings!$I$2:$I$36)=$G124,LOOKUP($G124,Fuel_Mappings!$I$2:$I$36,Fuel_Mappings!$J$2:$J$36),""),"")</f>
        <v/>
      </c>
      <c r="S124" s="5" t="str">
        <f t="shared" si="7"/>
        <v>1A2</v>
      </c>
      <c r="T124" s="3" t="b">
        <f t="shared" si="8"/>
        <v>0</v>
      </c>
      <c r="U124" s="3" t="b">
        <f t="shared" si="9"/>
        <v>1</v>
      </c>
    </row>
    <row r="125" spans="1:21">
      <c r="A125" s="10">
        <v>20400408</v>
      </c>
      <c r="B125" t="s">
        <v>74</v>
      </c>
      <c r="C125" t="s">
        <v>1381</v>
      </c>
      <c r="D125" t="s">
        <v>1382</v>
      </c>
      <c r="E125" t="s">
        <v>44</v>
      </c>
      <c r="F125" t="s">
        <v>77</v>
      </c>
      <c r="G125" t="s">
        <v>102</v>
      </c>
      <c r="H125" t="s">
        <v>79</v>
      </c>
      <c r="I125" t="s">
        <v>80</v>
      </c>
      <c r="J125" t="s">
        <v>21</v>
      </c>
      <c r="K125" s="3" t="str">
        <f t="shared" si="5"/>
        <v>Misc. Fuel Comb. (Except Residential)Other</v>
      </c>
      <c r="L125" t="s">
        <v>1384</v>
      </c>
      <c r="M125" t="s">
        <v>76</v>
      </c>
      <c r="N125" t="str">
        <f t="shared" si="6"/>
        <v>Other_Fuel</v>
      </c>
      <c r="P125" s="5" t="str">
        <f>IF(LOOKUP($K125,Fuel_Mappings!$C$2:$C$255,Fuel_Mappings!$D$2:$D$255)&lt;&gt;"",LOOKUP($K125,Fuel_Mappings!$C$2:$C$255,Fuel_Mappings!$D$2:$D$255),"")</f>
        <v>Other_Fuel</v>
      </c>
      <c r="Q125" s="5" t="str">
        <f>IF($P125="Other_Fuel",IF(LOOKUP($G125,Fuel_Mappings!$I$2:$I$36,Fuel_Mappings!$I$2:$I$36)=$G125,LOOKUP($G125,Fuel_Mappings!$I$2:$I$36,Fuel_Mappings!$J$2:$J$36),""),"")</f>
        <v/>
      </c>
      <c r="S125" s="5" t="str">
        <f t="shared" si="7"/>
        <v>1A2</v>
      </c>
      <c r="T125" s="3" t="b">
        <f t="shared" si="8"/>
        <v>0</v>
      </c>
      <c r="U125" s="3" t="b">
        <f t="shared" si="9"/>
        <v>1</v>
      </c>
    </row>
    <row r="126" spans="1:21">
      <c r="A126" s="10">
        <v>20400409</v>
      </c>
      <c r="B126" t="s">
        <v>74</v>
      </c>
      <c r="C126" t="s">
        <v>1381</v>
      </c>
      <c r="D126" t="s">
        <v>1382</v>
      </c>
      <c r="E126" t="s">
        <v>44</v>
      </c>
      <c r="F126" t="s">
        <v>77</v>
      </c>
      <c r="G126" t="s">
        <v>102</v>
      </c>
      <c r="H126" t="s">
        <v>79</v>
      </c>
      <c r="I126" t="s">
        <v>80</v>
      </c>
      <c r="J126" t="s">
        <v>21</v>
      </c>
      <c r="K126" s="3" t="str">
        <f t="shared" si="5"/>
        <v>Misc. Fuel Comb. (Except Residential)Other</v>
      </c>
      <c r="L126" t="s">
        <v>1384</v>
      </c>
      <c r="M126" t="s">
        <v>76</v>
      </c>
      <c r="N126" t="str">
        <f t="shared" si="6"/>
        <v>Other_Fuel</v>
      </c>
      <c r="P126" s="5" t="str">
        <f>IF(LOOKUP($K126,Fuel_Mappings!$C$2:$C$255,Fuel_Mappings!$D$2:$D$255)&lt;&gt;"",LOOKUP($K126,Fuel_Mappings!$C$2:$C$255,Fuel_Mappings!$D$2:$D$255),"")</f>
        <v>Other_Fuel</v>
      </c>
      <c r="Q126" s="5" t="str">
        <f>IF($P126="Other_Fuel",IF(LOOKUP($G126,Fuel_Mappings!$I$2:$I$36,Fuel_Mappings!$I$2:$I$36)=$G126,LOOKUP($G126,Fuel_Mappings!$I$2:$I$36,Fuel_Mappings!$J$2:$J$36),""),"")</f>
        <v/>
      </c>
      <c r="S126" s="5" t="str">
        <f t="shared" si="7"/>
        <v>1A2</v>
      </c>
      <c r="T126" s="3" t="b">
        <f t="shared" si="8"/>
        <v>0</v>
      </c>
      <c r="U126" s="3" t="b">
        <f t="shared" si="9"/>
        <v>1</v>
      </c>
    </row>
    <row r="127" spans="1:21">
      <c r="A127" s="10">
        <v>20400201</v>
      </c>
      <c r="B127" t="s">
        <v>74</v>
      </c>
      <c r="C127" t="s">
        <v>1381</v>
      </c>
      <c r="D127" t="s">
        <v>1382</v>
      </c>
      <c r="E127" t="s">
        <v>44</v>
      </c>
      <c r="F127" t="s">
        <v>77</v>
      </c>
      <c r="G127" t="s">
        <v>78</v>
      </c>
      <c r="H127" t="s">
        <v>79</v>
      </c>
      <c r="I127" t="s">
        <v>80</v>
      </c>
      <c r="J127" t="s">
        <v>21</v>
      </c>
      <c r="K127" s="3" t="str">
        <f t="shared" si="5"/>
        <v>Misc. Fuel Comb. (Except Residential)Other</v>
      </c>
      <c r="L127" t="s">
        <v>1384</v>
      </c>
      <c r="M127" t="s">
        <v>76</v>
      </c>
      <c r="N127" t="str">
        <f t="shared" si="6"/>
        <v>Other_Fuel</v>
      </c>
      <c r="P127" s="5" t="str">
        <f>IF(LOOKUP($K127,Fuel_Mappings!$C$2:$C$255,Fuel_Mappings!$D$2:$D$255)&lt;&gt;"",LOOKUP($K127,Fuel_Mappings!$C$2:$C$255,Fuel_Mappings!$D$2:$D$255),"")</f>
        <v>Other_Fuel</v>
      </c>
      <c r="Q127" s="5" t="str">
        <f>IF($P127="Other_Fuel",IF(LOOKUP($G127,Fuel_Mappings!$I$2:$I$36,Fuel_Mappings!$I$2:$I$36)=$G127,LOOKUP($G127,Fuel_Mappings!$I$2:$I$36,Fuel_Mappings!$J$2:$J$36),""),"")</f>
        <v/>
      </c>
      <c r="S127" s="5" t="str">
        <f t="shared" si="7"/>
        <v>1A2</v>
      </c>
      <c r="T127" s="3" t="b">
        <f t="shared" si="8"/>
        <v>0</v>
      </c>
      <c r="U127" s="3" t="b">
        <f t="shared" si="9"/>
        <v>1</v>
      </c>
    </row>
    <row r="128" spans="1:21">
      <c r="A128" s="10">
        <v>20400202</v>
      </c>
      <c r="B128" t="s">
        <v>74</v>
      </c>
      <c r="C128" t="s">
        <v>1381</v>
      </c>
      <c r="D128" t="s">
        <v>1382</v>
      </c>
      <c r="E128" t="s">
        <v>44</v>
      </c>
      <c r="F128" t="s">
        <v>77</v>
      </c>
      <c r="G128" t="s">
        <v>78</v>
      </c>
      <c r="H128" t="s">
        <v>79</v>
      </c>
      <c r="I128" t="s">
        <v>80</v>
      </c>
      <c r="J128" t="s">
        <v>21</v>
      </c>
      <c r="K128" s="3" t="str">
        <f t="shared" si="5"/>
        <v>Misc. Fuel Comb. (Except Residential)Other</v>
      </c>
      <c r="L128" t="s">
        <v>1384</v>
      </c>
      <c r="M128" t="s">
        <v>76</v>
      </c>
      <c r="N128" t="str">
        <f t="shared" si="6"/>
        <v>Other_Fuel</v>
      </c>
      <c r="P128" s="5" t="str">
        <f>IF(LOOKUP($K128,Fuel_Mappings!$C$2:$C$255,Fuel_Mappings!$D$2:$D$255)&lt;&gt;"",LOOKUP($K128,Fuel_Mappings!$C$2:$C$255,Fuel_Mappings!$D$2:$D$255),"")</f>
        <v>Other_Fuel</v>
      </c>
      <c r="Q128" s="5" t="str">
        <f>IF($P128="Other_Fuel",IF(LOOKUP($G128,Fuel_Mappings!$I$2:$I$36,Fuel_Mappings!$I$2:$I$36)=$G128,LOOKUP($G128,Fuel_Mappings!$I$2:$I$36,Fuel_Mappings!$J$2:$J$36),""),"")</f>
        <v/>
      </c>
      <c r="S128" s="5" t="str">
        <f t="shared" si="7"/>
        <v>1A2</v>
      </c>
      <c r="T128" s="3" t="b">
        <f t="shared" si="8"/>
        <v>0</v>
      </c>
      <c r="U128" s="3" t="b">
        <f t="shared" si="9"/>
        <v>1</v>
      </c>
    </row>
    <row r="129" spans="1:21">
      <c r="A129" s="10">
        <v>20400299</v>
      </c>
      <c r="B129" t="s">
        <v>74</v>
      </c>
      <c r="C129" t="s">
        <v>1381</v>
      </c>
      <c r="D129" t="s">
        <v>1382</v>
      </c>
      <c r="E129" t="s">
        <v>44</v>
      </c>
      <c r="F129" t="s">
        <v>77</v>
      </c>
      <c r="G129" t="s">
        <v>78</v>
      </c>
      <c r="H129" t="s">
        <v>79</v>
      </c>
      <c r="I129" t="s">
        <v>80</v>
      </c>
      <c r="J129" t="s">
        <v>21</v>
      </c>
      <c r="K129" s="3" t="str">
        <f t="shared" si="5"/>
        <v>Misc. Fuel Comb. (Except Residential)Other</v>
      </c>
      <c r="L129" t="s">
        <v>1384</v>
      </c>
      <c r="M129" t="s">
        <v>76</v>
      </c>
      <c r="N129" t="str">
        <f t="shared" si="6"/>
        <v>Other_Fuel</v>
      </c>
      <c r="P129" s="5" t="str">
        <f>IF(LOOKUP($K129,Fuel_Mappings!$C$2:$C$255,Fuel_Mappings!$D$2:$D$255)&lt;&gt;"",LOOKUP($K129,Fuel_Mappings!$C$2:$C$255,Fuel_Mappings!$D$2:$D$255),"")</f>
        <v>Other_Fuel</v>
      </c>
      <c r="Q129" s="5" t="str">
        <f>IF($P129="Other_Fuel",IF(LOOKUP($G129,Fuel_Mappings!$I$2:$I$36,Fuel_Mappings!$I$2:$I$36)=$G129,LOOKUP($G129,Fuel_Mappings!$I$2:$I$36,Fuel_Mappings!$J$2:$J$36),""),"")</f>
        <v/>
      </c>
      <c r="S129" s="5" t="str">
        <f t="shared" si="7"/>
        <v>1A2</v>
      </c>
      <c r="T129" s="3" t="b">
        <f t="shared" si="8"/>
        <v>0</v>
      </c>
      <c r="U129" s="3" t="b">
        <f t="shared" si="9"/>
        <v>1</v>
      </c>
    </row>
    <row r="130" spans="1:21">
      <c r="A130" s="10">
        <v>20400301</v>
      </c>
      <c r="B130" t="s">
        <v>74</v>
      </c>
      <c r="C130" t="s">
        <v>1381</v>
      </c>
      <c r="D130" t="s">
        <v>1382</v>
      </c>
      <c r="E130" t="s">
        <v>44</v>
      </c>
      <c r="F130" t="s">
        <v>77</v>
      </c>
      <c r="G130" t="s">
        <v>84</v>
      </c>
      <c r="H130" t="s">
        <v>79</v>
      </c>
      <c r="I130" t="s">
        <v>80</v>
      </c>
      <c r="J130" t="s">
        <v>21</v>
      </c>
      <c r="K130" s="3" t="str">
        <f t="shared" ref="K130:K193" si="10">I130&amp;J130</f>
        <v>Misc. Fuel Comb. (Except Residential)Other</v>
      </c>
      <c r="L130" t="s">
        <v>1384</v>
      </c>
      <c r="M130" t="s">
        <v>76</v>
      </c>
      <c r="N130" t="str">
        <f t="shared" ref="N130:N193" si="11">IF($Q130&lt;&gt;"",$Q130,$P130)</f>
        <v>Other_Fuel</v>
      </c>
      <c r="P130" s="5" t="str">
        <f>IF(LOOKUP($K130,Fuel_Mappings!$C$2:$C$255,Fuel_Mappings!$D$2:$D$255)&lt;&gt;"",LOOKUP($K130,Fuel_Mappings!$C$2:$C$255,Fuel_Mappings!$D$2:$D$255),"")</f>
        <v>Other_Fuel</v>
      </c>
      <c r="Q130" s="5" t="str">
        <f>IF($P130="Other_Fuel",IF(LOOKUP($G130,Fuel_Mappings!$I$2:$I$36,Fuel_Mappings!$I$2:$I$36)=$G130,LOOKUP($G130,Fuel_Mappings!$I$2:$I$36,Fuel_Mappings!$J$2:$J$36),""),"")</f>
        <v/>
      </c>
      <c r="S130" s="5" t="str">
        <f t="shared" si="7"/>
        <v>1A2</v>
      </c>
      <c r="T130" s="3" t="b">
        <f t="shared" si="8"/>
        <v>0</v>
      </c>
      <c r="U130" s="3" t="b">
        <f t="shared" si="9"/>
        <v>1</v>
      </c>
    </row>
    <row r="131" spans="1:21">
      <c r="A131" s="10">
        <v>20400302</v>
      </c>
      <c r="B131" t="s">
        <v>74</v>
      </c>
      <c r="C131" t="s">
        <v>1381</v>
      </c>
      <c r="D131" t="s">
        <v>1382</v>
      </c>
      <c r="E131" t="s">
        <v>44</v>
      </c>
      <c r="F131" t="s">
        <v>77</v>
      </c>
      <c r="G131" t="s">
        <v>84</v>
      </c>
      <c r="H131" t="s">
        <v>79</v>
      </c>
      <c r="I131" t="s">
        <v>80</v>
      </c>
      <c r="J131" t="s">
        <v>21</v>
      </c>
      <c r="K131" s="3" t="str">
        <f t="shared" si="10"/>
        <v>Misc. Fuel Comb. (Except Residential)Other</v>
      </c>
      <c r="L131" t="s">
        <v>1384</v>
      </c>
      <c r="M131" t="s">
        <v>76</v>
      </c>
      <c r="N131" t="str">
        <f t="shared" si="11"/>
        <v>Other_Fuel</v>
      </c>
      <c r="P131" s="5" t="str">
        <f>IF(LOOKUP($K131,Fuel_Mappings!$C$2:$C$255,Fuel_Mappings!$D$2:$D$255)&lt;&gt;"",LOOKUP($K131,Fuel_Mappings!$C$2:$C$255,Fuel_Mappings!$D$2:$D$255),"")</f>
        <v>Other_Fuel</v>
      </c>
      <c r="Q131" s="5" t="str">
        <f>IF($P131="Other_Fuel",IF(LOOKUP($G131,Fuel_Mappings!$I$2:$I$36,Fuel_Mappings!$I$2:$I$36)=$G131,LOOKUP($G131,Fuel_Mappings!$I$2:$I$36,Fuel_Mappings!$J$2:$J$36),""),"")</f>
        <v/>
      </c>
      <c r="S131" s="5" t="str">
        <f t="shared" ref="S131:S194" si="12">LEFT(L131,FIND("_",L131)-1)</f>
        <v>1A2</v>
      </c>
      <c r="T131" s="3" t="b">
        <f t="shared" ref="T131:T194" si="13">$S131=$C131</f>
        <v>0</v>
      </c>
      <c r="U131" s="3" t="b">
        <f t="shared" ref="U131:U194" si="14">LEFT($S131,3)=LEFT($C131,3)</f>
        <v>1</v>
      </c>
    </row>
    <row r="132" spans="1:21">
      <c r="A132" s="10">
        <v>20400303</v>
      </c>
      <c r="B132" t="s">
        <v>74</v>
      </c>
      <c r="C132" t="s">
        <v>1381</v>
      </c>
      <c r="D132" t="s">
        <v>1382</v>
      </c>
      <c r="E132" t="s">
        <v>44</v>
      </c>
      <c r="F132" t="s">
        <v>77</v>
      </c>
      <c r="G132" t="s">
        <v>84</v>
      </c>
      <c r="H132" t="s">
        <v>79</v>
      </c>
      <c r="I132" t="s">
        <v>80</v>
      </c>
      <c r="J132" t="s">
        <v>21</v>
      </c>
      <c r="K132" s="3" t="str">
        <f t="shared" si="10"/>
        <v>Misc. Fuel Comb. (Except Residential)Other</v>
      </c>
      <c r="L132" t="s">
        <v>1384</v>
      </c>
      <c r="M132" t="s">
        <v>76</v>
      </c>
      <c r="N132" t="str">
        <f t="shared" si="11"/>
        <v>Other_Fuel</v>
      </c>
      <c r="P132" s="5" t="str">
        <f>IF(LOOKUP($K132,Fuel_Mappings!$C$2:$C$255,Fuel_Mappings!$D$2:$D$255)&lt;&gt;"",LOOKUP($K132,Fuel_Mappings!$C$2:$C$255,Fuel_Mappings!$D$2:$D$255),"")</f>
        <v>Other_Fuel</v>
      </c>
      <c r="Q132" s="5" t="str">
        <f>IF($P132="Other_Fuel",IF(LOOKUP($G132,Fuel_Mappings!$I$2:$I$36,Fuel_Mappings!$I$2:$I$36)=$G132,LOOKUP($G132,Fuel_Mappings!$I$2:$I$36,Fuel_Mappings!$J$2:$J$36),""),"")</f>
        <v/>
      </c>
      <c r="S132" s="5" t="str">
        <f t="shared" si="12"/>
        <v>1A2</v>
      </c>
      <c r="T132" s="3" t="b">
        <f t="shared" si="13"/>
        <v>0</v>
      </c>
      <c r="U132" s="3" t="b">
        <f t="shared" si="14"/>
        <v>1</v>
      </c>
    </row>
    <row r="133" spans="1:21">
      <c r="A133" s="10">
        <v>20400305</v>
      </c>
      <c r="B133" t="s">
        <v>74</v>
      </c>
      <c r="C133" t="s">
        <v>1381</v>
      </c>
      <c r="D133" t="s">
        <v>1382</v>
      </c>
      <c r="E133" t="s">
        <v>44</v>
      </c>
      <c r="F133" t="s">
        <v>77</v>
      </c>
      <c r="G133" t="s">
        <v>84</v>
      </c>
      <c r="H133" t="s">
        <v>79</v>
      </c>
      <c r="I133" t="s">
        <v>80</v>
      </c>
      <c r="J133" t="s">
        <v>21</v>
      </c>
      <c r="K133" s="3" t="str">
        <f t="shared" si="10"/>
        <v>Misc. Fuel Comb. (Except Residential)Other</v>
      </c>
      <c r="L133" t="s">
        <v>1384</v>
      </c>
      <c r="M133" t="s">
        <v>76</v>
      </c>
      <c r="N133" t="str">
        <f t="shared" si="11"/>
        <v>Other_Fuel</v>
      </c>
      <c r="P133" s="5" t="str">
        <f>IF(LOOKUP($K133,Fuel_Mappings!$C$2:$C$255,Fuel_Mappings!$D$2:$D$255)&lt;&gt;"",LOOKUP($K133,Fuel_Mappings!$C$2:$C$255,Fuel_Mappings!$D$2:$D$255),"")</f>
        <v>Other_Fuel</v>
      </c>
      <c r="Q133" s="5" t="str">
        <f>IF($P133="Other_Fuel",IF(LOOKUP($G133,Fuel_Mappings!$I$2:$I$36,Fuel_Mappings!$I$2:$I$36)=$G133,LOOKUP($G133,Fuel_Mappings!$I$2:$I$36,Fuel_Mappings!$J$2:$J$36),""),"")</f>
        <v/>
      </c>
      <c r="S133" s="5" t="str">
        <f t="shared" si="12"/>
        <v>1A2</v>
      </c>
      <c r="T133" s="3" t="b">
        <f t="shared" si="13"/>
        <v>0</v>
      </c>
      <c r="U133" s="3" t="b">
        <f t="shared" si="14"/>
        <v>1</v>
      </c>
    </row>
    <row r="134" spans="1:21">
      <c r="A134" s="10">
        <v>20400399</v>
      </c>
      <c r="B134" t="s">
        <v>74</v>
      </c>
      <c r="C134" t="s">
        <v>1381</v>
      </c>
      <c r="D134" t="s">
        <v>1382</v>
      </c>
      <c r="E134" t="s">
        <v>44</v>
      </c>
      <c r="F134" t="s">
        <v>77</v>
      </c>
      <c r="G134" t="s">
        <v>84</v>
      </c>
      <c r="H134" t="s">
        <v>79</v>
      </c>
      <c r="I134" t="s">
        <v>80</v>
      </c>
      <c r="J134" t="s">
        <v>21</v>
      </c>
      <c r="K134" s="3" t="str">
        <f t="shared" si="10"/>
        <v>Misc. Fuel Comb. (Except Residential)Other</v>
      </c>
      <c r="L134" t="s">
        <v>1384</v>
      </c>
      <c r="M134" t="s">
        <v>76</v>
      </c>
      <c r="N134" t="str">
        <f t="shared" si="11"/>
        <v>Other_Fuel</v>
      </c>
      <c r="P134" s="5" t="str">
        <f>IF(LOOKUP($K134,Fuel_Mappings!$C$2:$C$255,Fuel_Mappings!$D$2:$D$255)&lt;&gt;"",LOOKUP($K134,Fuel_Mappings!$C$2:$C$255,Fuel_Mappings!$D$2:$D$255),"")</f>
        <v>Other_Fuel</v>
      </c>
      <c r="Q134" s="5" t="str">
        <f>IF($P134="Other_Fuel",IF(LOOKUP($G134,Fuel_Mappings!$I$2:$I$36,Fuel_Mappings!$I$2:$I$36)=$G134,LOOKUP($G134,Fuel_Mappings!$I$2:$I$36,Fuel_Mappings!$J$2:$J$36),""),"")</f>
        <v/>
      </c>
      <c r="S134" s="5" t="str">
        <f t="shared" si="12"/>
        <v>1A2</v>
      </c>
      <c r="T134" s="3" t="b">
        <f t="shared" si="13"/>
        <v>0</v>
      </c>
      <c r="U134" s="3" t="b">
        <f t="shared" si="14"/>
        <v>1</v>
      </c>
    </row>
    <row r="135" spans="1:21">
      <c r="A135" s="10">
        <v>20482599</v>
      </c>
      <c r="B135" t="s">
        <v>74</v>
      </c>
      <c r="C135" t="s">
        <v>1381</v>
      </c>
      <c r="D135" t="s">
        <v>1382</v>
      </c>
      <c r="E135" t="s">
        <v>44</v>
      </c>
      <c r="F135" t="s">
        <v>77</v>
      </c>
      <c r="G135" t="s">
        <v>123</v>
      </c>
      <c r="H135" t="s">
        <v>79</v>
      </c>
      <c r="I135" t="s">
        <v>80</v>
      </c>
      <c r="J135" t="s">
        <v>21</v>
      </c>
      <c r="K135" s="3" t="str">
        <f t="shared" si="10"/>
        <v>Misc. Fuel Comb. (Except Residential)Other</v>
      </c>
      <c r="L135" t="s">
        <v>1384</v>
      </c>
      <c r="M135" t="s">
        <v>76</v>
      </c>
      <c r="N135" t="str">
        <f t="shared" si="11"/>
        <v>Other_Fuel</v>
      </c>
      <c r="P135" s="5" t="str">
        <f>IF(LOOKUP($K135,Fuel_Mappings!$C$2:$C$255,Fuel_Mappings!$D$2:$D$255)&lt;&gt;"",LOOKUP($K135,Fuel_Mappings!$C$2:$C$255,Fuel_Mappings!$D$2:$D$255),"")</f>
        <v>Other_Fuel</v>
      </c>
      <c r="Q135" s="5" t="str">
        <f>IF($P135="Other_Fuel",IF(LOOKUP($G135,Fuel_Mappings!$I$2:$I$36,Fuel_Mappings!$I$2:$I$36)=$G135,LOOKUP($G135,Fuel_Mappings!$I$2:$I$36,Fuel_Mappings!$J$2:$J$36),""),"")</f>
        <v/>
      </c>
      <c r="S135" s="5" t="str">
        <f t="shared" si="12"/>
        <v>1A2</v>
      </c>
      <c r="T135" s="3" t="b">
        <f t="shared" si="13"/>
        <v>0</v>
      </c>
      <c r="U135" s="3" t="b">
        <f t="shared" si="14"/>
        <v>1</v>
      </c>
    </row>
    <row r="136" spans="1:21">
      <c r="A136" s="10">
        <v>30990001</v>
      </c>
      <c r="B136" t="s">
        <v>74</v>
      </c>
      <c r="C136" t="s">
        <v>1381</v>
      </c>
      <c r="D136" t="s">
        <v>1382</v>
      </c>
      <c r="E136" t="s">
        <v>11</v>
      </c>
      <c r="F136" t="s">
        <v>108</v>
      </c>
      <c r="G136" t="s">
        <v>86</v>
      </c>
      <c r="H136" t="s">
        <v>76</v>
      </c>
      <c r="I136" t="s">
        <v>37</v>
      </c>
      <c r="J136" t="s">
        <v>54</v>
      </c>
      <c r="K136" s="3" t="str">
        <f t="shared" si="10"/>
        <v>OilDistillate</v>
      </c>
      <c r="L136" t="s">
        <v>1384</v>
      </c>
      <c r="M136" t="s">
        <v>76</v>
      </c>
      <c r="N136" t="str">
        <f t="shared" si="11"/>
        <v>diesel_oil</v>
      </c>
      <c r="P136" s="5" t="str">
        <f>IF(LOOKUP($K136,Fuel_Mappings!$C$2:$C$255,Fuel_Mappings!$D$2:$D$255)&lt;&gt;"",LOOKUP($K136,Fuel_Mappings!$C$2:$C$255,Fuel_Mappings!$D$2:$D$255),"")</f>
        <v>diesel_oil</v>
      </c>
      <c r="Q136" s="5" t="str">
        <f>IF($P136="Other_Fuel",IF(LOOKUP($G136,Fuel_Mappings!$I$2:$I$36,Fuel_Mappings!$I$2:$I$36)=$G136,LOOKUP($G136,Fuel_Mappings!$I$2:$I$36,Fuel_Mappings!$J$2:$J$36),""),"")</f>
        <v/>
      </c>
      <c r="S136" s="5" t="str">
        <f t="shared" si="12"/>
        <v>1A2</v>
      </c>
      <c r="T136" s="3" t="b">
        <f t="shared" si="13"/>
        <v>0</v>
      </c>
      <c r="U136" s="3" t="b">
        <f t="shared" si="14"/>
        <v>1</v>
      </c>
    </row>
    <row r="137" spans="1:21">
      <c r="A137" s="10">
        <v>30990003</v>
      </c>
      <c r="B137" t="s">
        <v>74</v>
      </c>
      <c r="C137" t="s">
        <v>1381</v>
      </c>
      <c r="D137" t="s">
        <v>1382</v>
      </c>
      <c r="E137" t="s">
        <v>11</v>
      </c>
      <c r="F137" t="s">
        <v>108</v>
      </c>
      <c r="G137" t="s">
        <v>86</v>
      </c>
      <c r="H137" t="s">
        <v>76</v>
      </c>
      <c r="I137" t="s">
        <v>40</v>
      </c>
      <c r="J137" t="s">
        <v>52</v>
      </c>
      <c r="K137" s="3" t="str">
        <f t="shared" si="10"/>
        <v>GasNatural</v>
      </c>
      <c r="L137" t="s">
        <v>1384</v>
      </c>
      <c r="M137" t="s">
        <v>76</v>
      </c>
      <c r="N137" t="str">
        <f t="shared" si="11"/>
        <v>natural_gas</v>
      </c>
      <c r="P137" s="5" t="str">
        <f>IF(LOOKUP($K137,Fuel_Mappings!$C$2:$C$255,Fuel_Mappings!$D$2:$D$255)&lt;&gt;"",LOOKUP($K137,Fuel_Mappings!$C$2:$C$255,Fuel_Mappings!$D$2:$D$255),"")</f>
        <v>natural_gas</v>
      </c>
      <c r="Q137" s="5" t="str">
        <f>IF($P137="Other_Fuel",IF(LOOKUP($G137,Fuel_Mappings!$I$2:$I$36,Fuel_Mappings!$I$2:$I$36)=$G137,LOOKUP($G137,Fuel_Mappings!$I$2:$I$36,Fuel_Mappings!$J$2:$J$36),""),"")</f>
        <v/>
      </c>
      <c r="S137" s="5" t="str">
        <f t="shared" si="12"/>
        <v>1A2</v>
      </c>
      <c r="T137" s="3" t="b">
        <f t="shared" si="13"/>
        <v>0</v>
      </c>
      <c r="U137" s="3" t="b">
        <f t="shared" si="14"/>
        <v>1</v>
      </c>
    </row>
    <row r="138" spans="1:21">
      <c r="A138" s="10">
        <v>30990013</v>
      </c>
      <c r="B138" t="s">
        <v>74</v>
      </c>
      <c r="C138" t="s">
        <v>1381</v>
      </c>
      <c r="D138" t="s">
        <v>1382</v>
      </c>
      <c r="E138" t="s">
        <v>11</v>
      </c>
      <c r="F138" t="s">
        <v>108</v>
      </c>
      <c r="G138" t="s">
        <v>86</v>
      </c>
      <c r="H138" t="s">
        <v>76</v>
      </c>
      <c r="I138" t="s">
        <v>40</v>
      </c>
      <c r="J138" t="s">
        <v>52</v>
      </c>
      <c r="K138" s="3" t="str">
        <f t="shared" si="10"/>
        <v>GasNatural</v>
      </c>
      <c r="L138" t="s">
        <v>1384</v>
      </c>
      <c r="M138" t="s">
        <v>76</v>
      </c>
      <c r="N138" t="str">
        <f t="shared" si="11"/>
        <v>natural_gas</v>
      </c>
      <c r="P138" s="5" t="str">
        <f>IF(LOOKUP($K138,Fuel_Mappings!$C$2:$C$255,Fuel_Mappings!$D$2:$D$255)&lt;&gt;"",LOOKUP($K138,Fuel_Mappings!$C$2:$C$255,Fuel_Mappings!$D$2:$D$255),"")</f>
        <v>natural_gas</v>
      </c>
      <c r="Q138" s="5" t="str">
        <f>IF($P138="Other_Fuel",IF(LOOKUP($G138,Fuel_Mappings!$I$2:$I$36,Fuel_Mappings!$I$2:$I$36)=$G138,LOOKUP($G138,Fuel_Mappings!$I$2:$I$36,Fuel_Mappings!$J$2:$J$36),""),"")</f>
        <v/>
      </c>
      <c r="S138" s="5" t="str">
        <f t="shared" si="12"/>
        <v>1A2</v>
      </c>
      <c r="T138" s="3" t="b">
        <f t="shared" si="13"/>
        <v>0</v>
      </c>
      <c r="U138" s="3" t="b">
        <f t="shared" si="14"/>
        <v>1</v>
      </c>
    </row>
    <row r="139" spans="1:21">
      <c r="A139" s="10">
        <v>30990011</v>
      </c>
      <c r="B139" t="s">
        <v>74</v>
      </c>
      <c r="C139" t="s">
        <v>1381</v>
      </c>
      <c r="D139" t="s">
        <v>1382</v>
      </c>
      <c r="E139" t="s">
        <v>11</v>
      </c>
      <c r="F139" t="s">
        <v>108</v>
      </c>
      <c r="G139" t="s">
        <v>86</v>
      </c>
      <c r="H139" t="s">
        <v>76</v>
      </c>
      <c r="I139" t="s">
        <v>37</v>
      </c>
      <c r="J139" t="s">
        <v>54</v>
      </c>
      <c r="K139" s="3" t="str">
        <f t="shared" si="10"/>
        <v>OilDistillate</v>
      </c>
      <c r="L139" t="s">
        <v>1384</v>
      </c>
      <c r="M139" t="s">
        <v>76</v>
      </c>
      <c r="N139" t="str">
        <f t="shared" si="11"/>
        <v>diesel_oil</v>
      </c>
      <c r="P139" s="5" t="str">
        <f>IF(LOOKUP($K139,Fuel_Mappings!$C$2:$C$255,Fuel_Mappings!$D$2:$D$255)&lt;&gt;"",LOOKUP($K139,Fuel_Mappings!$C$2:$C$255,Fuel_Mappings!$D$2:$D$255),"")</f>
        <v>diesel_oil</v>
      </c>
      <c r="Q139" s="5" t="str">
        <f>IF($P139="Other_Fuel",IF(LOOKUP($G139,Fuel_Mappings!$I$2:$I$36,Fuel_Mappings!$I$2:$I$36)=$G139,LOOKUP($G139,Fuel_Mappings!$I$2:$I$36,Fuel_Mappings!$J$2:$J$36),""),"")</f>
        <v/>
      </c>
      <c r="S139" s="5" t="str">
        <f t="shared" si="12"/>
        <v>1A2</v>
      </c>
      <c r="T139" s="3" t="b">
        <f t="shared" si="13"/>
        <v>0</v>
      </c>
      <c r="U139" s="3" t="b">
        <f t="shared" si="14"/>
        <v>1</v>
      </c>
    </row>
    <row r="140" spans="1:21">
      <c r="A140" s="10">
        <v>30990023</v>
      </c>
      <c r="B140" t="s">
        <v>74</v>
      </c>
      <c r="C140" t="s">
        <v>1381</v>
      </c>
      <c r="D140" t="s">
        <v>1382</v>
      </c>
      <c r="E140" t="s">
        <v>11</v>
      </c>
      <c r="F140" t="s">
        <v>108</v>
      </c>
      <c r="G140" t="s">
        <v>86</v>
      </c>
      <c r="H140" t="s">
        <v>76</v>
      </c>
      <c r="I140" t="s">
        <v>40</v>
      </c>
      <c r="J140" t="s">
        <v>52</v>
      </c>
      <c r="K140" s="3" t="str">
        <f t="shared" si="10"/>
        <v>GasNatural</v>
      </c>
      <c r="L140" t="s">
        <v>1384</v>
      </c>
      <c r="M140" t="s">
        <v>76</v>
      </c>
      <c r="N140" t="str">
        <f t="shared" si="11"/>
        <v>natural_gas</v>
      </c>
      <c r="P140" s="5" t="str">
        <f>IF(LOOKUP($K140,Fuel_Mappings!$C$2:$C$255,Fuel_Mappings!$D$2:$D$255)&lt;&gt;"",LOOKUP($K140,Fuel_Mappings!$C$2:$C$255,Fuel_Mappings!$D$2:$D$255),"")</f>
        <v>natural_gas</v>
      </c>
      <c r="Q140" s="5" t="str">
        <f>IF($P140="Other_Fuel",IF(LOOKUP($G140,Fuel_Mappings!$I$2:$I$36,Fuel_Mappings!$I$2:$I$36)=$G140,LOOKUP($G140,Fuel_Mappings!$I$2:$I$36,Fuel_Mappings!$J$2:$J$36),""),"")</f>
        <v/>
      </c>
      <c r="S140" s="5" t="str">
        <f t="shared" si="12"/>
        <v>1A2</v>
      </c>
      <c r="T140" s="3" t="b">
        <f t="shared" si="13"/>
        <v>0</v>
      </c>
      <c r="U140" s="3" t="b">
        <f t="shared" si="14"/>
        <v>1</v>
      </c>
    </row>
    <row r="141" spans="1:21">
      <c r="A141" s="10">
        <v>30290001</v>
      </c>
      <c r="B141" t="s">
        <v>74</v>
      </c>
      <c r="C141" t="s">
        <v>1381</v>
      </c>
      <c r="D141" t="s">
        <v>1382</v>
      </c>
      <c r="E141" t="s">
        <v>11</v>
      </c>
      <c r="F141" t="s">
        <v>12</v>
      </c>
      <c r="G141" t="s">
        <v>86</v>
      </c>
      <c r="H141" t="s">
        <v>76</v>
      </c>
      <c r="I141" t="s">
        <v>37</v>
      </c>
      <c r="J141" t="s">
        <v>54</v>
      </c>
      <c r="K141" s="3" t="str">
        <f t="shared" si="10"/>
        <v>OilDistillate</v>
      </c>
      <c r="L141" t="s">
        <v>1384</v>
      </c>
      <c r="M141" t="s">
        <v>76</v>
      </c>
      <c r="N141" t="str">
        <f t="shared" si="11"/>
        <v>diesel_oil</v>
      </c>
      <c r="P141" s="5" t="str">
        <f>IF(LOOKUP($K141,Fuel_Mappings!$C$2:$C$255,Fuel_Mappings!$D$2:$D$255)&lt;&gt;"",LOOKUP($K141,Fuel_Mappings!$C$2:$C$255,Fuel_Mappings!$D$2:$D$255),"")</f>
        <v>diesel_oil</v>
      </c>
      <c r="Q141" s="5" t="str">
        <f>IF($P141="Other_Fuel",IF(LOOKUP($G141,Fuel_Mappings!$I$2:$I$36,Fuel_Mappings!$I$2:$I$36)=$G141,LOOKUP($G141,Fuel_Mappings!$I$2:$I$36,Fuel_Mappings!$J$2:$J$36),""),"")</f>
        <v/>
      </c>
      <c r="S141" s="5" t="str">
        <f t="shared" si="12"/>
        <v>1A2</v>
      </c>
      <c r="T141" s="3" t="b">
        <f t="shared" si="13"/>
        <v>0</v>
      </c>
      <c r="U141" s="3" t="b">
        <f t="shared" si="14"/>
        <v>1</v>
      </c>
    </row>
    <row r="142" spans="1:21">
      <c r="A142" s="10">
        <v>30290003</v>
      </c>
      <c r="B142" t="s">
        <v>74</v>
      </c>
      <c r="C142" t="s">
        <v>1381</v>
      </c>
      <c r="D142" t="s">
        <v>1382</v>
      </c>
      <c r="E142" t="s">
        <v>11</v>
      </c>
      <c r="F142" t="s">
        <v>12</v>
      </c>
      <c r="G142" t="s">
        <v>86</v>
      </c>
      <c r="H142" t="s">
        <v>76</v>
      </c>
      <c r="I142" t="s">
        <v>40</v>
      </c>
      <c r="J142" t="s">
        <v>52</v>
      </c>
      <c r="K142" s="3" t="str">
        <f t="shared" si="10"/>
        <v>GasNatural</v>
      </c>
      <c r="L142" t="s">
        <v>1384</v>
      </c>
      <c r="M142" t="s">
        <v>76</v>
      </c>
      <c r="N142" t="str">
        <f t="shared" si="11"/>
        <v>natural_gas</v>
      </c>
      <c r="P142" s="5" t="str">
        <f>IF(LOOKUP($K142,Fuel_Mappings!$C$2:$C$255,Fuel_Mappings!$D$2:$D$255)&lt;&gt;"",LOOKUP($K142,Fuel_Mappings!$C$2:$C$255,Fuel_Mappings!$D$2:$D$255),"")</f>
        <v>natural_gas</v>
      </c>
      <c r="Q142" s="5" t="str">
        <f>IF($P142="Other_Fuel",IF(LOOKUP($G142,Fuel_Mappings!$I$2:$I$36,Fuel_Mappings!$I$2:$I$36)=$G142,LOOKUP($G142,Fuel_Mappings!$I$2:$I$36,Fuel_Mappings!$J$2:$J$36),""),"")</f>
        <v/>
      </c>
      <c r="S142" s="5" t="str">
        <f t="shared" si="12"/>
        <v>1A2</v>
      </c>
      <c r="T142" s="3" t="b">
        <f t="shared" si="13"/>
        <v>0</v>
      </c>
      <c r="U142" s="3" t="b">
        <f t="shared" si="14"/>
        <v>1</v>
      </c>
    </row>
    <row r="143" spans="1:21">
      <c r="A143" s="10">
        <v>30290002</v>
      </c>
      <c r="B143" t="s">
        <v>74</v>
      </c>
      <c r="C143" t="s">
        <v>1381</v>
      </c>
      <c r="D143" t="s">
        <v>1382</v>
      </c>
      <c r="E143" t="s">
        <v>11</v>
      </c>
      <c r="F143" t="s">
        <v>12</v>
      </c>
      <c r="G143" t="s">
        <v>86</v>
      </c>
      <c r="H143" t="s">
        <v>76</v>
      </c>
      <c r="I143" t="s">
        <v>37</v>
      </c>
      <c r="J143" t="s">
        <v>38</v>
      </c>
      <c r="K143" s="3" t="str">
        <f t="shared" si="10"/>
        <v>OilResidual</v>
      </c>
      <c r="L143" t="s">
        <v>1384</v>
      </c>
      <c r="M143" t="s">
        <v>76</v>
      </c>
      <c r="N143" t="str">
        <f t="shared" si="11"/>
        <v>heavy_oil</v>
      </c>
      <c r="P143" s="5" t="str">
        <f>IF(LOOKUP($K143,Fuel_Mappings!$C$2:$C$255,Fuel_Mappings!$D$2:$D$255)&lt;&gt;"",LOOKUP($K143,Fuel_Mappings!$C$2:$C$255,Fuel_Mappings!$D$2:$D$255),"")</f>
        <v>heavy_oil</v>
      </c>
      <c r="Q143" s="5" t="str">
        <f>IF($P143="Other_Fuel",IF(LOOKUP($G143,Fuel_Mappings!$I$2:$I$36,Fuel_Mappings!$I$2:$I$36)=$G143,LOOKUP($G143,Fuel_Mappings!$I$2:$I$36,Fuel_Mappings!$J$2:$J$36),""),"")</f>
        <v/>
      </c>
      <c r="S143" s="5" t="str">
        <f t="shared" si="12"/>
        <v>1A2</v>
      </c>
      <c r="T143" s="3" t="b">
        <f t="shared" si="13"/>
        <v>0</v>
      </c>
      <c r="U143" s="3" t="b">
        <f t="shared" si="14"/>
        <v>1</v>
      </c>
    </row>
    <row r="144" spans="1:21">
      <c r="A144" s="10">
        <v>30290005</v>
      </c>
      <c r="B144" t="s">
        <v>74</v>
      </c>
      <c r="C144" t="s">
        <v>1381</v>
      </c>
      <c r="D144" t="s">
        <v>1382</v>
      </c>
      <c r="E144" t="s">
        <v>11</v>
      </c>
      <c r="F144" t="s">
        <v>12</v>
      </c>
      <c r="G144" t="s">
        <v>86</v>
      </c>
      <c r="H144" t="s">
        <v>76</v>
      </c>
      <c r="I144" t="s">
        <v>21</v>
      </c>
      <c r="J144" t="s">
        <v>21</v>
      </c>
      <c r="K144" s="3" t="str">
        <f t="shared" si="10"/>
        <v>OtherOther</v>
      </c>
      <c r="L144" t="s">
        <v>1384</v>
      </c>
      <c r="M144" t="s">
        <v>76</v>
      </c>
      <c r="N144" t="str">
        <f t="shared" si="11"/>
        <v>Other_Fuel</v>
      </c>
      <c r="P144" s="5" t="str">
        <f>IF(LOOKUP($K144,Fuel_Mappings!$C$2:$C$255,Fuel_Mappings!$D$2:$D$255)&lt;&gt;"",LOOKUP($K144,Fuel_Mappings!$C$2:$C$255,Fuel_Mappings!$D$2:$D$255),"")</f>
        <v>Other_Fuel</v>
      </c>
      <c r="Q144" s="5" t="str">
        <f>IF($P144="Other_Fuel",IF(LOOKUP($G144,Fuel_Mappings!$I$2:$I$36,Fuel_Mappings!$I$2:$I$36)=$G144,LOOKUP($G144,Fuel_Mappings!$I$2:$I$36,Fuel_Mappings!$J$2:$J$36),""),"")</f>
        <v/>
      </c>
      <c r="S144" s="5" t="str">
        <f t="shared" si="12"/>
        <v>1A2</v>
      </c>
      <c r="T144" s="3" t="b">
        <f t="shared" si="13"/>
        <v>0</v>
      </c>
      <c r="U144" s="3" t="b">
        <f t="shared" si="14"/>
        <v>1</v>
      </c>
    </row>
    <row r="145" spans="1:21">
      <c r="A145" s="10">
        <v>30291001</v>
      </c>
      <c r="B145" t="s">
        <v>74</v>
      </c>
      <c r="C145" t="s">
        <v>1381</v>
      </c>
      <c r="D145" t="s">
        <v>1382</v>
      </c>
      <c r="E145" t="s">
        <v>11</v>
      </c>
      <c r="F145" t="s">
        <v>12</v>
      </c>
      <c r="G145" t="s">
        <v>86</v>
      </c>
      <c r="H145" t="s">
        <v>76</v>
      </c>
      <c r="I145" t="s">
        <v>40</v>
      </c>
      <c r="J145" t="s">
        <v>52</v>
      </c>
      <c r="K145" s="3" t="str">
        <f t="shared" si="10"/>
        <v>GasNatural</v>
      </c>
      <c r="L145" t="s">
        <v>1384</v>
      </c>
      <c r="M145" t="s">
        <v>76</v>
      </c>
      <c r="N145" t="str">
        <f t="shared" si="11"/>
        <v>natural_gas</v>
      </c>
      <c r="P145" s="5" t="str">
        <f>IF(LOOKUP($K145,Fuel_Mappings!$C$2:$C$255,Fuel_Mappings!$D$2:$D$255)&lt;&gt;"",LOOKUP($K145,Fuel_Mappings!$C$2:$C$255,Fuel_Mappings!$D$2:$D$255),"")</f>
        <v>natural_gas</v>
      </c>
      <c r="Q145" s="5" t="str">
        <f>IF($P145="Other_Fuel",IF(LOOKUP($G145,Fuel_Mappings!$I$2:$I$36,Fuel_Mappings!$I$2:$I$36)=$G145,LOOKUP($G145,Fuel_Mappings!$I$2:$I$36,Fuel_Mappings!$J$2:$J$36),""),"")</f>
        <v/>
      </c>
      <c r="S145" s="5" t="str">
        <f t="shared" si="12"/>
        <v>1A2</v>
      </c>
      <c r="T145" s="3" t="b">
        <f t="shared" si="13"/>
        <v>0</v>
      </c>
      <c r="U145" s="3" t="b">
        <f t="shared" si="14"/>
        <v>1</v>
      </c>
    </row>
    <row r="146" spans="1:21">
      <c r="A146" s="10">
        <v>39000199</v>
      </c>
      <c r="B146" t="s">
        <v>74</v>
      </c>
      <c r="C146" t="s">
        <v>1381</v>
      </c>
      <c r="D146" t="s">
        <v>1382</v>
      </c>
      <c r="E146" t="s">
        <v>11</v>
      </c>
      <c r="F146" t="s">
        <v>91</v>
      </c>
      <c r="G146" t="s">
        <v>71</v>
      </c>
      <c r="H146" t="s">
        <v>76</v>
      </c>
      <c r="I146" t="s">
        <v>31</v>
      </c>
      <c r="J146" t="s">
        <v>50</v>
      </c>
      <c r="K146" s="3" t="str">
        <f t="shared" si="10"/>
        <v>CoalAnthracite &amp; Lignite</v>
      </c>
      <c r="L146" t="s">
        <v>1384</v>
      </c>
      <c r="M146" t="s">
        <v>76</v>
      </c>
      <c r="N146" t="str">
        <f t="shared" si="11"/>
        <v>Anthracite_Lignite</v>
      </c>
      <c r="P146" s="5" t="str">
        <f>IF(LOOKUP($K146,Fuel_Mappings!$C$2:$C$255,Fuel_Mappings!$D$2:$D$255)&lt;&gt;"",LOOKUP($K146,Fuel_Mappings!$C$2:$C$255,Fuel_Mappings!$D$2:$D$255),"")</f>
        <v>Anthracite_Lignite</v>
      </c>
      <c r="Q146" s="5" t="str">
        <f>IF($P146="Other_Fuel",IF(LOOKUP($G146,Fuel_Mappings!$I$2:$I$36,Fuel_Mappings!$I$2:$I$36)=$G146,LOOKUP($G146,Fuel_Mappings!$I$2:$I$36,Fuel_Mappings!$J$2:$J$36),""),"")</f>
        <v/>
      </c>
      <c r="S146" s="5" t="str">
        <f t="shared" si="12"/>
        <v>1A2</v>
      </c>
      <c r="T146" s="3" t="b">
        <f t="shared" si="13"/>
        <v>0</v>
      </c>
      <c r="U146" s="3" t="b">
        <f t="shared" si="14"/>
        <v>1</v>
      </c>
    </row>
    <row r="147" spans="1:21">
      <c r="A147" s="10">
        <v>39000201</v>
      </c>
      <c r="B147" t="s">
        <v>74</v>
      </c>
      <c r="C147" t="s">
        <v>1381</v>
      </c>
      <c r="D147" t="s">
        <v>1382</v>
      </c>
      <c r="E147" t="s">
        <v>11</v>
      </c>
      <c r="F147" t="s">
        <v>91</v>
      </c>
      <c r="G147" t="s">
        <v>33</v>
      </c>
      <c r="H147" t="s">
        <v>76</v>
      </c>
      <c r="I147" t="s">
        <v>31</v>
      </c>
      <c r="J147" t="s">
        <v>32</v>
      </c>
      <c r="K147" s="3" t="str">
        <f t="shared" si="10"/>
        <v>CoalBituminous</v>
      </c>
      <c r="L147" t="s">
        <v>1384</v>
      </c>
      <c r="M147" t="s">
        <v>76</v>
      </c>
      <c r="N147" t="str">
        <f t="shared" si="11"/>
        <v>hard_coal</v>
      </c>
      <c r="P147" s="5" t="str">
        <f>IF(LOOKUP($K147,Fuel_Mappings!$C$2:$C$255,Fuel_Mappings!$D$2:$D$255)&lt;&gt;"",LOOKUP($K147,Fuel_Mappings!$C$2:$C$255,Fuel_Mappings!$D$2:$D$255),"")</f>
        <v>hard_coal</v>
      </c>
      <c r="Q147" s="5" t="str">
        <f>IF($P147="Other_Fuel",IF(LOOKUP($G147,Fuel_Mappings!$I$2:$I$36,Fuel_Mappings!$I$2:$I$36)=$G147,LOOKUP($G147,Fuel_Mappings!$I$2:$I$36,Fuel_Mappings!$J$2:$J$36),""),"")</f>
        <v/>
      </c>
      <c r="S147" s="5" t="str">
        <f t="shared" si="12"/>
        <v>1A2</v>
      </c>
      <c r="T147" s="3" t="b">
        <f t="shared" si="13"/>
        <v>0</v>
      </c>
      <c r="U147" s="3" t="b">
        <f t="shared" si="14"/>
        <v>1</v>
      </c>
    </row>
    <row r="148" spans="1:21">
      <c r="A148" s="10">
        <v>39000288</v>
      </c>
      <c r="B148" t="s">
        <v>74</v>
      </c>
      <c r="C148" t="s">
        <v>1381</v>
      </c>
      <c r="D148" t="s">
        <v>1382</v>
      </c>
      <c r="E148" t="s">
        <v>11</v>
      </c>
      <c r="F148" t="s">
        <v>91</v>
      </c>
      <c r="G148" t="s">
        <v>33</v>
      </c>
      <c r="H148" t="s">
        <v>76</v>
      </c>
      <c r="I148" t="s">
        <v>31</v>
      </c>
      <c r="J148" t="s">
        <v>35</v>
      </c>
      <c r="K148" s="3" t="str">
        <f t="shared" si="10"/>
        <v>CoalSubbituminous</v>
      </c>
      <c r="L148" t="s">
        <v>1384</v>
      </c>
      <c r="M148" t="s">
        <v>76</v>
      </c>
      <c r="N148" t="str">
        <f t="shared" si="11"/>
        <v>hard_coal</v>
      </c>
      <c r="P148" s="5" t="str">
        <f>IF(LOOKUP($K148,Fuel_Mappings!$C$2:$C$255,Fuel_Mappings!$D$2:$D$255)&lt;&gt;"",LOOKUP($K148,Fuel_Mappings!$C$2:$C$255,Fuel_Mappings!$D$2:$D$255),"")</f>
        <v>hard_coal</v>
      </c>
      <c r="Q148" s="5" t="str">
        <f>IF($P148="Other_Fuel",IF(LOOKUP($G148,Fuel_Mappings!$I$2:$I$36,Fuel_Mappings!$I$2:$I$36)=$G148,LOOKUP($G148,Fuel_Mappings!$I$2:$I$36,Fuel_Mappings!$J$2:$J$36),""),"")</f>
        <v/>
      </c>
      <c r="S148" s="5" t="str">
        <f t="shared" si="12"/>
        <v>1A2</v>
      </c>
      <c r="T148" s="3" t="b">
        <f t="shared" si="13"/>
        <v>0</v>
      </c>
      <c r="U148" s="3" t="b">
        <f t="shared" si="14"/>
        <v>1</v>
      </c>
    </row>
    <row r="149" spans="1:21">
      <c r="A149" s="10">
        <v>39000289</v>
      </c>
      <c r="B149" t="s">
        <v>74</v>
      </c>
      <c r="C149" t="s">
        <v>1381</v>
      </c>
      <c r="D149" t="s">
        <v>1382</v>
      </c>
      <c r="E149" t="s">
        <v>11</v>
      </c>
      <c r="F149" t="s">
        <v>91</v>
      </c>
      <c r="G149" t="s">
        <v>33</v>
      </c>
      <c r="H149" t="s">
        <v>76</v>
      </c>
      <c r="I149" t="s">
        <v>31</v>
      </c>
      <c r="J149" t="s">
        <v>32</v>
      </c>
      <c r="K149" s="3" t="str">
        <f t="shared" si="10"/>
        <v>CoalBituminous</v>
      </c>
      <c r="L149" t="s">
        <v>1384</v>
      </c>
      <c r="M149" t="s">
        <v>76</v>
      </c>
      <c r="N149" t="str">
        <f t="shared" si="11"/>
        <v>hard_coal</v>
      </c>
      <c r="P149" s="5" t="str">
        <f>IF(LOOKUP($K149,Fuel_Mappings!$C$2:$C$255,Fuel_Mappings!$D$2:$D$255)&lt;&gt;"",LOOKUP($K149,Fuel_Mappings!$C$2:$C$255,Fuel_Mappings!$D$2:$D$255),"")</f>
        <v>hard_coal</v>
      </c>
      <c r="Q149" s="5" t="str">
        <f>IF($P149="Other_Fuel",IF(LOOKUP($G149,Fuel_Mappings!$I$2:$I$36,Fuel_Mappings!$I$2:$I$36)=$G149,LOOKUP($G149,Fuel_Mappings!$I$2:$I$36,Fuel_Mappings!$J$2:$J$36),""),"")</f>
        <v/>
      </c>
      <c r="S149" s="5" t="str">
        <f t="shared" si="12"/>
        <v>1A2</v>
      </c>
      <c r="T149" s="3" t="b">
        <f t="shared" si="13"/>
        <v>0</v>
      </c>
      <c r="U149" s="3" t="b">
        <f t="shared" si="14"/>
        <v>1</v>
      </c>
    </row>
    <row r="150" spans="1:21">
      <c r="A150" s="10">
        <v>39000203</v>
      </c>
      <c r="B150" t="s">
        <v>74</v>
      </c>
      <c r="C150" t="s">
        <v>1381</v>
      </c>
      <c r="D150" t="s">
        <v>1382</v>
      </c>
      <c r="E150" t="s">
        <v>11</v>
      </c>
      <c r="F150" t="s">
        <v>91</v>
      </c>
      <c r="G150" t="s">
        <v>33</v>
      </c>
      <c r="H150" t="s">
        <v>76</v>
      </c>
      <c r="I150" t="s">
        <v>31</v>
      </c>
      <c r="J150" t="s">
        <v>32</v>
      </c>
      <c r="K150" s="3" t="str">
        <f t="shared" si="10"/>
        <v>CoalBituminous</v>
      </c>
      <c r="L150" t="s">
        <v>1384</v>
      </c>
      <c r="M150" t="s">
        <v>76</v>
      </c>
      <c r="N150" t="str">
        <f t="shared" si="11"/>
        <v>hard_coal</v>
      </c>
      <c r="P150" s="5" t="str">
        <f>IF(LOOKUP($K150,Fuel_Mappings!$C$2:$C$255,Fuel_Mappings!$D$2:$D$255)&lt;&gt;"",LOOKUP($K150,Fuel_Mappings!$C$2:$C$255,Fuel_Mappings!$D$2:$D$255),"")</f>
        <v>hard_coal</v>
      </c>
      <c r="Q150" s="5" t="str">
        <f>IF($P150="Other_Fuel",IF(LOOKUP($G150,Fuel_Mappings!$I$2:$I$36,Fuel_Mappings!$I$2:$I$36)=$G150,LOOKUP($G150,Fuel_Mappings!$I$2:$I$36,Fuel_Mappings!$J$2:$J$36),""),"")</f>
        <v/>
      </c>
      <c r="S150" s="5" t="str">
        <f t="shared" si="12"/>
        <v>1A2</v>
      </c>
      <c r="T150" s="3" t="b">
        <f t="shared" si="13"/>
        <v>0</v>
      </c>
      <c r="U150" s="3" t="b">
        <f t="shared" si="14"/>
        <v>1</v>
      </c>
    </row>
    <row r="151" spans="1:21">
      <c r="A151" s="10">
        <v>39000899</v>
      </c>
      <c r="B151" t="s">
        <v>74</v>
      </c>
      <c r="C151" t="s">
        <v>1381</v>
      </c>
      <c r="D151" t="s">
        <v>1382</v>
      </c>
      <c r="E151" t="s">
        <v>11</v>
      </c>
      <c r="F151" t="s">
        <v>91</v>
      </c>
      <c r="G151" t="s">
        <v>110</v>
      </c>
      <c r="H151" t="s">
        <v>76</v>
      </c>
      <c r="I151" t="s">
        <v>21</v>
      </c>
      <c r="J151" t="s">
        <v>21</v>
      </c>
      <c r="K151" s="3" t="str">
        <f t="shared" si="10"/>
        <v>OtherOther</v>
      </c>
      <c r="L151" t="s">
        <v>1384</v>
      </c>
      <c r="M151" t="s">
        <v>76</v>
      </c>
      <c r="N151" t="str">
        <f t="shared" si="11"/>
        <v>coal_coke</v>
      </c>
      <c r="P151" s="5" t="str">
        <f>IF(LOOKUP($K151,Fuel_Mappings!$C$2:$C$255,Fuel_Mappings!$D$2:$D$255)&lt;&gt;"",LOOKUP($K151,Fuel_Mappings!$C$2:$C$255,Fuel_Mappings!$D$2:$D$255),"")</f>
        <v>Other_Fuel</v>
      </c>
      <c r="Q151" s="5" t="str">
        <f>IF($P151="Other_Fuel",IF(LOOKUP($G151,Fuel_Mappings!$I$2:$I$36,Fuel_Mappings!$I$2:$I$36)=$G151,LOOKUP($G151,Fuel_Mappings!$I$2:$I$36,Fuel_Mappings!$J$2:$J$36),""),"")</f>
        <v>coal_coke</v>
      </c>
      <c r="S151" s="5" t="str">
        <f t="shared" si="12"/>
        <v>1A2</v>
      </c>
      <c r="T151" s="3" t="b">
        <f t="shared" si="13"/>
        <v>0</v>
      </c>
      <c r="U151" s="3" t="b">
        <f t="shared" si="14"/>
        <v>1</v>
      </c>
    </row>
    <row r="152" spans="1:21">
      <c r="A152" s="10">
        <v>39000889</v>
      </c>
      <c r="B152" t="s">
        <v>74</v>
      </c>
      <c r="C152" t="s">
        <v>1381</v>
      </c>
      <c r="D152" t="s">
        <v>1382</v>
      </c>
      <c r="E152" t="s">
        <v>11</v>
      </c>
      <c r="F152" t="s">
        <v>91</v>
      </c>
      <c r="G152" t="s">
        <v>110</v>
      </c>
      <c r="H152" t="s">
        <v>76</v>
      </c>
      <c r="I152" t="s">
        <v>21</v>
      </c>
      <c r="J152" t="s">
        <v>56</v>
      </c>
      <c r="K152" s="3" t="str">
        <f t="shared" si="10"/>
        <v>OtherWood/Bark Waste</v>
      </c>
      <c r="L152" t="s">
        <v>1384</v>
      </c>
      <c r="M152" t="s">
        <v>76</v>
      </c>
      <c r="N152" t="str">
        <f t="shared" si="11"/>
        <v>biomass</v>
      </c>
      <c r="P152" s="5" t="str">
        <f>IF(LOOKUP($K152,Fuel_Mappings!$C$2:$C$255,Fuel_Mappings!$D$2:$D$255)&lt;&gt;"",LOOKUP($K152,Fuel_Mappings!$C$2:$C$255,Fuel_Mappings!$D$2:$D$255),"")</f>
        <v>biomass</v>
      </c>
      <c r="Q152" s="5" t="str">
        <f>IF($P152="Other_Fuel",IF(LOOKUP($G152,Fuel_Mappings!$I$2:$I$36,Fuel_Mappings!$I$2:$I$36)=$G152,LOOKUP($G152,Fuel_Mappings!$I$2:$I$36,Fuel_Mappings!$J$2:$J$36),""),"")</f>
        <v/>
      </c>
      <c r="S152" s="5" t="str">
        <f t="shared" si="12"/>
        <v>1A2</v>
      </c>
      <c r="T152" s="3" t="b">
        <f t="shared" si="13"/>
        <v>0</v>
      </c>
      <c r="U152" s="3" t="b">
        <f t="shared" si="14"/>
        <v>1</v>
      </c>
    </row>
    <row r="153" spans="1:21">
      <c r="A153" s="10">
        <v>39000801</v>
      </c>
      <c r="B153" t="s">
        <v>74</v>
      </c>
      <c r="C153" t="s">
        <v>1381</v>
      </c>
      <c r="D153" t="s">
        <v>1382</v>
      </c>
      <c r="E153" t="s">
        <v>11</v>
      </c>
      <c r="F153" t="s">
        <v>91</v>
      </c>
      <c r="G153" t="s">
        <v>110</v>
      </c>
      <c r="H153" t="s">
        <v>76</v>
      </c>
      <c r="I153" t="s">
        <v>21</v>
      </c>
      <c r="J153" t="s">
        <v>21</v>
      </c>
      <c r="K153" s="3" t="str">
        <f t="shared" si="10"/>
        <v>OtherOther</v>
      </c>
      <c r="L153" t="s">
        <v>1384</v>
      </c>
      <c r="M153" t="s">
        <v>76</v>
      </c>
      <c r="N153" t="str">
        <f t="shared" si="11"/>
        <v>coal_coke</v>
      </c>
      <c r="P153" s="5" t="str">
        <f>IF(LOOKUP($K153,Fuel_Mappings!$C$2:$C$255,Fuel_Mappings!$D$2:$D$255)&lt;&gt;"",LOOKUP($K153,Fuel_Mappings!$C$2:$C$255,Fuel_Mappings!$D$2:$D$255),"")</f>
        <v>Other_Fuel</v>
      </c>
      <c r="Q153" s="5" t="str">
        <f>IF($P153="Other_Fuel",IF(LOOKUP($G153,Fuel_Mappings!$I$2:$I$36,Fuel_Mappings!$I$2:$I$36)=$G153,LOOKUP($G153,Fuel_Mappings!$I$2:$I$36,Fuel_Mappings!$J$2:$J$36),""),"")</f>
        <v>coal_coke</v>
      </c>
      <c r="S153" s="5" t="str">
        <f t="shared" si="12"/>
        <v>1A2</v>
      </c>
      <c r="T153" s="3" t="b">
        <f t="shared" si="13"/>
        <v>0</v>
      </c>
      <c r="U153" s="3" t="b">
        <f t="shared" si="14"/>
        <v>1</v>
      </c>
    </row>
    <row r="154" spans="1:21">
      <c r="A154" s="10">
        <v>39000502</v>
      </c>
      <c r="B154" t="s">
        <v>74</v>
      </c>
      <c r="C154" t="s">
        <v>1381</v>
      </c>
      <c r="D154" t="s">
        <v>1382</v>
      </c>
      <c r="E154" t="s">
        <v>11</v>
      </c>
      <c r="F154" t="s">
        <v>91</v>
      </c>
      <c r="G154" t="s">
        <v>81</v>
      </c>
      <c r="H154" t="s">
        <v>76</v>
      </c>
      <c r="I154" t="s">
        <v>37</v>
      </c>
      <c r="J154" t="s">
        <v>54</v>
      </c>
      <c r="K154" s="3" t="str">
        <f t="shared" si="10"/>
        <v>OilDistillate</v>
      </c>
      <c r="L154" t="s">
        <v>1384</v>
      </c>
      <c r="M154" t="s">
        <v>76</v>
      </c>
      <c r="N154" t="str">
        <f t="shared" si="11"/>
        <v>diesel_oil</v>
      </c>
      <c r="P154" s="5" t="str">
        <f>IF(LOOKUP($K154,Fuel_Mappings!$C$2:$C$255,Fuel_Mappings!$D$2:$D$255)&lt;&gt;"",LOOKUP($K154,Fuel_Mappings!$C$2:$C$255,Fuel_Mappings!$D$2:$D$255),"")</f>
        <v>diesel_oil</v>
      </c>
      <c r="Q154" s="5" t="str">
        <f>IF($P154="Other_Fuel",IF(LOOKUP($G154,Fuel_Mappings!$I$2:$I$36,Fuel_Mappings!$I$2:$I$36)=$G154,LOOKUP($G154,Fuel_Mappings!$I$2:$I$36,Fuel_Mappings!$J$2:$J$36),""),"")</f>
        <v/>
      </c>
      <c r="S154" s="5" t="str">
        <f t="shared" si="12"/>
        <v>1A2</v>
      </c>
      <c r="T154" s="3" t="b">
        <f t="shared" si="13"/>
        <v>0</v>
      </c>
      <c r="U154" s="3" t="b">
        <f t="shared" si="14"/>
        <v>1</v>
      </c>
    </row>
    <row r="155" spans="1:21">
      <c r="A155" s="10">
        <v>39000599</v>
      </c>
      <c r="B155" t="s">
        <v>74</v>
      </c>
      <c r="C155" t="s">
        <v>1381</v>
      </c>
      <c r="D155" t="s">
        <v>1382</v>
      </c>
      <c r="E155" t="s">
        <v>11</v>
      </c>
      <c r="F155" t="s">
        <v>91</v>
      </c>
      <c r="G155" t="s">
        <v>81</v>
      </c>
      <c r="H155" t="s">
        <v>76</v>
      </c>
      <c r="I155" t="s">
        <v>37</v>
      </c>
      <c r="J155" t="s">
        <v>54</v>
      </c>
      <c r="K155" s="3" t="str">
        <f t="shared" si="10"/>
        <v>OilDistillate</v>
      </c>
      <c r="L155" t="s">
        <v>1384</v>
      </c>
      <c r="M155" t="s">
        <v>76</v>
      </c>
      <c r="N155" t="str">
        <f t="shared" si="11"/>
        <v>diesel_oil</v>
      </c>
      <c r="P155" s="5" t="str">
        <f>IF(LOOKUP($K155,Fuel_Mappings!$C$2:$C$255,Fuel_Mappings!$D$2:$D$255)&lt;&gt;"",LOOKUP($K155,Fuel_Mappings!$C$2:$C$255,Fuel_Mappings!$D$2:$D$255),"")</f>
        <v>diesel_oil</v>
      </c>
      <c r="Q155" s="5" t="str">
        <f>IF($P155="Other_Fuel",IF(LOOKUP($G155,Fuel_Mappings!$I$2:$I$36,Fuel_Mappings!$I$2:$I$36)=$G155,LOOKUP($G155,Fuel_Mappings!$I$2:$I$36,Fuel_Mappings!$J$2:$J$36),""),"")</f>
        <v/>
      </c>
      <c r="S155" s="5" t="str">
        <f t="shared" si="12"/>
        <v>1A2</v>
      </c>
      <c r="T155" s="3" t="b">
        <f t="shared" si="13"/>
        <v>0</v>
      </c>
      <c r="U155" s="3" t="b">
        <f t="shared" si="14"/>
        <v>1</v>
      </c>
    </row>
    <row r="156" spans="1:21">
      <c r="A156" s="10">
        <v>39000503</v>
      </c>
      <c r="B156" t="s">
        <v>74</v>
      </c>
      <c r="C156" t="s">
        <v>1381</v>
      </c>
      <c r="D156" t="s">
        <v>1382</v>
      </c>
      <c r="E156" t="s">
        <v>11</v>
      </c>
      <c r="F156" t="s">
        <v>91</v>
      </c>
      <c r="G156" t="s">
        <v>81</v>
      </c>
      <c r="H156" t="s">
        <v>76</v>
      </c>
      <c r="I156" t="s">
        <v>37</v>
      </c>
      <c r="J156" t="s">
        <v>54</v>
      </c>
      <c r="K156" s="3" t="str">
        <f t="shared" si="10"/>
        <v>OilDistillate</v>
      </c>
      <c r="L156" t="s">
        <v>1384</v>
      </c>
      <c r="M156" t="s">
        <v>76</v>
      </c>
      <c r="N156" t="str">
        <f t="shared" si="11"/>
        <v>diesel_oil</v>
      </c>
      <c r="P156" s="5" t="str">
        <f>IF(LOOKUP($K156,Fuel_Mappings!$C$2:$C$255,Fuel_Mappings!$D$2:$D$255)&lt;&gt;"",LOOKUP($K156,Fuel_Mappings!$C$2:$C$255,Fuel_Mappings!$D$2:$D$255),"")</f>
        <v>diesel_oil</v>
      </c>
      <c r="Q156" s="5" t="str">
        <f>IF($P156="Other_Fuel",IF(LOOKUP($G156,Fuel_Mappings!$I$2:$I$36,Fuel_Mappings!$I$2:$I$36)=$G156,LOOKUP($G156,Fuel_Mappings!$I$2:$I$36,Fuel_Mappings!$J$2:$J$36),""),"")</f>
        <v/>
      </c>
      <c r="S156" s="5" t="str">
        <f t="shared" si="12"/>
        <v>1A2</v>
      </c>
      <c r="T156" s="3" t="b">
        <f t="shared" si="13"/>
        <v>0</v>
      </c>
      <c r="U156" s="3" t="b">
        <f t="shared" si="14"/>
        <v>1</v>
      </c>
    </row>
    <row r="157" spans="1:21">
      <c r="A157" s="10">
        <v>39000501</v>
      </c>
      <c r="B157" t="s">
        <v>74</v>
      </c>
      <c r="C157" t="s">
        <v>1381</v>
      </c>
      <c r="D157" t="s">
        <v>1382</v>
      </c>
      <c r="E157" t="s">
        <v>11</v>
      </c>
      <c r="F157" t="s">
        <v>91</v>
      </c>
      <c r="G157" t="s">
        <v>81</v>
      </c>
      <c r="H157" t="s">
        <v>76</v>
      </c>
      <c r="I157" t="s">
        <v>37</v>
      </c>
      <c r="J157" t="s">
        <v>54</v>
      </c>
      <c r="K157" s="3" t="str">
        <f t="shared" si="10"/>
        <v>OilDistillate</v>
      </c>
      <c r="L157" t="s">
        <v>1384</v>
      </c>
      <c r="M157" t="s">
        <v>76</v>
      </c>
      <c r="N157" t="str">
        <f t="shared" si="11"/>
        <v>diesel_oil</v>
      </c>
      <c r="P157" s="5" t="str">
        <f>IF(LOOKUP($K157,Fuel_Mappings!$C$2:$C$255,Fuel_Mappings!$D$2:$D$255)&lt;&gt;"",LOOKUP($K157,Fuel_Mappings!$C$2:$C$255,Fuel_Mappings!$D$2:$D$255),"")</f>
        <v>diesel_oil</v>
      </c>
      <c r="Q157" s="5" t="str">
        <f>IF($P157="Other_Fuel",IF(LOOKUP($G157,Fuel_Mappings!$I$2:$I$36,Fuel_Mappings!$I$2:$I$36)=$G157,LOOKUP($G157,Fuel_Mappings!$I$2:$I$36,Fuel_Mappings!$J$2:$J$36),""),"")</f>
        <v/>
      </c>
      <c r="S157" s="5" t="str">
        <f t="shared" si="12"/>
        <v>1A2</v>
      </c>
      <c r="T157" s="3" t="b">
        <f t="shared" si="13"/>
        <v>0</v>
      </c>
      <c r="U157" s="3" t="b">
        <f t="shared" si="14"/>
        <v>1</v>
      </c>
    </row>
    <row r="158" spans="1:21">
      <c r="A158" s="10">
        <v>39000598</v>
      </c>
      <c r="B158" t="s">
        <v>74</v>
      </c>
      <c r="C158" t="s">
        <v>1381</v>
      </c>
      <c r="D158" t="s">
        <v>1382</v>
      </c>
      <c r="E158" t="s">
        <v>11</v>
      </c>
      <c r="F158" t="s">
        <v>91</v>
      </c>
      <c r="G158" t="s">
        <v>81</v>
      </c>
      <c r="H158" t="s">
        <v>76</v>
      </c>
      <c r="I158" t="s">
        <v>37</v>
      </c>
      <c r="J158" t="s">
        <v>54</v>
      </c>
      <c r="K158" s="3" t="str">
        <f t="shared" si="10"/>
        <v>OilDistillate</v>
      </c>
      <c r="L158" t="s">
        <v>1384</v>
      </c>
      <c r="M158" t="s">
        <v>76</v>
      </c>
      <c r="N158" t="str">
        <f t="shared" si="11"/>
        <v>diesel_oil</v>
      </c>
      <c r="P158" s="5" t="str">
        <f>IF(LOOKUP($K158,Fuel_Mappings!$C$2:$C$255,Fuel_Mappings!$D$2:$D$255)&lt;&gt;"",LOOKUP($K158,Fuel_Mappings!$C$2:$C$255,Fuel_Mappings!$D$2:$D$255),"")</f>
        <v>diesel_oil</v>
      </c>
      <c r="Q158" s="5" t="str">
        <f>IF($P158="Other_Fuel",IF(LOOKUP($G158,Fuel_Mappings!$I$2:$I$36,Fuel_Mappings!$I$2:$I$36)=$G158,LOOKUP($G158,Fuel_Mappings!$I$2:$I$36,Fuel_Mappings!$J$2:$J$36),""),"")</f>
        <v/>
      </c>
      <c r="S158" s="5" t="str">
        <f t="shared" si="12"/>
        <v>1A2</v>
      </c>
      <c r="T158" s="3" t="b">
        <f t="shared" si="13"/>
        <v>0</v>
      </c>
      <c r="U158" s="3" t="b">
        <f t="shared" si="14"/>
        <v>1</v>
      </c>
    </row>
    <row r="159" spans="1:21">
      <c r="A159" s="10">
        <v>39000399</v>
      </c>
      <c r="B159" t="s">
        <v>74</v>
      </c>
      <c r="C159" t="s">
        <v>1381</v>
      </c>
      <c r="D159" t="s">
        <v>1382</v>
      </c>
      <c r="E159" t="s">
        <v>11</v>
      </c>
      <c r="F159" t="s">
        <v>91</v>
      </c>
      <c r="G159" t="s">
        <v>59</v>
      </c>
      <c r="H159" t="s">
        <v>76</v>
      </c>
      <c r="I159" t="s">
        <v>31</v>
      </c>
      <c r="J159" t="s">
        <v>50</v>
      </c>
      <c r="K159" s="3" t="str">
        <f t="shared" si="10"/>
        <v>CoalAnthracite &amp; Lignite</v>
      </c>
      <c r="L159" t="s">
        <v>1384</v>
      </c>
      <c r="M159" t="s">
        <v>76</v>
      </c>
      <c r="N159" t="str">
        <f t="shared" si="11"/>
        <v>Anthracite_Lignite</v>
      </c>
      <c r="P159" s="5" t="str">
        <f>IF(LOOKUP($K159,Fuel_Mappings!$C$2:$C$255,Fuel_Mappings!$D$2:$D$255)&lt;&gt;"",LOOKUP($K159,Fuel_Mappings!$C$2:$C$255,Fuel_Mappings!$D$2:$D$255),"")</f>
        <v>Anthracite_Lignite</v>
      </c>
      <c r="Q159" s="5" t="str">
        <f>IF($P159="Other_Fuel",IF(LOOKUP($G159,Fuel_Mappings!$I$2:$I$36,Fuel_Mappings!$I$2:$I$36)=$G159,LOOKUP($G159,Fuel_Mappings!$I$2:$I$36,Fuel_Mappings!$J$2:$J$36),""),"")</f>
        <v/>
      </c>
      <c r="S159" s="5" t="str">
        <f t="shared" si="12"/>
        <v>1A2</v>
      </c>
      <c r="T159" s="3" t="b">
        <f t="shared" si="13"/>
        <v>0</v>
      </c>
      <c r="U159" s="3" t="b">
        <f t="shared" si="14"/>
        <v>1</v>
      </c>
    </row>
    <row r="160" spans="1:21">
      <c r="A160" s="10">
        <v>39001399</v>
      </c>
      <c r="B160" t="s">
        <v>74</v>
      </c>
      <c r="C160" t="s">
        <v>1381</v>
      </c>
      <c r="D160" t="s">
        <v>1382</v>
      </c>
      <c r="E160" t="s">
        <v>11</v>
      </c>
      <c r="F160" t="s">
        <v>91</v>
      </c>
      <c r="G160" t="s">
        <v>63</v>
      </c>
      <c r="H160" t="s">
        <v>76</v>
      </c>
      <c r="I160" t="s">
        <v>21</v>
      </c>
      <c r="J160" t="s">
        <v>63</v>
      </c>
      <c r="K160" s="3" t="str">
        <f t="shared" si="10"/>
        <v>OtherLiquid Waste</v>
      </c>
      <c r="L160" t="s">
        <v>1384</v>
      </c>
      <c r="M160" t="s">
        <v>76</v>
      </c>
      <c r="N160" t="str">
        <f t="shared" si="11"/>
        <v>biomass</v>
      </c>
      <c r="P160" s="5" t="str">
        <f>IF(LOOKUP($K160,Fuel_Mappings!$C$2:$C$255,Fuel_Mappings!$D$2:$D$255)&lt;&gt;"",LOOKUP($K160,Fuel_Mappings!$C$2:$C$255,Fuel_Mappings!$D$2:$D$255),"")</f>
        <v>biomass</v>
      </c>
      <c r="Q160" s="5" t="str">
        <f>IF($P160="Other_Fuel",IF(LOOKUP($G160,Fuel_Mappings!$I$2:$I$36,Fuel_Mappings!$I$2:$I$36)=$G160,LOOKUP($G160,Fuel_Mappings!$I$2:$I$36,Fuel_Mappings!$J$2:$J$36),""),"")</f>
        <v/>
      </c>
      <c r="S160" s="5" t="str">
        <f t="shared" si="12"/>
        <v>1A2</v>
      </c>
      <c r="T160" s="3" t="b">
        <f t="shared" si="13"/>
        <v>0</v>
      </c>
      <c r="U160" s="3" t="b">
        <f t="shared" si="14"/>
        <v>1</v>
      </c>
    </row>
    <row r="161" spans="1:21">
      <c r="A161" s="10">
        <v>39001099</v>
      </c>
      <c r="B161" t="s">
        <v>74</v>
      </c>
      <c r="C161" t="s">
        <v>1381</v>
      </c>
      <c r="D161" t="s">
        <v>1382</v>
      </c>
      <c r="E161" t="s">
        <v>11</v>
      </c>
      <c r="F161" t="s">
        <v>91</v>
      </c>
      <c r="G161" t="s">
        <v>113</v>
      </c>
      <c r="H161" t="s">
        <v>76</v>
      </c>
      <c r="I161" t="s">
        <v>21</v>
      </c>
      <c r="J161" t="s">
        <v>21</v>
      </c>
      <c r="K161" s="3" t="str">
        <f t="shared" si="10"/>
        <v>OtherOther</v>
      </c>
      <c r="L161" t="s">
        <v>1384</v>
      </c>
      <c r="M161" t="s">
        <v>76</v>
      </c>
      <c r="N161" t="str">
        <f t="shared" si="11"/>
        <v>natural_gas</v>
      </c>
      <c r="P161" s="5" t="str">
        <f>IF(LOOKUP($K161,Fuel_Mappings!$C$2:$C$255,Fuel_Mappings!$D$2:$D$255)&lt;&gt;"",LOOKUP($K161,Fuel_Mappings!$C$2:$C$255,Fuel_Mappings!$D$2:$D$255),"")</f>
        <v>Other_Fuel</v>
      </c>
      <c r="Q161" s="5" t="str">
        <f>IF($P161="Other_Fuel",IF(LOOKUP($G161,Fuel_Mappings!$I$2:$I$36,Fuel_Mappings!$I$2:$I$36)=$G161,LOOKUP($G161,Fuel_Mappings!$I$2:$I$36,Fuel_Mappings!$J$2:$J$36),""),"")</f>
        <v>natural_gas</v>
      </c>
      <c r="S161" s="5" t="str">
        <f t="shared" si="12"/>
        <v>1A2</v>
      </c>
      <c r="T161" s="3" t="b">
        <f t="shared" si="13"/>
        <v>0</v>
      </c>
      <c r="U161" s="3" t="b">
        <f t="shared" si="14"/>
        <v>1</v>
      </c>
    </row>
    <row r="162" spans="1:21">
      <c r="A162" s="10">
        <v>39000699</v>
      </c>
      <c r="B162" t="s">
        <v>74</v>
      </c>
      <c r="C162" t="s">
        <v>1381</v>
      </c>
      <c r="D162" t="s">
        <v>1382</v>
      </c>
      <c r="E162" t="s">
        <v>11</v>
      </c>
      <c r="F162" t="s">
        <v>91</v>
      </c>
      <c r="G162" t="s">
        <v>45</v>
      </c>
      <c r="H162" t="s">
        <v>76</v>
      </c>
      <c r="I162" t="s">
        <v>40</v>
      </c>
      <c r="J162" t="s">
        <v>52</v>
      </c>
      <c r="K162" s="3" t="str">
        <f t="shared" si="10"/>
        <v>GasNatural</v>
      </c>
      <c r="L162" t="s">
        <v>1384</v>
      </c>
      <c r="M162" t="s">
        <v>76</v>
      </c>
      <c r="N162" t="str">
        <f t="shared" si="11"/>
        <v>natural_gas</v>
      </c>
      <c r="P162" s="5" t="str">
        <f>IF(LOOKUP($K162,Fuel_Mappings!$C$2:$C$255,Fuel_Mappings!$D$2:$D$255)&lt;&gt;"",LOOKUP($K162,Fuel_Mappings!$C$2:$C$255,Fuel_Mappings!$D$2:$D$255),"")</f>
        <v>natural_gas</v>
      </c>
      <c r="Q162" s="5" t="str">
        <f>IF($P162="Other_Fuel",IF(LOOKUP($G162,Fuel_Mappings!$I$2:$I$36,Fuel_Mappings!$I$2:$I$36)=$G162,LOOKUP($G162,Fuel_Mappings!$I$2:$I$36,Fuel_Mappings!$J$2:$J$36),""),"")</f>
        <v/>
      </c>
      <c r="S162" s="5" t="str">
        <f t="shared" si="12"/>
        <v>1A2</v>
      </c>
      <c r="T162" s="3" t="b">
        <f t="shared" si="13"/>
        <v>0</v>
      </c>
      <c r="U162" s="3" t="b">
        <f t="shared" si="14"/>
        <v>1</v>
      </c>
    </row>
    <row r="163" spans="1:21">
      <c r="A163" s="10">
        <v>39000602</v>
      </c>
      <c r="B163" t="s">
        <v>74</v>
      </c>
      <c r="C163" t="s">
        <v>1381</v>
      </c>
      <c r="D163" t="s">
        <v>1382</v>
      </c>
      <c r="E163" t="s">
        <v>11</v>
      </c>
      <c r="F163" t="s">
        <v>91</v>
      </c>
      <c r="G163" t="s">
        <v>45</v>
      </c>
      <c r="H163" t="s">
        <v>76</v>
      </c>
      <c r="I163" t="s">
        <v>40</v>
      </c>
      <c r="J163" t="s">
        <v>52</v>
      </c>
      <c r="K163" s="3" t="str">
        <f t="shared" si="10"/>
        <v>GasNatural</v>
      </c>
      <c r="L163" t="s">
        <v>1384</v>
      </c>
      <c r="M163" t="s">
        <v>76</v>
      </c>
      <c r="N163" t="str">
        <f t="shared" si="11"/>
        <v>natural_gas</v>
      </c>
      <c r="P163" s="5" t="str">
        <f>IF(LOOKUP($K163,Fuel_Mappings!$C$2:$C$255,Fuel_Mappings!$D$2:$D$255)&lt;&gt;"",LOOKUP($K163,Fuel_Mappings!$C$2:$C$255,Fuel_Mappings!$D$2:$D$255),"")</f>
        <v>natural_gas</v>
      </c>
      <c r="Q163" s="5" t="str">
        <f>IF($P163="Other_Fuel",IF(LOOKUP($G163,Fuel_Mappings!$I$2:$I$36,Fuel_Mappings!$I$2:$I$36)=$G163,LOOKUP($G163,Fuel_Mappings!$I$2:$I$36,Fuel_Mappings!$J$2:$J$36),""),"")</f>
        <v/>
      </c>
      <c r="S163" s="5" t="str">
        <f t="shared" si="12"/>
        <v>1A2</v>
      </c>
      <c r="T163" s="3" t="b">
        <f t="shared" si="13"/>
        <v>0</v>
      </c>
      <c r="U163" s="3" t="b">
        <f t="shared" si="14"/>
        <v>1</v>
      </c>
    </row>
    <row r="164" spans="1:21">
      <c r="A164" s="10">
        <v>39000603</v>
      </c>
      <c r="B164" t="s">
        <v>74</v>
      </c>
      <c r="C164" t="s">
        <v>1381</v>
      </c>
      <c r="D164" t="s">
        <v>1382</v>
      </c>
      <c r="E164" t="s">
        <v>11</v>
      </c>
      <c r="F164" t="s">
        <v>91</v>
      </c>
      <c r="G164" t="s">
        <v>45</v>
      </c>
      <c r="H164" t="s">
        <v>76</v>
      </c>
      <c r="I164" t="s">
        <v>40</v>
      </c>
      <c r="J164" t="s">
        <v>52</v>
      </c>
      <c r="K164" s="3" t="str">
        <f t="shared" si="10"/>
        <v>GasNatural</v>
      </c>
      <c r="L164" t="s">
        <v>1384</v>
      </c>
      <c r="M164" t="s">
        <v>76</v>
      </c>
      <c r="N164" t="str">
        <f t="shared" si="11"/>
        <v>natural_gas</v>
      </c>
      <c r="P164" s="5" t="str">
        <f>IF(LOOKUP($K164,Fuel_Mappings!$C$2:$C$255,Fuel_Mappings!$D$2:$D$255)&lt;&gt;"",LOOKUP($K164,Fuel_Mappings!$C$2:$C$255,Fuel_Mappings!$D$2:$D$255),"")</f>
        <v>natural_gas</v>
      </c>
      <c r="Q164" s="5" t="str">
        <f>IF($P164="Other_Fuel",IF(LOOKUP($G164,Fuel_Mappings!$I$2:$I$36,Fuel_Mappings!$I$2:$I$36)=$G164,LOOKUP($G164,Fuel_Mappings!$I$2:$I$36,Fuel_Mappings!$J$2:$J$36),""),"")</f>
        <v/>
      </c>
      <c r="S164" s="5" t="str">
        <f t="shared" si="12"/>
        <v>1A2</v>
      </c>
      <c r="T164" s="3" t="b">
        <f t="shared" si="13"/>
        <v>0</v>
      </c>
      <c r="U164" s="3" t="b">
        <f t="shared" si="14"/>
        <v>1</v>
      </c>
    </row>
    <row r="165" spans="1:21">
      <c r="A165" s="10">
        <v>39000605</v>
      </c>
      <c r="B165" t="s">
        <v>74</v>
      </c>
      <c r="C165" t="s">
        <v>1381</v>
      </c>
      <c r="D165" t="s">
        <v>1382</v>
      </c>
      <c r="E165" t="s">
        <v>11</v>
      </c>
      <c r="F165" t="s">
        <v>91</v>
      </c>
      <c r="G165" t="s">
        <v>45</v>
      </c>
      <c r="H165" t="s">
        <v>76</v>
      </c>
      <c r="I165" t="s">
        <v>40</v>
      </c>
      <c r="J165" t="s">
        <v>52</v>
      </c>
      <c r="K165" s="3" t="str">
        <f t="shared" si="10"/>
        <v>GasNatural</v>
      </c>
      <c r="L165" t="s">
        <v>1384</v>
      </c>
      <c r="M165" t="s">
        <v>76</v>
      </c>
      <c r="N165" t="str">
        <f t="shared" si="11"/>
        <v>natural_gas</v>
      </c>
      <c r="P165" s="5" t="str">
        <f>IF(LOOKUP($K165,Fuel_Mappings!$C$2:$C$255,Fuel_Mappings!$D$2:$D$255)&lt;&gt;"",LOOKUP($K165,Fuel_Mappings!$C$2:$C$255,Fuel_Mappings!$D$2:$D$255),"")</f>
        <v>natural_gas</v>
      </c>
      <c r="Q165" s="5" t="str">
        <f>IF($P165="Other_Fuel",IF(LOOKUP($G165,Fuel_Mappings!$I$2:$I$36,Fuel_Mappings!$I$2:$I$36)=$G165,LOOKUP($G165,Fuel_Mappings!$I$2:$I$36,Fuel_Mappings!$J$2:$J$36),""),"")</f>
        <v/>
      </c>
      <c r="S165" s="5" t="str">
        <f t="shared" si="12"/>
        <v>1A2</v>
      </c>
      <c r="T165" s="3" t="b">
        <f t="shared" si="13"/>
        <v>0</v>
      </c>
      <c r="U165" s="3" t="b">
        <f t="shared" si="14"/>
        <v>1</v>
      </c>
    </row>
    <row r="166" spans="1:21">
      <c r="A166" s="10">
        <v>39000797</v>
      </c>
      <c r="B166" t="s">
        <v>74</v>
      </c>
      <c r="C166" t="s">
        <v>1381</v>
      </c>
      <c r="D166" t="s">
        <v>1382</v>
      </c>
      <c r="E166" t="s">
        <v>11</v>
      </c>
      <c r="F166" t="s">
        <v>91</v>
      </c>
      <c r="G166" t="s">
        <v>39</v>
      </c>
      <c r="H166" t="s">
        <v>76</v>
      </c>
      <c r="I166" t="s">
        <v>40</v>
      </c>
      <c r="J166" t="s">
        <v>41</v>
      </c>
      <c r="K166" s="3" t="str">
        <f t="shared" si="10"/>
        <v>GasProcess</v>
      </c>
      <c r="L166" t="s">
        <v>1384</v>
      </c>
      <c r="M166" t="s">
        <v>76</v>
      </c>
      <c r="N166" t="str">
        <f t="shared" si="11"/>
        <v>natural_gas</v>
      </c>
      <c r="P166" s="5" t="str">
        <f>IF(LOOKUP($K166,Fuel_Mappings!$C$2:$C$255,Fuel_Mappings!$D$2:$D$255)&lt;&gt;"",LOOKUP($K166,Fuel_Mappings!$C$2:$C$255,Fuel_Mappings!$D$2:$D$255),"")</f>
        <v>natural_gas</v>
      </c>
      <c r="Q166" s="5" t="str">
        <f>IF($P166="Other_Fuel",IF(LOOKUP($G166,Fuel_Mappings!$I$2:$I$36,Fuel_Mappings!$I$2:$I$36)=$G166,LOOKUP($G166,Fuel_Mappings!$I$2:$I$36,Fuel_Mappings!$J$2:$J$36),""),"")</f>
        <v/>
      </c>
      <c r="S166" s="5" t="str">
        <f t="shared" si="12"/>
        <v>1A2</v>
      </c>
      <c r="T166" s="3" t="b">
        <f t="shared" si="13"/>
        <v>0</v>
      </c>
      <c r="U166" s="3" t="b">
        <f t="shared" si="14"/>
        <v>1</v>
      </c>
    </row>
    <row r="167" spans="1:21">
      <c r="A167" s="10">
        <v>39000702</v>
      </c>
      <c r="B167" t="s">
        <v>74</v>
      </c>
      <c r="C167" t="s">
        <v>1381</v>
      </c>
      <c r="D167" t="s">
        <v>1382</v>
      </c>
      <c r="E167" t="s">
        <v>11</v>
      </c>
      <c r="F167" t="s">
        <v>91</v>
      </c>
      <c r="G167" t="s">
        <v>39</v>
      </c>
      <c r="H167" t="s">
        <v>76</v>
      </c>
      <c r="I167" t="s">
        <v>40</v>
      </c>
      <c r="J167" t="s">
        <v>41</v>
      </c>
      <c r="K167" s="3" t="str">
        <f t="shared" si="10"/>
        <v>GasProcess</v>
      </c>
      <c r="L167" t="s">
        <v>1384</v>
      </c>
      <c r="M167" t="s">
        <v>76</v>
      </c>
      <c r="N167" t="str">
        <f t="shared" si="11"/>
        <v>natural_gas</v>
      </c>
      <c r="P167" s="5" t="str">
        <f>IF(LOOKUP($K167,Fuel_Mappings!$C$2:$C$255,Fuel_Mappings!$D$2:$D$255)&lt;&gt;"",LOOKUP($K167,Fuel_Mappings!$C$2:$C$255,Fuel_Mappings!$D$2:$D$255),"")</f>
        <v>natural_gas</v>
      </c>
      <c r="Q167" s="5" t="str">
        <f>IF($P167="Other_Fuel",IF(LOOKUP($G167,Fuel_Mappings!$I$2:$I$36,Fuel_Mappings!$I$2:$I$36)=$G167,LOOKUP($G167,Fuel_Mappings!$I$2:$I$36,Fuel_Mappings!$J$2:$J$36),""),"")</f>
        <v/>
      </c>
      <c r="S167" s="5" t="str">
        <f t="shared" si="12"/>
        <v>1A2</v>
      </c>
      <c r="T167" s="3" t="b">
        <f t="shared" si="13"/>
        <v>0</v>
      </c>
      <c r="U167" s="3" t="b">
        <f t="shared" si="14"/>
        <v>1</v>
      </c>
    </row>
    <row r="168" spans="1:21">
      <c r="A168" s="10">
        <v>39000701</v>
      </c>
      <c r="B168" t="s">
        <v>74</v>
      </c>
      <c r="C168" t="s">
        <v>1381</v>
      </c>
      <c r="D168" t="s">
        <v>1382</v>
      </c>
      <c r="E168" t="s">
        <v>11</v>
      </c>
      <c r="F168" t="s">
        <v>91</v>
      </c>
      <c r="G168" t="s">
        <v>39</v>
      </c>
      <c r="H168" t="s">
        <v>76</v>
      </c>
      <c r="I168" t="s">
        <v>40</v>
      </c>
      <c r="J168" t="s">
        <v>41</v>
      </c>
      <c r="K168" s="3" t="str">
        <f t="shared" si="10"/>
        <v>GasProcess</v>
      </c>
      <c r="L168" t="s">
        <v>1384</v>
      </c>
      <c r="M168" t="s">
        <v>76</v>
      </c>
      <c r="N168" t="str">
        <f t="shared" si="11"/>
        <v>natural_gas</v>
      </c>
      <c r="P168" s="5" t="str">
        <f>IF(LOOKUP($K168,Fuel_Mappings!$C$2:$C$255,Fuel_Mappings!$D$2:$D$255)&lt;&gt;"",LOOKUP($K168,Fuel_Mappings!$C$2:$C$255,Fuel_Mappings!$D$2:$D$255),"")</f>
        <v>natural_gas</v>
      </c>
      <c r="Q168" s="5" t="str">
        <f>IF($P168="Other_Fuel",IF(LOOKUP($G168,Fuel_Mappings!$I$2:$I$36,Fuel_Mappings!$I$2:$I$36)=$G168,LOOKUP($G168,Fuel_Mappings!$I$2:$I$36,Fuel_Mappings!$J$2:$J$36),""),"")</f>
        <v/>
      </c>
      <c r="S168" s="5" t="str">
        <f t="shared" si="12"/>
        <v>1A2</v>
      </c>
      <c r="T168" s="3" t="b">
        <f t="shared" si="13"/>
        <v>0</v>
      </c>
      <c r="U168" s="3" t="b">
        <f t="shared" si="14"/>
        <v>1</v>
      </c>
    </row>
    <row r="169" spans="1:21">
      <c r="A169" s="10">
        <v>39000403</v>
      </c>
      <c r="B169" t="s">
        <v>74</v>
      </c>
      <c r="C169" t="s">
        <v>1381</v>
      </c>
      <c r="D169" t="s">
        <v>1382</v>
      </c>
      <c r="E169" t="s">
        <v>11</v>
      </c>
      <c r="F169" t="s">
        <v>91</v>
      </c>
      <c r="G169" t="s">
        <v>68</v>
      </c>
      <c r="H169" t="s">
        <v>76</v>
      </c>
      <c r="I169" t="s">
        <v>37</v>
      </c>
      <c r="J169" t="s">
        <v>38</v>
      </c>
      <c r="K169" s="3" t="str">
        <f t="shared" si="10"/>
        <v>OilResidual</v>
      </c>
      <c r="L169" t="s">
        <v>1384</v>
      </c>
      <c r="M169" t="s">
        <v>76</v>
      </c>
      <c r="N169" t="str">
        <f t="shared" si="11"/>
        <v>heavy_oil</v>
      </c>
      <c r="P169" s="5" t="str">
        <f>IF(LOOKUP($K169,Fuel_Mappings!$C$2:$C$255,Fuel_Mappings!$D$2:$D$255)&lt;&gt;"",LOOKUP($K169,Fuel_Mappings!$C$2:$C$255,Fuel_Mappings!$D$2:$D$255),"")</f>
        <v>heavy_oil</v>
      </c>
      <c r="Q169" s="5" t="str">
        <f>IF($P169="Other_Fuel",IF(LOOKUP($G169,Fuel_Mappings!$I$2:$I$36,Fuel_Mappings!$I$2:$I$36)=$G169,LOOKUP($G169,Fuel_Mappings!$I$2:$I$36,Fuel_Mappings!$J$2:$J$36),""),"")</f>
        <v/>
      </c>
      <c r="S169" s="5" t="str">
        <f t="shared" si="12"/>
        <v>1A2</v>
      </c>
      <c r="T169" s="3" t="b">
        <f t="shared" si="13"/>
        <v>0</v>
      </c>
      <c r="U169" s="3" t="b">
        <f t="shared" si="14"/>
        <v>1</v>
      </c>
    </row>
    <row r="170" spans="1:21">
      <c r="A170" s="10">
        <v>39000499</v>
      </c>
      <c r="B170" t="s">
        <v>74</v>
      </c>
      <c r="C170" t="s">
        <v>1381</v>
      </c>
      <c r="D170" t="s">
        <v>1382</v>
      </c>
      <c r="E170" t="s">
        <v>11</v>
      </c>
      <c r="F170" t="s">
        <v>91</v>
      </c>
      <c r="G170" t="s">
        <v>68</v>
      </c>
      <c r="H170" t="s">
        <v>76</v>
      </c>
      <c r="I170" t="s">
        <v>37</v>
      </c>
      <c r="J170" t="s">
        <v>38</v>
      </c>
      <c r="K170" s="3" t="str">
        <f t="shared" si="10"/>
        <v>OilResidual</v>
      </c>
      <c r="L170" t="s">
        <v>1384</v>
      </c>
      <c r="M170" t="s">
        <v>76</v>
      </c>
      <c r="N170" t="str">
        <f t="shared" si="11"/>
        <v>heavy_oil</v>
      </c>
      <c r="P170" s="5" t="str">
        <f>IF(LOOKUP($K170,Fuel_Mappings!$C$2:$C$255,Fuel_Mappings!$D$2:$D$255)&lt;&gt;"",LOOKUP($K170,Fuel_Mappings!$C$2:$C$255,Fuel_Mappings!$D$2:$D$255),"")</f>
        <v>heavy_oil</v>
      </c>
      <c r="Q170" s="5" t="str">
        <f>IF($P170="Other_Fuel",IF(LOOKUP($G170,Fuel_Mappings!$I$2:$I$36,Fuel_Mappings!$I$2:$I$36)=$G170,LOOKUP($G170,Fuel_Mappings!$I$2:$I$36,Fuel_Mappings!$J$2:$J$36),""),"")</f>
        <v/>
      </c>
      <c r="S170" s="5" t="str">
        <f t="shared" si="12"/>
        <v>1A2</v>
      </c>
      <c r="T170" s="3" t="b">
        <f t="shared" si="13"/>
        <v>0</v>
      </c>
      <c r="U170" s="3" t="b">
        <f t="shared" si="14"/>
        <v>1</v>
      </c>
    </row>
    <row r="171" spans="1:21">
      <c r="A171" s="10">
        <v>39000402</v>
      </c>
      <c r="B171" t="s">
        <v>74</v>
      </c>
      <c r="C171" t="s">
        <v>1381</v>
      </c>
      <c r="D171" t="s">
        <v>1382</v>
      </c>
      <c r="E171" t="s">
        <v>11</v>
      </c>
      <c r="F171" t="s">
        <v>91</v>
      </c>
      <c r="G171" t="s">
        <v>68</v>
      </c>
      <c r="H171" t="s">
        <v>76</v>
      </c>
      <c r="I171" t="s">
        <v>37</v>
      </c>
      <c r="J171" t="s">
        <v>38</v>
      </c>
      <c r="K171" s="3" t="str">
        <f t="shared" si="10"/>
        <v>OilResidual</v>
      </c>
      <c r="L171" t="s">
        <v>1384</v>
      </c>
      <c r="M171" t="s">
        <v>76</v>
      </c>
      <c r="N171" t="str">
        <f t="shared" si="11"/>
        <v>heavy_oil</v>
      </c>
      <c r="P171" s="5" t="str">
        <f>IF(LOOKUP($K171,Fuel_Mappings!$C$2:$C$255,Fuel_Mappings!$D$2:$D$255)&lt;&gt;"",LOOKUP($K171,Fuel_Mappings!$C$2:$C$255,Fuel_Mappings!$D$2:$D$255),"")</f>
        <v>heavy_oil</v>
      </c>
      <c r="Q171" s="5" t="str">
        <f>IF($P171="Other_Fuel",IF(LOOKUP($G171,Fuel_Mappings!$I$2:$I$36,Fuel_Mappings!$I$2:$I$36)=$G171,LOOKUP($G171,Fuel_Mappings!$I$2:$I$36,Fuel_Mappings!$J$2:$J$36),""),"")</f>
        <v/>
      </c>
      <c r="S171" s="5" t="str">
        <f t="shared" si="12"/>
        <v>1A2</v>
      </c>
      <c r="T171" s="3" t="b">
        <f t="shared" si="13"/>
        <v>0</v>
      </c>
      <c r="U171" s="3" t="b">
        <f t="shared" si="14"/>
        <v>1</v>
      </c>
    </row>
    <row r="172" spans="1:21">
      <c r="A172" s="10">
        <v>39001299</v>
      </c>
      <c r="B172" t="s">
        <v>74</v>
      </c>
      <c r="C172" t="s">
        <v>1381</v>
      </c>
      <c r="D172" t="s">
        <v>1382</v>
      </c>
      <c r="E172" t="s">
        <v>11</v>
      </c>
      <c r="F172" t="s">
        <v>91</v>
      </c>
      <c r="G172" t="s">
        <v>62</v>
      </c>
      <c r="H172" t="s">
        <v>76</v>
      </c>
      <c r="I172" t="s">
        <v>21</v>
      </c>
      <c r="J172" t="s">
        <v>21</v>
      </c>
      <c r="K172" s="3" t="str">
        <f t="shared" si="10"/>
        <v>OtherOther</v>
      </c>
      <c r="L172" t="s">
        <v>1384</v>
      </c>
      <c r="M172" t="s">
        <v>76</v>
      </c>
      <c r="N172" t="str">
        <f t="shared" si="11"/>
        <v>biomass</v>
      </c>
      <c r="P172" s="5" t="str">
        <f>IF(LOOKUP($K172,Fuel_Mappings!$C$2:$C$255,Fuel_Mappings!$D$2:$D$255)&lt;&gt;"",LOOKUP($K172,Fuel_Mappings!$C$2:$C$255,Fuel_Mappings!$D$2:$D$255),"")</f>
        <v>Other_Fuel</v>
      </c>
      <c r="Q172" s="5" t="str">
        <f>IF($P172="Other_Fuel",IF(LOOKUP($G172,Fuel_Mappings!$I$2:$I$36,Fuel_Mappings!$I$2:$I$36)=$G172,LOOKUP($G172,Fuel_Mappings!$I$2:$I$36,Fuel_Mappings!$J$2:$J$36),""),"")</f>
        <v>biomass</v>
      </c>
      <c r="S172" s="5" t="str">
        <f t="shared" si="12"/>
        <v>1A2</v>
      </c>
      <c r="T172" s="3" t="b">
        <f t="shared" si="13"/>
        <v>0</v>
      </c>
      <c r="U172" s="3" t="b">
        <f t="shared" si="14"/>
        <v>1</v>
      </c>
    </row>
    <row r="173" spans="1:21">
      <c r="A173" s="10">
        <v>39001289</v>
      </c>
      <c r="B173" t="s">
        <v>74</v>
      </c>
      <c r="C173" t="s">
        <v>1381</v>
      </c>
      <c r="D173" t="s">
        <v>1382</v>
      </c>
      <c r="E173" t="s">
        <v>11</v>
      </c>
      <c r="F173" t="s">
        <v>91</v>
      </c>
      <c r="G173" t="s">
        <v>62</v>
      </c>
      <c r="H173" t="s">
        <v>76</v>
      </c>
      <c r="I173" t="s">
        <v>21</v>
      </c>
      <c r="J173" t="s">
        <v>21</v>
      </c>
      <c r="K173" s="3" t="str">
        <f t="shared" si="10"/>
        <v>OtherOther</v>
      </c>
      <c r="L173" t="s">
        <v>1384</v>
      </c>
      <c r="M173" t="s">
        <v>76</v>
      </c>
      <c r="N173" t="str">
        <f t="shared" si="11"/>
        <v>biomass</v>
      </c>
      <c r="P173" s="5" t="str">
        <f>IF(LOOKUP($K173,Fuel_Mappings!$C$2:$C$255,Fuel_Mappings!$D$2:$D$255)&lt;&gt;"",LOOKUP($K173,Fuel_Mappings!$C$2:$C$255,Fuel_Mappings!$D$2:$D$255),"")</f>
        <v>Other_Fuel</v>
      </c>
      <c r="Q173" s="5" t="str">
        <f>IF($P173="Other_Fuel",IF(LOOKUP($G173,Fuel_Mappings!$I$2:$I$36,Fuel_Mappings!$I$2:$I$36)=$G173,LOOKUP($G173,Fuel_Mappings!$I$2:$I$36,Fuel_Mappings!$J$2:$J$36),""),"")</f>
        <v>biomass</v>
      </c>
      <c r="S173" s="5" t="str">
        <f t="shared" si="12"/>
        <v>1A2</v>
      </c>
      <c r="T173" s="3" t="b">
        <f t="shared" si="13"/>
        <v>0</v>
      </c>
      <c r="U173" s="3" t="b">
        <f t="shared" si="14"/>
        <v>1</v>
      </c>
    </row>
    <row r="174" spans="1:21">
      <c r="A174" s="10">
        <v>39000999</v>
      </c>
      <c r="B174" t="s">
        <v>74</v>
      </c>
      <c r="C174" t="s">
        <v>1381</v>
      </c>
      <c r="D174" t="s">
        <v>1382</v>
      </c>
      <c r="E174" t="s">
        <v>11</v>
      </c>
      <c r="F174" t="s">
        <v>91</v>
      </c>
      <c r="G174" t="s">
        <v>92</v>
      </c>
      <c r="H174" t="s">
        <v>76</v>
      </c>
      <c r="I174" t="s">
        <v>21</v>
      </c>
      <c r="J174" t="s">
        <v>56</v>
      </c>
      <c r="K174" s="3" t="str">
        <f t="shared" si="10"/>
        <v>OtherWood/Bark Waste</v>
      </c>
      <c r="L174" t="s">
        <v>1384</v>
      </c>
      <c r="M174" t="s">
        <v>76</v>
      </c>
      <c r="N174" t="str">
        <f t="shared" si="11"/>
        <v>biomass</v>
      </c>
      <c r="P174" s="5" t="str">
        <f>IF(LOOKUP($K174,Fuel_Mappings!$C$2:$C$255,Fuel_Mappings!$D$2:$D$255)&lt;&gt;"",LOOKUP($K174,Fuel_Mappings!$C$2:$C$255,Fuel_Mappings!$D$2:$D$255),"")</f>
        <v>biomass</v>
      </c>
      <c r="Q174" s="5" t="str">
        <f>IF($P174="Other_Fuel",IF(LOOKUP($G174,Fuel_Mappings!$I$2:$I$36,Fuel_Mappings!$I$2:$I$36)=$G174,LOOKUP($G174,Fuel_Mappings!$I$2:$I$36,Fuel_Mappings!$J$2:$J$36),""),"")</f>
        <v/>
      </c>
      <c r="S174" s="5" t="str">
        <f t="shared" si="12"/>
        <v>1A2</v>
      </c>
      <c r="T174" s="3" t="b">
        <f t="shared" si="13"/>
        <v>0</v>
      </c>
      <c r="U174" s="3" t="b">
        <f t="shared" si="14"/>
        <v>1</v>
      </c>
    </row>
    <row r="175" spans="1:21">
      <c r="A175" s="10">
        <v>39000989</v>
      </c>
      <c r="B175" t="s">
        <v>74</v>
      </c>
      <c r="C175" t="s">
        <v>1381</v>
      </c>
      <c r="D175" t="s">
        <v>1382</v>
      </c>
      <c r="E175" t="s">
        <v>11</v>
      </c>
      <c r="F175" t="s">
        <v>91</v>
      </c>
      <c r="G175" t="s">
        <v>92</v>
      </c>
      <c r="H175" t="s">
        <v>76</v>
      </c>
      <c r="I175" t="s">
        <v>21</v>
      </c>
      <c r="J175" t="s">
        <v>21</v>
      </c>
      <c r="K175" s="3" t="str">
        <f t="shared" si="10"/>
        <v>OtherOther</v>
      </c>
      <c r="L175" t="s">
        <v>1384</v>
      </c>
      <c r="M175" t="s">
        <v>76</v>
      </c>
      <c r="N175" t="str">
        <f t="shared" si="11"/>
        <v>biomass</v>
      </c>
      <c r="P175" s="5" t="str">
        <f>IF(LOOKUP($K175,Fuel_Mappings!$C$2:$C$255,Fuel_Mappings!$D$2:$D$255)&lt;&gt;"",LOOKUP($K175,Fuel_Mappings!$C$2:$C$255,Fuel_Mappings!$D$2:$D$255),"")</f>
        <v>Other_Fuel</v>
      </c>
      <c r="Q175" s="5" t="str">
        <f>IF($P175="Other_Fuel",IF(LOOKUP($G175,Fuel_Mappings!$I$2:$I$36,Fuel_Mappings!$I$2:$I$36)=$G175,LOOKUP($G175,Fuel_Mappings!$I$2:$I$36,Fuel_Mappings!$J$2:$J$36),""),"")</f>
        <v>biomass</v>
      </c>
      <c r="S175" s="5" t="str">
        <f t="shared" si="12"/>
        <v>1A2</v>
      </c>
      <c r="T175" s="3" t="b">
        <f t="shared" si="13"/>
        <v>0</v>
      </c>
      <c r="U175" s="3" t="b">
        <f t="shared" si="14"/>
        <v>1</v>
      </c>
    </row>
    <row r="176" spans="1:21">
      <c r="A176" s="10">
        <v>10200101</v>
      </c>
      <c r="B176" t="s">
        <v>74</v>
      </c>
      <c r="C176" t="s">
        <v>1381</v>
      </c>
      <c r="D176" t="s">
        <v>1382</v>
      </c>
      <c r="E176" t="s">
        <v>27</v>
      </c>
      <c r="F176" t="s">
        <v>75</v>
      </c>
      <c r="G176" t="s">
        <v>71</v>
      </c>
      <c r="H176" t="s">
        <v>76</v>
      </c>
      <c r="I176" t="s">
        <v>31</v>
      </c>
      <c r="J176" t="s">
        <v>50</v>
      </c>
      <c r="K176" s="3" t="str">
        <f t="shared" si="10"/>
        <v>CoalAnthracite &amp; Lignite</v>
      </c>
      <c r="L176" t="s">
        <v>1384</v>
      </c>
      <c r="M176" t="s">
        <v>76</v>
      </c>
      <c r="N176" t="str">
        <f t="shared" si="11"/>
        <v>Anthracite_Lignite</v>
      </c>
      <c r="P176" s="5" t="str">
        <f>IF(LOOKUP($K176,Fuel_Mappings!$C$2:$C$255,Fuel_Mappings!$D$2:$D$255)&lt;&gt;"",LOOKUP($K176,Fuel_Mappings!$C$2:$C$255,Fuel_Mappings!$D$2:$D$255),"")</f>
        <v>Anthracite_Lignite</v>
      </c>
      <c r="Q176" s="5" t="str">
        <f>IF($P176="Other_Fuel",IF(LOOKUP($G176,Fuel_Mappings!$I$2:$I$36,Fuel_Mappings!$I$2:$I$36)=$G176,LOOKUP($G176,Fuel_Mappings!$I$2:$I$36,Fuel_Mappings!$J$2:$J$36),""),"")</f>
        <v/>
      </c>
      <c r="S176" s="5" t="str">
        <f t="shared" si="12"/>
        <v>1A2</v>
      </c>
      <c r="T176" s="3" t="b">
        <f t="shared" si="13"/>
        <v>0</v>
      </c>
      <c r="U176" s="3" t="b">
        <f t="shared" si="14"/>
        <v>1</v>
      </c>
    </row>
    <row r="177" spans="1:21">
      <c r="A177" s="10">
        <v>10200117</v>
      </c>
      <c r="B177" t="s">
        <v>74</v>
      </c>
      <c r="C177" t="s">
        <v>1381</v>
      </c>
      <c r="D177" t="s">
        <v>1382</v>
      </c>
      <c r="E177" t="s">
        <v>27</v>
      </c>
      <c r="F177" t="s">
        <v>75</v>
      </c>
      <c r="G177" t="s">
        <v>71</v>
      </c>
      <c r="H177" t="s">
        <v>76</v>
      </c>
      <c r="I177" t="s">
        <v>31</v>
      </c>
      <c r="J177" t="s">
        <v>50</v>
      </c>
      <c r="K177" s="3" t="str">
        <f t="shared" si="10"/>
        <v>CoalAnthracite &amp; Lignite</v>
      </c>
      <c r="L177" t="s">
        <v>1384</v>
      </c>
      <c r="M177" t="s">
        <v>76</v>
      </c>
      <c r="N177" t="str">
        <f t="shared" si="11"/>
        <v>Anthracite_Lignite</v>
      </c>
      <c r="P177" s="5" t="str">
        <f>IF(LOOKUP($K177,Fuel_Mappings!$C$2:$C$255,Fuel_Mappings!$D$2:$D$255)&lt;&gt;"",LOOKUP($K177,Fuel_Mappings!$C$2:$C$255,Fuel_Mappings!$D$2:$D$255),"")</f>
        <v>Anthracite_Lignite</v>
      </c>
      <c r="Q177" s="5" t="str">
        <f>IF($P177="Other_Fuel",IF(LOOKUP($G177,Fuel_Mappings!$I$2:$I$36,Fuel_Mappings!$I$2:$I$36)=$G177,LOOKUP($G177,Fuel_Mappings!$I$2:$I$36,Fuel_Mappings!$J$2:$J$36),""),"")</f>
        <v/>
      </c>
      <c r="S177" s="5" t="str">
        <f t="shared" si="12"/>
        <v>1A2</v>
      </c>
      <c r="T177" s="3" t="b">
        <f t="shared" si="13"/>
        <v>0</v>
      </c>
      <c r="U177" s="3" t="b">
        <f t="shared" si="14"/>
        <v>1</v>
      </c>
    </row>
    <row r="178" spans="1:21">
      <c r="A178" s="10">
        <v>10200104</v>
      </c>
      <c r="B178" t="s">
        <v>74</v>
      </c>
      <c r="C178" t="s">
        <v>1381</v>
      </c>
      <c r="D178" t="s">
        <v>1382</v>
      </c>
      <c r="E178" t="s">
        <v>27</v>
      </c>
      <c r="F178" t="s">
        <v>75</v>
      </c>
      <c r="G178" t="s">
        <v>71</v>
      </c>
      <c r="H178" t="s">
        <v>76</v>
      </c>
      <c r="I178" t="s">
        <v>31</v>
      </c>
      <c r="J178" t="s">
        <v>50</v>
      </c>
      <c r="K178" s="3" t="str">
        <f t="shared" si="10"/>
        <v>CoalAnthracite &amp; Lignite</v>
      </c>
      <c r="L178" t="s">
        <v>1384</v>
      </c>
      <c r="M178" t="s">
        <v>76</v>
      </c>
      <c r="N178" t="str">
        <f t="shared" si="11"/>
        <v>Anthracite_Lignite</v>
      </c>
      <c r="P178" s="5" t="str">
        <f>IF(LOOKUP($K178,Fuel_Mappings!$C$2:$C$255,Fuel_Mappings!$D$2:$D$255)&lt;&gt;"",LOOKUP($K178,Fuel_Mappings!$C$2:$C$255,Fuel_Mappings!$D$2:$D$255),"")</f>
        <v>Anthracite_Lignite</v>
      </c>
      <c r="Q178" s="5" t="str">
        <f>IF($P178="Other_Fuel",IF(LOOKUP($G178,Fuel_Mappings!$I$2:$I$36,Fuel_Mappings!$I$2:$I$36)=$G178,LOOKUP($G178,Fuel_Mappings!$I$2:$I$36,Fuel_Mappings!$J$2:$J$36),""),"")</f>
        <v/>
      </c>
      <c r="S178" s="5" t="str">
        <f t="shared" si="12"/>
        <v>1A2</v>
      </c>
      <c r="T178" s="3" t="b">
        <f t="shared" si="13"/>
        <v>0</v>
      </c>
      <c r="U178" s="3" t="b">
        <f t="shared" si="14"/>
        <v>1</v>
      </c>
    </row>
    <row r="179" spans="1:21">
      <c r="A179" s="10">
        <v>2102001000</v>
      </c>
      <c r="B179" t="s">
        <v>74</v>
      </c>
      <c r="C179" t="s">
        <v>1381</v>
      </c>
      <c r="D179" t="s">
        <v>1382</v>
      </c>
      <c r="E179" t="s">
        <v>125</v>
      </c>
      <c r="F179" t="s">
        <v>75</v>
      </c>
      <c r="G179" t="s">
        <v>71</v>
      </c>
      <c r="H179" t="s">
        <v>76</v>
      </c>
      <c r="I179" t="s">
        <v>31</v>
      </c>
      <c r="J179" t="s">
        <v>50</v>
      </c>
      <c r="K179" s="3" t="str">
        <f t="shared" si="10"/>
        <v>CoalAnthracite &amp; Lignite</v>
      </c>
      <c r="L179" t="s">
        <v>1384</v>
      </c>
      <c r="M179" t="s">
        <v>76</v>
      </c>
      <c r="N179" t="str">
        <f t="shared" si="11"/>
        <v>Anthracite_Lignite</v>
      </c>
      <c r="P179" s="5" t="str">
        <f>IF(LOOKUP($K179,Fuel_Mappings!$C$2:$C$255,Fuel_Mappings!$D$2:$D$255)&lt;&gt;"",LOOKUP($K179,Fuel_Mappings!$C$2:$C$255,Fuel_Mappings!$D$2:$D$255),"")</f>
        <v>Anthracite_Lignite</v>
      </c>
      <c r="Q179" s="5" t="str">
        <f>IF($P179="Other_Fuel",IF(LOOKUP($G179,Fuel_Mappings!$I$2:$I$36,Fuel_Mappings!$I$2:$I$36)=$G179,LOOKUP($G179,Fuel_Mappings!$I$2:$I$36,Fuel_Mappings!$J$2:$J$36),""),"")</f>
        <v/>
      </c>
      <c r="S179" s="5" t="str">
        <f t="shared" si="12"/>
        <v>1A2</v>
      </c>
      <c r="T179" s="3" t="b">
        <f t="shared" si="13"/>
        <v>0</v>
      </c>
      <c r="U179" s="3" t="b">
        <f t="shared" si="14"/>
        <v>1</v>
      </c>
    </row>
    <row r="180" spans="1:21">
      <c r="A180" s="10">
        <v>10201101</v>
      </c>
      <c r="B180" t="s">
        <v>74</v>
      </c>
      <c r="C180" t="s">
        <v>1381</v>
      </c>
      <c r="D180" t="s">
        <v>1382</v>
      </c>
      <c r="E180" t="s">
        <v>27</v>
      </c>
      <c r="F180" t="s">
        <v>75</v>
      </c>
      <c r="G180" t="s">
        <v>42</v>
      </c>
      <c r="H180" t="s">
        <v>76</v>
      </c>
      <c r="I180" t="s">
        <v>21</v>
      </c>
      <c r="J180" t="s">
        <v>21</v>
      </c>
      <c r="K180" s="3" t="str">
        <f t="shared" si="10"/>
        <v>OtherOther</v>
      </c>
      <c r="L180" t="s">
        <v>1384</v>
      </c>
      <c r="M180" t="s">
        <v>76</v>
      </c>
      <c r="N180" t="str">
        <f t="shared" si="11"/>
        <v>biomass</v>
      </c>
      <c r="P180" s="5" t="str">
        <f>IF(LOOKUP($K180,Fuel_Mappings!$C$2:$C$255,Fuel_Mappings!$D$2:$D$255)&lt;&gt;"",LOOKUP($K180,Fuel_Mappings!$C$2:$C$255,Fuel_Mappings!$D$2:$D$255),"")</f>
        <v>Other_Fuel</v>
      </c>
      <c r="Q180" s="5" t="str">
        <f>IF($P180="Other_Fuel",IF(LOOKUP($G180,Fuel_Mappings!$I$2:$I$36,Fuel_Mappings!$I$2:$I$36)=$G180,LOOKUP($G180,Fuel_Mappings!$I$2:$I$36,Fuel_Mappings!$J$2:$J$36),""),"")</f>
        <v>biomass</v>
      </c>
      <c r="S180" s="5" t="str">
        <f t="shared" si="12"/>
        <v>1A2</v>
      </c>
      <c r="T180" s="3" t="b">
        <f t="shared" si="13"/>
        <v>0</v>
      </c>
      <c r="U180" s="3" t="b">
        <f t="shared" si="14"/>
        <v>1</v>
      </c>
    </row>
    <row r="181" spans="1:21">
      <c r="A181" s="10">
        <v>10200202</v>
      </c>
      <c r="B181" t="s">
        <v>74</v>
      </c>
      <c r="C181" t="s">
        <v>1381</v>
      </c>
      <c r="D181" t="s">
        <v>1382</v>
      </c>
      <c r="E181" t="s">
        <v>27</v>
      </c>
      <c r="F181" t="s">
        <v>75</v>
      </c>
      <c r="G181" t="s">
        <v>33</v>
      </c>
      <c r="H181" t="s">
        <v>76</v>
      </c>
      <c r="I181" t="s">
        <v>31</v>
      </c>
      <c r="J181" t="s">
        <v>32</v>
      </c>
      <c r="K181" s="3" t="str">
        <f t="shared" si="10"/>
        <v>CoalBituminous</v>
      </c>
      <c r="L181" t="s">
        <v>1384</v>
      </c>
      <c r="M181" t="s">
        <v>76</v>
      </c>
      <c r="N181" t="str">
        <f t="shared" si="11"/>
        <v>hard_coal</v>
      </c>
      <c r="P181" s="5" t="str">
        <f>IF(LOOKUP($K181,Fuel_Mappings!$C$2:$C$255,Fuel_Mappings!$D$2:$D$255)&lt;&gt;"",LOOKUP($K181,Fuel_Mappings!$C$2:$C$255,Fuel_Mappings!$D$2:$D$255),"")</f>
        <v>hard_coal</v>
      </c>
      <c r="Q181" s="5" t="str">
        <f>IF($P181="Other_Fuel",IF(LOOKUP($G181,Fuel_Mappings!$I$2:$I$36,Fuel_Mappings!$I$2:$I$36)=$G181,LOOKUP($G181,Fuel_Mappings!$I$2:$I$36,Fuel_Mappings!$J$2:$J$36),""),"")</f>
        <v/>
      </c>
      <c r="S181" s="5" t="str">
        <f t="shared" si="12"/>
        <v>1A2</v>
      </c>
      <c r="T181" s="3" t="b">
        <f t="shared" si="13"/>
        <v>0</v>
      </c>
      <c r="U181" s="3" t="b">
        <f t="shared" si="14"/>
        <v>1</v>
      </c>
    </row>
    <row r="182" spans="1:21">
      <c r="A182" s="10">
        <v>10200204</v>
      </c>
      <c r="B182" t="s">
        <v>74</v>
      </c>
      <c r="C182" t="s">
        <v>1381</v>
      </c>
      <c r="D182" t="s">
        <v>1382</v>
      </c>
      <c r="E182" t="s">
        <v>27</v>
      </c>
      <c r="F182" t="s">
        <v>75</v>
      </c>
      <c r="G182" t="s">
        <v>33</v>
      </c>
      <c r="H182" t="s">
        <v>76</v>
      </c>
      <c r="I182" t="s">
        <v>31</v>
      </c>
      <c r="J182" t="s">
        <v>32</v>
      </c>
      <c r="K182" s="3" t="str">
        <f t="shared" si="10"/>
        <v>CoalBituminous</v>
      </c>
      <c r="L182" t="s">
        <v>1384</v>
      </c>
      <c r="M182" t="s">
        <v>76</v>
      </c>
      <c r="N182" t="str">
        <f t="shared" si="11"/>
        <v>hard_coal</v>
      </c>
      <c r="P182" s="5" t="str">
        <f>IF(LOOKUP($K182,Fuel_Mappings!$C$2:$C$255,Fuel_Mappings!$D$2:$D$255)&lt;&gt;"",LOOKUP($K182,Fuel_Mappings!$C$2:$C$255,Fuel_Mappings!$D$2:$D$255),"")</f>
        <v>hard_coal</v>
      </c>
      <c r="Q182" s="5" t="str">
        <f>IF($P182="Other_Fuel",IF(LOOKUP($G182,Fuel_Mappings!$I$2:$I$36,Fuel_Mappings!$I$2:$I$36)=$G182,LOOKUP($G182,Fuel_Mappings!$I$2:$I$36,Fuel_Mappings!$J$2:$J$36),""),"")</f>
        <v/>
      </c>
      <c r="S182" s="5" t="str">
        <f t="shared" si="12"/>
        <v>1A2</v>
      </c>
      <c r="T182" s="3" t="b">
        <f t="shared" si="13"/>
        <v>0</v>
      </c>
      <c r="U182" s="3" t="b">
        <f t="shared" si="14"/>
        <v>1</v>
      </c>
    </row>
    <row r="183" spans="1:21">
      <c r="A183" s="10">
        <v>10200203</v>
      </c>
      <c r="B183" t="s">
        <v>74</v>
      </c>
      <c r="C183" t="s">
        <v>1381</v>
      </c>
      <c r="D183" t="s">
        <v>1382</v>
      </c>
      <c r="E183" t="s">
        <v>27</v>
      </c>
      <c r="F183" t="s">
        <v>75</v>
      </c>
      <c r="G183" t="s">
        <v>33</v>
      </c>
      <c r="H183" t="s">
        <v>76</v>
      </c>
      <c r="I183" t="s">
        <v>31</v>
      </c>
      <c r="J183" t="s">
        <v>32</v>
      </c>
      <c r="K183" s="3" t="str">
        <f t="shared" si="10"/>
        <v>CoalBituminous</v>
      </c>
      <c r="L183" t="s">
        <v>1384</v>
      </c>
      <c r="M183" t="s">
        <v>76</v>
      </c>
      <c r="N183" t="str">
        <f t="shared" si="11"/>
        <v>hard_coal</v>
      </c>
      <c r="P183" s="5" t="str">
        <f>IF(LOOKUP($K183,Fuel_Mappings!$C$2:$C$255,Fuel_Mappings!$D$2:$D$255)&lt;&gt;"",LOOKUP($K183,Fuel_Mappings!$C$2:$C$255,Fuel_Mappings!$D$2:$D$255),"")</f>
        <v>hard_coal</v>
      </c>
      <c r="Q183" s="5" t="str">
        <f>IF($P183="Other_Fuel",IF(LOOKUP($G183,Fuel_Mappings!$I$2:$I$36,Fuel_Mappings!$I$2:$I$36)=$G183,LOOKUP($G183,Fuel_Mappings!$I$2:$I$36,Fuel_Mappings!$J$2:$J$36),""),"")</f>
        <v/>
      </c>
      <c r="S183" s="5" t="str">
        <f t="shared" si="12"/>
        <v>1A2</v>
      </c>
      <c r="T183" s="3" t="b">
        <f t="shared" si="13"/>
        <v>0</v>
      </c>
      <c r="U183" s="3" t="b">
        <f t="shared" si="14"/>
        <v>1</v>
      </c>
    </row>
    <row r="184" spans="1:21">
      <c r="A184" s="10">
        <v>10200201</v>
      </c>
      <c r="B184" t="s">
        <v>74</v>
      </c>
      <c r="C184" t="s">
        <v>1381</v>
      </c>
      <c r="D184" t="s">
        <v>1382</v>
      </c>
      <c r="E184" t="s">
        <v>27</v>
      </c>
      <c r="F184" t="s">
        <v>75</v>
      </c>
      <c r="G184" t="s">
        <v>33</v>
      </c>
      <c r="H184" t="s">
        <v>76</v>
      </c>
      <c r="I184" t="s">
        <v>31</v>
      </c>
      <c r="J184" t="s">
        <v>32</v>
      </c>
      <c r="K184" s="3" t="str">
        <f t="shared" si="10"/>
        <v>CoalBituminous</v>
      </c>
      <c r="L184" t="s">
        <v>1384</v>
      </c>
      <c r="M184" t="s">
        <v>76</v>
      </c>
      <c r="N184" t="str">
        <f t="shared" si="11"/>
        <v>hard_coal</v>
      </c>
      <c r="P184" s="5" t="str">
        <f>IF(LOOKUP($K184,Fuel_Mappings!$C$2:$C$255,Fuel_Mappings!$D$2:$D$255)&lt;&gt;"",LOOKUP($K184,Fuel_Mappings!$C$2:$C$255,Fuel_Mappings!$D$2:$D$255),"")</f>
        <v>hard_coal</v>
      </c>
      <c r="Q184" s="5" t="str">
        <f>IF($P184="Other_Fuel",IF(LOOKUP($G184,Fuel_Mappings!$I$2:$I$36,Fuel_Mappings!$I$2:$I$36)=$G184,LOOKUP($G184,Fuel_Mappings!$I$2:$I$36,Fuel_Mappings!$J$2:$J$36),""),"")</f>
        <v/>
      </c>
      <c r="S184" s="5" t="str">
        <f t="shared" si="12"/>
        <v>1A2</v>
      </c>
      <c r="T184" s="3" t="b">
        <f t="shared" si="13"/>
        <v>0</v>
      </c>
      <c r="U184" s="3" t="b">
        <f t="shared" si="14"/>
        <v>1</v>
      </c>
    </row>
    <row r="185" spans="1:21">
      <c r="A185" s="10">
        <v>10200205</v>
      </c>
      <c r="B185" t="s">
        <v>74</v>
      </c>
      <c r="C185" t="s">
        <v>1381</v>
      </c>
      <c r="D185" t="s">
        <v>1382</v>
      </c>
      <c r="E185" t="s">
        <v>27</v>
      </c>
      <c r="F185" t="s">
        <v>75</v>
      </c>
      <c r="G185" t="s">
        <v>33</v>
      </c>
      <c r="H185" t="s">
        <v>76</v>
      </c>
      <c r="I185" t="s">
        <v>31</v>
      </c>
      <c r="J185" t="s">
        <v>32</v>
      </c>
      <c r="K185" s="3" t="str">
        <f t="shared" si="10"/>
        <v>CoalBituminous</v>
      </c>
      <c r="L185" t="s">
        <v>1384</v>
      </c>
      <c r="M185" t="s">
        <v>76</v>
      </c>
      <c r="N185" t="str">
        <f t="shared" si="11"/>
        <v>hard_coal</v>
      </c>
      <c r="P185" s="5" t="str">
        <f>IF(LOOKUP($K185,Fuel_Mappings!$C$2:$C$255,Fuel_Mappings!$D$2:$D$255)&lt;&gt;"",LOOKUP($K185,Fuel_Mappings!$C$2:$C$255,Fuel_Mappings!$D$2:$D$255),"")</f>
        <v>hard_coal</v>
      </c>
      <c r="Q185" s="5" t="str">
        <f>IF($P185="Other_Fuel",IF(LOOKUP($G185,Fuel_Mappings!$I$2:$I$36,Fuel_Mappings!$I$2:$I$36)=$G185,LOOKUP($G185,Fuel_Mappings!$I$2:$I$36,Fuel_Mappings!$J$2:$J$36),""),"")</f>
        <v/>
      </c>
      <c r="S185" s="5" t="str">
        <f t="shared" si="12"/>
        <v>1A2</v>
      </c>
      <c r="T185" s="3" t="b">
        <f t="shared" si="13"/>
        <v>0</v>
      </c>
      <c r="U185" s="3" t="b">
        <f t="shared" si="14"/>
        <v>1</v>
      </c>
    </row>
    <row r="186" spans="1:21">
      <c r="A186" s="10">
        <v>10200206</v>
      </c>
      <c r="B186" t="s">
        <v>74</v>
      </c>
      <c r="C186" t="s">
        <v>1381</v>
      </c>
      <c r="D186" t="s">
        <v>1382</v>
      </c>
      <c r="E186" t="s">
        <v>27</v>
      </c>
      <c r="F186" t="s">
        <v>75</v>
      </c>
      <c r="G186" t="s">
        <v>33</v>
      </c>
      <c r="H186" t="s">
        <v>76</v>
      </c>
      <c r="I186" t="s">
        <v>31</v>
      </c>
      <c r="J186" t="s">
        <v>32</v>
      </c>
      <c r="K186" s="3" t="str">
        <f t="shared" si="10"/>
        <v>CoalBituminous</v>
      </c>
      <c r="L186" t="s">
        <v>1384</v>
      </c>
      <c r="M186" t="s">
        <v>76</v>
      </c>
      <c r="N186" t="str">
        <f t="shared" si="11"/>
        <v>hard_coal</v>
      </c>
      <c r="P186" s="5" t="str">
        <f>IF(LOOKUP($K186,Fuel_Mappings!$C$2:$C$255,Fuel_Mappings!$D$2:$D$255)&lt;&gt;"",LOOKUP($K186,Fuel_Mappings!$C$2:$C$255,Fuel_Mappings!$D$2:$D$255),"")</f>
        <v>hard_coal</v>
      </c>
      <c r="Q186" s="5" t="str">
        <f>IF($P186="Other_Fuel",IF(LOOKUP($G186,Fuel_Mappings!$I$2:$I$36,Fuel_Mappings!$I$2:$I$36)=$G186,LOOKUP($G186,Fuel_Mappings!$I$2:$I$36,Fuel_Mappings!$J$2:$J$36),""),"")</f>
        <v/>
      </c>
      <c r="S186" s="5" t="str">
        <f t="shared" si="12"/>
        <v>1A2</v>
      </c>
      <c r="T186" s="3" t="b">
        <f t="shared" si="13"/>
        <v>0</v>
      </c>
      <c r="U186" s="3" t="b">
        <f t="shared" si="14"/>
        <v>1</v>
      </c>
    </row>
    <row r="187" spans="1:21">
      <c r="A187" s="10">
        <v>10200212</v>
      </c>
      <c r="B187" t="s">
        <v>74</v>
      </c>
      <c r="C187" t="s">
        <v>1381</v>
      </c>
      <c r="D187" t="s">
        <v>1382</v>
      </c>
      <c r="E187" t="s">
        <v>27</v>
      </c>
      <c r="F187" t="s">
        <v>75</v>
      </c>
      <c r="G187" t="s">
        <v>33</v>
      </c>
      <c r="H187" t="s">
        <v>76</v>
      </c>
      <c r="I187" t="s">
        <v>31</v>
      </c>
      <c r="J187" t="s">
        <v>32</v>
      </c>
      <c r="K187" s="3" t="str">
        <f t="shared" si="10"/>
        <v>CoalBituminous</v>
      </c>
      <c r="L187" t="s">
        <v>1384</v>
      </c>
      <c r="M187" t="s">
        <v>76</v>
      </c>
      <c r="N187" t="str">
        <f t="shared" si="11"/>
        <v>hard_coal</v>
      </c>
      <c r="P187" s="5" t="str">
        <f>IF(LOOKUP($K187,Fuel_Mappings!$C$2:$C$255,Fuel_Mappings!$D$2:$D$255)&lt;&gt;"",LOOKUP($K187,Fuel_Mappings!$C$2:$C$255,Fuel_Mappings!$D$2:$D$255),"")</f>
        <v>hard_coal</v>
      </c>
      <c r="Q187" s="5" t="str">
        <f>IF($P187="Other_Fuel",IF(LOOKUP($G187,Fuel_Mappings!$I$2:$I$36,Fuel_Mappings!$I$2:$I$36)=$G187,LOOKUP($G187,Fuel_Mappings!$I$2:$I$36,Fuel_Mappings!$J$2:$J$36),""),"")</f>
        <v/>
      </c>
      <c r="S187" s="5" t="str">
        <f t="shared" si="12"/>
        <v>1A2</v>
      </c>
      <c r="T187" s="3" t="b">
        <f t="shared" si="13"/>
        <v>0</v>
      </c>
      <c r="U187" s="3" t="b">
        <f t="shared" si="14"/>
        <v>1</v>
      </c>
    </row>
    <row r="188" spans="1:21">
      <c r="A188" s="10">
        <v>10200217</v>
      </c>
      <c r="B188" t="s">
        <v>74</v>
      </c>
      <c r="C188" t="s">
        <v>1381</v>
      </c>
      <c r="D188" t="s">
        <v>1382</v>
      </c>
      <c r="E188" t="s">
        <v>27</v>
      </c>
      <c r="F188" t="s">
        <v>75</v>
      </c>
      <c r="G188" t="s">
        <v>33</v>
      </c>
      <c r="H188" t="s">
        <v>76</v>
      </c>
      <c r="I188" t="s">
        <v>31</v>
      </c>
      <c r="J188" t="s">
        <v>32</v>
      </c>
      <c r="K188" s="3" t="str">
        <f t="shared" si="10"/>
        <v>CoalBituminous</v>
      </c>
      <c r="L188" t="s">
        <v>1384</v>
      </c>
      <c r="M188" t="s">
        <v>76</v>
      </c>
      <c r="N188" t="str">
        <f t="shared" si="11"/>
        <v>hard_coal</v>
      </c>
      <c r="P188" s="5" t="str">
        <f>IF(LOOKUP($K188,Fuel_Mappings!$C$2:$C$255,Fuel_Mappings!$D$2:$D$255)&lt;&gt;"",LOOKUP($K188,Fuel_Mappings!$C$2:$C$255,Fuel_Mappings!$D$2:$D$255),"")</f>
        <v>hard_coal</v>
      </c>
      <c r="Q188" s="5" t="str">
        <f>IF($P188="Other_Fuel",IF(LOOKUP($G188,Fuel_Mappings!$I$2:$I$36,Fuel_Mappings!$I$2:$I$36)=$G188,LOOKUP($G188,Fuel_Mappings!$I$2:$I$36,Fuel_Mappings!$J$2:$J$36),""),"")</f>
        <v/>
      </c>
      <c r="S188" s="5" t="str">
        <f t="shared" si="12"/>
        <v>1A2</v>
      </c>
      <c r="T188" s="3" t="b">
        <f t="shared" si="13"/>
        <v>0</v>
      </c>
      <c r="U188" s="3" t="b">
        <f t="shared" si="14"/>
        <v>1</v>
      </c>
    </row>
    <row r="189" spans="1:21">
      <c r="A189" s="10">
        <v>10200218</v>
      </c>
      <c r="B189" t="s">
        <v>74</v>
      </c>
      <c r="C189" t="s">
        <v>1381</v>
      </c>
      <c r="D189" t="s">
        <v>1382</v>
      </c>
      <c r="E189" t="s">
        <v>27</v>
      </c>
      <c r="F189" t="s">
        <v>75</v>
      </c>
      <c r="G189" t="s">
        <v>33</v>
      </c>
      <c r="H189" t="s">
        <v>76</v>
      </c>
      <c r="I189" t="s">
        <v>31</v>
      </c>
      <c r="J189" t="s">
        <v>32</v>
      </c>
      <c r="K189" s="3" t="str">
        <f t="shared" si="10"/>
        <v>CoalBituminous</v>
      </c>
      <c r="L189" t="s">
        <v>1384</v>
      </c>
      <c r="M189" t="s">
        <v>76</v>
      </c>
      <c r="N189" t="str">
        <f t="shared" si="11"/>
        <v>hard_coal</v>
      </c>
      <c r="P189" s="5" t="str">
        <f>IF(LOOKUP($K189,Fuel_Mappings!$C$2:$C$255,Fuel_Mappings!$D$2:$D$255)&lt;&gt;"",LOOKUP($K189,Fuel_Mappings!$C$2:$C$255,Fuel_Mappings!$D$2:$D$255),"")</f>
        <v>hard_coal</v>
      </c>
      <c r="Q189" s="5" t="str">
        <f>IF($P189="Other_Fuel",IF(LOOKUP($G189,Fuel_Mappings!$I$2:$I$36,Fuel_Mappings!$I$2:$I$36)=$G189,LOOKUP($G189,Fuel_Mappings!$I$2:$I$36,Fuel_Mappings!$J$2:$J$36),""),"")</f>
        <v/>
      </c>
      <c r="S189" s="5" t="str">
        <f t="shared" si="12"/>
        <v>1A2</v>
      </c>
      <c r="T189" s="3" t="b">
        <f t="shared" si="13"/>
        <v>0</v>
      </c>
      <c r="U189" s="3" t="b">
        <f t="shared" si="14"/>
        <v>1</v>
      </c>
    </row>
    <row r="190" spans="1:21">
      <c r="A190" s="10">
        <v>10200219</v>
      </c>
      <c r="B190" t="s">
        <v>74</v>
      </c>
      <c r="C190" t="s">
        <v>1381</v>
      </c>
      <c r="D190" t="s">
        <v>1382</v>
      </c>
      <c r="E190" t="s">
        <v>27</v>
      </c>
      <c r="F190" t="s">
        <v>75</v>
      </c>
      <c r="G190" t="s">
        <v>33</v>
      </c>
      <c r="H190" t="s">
        <v>76</v>
      </c>
      <c r="I190" t="s">
        <v>31</v>
      </c>
      <c r="J190" t="s">
        <v>32</v>
      </c>
      <c r="K190" s="3" t="str">
        <f t="shared" si="10"/>
        <v>CoalBituminous</v>
      </c>
      <c r="L190" t="s">
        <v>1384</v>
      </c>
      <c r="M190" t="s">
        <v>76</v>
      </c>
      <c r="N190" t="str">
        <f t="shared" si="11"/>
        <v>hard_coal</v>
      </c>
      <c r="P190" s="5" t="str">
        <f>IF(LOOKUP($K190,Fuel_Mappings!$C$2:$C$255,Fuel_Mappings!$D$2:$D$255)&lt;&gt;"",LOOKUP($K190,Fuel_Mappings!$C$2:$C$255,Fuel_Mappings!$D$2:$D$255),"")</f>
        <v>hard_coal</v>
      </c>
      <c r="Q190" s="5" t="str">
        <f>IF($P190="Other_Fuel",IF(LOOKUP($G190,Fuel_Mappings!$I$2:$I$36,Fuel_Mappings!$I$2:$I$36)=$G190,LOOKUP($G190,Fuel_Mappings!$I$2:$I$36,Fuel_Mappings!$J$2:$J$36),""),"")</f>
        <v/>
      </c>
      <c r="S190" s="5" t="str">
        <f t="shared" si="12"/>
        <v>1A2</v>
      </c>
      <c r="T190" s="3" t="b">
        <f t="shared" si="13"/>
        <v>0</v>
      </c>
      <c r="U190" s="3" t="b">
        <f t="shared" si="14"/>
        <v>1</v>
      </c>
    </row>
    <row r="191" spans="1:21">
      <c r="A191" s="10">
        <v>2102002000</v>
      </c>
      <c r="B191" t="s">
        <v>74</v>
      </c>
      <c r="C191" t="s">
        <v>1381</v>
      </c>
      <c r="D191" t="s">
        <v>1382</v>
      </c>
      <c r="E191" t="s">
        <v>125</v>
      </c>
      <c r="F191" t="s">
        <v>75</v>
      </c>
      <c r="G191" t="s">
        <v>127</v>
      </c>
      <c r="H191" t="s">
        <v>76</v>
      </c>
      <c r="I191" t="s">
        <v>31</v>
      </c>
      <c r="J191" t="s">
        <v>21</v>
      </c>
      <c r="K191" s="3" t="str">
        <f t="shared" si="10"/>
        <v>CoalOther</v>
      </c>
      <c r="L191" t="s">
        <v>1384</v>
      </c>
      <c r="M191" t="s">
        <v>76</v>
      </c>
      <c r="N191" t="str">
        <f t="shared" si="11"/>
        <v>hard_coal</v>
      </c>
      <c r="P191" s="5" t="str">
        <f>IF(LOOKUP($K191,Fuel_Mappings!$C$2:$C$255,Fuel_Mappings!$D$2:$D$255)&lt;&gt;"",LOOKUP($K191,Fuel_Mappings!$C$2:$C$255,Fuel_Mappings!$D$2:$D$255),"")</f>
        <v>Other_Fuel</v>
      </c>
      <c r="Q191" s="5" t="str">
        <f>IF($P191="Other_Fuel",IF(LOOKUP($G191,Fuel_Mappings!$I$2:$I$36,Fuel_Mappings!$I$2:$I$36)=$G191,LOOKUP($G191,Fuel_Mappings!$I$2:$I$36,Fuel_Mappings!$J$2:$J$36),""),"")</f>
        <v>hard_coal</v>
      </c>
      <c r="S191" s="5" t="str">
        <f t="shared" si="12"/>
        <v>1A2</v>
      </c>
      <c r="T191" s="3" t="b">
        <f t="shared" si="13"/>
        <v>0</v>
      </c>
      <c r="U191" s="3" t="b">
        <f t="shared" si="14"/>
        <v>1</v>
      </c>
    </row>
    <row r="192" spans="1:21">
      <c r="A192" s="10">
        <v>10201401</v>
      </c>
      <c r="B192" t="s">
        <v>74</v>
      </c>
      <c r="C192" t="s">
        <v>1381</v>
      </c>
      <c r="D192" t="s">
        <v>1382</v>
      </c>
      <c r="E192" t="s">
        <v>27</v>
      </c>
      <c r="F192" t="s">
        <v>75</v>
      </c>
      <c r="G192" t="s">
        <v>82</v>
      </c>
      <c r="H192" t="s">
        <v>76</v>
      </c>
      <c r="I192" t="s">
        <v>40</v>
      </c>
      <c r="J192" t="s">
        <v>52</v>
      </c>
      <c r="K192" s="3" t="str">
        <f t="shared" si="10"/>
        <v>GasNatural</v>
      </c>
      <c r="L192" t="s">
        <v>1384</v>
      </c>
      <c r="M192" t="s">
        <v>76</v>
      </c>
      <c r="N192" t="str">
        <f t="shared" si="11"/>
        <v>natural_gas</v>
      </c>
      <c r="P192" s="5" t="str">
        <f>IF(LOOKUP($K192,Fuel_Mappings!$C$2:$C$255,Fuel_Mappings!$D$2:$D$255)&lt;&gt;"",LOOKUP($K192,Fuel_Mappings!$C$2:$C$255,Fuel_Mappings!$D$2:$D$255),"")</f>
        <v>natural_gas</v>
      </c>
      <c r="Q192" s="5" t="str">
        <f>IF($P192="Other_Fuel",IF(LOOKUP($G192,Fuel_Mappings!$I$2:$I$36,Fuel_Mappings!$I$2:$I$36)=$G192,LOOKUP($G192,Fuel_Mappings!$I$2:$I$36,Fuel_Mappings!$J$2:$J$36),""),"")</f>
        <v/>
      </c>
      <c r="S192" s="5" t="str">
        <f t="shared" si="12"/>
        <v>1A2</v>
      </c>
      <c r="T192" s="3" t="b">
        <f t="shared" si="13"/>
        <v>0</v>
      </c>
      <c r="U192" s="3" t="b">
        <f t="shared" si="14"/>
        <v>1</v>
      </c>
    </row>
    <row r="193" spans="1:21">
      <c r="A193" s="10">
        <v>10201402</v>
      </c>
      <c r="B193" t="s">
        <v>74</v>
      </c>
      <c r="C193" t="s">
        <v>1381</v>
      </c>
      <c r="D193" t="s">
        <v>1382</v>
      </c>
      <c r="E193" t="s">
        <v>27</v>
      </c>
      <c r="F193" t="s">
        <v>75</v>
      </c>
      <c r="G193" t="s">
        <v>82</v>
      </c>
      <c r="H193" t="s">
        <v>76</v>
      </c>
      <c r="I193" t="s">
        <v>40</v>
      </c>
      <c r="J193" t="s">
        <v>41</v>
      </c>
      <c r="K193" s="3" t="str">
        <f t="shared" si="10"/>
        <v>GasProcess</v>
      </c>
      <c r="L193" t="s">
        <v>1384</v>
      </c>
      <c r="M193" t="s">
        <v>76</v>
      </c>
      <c r="N193" t="str">
        <f t="shared" si="11"/>
        <v>natural_gas</v>
      </c>
      <c r="P193" s="5" t="str">
        <f>IF(LOOKUP($K193,Fuel_Mappings!$C$2:$C$255,Fuel_Mappings!$D$2:$D$255)&lt;&gt;"",LOOKUP($K193,Fuel_Mappings!$C$2:$C$255,Fuel_Mappings!$D$2:$D$255),"")</f>
        <v>natural_gas</v>
      </c>
      <c r="Q193" s="5" t="str">
        <f>IF($P193="Other_Fuel",IF(LOOKUP($G193,Fuel_Mappings!$I$2:$I$36,Fuel_Mappings!$I$2:$I$36)=$G193,LOOKUP($G193,Fuel_Mappings!$I$2:$I$36,Fuel_Mappings!$J$2:$J$36),""),"")</f>
        <v/>
      </c>
      <c r="S193" s="5" t="str">
        <f t="shared" si="12"/>
        <v>1A2</v>
      </c>
      <c r="T193" s="3" t="b">
        <f t="shared" si="13"/>
        <v>0</v>
      </c>
      <c r="U193" s="3" t="b">
        <f t="shared" si="14"/>
        <v>1</v>
      </c>
    </row>
    <row r="194" spans="1:21">
      <c r="A194" s="10">
        <v>10201403</v>
      </c>
      <c r="B194" t="s">
        <v>74</v>
      </c>
      <c r="C194" t="s">
        <v>1381</v>
      </c>
      <c r="D194" t="s">
        <v>1382</v>
      </c>
      <c r="E194" t="s">
        <v>27</v>
      </c>
      <c r="F194" t="s">
        <v>75</v>
      </c>
      <c r="G194" t="s">
        <v>82</v>
      </c>
      <c r="H194" t="s">
        <v>76</v>
      </c>
      <c r="I194" t="s">
        <v>37</v>
      </c>
      <c r="J194" t="s">
        <v>54</v>
      </c>
      <c r="K194" s="3" t="str">
        <f t="shared" ref="K194:K257" si="15">I194&amp;J194</f>
        <v>OilDistillate</v>
      </c>
      <c r="L194" t="s">
        <v>1384</v>
      </c>
      <c r="M194" t="s">
        <v>76</v>
      </c>
      <c r="N194" t="str">
        <f t="shared" ref="N194:N257" si="16">IF($Q194&lt;&gt;"",$Q194,$P194)</f>
        <v>diesel_oil</v>
      </c>
      <c r="P194" s="5" t="str">
        <f>IF(LOOKUP($K194,Fuel_Mappings!$C$2:$C$255,Fuel_Mappings!$D$2:$D$255)&lt;&gt;"",LOOKUP($K194,Fuel_Mappings!$C$2:$C$255,Fuel_Mappings!$D$2:$D$255),"")</f>
        <v>diesel_oil</v>
      </c>
      <c r="Q194" s="5" t="str">
        <f>IF($P194="Other_Fuel",IF(LOOKUP($G194,Fuel_Mappings!$I$2:$I$36,Fuel_Mappings!$I$2:$I$36)=$G194,LOOKUP($G194,Fuel_Mappings!$I$2:$I$36,Fuel_Mappings!$J$2:$J$36),""),"")</f>
        <v/>
      </c>
      <c r="S194" s="5" t="str">
        <f t="shared" si="12"/>
        <v>1A2</v>
      </c>
      <c r="T194" s="3" t="b">
        <f t="shared" si="13"/>
        <v>0</v>
      </c>
      <c r="U194" s="3" t="b">
        <f t="shared" si="14"/>
        <v>1</v>
      </c>
    </row>
    <row r="195" spans="1:21">
      <c r="A195" s="10">
        <v>10201404</v>
      </c>
      <c r="B195" t="s">
        <v>74</v>
      </c>
      <c r="C195" t="s">
        <v>1381</v>
      </c>
      <c r="D195" t="s">
        <v>1382</v>
      </c>
      <c r="E195" t="s">
        <v>27</v>
      </c>
      <c r="F195" t="s">
        <v>75</v>
      </c>
      <c r="G195" t="s">
        <v>82</v>
      </c>
      <c r="H195" t="s">
        <v>76</v>
      </c>
      <c r="I195" t="s">
        <v>37</v>
      </c>
      <c r="J195" t="s">
        <v>38</v>
      </c>
      <c r="K195" s="3" t="str">
        <f t="shared" si="15"/>
        <v>OilResidual</v>
      </c>
      <c r="L195" t="s">
        <v>1384</v>
      </c>
      <c r="M195" t="s">
        <v>76</v>
      </c>
      <c r="N195" t="str">
        <f t="shared" si="16"/>
        <v>heavy_oil</v>
      </c>
      <c r="P195" s="5" t="str">
        <f>IF(LOOKUP($K195,Fuel_Mappings!$C$2:$C$255,Fuel_Mappings!$D$2:$D$255)&lt;&gt;"",LOOKUP($K195,Fuel_Mappings!$C$2:$C$255,Fuel_Mappings!$D$2:$D$255),"")</f>
        <v>heavy_oil</v>
      </c>
      <c r="Q195" s="5" t="str">
        <f>IF($P195="Other_Fuel",IF(LOOKUP($G195,Fuel_Mappings!$I$2:$I$36,Fuel_Mappings!$I$2:$I$36)=$G195,LOOKUP($G195,Fuel_Mappings!$I$2:$I$36,Fuel_Mappings!$J$2:$J$36),""),"")</f>
        <v/>
      </c>
      <c r="S195" s="5" t="str">
        <f t="shared" ref="S195:S258" si="17">LEFT(L195,FIND("_",L195)-1)</f>
        <v>1A2</v>
      </c>
      <c r="T195" s="3" t="b">
        <f t="shared" ref="T195:T258" si="18">$S195=$C195</f>
        <v>0</v>
      </c>
      <c r="U195" s="3" t="b">
        <f t="shared" ref="U195:U258" si="19">LEFT($S195,3)=LEFT($C195,3)</f>
        <v>1</v>
      </c>
    </row>
    <row r="196" spans="1:21">
      <c r="A196" s="10">
        <v>10200502</v>
      </c>
      <c r="B196" t="s">
        <v>74</v>
      </c>
      <c r="C196" t="s">
        <v>1381</v>
      </c>
      <c r="D196" t="s">
        <v>1382</v>
      </c>
      <c r="E196" t="s">
        <v>27</v>
      </c>
      <c r="F196" t="s">
        <v>75</v>
      </c>
      <c r="G196" t="s">
        <v>81</v>
      </c>
      <c r="H196" t="s">
        <v>76</v>
      </c>
      <c r="I196" t="s">
        <v>37</v>
      </c>
      <c r="J196" t="s">
        <v>54</v>
      </c>
      <c r="K196" s="3" t="str">
        <f t="shared" si="15"/>
        <v>OilDistillate</v>
      </c>
      <c r="L196" t="s">
        <v>1384</v>
      </c>
      <c r="M196" t="s">
        <v>76</v>
      </c>
      <c r="N196" t="str">
        <f t="shared" si="16"/>
        <v>diesel_oil</v>
      </c>
      <c r="P196" s="5" t="str">
        <f>IF(LOOKUP($K196,Fuel_Mappings!$C$2:$C$255,Fuel_Mappings!$D$2:$D$255)&lt;&gt;"",LOOKUP($K196,Fuel_Mappings!$C$2:$C$255,Fuel_Mappings!$D$2:$D$255),"")</f>
        <v>diesel_oil</v>
      </c>
      <c r="Q196" s="5" t="str">
        <f>IF($P196="Other_Fuel",IF(LOOKUP($G196,Fuel_Mappings!$I$2:$I$36,Fuel_Mappings!$I$2:$I$36)=$G196,LOOKUP($G196,Fuel_Mappings!$I$2:$I$36,Fuel_Mappings!$J$2:$J$36),""),"")</f>
        <v/>
      </c>
      <c r="S196" s="5" t="str">
        <f t="shared" si="17"/>
        <v>1A2</v>
      </c>
      <c r="T196" s="3" t="b">
        <f t="shared" si="18"/>
        <v>0</v>
      </c>
      <c r="U196" s="3" t="b">
        <f t="shared" si="19"/>
        <v>1</v>
      </c>
    </row>
    <row r="197" spans="1:21">
      <c r="A197" s="10">
        <v>10200503</v>
      </c>
      <c r="B197" t="s">
        <v>74</v>
      </c>
      <c r="C197" t="s">
        <v>1381</v>
      </c>
      <c r="D197" t="s">
        <v>1382</v>
      </c>
      <c r="E197" t="s">
        <v>27</v>
      </c>
      <c r="F197" t="s">
        <v>75</v>
      </c>
      <c r="G197" t="s">
        <v>81</v>
      </c>
      <c r="H197" t="s">
        <v>76</v>
      </c>
      <c r="I197" t="s">
        <v>37</v>
      </c>
      <c r="J197" t="s">
        <v>54</v>
      </c>
      <c r="K197" s="3" t="str">
        <f t="shared" si="15"/>
        <v>OilDistillate</v>
      </c>
      <c r="L197" t="s">
        <v>1384</v>
      </c>
      <c r="M197" t="s">
        <v>76</v>
      </c>
      <c r="N197" t="str">
        <f t="shared" si="16"/>
        <v>diesel_oil</v>
      </c>
      <c r="P197" s="5" t="str">
        <f>IF(LOOKUP($K197,Fuel_Mappings!$C$2:$C$255,Fuel_Mappings!$D$2:$D$255)&lt;&gt;"",LOOKUP($K197,Fuel_Mappings!$C$2:$C$255,Fuel_Mappings!$D$2:$D$255),"")</f>
        <v>diesel_oil</v>
      </c>
      <c r="Q197" s="5" t="str">
        <f>IF($P197="Other_Fuel",IF(LOOKUP($G197,Fuel_Mappings!$I$2:$I$36,Fuel_Mappings!$I$2:$I$36)=$G197,LOOKUP($G197,Fuel_Mappings!$I$2:$I$36,Fuel_Mappings!$J$2:$J$36),""),"")</f>
        <v/>
      </c>
      <c r="S197" s="5" t="str">
        <f t="shared" si="17"/>
        <v>1A2</v>
      </c>
      <c r="T197" s="3" t="b">
        <f t="shared" si="18"/>
        <v>0</v>
      </c>
      <c r="U197" s="3" t="b">
        <f t="shared" si="19"/>
        <v>1</v>
      </c>
    </row>
    <row r="198" spans="1:21">
      <c r="A198" s="10">
        <v>10200504</v>
      </c>
      <c r="B198" t="s">
        <v>74</v>
      </c>
      <c r="C198" t="s">
        <v>1381</v>
      </c>
      <c r="D198" t="s">
        <v>1382</v>
      </c>
      <c r="E198" t="s">
        <v>27</v>
      </c>
      <c r="F198" t="s">
        <v>75</v>
      </c>
      <c r="G198" t="s">
        <v>81</v>
      </c>
      <c r="H198" t="s">
        <v>76</v>
      </c>
      <c r="I198" t="s">
        <v>37</v>
      </c>
      <c r="J198" t="s">
        <v>54</v>
      </c>
      <c r="K198" s="3" t="str">
        <f t="shared" si="15"/>
        <v>OilDistillate</v>
      </c>
      <c r="L198" t="s">
        <v>1384</v>
      </c>
      <c r="M198" t="s">
        <v>76</v>
      </c>
      <c r="N198" t="str">
        <f t="shared" si="16"/>
        <v>diesel_oil</v>
      </c>
      <c r="P198" s="5" t="str">
        <f>IF(LOOKUP($K198,Fuel_Mappings!$C$2:$C$255,Fuel_Mappings!$D$2:$D$255)&lt;&gt;"",LOOKUP($K198,Fuel_Mappings!$C$2:$C$255,Fuel_Mappings!$D$2:$D$255),"")</f>
        <v>diesel_oil</v>
      </c>
      <c r="Q198" s="5" t="str">
        <f>IF($P198="Other_Fuel",IF(LOOKUP($G198,Fuel_Mappings!$I$2:$I$36,Fuel_Mappings!$I$2:$I$36)=$G198,LOOKUP($G198,Fuel_Mappings!$I$2:$I$36,Fuel_Mappings!$J$2:$J$36),""),"")</f>
        <v/>
      </c>
      <c r="S198" s="5" t="str">
        <f t="shared" si="17"/>
        <v>1A2</v>
      </c>
      <c r="T198" s="3" t="b">
        <f t="shared" si="18"/>
        <v>0</v>
      </c>
      <c r="U198" s="3" t="b">
        <f t="shared" si="19"/>
        <v>1</v>
      </c>
    </row>
    <row r="199" spans="1:21">
      <c r="A199" s="10">
        <v>10200505</v>
      </c>
      <c r="B199" t="s">
        <v>74</v>
      </c>
      <c r="C199" t="s">
        <v>1381</v>
      </c>
      <c r="D199" t="s">
        <v>1382</v>
      </c>
      <c r="E199" t="s">
        <v>27</v>
      </c>
      <c r="F199" t="s">
        <v>75</v>
      </c>
      <c r="G199" t="s">
        <v>81</v>
      </c>
      <c r="H199" t="s">
        <v>76</v>
      </c>
      <c r="I199" t="s">
        <v>37</v>
      </c>
      <c r="J199" t="s">
        <v>54</v>
      </c>
      <c r="K199" s="3" t="str">
        <f t="shared" si="15"/>
        <v>OilDistillate</v>
      </c>
      <c r="L199" t="s">
        <v>1384</v>
      </c>
      <c r="M199" t="s">
        <v>76</v>
      </c>
      <c r="N199" t="str">
        <f t="shared" si="16"/>
        <v>diesel_oil</v>
      </c>
      <c r="P199" s="5" t="str">
        <f>IF(LOOKUP($K199,Fuel_Mappings!$C$2:$C$255,Fuel_Mappings!$D$2:$D$255)&lt;&gt;"",LOOKUP($K199,Fuel_Mappings!$C$2:$C$255,Fuel_Mappings!$D$2:$D$255),"")</f>
        <v>diesel_oil</v>
      </c>
      <c r="Q199" s="5" t="str">
        <f>IF($P199="Other_Fuel",IF(LOOKUP($G199,Fuel_Mappings!$I$2:$I$36,Fuel_Mappings!$I$2:$I$36)=$G199,LOOKUP($G199,Fuel_Mappings!$I$2:$I$36,Fuel_Mappings!$J$2:$J$36),""),"")</f>
        <v/>
      </c>
      <c r="S199" s="5" t="str">
        <f t="shared" si="17"/>
        <v>1A2</v>
      </c>
      <c r="T199" s="3" t="b">
        <f t="shared" si="18"/>
        <v>0</v>
      </c>
      <c r="U199" s="3" t="b">
        <f t="shared" si="19"/>
        <v>1</v>
      </c>
    </row>
    <row r="200" spans="1:21">
      <c r="A200" s="10">
        <v>2102004000</v>
      </c>
      <c r="B200" t="s">
        <v>74</v>
      </c>
      <c r="C200" t="s">
        <v>1381</v>
      </c>
      <c r="D200" t="s">
        <v>1382</v>
      </c>
      <c r="E200" t="s">
        <v>125</v>
      </c>
      <c r="F200" t="s">
        <v>75</v>
      </c>
      <c r="G200" t="s">
        <v>81</v>
      </c>
      <c r="H200" t="s">
        <v>76</v>
      </c>
      <c r="I200" t="s">
        <v>37</v>
      </c>
      <c r="J200" t="s">
        <v>54</v>
      </c>
      <c r="K200" s="3" t="str">
        <f t="shared" si="15"/>
        <v>OilDistillate</v>
      </c>
      <c r="L200" t="s">
        <v>1384</v>
      </c>
      <c r="M200" t="s">
        <v>76</v>
      </c>
      <c r="N200" t="str">
        <f t="shared" si="16"/>
        <v>diesel_oil</v>
      </c>
      <c r="P200" s="5" t="str">
        <f>IF(LOOKUP($K200,Fuel_Mappings!$C$2:$C$255,Fuel_Mappings!$D$2:$D$255)&lt;&gt;"",LOOKUP($K200,Fuel_Mappings!$C$2:$C$255,Fuel_Mappings!$D$2:$D$255),"")</f>
        <v>diesel_oil</v>
      </c>
      <c r="Q200" s="5" t="str">
        <f>IF($P200="Other_Fuel",IF(LOOKUP($G200,Fuel_Mappings!$I$2:$I$36,Fuel_Mappings!$I$2:$I$36)=$G200,LOOKUP($G200,Fuel_Mappings!$I$2:$I$36,Fuel_Mappings!$J$2:$J$36),""),"")</f>
        <v/>
      </c>
      <c r="S200" s="5" t="str">
        <f t="shared" si="17"/>
        <v>1A2</v>
      </c>
      <c r="T200" s="3" t="b">
        <f t="shared" si="18"/>
        <v>0</v>
      </c>
      <c r="U200" s="3" t="b">
        <f t="shared" si="19"/>
        <v>1</v>
      </c>
    </row>
    <row r="201" spans="1:21">
      <c r="A201" s="10">
        <v>2102004001</v>
      </c>
      <c r="B201" t="s">
        <v>74</v>
      </c>
      <c r="C201" t="s">
        <v>1381</v>
      </c>
      <c r="D201" t="s">
        <v>1382</v>
      </c>
      <c r="E201" t="s">
        <v>125</v>
      </c>
      <c r="F201" t="s">
        <v>75</v>
      </c>
      <c r="G201" t="s">
        <v>81</v>
      </c>
      <c r="H201" t="s">
        <v>76</v>
      </c>
      <c r="I201" t="s">
        <v>37</v>
      </c>
      <c r="J201" t="s">
        <v>54</v>
      </c>
      <c r="K201" s="3" t="str">
        <f t="shared" si="15"/>
        <v>OilDistillate</v>
      </c>
      <c r="L201" t="s">
        <v>1384</v>
      </c>
      <c r="M201" t="s">
        <v>76</v>
      </c>
      <c r="N201" t="str">
        <f t="shared" si="16"/>
        <v>diesel_oil</v>
      </c>
      <c r="P201" s="5" t="str">
        <f>IF(LOOKUP($K201,Fuel_Mappings!$C$2:$C$255,Fuel_Mappings!$D$2:$D$255)&lt;&gt;"",LOOKUP($K201,Fuel_Mappings!$C$2:$C$255,Fuel_Mappings!$D$2:$D$255),"")</f>
        <v>diesel_oil</v>
      </c>
      <c r="Q201" s="5" t="str">
        <f>IF($P201="Other_Fuel",IF(LOOKUP($G201,Fuel_Mappings!$I$2:$I$36,Fuel_Mappings!$I$2:$I$36)=$G201,LOOKUP($G201,Fuel_Mappings!$I$2:$I$36,Fuel_Mappings!$J$2:$J$36),""),"")</f>
        <v/>
      </c>
      <c r="S201" s="5" t="str">
        <f t="shared" si="17"/>
        <v>1A2</v>
      </c>
      <c r="T201" s="3" t="b">
        <f t="shared" si="18"/>
        <v>0</v>
      </c>
      <c r="U201" s="3" t="b">
        <f t="shared" si="19"/>
        <v>1</v>
      </c>
    </row>
    <row r="202" spans="1:21">
      <c r="A202" s="10">
        <v>2102004002</v>
      </c>
      <c r="B202" t="s">
        <v>74</v>
      </c>
      <c r="C202" t="s">
        <v>1381</v>
      </c>
      <c r="D202" t="s">
        <v>1382</v>
      </c>
      <c r="E202" t="s">
        <v>125</v>
      </c>
      <c r="F202" t="s">
        <v>75</v>
      </c>
      <c r="G202" t="s">
        <v>81</v>
      </c>
      <c r="H202" t="s">
        <v>76</v>
      </c>
      <c r="I202" t="s">
        <v>37</v>
      </c>
      <c r="J202" t="s">
        <v>54</v>
      </c>
      <c r="K202" s="3" t="str">
        <f t="shared" si="15"/>
        <v>OilDistillate</v>
      </c>
      <c r="L202" t="s">
        <v>1384</v>
      </c>
      <c r="M202" t="s">
        <v>76</v>
      </c>
      <c r="N202" t="str">
        <f t="shared" si="16"/>
        <v>diesel_oil</v>
      </c>
      <c r="P202" s="5" t="str">
        <f>IF(LOOKUP($K202,Fuel_Mappings!$C$2:$C$255,Fuel_Mappings!$D$2:$D$255)&lt;&gt;"",LOOKUP($K202,Fuel_Mappings!$C$2:$C$255,Fuel_Mappings!$D$2:$D$255),"")</f>
        <v>diesel_oil</v>
      </c>
      <c r="Q202" s="5" t="str">
        <f>IF($P202="Other_Fuel",IF(LOOKUP($G202,Fuel_Mappings!$I$2:$I$36,Fuel_Mappings!$I$2:$I$36)=$G202,LOOKUP($G202,Fuel_Mappings!$I$2:$I$36,Fuel_Mappings!$J$2:$J$36),""),"")</f>
        <v/>
      </c>
      <c r="S202" s="5" t="str">
        <f t="shared" si="17"/>
        <v>1A2</v>
      </c>
      <c r="T202" s="3" t="b">
        <f t="shared" si="18"/>
        <v>0</v>
      </c>
      <c r="U202" s="3" t="b">
        <f t="shared" si="19"/>
        <v>1</v>
      </c>
    </row>
    <row r="203" spans="1:21">
      <c r="A203" s="10">
        <v>10200501</v>
      </c>
      <c r="B203" t="s">
        <v>74</v>
      </c>
      <c r="C203" t="s">
        <v>1381</v>
      </c>
      <c r="D203" t="s">
        <v>1382</v>
      </c>
      <c r="E203" t="s">
        <v>27</v>
      </c>
      <c r="F203" t="s">
        <v>75</v>
      </c>
      <c r="G203" t="s">
        <v>53</v>
      </c>
      <c r="H203" t="s">
        <v>76</v>
      </c>
      <c r="I203" t="s">
        <v>37</v>
      </c>
      <c r="J203" t="s">
        <v>54</v>
      </c>
      <c r="K203" s="3" t="str">
        <f t="shared" si="15"/>
        <v>OilDistillate</v>
      </c>
      <c r="L203" t="s">
        <v>1384</v>
      </c>
      <c r="M203" t="s">
        <v>76</v>
      </c>
      <c r="N203" t="str">
        <f t="shared" si="16"/>
        <v>diesel_oil</v>
      </c>
      <c r="P203" s="5" t="str">
        <f>IF(LOOKUP($K203,Fuel_Mappings!$C$2:$C$255,Fuel_Mappings!$D$2:$D$255)&lt;&gt;"",LOOKUP($K203,Fuel_Mappings!$C$2:$C$255,Fuel_Mappings!$D$2:$D$255),"")</f>
        <v>diesel_oil</v>
      </c>
      <c r="Q203" s="5" t="str">
        <f>IF($P203="Other_Fuel",IF(LOOKUP($G203,Fuel_Mappings!$I$2:$I$36,Fuel_Mappings!$I$2:$I$36)=$G203,LOOKUP($G203,Fuel_Mappings!$I$2:$I$36,Fuel_Mappings!$J$2:$J$36),""),"")</f>
        <v/>
      </c>
      <c r="S203" s="5" t="str">
        <f t="shared" si="17"/>
        <v>1A2</v>
      </c>
      <c r="T203" s="3" t="b">
        <f t="shared" si="18"/>
        <v>0</v>
      </c>
      <c r="U203" s="3" t="b">
        <f t="shared" si="19"/>
        <v>1</v>
      </c>
    </row>
    <row r="204" spans="1:21">
      <c r="A204" s="10">
        <v>20200102</v>
      </c>
      <c r="B204" t="s">
        <v>74</v>
      </c>
      <c r="C204" t="s">
        <v>1381</v>
      </c>
      <c r="D204" t="s">
        <v>1382</v>
      </c>
      <c r="E204" t="s">
        <v>44</v>
      </c>
      <c r="F204" t="s">
        <v>75</v>
      </c>
      <c r="G204" t="s">
        <v>48</v>
      </c>
      <c r="H204" t="s">
        <v>76</v>
      </c>
      <c r="I204" t="s">
        <v>46</v>
      </c>
      <c r="J204" t="s">
        <v>21</v>
      </c>
      <c r="K204" s="3" t="str">
        <f t="shared" si="15"/>
        <v>Internal CombustionOther</v>
      </c>
      <c r="L204" t="s">
        <v>1384</v>
      </c>
      <c r="M204" t="s">
        <v>76</v>
      </c>
      <c r="N204" t="str">
        <f t="shared" si="16"/>
        <v>diesel_oil</v>
      </c>
      <c r="P204" s="5" t="str">
        <f>IF(LOOKUP($K204,Fuel_Mappings!$C$2:$C$255,Fuel_Mappings!$D$2:$D$255)&lt;&gt;"",LOOKUP($K204,Fuel_Mappings!$C$2:$C$255,Fuel_Mappings!$D$2:$D$255),"")</f>
        <v>Other_Fuel</v>
      </c>
      <c r="Q204" s="5" t="str">
        <f>IF($P204="Other_Fuel",IF(LOOKUP($G204,Fuel_Mappings!$I$2:$I$36,Fuel_Mappings!$I$2:$I$36)=$G204,LOOKUP($G204,Fuel_Mappings!$I$2:$I$36,Fuel_Mappings!$J$2:$J$36),""),"")</f>
        <v>diesel_oil</v>
      </c>
      <c r="S204" s="5" t="str">
        <f t="shared" si="17"/>
        <v>1A2</v>
      </c>
      <c r="T204" s="3" t="b">
        <f t="shared" si="18"/>
        <v>0</v>
      </c>
      <c r="U204" s="3" t="b">
        <f t="shared" si="19"/>
        <v>1</v>
      </c>
    </row>
    <row r="205" spans="1:21">
      <c r="A205" s="10">
        <v>20200101</v>
      </c>
      <c r="B205" t="s">
        <v>74</v>
      </c>
      <c r="C205" t="s">
        <v>1381</v>
      </c>
      <c r="D205" t="s">
        <v>1382</v>
      </c>
      <c r="E205" t="s">
        <v>44</v>
      </c>
      <c r="F205" t="s">
        <v>75</v>
      </c>
      <c r="G205" t="s">
        <v>48</v>
      </c>
      <c r="H205" t="s">
        <v>76</v>
      </c>
      <c r="I205" t="s">
        <v>46</v>
      </c>
      <c r="J205" t="s">
        <v>21</v>
      </c>
      <c r="K205" s="3" t="str">
        <f t="shared" si="15"/>
        <v>Internal CombustionOther</v>
      </c>
      <c r="L205" t="s">
        <v>1384</v>
      </c>
      <c r="M205" t="s">
        <v>76</v>
      </c>
      <c r="N205" t="str">
        <f t="shared" si="16"/>
        <v>diesel_oil</v>
      </c>
      <c r="P205" s="5" t="str">
        <f>IF(LOOKUP($K205,Fuel_Mappings!$C$2:$C$255,Fuel_Mappings!$D$2:$D$255)&lt;&gt;"",LOOKUP($K205,Fuel_Mappings!$C$2:$C$255,Fuel_Mappings!$D$2:$D$255),"")</f>
        <v>Other_Fuel</v>
      </c>
      <c r="Q205" s="5" t="str">
        <f>IF($P205="Other_Fuel",IF(LOOKUP($G205,Fuel_Mappings!$I$2:$I$36,Fuel_Mappings!$I$2:$I$36)=$G205,LOOKUP($G205,Fuel_Mappings!$I$2:$I$36,Fuel_Mappings!$J$2:$J$36),""),"")</f>
        <v>diesel_oil</v>
      </c>
      <c r="S205" s="5" t="str">
        <f t="shared" si="17"/>
        <v>1A2</v>
      </c>
      <c r="T205" s="3" t="b">
        <f t="shared" si="18"/>
        <v>0</v>
      </c>
      <c r="U205" s="3" t="b">
        <f t="shared" si="19"/>
        <v>1</v>
      </c>
    </row>
    <row r="206" spans="1:21">
      <c r="A206" s="10">
        <v>20200103</v>
      </c>
      <c r="B206" t="s">
        <v>74</v>
      </c>
      <c r="C206" t="s">
        <v>1381</v>
      </c>
      <c r="D206" t="s">
        <v>1382</v>
      </c>
      <c r="E206" t="s">
        <v>44</v>
      </c>
      <c r="F206" t="s">
        <v>75</v>
      </c>
      <c r="G206" t="s">
        <v>48</v>
      </c>
      <c r="H206" t="s">
        <v>76</v>
      </c>
      <c r="I206" t="s">
        <v>46</v>
      </c>
      <c r="J206" t="s">
        <v>21</v>
      </c>
      <c r="K206" s="3" t="str">
        <f t="shared" si="15"/>
        <v>Internal CombustionOther</v>
      </c>
      <c r="L206" t="s">
        <v>1384</v>
      </c>
      <c r="M206" t="s">
        <v>76</v>
      </c>
      <c r="N206" t="str">
        <f t="shared" si="16"/>
        <v>diesel_oil</v>
      </c>
      <c r="P206" s="5" t="str">
        <f>IF(LOOKUP($K206,Fuel_Mappings!$C$2:$C$255,Fuel_Mappings!$D$2:$D$255)&lt;&gt;"",LOOKUP($K206,Fuel_Mappings!$C$2:$C$255,Fuel_Mappings!$D$2:$D$255),"")</f>
        <v>Other_Fuel</v>
      </c>
      <c r="Q206" s="5" t="str">
        <f>IF($P206="Other_Fuel",IF(LOOKUP($G206,Fuel_Mappings!$I$2:$I$36,Fuel_Mappings!$I$2:$I$36)=$G206,LOOKUP($G206,Fuel_Mappings!$I$2:$I$36,Fuel_Mappings!$J$2:$J$36),""),"")</f>
        <v>diesel_oil</v>
      </c>
      <c r="S206" s="5" t="str">
        <f t="shared" si="17"/>
        <v>1A2</v>
      </c>
      <c r="T206" s="3" t="b">
        <f t="shared" si="18"/>
        <v>0</v>
      </c>
      <c r="U206" s="3" t="b">
        <f t="shared" si="19"/>
        <v>1</v>
      </c>
    </row>
    <row r="207" spans="1:21">
      <c r="A207" s="10">
        <v>20200104</v>
      </c>
      <c r="B207" t="s">
        <v>74</v>
      </c>
      <c r="C207" t="s">
        <v>1381</v>
      </c>
      <c r="D207" t="s">
        <v>1382</v>
      </c>
      <c r="E207" t="s">
        <v>44</v>
      </c>
      <c r="F207" t="s">
        <v>75</v>
      </c>
      <c r="G207" t="s">
        <v>48</v>
      </c>
      <c r="H207" t="s">
        <v>76</v>
      </c>
      <c r="I207" t="s">
        <v>46</v>
      </c>
      <c r="J207" t="s">
        <v>21</v>
      </c>
      <c r="K207" s="3" t="str">
        <f t="shared" si="15"/>
        <v>Internal CombustionOther</v>
      </c>
      <c r="L207" t="s">
        <v>1384</v>
      </c>
      <c r="M207" t="s">
        <v>76</v>
      </c>
      <c r="N207" t="str">
        <f t="shared" si="16"/>
        <v>diesel_oil</v>
      </c>
      <c r="P207" s="5" t="str">
        <f>IF(LOOKUP($K207,Fuel_Mappings!$C$2:$C$255,Fuel_Mappings!$D$2:$D$255)&lt;&gt;"",LOOKUP($K207,Fuel_Mappings!$C$2:$C$255,Fuel_Mappings!$D$2:$D$255),"")</f>
        <v>Other_Fuel</v>
      </c>
      <c r="Q207" s="5" t="str">
        <f>IF($P207="Other_Fuel",IF(LOOKUP($G207,Fuel_Mappings!$I$2:$I$36,Fuel_Mappings!$I$2:$I$36)=$G207,LOOKUP($G207,Fuel_Mappings!$I$2:$I$36,Fuel_Mappings!$J$2:$J$36),""),"")</f>
        <v>diesel_oil</v>
      </c>
      <c r="S207" s="5" t="str">
        <f t="shared" si="17"/>
        <v>1A2</v>
      </c>
      <c r="T207" s="3" t="b">
        <f t="shared" si="18"/>
        <v>0</v>
      </c>
      <c r="U207" s="3" t="b">
        <f t="shared" si="19"/>
        <v>1</v>
      </c>
    </row>
    <row r="208" spans="1:21">
      <c r="A208" s="10">
        <v>20200107</v>
      </c>
      <c r="B208" t="s">
        <v>74</v>
      </c>
      <c r="C208" t="s">
        <v>1381</v>
      </c>
      <c r="D208" t="s">
        <v>1382</v>
      </c>
      <c r="E208" t="s">
        <v>44</v>
      </c>
      <c r="F208" t="s">
        <v>75</v>
      </c>
      <c r="G208" t="s">
        <v>48</v>
      </c>
      <c r="H208" t="s">
        <v>76</v>
      </c>
      <c r="I208" t="s">
        <v>46</v>
      </c>
      <c r="J208" t="s">
        <v>21</v>
      </c>
      <c r="K208" s="3" t="str">
        <f t="shared" si="15"/>
        <v>Internal CombustionOther</v>
      </c>
      <c r="L208" t="s">
        <v>1384</v>
      </c>
      <c r="M208" t="s">
        <v>76</v>
      </c>
      <c r="N208" t="str">
        <f t="shared" si="16"/>
        <v>diesel_oil</v>
      </c>
      <c r="P208" s="5" t="str">
        <f>IF(LOOKUP($K208,Fuel_Mappings!$C$2:$C$255,Fuel_Mappings!$D$2:$D$255)&lt;&gt;"",LOOKUP($K208,Fuel_Mappings!$C$2:$C$255,Fuel_Mappings!$D$2:$D$255),"")</f>
        <v>Other_Fuel</v>
      </c>
      <c r="Q208" s="5" t="str">
        <f>IF($P208="Other_Fuel",IF(LOOKUP($G208,Fuel_Mappings!$I$2:$I$36,Fuel_Mappings!$I$2:$I$36)=$G208,LOOKUP($G208,Fuel_Mappings!$I$2:$I$36,Fuel_Mappings!$J$2:$J$36),""),"")</f>
        <v>diesel_oil</v>
      </c>
      <c r="S208" s="5" t="str">
        <f t="shared" si="17"/>
        <v>1A2</v>
      </c>
      <c r="T208" s="3" t="b">
        <f t="shared" si="18"/>
        <v>0</v>
      </c>
      <c r="U208" s="3" t="b">
        <f t="shared" si="19"/>
        <v>1</v>
      </c>
    </row>
    <row r="209" spans="1:21">
      <c r="A209" s="10">
        <v>20200109</v>
      </c>
      <c r="B209" t="s">
        <v>74</v>
      </c>
      <c r="C209" t="s">
        <v>1381</v>
      </c>
      <c r="D209" t="s">
        <v>1382</v>
      </c>
      <c r="E209" t="s">
        <v>44</v>
      </c>
      <c r="F209" t="s">
        <v>75</v>
      </c>
      <c r="G209" t="s">
        <v>48</v>
      </c>
      <c r="H209" t="s">
        <v>76</v>
      </c>
      <c r="I209" t="s">
        <v>46</v>
      </c>
      <c r="J209" t="s">
        <v>21</v>
      </c>
      <c r="K209" s="3" t="str">
        <f t="shared" si="15"/>
        <v>Internal CombustionOther</v>
      </c>
      <c r="L209" t="s">
        <v>1384</v>
      </c>
      <c r="M209" t="s">
        <v>76</v>
      </c>
      <c r="N209" t="str">
        <f t="shared" si="16"/>
        <v>diesel_oil</v>
      </c>
      <c r="P209" s="5" t="str">
        <f>IF(LOOKUP($K209,Fuel_Mappings!$C$2:$C$255,Fuel_Mappings!$D$2:$D$255)&lt;&gt;"",LOOKUP($K209,Fuel_Mappings!$C$2:$C$255,Fuel_Mappings!$D$2:$D$255),"")</f>
        <v>Other_Fuel</v>
      </c>
      <c r="Q209" s="5" t="str">
        <f>IF($P209="Other_Fuel",IF(LOOKUP($G209,Fuel_Mappings!$I$2:$I$36,Fuel_Mappings!$I$2:$I$36)=$G209,LOOKUP($G209,Fuel_Mappings!$I$2:$I$36,Fuel_Mappings!$J$2:$J$36),""),"")</f>
        <v>diesel_oil</v>
      </c>
      <c r="S209" s="5" t="str">
        <f t="shared" si="17"/>
        <v>1A2</v>
      </c>
      <c r="T209" s="3" t="b">
        <f t="shared" si="18"/>
        <v>0</v>
      </c>
      <c r="U209" s="3" t="b">
        <f t="shared" si="19"/>
        <v>1</v>
      </c>
    </row>
    <row r="210" spans="1:21">
      <c r="A210" s="10">
        <v>20200106</v>
      </c>
      <c r="B210" t="s">
        <v>74</v>
      </c>
      <c r="C210" t="s">
        <v>1381</v>
      </c>
      <c r="D210" t="s">
        <v>1382</v>
      </c>
      <c r="E210" t="s">
        <v>44</v>
      </c>
      <c r="F210" t="s">
        <v>75</v>
      </c>
      <c r="G210" t="s">
        <v>48</v>
      </c>
      <c r="H210" t="s">
        <v>76</v>
      </c>
      <c r="I210" t="s">
        <v>46</v>
      </c>
      <c r="J210" t="s">
        <v>21</v>
      </c>
      <c r="K210" s="3" t="str">
        <f t="shared" si="15"/>
        <v>Internal CombustionOther</v>
      </c>
      <c r="L210" t="s">
        <v>1384</v>
      </c>
      <c r="M210" t="s">
        <v>76</v>
      </c>
      <c r="N210" t="str">
        <f t="shared" si="16"/>
        <v>diesel_oil</v>
      </c>
      <c r="P210" s="5" t="str">
        <f>IF(LOOKUP($K210,Fuel_Mappings!$C$2:$C$255,Fuel_Mappings!$D$2:$D$255)&lt;&gt;"",LOOKUP($K210,Fuel_Mappings!$C$2:$C$255,Fuel_Mappings!$D$2:$D$255),"")</f>
        <v>Other_Fuel</v>
      </c>
      <c r="Q210" s="5" t="str">
        <f>IF($P210="Other_Fuel",IF(LOOKUP($G210,Fuel_Mappings!$I$2:$I$36,Fuel_Mappings!$I$2:$I$36)=$G210,LOOKUP($G210,Fuel_Mappings!$I$2:$I$36,Fuel_Mappings!$J$2:$J$36),""),"")</f>
        <v>diesel_oil</v>
      </c>
      <c r="S210" s="5" t="str">
        <f t="shared" si="17"/>
        <v>1A2</v>
      </c>
      <c r="T210" s="3" t="b">
        <f t="shared" si="18"/>
        <v>0</v>
      </c>
      <c r="U210" s="3" t="b">
        <f t="shared" si="19"/>
        <v>1</v>
      </c>
    </row>
    <row r="211" spans="1:21">
      <c r="A211" s="10">
        <v>20200105</v>
      </c>
      <c r="B211" t="s">
        <v>74</v>
      </c>
      <c r="C211" t="s">
        <v>1381</v>
      </c>
      <c r="D211" t="s">
        <v>1382</v>
      </c>
      <c r="E211" t="s">
        <v>44</v>
      </c>
      <c r="F211" t="s">
        <v>75</v>
      </c>
      <c r="G211" t="s">
        <v>48</v>
      </c>
      <c r="H211" t="s">
        <v>76</v>
      </c>
      <c r="I211" t="s">
        <v>46</v>
      </c>
      <c r="J211" t="s">
        <v>21</v>
      </c>
      <c r="K211" s="3" t="str">
        <f t="shared" si="15"/>
        <v>Internal CombustionOther</v>
      </c>
      <c r="L211" t="s">
        <v>1384</v>
      </c>
      <c r="M211" t="s">
        <v>76</v>
      </c>
      <c r="N211" t="str">
        <f t="shared" si="16"/>
        <v>diesel_oil</v>
      </c>
      <c r="P211" s="5" t="str">
        <f>IF(LOOKUP($K211,Fuel_Mappings!$C$2:$C$255,Fuel_Mappings!$D$2:$D$255)&lt;&gt;"",LOOKUP($K211,Fuel_Mappings!$C$2:$C$255,Fuel_Mappings!$D$2:$D$255),"")</f>
        <v>Other_Fuel</v>
      </c>
      <c r="Q211" s="5" t="str">
        <f>IF($P211="Other_Fuel",IF(LOOKUP($G211,Fuel_Mappings!$I$2:$I$36,Fuel_Mappings!$I$2:$I$36)=$G211,LOOKUP($G211,Fuel_Mappings!$I$2:$I$36,Fuel_Mappings!$J$2:$J$36),""),"")</f>
        <v>diesel_oil</v>
      </c>
      <c r="S211" s="5" t="str">
        <f t="shared" si="17"/>
        <v>1A2</v>
      </c>
      <c r="T211" s="3" t="b">
        <f t="shared" si="18"/>
        <v>0</v>
      </c>
      <c r="U211" s="3" t="b">
        <f t="shared" si="19"/>
        <v>1</v>
      </c>
    </row>
    <row r="212" spans="1:21">
      <c r="A212" s="10">
        <v>20200108</v>
      </c>
      <c r="B212" t="s">
        <v>74</v>
      </c>
      <c r="C212" t="s">
        <v>1381</v>
      </c>
      <c r="D212" t="s">
        <v>1382</v>
      </c>
      <c r="E212" t="s">
        <v>44</v>
      </c>
      <c r="F212" t="s">
        <v>75</v>
      </c>
      <c r="G212" t="s">
        <v>48</v>
      </c>
      <c r="H212" t="s">
        <v>76</v>
      </c>
      <c r="I212" t="s">
        <v>46</v>
      </c>
      <c r="J212" t="s">
        <v>21</v>
      </c>
      <c r="K212" s="3" t="str">
        <f t="shared" si="15"/>
        <v>Internal CombustionOther</v>
      </c>
      <c r="L212" t="s">
        <v>1384</v>
      </c>
      <c r="M212" t="s">
        <v>76</v>
      </c>
      <c r="N212" t="str">
        <f t="shared" si="16"/>
        <v>diesel_oil</v>
      </c>
      <c r="P212" s="5" t="str">
        <f>IF(LOOKUP($K212,Fuel_Mappings!$C$2:$C$255,Fuel_Mappings!$D$2:$D$255)&lt;&gt;"",LOOKUP($K212,Fuel_Mappings!$C$2:$C$255,Fuel_Mappings!$D$2:$D$255),"")</f>
        <v>Other_Fuel</v>
      </c>
      <c r="Q212" s="5" t="str">
        <f>IF($P212="Other_Fuel",IF(LOOKUP($G212,Fuel_Mappings!$I$2:$I$36,Fuel_Mappings!$I$2:$I$36)=$G212,LOOKUP($G212,Fuel_Mappings!$I$2:$I$36,Fuel_Mappings!$J$2:$J$36),""),"")</f>
        <v>diesel_oil</v>
      </c>
      <c r="S212" s="5" t="str">
        <f t="shared" si="17"/>
        <v>1A2</v>
      </c>
      <c r="T212" s="3" t="b">
        <f t="shared" si="18"/>
        <v>0</v>
      </c>
      <c r="U212" s="3" t="b">
        <f t="shared" si="19"/>
        <v>1</v>
      </c>
    </row>
    <row r="213" spans="1:21">
      <c r="A213" s="10">
        <v>20280001</v>
      </c>
      <c r="B213" t="s">
        <v>74</v>
      </c>
      <c r="C213" t="s">
        <v>1381</v>
      </c>
      <c r="D213" t="s">
        <v>1382</v>
      </c>
      <c r="E213" t="s">
        <v>44</v>
      </c>
      <c r="F213" t="s">
        <v>75</v>
      </c>
      <c r="G213" t="s">
        <v>119</v>
      </c>
      <c r="H213" t="s">
        <v>76</v>
      </c>
      <c r="I213" t="s">
        <v>46</v>
      </c>
      <c r="J213" t="s">
        <v>21</v>
      </c>
      <c r="K213" s="3" t="str">
        <f t="shared" si="15"/>
        <v>Internal CombustionOther</v>
      </c>
      <c r="L213" t="s">
        <v>1384</v>
      </c>
      <c r="M213" t="s">
        <v>76</v>
      </c>
      <c r="N213" t="str">
        <f t="shared" si="16"/>
        <v>Other_Fuel</v>
      </c>
      <c r="P213" s="5" t="str">
        <f>IF(LOOKUP($K213,Fuel_Mappings!$C$2:$C$255,Fuel_Mappings!$D$2:$D$255)&lt;&gt;"",LOOKUP($K213,Fuel_Mappings!$C$2:$C$255,Fuel_Mappings!$D$2:$D$255),"")</f>
        <v>Other_Fuel</v>
      </c>
      <c r="Q213" s="5" t="str">
        <f>IF($P213="Other_Fuel",IF(LOOKUP($G213,Fuel_Mappings!$I$2:$I$36,Fuel_Mappings!$I$2:$I$36)=$G213,LOOKUP($G213,Fuel_Mappings!$I$2:$I$36,Fuel_Mappings!$J$2:$J$36),""),"")</f>
        <v/>
      </c>
      <c r="S213" s="5" t="str">
        <f t="shared" si="17"/>
        <v>1A2</v>
      </c>
      <c r="T213" s="3" t="b">
        <f t="shared" si="18"/>
        <v>0</v>
      </c>
      <c r="U213" s="3" t="b">
        <f t="shared" si="19"/>
        <v>1</v>
      </c>
    </row>
    <row r="214" spans="1:21">
      <c r="A214" s="10">
        <v>20201702</v>
      </c>
      <c r="B214" t="s">
        <v>74</v>
      </c>
      <c r="C214" t="s">
        <v>1381</v>
      </c>
      <c r="D214" t="s">
        <v>1382</v>
      </c>
      <c r="E214" t="s">
        <v>44</v>
      </c>
      <c r="F214" t="s">
        <v>75</v>
      </c>
      <c r="G214" t="s">
        <v>100</v>
      </c>
      <c r="H214" t="s">
        <v>76</v>
      </c>
      <c r="I214" t="s">
        <v>46</v>
      </c>
      <c r="J214" t="s">
        <v>21</v>
      </c>
      <c r="K214" s="3" t="str">
        <f t="shared" si="15"/>
        <v>Internal CombustionOther</v>
      </c>
      <c r="L214" t="s">
        <v>1384</v>
      </c>
      <c r="M214" t="s">
        <v>76</v>
      </c>
      <c r="N214" t="str">
        <f t="shared" si="16"/>
        <v>light_oil</v>
      </c>
      <c r="P214" s="5" t="str">
        <f>IF(LOOKUP($K214,Fuel_Mappings!$C$2:$C$255,Fuel_Mappings!$D$2:$D$255)&lt;&gt;"",LOOKUP($K214,Fuel_Mappings!$C$2:$C$255,Fuel_Mappings!$D$2:$D$255),"")</f>
        <v>Other_Fuel</v>
      </c>
      <c r="Q214" s="5" t="str">
        <f>IF($P214="Other_Fuel",IF(LOOKUP($G214,Fuel_Mappings!$I$2:$I$36,Fuel_Mappings!$I$2:$I$36)=$G214,LOOKUP($G214,Fuel_Mappings!$I$2:$I$36,Fuel_Mappings!$J$2:$J$36),""),"")</f>
        <v>light_oil</v>
      </c>
      <c r="S214" s="5" t="str">
        <f t="shared" si="17"/>
        <v>1A2</v>
      </c>
      <c r="T214" s="3" t="b">
        <f t="shared" si="18"/>
        <v>0</v>
      </c>
      <c r="U214" s="3" t="b">
        <f t="shared" si="19"/>
        <v>1</v>
      </c>
    </row>
    <row r="215" spans="1:21">
      <c r="A215" s="10">
        <v>20201706</v>
      </c>
      <c r="B215" t="s">
        <v>74</v>
      </c>
      <c r="C215" t="s">
        <v>1381</v>
      </c>
      <c r="D215" t="s">
        <v>1382</v>
      </c>
      <c r="E215" t="s">
        <v>44</v>
      </c>
      <c r="F215" t="s">
        <v>75</v>
      </c>
      <c r="G215" t="s">
        <v>100</v>
      </c>
      <c r="H215" t="s">
        <v>76</v>
      </c>
      <c r="I215" t="s">
        <v>46</v>
      </c>
      <c r="J215" t="s">
        <v>21</v>
      </c>
      <c r="K215" s="3" t="str">
        <f t="shared" si="15"/>
        <v>Internal CombustionOther</v>
      </c>
      <c r="L215" t="s">
        <v>1384</v>
      </c>
      <c r="M215" t="s">
        <v>76</v>
      </c>
      <c r="N215" t="str">
        <f t="shared" si="16"/>
        <v>light_oil</v>
      </c>
      <c r="P215" s="5" t="str">
        <f>IF(LOOKUP($K215,Fuel_Mappings!$C$2:$C$255,Fuel_Mappings!$D$2:$D$255)&lt;&gt;"",LOOKUP($K215,Fuel_Mappings!$C$2:$C$255,Fuel_Mappings!$D$2:$D$255),"")</f>
        <v>Other_Fuel</v>
      </c>
      <c r="Q215" s="5" t="str">
        <f>IF($P215="Other_Fuel",IF(LOOKUP($G215,Fuel_Mappings!$I$2:$I$36,Fuel_Mappings!$I$2:$I$36)=$G215,LOOKUP($G215,Fuel_Mappings!$I$2:$I$36,Fuel_Mappings!$J$2:$J$36),""),"")</f>
        <v>light_oil</v>
      </c>
      <c r="S215" s="5" t="str">
        <f t="shared" si="17"/>
        <v>1A2</v>
      </c>
      <c r="T215" s="3" t="b">
        <f t="shared" si="18"/>
        <v>0</v>
      </c>
      <c r="U215" s="3" t="b">
        <f t="shared" si="19"/>
        <v>1</v>
      </c>
    </row>
    <row r="216" spans="1:21">
      <c r="A216" s="10">
        <v>20201701</v>
      </c>
      <c r="B216" t="s">
        <v>74</v>
      </c>
      <c r="C216" t="s">
        <v>1381</v>
      </c>
      <c r="D216" t="s">
        <v>1382</v>
      </c>
      <c r="E216" t="s">
        <v>44</v>
      </c>
      <c r="F216" t="s">
        <v>75</v>
      </c>
      <c r="G216" t="s">
        <v>100</v>
      </c>
      <c r="H216" t="s">
        <v>76</v>
      </c>
      <c r="I216" t="s">
        <v>46</v>
      </c>
      <c r="J216" t="s">
        <v>21</v>
      </c>
      <c r="K216" s="3" t="str">
        <f t="shared" si="15"/>
        <v>Internal CombustionOther</v>
      </c>
      <c r="L216" t="s">
        <v>1384</v>
      </c>
      <c r="M216" t="s">
        <v>76</v>
      </c>
      <c r="N216" t="str">
        <f t="shared" si="16"/>
        <v>light_oil</v>
      </c>
      <c r="P216" s="5" t="str">
        <f>IF(LOOKUP($K216,Fuel_Mappings!$C$2:$C$255,Fuel_Mappings!$D$2:$D$255)&lt;&gt;"",LOOKUP($K216,Fuel_Mappings!$C$2:$C$255,Fuel_Mappings!$D$2:$D$255),"")</f>
        <v>Other_Fuel</v>
      </c>
      <c r="Q216" s="5" t="str">
        <f>IF($P216="Other_Fuel",IF(LOOKUP($G216,Fuel_Mappings!$I$2:$I$36,Fuel_Mappings!$I$2:$I$36)=$G216,LOOKUP($G216,Fuel_Mappings!$I$2:$I$36,Fuel_Mappings!$J$2:$J$36),""),"")</f>
        <v>light_oil</v>
      </c>
      <c r="S216" s="5" t="str">
        <f t="shared" si="17"/>
        <v>1A2</v>
      </c>
      <c r="T216" s="3" t="b">
        <f t="shared" si="18"/>
        <v>0</v>
      </c>
      <c r="U216" s="3" t="b">
        <f t="shared" si="19"/>
        <v>1</v>
      </c>
    </row>
    <row r="217" spans="1:21">
      <c r="A217" s="10">
        <v>10201701</v>
      </c>
      <c r="B217" t="s">
        <v>74</v>
      </c>
      <c r="C217" t="s">
        <v>1381</v>
      </c>
      <c r="D217" t="s">
        <v>1382</v>
      </c>
      <c r="E217" t="s">
        <v>27</v>
      </c>
      <c r="F217" t="s">
        <v>75</v>
      </c>
      <c r="G217" t="s">
        <v>100</v>
      </c>
      <c r="H217" t="s">
        <v>76</v>
      </c>
      <c r="I217" t="s">
        <v>40</v>
      </c>
      <c r="J217" t="s">
        <v>21</v>
      </c>
      <c r="K217" s="3" t="str">
        <f t="shared" si="15"/>
        <v>GasOther</v>
      </c>
      <c r="L217" t="s">
        <v>1384</v>
      </c>
      <c r="M217" t="s">
        <v>76</v>
      </c>
      <c r="N217" t="str">
        <f t="shared" si="16"/>
        <v>light_oil</v>
      </c>
      <c r="P217" s="5" t="str">
        <f>IF(LOOKUP($K217,Fuel_Mappings!$C$2:$C$255,Fuel_Mappings!$D$2:$D$255)&lt;&gt;"",LOOKUP($K217,Fuel_Mappings!$C$2:$C$255,Fuel_Mappings!$D$2:$D$255),"")</f>
        <v>Other_Fuel</v>
      </c>
      <c r="Q217" s="5" t="str">
        <f>IF($P217="Other_Fuel",IF(LOOKUP($G217,Fuel_Mappings!$I$2:$I$36,Fuel_Mappings!$I$2:$I$36)=$G217,LOOKUP($G217,Fuel_Mappings!$I$2:$I$36,Fuel_Mappings!$J$2:$J$36),""),"")</f>
        <v>light_oil</v>
      </c>
      <c r="S217" s="5" t="str">
        <f t="shared" si="17"/>
        <v>1A2</v>
      </c>
      <c r="T217" s="3" t="b">
        <f t="shared" si="18"/>
        <v>0</v>
      </c>
      <c r="U217" s="3" t="b">
        <f t="shared" si="19"/>
        <v>1</v>
      </c>
    </row>
    <row r="218" spans="1:21">
      <c r="A218" s="10">
        <v>20201707</v>
      </c>
      <c r="B218" t="s">
        <v>74</v>
      </c>
      <c r="C218" t="s">
        <v>1381</v>
      </c>
      <c r="D218" t="s">
        <v>1382</v>
      </c>
      <c r="E218" t="s">
        <v>44</v>
      </c>
      <c r="F218" t="s">
        <v>75</v>
      </c>
      <c r="G218" t="s">
        <v>100</v>
      </c>
      <c r="H218" t="s">
        <v>76</v>
      </c>
      <c r="I218" t="s">
        <v>46</v>
      </c>
      <c r="J218" t="s">
        <v>21</v>
      </c>
      <c r="K218" s="3" t="str">
        <f t="shared" si="15"/>
        <v>Internal CombustionOther</v>
      </c>
      <c r="L218" t="s">
        <v>1384</v>
      </c>
      <c r="M218" t="s">
        <v>76</v>
      </c>
      <c r="N218" t="str">
        <f t="shared" si="16"/>
        <v>light_oil</v>
      </c>
      <c r="P218" s="5" t="str">
        <f>IF(LOOKUP($K218,Fuel_Mappings!$C$2:$C$255,Fuel_Mappings!$D$2:$D$255)&lt;&gt;"",LOOKUP($K218,Fuel_Mappings!$C$2:$C$255,Fuel_Mappings!$D$2:$D$255),"")</f>
        <v>Other_Fuel</v>
      </c>
      <c r="Q218" s="5" t="str">
        <f>IF($P218="Other_Fuel",IF(LOOKUP($G218,Fuel_Mappings!$I$2:$I$36,Fuel_Mappings!$I$2:$I$36)=$G218,LOOKUP($G218,Fuel_Mappings!$I$2:$I$36,Fuel_Mappings!$J$2:$J$36),""),"")</f>
        <v>light_oil</v>
      </c>
      <c r="S218" s="5" t="str">
        <f t="shared" si="17"/>
        <v>1A2</v>
      </c>
      <c r="T218" s="3" t="b">
        <f t="shared" si="18"/>
        <v>0</v>
      </c>
      <c r="U218" s="3" t="b">
        <f t="shared" si="19"/>
        <v>1</v>
      </c>
    </row>
    <row r="219" spans="1:21">
      <c r="A219" s="10">
        <v>2102011000</v>
      </c>
      <c r="B219" t="s">
        <v>74</v>
      </c>
      <c r="C219" t="s">
        <v>1381</v>
      </c>
      <c r="D219" t="s">
        <v>1382</v>
      </c>
      <c r="E219" t="s">
        <v>125</v>
      </c>
      <c r="F219" t="s">
        <v>75</v>
      </c>
      <c r="G219" t="s">
        <v>126</v>
      </c>
      <c r="H219" t="s">
        <v>76</v>
      </c>
      <c r="I219" t="s">
        <v>21</v>
      </c>
      <c r="J219" t="s">
        <v>21</v>
      </c>
      <c r="K219" s="3" t="str">
        <f t="shared" si="15"/>
        <v>OtherOther</v>
      </c>
      <c r="L219" t="s">
        <v>1384</v>
      </c>
      <c r="M219" t="s">
        <v>76</v>
      </c>
      <c r="N219" t="str">
        <f t="shared" si="16"/>
        <v>light_oil</v>
      </c>
      <c r="P219" s="5" t="str">
        <f>IF(LOOKUP($K219,Fuel_Mappings!$C$2:$C$255,Fuel_Mappings!$D$2:$D$255)&lt;&gt;"",LOOKUP($K219,Fuel_Mappings!$C$2:$C$255,Fuel_Mappings!$D$2:$D$255),"")</f>
        <v>Other_Fuel</v>
      </c>
      <c r="Q219" s="5" t="str">
        <f>IF($P219="Other_Fuel",IF(LOOKUP($G219,Fuel_Mappings!$I$2:$I$36,Fuel_Mappings!$I$2:$I$36)=$G219,LOOKUP($G219,Fuel_Mappings!$I$2:$I$36,Fuel_Mappings!$J$2:$J$36),""),"")</f>
        <v>light_oil</v>
      </c>
      <c r="S219" s="5" t="str">
        <f t="shared" si="17"/>
        <v>1A2</v>
      </c>
      <c r="T219" s="3" t="b">
        <f t="shared" si="18"/>
        <v>0</v>
      </c>
      <c r="U219" s="3" t="b">
        <f t="shared" si="19"/>
        <v>1</v>
      </c>
    </row>
    <row r="220" spans="1:21">
      <c r="A220" s="10">
        <v>20200901</v>
      </c>
      <c r="B220" t="s">
        <v>74</v>
      </c>
      <c r="C220" t="s">
        <v>1381</v>
      </c>
      <c r="D220" t="s">
        <v>1382</v>
      </c>
      <c r="E220" t="s">
        <v>44</v>
      </c>
      <c r="F220" t="s">
        <v>75</v>
      </c>
      <c r="G220" t="s">
        <v>57</v>
      </c>
      <c r="H220" t="s">
        <v>76</v>
      </c>
      <c r="I220" t="s">
        <v>46</v>
      </c>
      <c r="J220" t="s">
        <v>21</v>
      </c>
      <c r="K220" s="3" t="str">
        <f t="shared" si="15"/>
        <v>Internal CombustionOther</v>
      </c>
      <c r="L220" t="s">
        <v>1384</v>
      </c>
      <c r="M220" t="s">
        <v>76</v>
      </c>
      <c r="N220" t="str">
        <f t="shared" si="16"/>
        <v>light_oil</v>
      </c>
      <c r="P220" s="5" t="str">
        <f>IF(LOOKUP($K220,Fuel_Mappings!$C$2:$C$255,Fuel_Mappings!$D$2:$D$255)&lt;&gt;"",LOOKUP($K220,Fuel_Mappings!$C$2:$C$255,Fuel_Mappings!$D$2:$D$255),"")</f>
        <v>Other_Fuel</v>
      </c>
      <c r="Q220" s="5" t="str">
        <f>IF($P220="Other_Fuel",IF(LOOKUP($G220,Fuel_Mappings!$I$2:$I$36,Fuel_Mappings!$I$2:$I$36)=$G220,LOOKUP($G220,Fuel_Mappings!$I$2:$I$36,Fuel_Mappings!$J$2:$J$36),""),"")</f>
        <v>light_oil</v>
      </c>
      <c r="S220" s="5" t="str">
        <f t="shared" si="17"/>
        <v>1A2</v>
      </c>
      <c r="T220" s="3" t="b">
        <f t="shared" si="18"/>
        <v>0</v>
      </c>
      <c r="U220" s="3" t="b">
        <f t="shared" si="19"/>
        <v>1</v>
      </c>
    </row>
    <row r="221" spans="1:21">
      <c r="A221" s="10">
        <v>20200902</v>
      </c>
      <c r="B221" t="s">
        <v>74</v>
      </c>
      <c r="C221" t="s">
        <v>1381</v>
      </c>
      <c r="D221" t="s">
        <v>1382</v>
      </c>
      <c r="E221" t="s">
        <v>44</v>
      </c>
      <c r="F221" t="s">
        <v>75</v>
      </c>
      <c r="G221" t="s">
        <v>57</v>
      </c>
      <c r="H221" t="s">
        <v>76</v>
      </c>
      <c r="I221" t="s">
        <v>46</v>
      </c>
      <c r="J221" t="s">
        <v>21</v>
      </c>
      <c r="K221" s="3" t="str">
        <f t="shared" si="15"/>
        <v>Internal CombustionOther</v>
      </c>
      <c r="L221" t="s">
        <v>1384</v>
      </c>
      <c r="M221" t="s">
        <v>76</v>
      </c>
      <c r="N221" t="str">
        <f t="shared" si="16"/>
        <v>light_oil</v>
      </c>
      <c r="P221" s="5" t="str">
        <f>IF(LOOKUP($K221,Fuel_Mappings!$C$2:$C$255,Fuel_Mappings!$D$2:$D$255)&lt;&gt;"",LOOKUP($K221,Fuel_Mappings!$C$2:$C$255,Fuel_Mappings!$D$2:$D$255),"")</f>
        <v>Other_Fuel</v>
      </c>
      <c r="Q221" s="5" t="str">
        <f>IF($P221="Other_Fuel",IF(LOOKUP($G221,Fuel_Mappings!$I$2:$I$36,Fuel_Mappings!$I$2:$I$36)=$G221,LOOKUP($G221,Fuel_Mappings!$I$2:$I$36,Fuel_Mappings!$J$2:$J$36),""),"")</f>
        <v>light_oil</v>
      </c>
      <c r="S221" s="5" t="str">
        <f t="shared" si="17"/>
        <v>1A2</v>
      </c>
      <c r="T221" s="3" t="b">
        <f t="shared" si="18"/>
        <v>0</v>
      </c>
      <c r="U221" s="3" t="b">
        <f t="shared" si="19"/>
        <v>1</v>
      </c>
    </row>
    <row r="222" spans="1:21">
      <c r="A222" s="10">
        <v>20200905</v>
      </c>
      <c r="B222" t="s">
        <v>74</v>
      </c>
      <c r="C222" t="s">
        <v>1381</v>
      </c>
      <c r="D222" t="s">
        <v>1382</v>
      </c>
      <c r="E222" t="s">
        <v>44</v>
      </c>
      <c r="F222" t="s">
        <v>75</v>
      </c>
      <c r="G222" t="s">
        <v>57</v>
      </c>
      <c r="H222" t="s">
        <v>76</v>
      </c>
      <c r="I222" t="s">
        <v>46</v>
      </c>
      <c r="J222" t="s">
        <v>21</v>
      </c>
      <c r="K222" s="3" t="str">
        <f t="shared" si="15"/>
        <v>Internal CombustionOther</v>
      </c>
      <c r="L222" t="s">
        <v>1384</v>
      </c>
      <c r="M222" t="s">
        <v>76</v>
      </c>
      <c r="N222" t="str">
        <f t="shared" si="16"/>
        <v>light_oil</v>
      </c>
      <c r="P222" s="5" t="str">
        <f>IF(LOOKUP($K222,Fuel_Mappings!$C$2:$C$255,Fuel_Mappings!$D$2:$D$255)&lt;&gt;"",LOOKUP($K222,Fuel_Mappings!$C$2:$C$255,Fuel_Mappings!$D$2:$D$255),"")</f>
        <v>Other_Fuel</v>
      </c>
      <c r="Q222" s="5" t="str">
        <f>IF($P222="Other_Fuel",IF(LOOKUP($G222,Fuel_Mappings!$I$2:$I$36,Fuel_Mappings!$I$2:$I$36)=$G222,LOOKUP($G222,Fuel_Mappings!$I$2:$I$36,Fuel_Mappings!$J$2:$J$36),""),"")</f>
        <v>light_oil</v>
      </c>
      <c r="S222" s="5" t="str">
        <f t="shared" si="17"/>
        <v>1A2</v>
      </c>
      <c r="T222" s="3" t="b">
        <f t="shared" si="18"/>
        <v>0</v>
      </c>
      <c r="U222" s="3" t="b">
        <f t="shared" si="19"/>
        <v>1</v>
      </c>
    </row>
    <row r="223" spans="1:21">
      <c r="A223" s="10">
        <v>20200907</v>
      </c>
      <c r="B223" t="s">
        <v>74</v>
      </c>
      <c r="C223" t="s">
        <v>1381</v>
      </c>
      <c r="D223" t="s">
        <v>1382</v>
      </c>
      <c r="E223" t="s">
        <v>44</v>
      </c>
      <c r="F223" t="s">
        <v>75</v>
      </c>
      <c r="G223" t="s">
        <v>57</v>
      </c>
      <c r="H223" t="s">
        <v>76</v>
      </c>
      <c r="I223" t="s">
        <v>46</v>
      </c>
      <c r="J223" t="s">
        <v>21</v>
      </c>
      <c r="K223" s="3" t="str">
        <f t="shared" si="15"/>
        <v>Internal CombustionOther</v>
      </c>
      <c r="L223" t="s">
        <v>1384</v>
      </c>
      <c r="M223" t="s">
        <v>76</v>
      </c>
      <c r="N223" t="str">
        <f t="shared" si="16"/>
        <v>light_oil</v>
      </c>
      <c r="P223" s="5" t="str">
        <f>IF(LOOKUP($K223,Fuel_Mappings!$C$2:$C$255,Fuel_Mappings!$D$2:$D$255)&lt;&gt;"",LOOKUP($K223,Fuel_Mappings!$C$2:$C$255,Fuel_Mappings!$D$2:$D$255),"")</f>
        <v>Other_Fuel</v>
      </c>
      <c r="Q223" s="5" t="str">
        <f>IF($P223="Other_Fuel",IF(LOOKUP($G223,Fuel_Mappings!$I$2:$I$36,Fuel_Mappings!$I$2:$I$36)=$G223,LOOKUP($G223,Fuel_Mappings!$I$2:$I$36,Fuel_Mappings!$J$2:$J$36),""),"")</f>
        <v>light_oil</v>
      </c>
      <c r="S223" s="5" t="str">
        <f t="shared" si="17"/>
        <v>1A2</v>
      </c>
      <c r="T223" s="3" t="b">
        <f t="shared" si="18"/>
        <v>0</v>
      </c>
      <c r="U223" s="3" t="b">
        <f t="shared" si="19"/>
        <v>1</v>
      </c>
    </row>
    <row r="224" spans="1:21">
      <c r="A224" s="10">
        <v>20200909</v>
      </c>
      <c r="B224" t="s">
        <v>74</v>
      </c>
      <c r="C224" t="s">
        <v>1381</v>
      </c>
      <c r="D224" t="s">
        <v>1382</v>
      </c>
      <c r="E224" t="s">
        <v>44</v>
      </c>
      <c r="F224" t="s">
        <v>75</v>
      </c>
      <c r="G224" t="s">
        <v>57</v>
      </c>
      <c r="H224" t="s">
        <v>76</v>
      </c>
      <c r="I224" t="s">
        <v>46</v>
      </c>
      <c r="J224" t="s">
        <v>21</v>
      </c>
      <c r="K224" s="3" t="str">
        <f t="shared" si="15"/>
        <v>Internal CombustionOther</v>
      </c>
      <c r="L224" t="s">
        <v>1384</v>
      </c>
      <c r="M224" t="s">
        <v>76</v>
      </c>
      <c r="N224" t="str">
        <f t="shared" si="16"/>
        <v>light_oil</v>
      </c>
      <c r="P224" s="5" t="str">
        <f>IF(LOOKUP($K224,Fuel_Mappings!$C$2:$C$255,Fuel_Mappings!$D$2:$D$255)&lt;&gt;"",LOOKUP($K224,Fuel_Mappings!$C$2:$C$255,Fuel_Mappings!$D$2:$D$255),"")</f>
        <v>Other_Fuel</v>
      </c>
      <c r="Q224" s="5" t="str">
        <f>IF($P224="Other_Fuel",IF(LOOKUP($G224,Fuel_Mappings!$I$2:$I$36,Fuel_Mappings!$I$2:$I$36)=$G224,LOOKUP($G224,Fuel_Mappings!$I$2:$I$36,Fuel_Mappings!$J$2:$J$36),""),"")</f>
        <v>light_oil</v>
      </c>
      <c r="S224" s="5" t="str">
        <f t="shared" si="17"/>
        <v>1A2</v>
      </c>
      <c r="T224" s="3" t="b">
        <f t="shared" si="18"/>
        <v>0</v>
      </c>
      <c r="U224" s="3" t="b">
        <f t="shared" si="19"/>
        <v>1</v>
      </c>
    </row>
    <row r="225" spans="1:21">
      <c r="A225" s="10">
        <v>20200908</v>
      </c>
      <c r="B225" t="s">
        <v>74</v>
      </c>
      <c r="C225" t="s">
        <v>1381</v>
      </c>
      <c r="D225" t="s">
        <v>1382</v>
      </c>
      <c r="E225" t="s">
        <v>44</v>
      </c>
      <c r="F225" t="s">
        <v>75</v>
      </c>
      <c r="G225" t="s">
        <v>57</v>
      </c>
      <c r="H225" t="s">
        <v>76</v>
      </c>
      <c r="I225" t="s">
        <v>46</v>
      </c>
      <c r="J225" t="s">
        <v>21</v>
      </c>
      <c r="K225" s="3" t="str">
        <f t="shared" si="15"/>
        <v>Internal CombustionOther</v>
      </c>
      <c r="L225" t="s">
        <v>1384</v>
      </c>
      <c r="M225" t="s">
        <v>76</v>
      </c>
      <c r="N225" t="str">
        <f t="shared" si="16"/>
        <v>light_oil</v>
      </c>
      <c r="P225" s="5" t="str">
        <f>IF(LOOKUP($K225,Fuel_Mappings!$C$2:$C$255,Fuel_Mappings!$D$2:$D$255)&lt;&gt;"",LOOKUP($K225,Fuel_Mappings!$C$2:$C$255,Fuel_Mappings!$D$2:$D$255),"")</f>
        <v>Other_Fuel</v>
      </c>
      <c r="Q225" s="5" t="str">
        <f>IF($P225="Other_Fuel",IF(LOOKUP($G225,Fuel_Mappings!$I$2:$I$36,Fuel_Mappings!$I$2:$I$36)=$G225,LOOKUP($G225,Fuel_Mappings!$I$2:$I$36,Fuel_Mappings!$J$2:$J$36),""),"")</f>
        <v>light_oil</v>
      </c>
      <c r="S225" s="5" t="str">
        <f t="shared" si="17"/>
        <v>1A2</v>
      </c>
      <c r="T225" s="3" t="b">
        <f t="shared" si="18"/>
        <v>0</v>
      </c>
      <c r="U225" s="3" t="b">
        <f t="shared" si="19"/>
        <v>1</v>
      </c>
    </row>
    <row r="226" spans="1:21">
      <c r="A226" s="10">
        <v>20200401</v>
      </c>
      <c r="B226" t="s">
        <v>74</v>
      </c>
      <c r="C226" t="s">
        <v>1381</v>
      </c>
      <c r="D226" t="s">
        <v>1382</v>
      </c>
      <c r="E226" t="s">
        <v>44</v>
      </c>
      <c r="F226" t="s">
        <v>75</v>
      </c>
      <c r="G226" t="s">
        <v>83</v>
      </c>
      <c r="H226" t="s">
        <v>76</v>
      </c>
      <c r="I226" t="s">
        <v>46</v>
      </c>
      <c r="J226" t="s">
        <v>21</v>
      </c>
      <c r="K226" s="3" t="str">
        <f t="shared" si="15"/>
        <v>Internal CombustionOther</v>
      </c>
      <c r="L226" t="s">
        <v>1384</v>
      </c>
      <c r="M226" t="s">
        <v>76</v>
      </c>
      <c r="N226" t="str">
        <f t="shared" si="16"/>
        <v>Other_Fuel</v>
      </c>
      <c r="P226" s="5" t="str">
        <f>IF(LOOKUP($K226,Fuel_Mappings!$C$2:$C$255,Fuel_Mappings!$D$2:$D$255)&lt;&gt;"",LOOKUP($K226,Fuel_Mappings!$C$2:$C$255,Fuel_Mappings!$D$2:$D$255),"")</f>
        <v>Other_Fuel</v>
      </c>
      <c r="Q226" s="5" t="str">
        <f>IF($P226="Other_Fuel",IF(LOOKUP($G226,Fuel_Mappings!$I$2:$I$36,Fuel_Mappings!$I$2:$I$36)=$G226,LOOKUP($G226,Fuel_Mappings!$I$2:$I$36,Fuel_Mappings!$J$2:$J$36),""),"")</f>
        <v/>
      </c>
      <c r="S226" s="5" t="str">
        <f t="shared" si="17"/>
        <v>1A2</v>
      </c>
      <c r="T226" s="3" t="b">
        <f t="shared" si="18"/>
        <v>0</v>
      </c>
      <c r="U226" s="3" t="b">
        <f t="shared" si="19"/>
        <v>1</v>
      </c>
    </row>
    <row r="227" spans="1:21">
      <c r="A227" s="10">
        <v>20200402</v>
      </c>
      <c r="B227" t="s">
        <v>74</v>
      </c>
      <c r="C227" t="s">
        <v>1381</v>
      </c>
      <c r="D227" t="s">
        <v>1382</v>
      </c>
      <c r="E227" t="s">
        <v>44</v>
      </c>
      <c r="F227" t="s">
        <v>75</v>
      </c>
      <c r="G227" t="s">
        <v>83</v>
      </c>
      <c r="H227" t="s">
        <v>76</v>
      </c>
      <c r="I227" t="s">
        <v>46</v>
      </c>
      <c r="J227" t="s">
        <v>21</v>
      </c>
      <c r="K227" s="3" t="str">
        <f t="shared" si="15"/>
        <v>Internal CombustionOther</v>
      </c>
      <c r="L227" t="s">
        <v>1384</v>
      </c>
      <c r="M227" t="s">
        <v>76</v>
      </c>
      <c r="N227" t="str">
        <f t="shared" si="16"/>
        <v>Other_Fuel</v>
      </c>
      <c r="P227" s="5" t="str">
        <f>IF(LOOKUP($K227,Fuel_Mappings!$C$2:$C$255,Fuel_Mappings!$D$2:$D$255)&lt;&gt;"",LOOKUP($K227,Fuel_Mappings!$C$2:$C$255,Fuel_Mappings!$D$2:$D$255),"")</f>
        <v>Other_Fuel</v>
      </c>
      <c r="Q227" s="5" t="str">
        <f>IF($P227="Other_Fuel",IF(LOOKUP($G227,Fuel_Mappings!$I$2:$I$36,Fuel_Mappings!$I$2:$I$36)=$G227,LOOKUP($G227,Fuel_Mappings!$I$2:$I$36,Fuel_Mappings!$J$2:$J$36),""),"")</f>
        <v/>
      </c>
      <c r="S227" s="5" t="str">
        <f t="shared" si="17"/>
        <v>1A2</v>
      </c>
      <c r="T227" s="3" t="b">
        <f t="shared" si="18"/>
        <v>0</v>
      </c>
      <c r="U227" s="3" t="b">
        <f t="shared" si="19"/>
        <v>1</v>
      </c>
    </row>
    <row r="228" spans="1:21">
      <c r="A228" s="10">
        <v>20200407</v>
      </c>
      <c r="B228" t="s">
        <v>74</v>
      </c>
      <c r="C228" t="s">
        <v>1381</v>
      </c>
      <c r="D228" t="s">
        <v>1382</v>
      </c>
      <c r="E228" t="s">
        <v>44</v>
      </c>
      <c r="F228" t="s">
        <v>75</v>
      </c>
      <c r="G228" t="s">
        <v>83</v>
      </c>
      <c r="H228" t="s">
        <v>76</v>
      </c>
      <c r="I228" t="s">
        <v>46</v>
      </c>
      <c r="J228" t="s">
        <v>21</v>
      </c>
      <c r="K228" s="3" t="str">
        <f t="shared" si="15"/>
        <v>Internal CombustionOther</v>
      </c>
      <c r="L228" t="s">
        <v>1384</v>
      </c>
      <c r="M228" t="s">
        <v>76</v>
      </c>
      <c r="N228" t="str">
        <f t="shared" si="16"/>
        <v>Other_Fuel</v>
      </c>
      <c r="P228" s="5" t="str">
        <f>IF(LOOKUP($K228,Fuel_Mappings!$C$2:$C$255,Fuel_Mappings!$D$2:$D$255)&lt;&gt;"",LOOKUP($K228,Fuel_Mappings!$C$2:$C$255,Fuel_Mappings!$D$2:$D$255),"")</f>
        <v>Other_Fuel</v>
      </c>
      <c r="Q228" s="5" t="str">
        <f>IF($P228="Other_Fuel",IF(LOOKUP($G228,Fuel_Mappings!$I$2:$I$36,Fuel_Mappings!$I$2:$I$36)=$G228,LOOKUP($G228,Fuel_Mappings!$I$2:$I$36,Fuel_Mappings!$J$2:$J$36),""),"")</f>
        <v/>
      </c>
      <c r="S228" s="5" t="str">
        <f t="shared" si="17"/>
        <v>1A2</v>
      </c>
      <c r="T228" s="3" t="b">
        <f t="shared" si="18"/>
        <v>0</v>
      </c>
      <c r="U228" s="3" t="b">
        <f t="shared" si="19"/>
        <v>1</v>
      </c>
    </row>
    <row r="229" spans="1:21">
      <c r="A229" s="10">
        <v>20200403</v>
      </c>
      <c r="B229" t="s">
        <v>74</v>
      </c>
      <c r="C229" t="s">
        <v>1381</v>
      </c>
      <c r="D229" t="s">
        <v>1382</v>
      </c>
      <c r="E229" t="s">
        <v>44</v>
      </c>
      <c r="F229" t="s">
        <v>75</v>
      </c>
      <c r="G229" t="s">
        <v>83</v>
      </c>
      <c r="H229" t="s">
        <v>76</v>
      </c>
      <c r="I229" t="s">
        <v>46</v>
      </c>
      <c r="J229" t="s">
        <v>21</v>
      </c>
      <c r="K229" s="3" t="str">
        <f t="shared" si="15"/>
        <v>Internal CombustionOther</v>
      </c>
      <c r="L229" t="s">
        <v>1384</v>
      </c>
      <c r="M229" t="s">
        <v>76</v>
      </c>
      <c r="N229" t="str">
        <f t="shared" si="16"/>
        <v>Other_Fuel</v>
      </c>
      <c r="P229" s="5" t="str">
        <f>IF(LOOKUP($K229,Fuel_Mappings!$C$2:$C$255,Fuel_Mappings!$D$2:$D$255)&lt;&gt;"",LOOKUP($K229,Fuel_Mappings!$C$2:$C$255,Fuel_Mappings!$D$2:$D$255),"")</f>
        <v>Other_Fuel</v>
      </c>
      <c r="Q229" s="5" t="str">
        <f>IF($P229="Other_Fuel",IF(LOOKUP($G229,Fuel_Mappings!$I$2:$I$36,Fuel_Mappings!$I$2:$I$36)=$G229,LOOKUP($G229,Fuel_Mappings!$I$2:$I$36,Fuel_Mappings!$J$2:$J$36),""),"")</f>
        <v/>
      </c>
      <c r="S229" s="5" t="str">
        <f t="shared" si="17"/>
        <v>1A2</v>
      </c>
      <c r="T229" s="3" t="b">
        <f t="shared" si="18"/>
        <v>0</v>
      </c>
      <c r="U229" s="3" t="b">
        <f t="shared" si="19"/>
        <v>1</v>
      </c>
    </row>
    <row r="230" spans="1:21">
      <c r="A230" s="10">
        <v>20200406</v>
      </c>
      <c r="B230" t="s">
        <v>74</v>
      </c>
      <c r="C230" t="s">
        <v>1381</v>
      </c>
      <c r="D230" t="s">
        <v>1382</v>
      </c>
      <c r="E230" t="s">
        <v>44</v>
      </c>
      <c r="F230" t="s">
        <v>75</v>
      </c>
      <c r="G230" t="s">
        <v>83</v>
      </c>
      <c r="H230" t="s">
        <v>76</v>
      </c>
      <c r="I230" t="s">
        <v>46</v>
      </c>
      <c r="J230" t="s">
        <v>21</v>
      </c>
      <c r="K230" s="3" t="str">
        <f t="shared" si="15"/>
        <v>Internal CombustionOther</v>
      </c>
      <c r="L230" t="s">
        <v>1384</v>
      </c>
      <c r="M230" t="s">
        <v>76</v>
      </c>
      <c r="N230" t="str">
        <f t="shared" si="16"/>
        <v>Other_Fuel</v>
      </c>
      <c r="P230" s="5" t="str">
        <f>IF(LOOKUP($K230,Fuel_Mappings!$C$2:$C$255,Fuel_Mappings!$D$2:$D$255)&lt;&gt;"",LOOKUP($K230,Fuel_Mappings!$C$2:$C$255,Fuel_Mappings!$D$2:$D$255),"")</f>
        <v>Other_Fuel</v>
      </c>
      <c r="Q230" s="5" t="str">
        <f>IF($P230="Other_Fuel",IF(LOOKUP($G230,Fuel_Mappings!$I$2:$I$36,Fuel_Mappings!$I$2:$I$36)=$G230,LOOKUP($G230,Fuel_Mappings!$I$2:$I$36,Fuel_Mappings!$J$2:$J$36),""),"")</f>
        <v/>
      </c>
      <c r="S230" s="5" t="str">
        <f t="shared" si="17"/>
        <v>1A2</v>
      </c>
      <c r="T230" s="3" t="b">
        <f t="shared" si="18"/>
        <v>0</v>
      </c>
      <c r="U230" s="3" t="b">
        <f t="shared" si="19"/>
        <v>1</v>
      </c>
    </row>
    <row r="231" spans="1:21">
      <c r="A231" s="10">
        <v>10200307</v>
      </c>
      <c r="B231" t="s">
        <v>74</v>
      </c>
      <c r="C231" t="s">
        <v>1381</v>
      </c>
      <c r="D231" t="s">
        <v>1382</v>
      </c>
      <c r="E231" t="s">
        <v>27</v>
      </c>
      <c r="F231" t="s">
        <v>75</v>
      </c>
      <c r="G231" t="s">
        <v>59</v>
      </c>
      <c r="H231" t="s">
        <v>76</v>
      </c>
      <c r="I231" t="s">
        <v>31</v>
      </c>
      <c r="J231" t="s">
        <v>50</v>
      </c>
      <c r="K231" s="3" t="str">
        <f t="shared" si="15"/>
        <v>CoalAnthracite &amp; Lignite</v>
      </c>
      <c r="L231" t="s">
        <v>1384</v>
      </c>
      <c r="M231" t="s">
        <v>76</v>
      </c>
      <c r="N231" t="str">
        <f t="shared" si="16"/>
        <v>Anthracite_Lignite</v>
      </c>
      <c r="P231" s="5" t="str">
        <f>IF(LOOKUP($K231,Fuel_Mappings!$C$2:$C$255,Fuel_Mappings!$D$2:$D$255)&lt;&gt;"",LOOKUP($K231,Fuel_Mappings!$C$2:$C$255,Fuel_Mappings!$D$2:$D$255),"")</f>
        <v>Anthracite_Lignite</v>
      </c>
      <c r="Q231" s="5" t="str">
        <f>IF($P231="Other_Fuel",IF(LOOKUP($G231,Fuel_Mappings!$I$2:$I$36,Fuel_Mappings!$I$2:$I$36)=$G231,LOOKUP($G231,Fuel_Mappings!$I$2:$I$36,Fuel_Mappings!$J$2:$J$36),""),"")</f>
        <v/>
      </c>
      <c r="S231" s="5" t="str">
        <f t="shared" si="17"/>
        <v>1A2</v>
      </c>
      <c r="T231" s="3" t="b">
        <f t="shared" si="18"/>
        <v>0</v>
      </c>
      <c r="U231" s="3" t="b">
        <f t="shared" si="19"/>
        <v>1</v>
      </c>
    </row>
    <row r="232" spans="1:21">
      <c r="A232" s="10">
        <v>10200301</v>
      </c>
      <c r="B232" t="s">
        <v>74</v>
      </c>
      <c r="C232" t="s">
        <v>1381</v>
      </c>
      <c r="D232" t="s">
        <v>1382</v>
      </c>
      <c r="E232" t="s">
        <v>27</v>
      </c>
      <c r="F232" t="s">
        <v>75</v>
      </c>
      <c r="G232" t="s">
        <v>59</v>
      </c>
      <c r="H232" t="s">
        <v>76</v>
      </c>
      <c r="I232" t="s">
        <v>31</v>
      </c>
      <c r="J232" t="s">
        <v>50</v>
      </c>
      <c r="K232" s="3" t="str">
        <f t="shared" si="15"/>
        <v>CoalAnthracite &amp; Lignite</v>
      </c>
      <c r="L232" t="s">
        <v>1384</v>
      </c>
      <c r="M232" t="s">
        <v>76</v>
      </c>
      <c r="N232" t="str">
        <f t="shared" si="16"/>
        <v>Anthracite_Lignite</v>
      </c>
      <c r="P232" s="5" t="str">
        <f>IF(LOOKUP($K232,Fuel_Mappings!$C$2:$C$255,Fuel_Mappings!$D$2:$D$255)&lt;&gt;"",LOOKUP($K232,Fuel_Mappings!$C$2:$C$255,Fuel_Mappings!$D$2:$D$255),"")</f>
        <v>Anthracite_Lignite</v>
      </c>
      <c r="Q232" s="5" t="str">
        <f>IF($P232="Other_Fuel",IF(LOOKUP($G232,Fuel_Mappings!$I$2:$I$36,Fuel_Mappings!$I$2:$I$36)=$G232,LOOKUP($G232,Fuel_Mappings!$I$2:$I$36,Fuel_Mappings!$J$2:$J$36),""),"")</f>
        <v/>
      </c>
      <c r="S232" s="5" t="str">
        <f t="shared" si="17"/>
        <v>1A2</v>
      </c>
      <c r="T232" s="3" t="b">
        <f t="shared" si="18"/>
        <v>0</v>
      </c>
      <c r="U232" s="3" t="b">
        <f t="shared" si="19"/>
        <v>1</v>
      </c>
    </row>
    <row r="233" spans="1:21">
      <c r="A233" s="10">
        <v>10200306</v>
      </c>
      <c r="B233" t="s">
        <v>74</v>
      </c>
      <c r="C233" t="s">
        <v>1381</v>
      </c>
      <c r="D233" t="s">
        <v>1382</v>
      </c>
      <c r="E233" t="s">
        <v>27</v>
      </c>
      <c r="F233" t="s">
        <v>75</v>
      </c>
      <c r="G233" t="s">
        <v>59</v>
      </c>
      <c r="H233" t="s">
        <v>76</v>
      </c>
      <c r="I233" t="s">
        <v>31</v>
      </c>
      <c r="J233" t="s">
        <v>50</v>
      </c>
      <c r="K233" s="3" t="str">
        <f t="shared" si="15"/>
        <v>CoalAnthracite &amp; Lignite</v>
      </c>
      <c r="L233" t="s">
        <v>1384</v>
      </c>
      <c r="M233" t="s">
        <v>76</v>
      </c>
      <c r="N233" t="str">
        <f t="shared" si="16"/>
        <v>Anthracite_Lignite</v>
      </c>
      <c r="P233" s="5" t="str">
        <f>IF(LOOKUP($K233,Fuel_Mappings!$C$2:$C$255,Fuel_Mappings!$D$2:$D$255)&lt;&gt;"",LOOKUP($K233,Fuel_Mappings!$C$2:$C$255,Fuel_Mappings!$D$2:$D$255),"")</f>
        <v>Anthracite_Lignite</v>
      </c>
      <c r="Q233" s="5" t="str">
        <f>IF($P233="Other_Fuel",IF(LOOKUP($G233,Fuel_Mappings!$I$2:$I$36,Fuel_Mappings!$I$2:$I$36)=$G233,LOOKUP($G233,Fuel_Mappings!$I$2:$I$36,Fuel_Mappings!$J$2:$J$36),""),"")</f>
        <v/>
      </c>
      <c r="S233" s="5" t="str">
        <f t="shared" si="17"/>
        <v>1A2</v>
      </c>
      <c r="T233" s="3" t="b">
        <f t="shared" si="18"/>
        <v>0</v>
      </c>
      <c r="U233" s="3" t="b">
        <f t="shared" si="19"/>
        <v>1</v>
      </c>
    </row>
    <row r="234" spans="1:21">
      <c r="A234" s="10">
        <v>10200303</v>
      </c>
      <c r="B234" t="s">
        <v>74</v>
      </c>
      <c r="C234" t="s">
        <v>1381</v>
      </c>
      <c r="D234" t="s">
        <v>1382</v>
      </c>
      <c r="E234" t="s">
        <v>27</v>
      </c>
      <c r="F234" t="s">
        <v>75</v>
      </c>
      <c r="G234" t="s">
        <v>59</v>
      </c>
      <c r="H234" t="s">
        <v>76</v>
      </c>
      <c r="I234" t="s">
        <v>31</v>
      </c>
      <c r="J234" t="s">
        <v>50</v>
      </c>
      <c r="K234" s="3" t="str">
        <f t="shared" si="15"/>
        <v>CoalAnthracite &amp; Lignite</v>
      </c>
      <c r="L234" t="s">
        <v>1384</v>
      </c>
      <c r="M234" t="s">
        <v>76</v>
      </c>
      <c r="N234" t="str">
        <f t="shared" si="16"/>
        <v>Anthracite_Lignite</v>
      </c>
      <c r="P234" s="5" t="str">
        <f>IF(LOOKUP($K234,Fuel_Mappings!$C$2:$C$255,Fuel_Mappings!$D$2:$D$255)&lt;&gt;"",LOOKUP($K234,Fuel_Mappings!$C$2:$C$255,Fuel_Mappings!$D$2:$D$255),"")</f>
        <v>Anthracite_Lignite</v>
      </c>
      <c r="Q234" s="5" t="str">
        <f>IF($P234="Other_Fuel",IF(LOOKUP($G234,Fuel_Mappings!$I$2:$I$36,Fuel_Mappings!$I$2:$I$36)=$G234,LOOKUP($G234,Fuel_Mappings!$I$2:$I$36,Fuel_Mappings!$J$2:$J$36),""),"")</f>
        <v/>
      </c>
      <c r="S234" s="5" t="str">
        <f t="shared" si="17"/>
        <v>1A2</v>
      </c>
      <c r="T234" s="3" t="b">
        <f t="shared" si="18"/>
        <v>0</v>
      </c>
      <c r="U234" s="3" t="b">
        <f t="shared" si="19"/>
        <v>1</v>
      </c>
    </row>
    <row r="235" spans="1:21">
      <c r="A235" s="10">
        <v>10201301</v>
      </c>
      <c r="B235" t="s">
        <v>74</v>
      </c>
      <c r="C235" t="s">
        <v>1381</v>
      </c>
      <c r="D235" t="s">
        <v>1382</v>
      </c>
      <c r="E235" t="s">
        <v>27</v>
      </c>
      <c r="F235" t="s">
        <v>75</v>
      </c>
      <c r="G235" t="s">
        <v>63</v>
      </c>
      <c r="H235" t="s">
        <v>76</v>
      </c>
      <c r="I235" t="s">
        <v>21</v>
      </c>
      <c r="J235" t="s">
        <v>63</v>
      </c>
      <c r="K235" s="3" t="str">
        <f t="shared" si="15"/>
        <v>OtherLiquid Waste</v>
      </c>
      <c r="L235" t="s">
        <v>1384</v>
      </c>
      <c r="M235" t="s">
        <v>76</v>
      </c>
      <c r="N235" t="str">
        <f t="shared" si="16"/>
        <v>biomass</v>
      </c>
      <c r="P235" s="5" t="str">
        <f>IF(LOOKUP($K235,Fuel_Mappings!$C$2:$C$255,Fuel_Mappings!$D$2:$D$255)&lt;&gt;"",LOOKUP($K235,Fuel_Mappings!$C$2:$C$255,Fuel_Mappings!$D$2:$D$255),"")</f>
        <v>biomass</v>
      </c>
      <c r="Q235" s="5" t="str">
        <f>IF($P235="Other_Fuel",IF(LOOKUP($G235,Fuel_Mappings!$I$2:$I$36,Fuel_Mappings!$I$2:$I$36)=$G235,LOOKUP($G235,Fuel_Mappings!$I$2:$I$36,Fuel_Mappings!$J$2:$J$36),""),"")</f>
        <v/>
      </c>
      <c r="S235" s="5" t="str">
        <f t="shared" si="17"/>
        <v>1A2</v>
      </c>
      <c r="T235" s="3" t="b">
        <f t="shared" si="18"/>
        <v>0</v>
      </c>
      <c r="U235" s="3" t="b">
        <f t="shared" si="19"/>
        <v>1</v>
      </c>
    </row>
    <row r="236" spans="1:21">
      <c r="A236" s="10">
        <v>10201302</v>
      </c>
      <c r="B236" t="s">
        <v>74</v>
      </c>
      <c r="C236" t="s">
        <v>1381</v>
      </c>
      <c r="D236" t="s">
        <v>1382</v>
      </c>
      <c r="E236" t="s">
        <v>27</v>
      </c>
      <c r="F236" t="s">
        <v>75</v>
      </c>
      <c r="G236" t="s">
        <v>63</v>
      </c>
      <c r="H236" t="s">
        <v>76</v>
      </c>
      <c r="I236" t="s">
        <v>21</v>
      </c>
      <c r="J236" t="s">
        <v>63</v>
      </c>
      <c r="K236" s="3" t="str">
        <f t="shared" si="15"/>
        <v>OtherLiquid Waste</v>
      </c>
      <c r="L236" t="s">
        <v>1384</v>
      </c>
      <c r="M236" t="s">
        <v>76</v>
      </c>
      <c r="N236" t="str">
        <f t="shared" si="16"/>
        <v>biomass</v>
      </c>
      <c r="P236" s="5" t="str">
        <f>IF(LOOKUP($K236,Fuel_Mappings!$C$2:$C$255,Fuel_Mappings!$D$2:$D$255)&lt;&gt;"",LOOKUP($K236,Fuel_Mappings!$C$2:$C$255,Fuel_Mappings!$D$2:$D$255),"")</f>
        <v>biomass</v>
      </c>
      <c r="Q236" s="5" t="str">
        <f>IF($P236="Other_Fuel",IF(LOOKUP($G236,Fuel_Mappings!$I$2:$I$36,Fuel_Mappings!$I$2:$I$36)=$G236,LOOKUP($G236,Fuel_Mappings!$I$2:$I$36,Fuel_Mappings!$J$2:$J$36),""),"")</f>
        <v/>
      </c>
      <c r="S236" s="5" t="str">
        <f t="shared" si="17"/>
        <v>1A2</v>
      </c>
      <c r="T236" s="3" t="b">
        <f t="shared" si="18"/>
        <v>0</v>
      </c>
      <c r="U236" s="3" t="b">
        <f t="shared" si="19"/>
        <v>1</v>
      </c>
    </row>
    <row r="237" spans="1:21">
      <c r="A237" s="10">
        <v>10201303</v>
      </c>
      <c r="B237" t="s">
        <v>74</v>
      </c>
      <c r="C237" t="s">
        <v>1381</v>
      </c>
      <c r="D237" t="s">
        <v>1382</v>
      </c>
      <c r="E237" t="s">
        <v>27</v>
      </c>
      <c r="F237" t="s">
        <v>75</v>
      </c>
      <c r="G237" t="s">
        <v>63</v>
      </c>
      <c r="H237" t="s">
        <v>76</v>
      </c>
      <c r="I237" t="s">
        <v>21</v>
      </c>
      <c r="J237" t="s">
        <v>63</v>
      </c>
      <c r="K237" s="3" t="str">
        <f t="shared" si="15"/>
        <v>OtherLiquid Waste</v>
      </c>
      <c r="L237" t="s">
        <v>1384</v>
      </c>
      <c r="M237" t="s">
        <v>76</v>
      </c>
      <c r="N237" t="str">
        <f t="shared" si="16"/>
        <v>biomass</v>
      </c>
      <c r="P237" s="5" t="str">
        <f>IF(LOOKUP($K237,Fuel_Mappings!$C$2:$C$255,Fuel_Mappings!$D$2:$D$255)&lt;&gt;"",LOOKUP($K237,Fuel_Mappings!$C$2:$C$255,Fuel_Mappings!$D$2:$D$255),"")</f>
        <v>biomass</v>
      </c>
      <c r="Q237" s="5" t="str">
        <f>IF($P237="Other_Fuel",IF(LOOKUP($G237,Fuel_Mappings!$I$2:$I$36,Fuel_Mappings!$I$2:$I$36)=$G237,LOOKUP($G237,Fuel_Mappings!$I$2:$I$36,Fuel_Mappings!$J$2:$J$36),""),"")</f>
        <v/>
      </c>
      <c r="S237" s="5" t="str">
        <f t="shared" si="17"/>
        <v>1A2</v>
      </c>
      <c r="T237" s="3" t="b">
        <f t="shared" si="18"/>
        <v>0</v>
      </c>
      <c r="U237" s="3" t="b">
        <f t="shared" si="19"/>
        <v>1</v>
      </c>
    </row>
    <row r="238" spans="1:21">
      <c r="A238" s="10">
        <v>20201001</v>
      </c>
      <c r="B238" t="s">
        <v>74</v>
      </c>
      <c r="C238" t="s">
        <v>1381</v>
      </c>
      <c r="D238" t="s">
        <v>1382</v>
      </c>
      <c r="E238" t="s">
        <v>44</v>
      </c>
      <c r="F238" t="s">
        <v>75</v>
      </c>
      <c r="G238" t="s">
        <v>61</v>
      </c>
      <c r="H238" t="s">
        <v>76</v>
      </c>
      <c r="I238" t="s">
        <v>46</v>
      </c>
      <c r="J238" t="s">
        <v>21</v>
      </c>
      <c r="K238" s="3" t="str">
        <f t="shared" si="15"/>
        <v>Internal CombustionOther</v>
      </c>
      <c r="L238" t="s">
        <v>1384</v>
      </c>
      <c r="M238" t="s">
        <v>76</v>
      </c>
      <c r="N238" t="str">
        <f t="shared" si="16"/>
        <v>natural_gas</v>
      </c>
      <c r="P238" s="5" t="str">
        <f>IF(LOOKUP($K238,Fuel_Mappings!$C$2:$C$255,Fuel_Mappings!$D$2:$D$255)&lt;&gt;"",LOOKUP($K238,Fuel_Mappings!$C$2:$C$255,Fuel_Mappings!$D$2:$D$255),"")</f>
        <v>Other_Fuel</v>
      </c>
      <c r="Q238" s="5" t="str">
        <f>IF($P238="Other_Fuel",IF(LOOKUP($G238,Fuel_Mappings!$I$2:$I$36,Fuel_Mappings!$I$2:$I$36)=$G238,LOOKUP($G238,Fuel_Mappings!$I$2:$I$36,Fuel_Mappings!$J$2:$J$36),""),"")</f>
        <v>natural_gas</v>
      </c>
      <c r="S238" s="5" t="str">
        <f t="shared" si="17"/>
        <v>1A2</v>
      </c>
      <c r="T238" s="3" t="b">
        <f t="shared" si="18"/>
        <v>0</v>
      </c>
      <c r="U238" s="3" t="b">
        <f t="shared" si="19"/>
        <v>1</v>
      </c>
    </row>
    <row r="239" spans="1:21">
      <c r="A239" s="10">
        <v>20201005</v>
      </c>
      <c r="B239" t="s">
        <v>74</v>
      </c>
      <c r="C239" t="s">
        <v>1381</v>
      </c>
      <c r="D239" t="s">
        <v>1382</v>
      </c>
      <c r="E239" t="s">
        <v>44</v>
      </c>
      <c r="F239" t="s">
        <v>75</v>
      </c>
      <c r="G239" t="s">
        <v>61</v>
      </c>
      <c r="H239" t="s">
        <v>76</v>
      </c>
      <c r="I239" t="s">
        <v>46</v>
      </c>
      <c r="J239" t="s">
        <v>21</v>
      </c>
      <c r="K239" s="3" t="str">
        <f t="shared" si="15"/>
        <v>Internal CombustionOther</v>
      </c>
      <c r="L239" t="s">
        <v>1384</v>
      </c>
      <c r="M239" t="s">
        <v>76</v>
      </c>
      <c r="N239" t="str">
        <f t="shared" si="16"/>
        <v>natural_gas</v>
      </c>
      <c r="P239" s="5" t="str">
        <f>IF(LOOKUP($K239,Fuel_Mappings!$C$2:$C$255,Fuel_Mappings!$D$2:$D$255)&lt;&gt;"",LOOKUP($K239,Fuel_Mappings!$C$2:$C$255,Fuel_Mappings!$D$2:$D$255),"")</f>
        <v>Other_Fuel</v>
      </c>
      <c r="Q239" s="5" t="str">
        <f>IF($P239="Other_Fuel",IF(LOOKUP($G239,Fuel_Mappings!$I$2:$I$36,Fuel_Mappings!$I$2:$I$36)=$G239,LOOKUP($G239,Fuel_Mappings!$I$2:$I$36,Fuel_Mappings!$J$2:$J$36),""),"")</f>
        <v>natural_gas</v>
      </c>
      <c r="S239" s="5" t="str">
        <f t="shared" si="17"/>
        <v>1A2</v>
      </c>
      <c r="T239" s="3" t="b">
        <f t="shared" si="18"/>
        <v>0</v>
      </c>
      <c r="U239" s="3" t="b">
        <f t="shared" si="19"/>
        <v>1</v>
      </c>
    </row>
    <row r="240" spans="1:21">
      <c r="A240" s="10">
        <v>20201007</v>
      </c>
      <c r="B240" t="s">
        <v>74</v>
      </c>
      <c r="C240" t="s">
        <v>1381</v>
      </c>
      <c r="D240" t="s">
        <v>1382</v>
      </c>
      <c r="E240" t="s">
        <v>44</v>
      </c>
      <c r="F240" t="s">
        <v>75</v>
      </c>
      <c r="G240" t="s">
        <v>61</v>
      </c>
      <c r="H240" t="s">
        <v>76</v>
      </c>
      <c r="I240" t="s">
        <v>46</v>
      </c>
      <c r="J240" t="s">
        <v>21</v>
      </c>
      <c r="K240" s="3" t="str">
        <f t="shared" si="15"/>
        <v>Internal CombustionOther</v>
      </c>
      <c r="L240" t="s">
        <v>1384</v>
      </c>
      <c r="M240" t="s">
        <v>76</v>
      </c>
      <c r="N240" t="str">
        <f t="shared" si="16"/>
        <v>natural_gas</v>
      </c>
      <c r="P240" s="5" t="str">
        <f>IF(LOOKUP($K240,Fuel_Mappings!$C$2:$C$255,Fuel_Mappings!$D$2:$D$255)&lt;&gt;"",LOOKUP($K240,Fuel_Mappings!$C$2:$C$255,Fuel_Mappings!$D$2:$D$255),"")</f>
        <v>Other_Fuel</v>
      </c>
      <c r="Q240" s="5" t="str">
        <f>IF($P240="Other_Fuel",IF(LOOKUP($G240,Fuel_Mappings!$I$2:$I$36,Fuel_Mappings!$I$2:$I$36)=$G240,LOOKUP($G240,Fuel_Mappings!$I$2:$I$36,Fuel_Mappings!$J$2:$J$36),""),"")</f>
        <v>natural_gas</v>
      </c>
      <c r="S240" s="5" t="str">
        <f t="shared" si="17"/>
        <v>1A2</v>
      </c>
      <c r="T240" s="3" t="b">
        <f t="shared" si="18"/>
        <v>0</v>
      </c>
      <c r="U240" s="3" t="b">
        <f t="shared" si="19"/>
        <v>1</v>
      </c>
    </row>
    <row r="241" spans="1:21">
      <c r="A241" s="10">
        <v>20201012</v>
      </c>
      <c r="B241" t="s">
        <v>74</v>
      </c>
      <c r="C241" t="s">
        <v>1381</v>
      </c>
      <c r="D241" t="s">
        <v>1382</v>
      </c>
      <c r="E241" t="s">
        <v>44</v>
      </c>
      <c r="F241" t="s">
        <v>75</v>
      </c>
      <c r="G241" t="s">
        <v>61</v>
      </c>
      <c r="H241" t="s">
        <v>76</v>
      </c>
      <c r="I241" t="s">
        <v>46</v>
      </c>
      <c r="J241" t="s">
        <v>21</v>
      </c>
      <c r="K241" s="3" t="str">
        <f t="shared" si="15"/>
        <v>Internal CombustionOther</v>
      </c>
      <c r="L241" t="s">
        <v>1384</v>
      </c>
      <c r="M241" t="s">
        <v>76</v>
      </c>
      <c r="N241" t="str">
        <f t="shared" si="16"/>
        <v>natural_gas</v>
      </c>
      <c r="P241" s="5" t="str">
        <f>IF(LOOKUP($K241,Fuel_Mappings!$C$2:$C$255,Fuel_Mappings!$D$2:$D$255)&lt;&gt;"",LOOKUP($K241,Fuel_Mappings!$C$2:$C$255,Fuel_Mappings!$D$2:$D$255),"")</f>
        <v>Other_Fuel</v>
      </c>
      <c r="Q241" s="5" t="str">
        <f>IF($P241="Other_Fuel",IF(LOOKUP($G241,Fuel_Mappings!$I$2:$I$36,Fuel_Mappings!$I$2:$I$36)=$G241,LOOKUP($G241,Fuel_Mappings!$I$2:$I$36,Fuel_Mappings!$J$2:$J$36),""),"")</f>
        <v>natural_gas</v>
      </c>
      <c r="S241" s="5" t="str">
        <f t="shared" si="17"/>
        <v>1A2</v>
      </c>
      <c r="T241" s="3" t="b">
        <f t="shared" si="18"/>
        <v>0</v>
      </c>
      <c r="U241" s="3" t="b">
        <f t="shared" si="19"/>
        <v>1</v>
      </c>
    </row>
    <row r="242" spans="1:21">
      <c r="A242" s="10">
        <v>10201002</v>
      </c>
      <c r="B242" t="s">
        <v>74</v>
      </c>
      <c r="C242" t="s">
        <v>1381</v>
      </c>
      <c r="D242" t="s">
        <v>1382</v>
      </c>
      <c r="E242" t="s">
        <v>27</v>
      </c>
      <c r="F242" t="s">
        <v>75</v>
      </c>
      <c r="G242" t="s">
        <v>61</v>
      </c>
      <c r="H242" t="s">
        <v>76</v>
      </c>
      <c r="I242" t="s">
        <v>21</v>
      </c>
      <c r="J242" t="s">
        <v>21</v>
      </c>
      <c r="K242" s="3" t="str">
        <f t="shared" si="15"/>
        <v>OtherOther</v>
      </c>
      <c r="L242" t="s">
        <v>1384</v>
      </c>
      <c r="M242" t="s">
        <v>76</v>
      </c>
      <c r="N242" t="str">
        <f t="shared" si="16"/>
        <v>natural_gas</v>
      </c>
      <c r="P242" s="5" t="str">
        <f>IF(LOOKUP($K242,Fuel_Mappings!$C$2:$C$255,Fuel_Mappings!$D$2:$D$255)&lt;&gt;"",LOOKUP($K242,Fuel_Mappings!$C$2:$C$255,Fuel_Mappings!$D$2:$D$255),"")</f>
        <v>Other_Fuel</v>
      </c>
      <c r="Q242" s="5" t="str">
        <f>IF($P242="Other_Fuel",IF(LOOKUP($G242,Fuel_Mappings!$I$2:$I$36,Fuel_Mappings!$I$2:$I$36)=$G242,LOOKUP($G242,Fuel_Mappings!$I$2:$I$36,Fuel_Mappings!$J$2:$J$36),""),"")</f>
        <v>natural_gas</v>
      </c>
      <c r="S242" s="5" t="str">
        <f t="shared" si="17"/>
        <v>1A2</v>
      </c>
      <c r="T242" s="3" t="b">
        <f t="shared" si="18"/>
        <v>0</v>
      </c>
      <c r="U242" s="3" t="b">
        <f t="shared" si="19"/>
        <v>1</v>
      </c>
    </row>
    <row r="243" spans="1:21">
      <c r="A243" s="10">
        <v>10201001</v>
      </c>
      <c r="B243" t="s">
        <v>74</v>
      </c>
      <c r="C243" t="s">
        <v>1381</v>
      </c>
      <c r="D243" t="s">
        <v>1382</v>
      </c>
      <c r="E243" t="s">
        <v>27</v>
      </c>
      <c r="F243" t="s">
        <v>75</v>
      </c>
      <c r="G243" t="s">
        <v>61</v>
      </c>
      <c r="H243" t="s">
        <v>76</v>
      </c>
      <c r="I243" t="s">
        <v>21</v>
      </c>
      <c r="J243" t="s">
        <v>21</v>
      </c>
      <c r="K243" s="3" t="str">
        <f t="shared" si="15"/>
        <v>OtherOther</v>
      </c>
      <c r="L243" t="s">
        <v>1384</v>
      </c>
      <c r="M243" t="s">
        <v>76</v>
      </c>
      <c r="N243" t="str">
        <f t="shared" si="16"/>
        <v>natural_gas</v>
      </c>
      <c r="P243" s="5" t="str">
        <f>IF(LOOKUP($K243,Fuel_Mappings!$C$2:$C$255,Fuel_Mappings!$D$2:$D$255)&lt;&gt;"",LOOKUP($K243,Fuel_Mappings!$C$2:$C$255,Fuel_Mappings!$D$2:$D$255),"")</f>
        <v>Other_Fuel</v>
      </c>
      <c r="Q243" s="5" t="str">
        <f>IF($P243="Other_Fuel",IF(LOOKUP($G243,Fuel_Mappings!$I$2:$I$36,Fuel_Mappings!$I$2:$I$36)=$G243,LOOKUP($G243,Fuel_Mappings!$I$2:$I$36,Fuel_Mappings!$J$2:$J$36),""),"")</f>
        <v>natural_gas</v>
      </c>
      <c r="S243" s="5" t="str">
        <f t="shared" si="17"/>
        <v>1A2</v>
      </c>
      <c r="T243" s="3" t="b">
        <f t="shared" si="18"/>
        <v>0</v>
      </c>
      <c r="U243" s="3" t="b">
        <f t="shared" si="19"/>
        <v>1</v>
      </c>
    </row>
    <row r="244" spans="1:21">
      <c r="A244" s="10">
        <v>20201002</v>
      </c>
      <c r="B244" t="s">
        <v>74</v>
      </c>
      <c r="C244" t="s">
        <v>1381</v>
      </c>
      <c r="D244" t="s">
        <v>1382</v>
      </c>
      <c r="E244" t="s">
        <v>44</v>
      </c>
      <c r="F244" t="s">
        <v>75</v>
      </c>
      <c r="G244" t="s">
        <v>61</v>
      </c>
      <c r="H244" t="s">
        <v>76</v>
      </c>
      <c r="I244" t="s">
        <v>46</v>
      </c>
      <c r="J244" t="s">
        <v>21</v>
      </c>
      <c r="K244" s="3" t="str">
        <f t="shared" si="15"/>
        <v>Internal CombustionOther</v>
      </c>
      <c r="L244" t="s">
        <v>1384</v>
      </c>
      <c r="M244" t="s">
        <v>76</v>
      </c>
      <c r="N244" t="str">
        <f t="shared" si="16"/>
        <v>natural_gas</v>
      </c>
      <c r="P244" s="5" t="str">
        <f>IF(LOOKUP($K244,Fuel_Mappings!$C$2:$C$255,Fuel_Mappings!$D$2:$D$255)&lt;&gt;"",LOOKUP($K244,Fuel_Mappings!$C$2:$C$255,Fuel_Mappings!$D$2:$D$255),"")</f>
        <v>Other_Fuel</v>
      </c>
      <c r="Q244" s="5" t="str">
        <f>IF($P244="Other_Fuel",IF(LOOKUP($G244,Fuel_Mappings!$I$2:$I$36,Fuel_Mappings!$I$2:$I$36)=$G244,LOOKUP($G244,Fuel_Mappings!$I$2:$I$36,Fuel_Mappings!$J$2:$J$36),""),"")</f>
        <v>natural_gas</v>
      </c>
      <c r="S244" s="5" t="str">
        <f t="shared" si="17"/>
        <v>1A2</v>
      </c>
      <c r="T244" s="3" t="b">
        <f t="shared" si="18"/>
        <v>0</v>
      </c>
      <c r="U244" s="3" t="b">
        <f t="shared" si="19"/>
        <v>1</v>
      </c>
    </row>
    <row r="245" spans="1:21">
      <c r="A245" s="10">
        <v>10201003</v>
      </c>
      <c r="B245" t="s">
        <v>74</v>
      </c>
      <c r="C245" t="s">
        <v>1381</v>
      </c>
      <c r="D245" t="s">
        <v>1382</v>
      </c>
      <c r="E245" t="s">
        <v>27</v>
      </c>
      <c r="F245" t="s">
        <v>75</v>
      </c>
      <c r="G245" t="s">
        <v>61</v>
      </c>
      <c r="H245" t="s">
        <v>76</v>
      </c>
      <c r="I245" t="s">
        <v>40</v>
      </c>
      <c r="J245" t="s">
        <v>21</v>
      </c>
      <c r="K245" s="3" t="str">
        <f t="shared" si="15"/>
        <v>GasOther</v>
      </c>
      <c r="L245" t="s">
        <v>1384</v>
      </c>
      <c r="M245" t="s">
        <v>76</v>
      </c>
      <c r="N245" t="str">
        <f t="shared" si="16"/>
        <v>natural_gas</v>
      </c>
      <c r="P245" s="5" t="str">
        <f>IF(LOOKUP($K245,Fuel_Mappings!$C$2:$C$255,Fuel_Mappings!$D$2:$D$255)&lt;&gt;"",LOOKUP($K245,Fuel_Mappings!$C$2:$C$255,Fuel_Mappings!$D$2:$D$255),"")</f>
        <v>Other_Fuel</v>
      </c>
      <c r="Q245" s="5" t="str">
        <f>IF($P245="Other_Fuel",IF(LOOKUP($G245,Fuel_Mappings!$I$2:$I$36,Fuel_Mappings!$I$2:$I$36)=$G245,LOOKUP($G245,Fuel_Mappings!$I$2:$I$36,Fuel_Mappings!$J$2:$J$36),""),"")</f>
        <v>natural_gas</v>
      </c>
      <c r="S245" s="5" t="str">
        <f t="shared" si="17"/>
        <v>1A2</v>
      </c>
      <c r="T245" s="3" t="b">
        <f t="shared" si="18"/>
        <v>0</v>
      </c>
      <c r="U245" s="3" t="b">
        <f t="shared" si="19"/>
        <v>1</v>
      </c>
    </row>
    <row r="246" spans="1:21">
      <c r="A246" s="10">
        <v>20201011</v>
      </c>
      <c r="B246" t="s">
        <v>74</v>
      </c>
      <c r="C246" t="s">
        <v>1381</v>
      </c>
      <c r="D246" t="s">
        <v>1382</v>
      </c>
      <c r="E246" t="s">
        <v>44</v>
      </c>
      <c r="F246" t="s">
        <v>75</v>
      </c>
      <c r="G246" t="s">
        <v>61</v>
      </c>
      <c r="H246" t="s">
        <v>76</v>
      </c>
      <c r="I246" t="s">
        <v>46</v>
      </c>
      <c r="J246" t="s">
        <v>21</v>
      </c>
      <c r="K246" s="3" t="str">
        <f t="shared" si="15"/>
        <v>Internal CombustionOther</v>
      </c>
      <c r="L246" t="s">
        <v>1384</v>
      </c>
      <c r="M246" t="s">
        <v>76</v>
      </c>
      <c r="N246" t="str">
        <f t="shared" si="16"/>
        <v>natural_gas</v>
      </c>
      <c r="P246" s="5" t="str">
        <f>IF(LOOKUP($K246,Fuel_Mappings!$C$2:$C$255,Fuel_Mappings!$D$2:$D$255)&lt;&gt;"",LOOKUP($K246,Fuel_Mappings!$C$2:$C$255,Fuel_Mappings!$D$2:$D$255),"")</f>
        <v>Other_Fuel</v>
      </c>
      <c r="Q246" s="5" t="str">
        <f>IF($P246="Other_Fuel",IF(LOOKUP($G246,Fuel_Mappings!$I$2:$I$36,Fuel_Mappings!$I$2:$I$36)=$G246,LOOKUP($G246,Fuel_Mappings!$I$2:$I$36,Fuel_Mappings!$J$2:$J$36),""),"")</f>
        <v>natural_gas</v>
      </c>
      <c r="S246" s="5" t="str">
        <f t="shared" si="17"/>
        <v>1A2</v>
      </c>
      <c r="T246" s="3" t="b">
        <f t="shared" si="18"/>
        <v>0</v>
      </c>
      <c r="U246" s="3" t="b">
        <f t="shared" si="19"/>
        <v>1</v>
      </c>
    </row>
    <row r="247" spans="1:21">
      <c r="A247" s="10">
        <v>20201013</v>
      </c>
      <c r="B247" t="s">
        <v>74</v>
      </c>
      <c r="C247" t="s">
        <v>1381</v>
      </c>
      <c r="D247" t="s">
        <v>1382</v>
      </c>
      <c r="E247" t="s">
        <v>44</v>
      </c>
      <c r="F247" t="s">
        <v>75</v>
      </c>
      <c r="G247" t="s">
        <v>61</v>
      </c>
      <c r="H247" t="s">
        <v>76</v>
      </c>
      <c r="I247" t="s">
        <v>46</v>
      </c>
      <c r="J247" t="s">
        <v>21</v>
      </c>
      <c r="K247" s="3" t="str">
        <f t="shared" si="15"/>
        <v>Internal CombustionOther</v>
      </c>
      <c r="L247" t="s">
        <v>1384</v>
      </c>
      <c r="M247" t="s">
        <v>76</v>
      </c>
      <c r="N247" t="str">
        <f t="shared" si="16"/>
        <v>natural_gas</v>
      </c>
      <c r="P247" s="5" t="str">
        <f>IF(LOOKUP($K247,Fuel_Mappings!$C$2:$C$255,Fuel_Mappings!$D$2:$D$255)&lt;&gt;"",LOOKUP($K247,Fuel_Mappings!$C$2:$C$255,Fuel_Mappings!$D$2:$D$255),"")</f>
        <v>Other_Fuel</v>
      </c>
      <c r="Q247" s="5" t="str">
        <f>IF($P247="Other_Fuel",IF(LOOKUP($G247,Fuel_Mappings!$I$2:$I$36,Fuel_Mappings!$I$2:$I$36)=$G247,LOOKUP($G247,Fuel_Mappings!$I$2:$I$36,Fuel_Mappings!$J$2:$J$36),""),"")</f>
        <v>natural_gas</v>
      </c>
      <c r="S247" s="5" t="str">
        <f t="shared" si="17"/>
        <v>1A2</v>
      </c>
      <c r="T247" s="3" t="b">
        <f t="shared" si="18"/>
        <v>0</v>
      </c>
      <c r="U247" s="3" t="b">
        <f t="shared" si="19"/>
        <v>1</v>
      </c>
    </row>
    <row r="248" spans="1:21">
      <c r="A248" s="10">
        <v>20201006</v>
      </c>
      <c r="B248" t="s">
        <v>74</v>
      </c>
      <c r="C248" t="s">
        <v>1381</v>
      </c>
      <c r="D248" t="s">
        <v>1382</v>
      </c>
      <c r="E248" t="s">
        <v>44</v>
      </c>
      <c r="F248" t="s">
        <v>75</v>
      </c>
      <c r="G248" t="s">
        <v>61</v>
      </c>
      <c r="H248" t="s">
        <v>76</v>
      </c>
      <c r="I248" t="s">
        <v>46</v>
      </c>
      <c r="J248" t="s">
        <v>21</v>
      </c>
      <c r="K248" s="3" t="str">
        <f t="shared" si="15"/>
        <v>Internal CombustionOther</v>
      </c>
      <c r="L248" t="s">
        <v>1384</v>
      </c>
      <c r="M248" t="s">
        <v>76</v>
      </c>
      <c r="N248" t="str">
        <f t="shared" si="16"/>
        <v>natural_gas</v>
      </c>
      <c r="P248" s="5" t="str">
        <f>IF(LOOKUP($K248,Fuel_Mappings!$C$2:$C$255,Fuel_Mappings!$D$2:$D$255)&lt;&gt;"",LOOKUP($K248,Fuel_Mappings!$C$2:$C$255,Fuel_Mappings!$D$2:$D$255),"")</f>
        <v>Other_Fuel</v>
      </c>
      <c r="Q248" s="5" t="str">
        <f>IF($P248="Other_Fuel",IF(LOOKUP($G248,Fuel_Mappings!$I$2:$I$36,Fuel_Mappings!$I$2:$I$36)=$G248,LOOKUP($G248,Fuel_Mappings!$I$2:$I$36,Fuel_Mappings!$J$2:$J$36),""),"")</f>
        <v>natural_gas</v>
      </c>
      <c r="S248" s="5" t="str">
        <f t="shared" si="17"/>
        <v>1A2</v>
      </c>
      <c r="T248" s="3" t="b">
        <f t="shared" si="18"/>
        <v>0</v>
      </c>
      <c r="U248" s="3" t="b">
        <f t="shared" si="19"/>
        <v>1</v>
      </c>
    </row>
    <row r="249" spans="1:21">
      <c r="A249" s="10">
        <v>2102007000</v>
      </c>
      <c r="B249" t="s">
        <v>74</v>
      </c>
      <c r="C249" t="s">
        <v>1381</v>
      </c>
      <c r="D249" t="s">
        <v>1382</v>
      </c>
      <c r="E249" t="s">
        <v>125</v>
      </c>
      <c r="F249" t="s">
        <v>75</v>
      </c>
      <c r="G249" t="s">
        <v>61</v>
      </c>
      <c r="H249" t="s">
        <v>76</v>
      </c>
      <c r="I249" t="s">
        <v>21</v>
      </c>
      <c r="J249" t="s">
        <v>21</v>
      </c>
      <c r="K249" s="3" t="str">
        <f t="shared" si="15"/>
        <v>OtherOther</v>
      </c>
      <c r="L249" t="s">
        <v>1384</v>
      </c>
      <c r="M249" t="s">
        <v>76</v>
      </c>
      <c r="N249" t="str">
        <f t="shared" si="16"/>
        <v>natural_gas</v>
      </c>
      <c r="P249" s="5" t="str">
        <f>IF(LOOKUP($K249,Fuel_Mappings!$C$2:$C$255,Fuel_Mappings!$D$2:$D$255)&lt;&gt;"",LOOKUP($K249,Fuel_Mappings!$C$2:$C$255,Fuel_Mappings!$D$2:$D$255),"")</f>
        <v>Other_Fuel</v>
      </c>
      <c r="Q249" s="5" t="str">
        <f>IF($P249="Other_Fuel",IF(LOOKUP($G249,Fuel_Mappings!$I$2:$I$36,Fuel_Mappings!$I$2:$I$36)=$G249,LOOKUP($G249,Fuel_Mappings!$I$2:$I$36,Fuel_Mappings!$J$2:$J$36),""),"")</f>
        <v>natural_gas</v>
      </c>
      <c r="S249" s="5" t="str">
        <f t="shared" si="17"/>
        <v>1A2</v>
      </c>
      <c r="T249" s="3" t="b">
        <f t="shared" si="18"/>
        <v>0</v>
      </c>
      <c r="U249" s="3" t="b">
        <f t="shared" si="19"/>
        <v>1</v>
      </c>
    </row>
    <row r="250" spans="1:21">
      <c r="A250" s="10">
        <v>10201601</v>
      </c>
      <c r="B250" t="s">
        <v>74</v>
      </c>
      <c r="C250" t="s">
        <v>1381</v>
      </c>
      <c r="D250" t="s">
        <v>1382</v>
      </c>
      <c r="E250" t="s">
        <v>27</v>
      </c>
      <c r="F250" t="s">
        <v>75</v>
      </c>
      <c r="G250" t="s">
        <v>70</v>
      </c>
      <c r="H250" t="s">
        <v>76</v>
      </c>
      <c r="I250" t="s">
        <v>40</v>
      </c>
      <c r="J250" t="s">
        <v>21</v>
      </c>
      <c r="K250" s="3" t="str">
        <f t="shared" si="15"/>
        <v>GasOther</v>
      </c>
      <c r="L250" t="s">
        <v>1384</v>
      </c>
      <c r="M250" t="s">
        <v>76</v>
      </c>
      <c r="N250" t="str">
        <f t="shared" si="16"/>
        <v>light_oil</v>
      </c>
      <c r="P250" s="5" t="str">
        <f>IF(LOOKUP($K250,Fuel_Mappings!$C$2:$C$255,Fuel_Mappings!$D$2:$D$255)&lt;&gt;"",LOOKUP($K250,Fuel_Mappings!$C$2:$C$255,Fuel_Mappings!$D$2:$D$255),"")</f>
        <v>Other_Fuel</v>
      </c>
      <c r="Q250" s="5" t="str">
        <f>IF($P250="Other_Fuel",IF(LOOKUP($G250,Fuel_Mappings!$I$2:$I$36,Fuel_Mappings!$I$2:$I$36)=$G250,LOOKUP($G250,Fuel_Mappings!$I$2:$I$36,Fuel_Mappings!$J$2:$J$36),""),"")</f>
        <v>light_oil</v>
      </c>
      <c r="S250" s="5" t="str">
        <f t="shared" si="17"/>
        <v>1A2</v>
      </c>
      <c r="T250" s="3" t="b">
        <f t="shared" si="18"/>
        <v>0</v>
      </c>
      <c r="U250" s="3" t="b">
        <f t="shared" si="19"/>
        <v>1</v>
      </c>
    </row>
    <row r="251" spans="1:21">
      <c r="A251" s="10">
        <v>20201607</v>
      </c>
      <c r="B251" t="s">
        <v>74</v>
      </c>
      <c r="C251" t="s">
        <v>1381</v>
      </c>
      <c r="D251" t="s">
        <v>1382</v>
      </c>
      <c r="E251" t="s">
        <v>44</v>
      </c>
      <c r="F251" t="s">
        <v>75</v>
      </c>
      <c r="G251" t="s">
        <v>70</v>
      </c>
      <c r="H251" t="s">
        <v>76</v>
      </c>
      <c r="I251" t="s">
        <v>46</v>
      </c>
      <c r="J251" t="s">
        <v>21</v>
      </c>
      <c r="K251" s="3" t="str">
        <f t="shared" si="15"/>
        <v>Internal CombustionOther</v>
      </c>
      <c r="L251" t="s">
        <v>1384</v>
      </c>
      <c r="M251" t="s">
        <v>76</v>
      </c>
      <c r="N251" t="str">
        <f t="shared" si="16"/>
        <v>light_oil</v>
      </c>
      <c r="P251" s="5" t="str">
        <f>IF(LOOKUP($K251,Fuel_Mappings!$C$2:$C$255,Fuel_Mappings!$D$2:$D$255)&lt;&gt;"",LOOKUP($K251,Fuel_Mappings!$C$2:$C$255,Fuel_Mappings!$D$2:$D$255),"")</f>
        <v>Other_Fuel</v>
      </c>
      <c r="Q251" s="5" t="str">
        <f>IF($P251="Other_Fuel",IF(LOOKUP($G251,Fuel_Mappings!$I$2:$I$36,Fuel_Mappings!$I$2:$I$36)=$G251,LOOKUP($G251,Fuel_Mappings!$I$2:$I$36,Fuel_Mappings!$J$2:$J$36),""),"")</f>
        <v>light_oil</v>
      </c>
      <c r="S251" s="5" t="str">
        <f t="shared" si="17"/>
        <v>1A2</v>
      </c>
      <c r="T251" s="3" t="b">
        <f t="shared" si="18"/>
        <v>0</v>
      </c>
      <c r="U251" s="3" t="b">
        <f t="shared" si="19"/>
        <v>1</v>
      </c>
    </row>
    <row r="252" spans="1:21">
      <c r="A252" s="10">
        <v>20201609</v>
      </c>
      <c r="B252" t="s">
        <v>74</v>
      </c>
      <c r="C252" t="s">
        <v>1381</v>
      </c>
      <c r="D252" t="s">
        <v>1382</v>
      </c>
      <c r="E252" t="s">
        <v>44</v>
      </c>
      <c r="F252" t="s">
        <v>75</v>
      </c>
      <c r="G252" t="s">
        <v>70</v>
      </c>
      <c r="H252" t="s">
        <v>76</v>
      </c>
      <c r="I252" t="s">
        <v>46</v>
      </c>
      <c r="J252" t="s">
        <v>21</v>
      </c>
      <c r="K252" s="3" t="str">
        <f t="shared" si="15"/>
        <v>Internal CombustionOther</v>
      </c>
      <c r="L252" t="s">
        <v>1384</v>
      </c>
      <c r="M252" t="s">
        <v>76</v>
      </c>
      <c r="N252" t="str">
        <f t="shared" si="16"/>
        <v>light_oil</v>
      </c>
      <c r="P252" s="5" t="str">
        <f>IF(LOOKUP($K252,Fuel_Mappings!$C$2:$C$255,Fuel_Mappings!$D$2:$D$255)&lt;&gt;"",LOOKUP($K252,Fuel_Mappings!$C$2:$C$255,Fuel_Mappings!$D$2:$D$255),"")</f>
        <v>Other_Fuel</v>
      </c>
      <c r="Q252" s="5" t="str">
        <f>IF($P252="Other_Fuel",IF(LOOKUP($G252,Fuel_Mappings!$I$2:$I$36,Fuel_Mappings!$I$2:$I$36)=$G252,LOOKUP($G252,Fuel_Mappings!$I$2:$I$36,Fuel_Mappings!$J$2:$J$36),""),"")</f>
        <v>light_oil</v>
      </c>
      <c r="S252" s="5" t="str">
        <f t="shared" si="17"/>
        <v>1A2</v>
      </c>
      <c r="T252" s="3" t="b">
        <f t="shared" si="18"/>
        <v>0</v>
      </c>
      <c r="U252" s="3" t="b">
        <f t="shared" si="19"/>
        <v>1</v>
      </c>
    </row>
    <row r="253" spans="1:21">
      <c r="A253" s="10">
        <v>20201602</v>
      </c>
      <c r="B253" t="s">
        <v>74</v>
      </c>
      <c r="C253" t="s">
        <v>1381</v>
      </c>
      <c r="D253" t="s">
        <v>1382</v>
      </c>
      <c r="E253" t="s">
        <v>44</v>
      </c>
      <c r="F253" t="s">
        <v>75</v>
      </c>
      <c r="G253" t="s">
        <v>70</v>
      </c>
      <c r="H253" t="s">
        <v>76</v>
      </c>
      <c r="I253" t="s">
        <v>46</v>
      </c>
      <c r="J253" t="s">
        <v>21</v>
      </c>
      <c r="K253" s="3" t="str">
        <f t="shared" si="15"/>
        <v>Internal CombustionOther</v>
      </c>
      <c r="L253" t="s">
        <v>1384</v>
      </c>
      <c r="M253" t="s">
        <v>76</v>
      </c>
      <c r="N253" t="str">
        <f t="shared" si="16"/>
        <v>light_oil</v>
      </c>
      <c r="P253" s="5" t="str">
        <f>IF(LOOKUP($K253,Fuel_Mappings!$C$2:$C$255,Fuel_Mappings!$D$2:$D$255)&lt;&gt;"",LOOKUP($K253,Fuel_Mappings!$C$2:$C$255,Fuel_Mappings!$D$2:$D$255),"")</f>
        <v>Other_Fuel</v>
      </c>
      <c r="Q253" s="5" t="str">
        <f>IF($P253="Other_Fuel",IF(LOOKUP($G253,Fuel_Mappings!$I$2:$I$36,Fuel_Mappings!$I$2:$I$36)=$G253,LOOKUP($G253,Fuel_Mappings!$I$2:$I$36,Fuel_Mappings!$J$2:$J$36),""),"")</f>
        <v>light_oil</v>
      </c>
      <c r="S253" s="5" t="str">
        <f t="shared" si="17"/>
        <v>1A2</v>
      </c>
      <c r="T253" s="3" t="b">
        <f t="shared" si="18"/>
        <v>0</v>
      </c>
      <c r="U253" s="3" t="b">
        <f t="shared" si="19"/>
        <v>1</v>
      </c>
    </row>
    <row r="254" spans="1:21">
      <c r="A254" s="10">
        <v>10200602</v>
      </c>
      <c r="B254" t="s">
        <v>74</v>
      </c>
      <c r="C254" t="s">
        <v>1381</v>
      </c>
      <c r="D254" t="s">
        <v>1382</v>
      </c>
      <c r="E254" t="s">
        <v>27</v>
      </c>
      <c r="F254" t="s">
        <v>75</v>
      </c>
      <c r="G254" t="s">
        <v>45</v>
      </c>
      <c r="H254" t="s">
        <v>76</v>
      </c>
      <c r="I254" t="s">
        <v>40</v>
      </c>
      <c r="J254" t="s">
        <v>52</v>
      </c>
      <c r="K254" s="3" t="str">
        <f t="shared" si="15"/>
        <v>GasNatural</v>
      </c>
      <c r="L254" t="s">
        <v>1384</v>
      </c>
      <c r="M254" t="s">
        <v>76</v>
      </c>
      <c r="N254" t="str">
        <f t="shared" si="16"/>
        <v>natural_gas</v>
      </c>
      <c r="P254" s="5" t="str">
        <f>IF(LOOKUP($K254,Fuel_Mappings!$C$2:$C$255,Fuel_Mappings!$D$2:$D$255)&lt;&gt;"",LOOKUP($K254,Fuel_Mappings!$C$2:$C$255,Fuel_Mappings!$D$2:$D$255),"")</f>
        <v>natural_gas</v>
      </c>
      <c r="Q254" s="5" t="str">
        <f>IF($P254="Other_Fuel",IF(LOOKUP($G254,Fuel_Mappings!$I$2:$I$36,Fuel_Mappings!$I$2:$I$36)=$G254,LOOKUP($G254,Fuel_Mappings!$I$2:$I$36,Fuel_Mappings!$J$2:$J$36),""),"")</f>
        <v/>
      </c>
      <c r="S254" s="5" t="str">
        <f t="shared" si="17"/>
        <v>1A2</v>
      </c>
      <c r="T254" s="3" t="b">
        <f t="shared" si="18"/>
        <v>0</v>
      </c>
      <c r="U254" s="3" t="b">
        <f t="shared" si="19"/>
        <v>1</v>
      </c>
    </row>
    <row r="255" spans="1:21">
      <c r="A255" s="10">
        <v>10200603</v>
      </c>
      <c r="B255" t="s">
        <v>74</v>
      </c>
      <c r="C255" t="s">
        <v>1381</v>
      </c>
      <c r="D255" t="s">
        <v>1382</v>
      </c>
      <c r="E255" t="s">
        <v>27</v>
      </c>
      <c r="F255" t="s">
        <v>75</v>
      </c>
      <c r="G255" t="s">
        <v>45</v>
      </c>
      <c r="H255" t="s">
        <v>76</v>
      </c>
      <c r="I255" t="s">
        <v>40</v>
      </c>
      <c r="J255" t="s">
        <v>52</v>
      </c>
      <c r="K255" s="3" t="str">
        <f t="shared" si="15"/>
        <v>GasNatural</v>
      </c>
      <c r="L255" t="s">
        <v>1384</v>
      </c>
      <c r="M255" t="s">
        <v>76</v>
      </c>
      <c r="N255" t="str">
        <f t="shared" si="16"/>
        <v>natural_gas</v>
      </c>
      <c r="P255" s="5" t="str">
        <f>IF(LOOKUP($K255,Fuel_Mappings!$C$2:$C$255,Fuel_Mappings!$D$2:$D$255)&lt;&gt;"",LOOKUP($K255,Fuel_Mappings!$C$2:$C$255,Fuel_Mappings!$D$2:$D$255),"")</f>
        <v>natural_gas</v>
      </c>
      <c r="Q255" s="5" t="str">
        <f>IF($P255="Other_Fuel",IF(LOOKUP($G255,Fuel_Mappings!$I$2:$I$36,Fuel_Mappings!$I$2:$I$36)=$G255,LOOKUP($G255,Fuel_Mappings!$I$2:$I$36,Fuel_Mappings!$J$2:$J$36),""),"")</f>
        <v/>
      </c>
      <c r="S255" s="5" t="str">
        <f t="shared" si="17"/>
        <v>1A2</v>
      </c>
      <c r="T255" s="3" t="b">
        <f t="shared" si="18"/>
        <v>0</v>
      </c>
      <c r="U255" s="3" t="b">
        <f t="shared" si="19"/>
        <v>1</v>
      </c>
    </row>
    <row r="256" spans="1:21">
      <c r="A256" s="10">
        <v>20200201</v>
      </c>
      <c r="B256" t="s">
        <v>74</v>
      </c>
      <c r="C256" t="s">
        <v>1381</v>
      </c>
      <c r="D256" t="s">
        <v>1382</v>
      </c>
      <c r="E256" t="s">
        <v>44</v>
      </c>
      <c r="F256" t="s">
        <v>75</v>
      </c>
      <c r="G256" t="s">
        <v>45</v>
      </c>
      <c r="H256" t="s">
        <v>76</v>
      </c>
      <c r="I256" t="s">
        <v>46</v>
      </c>
      <c r="J256" t="s">
        <v>21</v>
      </c>
      <c r="K256" s="3" t="str">
        <f t="shared" si="15"/>
        <v>Internal CombustionOther</v>
      </c>
      <c r="L256" t="s">
        <v>1384</v>
      </c>
      <c r="M256" t="s">
        <v>76</v>
      </c>
      <c r="N256" t="str">
        <f t="shared" si="16"/>
        <v>natural_gas</v>
      </c>
      <c r="P256" s="5" t="str">
        <f>IF(LOOKUP($K256,Fuel_Mappings!$C$2:$C$255,Fuel_Mappings!$D$2:$D$255)&lt;&gt;"",LOOKUP($K256,Fuel_Mappings!$C$2:$C$255,Fuel_Mappings!$D$2:$D$255),"")</f>
        <v>Other_Fuel</v>
      </c>
      <c r="Q256" s="5" t="str">
        <f>IF($P256="Other_Fuel",IF(LOOKUP($G256,Fuel_Mappings!$I$2:$I$36,Fuel_Mappings!$I$2:$I$36)=$G256,LOOKUP($G256,Fuel_Mappings!$I$2:$I$36,Fuel_Mappings!$J$2:$J$36),""),"")</f>
        <v>natural_gas</v>
      </c>
      <c r="S256" s="5" t="str">
        <f t="shared" si="17"/>
        <v>1A2</v>
      </c>
      <c r="T256" s="3" t="b">
        <f t="shared" si="18"/>
        <v>0</v>
      </c>
      <c r="U256" s="3" t="b">
        <f t="shared" si="19"/>
        <v>1</v>
      </c>
    </row>
    <row r="257" spans="1:21">
      <c r="A257" s="10">
        <v>20200202</v>
      </c>
      <c r="B257" t="s">
        <v>74</v>
      </c>
      <c r="C257" t="s">
        <v>1381</v>
      </c>
      <c r="D257" t="s">
        <v>1382</v>
      </c>
      <c r="E257" t="s">
        <v>44</v>
      </c>
      <c r="F257" t="s">
        <v>75</v>
      </c>
      <c r="G257" t="s">
        <v>45</v>
      </c>
      <c r="H257" t="s">
        <v>76</v>
      </c>
      <c r="I257" t="s">
        <v>46</v>
      </c>
      <c r="J257" t="s">
        <v>21</v>
      </c>
      <c r="K257" s="3" t="str">
        <f t="shared" si="15"/>
        <v>Internal CombustionOther</v>
      </c>
      <c r="L257" t="s">
        <v>1384</v>
      </c>
      <c r="M257" t="s">
        <v>76</v>
      </c>
      <c r="N257" t="str">
        <f t="shared" si="16"/>
        <v>natural_gas</v>
      </c>
      <c r="P257" s="5" t="str">
        <f>IF(LOOKUP($K257,Fuel_Mappings!$C$2:$C$255,Fuel_Mappings!$D$2:$D$255)&lt;&gt;"",LOOKUP($K257,Fuel_Mappings!$C$2:$C$255,Fuel_Mappings!$D$2:$D$255),"")</f>
        <v>Other_Fuel</v>
      </c>
      <c r="Q257" s="5" t="str">
        <f>IF($P257="Other_Fuel",IF(LOOKUP($G257,Fuel_Mappings!$I$2:$I$36,Fuel_Mappings!$I$2:$I$36)=$G257,LOOKUP($G257,Fuel_Mappings!$I$2:$I$36,Fuel_Mappings!$J$2:$J$36),""),"")</f>
        <v>natural_gas</v>
      </c>
      <c r="S257" s="5" t="str">
        <f t="shared" si="17"/>
        <v>1A2</v>
      </c>
      <c r="T257" s="3" t="b">
        <f t="shared" si="18"/>
        <v>0</v>
      </c>
      <c r="U257" s="3" t="b">
        <f t="shared" si="19"/>
        <v>1</v>
      </c>
    </row>
    <row r="258" spans="1:21">
      <c r="A258" s="10">
        <v>20200204</v>
      </c>
      <c r="B258" t="s">
        <v>74</v>
      </c>
      <c r="C258" t="s">
        <v>1381</v>
      </c>
      <c r="D258" t="s">
        <v>1382</v>
      </c>
      <c r="E258" t="s">
        <v>44</v>
      </c>
      <c r="F258" t="s">
        <v>75</v>
      </c>
      <c r="G258" t="s">
        <v>45</v>
      </c>
      <c r="H258" t="s">
        <v>76</v>
      </c>
      <c r="I258" t="s">
        <v>46</v>
      </c>
      <c r="J258" t="s">
        <v>21</v>
      </c>
      <c r="K258" s="3" t="str">
        <f t="shared" ref="K258:K321" si="20">I258&amp;J258</f>
        <v>Internal CombustionOther</v>
      </c>
      <c r="L258" t="s">
        <v>1384</v>
      </c>
      <c r="M258" t="s">
        <v>76</v>
      </c>
      <c r="N258" t="str">
        <f t="shared" ref="N258:N321" si="21">IF($Q258&lt;&gt;"",$Q258,$P258)</f>
        <v>natural_gas</v>
      </c>
      <c r="P258" s="5" t="str">
        <f>IF(LOOKUP($K258,Fuel_Mappings!$C$2:$C$255,Fuel_Mappings!$D$2:$D$255)&lt;&gt;"",LOOKUP($K258,Fuel_Mappings!$C$2:$C$255,Fuel_Mappings!$D$2:$D$255),"")</f>
        <v>Other_Fuel</v>
      </c>
      <c r="Q258" s="5" t="str">
        <f>IF($P258="Other_Fuel",IF(LOOKUP($G258,Fuel_Mappings!$I$2:$I$36,Fuel_Mappings!$I$2:$I$36)=$G258,LOOKUP($G258,Fuel_Mappings!$I$2:$I$36,Fuel_Mappings!$J$2:$J$36),""),"")</f>
        <v>natural_gas</v>
      </c>
      <c r="S258" s="5" t="str">
        <f t="shared" si="17"/>
        <v>1A2</v>
      </c>
      <c r="T258" s="3" t="b">
        <f t="shared" si="18"/>
        <v>0</v>
      </c>
      <c r="U258" s="3" t="b">
        <f t="shared" si="19"/>
        <v>1</v>
      </c>
    </row>
    <row r="259" spans="1:21">
      <c r="A259" s="10">
        <v>20200252</v>
      </c>
      <c r="B259" t="s">
        <v>74</v>
      </c>
      <c r="C259" t="s">
        <v>1381</v>
      </c>
      <c r="D259" t="s">
        <v>1382</v>
      </c>
      <c r="E259" t="s">
        <v>44</v>
      </c>
      <c r="F259" t="s">
        <v>75</v>
      </c>
      <c r="G259" t="s">
        <v>45</v>
      </c>
      <c r="H259" t="s">
        <v>76</v>
      </c>
      <c r="I259" t="s">
        <v>46</v>
      </c>
      <c r="J259" t="s">
        <v>21</v>
      </c>
      <c r="K259" s="3" t="str">
        <f t="shared" si="20"/>
        <v>Internal CombustionOther</v>
      </c>
      <c r="L259" t="s">
        <v>1384</v>
      </c>
      <c r="M259" t="s">
        <v>76</v>
      </c>
      <c r="N259" t="str">
        <f t="shared" si="21"/>
        <v>natural_gas</v>
      </c>
      <c r="P259" s="5" t="str">
        <f>IF(LOOKUP($K259,Fuel_Mappings!$C$2:$C$255,Fuel_Mappings!$D$2:$D$255)&lt;&gt;"",LOOKUP($K259,Fuel_Mappings!$C$2:$C$255,Fuel_Mappings!$D$2:$D$255),"")</f>
        <v>Other_Fuel</v>
      </c>
      <c r="Q259" s="5" t="str">
        <f>IF($P259="Other_Fuel",IF(LOOKUP($G259,Fuel_Mappings!$I$2:$I$36,Fuel_Mappings!$I$2:$I$36)=$G259,LOOKUP($G259,Fuel_Mappings!$I$2:$I$36,Fuel_Mappings!$J$2:$J$36),""),"")</f>
        <v>natural_gas</v>
      </c>
      <c r="S259" s="5" t="str">
        <f t="shared" ref="S259:S322" si="22">LEFT(L259,FIND("_",L259)-1)</f>
        <v>1A2</v>
      </c>
      <c r="T259" s="3" t="b">
        <f t="shared" ref="T259:T322" si="23">$S259=$C259</f>
        <v>0</v>
      </c>
      <c r="U259" s="3" t="b">
        <f t="shared" ref="U259:U322" si="24">LEFT($S259,3)=LEFT($C259,3)</f>
        <v>1</v>
      </c>
    </row>
    <row r="260" spans="1:21">
      <c r="A260" s="10">
        <v>20200253</v>
      </c>
      <c r="B260" t="s">
        <v>74</v>
      </c>
      <c r="C260" t="s">
        <v>1381</v>
      </c>
      <c r="D260" t="s">
        <v>1382</v>
      </c>
      <c r="E260" t="s">
        <v>44</v>
      </c>
      <c r="F260" t="s">
        <v>75</v>
      </c>
      <c r="G260" t="s">
        <v>45</v>
      </c>
      <c r="H260" t="s">
        <v>76</v>
      </c>
      <c r="I260" t="s">
        <v>46</v>
      </c>
      <c r="J260" t="s">
        <v>21</v>
      </c>
      <c r="K260" s="3" t="str">
        <f t="shared" si="20"/>
        <v>Internal CombustionOther</v>
      </c>
      <c r="L260" t="s">
        <v>1384</v>
      </c>
      <c r="M260" t="s">
        <v>76</v>
      </c>
      <c r="N260" t="str">
        <f t="shared" si="21"/>
        <v>natural_gas</v>
      </c>
      <c r="P260" s="5" t="str">
        <f>IF(LOOKUP($K260,Fuel_Mappings!$C$2:$C$255,Fuel_Mappings!$D$2:$D$255)&lt;&gt;"",LOOKUP($K260,Fuel_Mappings!$C$2:$C$255,Fuel_Mappings!$D$2:$D$255),"")</f>
        <v>Other_Fuel</v>
      </c>
      <c r="Q260" s="5" t="str">
        <f>IF($P260="Other_Fuel",IF(LOOKUP($G260,Fuel_Mappings!$I$2:$I$36,Fuel_Mappings!$I$2:$I$36)=$G260,LOOKUP($G260,Fuel_Mappings!$I$2:$I$36,Fuel_Mappings!$J$2:$J$36),""),"")</f>
        <v>natural_gas</v>
      </c>
      <c r="S260" s="5" t="str">
        <f t="shared" si="22"/>
        <v>1A2</v>
      </c>
      <c r="T260" s="3" t="b">
        <f t="shared" si="23"/>
        <v>0</v>
      </c>
      <c r="U260" s="3" t="b">
        <f t="shared" si="24"/>
        <v>1</v>
      </c>
    </row>
    <row r="261" spans="1:21">
      <c r="A261" s="10">
        <v>20200254</v>
      </c>
      <c r="B261" t="s">
        <v>74</v>
      </c>
      <c r="C261" t="s">
        <v>1381</v>
      </c>
      <c r="D261" t="s">
        <v>1382</v>
      </c>
      <c r="E261" t="s">
        <v>44</v>
      </c>
      <c r="F261" t="s">
        <v>75</v>
      </c>
      <c r="G261" t="s">
        <v>45</v>
      </c>
      <c r="H261" t="s">
        <v>76</v>
      </c>
      <c r="I261" t="s">
        <v>46</v>
      </c>
      <c r="J261" t="s">
        <v>21</v>
      </c>
      <c r="K261" s="3" t="str">
        <f t="shared" si="20"/>
        <v>Internal CombustionOther</v>
      </c>
      <c r="L261" t="s">
        <v>1384</v>
      </c>
      <c r="M261" t="s">
        <v>76</v>
      </c>
      <c r="N261" t="str">
        <f t="shared" si="21"/>
        <v>natural_gas</v>
      </c>
      <c r="P261" s="5" t="str">
        <f>IF(LOOKUP($K261,Fuel_Mappings!$C$2:$C$255,Fuel_Mappings!$D$2:$D$255)&lt;&gt;"",LOOKUP($K261,Fuel_Mappings!$C$2:$C$255,Fuel_Mappings!$D$2:$D$255),"")</f>
        <v>Other_Fuel</v>
      </c>
      <c r="Q261" s="5" t="str">
        <f>IF($P261="Other_Fuel",IF(LOOKUP($G261,Fuel_Mappings!$I$2:$I$36,Fuel_Mappings!$I$2:$I$36)=$G261,LOOKUP($G261,Fuel_Mappings!$I$2:$I$36,Fuel_Mappings!$J$2:$J$36),""),"")</f>
        <v>natural_gas</v>
      </c>
      <c r="S261" s="5" t="str">
        <f t="shared" si="22"/>
        <v>1A2</v>
      </c>
      <c r="T261" s="3" t="b">
        <f t="shared" si="23"/>
        <v>0</v>
      </c>
      <c r="U261" s="3" t="b">
        <f t="shared" si="24"/>
        <v>1</v>
      </c>
    </row>
    <row r="262" spans="1:21">
      <c r="A262" s="10">
        <v>20200256</v>
      </c>
      <c r="B262" t="s">
        <v>74</v>
      </c>
      <c r="C262" t="s">
        <v>1381</v>
      </c>
      <c r="D262" t="s">
        <v>1382</v>
      </c>
      <c r="E262" t="s">
        <v>44</v>
      </c>
      <c r="F262" t="s">
        <v>75</v>
      </c>
      <c r="G262" t="s">
        <v>45</v>
      </c>
      <c r="H262" t="s">
        <v>76</v>
      </c>
      <c r="I262" t="s">
        <v>46</v>
      </c>
      <c r="J262" t="s">
        <v>21</v>
      </c>
      <c r="K262" s="3" t="str">
        <f t="shared" si="20"/>
        <v>Internal CombustionOther</v>
      </c>
      <c r="L262" t="s">
        <v>1384</v>
      </c>
      <c r="M262" t="s">
        <v>76</v>
      </c>
      <c r="N262" t="str">
        <f t="shared" si="21"/>
        <v>natural_gas</v>
      </c>
      <c r="P262" s="5" t="str">
        <f>IF(LOOKUP($K262,Fuel_Mappings!$C$2:$C$255,Fuel_Mappings!$D$2:$D$255)&lt;&gt;"",LOOKUP($K262,Fuel_Mappings!$C$2:$C$255,Fuel_Mappings!$D$2:$D$255),"")</f>
        <v>Other_Fuel</v>
      </c>
      <c r="Q262" s="5" t="str">
        <f>IF($P262="Other_Fuel",IF(LOOKUP($G262,Fuel_Mappings!$I$2:$I$36,Fuel_Mappings!$I$2:$I$36)=$G262,LOOKUP($G262,Fuel_Mappings!$I$2:$I$36,Fuel_Mappings!$J$2:$J$36),""),"")</f>
        <v>natural_gas</v>
      </c>
      <c r="S262" s="5" t="str">
        <f t="shared" si="22"/>
        <v>1A2</v>
      </c>
      <c r="T262" s="3" t="b">
        <f t="shared" si="23"/>
        <v>0</v>
      </c>
      <c r="U262" s="3" t="b">
        <f t="shared" si="24"/>
        <v>1</v>
      </c>
    </row>
    <row r="263" spans="1:21">
      <c r="A263" s="10">
        <v>10200601</v>
      </c>
      <c r="B263" t="s">
        <v>74</v>
      </c>
      <c r="C263" t="s">
        <v>1381</v>
      </c>
      <c r="D263" t="s">
        <v>1382</v>
      </c>
      <c r="E263" t="s">
        <v>27</v>
      </c>
      <c r="F263" t="s">
        <v>75</v>
      </c>
      <c r="G263" t="s">
        <v>45</v>
      </c>
      <c r="H263" t="s">
        <v>76</v>
      </c>
      <c r="I263" t="s">
        <v>40</v>
      </c>
      <c r="J263" t="s">
        <v>52</v>
      </c>
      <c r="K263" s="3" t="str">
        <f t="shared" si="20"/>
        <v>GasNatural</v>
      </c>
      <c r="L263" t="s">
        <v>1384</v>
      </c>
      <c r="M263" t="s">
        <v>76</v>
      </c>
      <c r="N263" t="str">
        <f t="shared" si="21"/>
        <v>natural_gas</v>
      </c>
      <c r="P263" s="5" t="str">
        <f>IF(LOOKUP($K263,Fuel_Mappings!$C$2:$C$255,Fuel_Mappings!$D$2:$D$255)&lt;&gt;"",LOOKUP($K263,Fuel_Mappings!$C$2:$C$255,Fuel_Mappings!$D$2:$D$255),"")</f>
        <v>natural_gas</v>
      </c>
      <c r="Q263" s="5" t="str">
        <f>IF($P263="Other_Fuel",IF(LOOKUP($G263,Fuel_Mappings!$I$2:$I$36,Fuel_Mappings!$I$2:$I$36)=$G263,LOOKUP($G263,Fuel_Mappings!$I$2:$I$36,Fuel_Mappings!$J$2:$J$36),""),"")</f>
        <v/>
      </c>
      <c r="S263" s="5" t="str">
        <f t="shared" si="22"/>
        <v>1A2</v>
      </c>
      <c r="T263" s="3" t="b">
        <f t="shared" si="23"/>
        <v>0</v>
      </c>
      <c r="U263" s="3" t="b">
        <f t="shared" si="24"/>
        <v>1</v>
      </c>
    </row>
    <row r="264" spans="1:21">
      <c r="A264" s="10">
        <v>10200604</v>
      </c>
      <c r="B264" t="s">
        <v>74</v>
      </c>
      <c r="C264" t="s">
        <v>1381</v>
      </c>
      <c r="D264" t="s">
        <v>1382</v>
      </c>
      <c r="E264" t="s">
        <v>27</v>
      </c>
      <c r="F264" t="s">
        <v>75</v>
      </c>
      <c r="G264" t="s">
        <v>45</v>
      </c>
      <c r="H264" t="s">
        <v>76</v>
      </c>
      <c r="I264" t="s">
        <v>40</v>
      </c>
      <c r="J264" t="s">
        <v>52</v>
      </c>
      <c r="K264" s="3" t="str">
        <f t="shared" si="20"/>
        <v>GasNatural</v>
      </c>
      <c r="L264" t="s">
        <v>1384</v>
      </c>
      <c r="M264" t="s">
        <v>76</v>
      </c>
      <c r="N264" t="str">
        <f t="shared" si="21"/>
        <v>natural_gas</v>
      </c>
      <c r="P264" s="5" t="str">
        <f>IF(LOOKUP($K264,Fuel_Mappings!$C$2:$C$255,Fuel_Mappings!$D$2:$D$255)&lt;&gt;"",LOOKUP($K264,Fuel_Mappings!$C$2:$C$255,Fuel_Mappings!$D$2:$D$255),"")</f>
        <v>natural_gas</v>
      </c>
      <c r="Q264" s="5" t="str">
        <f>IF($P264="Other_Fuel",IF(LOOKUP($G264,Fuel_Mappings!$I$2:$I$36,Fuel_Mappings!$I$2:$I$36)=$G264,LOOKUP($G264,Fuel_Mappings!$I$2:$I$36,Fuel_Mappings!$J$2:$J$36),""),"")</f>
        <v/>
      </c>
      <c r="S264" s="5" t="str">
        <f t="shared" si="22"/>
        <v>1A2</v>
      </c>
      <c r="T264" s="3" t="b">
        <f t="shared" si="23"/>
        <v>0</v>
      </c>
      <c r="U264" s="3" t="b">
        <f t="shared" si="24"/>
        <v>1</v>
      </c>
    </row>
    <row r="265" spans="1:21">
      <c r="A265" s="10">
        <v>20200203</v>
      </c>
      <c r="B265" t="s">
        <v>74</v>
      </c>
      <c r="C265" t="s">
        <v>1381</v>
      </c>
      <c r="D265" t="s">
        <v>1382</v>
      </c>
      <c r="E265" t="s">
        <v>44</v>
      </c>
      <c r="F265" t="s">
        <v>75</v>
      </c>
      <c r="G265" t="s">
        <v>45</v>
      </c>
      <c r="H265" t="s">
        <v>76</v>
      </c>
      <c r="I265" t="s">
        <v>46</v>
      </c>
      <c r="J265" t="s">
        <v>21</v>
      </c>
      <c r="K265" s="3" t="str">
        <f t="shared" si="20"/>
        <v>Internal CombustionOther</v>
      </c>
      <c r="L265" t="s">
        <v>1384</v>
      </c>
      <c r="M265" t="s">
        <v>76</v>
      </c>
      <c r="N265" t="str">
        <f t="shared" si="21"/>
        <v>natural_gas</v>
      </c>
      <c r="P265" s="5" t="str">
        <f>IF(LOOKUP($K265,Fuel_Mappings!$C$2:$C$255,Fuel_Mappings!$D$2:$D$255)&lt;&gt;"",LOOKUP($K265,Fuel_Mappings!$C$2:$C$255,Fuel_Mappings!$D$2:$D$255),"")</f>
        <v>Other_Fuel</v>
      </c>
      <c r="Q265" s="5" t="str">
        <f>IF($P265="Other_Fuel",IF(LOOKUP($G265,Fuel_Mappings!$I$2:$I$36,Fuel_Mappings!$I$2:$I$36)=$G265,LOOKUP($G265,Fuel_Mappings!$I$2:$I$36,Fuel_Mappings!$J$2:$J$36),""),"")</f>
        <v>natural_gas</v>
      </c>
      <c r="S265" s="5" t="str">
        <f t="shared" si="22"/>
        <v>1A2</v>
      </c>
      <c r="T265" s="3" t="b">
        <f t="shared" si="23"/>
        <v>0</v>
      </c>
      <c r="U265" s="3" t="b">
        <f t="shared" si="24"/>
        <v>1</v>
      </c>
    </row>
    <row r="266" spans="1:21">
      <c r="A266" s="10">
        <v>20200207</v>
      </c>
      <c r="B266" t="s">
        <v>74</v>
      </c>
      <c r="C266" t="s">
        <v>1381</v>
      </c>
      <c r="D266" t="s">
        <v>1382</v>
      </c>
      <c r="E266" t="s">
        <v>44</v>
      </c>
      <c r="F266" t="s">
        <v>75</v>
      </c>
      <c r="G266" t="s">
        <v>45</v>
      </c>
      <c r="H266" t="s">
        <v>76</v>
      </c>
      <c r="I266" t="s">
        <v>46</v>
      </c>
      <c r="J266" t="s">
        <v>21</v>
      </c>
      <c r="K266" s="3" t="str">
        <f t="shared" si="20"/>
        <v>Internal CombustionOther</v>
      </c>
      <c r="L266" t="s">
        <v>1384</v>
      </c>
      <c r="M266" t="s">
        <v>76</v>
      </c>
      <c r="N266" t="str">
        <f t="shared" si="21"/>
        <v>natural_gas</v>
      </c>
      <c r="P266" s="5" t="str">
        <f>IF(LOOKUP($K266,Fuel_Mappings!$C$2:$C$255,Fuel_Mappings!$D$2:$D$255)&lt;&gt;"",LOOKUP($K266,Fuel_Mappings!$C$2:$C$255,Fuel_Mappings!$D$2:$D$255),"")</f>
        <v>Other_Fuel</v>
      </c>
      <c r="Q266" s="5" t="str">
        <f>IF($P266="Other_Fuel",IF(LOOKUP($G266,Fuel_Mappings!$I$2:$I$36,Fuel_Mappings!$I$2:$I$36)=$G266,LOOKUP($G266,Fuel_Mappings!$I$2:$I$36,Fuel_Mappings!$J$2:$J$36),""),"")</f>
        <v>natural_gas</v>
      </c>
      <c r="S266" s="5" t="str">
        <f t="shared" si="22"/>
        <v>1A2</v>
      </c>
      <c r="T266" s="3" t="b">
        <f t="shared" si="23"/>
        <v>0</v>
      </c>
      <c r="U266" s="3" t="b">
        <f t="shared" si="24"/>
        <v>1</v>
      </c>
    </row>
    <row r="267" spans="1:21">
      <c r="A267" s="10">
        <v>20200209</v>
      </c>
      <c r="B267" t="s">
        <v>74</v>
      </c>
      <c r="C267" t="s">
        <v>1381</v>
      </c>
      <c r="D267" t="s">
        <v>1382</v>
      </c>
      <c r="E267" t="s">
        <v>44</v>
      </c>
      <c r="F267" t="s">
        <v>75</v>
      </c>
      <c r="G267" t="s">
        <v>45</v>
      </c>
      <c r="H267" t="s">
        <v>76</v>
      </c>
      <c r="I267" t="s">
        <v>46</v>
      </c>
      <c r="J267" t="s">
        <v>21</v>
      </c>
      <c r="K267" s="3" t="str">
        <f t="shared" si="20"/>
        <v>Internal CombustionOther</v>
      </c>
      <c r="L267" t="s">
        <v>1384</v>
      </c>
      <c r="M267" t="s">
        <v>76</v>
      </c>
      <c r="N267" t="str">
        <f t="shared" si="21"/>
        <v>natural_gas</v>
      </c>
      <c r="P267" s="5" t="str">
        <f>IF(LOOKUP($K267,Fuel_Mappings!$C$2:$C$255,Fuel_Mappings!$D$2:$D$255)&lt;&gt;"",LOOKUP($K267,Fuel_Mappings!$C$2:$C$255,Fuel_Mappings!$D$2:$D$255),"")</f>
        <v>Other_Fuel</v>
      </c>
      <c r="Q267" s="5" t="str">
        <f>IF($P267="Other_Fuel",IF(LOOKUP($G267,Fuel_Mappings!$I$2:$I$36,Fuel_Mappings!$I$2:$I$36)=$G267,LOOKUP($G267,Fuel_Mappings!$I$2:$I$36,Fuel_Mappings!$J$2:$J$36),""),"")</f>
        <v>natural_gas</v>
      </c>
      <c r="S267" s="5" t="str">
        <f t="shared" si="22"/>
        <v>1A2</v>
      </c>
      <c r="T267" s="3" t="b">
        <f t="shared" si="23"/>
        <v>0</v>
      </c>
      <c r="U267" s="3" t="b">
        <f t="shared" si="24"/>
        <v>1</v>
      </c>
    </row>
    <row r="268" spans="1:21">
      <c r="A268" s="10">
        <v>20200255</v>
      </c>
      <c r="B268" t="s">
        <v>74</v>
      </c>
      <c r="C268" t="s">
        <v>1381</v>
      </c>
      <c r="D268" t="s">
        <v>1382</v>
      </c>
      <c r="E268" t="s">
        <v>44</v>
      </c>
      <c r="F268" t="s">
        <v>75</v>
      </c>
      <c r="G268" t="s">
        <v>45</v>
      </c>
      <c r="H268" t="s">
        <v>76</v>
      </c>
      <c r="I268" t="s">
        <v>46</v>
      </c>
      <c r="J268" t="s">
        <v>21</v>
      </c>
      <c r="K268" s="3" t="str">
        <f t="shared" si="20"/>
        <v>Internal CombustionOther</v>
      </c>
      <c r="L268" t="s">
        <v>1384</v>
      </c>
      <c r="M268" t="s">
        <v>76</v>
      </c>
      <c r="N268" t="str">
        <f t="shared" si="21"/>
        <v>natural_gas</v>
      </c>
      <c r="P268" s="5" t="str">
        <f>IF(LOOKUP($K268,Fuel_Mappings!$C$2:$C$255,Fuel_Mappings!$D$2:$D$255)&lt;&gt;"",LOOKUP($K268,Fuel_Mappings!$C$2:$C$255,Fuel_Mappings!$D$2:$D$255),"")</f>
        <v>Other_Fuel</v>
      </c>
      <c r="Q268" s="5" t="str">
        <f>IF($P268="Other_Fuel",IF(LOOKUP($G268,Fuel_Mappings!$I$2:$I$36,Fuel_Mappings!$I$2:$I$36)=$G268,LOOKUP($G268,Fuel_Mappings!$I$2:$I$36,Fuel_Mappings!$J$2:$J$36),""),"")</f>
        <v>natural_gas</v>
      </c>
      <c r="S268" s="5" t="str">
        <f t="shared" si="22"/>
        <v>1A2</v>
      </c>
      <c r="T268" s="3" t="b">
        <f t="shared" si="23"/>
        <v>0</v>
      </c>
      <c r="U268" s="3" t="b">
        <f t="shared" si="24"/>
        <v>1</v>
      </c>
    </row>
    <row r="269" spans="1:21">
      <c r="A269" s="10">
        <v>20200205</v>
      </c>
      <c r="B269" t="s">
        <v>74</v>
      </c>
      <c r="C269" t="s">
        <v>1381</v>
      </c>
      <c r="D269" t="s">
        <v>1382</v>
      </c>
      <c r="E269" t="s">
        <v>44</v>
      </c>
      <c r="F269" t="s">
        <v>75</v>
      </c>
      <c r="G269" t="s">
        <v>45</v>
      </c>
      <c r="H269" t="s">
        <v>76</v>
      </c>
      <c r="I269" t="s">
        <v>46</v>
      </c>
      <c r="J269" t="s">
        <v>21</v>
      </c>
      <c r="K269" s="3" t="str">
        <f t="shared" si="20"/>
        <v>Internal CombustionOther</v>
      </c>
      <c r="L269" t="s">
        <v>1384</v>
      </c>
      <c r="M269" t="s">
        <v>76</v>
      </c>
      <c r="N269" t="str">
        <f t="shared" si="21"/>
        <v>natural_gas</v>
      </c>
      <c r="P269" s="5" t="str">
        <f>IF(LOOKUP($K269,Fuel_Mappings!$C$2:$C$255,Fuel_Mappings!$D$2:$D$255)&lt;&gt;"",LOOKUP($K269,Fuel_Mappings!$C$2:$C$255,Fuel_Mappings!$D$2:$D$255),"")</f>
        <v>Other_Fuel</v>
      </c>
      <c r="Q269" s="5" t="str">
        <f>IF($P269="Other_Fuel",IF(LOOKUP($G269,Fuel_Mappings!$I$2:$I$36,Fuel_Mappings!$I$2:$I$36)=$G269,LOOKUP($G269,Fuel_Mappings!$I$2:$I$36,Fuel_Mappings!$J$2:$J$36),""),"")</f>
        <v>natural_gas</v>
      </c>
      <c r="S269" s="5" t="str">
        <f t="shared" si="22"/>
        <v>1A2</v>
      </c>
      <c r="T269" s="3" t="b">
        <f t="shared" si="23"/>
        <v>0</v>
      </c>
      <c r="U269" s="3" t="b">
        <f t="shared" si="24"/>
        <v>1</v>
      </c>
    </row>
    <row r="270" spans="1:21">
      <c r="A270" s="10">
        <v>20200208</v>
      </c>
      <c r="B270" t="s">
        <v>74</v>
      </c>
      <c r="C270" t="s">
        <v>1381</v>
      </c>
      <c r="D270" t="s">
        <v>1382</v>
      </c>
      <c r="E270" t="s">
        <v>44</v>
      </c>
      <c r="F270" t="s">
        <v>75</v>
      </c>
      <c r="G270" t="s">
        <v>45</v>
      </c>
      <c r="H270" t="s">
        <v>76</v>
      </c>
      <c r="I270" t="s">
        <v>46</v>
      </c>
      <c r="J270" t="s">
        <v>21</v>
      </c>
      <c r="K270" s="3" t="str">
        <f t="shared" si="20"/>
        <v>Internal CombustionOther</v>
      </c>
      <c r="L270" t="s">
        <v>1384</v>
      </c>
      <c r="M270" t="s">
        <v>76</v>
      </c>
      <c r="N270" t="str">
        <f t="shared" si="21"/>
        <v>natural_gas</v>
      </c>
      <c r="P270" s="5" t="str">
        <f>IF(LOOKUP($K270,Fuel_Mappings!$C$2:$C$255,Fuel_Mappings!$D$2:$D$255)&lt;&gt;"",LOOKUP($K270,Fuel_Mappings!$C$2:$C$255,Fuel_Mappings!$D$2:$D$255),"")</f>
        <v>Other_Fuel</v>
      </c>
      <c r="Q270" s="5" t="str">
        <f>IF($P270="Other_Fuel",IF(LOOKUP($G270,Fuel_Mappings!$I$2:$I$36,Fuel_Mappings!$I$2:$I$36)=$G270,LOOKUP($G270,Fuel_Mappings!$I$2:$I$36,Fuel_Mappings!$J$2:$J$36),""),"")</f>
        <v>natural_gas</v>
      </c>
      <c r="S270" s="5" t="str">
        <f t="shared" si="22"/>
        <v>1A2</v>
      </c>
      <c r="T270" s="3" t="b">
        <f t="shared" si="23"/>
        <v>0</v>
      </c>
      <c r="U270" s="3" t="b">
        <f t="shared" si="24"/>
        <v>1</v>
      </c>
    </row>
    <row r="271" spans="1:21">
      <c r="A271" s="10">
        <v>20200251</v>
      </c>
      <c r="B271" t="s">
        <v>74</v>
      </c>
      <c r="C271" t="s">
        <v>1381</v>
      </c>
      <c r="D271" t="s">
        <v>1382</v>
      </c>
      <c r="E271" t="s">
        <v>44</v>
      </c>
      <c r="F271" t="s">
        <v>75</v>
      </c>
      <c r="G271" t="s">
        <v>45</v>
      </c>
      <c r="H271" t="s">
        <v>76</v>
      </c>
      <c r="I271" t="s">
        <v>46</v>
      </c>
      <c r="J271" t="s">
        <v>21</v>
      </c>
      <c r="K271" s="3" t="str">
        <f t="shared" si="20"/>
        <v>Internal CombustionOther</v>
      </c>
      <c r="L271" t="s">
        <v>1384</v>
      </c>
      <c r="M271" t="s">
        <v>76</v>
      </c>
      <c r="N271" t="str">
        <f t="shared" si="21"/>
        <v>natural_gas</v>
      </c>
      <c r="P271" s="5" t="str">
        <f>IF(LOOKUP($K271,Fuel_Mappings!$C$2:$C$255,Fuel_Mappings!$D$2:$D$255)&lt;&gt;"",LOOKUP($K271,Fuel_Mappings!$C$2:$C$255,Fuel_Mappings!$D$2:$D$255),"")</f>
        <v>Other_Fuel</v>
      </c>
      <c r="Q271" s="5" t="str">
        <f>IF($P271="Other_Fuel",IF(LOOKUP($G271,Fuel_Mappings!$I$2:$I$36,Fuel_Mappings!$I$2:$I$36)=$G271,LOOKUP($G271,Fuel_Mappings!$I$2:$I$36,Fuel_Mappings!$J$2:$J$36),""),"")</f>
        <v>natural_gas</v>
      </c>
      <c r="S271" s="5" t="str">
        <f t="shared" si="22"/>
        <v>1A2</v>
      </c>
      <c r="T271" s="3" t="b">
        <f t="shared" si="23"/>
        <v>0</v>
      </c>
      <c r="U271" s="3" t="b">
        <f t="shared" si="24"/>
        <v>1</v>
      </c>
    </row>
    <row r="272" spans="1:21">
      <c r="A272" s="10">
        <v>20200206</v>
      </c>
      <c r="B272" t="s">
        <v>74</v>
      </c>
      <c r="C272" t="s">
        <v>1381</v>
      </c>
      <c r="D272" t="s">
        <v>1382</v>
      </c>
      <c r="E272" t="s">
        <v>44</v>
      </c>
      <c r="F272" t="s">
        <v>75</v>
      </c>
      <c r="G272" t="s">
        <v>45</v>
      </c>
      <c r="H272" t="s">
        <v>76</v>
      </c>
      <c r="I272" t="s">
        <v>46</v>
      </c>
      <c r="J272" t="s">
        <v>21</v>
      </c>
      <c r="K272" s="3" t="str">
        <f t="shared" si="20"/>
        <v>Internal CombustionOther</v>
      </c>
      <c r="L272" t="s">
        <v>1384</v>
      </c>
      <c r="M272" t="s">
        <v>76</v>
      </c>
      <c r="N272" t="str">
        <f t="shared" si="21"/>
        <v>natural_gas</v>
      </c>
      <c r="P272" s="5" t="str">
        <f>IF(LOOKUP($K272,Fuel_Mappings!$C$2:$C$255,Fuel_Mappings!$D$2:$D$255)&lt;&gt;"",LOOKUP($K272,Fuel_Mappings!$C$2:$C$255,Fuel_Mappings!$D$2:$D$255),"")</f>
        <v>Other_Fuel</v>
      </c>
      <c r="Q272" s="5" t="str">
        <f>IF($P272="Other_Fuel",IF(LOOKUP($G272,Fuel_Mappings!$I$2:$I$36,Fuel_Mappings!$I$2:$I$36)=$G272,LOOKUP($G272,Fuel_Mappings!$I$2:$I$36,Fuel_Mappings!$J$2:$J$36),""),"")</f>
        <v>natural_gas</v>
      </c>
      <c r="S272" s="5" t="str">
        <f t="shared" si="22"/>
        <v>1A2</v>
      </c>
      <c r="T272" s="3" t="b">
        <f t="shared" si="23"/>
        <v>0</v>
      </c>
      <c r="U272" s="3" t="b">
        <f t="shared" si="24"/>
        <v>1</v>
      </c>
    </row>
    <row r="273" spans="1:21">
      <c r="A273" s="10">
        <v>2102006000</v>
      </c>
      <c r="B273" t="s">
        <v>74</v>
      </c>
      <c r="C273" t="s">
        <v>1381</v>
      </c>
      <c r="D273" t="s">
        <v>1382</v>
      </c>
      <c r="E273" t="s">
        <v>125</v>
      </c>
      <c r="F273" t="s">
        <v>75</v>
      </c>
      <c r="G273" t="s">
        <v>45</v>
      </c>
      <c r="H273" t="s">
        <v>76</v>
      </c>
      <c r="I273" t="s">
        <v>40</v>
      </c>
      <c r="J273" t="s">
        <v>52</v>
      </c>
      <c r="K273" s="3" t="str">
        <f t="shared" si="20"/>
        <v>GasNatural</v>
      </c>
      <c r="L273" t="s">
        <v>1384</v>
      </c>
      <c r="M273" t="s">
        <v>76</v>
      </c>
      <c r="N273" t="str">
        <f t="shared" si="21"/>
        <v>natural_gas</v>
      </c>
      <c r="P273" s="5" t="str">
        <f>IF(LOOKUP($K273,Fuel_Mappings!$C$2:$C$255,Fuel_Mappings!$D$2:$D$255)&lt;&gt;"",LOOKUP($K273,Fuel_Mappings!$C$2:$C$255,Fuel_Mappings!$D$2:$D$255),"")</f>
        <v>natural_gas</v>
      </c>
      <c r="Q273" s="5" t="str">
        <f>IF($P273="Other_Fuel",IF(LOOKUP($G273,Fuel_Mappings!$I$2:$I$36,Fuel_Mappings!$I$2:$I$36)=$G273,LOOKUP($G273,Fuel_Mappings!$I$2:$I$36,Fuel_Mappings!$J$2:$J$36),""),"")</f>
        <v/>
      </c>
      <c r="S273" s="5" t="str">
        <f t="shared" si="22"/>
        <v>1A2</v>
      </c>
      <c r="T273" s="3" t="b">
        <f t="shared" si="23"/>
        <v>0</v>
      </c>
      <c r="U273" s="3" t="b">
        <f t="shared" si="24"/>
        <v>1</v>
      </c>
    </row>
    <row r="274" spans="1:21">
      <c r="A274" s="10">
        <v>2102006002</v>
      </c>
      <c r="B274" t="s">
        <v>74</v>
      </c>
      <c r="C274" t="s">
        <v>1381</v>
      </c>
      <c r="D274" t="s">
        <v>1382</v>
      </c>
      <c r="E274" t="s">
        <v>125</v>
      </c>
      <c r="F274" t="s">
        <v>75</v>
      </c>
      <c r="G274" t="s">
        <v>45</v>
      </c>
      <c r="H274" t="s">
        <v>76</v>
      </c>
      <c r="I274" t="s">
        <v>46</v>
      </c>
      <c r="J274" t="s">
        <v>21</v>
      </c>
      <c r="K274" s="3" t="str">
        <f t="shared" si="20"/>
        <v>Internal CombustionOther</v>
      </c>
      <c r="L274" t="s">
        <v>1384</v>
      </c>
      <c r="M274" t="s">
        <v>76</v>
      </c>
      <c r="N274" t="str">
        <f t="shared" si="21"/>
        <v>natural_gas</v>
      </c>
      <c r="P274" s="5" t="str">
        <f>IF(LOOKUP($K274,Fuel_Mappings!$C$2:$C$255,Fuel_Mappings!$D$2:$D$255)&lt;&gt;"",LOOKUP($K274,Fuel_Mappings!$C$2:$C$255,Fuel_Mappings!$D$2:$D$255),"")</f>
        <v>Other_Fuel</v>
      </c>
      <c r="Q274" s="5" t="str">
        <f>IF($P274="Other_Fuel",IF(LOOKUP($G274,Fuel_Mappings!$I$2:$I$36,Fuel_Mappings!$I$2:$I$36)=$G274,LOOKUP($G274,Fuel_Mappings!$I$2:$I$36,Fuel_Mappings!$J$2:$J$36),""),"")</f>
        <v>natural_gas</v>
      </c>
      <c r="S274" s="5" t="str">
        <f t="shared" si="22"/>
        <v>1A2</v>
      </c>
      <c r="T274" s="3" t="b">
        <f t="shared" si="23"/>
        <v>0</v>
      </c>
      <c r="U274" s="3" t="b">
        <f t="shared" si="24"/>
        <v>1</v>
      </c>
    </row>
    <row r="275" spans="1:21">
      <c r="A275" s="10">
        <v>10200802</v>
      </c>
      <c r="B275" t="s">
        <v>74</v>
      </c>
      <c r="C275" t="s">
        <v>1381</v>
      </c>
      <c r="D275" t="s">
        <v>1382</v>
      </c>
      <c r="E275" t="s">
        <v>27</v>
      </c>
      <c r="F275" t="s">
        <v>75</v>
      </c>
      <c r="G275" t="s">
        <v>60</v>
      </c>
      <c r="H275" t="s">
        <v>76</v>
      </c>
      <c r="I275" t="s">
        <v>21</v>
      </c>
      <c r="J275" t="s">
        <v>21</v>
      </c>
      <c r="K275" s="3" t="str">
        <f t="shared" si="20"/>
        <v>OtherOther</v>
      </c>
      <c r="L275" t="s">
        <v>1384</v>
      </c>
      <c r="M275" t="s">
        <v>76</v>
      </c>
      <c r="N275" t="str">
        <f t="shared" si="21"/>
        <v>heavy_oil</v>
      </c>
      <c r="P275" s="5" t="str">
        <f>IF(LOOKUP($K275,Fuel_Mappings!$C$2:$C$255,Fuel_Mappings!$D$2:$D$255)&lt;&gt;"",LOOKUP($K275,Fuel_Mappings!$C$2:$C$255,Fuel_Mappings!$D$2:$D$255),"")</f>
        <v>Other_Fuel</v>
      </c>
      <c r="Q275" s="5" t="str">
        <f>IF($P275="Other_Fuel",IF(LOOKUP($G275,Fuel_Mappings!$I$2:$I$36,Fuel_Mappings!$I$2:$I$36)=$G275,LOOKUP($G275,Fuel_Mappings!$I$2:$I$36,Fuel_Mappings!$J$2:$J$36),""),"")</f>
        <v>heavy_oil</v>
      </c>
      <c r="S275" s="5" t="str">
        <f t="shared" si="22"/>
        <v>1A2</v>
      </c>
      <c r="T275" s="3" t="b">
        <f t="shared" si="23"/>
        <v>0</v>
      </c>
      <c r="U275" s="3" t="b">
        <f t="shared" si="24"/>
        <v>1</v>
      </c>
    </row>
    <row r="276" spans="1:21">
      <c r="A276" s="10">
        <v>10200804</v>
      </c>
      <c r="B276" t="s">
        <v>74</v>
      </c>
      <c r="C276" t="s">
        <v>1381</v>
      </c>
      <c r="D276" t="s">
        <v>1382</v>
      </c>
      <c r="E276" t="s">
        <v>27</v>
      </c>
      <c r="F276" t="s">
        <v>75</v>
      </c>
      <c r="G276" t="s">
        <v>60</v>
      </c>
      <c r="H276" t="s">
        <v>76</v>
      </c>
      <c r="I276" t="s">
        <v>21</v>
      </c>
      <c r="J276" t="s">
        <v>21</v>
      </c>
      <c r="K276" s="3" t="str">
        <f t="shared" si="20"/>
        <v>OtherOther</v>
      </c>
      <c r="L276" t="s">
        <v>1384</v>
      </c>
      <c r="M276" t="s">
        <v>76</v>
      </c>
      <c r="N276" t="str">
        <f t="shared" si="21"/>
        <v>heavy_oil</v>
      </c>
      <c r="P276" s="5" t="str">
        <f>IF(LOOKUP($K276,Fuel_Mappings!$C$2:$C$255,Fuel_Mappings!$D$2:$D$255)&lt;&gt;"",LOOKUP($K276,Fuel_Mappings!$C$2:$C$255,Fuel_Mappings!$D$2:$D$255),"")</f>
        <v>Other_Fuel</v>
      </c>
      <c r="Q276" s="5" t="str">
        <f>IF($P276="Other_Fuel",IF(LOOKUP($G276,Fuel_Mappings!$I$2:$I$36,Fuel_Mappings!$I$2:$I$36)=$G276,LOOKUP($G276,Fuel_Mappings!$I$2:$I$36,Fuel_Mappings!$J$2:$J$36),""),"")</f>
        <v>heavy_oil</v>
      </c>
      <c r="S276" s="5" t="str">
        <f t="shared" si="22"/>
        <v>1A2</v>
      </c>
      <c r="T276" s="3" t="b">
        <f t="shared" si="23"/>
        <v>0</v>
      </c>
      <c r="U276" s="3" t="b">
        <f t="shared" si="24"/>
        <v>1</v>
      </c>
    </row>
    <row r="277" spans="1:21">
      <c r="A277" s="10">
        <v>10200799</v>
      </c>
      <c r="B277" t="s">
        <v>74</v>
      </c>
      <c r="C277" t="s">
        <v>1381</v>
      </c>
      <c r="D277" t="s">
        <v>1382</v>
      </c>
      <c r="E277" t="s">
        <v>27</v>
      </c>
      <c r="F277" t="s">
        <v>75</v>
      </c>
      <c r="G277" t="s">
        <v>39</v>
      </c>
      <c r="H277" t="s">
        <v>76</v>
      </c>
      <c r="I277" t="s">
        <v>40</v>
      </c>
      <c r="J277" t="s">
        <v>41</v>
      </c>
      <c r="K277" s="3" t="str">
        <f t="shared" si="20"/>
        <v>GasProcess</v>
      </c>
      <c r="L277" t="s">
        <v>1384</v>
      </c>
      <c r="M277" t="s">
        <v>76</v>
      </c>
      <c r="N277" t="str">
        <f t="shared" si="21"/>
        <v>natural_gas</v>
      </c>
      <c r="P277" s="5" t="str">
        <f>IF(LOOKUP($K277,Fuel_Mappings!$C$2:$C$255,Fuel_Mappings!$D$2:$D$255)&lt;&gt;"",LOOKUP($K277,Fuel_Mappings!$C$2:$C$255,Fuel_Mappings!$D$2:$D$255),"")</f>
        <v>natural_gas</v>
      </c>
      <c r="Q277" s="5" t="str">
        <f>IF($P277="Other_Fuel",IF(LOOKUP($G277,Fuel_Mappings!$I$2:$I$36,Fuel_Mappings!$I$2:$I$36)=$G277,LOOKUP($G277,Fuel_Mappings!$I$2:$I$36,Fuel_Mappings!$J$2:$J$36),""),"")</f>
        <v/>
      </c>
      <c r="S277" s="5" t="str">
        <f t="shared" si="22"/>
        <v>1A2</v>
      </c>
      <c r="T277" s="3" t="b">
        <f t="shared" si="23"/>
        <v>0</v>
      </c>
      <c r="U277" s="3" t="b">
        <f t="shared" si="24"/>
        <v>1</v>
      </c>
    </row>
    <row r="278" spans="1:21">
      <c r="A278" s="10">
        <v>20200702</v>
      </c>
      <c r="B278" t="s">
        <v>74</v>
      </c>
      <c r="C278" t="s">
        <v>1381</v>
      </c>
      <c r="D278" t="s">
        <v>1382</v>
      </c>
      <c r="E278" t="s">
        <v>44</v>
      </c>
      <c r="F278" t="s">
        <v>75</v>
      </c>
      <c r="G278" t="s">
        <v>39</v>
      </c>
      <c r="H278" t="s">
        <v>76</v>
      </c>
      <c r="I278" t="s">
        <v>46</v>
      </c>
      <c r="J278" t="s">
        <v>21</v>
      </c>
      <c r="K278" s="3" t="str">
        <f t="shared" si="20"/>
        <v>Internal CombustionOther</v>
      </c>
      <c r="L278" t="s">
        <v>1384</v>
      </c>
      <c r="M278" t="s">
        <v>76</v>
      </c>
      <c r="N278" t="str">
        <f t="shared" si="21"/>
        <v>natural_gas</v>
      </c>
      <c r="P278" s="5" t="str">
        <f>IF(LOOKUP($K278,Fuel_Mappings!$C$2:$C$255,Fuel_Mappings!$D$2:$D$255)&lt;&gt;"",LOOKUP($K278,Fuel_Mappings!$C$2:$C$255,Fuel_Mappings!$D$2:$D$255),"")</f>
        <v>Other_Fuel</v>
      </c>
      <c r="Q278" s="5" t="str">
        <f>IF($P278="Other_Fuel",IF(LOOKUP($G278,Fuel_Mappings!$I$2:$I$36,Fuel_Mappings!$I$2:$I$36)=$G278,LOOKUP($G278,Fuel_Mappings!$I$2:$I$36,Fuel_Mappings!$J$2:$J$36),""),"")</f>
        <v>natural_gas</v>
      </c>
      <c r="S278" s="5" t="str">
        <f t="shared" si="22"/>
        <v>1A2</v>
      </c>
      <c r="T278" s="3" t="b">
        <f t="shared" si="23"/>
        <v>0</v>
      </c>
      <c r="U278" s="3" t="b">
        <f t="shared" si="24"/>
        <v>1</v>
      </c>
    </row>
    <row r="279" spans="1:21">
      <c r="A279" s="10">
        <v>10200701</v>
      </c>
      <c r="B279" t="s">
        <v>74</v>
      </c>
      <c r="C279" t="s">
        <v>1381</v>
      </c>
      <c r="D279" t="s">
        <v>1382</v>
      </c>
      <c r="E279" t="s">
        <v>27</v>
      </c>
      <c r="F279" t="s">
        <v>75</v>
      </c>
      <c r="G279" t="s">
        <v>39</v>
      </c>
      <c r="H279" t="s">
        <v>76</v>
      </c>
      <c r="I279" t="s">
        <v>40</v>
      </c>
      <c r="J279" t="s">
        <v>41</v>
      </c>
      <c r="K279" s="3" t="str">
        <f t="shared" si="20"/>
        <v>GasProcess</v>
      </c>
      <c r="L279" t="s">
        <v>1384</v>
      </c>
      <c r="M279" t="s">
        <v>76</v>
      </c>
      <c r="N279" t="str">
        <f t="shared" si="21"/>
        <v>natural_gas</v>
      </c>
      <c r="P279" s="5" t="str">
        <f>IF(LOOKUP($K279,Fuel_Mappings!$C$2:$C$255,Fuel_Mappings!$D$2:$D$255)&lt;&gt;"",LOOKUP($K279,Fuel_Mappings!$C$2:$C$255,Fuel_Mappings!$D$2:$D$255),"")</f>
        <v>natural_gas</v>
      </c>
      <c r="Q279" s="5" t="str">
        <f>IF($P279="Other_Fuel",IF(LOOKUP($G279,Fuel_Mappings!$I$2:$I$36,Fuel_Mappings!$I$2:$I$36)=$G279,LOOKUP($G279,Fuel_Mappings!$I$2:$I$36,Fuel_Mappings!$J$2:$J$36),""),"")</f>
        <v/>
      </c>
      <c r="S279" s="5" t="str">
        <f t="shared" si="22"/>
        <v>1A2</v>
      </c>
      <c r="T279" s="3" t="b">
        <f t="shared" si="23"/>
        <v>0</v>
      </c>
      <c r="U279" s="3" t="b">
        <f t="shared" si="24"/>
        <v>1</v>
      </c>
    </row>
    <row r="280" spans="1:21">
      <c r="A280" s="10">
        <v>10200704</v>
      </c>
      <c r="B280" t="s">
        <v>74</v>
      </c>
      <c r="C280" t="s">
        <v>1381</v>
      </c>
      <c r="D280" t="s">
        <v>1382</v>
      </c>
      <c r="E280" t="s">
        <v>27</v>
      </c>
      <c r="F280" t="s">
        <v>75</v>
      </c>
      <c r="G280" t="s">
        <v>39</v>
      </c>
      <c r="H280" t="s">
        <v>76</v>
      </c>
      <c r="I280" t="s">
        <v>40</v>
      </c>
      <c r="J280" t="s">
        <v>41</v>
      </c>
      <c r="K280" s="3" t="str">
        <f t="shared" si="20"/>
        <v>GasProcess</v>
      </c>
      <c r="L280" t="s">
        <v>1384</v>
      </c>
      <c r="M280" t="s">
        <v>76</v>
      </c>
      <c r="N280" t="str">
        <f t="shared" si="21"/>
        <v>natural_gas</v>
      </c>
      <c r="P280" s="5" t="str">
        <f>IF(LOOKUP($K280,Fuel_Mappings!$C$2:$C$255,Fuel_Mappings!$D$2:$D$255)&lt;&gt;"",LOOKUP($K280,Fuel_Mappings!$C$2:$C$255,Fuel_Mappings!$D$2:$D$255),"")</f>
        <v>natural_gas</v>
      </c>
      <c r="Q280" s="5" t="str">
        <f>IF($P280="Other_Fuel",IF(LOOKUP($G280,Fuel_Mappings!$I$2:$I$36,Fuel_Mappings!$I$2:$I$36)=$G280,LOOKUP($G280,Fuel_Mappings!$I$2:$I$36,Fuel_Mappings!$J$2:$J$36),""),"")</f>
        <v/>
      </c>
      <c r="S280" s="5" t="str">
        <f t="shared" si="22"/>
        <v>1A2</v>
      </c>
      <c r="T280" s="3" t="b">
        <f t="shared" si="23"/>
        <v>0</v>
      </c>
      <c r="U280" s="3" t="b">
        <f t="shared" si="24"/>
        <v>1</v>
      </c>
    </row>
    <row r="281" spans="1:21">
      <c r="A281" s="10">
        <v>10200710</v>
      </c>
      <c r="B281" t="s">
        <v>74</v>
      </c>
      <c r="C281" t="s">
        <v>1381</v>
      </c>
      <c r="D281" t="s">
        <v>1382</v>
      </c>
      <c r="E281" t="s">
        <v>27</v>
      </c>
      <c r="F281" t="s">
        <v>75</v>
      </c>
      <c r="G281" t="s">
        <v>39</v>
      </c>
      <c r="H281" t="s">
        <v>76</v>
      </c>
      <c r="I281" t="s">
        <v>40</v>
      </c>
      <c r="J281" t="s">
        <v>41</v>
      </c>
      <c r="K281" s="3" t="str">
        <f t="shared" si="20"/>
        <v>GasProcess</v>
      </c>
      <c r="L281" t="s">
        <v>1384</v>
      </c>
      <c r="M281" t="s">
        <v>76</v>
      </c>
      <c r="N281" t="str">
        <f t="shared" si="21"/>
        <v>natural_gas</v>
      </c>
      <c r="P281" s="5" t="str">
        <f>IF(LOOKUP($K281,Fuel_Mappings!$C$2:$C$255,Fuel_Mappings!$D$2:$D$255)&lt;&gt;"",LOOKUP($K281,Fuel_Mappings!$C$2:$C$255,Fuel_Mappings!$D$2:$D$255),"")</f>
        <v>natural_gas</v>
      </c>
      <c r="Q281" s="5" t="str">
        <f>IF($P281="Other_Fuel",IF(LOOKUP($G281,Fuel_Mappings!$I$2:$I$36,Fuel_Mappings!$I$2:$I$36)=$G281,LOOKUP($G281,Fuel_Mappings!$I$2:$I$36,Fuel_Mappings!$J$2:$J$36),""),"")</f>
        <v/>
      </c>
      <c r="S281" s="5" t="str">
        <f t="shared" si="22"/>
        <v>1A2</v>
      </c>
      <c r="T281" s="3" t="b">
        <f t="shared" si="23"/>
        <v>0</v>
      </c>
      <c r="U281" s="3" t="b">
        <f t="shared" si="24"/>
        <v>1</v>
      </c>
    </row>
    <row r="282" spans="1:21">
      <c r="A282" s="10">
        <v>10200711</v>
      </c>
      <c r="B282" t="s">
        <v>74</v>
      </c>
      <c r="C282" t="s">
        <v>1381</v>
      </c>
      <c r="D282" t="s">
        <v>1382</v>
      </c>
      <c r="E282" t="s">
        <v>27</v>
      </c>
      <c r="F282" t="s">
        <v>75</v>
      </c>
      <c r="G282" t="s">
        <v>39</v>
      </c>
      <c r="H282" t="s">
        <v>76</v>
      </c>
      <c r="I282" t="s">
        <v>40</v>
      </c>
      <c r="J282" t="s">
        <v>41</v>
      </c>
      <c r="K282" s="3" t="str">
        <f t="shared" si="20"/>
        <v>GasProcess</v>
      </c>
      <c r="L282" t="s">
        <v>1384</v>
      </c>
      <c r="M282" t="s">
        <v>76</v>
      </c>
      <c r="N282" t="str">
        <f t="shared" si="21"/>
        <v>natural_gas</v>
      </c>
      <c r="P282" s="5" t="str">
        <f>IF(LOOKUP($K282,Fuel_Mappings!$C$2:$C$255,Fuel_Mappings!$D$2:$D$255)&lt;&gt;"",LOOKUP($K282,Fuel_Mappings!$C$2:$C$255,Fuel_Mappings!$D$2:$D$255),"")</f>
        <v>natural_gas</v>
      </c>
      <c r="Q282" s="5" t="str">
        <f>IF($P282="Other_Fuel",IF(LOOKUP($G282,Fuel_Mappings!$I$2:$I$36,Fuel_Mappings!$I$2:$I$36)=$G282,LOOKUP($G282,Fuel_Mappings!$I$2:$I$36,Fuel_Mappings!$J$2:$J$36),""),"")</f>
        <v/>
      </c>
      <c r="S282" s="5" t="str">
        <f t="shared" si="22"/>
        <v>1A2</v>
      </c>
      <c r="T282" s="3" t="b">
        <f t="shared" si="23"/>
        <v>0</v>
      </c>
      <c r="U282" s="3" t="b">
        <f t="shared" si="24"/>
        <v>1</v>
      </c>
    </row>
    <row r="283" spans="1:21">
      <c r="A283" s="10">
        <v>10200707</v>
      </c>
      <c r="B283" t="s">
        <v>74</v>
      </c>
      <c r="C283" t="s">
        <v>1381</v>
      </c>
      <c r="D283" t="s">
        <v>1382</v>
      </c>
      <c r="E283" t="s">
        <v>27</v>
      </c>
      <c r="F283" t="s">
        <v>75</v>
      </c>
      <c r="G283" t="s">
        <v>39</v>
      </c>
      <c r="H283" t="s">
        <v>76</v>
      </c>
      <c r="I283" t="s">
        <v>40</v>
      </c>
      <c r="J283" t="s">
        <v>41</v>
      </c>
      <c r="K283" s="3" t="str">
        <f t="shared" si="20"/>
        <v>GasProcess</v>
      </c>
      <c r="L283" t="s">
        <v>1384</v>
      </c>
      <c r="M283" t="s">
        <v>76</v>
      </c>
      <c r="N283" t="str">
        <f t="shared" si="21"/>
        <v>natural_gas</v>
      </c>
      <c r="P283" s="5" t="str">
        <f>IF(LOOKUP($K283,Fuel_Mappings!$C$2:$C$255,Fuel_Mappings!$D$2:$D$255)&lt;&gt;"",LOOKUP($K283,Fuel_Mappings!$C$2:$C$255,Fuel_Mappings!$D$2:$D$255),"")</f>
        <v>natural_gas</v>
      </c>
      <c r="Q283" s="5" t="str">
        <f>IF($P283="Other_Fuel",IF(LOOKUP($G283,Fuel_Mappings!$I$2:$I$36,Fuel_Mappings!$I$2:$I$36)=$G283,LOOKUP($G283,Fuel_Mappings!$I$2:$I$36,Fuel_Mappings!$J$2:$J$36),""),"")</f>
        <v/>
      </c>
      <c r="S283" s="5" t="str">
        <f t="shared" si="22"/>
        <v>1A2</v>
      </c>
      <c r="T283" s="3" t="b">
        <f t="shared" si="23"/>
        <v>0</v>
      </c>
      <c r="U283" s="3" t="b">
        <f t="shared" si="24"/>
        <v>1</v>
      </c>
    </row>
    <row r="284" spans="1:21">
      <c r="A284" s="10">
        <v>20200705</v>
      </c>
      <c r="B284" t="s">
        <v>74</v>
      </c>
      <c r="C284" t="s">
        <v>1381</v>
      </c>
      <c r="D284" t="s">
        <v>1382</v>
      </c>
      <c r="E284" t="s">
        <v>44</v>
      </c>
      <c r="F284" t="s">
        <v>75</v>
      </c>
      <c r="G284" t="s">
        <v>39</v>
      </c>
      <c r="H284" t="s">
        <v>76</v>
      </c>
      <c r="I284" t="s">
        <v>46</v>
      </c>
      <c r="J284" t="s">
        <v>21</v>
      </c>
      <c r="K284" s="3" t="str">
        <f t="shared" si="20"/>
        <v>Internal CombustionOther</v>
      </c>
      <c r="L284" t="s">
        <v>1384</v>
      </c>
      <c r="M284" t="s">
        <v>76</v>
      </c>
      <c r="N284" t="str">
        <f t="shared" si="21"/>
        <v>natural_gas</v>
      </c>
      <c r="P284" s="5" t="str">
        <f>IF(LOOKUP($K284,Fuel_Mappings!$C$2:$C$255,Fuel_Mappings!$D$2:$D$255)&lt;&gt;"",LOOKUP($K284,Fuel_Mappings!$C$2:$C$255,Fuel_Mappings!$D$2:$D$255),"")</f>
        <v>Other_Fuel</v>
      </c>
      <c r="Q284" s="5" t="str">
        <f>IF($P284="Other_Fuel",IF(LOOKUP($G284,Fuel_Mappings!$I$2:$I$36,Fuel_Mappings!$I$2:$I$36)=$G284,LOOKUP($G284,Fuel_Mappings!$I$2:$I$36,Fuel_Mappings!$J$2:$J$36),""),"")</f>
        <v>natural_gas</v>
      </c>
      <c r="S284" s="5" t="str">
        <f t="shared" si="22"/>
        <v>1A2</v>
      </c>
      <c r="T284" s="3" t="b">
        <f t="shared" si="23"/>
        <v>0</v>
      </c>
      <c r="U284" s="3" t="b">
        <f t="shared" si="24"/>
        <v>1</v>
      </c>
    </row>
    <row r="285" spans="1:21">
      <c r="A285" s="10">
        <v>20200711</v>
      </c>
      <c r="B285" t="s">
        <v>74</v>
      </c>
      <c r="C285" t="s">
        <v>1381</v>
      </c>
      <c r="D285" t="s">
        <v>1382</v>
      </c>
      <c r="E285" t="s">
        <v>44</v>
      </c>
      <c r="F285" t="s">
        <v>75</v>
      </c>
      <c r="G285" t="s">
        <v>39</v>
      </c>
      <c r="H285" t="s">
        <v>76</v>
      </c>
      <c r="I285" t="s">
        <v>46</v>
      </c>
      <c r="J285" t="s">
        <v>21</v>
      </c>
      <c r="K285" s="3" t="str">
        <f t="shared" si="20"/>
        <v>Internal CombustionOther</v>
      </c>
      <c r="L285" t="s">
        <v>1384</v>
      </c>
      <c r="M285" t="s">
        <v>76</v>
      </c>
      <c r="N285" t="str">
        <f t="shared" si="21"/>
        <v>natural_gas</v>
      </c>
      <c r="P285" s="5" t="str">
        <f>IF(LOOKUP($K285,Fuel_Mappings!$C$2:$C$255,Fuel_Mappings!$D$2:$D$255)&lt;&gt;"",LOOKUP($K285,Fuel_Mappings!$C$2:$C$255,Fuel_Mappings!$D$2:$D$255),"")</f>
        <v>Other_Fuel</v>
      </c>
      <c r="Q285" s="5" t="str">
        <f>IF($P285="Other_Fuel",IF(LOOKUP($G285,Fuel_Mappings!$I$2:$I$36,Fuel_Mappings!$I$2:$I$36)=$G285,LOOKUP($G285,Fuel_Mappings!$I$2:$I$36,Fuel_Mappings!$J$2:$J$36),""),"")</f>
        <v>natural_gas</v>
      </c>
      <c r="S285" s="5" t="str">
        <f t="shared" si="22"/>
        <v>1A2</v>
      </c>
      <c r="T285" s="3" t="b">
        <f t="shared" si="23"/>
        <v>0</v>
      </c>
      <c r="U285" s="3" t="b">
        <f t="shared" si="24"/>
        <v>1</v>
      </c>
    </row>
    <row r="286" spans="1:21">
      <c r="A286" s="10">
        <v>20200701</v>
      </c>
      <c r="B286" t="s">
        <v>74</v>
      </c>
      <c r="C286" t="s">
        <v>1381</v>
      </c>
      <c r="D286" t="s">
        <v>1382</v>
      </c>
      <c r="E286" t="s">
        <v>44</v>
      </c>
      <c r="F286" t="s">
        <v>75</v>
      </c>
      <c r="G286" t="s">
        <v>39</v>
      </c>
      <c r="H286" t="s">
        <v>76</v>
      </c>
      <c r="I286" t="s">
        <v>46</v>
      </c>
      <c r="J286" t="s">
        <v>21</v>
      </c>
      <c r="K286" s="3" t="str">
        <f t="shared" si="20"/>
        <v>Internal CombustionOther</v>
      </c>
      <c r="L286" t="s">
        <v>1384</v>
      </c>
      <c r="M286" t="s">
        <v>76</v>
      </c>
      <c r="N286" t="str">
        <f t="shared" si="21"/>
        <v>natural_gas</v>
      </c>
      <c r="P286" s="5" t="str">
        <f>IF(LOOKUP($K286,Fuel_Mappings!$C$2:$C$255,Fuel_Mappings!$D$2:$D$255)&lt;&gt;"",LOOKUP($K286,Fuel_Mappings!$C$2:$C$255,Fuel_Mappings!$D$2:$D$255),"")</f>
        <v>Other_Fuel</v>
      </c>
      <c r="Q286" s="5" t="str">
        <f>IF($P286="Other_Fuel",IF(LOOKUP($G286,Fuel_Mappings!$I$2:$I$36,Fuel_Mappings!$I$2:$I$36)=$G286,LOOKUP($G286,Fuel_Mappings!$I$2:$I$36,Fuel_Mappings!$J$2:$J$36),""),"")</f>
        <v>natural_gas</v>
      </c>
      <c r="S286" s="5" t="str">
        <f t="shared" si="22"/>
        <v>1A2</v>
      </c>
      <c r="T286" s="3" t="b">
        <f t="shared" si="23"/>
        <v>0</v>
      </c>
      <c r="U286" s="3" t="b">
        <f t="shared" si="24"/>
        <v>1</v>
      </c>
    </row>
    <row r="287" spans="1:21">
      <c r="A287" s="10">
        <v>20200706</v>
      </c>
      <c r="B287" t="s">
        <v>74</v>
      </c>
      <c r="C287" t="s">
        <v>1381</v>
      </c>
      <c r="D287" t="s">
        <v>1382</v>
      </c>
      <c r="E287" t="s">
        <v>44</v>
      </c>
      <c r="F287" t="s">
        <v>75</v>
      </c>
      <c r="G287" t="s">
        <v>39</v>
      </c>
      <c r="H287" t="s">
        <v>76</v>
      </c>
      <c r="I287" t="s">
        <v>46</v>
      </c>
      <c r="J287" t="s">
        <v>21</v>
      </c>
      <c r="K287" s="3" t="str">
        <f t="shared" si="20"/>
        <v>Internal CombustionOther</v>
      </c>
      <c r="L287" t="s">
        <v>1384</v>
      </c>
      <c r="M287" t="s">
        <v>76</v>
      </c>
      <c r="N287" t="str">
        <f t="shared" si="21"/>
        <v>natural_gas</v>
      </c>
      <c r="P287" s="5" t="str">
        <f>IF(LOOKUP($K287,Fuel_Mappings!$C$2:$C$255,Fuel_Mappings!$D$2:$D$255)&lt;&gt;"",LOOKUP($K287,Fuel_Mappings!$C$2:$C$255,Fuel_Mappings!$D$2:$D$255),"")</f>
        <v>Other_Fuel</v>
      </c>
      <c r="Q287" s="5" t="str">
        <f>IF($P287="Other_Fuel",IF(LOOKUP($G287,Fuel_Mappings!$I$2:$I$36,Fuel_Mappings!$I$2:$I$36)=$G287,LOOKUP($G287,Fuel_Mappings!$I$2:$I$36,Fuel_Mappings!$J$2:$J$36),""),"")</f>
        <v>natural_gas</v>
      </c>
      <c r="S287" s="5" t="str">
        <f t="shared" si="22"/>
        <v>1A2</v>
      </c>
      <c r="T287" s="3" t="b">
        <f t="shared" si="23"/>
        <v>0</v>
      </c>
      <c r="U287" s="3" t="b">
        <f t="shared" si="24"/>
        <v>1</v>
      </c>
    </row>
    <row r="288" spans="1:21">
      <c r="A288" s="10">
        <v>20200712</v>
      </c>
      <c r="B288" t="s">
        <v>74</v>
      </c>
      <c r="C288" t="s">
        <v>1381</v>
      </c>
      <c r="D288" t="s">
        <v>1382</v>
      </c>
      <c r="E288" t="s">
        <v>44</v>
      </c>
      <c r="F288" t="s">
        <v>75</v>
      </c>
      <c r="G288" t="s">
        <v>39</v>
      </c>
      <c r="H288" t="s">
        <v>76</v>
      </c>
      <c r="I288" t="s">
        <v>46</v>
      </c>
      <c r="J288" t="s">
        <v>21</v>
      </c>
      <c r="K288" s="3" t="str">
        <f t="shared" si="20"/>
        <v>Internal CombustionOther</v>
      </c>
      <c r="L288" t="s">
        <v>1384</v>
      </c>
      <c r="M288" t="s">
        <v>76</v>
      </c>
      <c r="N288" t="str">
        <f t="shared" si="21"/>
        <v>natural_gas</v>
      </c>
      <c r="P288" s="5" t="str">
        <f>IF(LOOKUP($K288,Fuel_Mappings!$C$2:$C$255,Fuel_Mappings!$D$2:$D$255)&lt;&gt;"",LOOKUP($K288,Fuel_Mappings!$C$2:$C$255,Fuel_Mappings!$D$2:$D$255),"")</f>
        <v>Other_Fuel</v>
      </c>
      <c r="Q288" s="5" t="str">
        <f>IF($P288="Other_Fuel",IF(LOOKUP($G288,Fuel_Mappings!$I$2:$I$36,Fuel_Mappings!$I$2:$I$36)=$G288,LOOKUP($G288,Fuel_Mappings!$I$2:$I$36,Fuel_Mappings!$J$2:$J$36),""),"")</f>
        <v>natural_gas</v>
      </c>
      <c r="S288" s="5" t="str">
        <f t="shared" si="22"/>
        <v>1A2</v>
      </c>
      <c r="T288" s="3" t="b">
        <f t="shared" si="23"/>
        <v>0</v>
      </c>
      <c r="U288" s="3" t="b">
        <f t="shared" si="24"/>
        <v>1</v>
      </c>
    </row>
    <row r="289" spans="1:21">
      <c r="A289" s="10">
        <v>20200714</v>
      </c>
      <c r="B289" t="s">
        <v>74</v>
      </c>
      <c r="C289" t="s">
        <v>1381</v>
      </c>
      <c r="D289" t="s">
        <v>1382</v>
      </c>
      <c r="E289" t="s">
        <v>44</v>
      </c>
      <c r="F289" t="s">
        <v>75</v>
      </c>
      <c r="G289" t="s">
        <v>39</v>
      </c>
      <c r="H289" t="s">
        <v>76</v>
      </c>
      <c r="I289" t="s">
        <v>46</v>
      </c>
      <c r="J289" t="s">
        <v>21</v>
      </c>
      <c r="K289" s="3" t="str">
        <f t="shared" si="20"/>
        <v>Internal CombustionOther</v>
      </c>
      <c r="L289" t="s">
        <v>1384</v>
      </c>
      <c r="M289" t="s">
        <v>76</v>
      </c>
      <c r="N289" t="str">
        <f t="shared" si="21"/>
        <v>natural_gas</v>
      </c>
      <c r="P289" s="5" t="str">
        <f>IF(LOOKUP($K289,Fuel_Mappings!$C$2:$C$255,Fuel_Mappings!$D$2:$D$255)&lt;&gt;"",LOOKUP($K289,Fuel_Mappings!$C$2:$C$255,Fuel_Mappings!$D$2:$D$255),"")</f>
        <v>Other_Fuel</v>
      </c>
      <c r="Q289" s="5" t="str">
        <f>IF($P289="Other_Fuel",IF(LOOKUP($G289,Fuel_Mappings!$I$2:$I$36,Fuel_Mappings!$I$2:$I$36)=$G289,LOOKUP($G289,Fuel_Mappings!$I$2:$I$36,Fuel_Mappings!$J$2:$J$36),""),"")</f>
        <v>natural_gas</v>
      </c>
      <c r="S289" s="5" t="str">
        <f t="shared" si="22"/>
        <v>1A2</v>
      </c>
      <c r="T289" s="3" t="b">
        <f t="shared" si="23"/>
        <v>0</v>
      </c>
      <c r="U289" s="3" t="b">
        <f t="shared" si="24"/>
        <v>1</v>
      </c>
    </row>
    <row r="290" spans="1:21">
      <c r="A290" s="10">
        <v>10200401</v>
      </c>
      <c r="B290" t="s">
        <v>74</v>
      </c>
      <c r="C290" t="s">
        <v>1381</v>
      </c>
      <c r="D290" t="s">
        <v>1382</v>
      </c>
      <c r="E290" t="s">
        <v>27</v>
      </c>
      <c r="F290" t="s">
        <v>75</v>
      </c>
      <c r="G290" t="s">
        <v>68</v>
      </c>
      <c r="H290" t="s">
        <v>76</v>
      </c>
      <c r="I290" t="s">
        <v>37</v>
      </c>
      <c r="J290" t="s">
        <v>38</v>
      </c>
      <c r="K290" s="3" t="str">
        <f t="shared" si="20"/>
        <v>OilResidual</v>
      </c>
      <c r="L290" t="s">
        <v>1384</v>
      </c>
      <c r="M290" t="s">
        <v>76</v>
      </c>
      <c r="N290" t="str">
        <f t="shared" si="21"/>
        <v>heavy_oil</v>
      </c>
      <c r="P290" s="5" t="str">
        <f>IF(LOOKUP($K290,Fuel_Mappings!$C$2:$C$255,Fuel_Mappings!$D$2:$D$255)&lt;&gt;"",LOOKUP($K290,Fuel_Mappings!$C$2:$C$255,Fuel_Mappings!$D$2:$D$255),"")</f>
        <v>heavy_oil</v>
      </c>
      <c r="Q290" s="5" t="str">
        <f>IF($P290="Other_Fuel",IF(LOOKUP($G290,Fuel_Mappings!$I$2:$I$36,Fuel_Mappings!$I$2:$I$36)=$G290,LOOKUP($G290,Fuel_Mappings!$I$2:$I$36,Fuel_Mappings!$J$2:$J$36),""),"")</f>
        <v/>
      </c>
      <c r="S290" s="5" t="str">
        <f t="shared" si="22"/>
        <v>1A2</v>
      </c>
      <c r="T290" s="3" t="b">
        <f t="shared" si="23"/>
        <v>0</v>
      </c>
      <c r="U290" s="3" t="b">
        <f t="shared" si="24"/>
        <v>1</v>
      </c>
    </row>
    <row r="291" spans="1:21">
      <c r="A291" s="10">
        <v>10200402</v>
      </c>
      <c r="B291" t="s">
        <v>74</v>
      </c>
      <c r="C291" t="s">
        <v>1381</v>
      </c>
      <c r="D291" t="s">
        <v>1382</v>
      </c>
      <c r="E291" t="s">
        <v>27</v>
      </c>
      <c r="F291" t="s">
        <v>75</v>
      </c>
      <c r="G291" t="s">
        <v>68</v>
      </c>
      <c r="H291" t="s">
        <v>76</v>
      </c>
      <c r="I291" t="s">
        <v>37</v>
      </c>
      <c r="J291" t="s">
        <v>38</v>
      </c>
      <c r="K291" s="3" t="str">
        <f t="shared" si="20"/>
        <v>OilResidual</v>
      </c>
      <c r="L291" t="s">
        <v>1384</v>
      </c>
      <c r="M291" t="s">
        <v>76</v>
      </c>
      <c r="N291" t="str">
        <f t="shared" si="21"/>
        <v>heavy_oil</v>
      </c>
      <c r="P291" s="5" t="str">
        <f>IF(LOOKUP($K291,Fuel_Mappings!$C$2:$C$255,Fuel_Mappings!$D$2:$D$255)&lt;&gt;"",LOOKUP($K291,Fuel_Mappings!$C$2:$C$255,Fuel_Mappings!$D$2:$D$255),"")</f>
        <v>heavy_oil</v>
      </c>
      <c r="Q291" s="5" t="str">
        <f>IF($P291="Other_Fuel",IF(LOOKUP($G291,Fuel_Mappings!$I$2:$I$36,Fuel_Mappings!$I$2:$I$36)=$G291,LOOKUP($G291,Fuel_Mappings!$I$2:$I$36,Fuel_Mappings!$J$2:$J$36),""),"")</f>
        <v/>
      </c>
      <c r="S291" s="5" t="str">
        <f t="shared" si="22"/>
        <v>1A2</v>
      </c>
      <c r="T291" s="3" t="b">
        <f t="shared" si="23"/>
        <v>0</v>
      </c>
      <c r="U291" s="3" t="b">
        <f t="shared" si="24"/>
        <v>1</v>
      </c>
    </row>
    <row r="292" spans="1:21">
      <c r="A292" s="10">
        <v>10200403</v>
      </c>
      <c r="B292" t="s">
        <v>74</v>
      </c>
      <c r="C292" t="s">
        <v>1381</v>
      </c>
      <c r="D292" t="s">
        <v>1382</v>
      </c>
      <c r="E292" t="s">
        <v>27</v>
      </c>
      <c r="F292" t="s">
        <v>75</v>
      </c>
      <c r="G292" t="s">
        <v>68</v>
      </c>
      <c r="H292" t="s">
        <v>76</v>
      </c>
      <c r="I292" t="s">
        <v>37</v>
      </c>
      <c r="J292" t="s">
        <v>38</v>
      </c>
      <c r="K292" s="3" t="str">
        <f t="shared" si="20"/>
        <v>OilResidual</v>
      </c>
      <c r="L292" t="s">
        <v>1384</v>
      </c>
      <c r="M292" t="s">
        <v>76</v>
      </c>
      <c r="N292" t="str">
        <f t="shared" si="21"/>
        <v>heavy_oil</v>
      </c>
      <c r="P292" s="5" t="str">
        <f>IF(LOOKUP($K292,Fuel_Mappings!$C$2:$C$255,Fuel_Mappings!$D$2:$D$255)&lt;&gt;"",LOOKUP($K292,Fuel_Mappings!$C$2:$C$255,Fuel_Mappings!$D$2:$D$255),"")</f>
        <v>heavy_oil</v>
      </c>
      <c r="Q292" s="5" t="str">
        <f>IF($P292="Other_Fuel",IF(LOOKUP($G292,Fuel_Mappings!$I$2:$I$36,Fuel_Mappings!$I$2:$I$36)=$G292,LOOKUP($G292,Fuel_Mappings!$I$2:$I$36,Fuel_Mappings!$J$2:$J$36),""),"")</f>
        <v/>
      </c>
      <c r="S292" s="5" t="str">
        <f t="shared" si="22"/>
        <v>1A2</v>
      </c>
      <c r="T292" s="3" t="b">
        <f t="shared" si="23"/>
        <v>0</v>
      </c>
      <c r="U292" s="3" t="b">
        <f t="shared" si="24"/>
        <v>1</v>
      </c>
    </row>
    <row r="293" spans="1:21">
      <c r="A293" s="10">
        <v>10200404</v>
      </c>
      <c r="B293" t="s">
        <v>74</v>
      </c>
      <c r="C293" t="s">
        <v>1381</v>
      </c>
      <c r="D293" t="s">
        <v>1382</v>
      </c>
      <c r="E293" t="s">
        <v>27</v>
      </c>
      <c r="F293" t="s">
        <v>75</v>
      </c>
      <c r="G293" t="s">
        <v>68</v>
      </c>
      <c r="H293" t="s">
        <v>76</v>
      </c>
      <c r="I293" t="s">
        <v>37</v>
      </c>
      <c r="J293" t="s">
        <v>38</v>
      </c>
      <c r="K293" s="3" t="str">
        <f t="shared" si="20"/>
        <v>OilResidual</v>
      </c>
      <c r="L293" t="s">
        <v>1384</v>
      </c>
      <c r="M293" t="s">
        <v>76</v>
      </c>
      <c r="N293" t="str">
        <f t="shared" si="21"/>
        <v>heavy_oil</v>
      </c>
      <c r="P293" s="5" t="str">
        <f>IF(LOOKUP($K293,Fuel_Mappings!$C$2:$C$255,Fuel_Mappings!$D$2:$D$255)&lt;&gt;"",LOOKUP($K293,Fuel_Mappings!$C$2:$C$255,Fuel_Mappings!$D$2:$D$255),"")</f>
        <v>heavy_oil</v>
      </c>
      <c r="Q293" s="5" t="str">
        <f>IF($P293="Other_Fuel",IF(LOOKUP($G293,Fuel_Mappings!$I$2:$I$36,Fuel_Mappings!$I$2:$I$36)=$G293,LOOKUP($G293,Fuel_Mappings!$I$2:$I$36,Fuel_Mappings!$J$2:$J$36),""),"")</f>
        <v/>
      </c>
      <c r="S293" s="5" t="str">
        <f t="shared" si="22"/>
        <v>1A2</v>
      </c>
      <c r="T293" s="3" t="b">
        <f t="shared" si="23"/>
        <v>0</v>
      </c>
      <c r="U293" s="3" t="b">
        <f t="shared" si="24"/>
        <v>1</v>
      </c>
    </row>
    <row r="294" spans="1:21">
      <c r="A294" s="10">
        <v>10200405</v>
      </c>
      <c r="B294" t="s">
        <v>74</v>
      </c>
      <c r="C294" t="s">
        <v>1381</v>
      </c>
      <c r="D294" t="s">
        <v>1382</v>
      </c>
      <c r="E294" t="s">
        <v>27</v>
      </c>
      <c r="F294" t="s">
        <v>75</v>
      </c>
      <c r="G294" t="s">
        <v>68</v>
      </c>
      <c r="H294" t="s">
        <v>76</v>
      </c>
      <c r="I294" t="s">
        <v>37</v>
      </c>
      <c r="J294" t="s">
        <v>38</v>
      </c>
      <c r="K294" s="3" t="str">
        <f t="shared" si="20"/>
        <v>OilResidual</v>
      </c>
      <c r="L294" t="s">
        <v>1384</v>
      </c>
      <c r="M294" t="s">
        <v>76</v>
      </c>
      <c r="N294" t="str">
        <f t="shared" si="21"/>
        <v>heavy_oil</v>
      </c>
      <c r="P294" s="5" t="str">
        <f>IF(LOOKUP($K294,Fuel_Mappings!$C$2:$C$255,Fuel_Mappings!$D$2:$D$255)&lt;&gt;"",LOOKUP($K294,Fuel_Mappings!$C$2:$C$255,Fuel_Mappings!$D$2:$D$255),"")</f>
        <v>heavy_oil</v>
      </c>
      <c r="Q294" s="5" t="str">
        <f>IF($P294="Other_Fuel",IF(LOOKUP($G294,Fuel_Mappings!$I$2:$I$36,Fuel_Mappings!$I$2:$I$36)=$G294,LOOKUP($G294,Fuel_Mappings!$I$2:$I$36,Fuel_Mappings!$J$2:$J$36),""),"")</f>
        <v/>
      </c>
      <c r="S294" s="5" t="str">
        <f t="shared" si="22"/>
        <v>1A2</v>
      </c>
      <c r="T294" s="3" t="b">
        <f t="shared" si="23"/>
        <v>0</v>
      </c>
      <c r="U294" s="3" t="b">
        <f t="shared" si="24"/>
        <v>1</v>
      </c>
    </row>
    <row r="295" spans="1:21">
      <c r="A295" s="10">
        <v>2102005000</v>
      </c>
      <c r="B295" t="s">
        <v>74</v>
      </c>
      <c r="C295" t="s">
        <v>1381</v>
      </c>
      <c r="D295" t="s">
        <v>1382</v>
      </c>
      <c r="E295" t="s">
        <v>125</v>
      </c>
      <c r="F295" t="s">
        <v>75</v>
      </c>
      <c r="G295" t="s">
        <v>68</v>
      </c>
      <c r="H295" t="s">
        <v>76</v>
      </c>
      <c r="I295" t="s">
        <v>37</v>
      </c>
      <c r="J295" t="s">
        <v>38</v>
      </c>
      <c r="K295" s="3" t="str">
        <f t="shared" si="20"/>
        <v>OilResidual</v>
      </c>
      <c r="L295" t="s">
        <v>1384</v>
      </c>
      <c r="M295" t="s">
        <v>76</v>
      </c>
      <c r="N295" t="str">
        <f t="shared" si="21"/>
        <v>heavy_oil</v>
      </c>
      <c r="P295" s="5" t="str">
        <f>IF(LOOKUP($K295,Fuel_Mappings!$C$2:$C$255,Fuel_Mappings!$D$2:$D$255)&lt;&gt;"",LOOKUP($K295,Fuel_Mappings!$C$2:$C$255,Fuel_Mappings!$D$2:$D$255),"")</f>
        <v>heavy_oil</v>
      </c>
      <c r="Q295" s="5" t="str">
        <f>IF($P295="Other_Fuel",IF(LOOKUP($G295,Fuel_Mappings!$I$2:$I$36,Fuel_Mappings!$I$2:$I$36)=$G295,LOOKUP($G295,Fuel_Mappings!$I$2:$I$36,Fuel_Mappings!$J$2:$J$36),""),"")</f>
        <v/>
      </c>
      <c r="S295" s="5" t="str">
        <f t="shared" si="22"/>
        <v>1A2</v>
      </c>
      <c r="T295" s="3" t="b">
        <f t="shared" si="23"/>
        <v>0</v>
      </c>
      <c r="U295" s="3" t="b">
        <f t="shared" si="24"/>
        <v>1</v>
      </c>
    </row>
    <row r="296" spans="1:21">
      <c r="A296" s="10">
        <v>20200501</v>
      </c>
      <c r="B296" t="s">
        <v>74</v>
      </c>
      <c r="C296" t="s">
        <v>1381</v>
      </c>
      <c r="D296" t="s">
        <v>1382</v>
      </c>
      <c r="E296" t="s">
        <v>44</v>
      </c>
      <c r="F296" t="s">
        <v>75</v>
      </c>
      <c r="G296" t="s">
        <v>120</v>
      </c>
      <c r="H296" t="s">
        <v>76</v>
      </c>
      <c r="I296" t="s">
        <v>46</v>
      </c>
      <c r="J296" t="s">
        <v>21</v>
      </c>
      <c r="K296" s="3" t="str">
        <f t="shared" si="20"/>
        <v>Internal CombustionOther</v>
      </c>
      <c r="L296" t="s">
        <v>1384</v>
      </c>
      <c r="M296" t="s">
        <v>76</v>
      </c>
      <c r="N296" t="str">
        <f t="shared" si="21"/>
        <v>heavy_oil</v>
      </c>
      <c r="P296" s="5" t="str">
        <f>IF(LOOKUP($K296,Fuel_Mappings!$C$2:$C$255,Fuel_Mappings!$D$2:$D$255)&lt;&gt;"",LOOKUP($K296,Fuel_Mappings!$C$2:$C$255,Fuel_Mappings!$D$2:$D$255),"")</f>
        <v>Other_Fuel</v>
      </c>
      <c r="Q296" s="5" t="str">
        <f>IF($P296="Other_Fuel",IF(LOOKUP($G296,Fuel_Mappings!$I$2:$I$36,Fuel_Mappings!$I$2:$I$36)=$G296,LOOKUP($G296,Fuel_Mappings!$I$2:$I$36,Fuel_Mappings!$J$2:$J$36),""),"")</f>
        <v>heavy_oil</v>
      </c>
      <c r="S296" s="5" t="str">
        <f t="shared" si="22"/>
        <v>1A2</v>
      </c>
      <c r="T296" s="3" t="b">
        <f t="shared" si="23"/>
        <v>0</v>
      </c>
      <c r="U296" s="3" t="b">
        <f t="shared" si="24"/>
        <v>1</v>
      </c>
    </row>
    <row r="297" spans="1:21">
      <c r="A297" s="10">
        <v>20200506</v>
      </c>
      <c r="B297" t="s">
        <v>74</v>
      </c>
      <c r="C297" t="s">
        <v>1381</v>
      </c>
      <c r="D297" t="s">
        <v>1382</v>
      </c>
      <c r="E297" t="s">
        <v>44</v>
      </c>
      <c r="F297" t="s">
        <v>75</v>
      </c>
      <c r="G297" t="s">
        <v>120</v>
      </c>
      <c r="H297" t="s">
        <v>76</v>
      </c>
      <c r="I297" t="s">
        <v>46</v>
      </c>
      <c r="J297" t="s">
        <v>21</v>
      </c>
      <c r="K297" s="3" t="str">
        <f t="shared" si="20"/>
        <v>Internal CombustionOther</v>
      </c>
      <c r="L297" t="s">
        <v>1384</v>
      </c>
      <c r="M297" t="s">
        <v>76</v>
      </c>
      <c r="N297" t="str">
        <f t="shared" si="21"/>
        <v>heavy_oil</v>
      </c>
      <c r="P297" s="5" t="str">
        <f>IF(LOOKUP($K297,Fuel_Mappings!$C$2:$C$255,Fuel_Mappings!$D$2:$D$255)&lt;&gt;"",LOOKUP($K297,Fuel_Mappings!$C$2:$C$255,Fuel_Mappings!$D$2:$D$255),"")</f>
        <v>Other_Fuel</v>
      </c>
      <c r="Q297" s="5" t="str">
        <f>IF($P297="Other_Fuel",IF(LOOKUP($G297,Fuel_Mappings!$I$2:$I$36,Fuel_Mappings!$I$2:$I$36)=$G297,LOOKUP($G297,Fuel_Mappings!$I$2:$I$36,Fuel_Mappings!$J$2:$J$36),""),"")</f>
        <v>heavy_oil</v>
      </c>
      <c r="S297" s="5" t="str">
        <f t="shared" si="22"/>
        <v>1A2</v>
      </c>
      <c r="T297" s="3" t="b">
        <f t="shared" si="23"/>
        <v>0</v>
      </c>
      <c r="U297" s="3" t="b">
        <f t="shared" si="24"/>
        <v>1</v>
      </c>
    </row>
    <row r="298" spans="1:21">
      <c r="A298" s="10">
        <v>10201201</v>
      </c>
      <c r="B298" t="s">
        <v>74</v>
      </c>
      <c r="C298" t="s">
        <v>1381</v>
      </c>
      <c r="D298" t="s">
        <v>1382</v>
      </c>
      <c r="E298" t="s">
        <v>27</v>
      </c>
      <c r="F298" t="s">
        <v>75</v>
      </c>
      <c r="G298" t="s">
        <v>62</v>
      </c>
      <c r="H298" t="s">
        <v>76</v>
      </c>
      <c r="I298" t="s">
        <v>21</v>
      </c>
      <c r="J298" t="s">
        <v>21</v>
      </c>
      <c r="K298" s="3" t="str">
        <f t="shared" si="20"/>
        <v>OtherOther</v>
      </c>
      <c r="L298" t="s">
        <v>1384</v>
      </c>
      <c r="M298" t="s">
        <v>76</v>
      </c>
      <c r="N298" t="str">
        <f t="shared" si="21"/>
        <v>biomass</v>
      </c>
      <c r="P298" s="5" t="str">
        <f>IF(LOOKUP($K298,Fuel_Mappings!$C$2:$C$255,Fuel_Mappings!$D$2:$D$255)&lt;&gt;"",LOOKUP($K298,Fuel_Mappings!$C$2:$C$255,Fuel_Mappings!$D$2:$D$255),"")</f>
        <v>Other_Fuel</v>
      </c>
      <c r="Q298" s="5" t="str">
        <f>IF($P298="Other_Fuel",IF(LOOKUP($G298,Fuel_Mappings!$I$2:$I$36,Fuel_Mappings!$I$2:$I$36)=$G298,LOOKUP($G298,Fuel_Mappings!$I$2:$I$36,Fuel_Mappings!$J$2:$J$36),""),"")</f>
        <v>biomass</v>
      </c>
      <c r="S298" s="5" t="str">
        <f t="shared" si="22"/>
        <v>1A2</v>
      </c>
      <c r="T298" s="3" t="b">
        <f t="shared" si="23"/>
        <v>0</v>
      </c>
      <c r="U298" s="3" t="b">
        <f t="shared" si="24"/>
        <v>1</v>
      </c>
    </row>
    <row r="299" spans="1:21">
      <c r="A299" s="10">
        <v>10201202</v>
      </c>
      <c r="B299" t="s">
        <v>74</v>
      </c>
      <c r="C299" t="s">
        <v>1381</v>
      </c>
      <c r="D299" t="s">
        <v>1382</v>
      </c>
      <c r="E299" t="s">
        <v>27</v>
      </c>
      <c r="F299" t="s">
        <v>75</v>
      </c>
      <c r="G299" t="s">
        <v>62</v>
      </c>
      <c r="H299" t="s">
        <v>76</v>
      </c>
      <c r="I299" t="s">
        <v>21</v>
      </c>
      <c r="J299" t="s">
        <v>21</v>
      </c>
      <c r="K299" s="3" t="str">
        <f t="shared" si="20"/>
        <v>OtherOther</v>
      </c>
      <c r="L299" t="s">
        <v>1384</v>
      </c>
      <c r="M299" t="s">
        <v>76</v>
      </c>
      <c r="N299" t="str">
        <f t="shared" si="21"/>
        <v>biomass</v>
      </c>
      <c r="P299" s="5" t="str">
        <f>IF(LOOKUP($K299,Fuel_Mappings!$C$2:$C$255,Fuel_Mappings!$D$2:$D$255)&lt;&gt;"",LOOKUP($K299,Fuel_Mappings!$C$2:$C$255,Fuel_Mappings!$D$2:$D$255),"")</f>
        <v>Other_Fuel</v>
      </c>
      <c r="Q299" s="5" t="str">
        <f>IF($P299="Other_Fuel",IF(LOOKUP($G299,Fuel_Mappings!$I$2:$I$36,Fuel_Mappings!$I$2:$I$36)=$G299,LOOKUP($G299,Fuel_Mappings!$I$2:$I$36,Fuel_Mappings!$J$2:$J$36),""),"")</f>
        <v>biomass</v>
      </c>
      <c r="S299" s="5" t="str">
        <f t="shared" si="22"/>
        <v>1A2</v>
      </c>
      <c r="T299" s="3" t="b">
        <f t="shared" si="23"/>
        <v>0</v>
      </c>
      <c r="U299" s="3" t="b">
        <f t="shared" si="24"/>
        <v>1</v>
      </c>
    </row>
    <row r="300" spans="1:21">
      <c r="A300" s="10">
        <v>10200224</v>
      </c>
      <c r="B300" t="s">
        <v>74</v>
      </c>
      <c r="C300" t="s">
        <v>1381</v>
      </c>
      <c r="D300" t="s">
        <v>1382</v>
      </c>
      <c r="E300" t="s">
        <v>27</v>
      </c>
      <c r="F300" t="s">
        <v>75</v>
      </c>
      <c r="G300" t="s">
        <v>51</v>
      </c>
      <c r="H300" t="s">
        <v>76</v>
      </c>
      <c r="I300" t="s">
        <v>31</v>
      </c>
      <c r="J300" t="s">
        <v>35</v>
      </c>
      <c r="K300" s="3" t="str">
        <f t="shared" si="20"/>
        <v>CoalSubbituminous</v>
      </c>
      <c r="L300" t="s">
        <v>1384</v>
      </c>
      <c r="M300" t="s">
        <v>76</v>
      </c>
      <c r="N300" t="str">
        <f t="shared" si="21"/>
        <v>hard_coal</v>
      </c>
      <c r="P300" s="5" t="str">
        <f>IF(LOOKUP($K300,Fuel_Mappings!$C$2:$C$255,Fuel_Mappings!$D$2:$D$255)&lt;&gt;"",LOOKUP($K300,Fuel_Mappings!$C$2:$C$255,Fuel_Mappings!$D$2:$D$255),"")</f>
        <v>hard_coal</v>
      </c>
      <c r="Q300" s="5" t="str">
        <f>IF($P300="Other_Fuel",IF(LOOKUP($G300,Fuel_Mappings!$I$2:$I$36,Fuel_Mappings!$I$2:$I$36)=$G300,LOOKUP($G300,Fuel_Mappings!$I$2:$I$36,Fuel_Mappings!$J$2:$J$36),""),"")</f>
        <v/>
      </c>
      <c r="S300" s="5" t="str">
        <f t="shared" si="22"/>
        <v>1A2</v>
      </c>
      <c r="T300" s="3" t="b">
        <f t="shared" si="23"/>
        <v>0</v>
      </c>
      <c r="U300" s="3" t="b">
        <f t="shared" si="24"/>
        <v>1</v>
      </c>
    </row>
    <row r="301" spans="1:21">
      <c r="A301" s="10">
        <v>10200222</v>
      </c>
      <c r="B301" t="s">
        <v>74</v>
      </c>
      <c r="C301" t="s">
        <v>1381</v>
      </c>
      <c r="D301" t="s">
        <v>1382</v>
      </c>
      <c r="E301" t="s">
        <v>27</v>
      </c>
      <c r="F301" t="s">
        <v>75</v>
      </c>
      <c r="G301" t="s">
        <v>51</v>
      </c>
      <c r="H301" t="s">
        <v>76</v>
      </c>
      <c r="I301" t="s">
        <v>31</v>
      </c>
      <c r="J301" t="s">
        <v>35</v>
      </c>
      <c r="K301" s="3" t="str">
        <f t="shared" si="20"/>
        <v>CoalSubbituminous</v>
      </c>
      <c r="L301" t="s">
        <v>1384</v>
      </c>
      <c r="M301" t="s">
        <v>76</v>
      </c>
      <c r="N301" t="str">
        <f t="shared" si="21"/>
        <v>hard_coal</v>
      </c>
      <c r="P301" s="5" t="str">
        <f>IF(LOOKUP($K301,Fuel_Mappings!$C$2:$C$255,Fuel_Mappings!$D$2:$D$255)&lt;&gt;"",LOOKUP($K301,Fuel_Mappings!$C$2:$C$255,Fuel_Mappings!$D$2:$D$255),"")</f>
        <v>hard_coal</v>
      </c>
      <c r="Q301" s="5" t="str">
        <f>IF($P301="Other_Fuel",IF(LOOKUP($G301,Fuel_Mappings!$I$2:$I$36,Fuel_Mappings!$I$2:$I$36)=$G301,LOOKUP($G301,Fuel_Mappings!$I$2:$I$36,Fuel_Mappings!$J$2:$J$36),""),"")</f>
        <v/>
      </c>
      <c r="S301" s="5" t="str">
        <f t="shared" si="22"/>
        <v>1A2</v>
      </c>
      <c r="T301" s="3" t="b">
        <f t="shared" si="23"/>
        <v>0</v>
      </c>
      <c r="U301" s="3" t="b">
        <f t="shared" si="24"/>
        <v>1</v>
      </c>
    </row>
    <row r="302" spans="1:21">
      <c r="A302" s="10">
        <v>10200226</v>
      </c>
      <c r="B302" t="s">
        <v>74</v>
      </c>
      <c r="C302" t="s">
        <v>1381</v>
      </c>
      <c r="D302" t="s">
        <v>1382</v>
      </c>
      <c r="E302" t="s">
        <v>27</v>
      </c>
      <c r="F302" t="s">
        <v>75</v>
      </c>
      <c r="G302" t="s">
        <v>51</v>
      </c>
      <c r="H302" t="s">
        <v>76</v>
      </c>
      <c r="I302" t="s">
        <v>31</v>
      </c>
      <c r="J302" t="s">
        <v>35</v>
      </c>
      <c r="K302" s="3" t="str">
        <f t="shared" si="20"/>
        <v>CoalSubbituminous</v>
      </c>
      <c r="L302" t="s">
        <v>1384</v>
      </c>
      <c r="M302" t="s">
        <v>76</v>
      </c>
      <c r="N302" t="str">
        <f t="shared" si="21"/>
        <v>hard_coal</v>
      </c>
      <c r="P302" s="5" t="str">
        <f>IF(LOOKUP($K302,Fuel_Mappings!$C$2:$C$255,Fuel_Mappings!$D$2:$D$255)&lt;&gt;"",LOOKUP($K302,Fuel_Mappings!$C$2:$C$255,Fuel_Mappings!$D$2:$D$255),"")</f>
        <v>hard_coal</v>
      </c>
      <c r="Q302" s="5" t="str">
        <f>IF($P302="Other_Fuel",IF(LOOKUP($G302,Fuel_Mappings!$I$2:$I$36,Fuel_Mappings!$I$2:$I$36)=$G302,LOOKUP($G302,Fuel_Mappings!$I$2:$I$36,Fuel_Mappings!$J$2:$J$36),""),"")</f>
        <v/>
      </c>
      <c r="S302" s="5" t="str">
        <f t="shared" si="22"/>
        <v>1A2</v>
      </c>
      <c r="T302" s="3" t="b">
        <f t="shared" si="23"/>
        <v>0</v>
      </c>
      <c r="U302" s="3" t="b">
        <f t="shared" si="24"/>
        <v>1</v>
      </c>
    </row>
    <row r="303" spans="1:21">
      <c r="A303" s="10">
        <v>10200229</v>
      </c>
      <c r="B303" t="s">
        <v>74</v>
      </c>
      <c r="C303" t="s">
        <v>1381</v>
      </c>
      <c r="D303" t="s">
        <v>1382</v>
      </c>
      <c r="E303" t="s">
        <v>27</v>
      </c>
      <c r="F303" t="s">
        <v>75</v>
      </c>
      <c r="G303" t="s">
        <v>51</v>
      </c>
      <c r="H303" t="s">
        <v>76</v>
      </c>
      <c r="I303" t="s">
        <v>31</v>
      </c>
      <c r="J303" t="s">
        <v>35</v>
      </c>
      <c r="K303" s="3" t="str">
        <f t="shared" si="20"/>
        <v>CoalSubbituminous</v>
      </c>
      <c r="L303" t="s">
        <v>1384</v>
      </c>
      <c r="M303" t="s">
        <v>76</v>
      </c>
      <c r="N303" t="str">
        <f t="shared" si="21"/>
        <v>hard_coal</v>
      </c>
      <c r="P303" s="5" t="str">
        <f>IF(LOOKUP($K303,Fuel_Mappings!$C$2:$C$255,Fuel_Mappings!$D$2:$D$255)&lt;&gt;"",LOOKUP($K303,Fuel_Mappings!$C$2:$C$255,Fuel_Mappings!$D$2:$D$255),"")</f>
        <v>hard_coal</v>
      </c>
      <c r="Q303" s="5" t="str">
        <f>IF($P303="Other_Fuel",IF(LOOKUP($G303,Fuel_Mappings!$I$2:$I$36,Fuel_Mappings!$I$2:$I$36)=$G303,LOOKUP($G303,Fuel_Mappings!$I$2:$I$36,Fuel_Mappings!$J$2:$J$36),""),"")</f>
        <v/>
      </c>
      <c r="S303" s="5" t="str">
        <f t="shared" si="22"/>
        <v>1A2</v>
      </c>
      <c r="T303" s="3" t="b">
        <f t="shared" si="23"/>
        <v>0</v>
      </c>
      <c r="U303" s="3" t="b">
        <f t="shared" si="24"/>
        <v>1</v>
      </c>
    </row>
    <row r="304" spans="1:21">
      <c r="A304" s="10">
        <v>10200225</v>
      </c>
      <c r="B304" t="s">
        <v>74</v>
      </c>
      <c r="C304" t="s">
        <v>1381</v>
      </c>
      <c r="D304" t="s">
        <v>1382</v>
      </c>
      <c r="E304" t="s">
        <v>27</v>
      </c>
      <c r="F304" t="s">
        <v>75</v>
      </c>
      <c r="G304" t="s">
        <v>51</v>
      </c>
      <c r="H304" t="s">
        <v>76</v>
      </c>
      <c r="I304" t="s">
        <v>31</v>
      </c>
      <c r="J304" t="s">
        <v>35</v>
      </c>
      <c r="K304" s="3" t="str">
        <f t="shared" si="20"/>
        <v>CoalSubbituminous</v>
      </c>
      <c r="L304" t="s">
        <v>1384</v>
      </c>
      <c r="M304" t="s">
        <v>76</v>
      </c>
      <c r="N304" t="str">
        <f t="shared" si="21"/>
        <v>hard_coal</v>
      </c>
      <c r="P304" s="5" t="str">
        <f>IF(LOOKUP($K304,Fuel_Mappings!$C$2:$C$255,Fuel_Mappings!$D$2:$D$255)&lt;&gt;"",LOOKUP($K304,Fuel_Mappings!$C$2:$C$255,Fuel_Mappings!$D$2:$D$255),"")</f>
        <v>hard_coal</v>
      </c>
      <c r="Q304" s="5" t="str">
        <f>IF($P304="Other_Fuel",IF(LOOKUP($G304,Fuel_Mappings!$I$2:$I$36,Fuel_Mappings!$I$2:$I$36)=$G304,LOOKUP($G304,Fuel_Mappings!$I$2:$I$36,Fuel_Mappings!$J$2:$J$36),""),"")</f>
        <v/>
      </c>
      <c r="S304" s="5" t="str">
        <f t="shared" si="22"/>
        <v>1A2</v>
      </c>
      <c r="T304" s="3" t="b">
        <f t="shared" si="23"/>
        <v>0</v>
      </c>
      <c r="U304" s="3" t="b">
        <f t="shared" si="24"/>
        <v>1</v>
      </c>
    </row>
    <row r="305" spans="1:21">
      <c r="A305" s="10">
        <v>10200221</v>
      </c>
      <c r="B305" t="s">
        <v>74</v>
      </c>
      <c r="C305" t="s">
        <v>1381</v>
      </c>
      <c r="D305" t="s">
        <v>1382</v>
      </c>
      <c r="E305" t="s">
        <v>27</v>
      </c>
      <c r="F305" t="s">
        <v>75</v>
      </c>
      <c r="G305" t="s">
        <v>51</v>
      </c>
      <c r="H305" t="s">
        <v>76</v>
      </c>
      <c r="I305" t="s">
        <v>31</v>
      </c>
      <c r="J305" t="s">
        <v>35</v>
      </c>
      <c r="K305" s="3" t="str">
        <f t="shared" si="20"/>
        <v>CoalSubbituminous</v>
      </c>
      <c r="L305" t="s">
        <v>1384</v>
      </c>
      <c r="M305" t="s">
        <v>76</v>
      </c>
      <c r="N305" t="str">
        <f t="shared" si="21"/>
        <v>hard_coal</v>
      </c>
      <c r="P305" s="5" t="str">
        <f>IF(LOOKUP($K305,Fuel_Mappings!$C$2:$C$255,Fuel_Mappings!$D$2:$D$255)&lt;&gt;"",LOOKUP($K305,Fuel_Mappings!$C$2:$C$255,Fuel_Mappings!$D$2:$D$255),"")</f>
        <v>hard_coal</v>
      </c>
      <c r="Q305" s="5" t="str">
        <f>IF($P305="Other_Fuel",IF(LOOKUP($G305,Fuel_Mappings!$I$2:$I$36,Fuel_Mappings!$I$2:$I$36)=$G305,LOOKUP($G305,Fuel_Mappings!$I$2:$I$36,Fuel_Mappings!$J$2:$J$36),""),"")</f>
        <v/>
      </c>
      <c r="S305" s="5" t="str">
        <f t="shared" si="22"/>
        <v>1A2</v>
      </c>
      <c r="T305" s="3" t="b">
        <f t="shared" si="23"/>
        <v>0</v>
      </c>
      <c r="U305" s="3" t="b">
        <f t="shared" si="24"/>
        <v>1</v>
      </c>
    </row>
    <row r="306" spans="1:21">
      <c r="A306" s="10">
        <v>2102012000</v>
      </c>
      <c r="B306" t="s">
        <v>74</v>
      </c>
      <c r="C306" t="s">
        <v>1381</v>
      </c>
      <c r="D306" t="s">
        <v>1382</v>
      </c>
      <c r="E306" t="s">
        <v>125</v>
      </c>
      <c r="F306" t="s">
        <v>75</v>
      </c>
      <c r="G306" t="s">
        <v>128</v>
      </c>
      <c r="H306" t="s">
        <v>76</v>
      </c>
      <c r="I306" t="s">
        <v>21</v>
      </c>
      <c r="J306" t="s">
        <v>63</v>
      </c>
      <c r="K306" s="3" t="str">
        <f t="shared" si="20"/>
        <v>OtherLiquid Waste</v>
      </c>
      <c r="L306" t="s">
        <v>1384</v>
      </c>
      <c r="M306" t="s">
        <v>76</v>
      </c>
      <c r="N306" t="str">
        <f t="shared" si="21"/>
        <v>biomass</v>
      </c>
      <c r="P306" s="5" t="str">
        <f>IF(LOOKUP($K306,Fuel_Mappings!$C$2:$C$255,Fuel_Mappings!$D$2:$D$255)&lt;&gt;"",LOOKUP($K306,Fuel_Mappings!$C$2:$C$255,Fuel_Mappings!$D$2:$D$255),"")</f>
        <v>biomass</v>
      </c>
      <c r="Q306" s="5" t="str">
        <f>IF($P306="Other_Fuel",IF(LOOKUP($G306,Fuel_Mappings!$I$2:$I$36,Fuel_Mappings!$I$2:$I$36)=$G306,LOOKUP($G306,Fuel_Mappings!$I$2:$I$36,Fuel_Mappings!$J$2:$J$36),""),"")</f>
        <v/>
      </c>
      <c r="S306" s="5" t="str">
        <f t="shared" si="22"/>
        <v>1A2</v>
      </c>
      <c r="T306" s="3" t="b">
        <f t="shared" si="23"/>
        <v>0</v>
      </c>
      <c r="U306" s="3" t="b">
        <f t="shared" si="24"/>
        <v>1</v>
      </c>
    </row>
    <row r="307" spans="1:21">
      <c r="A307" s="10">
        <v>20282001</v>
      </c>
      <c r="B307" t="s">
        <v>74</v>
      </c>
      <c r="C307" t="s">
        <v>1381</v>
      </c>
      <c r="D307" t="s">
        <v>1382</v>
      </c>
      <c r="E307" t="s">
        <v>44</v>
      </c>
      <c r="F307" t="s">
        <v>75</v>
      </c>
      <c r="G307" t="s">
        <v>124</v>
      </c>
      <c r="H307" t="s">
        <v>76</v>
      </c>
      <c r="I307" t="s">
        <v>46</v>
      </c>
      <c r="J307" t="s">
        <v>21</v>
      </c>
      <c r="K307" s="3" t="str">
        <f t="shared" si="20"/>
        <v>Internal CombustionOther</v>
      </c>
      <c r="L307" t="s">
        <v>1384</v>
      </c>
      <c r="M307" t="s">
        <v>76</v>
      </c>
      <c r="N307" t="str">
        <f t="shared" si="21"/>
        <v>Other_Fuel</v>
      </c>
      <c r="P307" s="5" t="str">
        <f>IF(LOOKUP($K307,Fuel_Mappings!$C$2:$C$255,Fuel_Mappings!$D$2:$D$255)&lt;&gt;"",LOOKUP($K307,Fuel_Mappings!$C$2:$C$255,Fuel_Mappings!$D$2:$D$255),"")</f>
        <v>Other_Fuel</v>
      </c>
      <c r="Q307" s="5" t="str">
        <f>IF($P307="Other_Fuel",IF(LOOKUP($G307,Fuel_Mappings!$I$2:$I$36,Fuel_Mappings!$I$2:$I$36)=$G307,LOOKUP($G307,Fuel_Mappings!$I$2:$I$36,Fuel_Mappings!$J$2:$J$36),""),"")</f>
        <v/>
      </c>
      <c r="S307" s="5" t="str">
        <f t="shared" si="22"/>
        <v>1A2</v>
      </c>
      <c r="T307" s="3" t="b">
        <f t="shared" si="23"/>
        <v>0</v>
      </c>
      <c r="U307" s="3" t="b">
        <f t="shared" si="24"/>
        <v>1</v>
      </c>
    </row>
    <row r="308" spans="1:21">
      <c r="A308" s="10">
        <v>20282599</v>
      </c>
      <c r="B308" t="s">
        <v>74</v>
      </c>
      <c r="C308" t="s">
        <v>1381</v>
      </c>
      <c r="D308" t="s">
        <v>1382</v>
      </c>
      <c r="E308" t="s">
        <v>44</v>
      </c>
      <c r="F308" t="s">
        <v>75</v>
      </c>
      <c r="G308" t="s">
        <v>123</v>
      </c>
      <c r="H308" t="s">
        <v>76</v>
      </c>
      <c r="I308" t="s">
        <v>46</v>
      </c>
      <c r="J308" t="s">
        <v>21</v>
      </c>
      <c r="K308" s="3" t="str">
        <f t="shared" si="20"/>
        <v>Internal CombustionOther</v>
      </c>
      <c r="L308" t="s">
        <v>1384</v>
      </c>
      <c r="M308" t="s">
        <v>76</v>
      </c>
      <c r="N308" t="str">
        <f t="shared" si="21"/>
        <v>Other_Fuel</v>
      </c>
      <c r="P308" s="5" t="str">
        <f>IF(LOOKUP($K308,Fuel_Mappings!$C$2:$C$255,Fuel_Mappings!$D$2:$D$255)&lt;&gt;"",LOOKUP($K308,Fuel_Mappings!$C$2:$C$255,Fuel_Mappings!$D$2:$D$255),"")</f>
        <v>Other_Fuel</v>
      </c>
      <c r="Q308" s="5" t="str">
        <f>IF($P308="Other_Fuel",IF(LOOKUP($G308,Fuel_Mappings!$I$2:$I$36,Fuel_Mappings!$I$2:$I$36)=$G308,LOOKUP($G308,Fuel_Mappings!$I$2:$I$36,Fuel_Mappings!$J$2:$J$36),""),"")</f>
        <v/>
      </c>
      <c r="S308" s="5" t="str">
        <f t="shared" si="22"/>
        <v>1A2</v>
      </c>
      <c r="T308" s="3" t="b">
        <f t="shared" si="23"/>
        <v>0</v>
      </c>
      <c r="U308" s="3" t="b">
        <f t="shared" si="24"/>
        <v>1</v>
      </c>
    </row>
    <row r="309" spans="1:21">
      <c r="A309" s="10">
        <v>2102008000</v>
      </c>
      <c r="B309" t="s">
        <v>74</v>
      </c>
      <c r="C309" t="s">
        <v>1381</v>
      </c>
      <c r="D309" t="s">
        <v>1382</v>
      </c>
      <c r="E309" t="s">
        <v>125</v>
      </c>
      <c r="F309" t="s">
        <v>75</v>
      </c>
      <c r="G309" t="s">
        <v>92</v>
      </c>
      <c r="H309" t="s">
        <v>76</v>
      </c>
      <c r="I309" t="s">
        <v>21</v>
      </c>
      <c r="J309" t="s">
        <v>56</v>
      </c>
      <c r="K309" s="3" t="str">
        <f t="shared" si="20"/>
        <v>OtherWood/Bark Waste</v>
      </c>
      <c r="L309" t="s">
        <v>1384</v>
      </c>
      <c r="M309" t="s">
        <v>76</v>
      </c>
      <c r="N309" t="str">
        <f t="shared" si="21"/>
        <v>biomass</v>
      </c>
      <c r="P309" s="5" t="str">
        <f>IF(LOOKUP($K309,Fuel_Mappings!$C$2:$C$255,Fuel_Mappings!$D$2:$D$255)&lt;&gt;"",LOOKUP($K309,Fuel_Mappings!$C$2:$C$255,Fuel_Mappings!$D$2:$D$255),"")</f>
        <v>biomass</v>
      </c>
      <c r="Q309" s="5" t="str">
        <f>IF($P309="Other_Fuel",IF(LOOKUP($G309,Fuel_Mappings!$I$2:$I$36,Fuel_Mappings!$I$2:$I$36)=$G309,LOOKUP($G309,Fuel_Mappings!$I$2:$I$36,Fuel_Mappings!$J$2:$J$36),""),"")</f>
        <v/>
      </c>
      <c r="S309" s="5" t="str">
        <f t="shared" si="22"/>
        <v>1A2</v>
      </c>
      <c r="T309" s="3" t="b">
        <f t="shared" si="23"/>
        <v>0</v>
      </c>
      <c r="U309" s="3" t="b">
        <f t="shared" si="24"/>
        <v>1</v>
      </c>
    </row>
    <row r="310" spans="1:21">
      <c r="A310" s="10">
        <v>10200901</v>
      </c>
      <c r="B310" t="s">
        <v>74</v>
      </c>
      <c r="C310" t="s">
        <v>1381</v>
      </c>
      <c r="D310" t="s">
        <v>1382</v>
      </c>
      <c r="E310" t="s">
        <v>27</v>
      </c>
      <c r="F310" t="s">
        <v>75</v>
      </c>
      <c r="G310" t="s">
        <v>56</v>
      </c>
      <c r="H310" t="s">
        <v>76</v>
      </c>
      <c r="I310" t="s">
        <v>21</v>
      </c>
      <c r="J310" t="s">
        <v>56</v>
      </c>
      <c r="K310" s="3" t="str">
        <f t="shared" si="20"/>
        <v>OtherWood/Bark Waste</v>
      </c>
      <c r="L310" t="s">
        <v>1384</v>
      </c>
      <c r="M310" t="s">
        <v>76</v>
      </c>
      <c r="N310" t="str">
        <f t="shared" si="21"/>
        <v>biomass</v>
      </c>
      <c r="P310" s="5" t="str">
        <f>IF(LOOKUP($K310,Fuel_Mappings!$C$2:$C$255,Fuel_Mappings!$D$2:$D$255)&lt;&gt;"",LOOKUP($K310,Fuel_Mappings!$C$2:$C$255,Fuel_Mappings!$D$2:$D$255),"")</f>
        <v>biomass</v>
      </c>
      <c r="Q310" s="5" t="str">
        <f>IF($P310="Other_Fuel",IF(LOOKUP($G310,Fuel_Mappings!$I$2:$I$36,Fuel_Mappings!$I$2:$I$36)=$G310,LOOKUP($G310,Fuel_Mappings!$I$2:$I$36,Fuel_Mappings!$J$2:$J$36),""),"")</f>
        <v/>
      </c>
      <c r="S310" s="5" t="str">
        <f t="shared" si="22"/>
        <v>1A2</v>
      </c>
      <c r="T310" s="3" t="b">
        <f t="shared" si="23"/>
        <v>0</v>
      </c>
      <c r="U310" s="3" t="b">
        <f t="shared" si="24"/>
        <v>1</v>
      </c>
    </row>
    <row r="311" spans="1:21">
      <c r="A311" s="10">
        <v>10200902</v>
      </c>
      <c r="B311" t="s">
        <v>74</v>
      </c>
      <c r="C311" t="s">
        <v>1381</v>
      </c>
      <c r="D311" t="s">
        <v>1382</v>
      </c>
      <c r="E311" t="s">
        <v>27</v>
      </c>
      <c r="F311" t="s">
        <v>75</v>
      </c>
      <c r="G311" t="s">
        <v>56</v>
      </c>
      <c r="H311" t="s">
        <v>76</v>
      </c>
      <c r="I311" t="s">
        <v>21</v>
      </c>
      <c r="J311" t="s">
        <v>56</v>
      </c>
      <c r="K311" s="3" t="str">
        <f t="shared" si="20"/>
        <v>OtherWood/Bark Waste</v>
      </c>
      <c r="L311" t="s">
        <v>1384</v>
      </c>
      <c r="M311" t="s">
        <v>76</v>
      </c>
      <c r="N311" t="str">
        <f t="shared" si="21"/>
        <v>biomass</v>
      </c>
      <c r="P311" s="5" t="str">
        <f>IF(LOOKUP($K311,Fuel_Mappings!$C$2:$C$255,Fuel_Mappings!$D$2:$D$255)&lt;&gt;"",LOOKUP($K311,Fuel_Mappings!$C$2:$C$255,Fuel_Mappings!$D$2:$D$255),"")</f>
        <v>biomass</v>
      </c>
      <c r="Q311" s="5" t="str">
        <f>IF($P311="Other_Fuel",IF(LOOKUP($G311,Fuel_Mappings!$I$2:$I$36,Fuel_Mappings!$I$2:$I$36)=$G311,LOOKUP($G311,Fuel_Mappings!$I$2:$I$36,Fuel_Mappings!$J$2:$J$36),""),"")</f>
        <v/>
      </c>
      <c r="S311" s="5" t="str">
        <f t="shared" si="22"/>
        <v>1A2</v>
      </c>
      <c r="T311" s="3" t="b">
        <f t="shared" si="23"/>
        <v>0</v>
      </c>
      <c r="U311" s="3" t="b">
        <f t="shared" si="24"/>
        <v>1</v>
      </c>
    </row>
    <row r="312" spans="1:21">
      <c r="A312" s="10">
        <v>10200903</v>
      </c>
      <c r="B312" t="s">
        <v>74</v>
      </c>
      <c r="C312" t="s">
        <v>1381</v>
      </c>
      <c r="D312" t="s">
        <v>1382</v>
      </c>
      <c r="E312" t="s">
        <v>27</v>
      </c>
      <c r="F312" t="s">
        <v>75</v>
      </c>
      <c r="G312" t="s">
        <v>56</v>
      </c>
      <c r="H312" t="s">
        <v>76</v>
      </c>
      <c r="I312" t="s">
        <v>21</v>
      </c>
      <c r="J312" t="s">
        <v>56</v>
      </c>
      <c r="K312" s="3" t="str">
        <f t="shared" si="20"/>
        <v>OtherWood/Bark Waste</v>
      </c>
      <c r="L312" t="s">
        <v>1384</v>
      </c>
      <c r="M312" t="s">
        <v>76</v>
      </c>
      <c r="N312" t="str">
        <f t="shared" si="21"/>
        <v>biomass</v>
      </c>
      <c r="P312" s="5" t="str">
        <f>IF(LOOKUP($K312,Fuel_Mappings!$C$2:$C$255,Fuel_Mappings!$D$2:$D$255)&lt;&gt;"",LOOKUP($K312,Fuel_Mappings!$C$2:$C$255,Fuel_Mappings!$D$2:$D$255),"")</f>
        <v>biomass</v>
      </c>
      <c r="Q312" s="5" t="str">
        <f>IF($P312="Other_Fuel",IF(LOOKUP($G312,Fuel_Mappings!$I$2:$I$36,Fuel_Mappings!$I$2:$I$36)=$G312,LOOKUP($G312,Fuel_Mappings!$I$2:$I$36,Fuel_Mappings!$J$2:$J$36),""),"")</f>
        <v/>
      </c>
      <c r="S312" s="5" t="str">
        <f t="shared" si="22"/>
        <v>1A2</v>
      </c>
      <c r="T312" s="3" t="b">
        <f t="shared" si="23"/>
        <v>0</v>
      </c>
      <c r="U312" s="3" t="b">
        <f t="shared" si="24"/>
        <v>1</v>
      </c>
    </row>
    <row r="313" spans="1:21">
      <c r="A313" s="10">
        <v>10200906</v>
      </c>
      <c r="B313" t="s">
        <v>74</v>
      </c>
      <c r="C313" t="s">
        <v>1381</v>
      </c>
      <c r="D313" t="s">
        <v>1382</v>
      </c>
      <c r="E313" t="s">
        <v>27</v>
      </c>
      <c r="F313" t="s">
        <v>75</v>
      </c>
      <c r="G313" t="s">
        <v>56</v>
      </c>
      <c r="H313" t="s">
        <v>76</v>
      </c>
      <c r="I313" t="s">
        <v>21</v>
      </c>
      <c r="J313" t="s">
        <v>56</v>
      </c>
      <c r="K313" s="3" t="str">
        <f t="shared" si="20"/>
        <v>OtherWood/Bark Waste</v>
      </c>
      <c r="L313" t="s">
        <v>1384</v>
      </c>
      <c r="M313" t="s">
        <v>76</v>
      </c>
      <c r="N313" t="str">
        <f t="shared" si="21"/>
        <v>biomass</v>
      </c>
      <c r="P313" s="5" t="str">
        <f>IF(LOOKUP($K313,Fuel_Mappings!$C$2:$C$255,Fuel_Mappings!$D$2:$D$255)&lt;&gt;"",LOOKUP($K313,Fuel_Mappings!$C$2:$C$255,Fuel_Mappings!$D$2:$D$255),"")</f>
        <v>biomass</v>
      </c>
      <c r="Q313" s="5" t="str">
        <f>IF($P313="Other_Fuel",IF(LOOKUP($G313,Fuel_Mappings!$I$2:$I$36,Fuel_Mappings!$I$2:$I$36)=$G313,LOOKUP($G313,Fuel_Mappings!$I$2:$I$36,Fuel_Mappings!$J$2:$J$36),""),"")</f>
        <v/>
      </c>
      <c r="S313" s="5" t="str">
        <f t="shared" si="22"/>
        <v>1A2</v>
      </c>
      <c r="T313" s="3" t="b">
        <f t="shared" si="23"/>
        <v>0</v>
      </c>
      <c r="U313" s="3" t="b">
        <f t="shared" si="24"/>
        <v>1</v>
      </c>
    </row>
    <row r="314" spans="1:21">
      <c r="A314" s="10">
        <v>10200908</v>
      </c>
      <c r="B314" t="s">
        <v>74</v>
      </c>
      <c r="C314" t="s">
        <v>1381</v>
      </c>
      <c r="D314" t="s">
        <v>1382</v>
      </c>
      <c r="E314" t="s">
        <v>27</v>
      </c>
      <c r="F314" t="s">
        <v>75</v>
      </c>
      <c r="G314" t="s">
        <v>56</v>
      </c>
      <c r="H314" t="s">
        <v>76</v>
      </c>
      <c r="I314" t="s">
        <v>21</v>
      </c>
      <c r="J314" t="s">
        <v>56</v>
      </c>
      <c r="K314" s="3" t="str">
        <f t="shared" si="20"/>
        <v>OtherWood/Bark Waste</v>
      </c>
      <c r="L314" t="s">
        <v>1384</v>
      </c>
      <c r="M314" t="s">
        <v>76</v>
      </c>
      <c r="N314" t="str">
        <f t="shared" si="21"/>
        <v>biomass</v>
      </c>
      <c r="P314" s="5" t="str">
        <f>IF(LOOKUP($K314,Fuel_Mappings!$C$2:$C$255,Fuel_Mappings!$D$2:$D$255)&lt;&gt;"",LOOKUP($K314,Fuel_Mappings!$C$2:$C$255,Fuel_Mappings!$D$2:$D$255),"")</f>
        <v>biomass</v>
      </c>
      <c r="Q314" s="5" t="str">
        <f>IF($P314="Other_Fuel",IF(LOOKUP($G314,Fuel_Mappings!$I$2:$I$36,Fuel_Mappings!$I$2:$I$36)=$G314,LOOKUP($G314,Fuel_Mappings!$I$2:$I$36,Fuel_Mappings!$J$2:$J$36),""),"")</f>
        <v/>
      </c>
      <c r="S314" s="5" t="str">
        <f t="shared" si="22"/>
        <v>1A2</v>
      </c>
      <c r="T314" s="3" t="b">
        <f t="shared" si="23"/>
        <v>0</v>
      </c>
      <c r="U314" s="3" t="b">
        <f t="shared" si="24"/>
        <v>1</v>
      </c>
    </row>
    <row r="315" spans="1:21">
      <c r="A315" s="10">
        <v>10200911</v>
      </c>
      <c r="B315" t="s">
        <v>74</v>
      </c>
      <c r="C315" t="s">
        <v>1381</v>
      </c>
      <c r="D315" t="s">
        <v>1382</v>
      </c>
      <c r="E315" t="s">
        <v>27</v>
      </c>
      <c r="F315" t="s">
        <v>75</v>
      </c>
      <c r="G315" t="s">
        <v>56</v>
      </c>
      <c r="H315" t="s">
        <v>76</v>
      </c>
      <c r="I315" t="s">
        <v>21</v>
      </c>
      <c r="J315" t="s">
        <v>56</v>
      </c>
      <c r="K315" s="3" t="str">
        <f t="shared" si="20"/>
        <v>OtherWood/Bark Waste</v>
      </c>
      <c r="L315" t="s">
        <v>1384</v>
      </c>
      <c r="M315" t="s">
        <v>76</v>
      </c>
      <c r="N315" t="str">
        <f t="shared" si="21"/>
        <v>biomass</v>
      </c>
      <c r="P315" s="5" t="str">
        <f>IF(LOOKUP($K315,Fuel_Mappings!$C$2:$C$255,Fuel_Mappings!$D$2:$D$255)&lt;&gt;"",LOOKUP($K315,Fuel_Mappings!$C$2:$C$255,Fuel_Mappings!$D$2:$D$255),"")</f>
        <v>biomass</v>
      </c>
      <c r="Q315" s="5" t="str">
        <f>IF($P315="Other_Fuel",IF(LOOKUP($G315,Fuel_Mappings!$I$2:$I$36,Fuel_Mappings!$I$2:$I$36)=$G315,LOOKUP($G315,Fuel_Mappings!$I$2:$I$36,Fuel_Mappings!$J$2:$J$36),""),"")</f>
        <v/>
      </c>
      <c r="S315" s="5" t="str">
        <f t="shared" si="22"/>
        <v>1A2</v>
      </c>
      <c r="T315" s="3" t="b">
        <f t="shared" si="23"/>
        <v>0</v>
      </c>
      <c r="U315" s="3" t="b">
        <f t="shared" si="24"/>
        <v>1</v>
      </c>
    </row>
    <row r="316" spans="1:21">
      <c r="A316" s="10">
        <v>10200904</v>
      </c>
      <c r="B316" t="s">
        <v>74</v>
      </c>
      <c r="C316" t="s">
        <v>1381</v>
      </c>
      <c r="D316" t="s">
        <v>1382</v>
      </c>
      <c r="E316" t="s">
        <v>27</v>
      </c>
      <c r="F316" t="s">
        <v>75</v>
      </c>
      <c r="G316" t="s">
        <v>56</v>
      </c>
      <c r="H316" t="s">
        <v>76</v>
      </c>
      <c r="I316" t="s">
        <v>21</v>
      </c>
      <c r="J316" t="s">
        <v>56</v>
      </c>
      <c r="K316" s="3" t="str">
        <f t="shared" si="20"/>
        <v>OtherWood/Bark Waste</v>
      </c>
      <c r="L316" t="s">
        <v>1384</v>
      </c>
      <c r="M316" t="s">
        <v>76</v>
      </c>
      <c r="N316" t="str">
        <f t="shared" si="21"/>
        <v>biomass</v>
      </c>
      <c r="P316" s="5" t="str">
        <f>IF(LOOKUP($K316,Fuel_Mappings!$C$2:$C$255,Fuel_Mappings!$D$2:$D$255)&lt;&gt;"",LOOKUP($K316,Fuel_Mappings!$C$2:$C$255,Fuel_Mappings!$D$2:$D$255),"")</f>
        <v>biomass</v>
      </c>
      <c r="Q316" s="5" t="str">
        <f>IF($P316="Other_Fuel",IF(LOOKUP($G316,Fuel_Mappings!$I$2:$I$36,Fuel_Mappings!$I$2:$I$36)=$G316,LOOKUP($G316,Fuel_Mappings!$I$2:$I$36,Fuel_Mappings!$J$2:$J$36),""),"")</f>
        <v/>
      </c>
      <c r="S316" s="5" t="str">
        <f t="shared" si="22"/>
        <v>1A2</v>
      </c>
      <c r="T316" s="3" t="b">
        <f t="shared" si="23"/>
        <v>0</v>
      </c>
      <c r="U316" s="3" t="b">
        <f t="shared" si="24"/>
        <v>1</v>
      </c>
    </row>
    <row r="317" spans="1:21">
      <c r="A317" s="10">
        <v>10200905</v>
      </c>
      <c r="B317" t="s">
        <v>74</v>
      </c>
      <c r="C317" t="s">
        <v>1381</v>
      </c>
      <c r="D317" t="s">
        <v>1382</v>
      </c>
      <c r="E317" t="s">
        <v>27</v>
      </c>
      <c r="F317" t="s">
        <v>75</v>
      </c>
      <c r="G317" t="s">
        <v>56</v>
      </c>
      <c r="H317" t="s">
        <v>76</v>
      </c>
      <c r="I317" t="s">
        <v>21</v>
      </c>
      <c r="J317" t="s">
        <v>56</v>
      </c>
      <c r="K317" s="3" t="str">
        <f t="shared" si="20"/>
        <v>OtherWood/Bark Waste</v>
      </c>
      <c r="L317" t="s">
        <v>1384</v>
      </c>
      <c r="M317" t="s">
        <v>76</v>
      </c>
      <c r="N317" t="str">
        <f t="shared" si="21"/>
        <v>biomass</v>
      </c>
      <c r="P317" s="5" t="str">
        <f>IF(LOOKUP($K317,Fuel_Mappings!$C$2:$C$255,Fuel_Mappings!$D$2:$D$255)&lt;&gt;"",LOOKUP($K317,Fuel_Mappings!$C$2:$C$255,Fuel_Mappings!$D$2:$D$255),"")</f>
        <v>biomass</v>
      </c>
      <c r="Q317" s="5" t="str">
        <f>IF($P317="Other_Fuel",IF(LOOKUP($G317,Fuel_Mappings!$I$2:$I$36,Fuel_Mappings!$I$2:$I$36)=$G317,LOOKUP($G317,Fuel_Mappings!$I$2:$I$36,Fuel_Mappings!$J$2:$J$36),""),"")</f>
        <v/>
      </c>
      <c r="S317" s="5" t="str">
        <f t="shared" si="22"/>
        <v>1A2</v>
      </c>
      <c r="T317" s="3" t="b">
        <f t="shared" si="23"/>
        <v>0</v>
      </c>
      <c r="U317" s="3" t="b">
        <f t="shared" si="24"/>
        <v>1</v>
      </c>
    </row>
    <row r="318" spans="1:21">
      <c r="A318" s="10">
        <v>10200907</v>
      </c>
      <c r="B318" t="s">
        <v>74</v>
      </c>
      <c r="C318" t="s">
        <v>1381</v>
      </c>
      <c r="D318" t="s">
        <v>1382</v>
      </c>
      <c r="E318" t="s">
        <v>27</v>
      </c>
      <c r="F318" t="s">
        <v>75</v>
      </c>
      <c r="G318" t="s">
        <v>56</v>
      </c>
      <c r="H318" t="s">
        <v>76</v>
      </c>
      <c r="I318" t="s">
        <v>21</v>
      </c>
      <c r="J318" t="s">
        <v>56</v>
      </c>
      <c r="K318" s="3" t="str">
        <f t="shared" si="20"/>
        <v>OtherWood/Bark Waste</v>
      </c>
      <c r="L318" t="s">
        <v>1384</v>
      </c>
      <c r="M318" t="s">
        <v>76</v>
      </c>
      <c r="N318" t="str">
        <f t="shared" si="21"/>
        <v>biomass</v>
      </c>
      <c r="P318" s="5" t="str">
        <f>IF(LOOKUP($K318,Fuel_Mappings!$C$2:$C$255,Fuel_Mappings!$D$2:$D$255)&lt;&gt;"",LOOKUP($K318,Fuel_Mappings!$C$2:$C$255,Fuel_Mappings!$D$2:$D$255),"")</f>
        <v>biomass</v>
      </c>
      <c r="Q318" s="5" t="str">
        <f>IF($P318="Other_Fuel",IF(LOOKUP($G318,Fuel_Mappings!$I$2:$I$36,Fuel_Mappings!$I$2:$I$36)=$G318,LOOKUP($G318,Fuel_Mappings!$I$2:$I$36,Fuel_Mappings!$J$2:$J$36),""),"")</f>
        <v/>
      </c>
      <c r="S318" s="5" t="str">
        <f t="shared" si="22"/>
        <v>1A2</v>
      </c>
      <c r="T318" s="3" t="b">
        <f t="shared" si="23"/>
        <v>0</v>
      </c>
      <c r="U318" s="3" t="b">
        <f t="shared" si="24"/>
        <v>1</v>
      </c>
    </row>
    <row r="319" spans="1:21">
      <c r="A319" s="10">
        <v>10200910</v>
      </c>
      <c r="B319" t="s">
        <v>74</v>
      </c>
      <c r="C319" t="s">
        <v>1381</v>
      </c>
      <c r="D319" t="s">
        <v>1382</v>
      </c>
      <c r="E319" t="s">
        <v>27</v>
      </c>
      <c r="F319" t="s">
        <v>75</v>
      </c>
      <c r="G319" t="s">
        <v>56</v>
      </c>
      <c r="H319" t="s">
        <v>76</v>
      </c>
      <c r="I319" t="s">
        <v>21</v>
      </c>
      <c r="J319" t="s">
        <v>56</v>
      </c>
      <c r="K319" s="3" t="str">
        <f t="shared" si="20"/>
        <v>OtherWood/Bark Waste</v>
      </c>
      <c r="L319" t="s">
        <v>1384</v>
      </c>
      <c r="M319" t="s">
        <v>76</v>
      </c>
      <c r="N319" t="str">
        <f t="shared" si="21"/>
        <v>biomass</v>
      </c>
      <c r="P319" s="5" t="str">
        <f>IF(LOOKUP($K319,Fuel_Mappings!$C$2:$C$255,Fuel_Mappings!$D$2:$D$255)&lt;&gt;"",LOOKUP($K319,Fuel_Mappings!$C$2:$C$255,Fuel_Mappings!$D$2:$D$255),"")</f>
        <v>biomass</v>
      </c>
      <c r="Q319" s="5" t="str">
        <f>IF($P319="Other_Fuel",IF(LOOKUP($G319,Fuel_Mappings!$I$2:$I$36,Fuel_Mappings!$I$2:$I$36)=$G319,LOOKUP($G319,Fuel_Mappings!$I$2:$I$36,Fuel_Mappings!$J$2:$J$36),""),"")</f>
        <v/>
      </c>
      <c r="S319" s="5" t="str">
        <f t="shared" si="22"/>
        <v>1A2</v>
      </c>
      <c r="T319" s="3" t="b">
        <f t="shared" si="23"/>
        <v>0</v>
      </c>
      <c r="U319" s="3" t="b">
        <f t="shared" si="24"/>
        <v>1</v>
      </c>
    </row>
    <row r="320" spans="1:21">
      <c r="A320" s="10">
        <v>10200912</v>
      </c>
      <c r="B320" t="s">
        <v>74</v>
      </c>
      <c r="C320" t="s">
        <v>1381</v>
      </c>
      <c r="D320" t="s">
        <v>1382</v>
      </c>
      <c r="E320" t="s">
        <v>27</v>
      </c>
      <c r="F320" t="s">
        <v>75</v>
      </c>
      <c r="G320" t="s">
        <v>56</v>
      </c>
      <c r="H320" t="s">
        <v>76</v>
      </c>
      <c r="I320" t="s">
        <v>21</v>
      </c>
      <c r="J320" t="s">
        <v>56</v>
      </c>
      <c r="K320" s="3" t="str">
        <f t="shared" si="20"/>
        <v>OtherWood/Bark Waste</v>
      </c>
      <c r="L320" t="s">
        <v>1384</v>
      </c>
      <c r="M320" t="s">
        <v>76</v>
      </c>
      <c r="N320" t="str">
        <f t="shared" si="21"/>
        <v>biomass</v>
      </c>
      <c r="P320" s="5" t="str">
        <f>IF(LOOKUP($K320,Fuel_Mappings!$C$2:$C$255,Fuel_Mappings!$D$2:$D$255)&lt;&gt;"",LOOKUP($K320,Fuel_Mappings!$C$2:$C$255,Fuel_Mappings!$D$2:$D$255),"")</f>
        <v>biomass</v>
      </c>
      <c r="Q320" s="5" t="str">
        <f>IF($P320="Other_Fuel",IF(LOOKUP($G320,Fuel_Mappings!$I$2:$I$36,Fuel_Mappings!$I$2:$I$36)=$G320,LOOKUP($G320,Fuel_Mappings!$I$2:$I$36,Fuel_Mappings!$J$2:$J$36),""),"")</f>
        <v/>
      </c>
      <c r="S320" s="5" t="str">
        <f t="shared" si="22"/>
        <v>1A2</v>
      </c>
      <c r="T320" s="3" t="b">
        <f t="shared" si="23"/>
        <v>0</v>
      </c>
      <c r="U320" s="3" t="b">
        <f t="shared" si="24"/>
        <v>1</v>
      </c>
    </row>
    <row r="321" spans="1:21">
      <c r="A321" s="10">
        <v>30500206</v>
      </c>
      <c r="B321" t="s">
        <v>74</v>
      </c>
      <c r="C321" t="s">
        <v>1381</v>
      </c>
      <c r="D321" t="s">
        <v>1382</v>
      </c>
      <c r="E321" t="s">
        <v>11</v>
      </c>
      <c r="F321" t="s">
        <v>104</v>
      </c>
      <c r="G321" t="s">
        <v>105</v>
      </c>
      <c r="H321" t="s">
        <v>76</v>
      </c>
      <c r="I321" t="s">
        <v>40</v>
      </c>
      <c r="J321" t="s">
        <v>52</v>
      </c>
      <c r="K321" s="3" t="str">
        <f t="shared" si="20"/>
        <v>GasNatural</v>
      </c>
      <c r="L321" t="s">
        <v>1385</v>
      </c>
      <c r="M321" t="s">
        <v>1386</v>
      </c>
      <c r="N321" t="str">
        <f t="shared" si="21"/>
        <v>natural_gas</v>
      </c>
      <c r="P321" s="5" t="str">
        <f>IF(LOOKUP($K321,Fuel_Mappings!$C$2:$C$255,Fuel_Mappings!$D$2:$D$255)&lt;&gt;"",LOOKUP($K321,Fuel_Mappings!$C$2:$C$255,Fuel_Mappings!$D$2:$D$255),"")</f>
        <v>natural_gas</v>
      </c>
      <c r="Q321" s="5" t="str">
        <f>IF($P321="Other_Fuel",IF(LOOKUP($G321,Fuel_Mappings!$I$2:$I$36,Fuel_Mappings!$I$2:$I$36)=$G321,LOOKUP($G321,Fuel_Mappings!$I$2:$I$36,Fuel_Mappings!$J$2:$J$36),""),"")</f>
        <v/>
      </c>
      <c r="S321" s="5" t="str">
        <f t="shared" si="22"/>
        <v>2A1</v>
      </c>
      <c r="T321" s="3" t="b">
        <f t="shared" si="23"/>
        <v>0</v>
      </c>
      <c r="U321" s="3" t="b">
        <f t="shared" si="24"/>
        <v>0</v>
      </c>
    </row>
    <row r="322" spans="1:21">
      <c r="A322" s="10">
        <v>30500208</v>
      </c>
      <c r="B322" t="s">
        <v>74</v>
      </c>
      <c r="C322" t="s">
        <v>1381</v>
      </c>
      <c r="D322" t="s">
        <v>1382</v>
      </c>
      <c r="E322" t="s">
        <v>11</v>
      </c>
      <c r="F322" t="s">
        <v>104</v>
      </c>
      <c r="G322" t="s">
        <v>105</v>
      </c>
      <c r="H322" t="s">
        <v>76</v>
      </c>
      <c r="I322" t="s">
        <v>37</v>
      </c>
      <c r="J322" t="s">
        <v>54</v>
      </c>
      <c r="K322" s="3" t="str">
        <f t="shared" ref="K322:K385" si="25">I322&amp;J322</f>
        <v>OilDistillate</v>
      </c>
      <c r="L322" t="s">
        <v>1385</v>
      </c>
      <c r="M322" t="s">
        <v>1386</v>
      </c>
      <c r="N322" t="str">
        <f t="shared" ref="N322:N385" si="26">IF($Q322&lt;&gt;"",$Q322,$P322)</f>
        <v>diesel_oil</v>
      </c>
      <c r="P322" s="5" t="str">
        <f>IF(LOOKUP($K322,Fuel_Mappings!$C$2:$C$255,Fuel_Mappings!$D$2:$D$255)&lt;&gt;"",LOOKUP($K322,Fuel_Mappings!$C$2:$C$255,Fuel_Mappings!$D$2:$D$255),"")</f>
        <v>diesel_oil</v>
      </c>
      <c r="Q322" s="5" t="str">
        <f>IF($P322="Other_Fuel",IF(LOOKUP($G322,Fuel_Mappings!$I$2:$I$36,Fuel_Mappings!$I$2:$I$36)=$G322,LOOKUP($G322,Fuel_Mappings!$I$2:$I$36,Fuel_Mappings!$J$2:$J$36),""),"")</f>
        <v/>
      </c>
      <c r="S322" s="5" t="str">
        <f t="shared" si="22"/>
        <v>2A1</v>
      </c>
      <c r="T322" s="3" t="b">
        <f t="shared" si="23"/>
        <v>0</v>
      </c>
      <c r="U322" s="3" t="b">
        <f t="shared" si="24"/>
        <v>0</v>
      </c>
    </row>
    <row r="323" spans="1:21">
      <c r="A323" s="10">
        <v>30500245</v>
      </c>
      <c r="B323" t="s">
        <v>74</v>
      </c>
      <c r="C323" t="s">
        <v>1381</v>
      </c>
      <c r="D323" t="s">
        <v>1382</v>
      </c>
      <c r="E323" t="s">
        <v>11</v>
      </c>
      <c r="F323" t="s">
        <v>104</v>
      </c>
      <c r="G323" t="s">
        <v>105</v>
      </c>
      <c r="H323" t="s">
        <v>117</v>
      </c>
      <c r="I323" t="s">
        <v>118</v>
      </c>
      <c r="J323" t="s">
        <v>21</v>
      </c>
      <c r="K323" s="3" t="str">
        <f t="shared" si="25"/>
        <v>Asphalt ManufacturingOther</v>
      </c>
      <c r="L323" t="s">
        <v>1384</v>
      </c>
      <c r="M323" t="s">
        <v>76</v>
      </c>
      <c r="N323" t="str">
        <f t="shared" si="26"/>
        <v>Other_Fuel</v>
      </c>
      <c r="P323" s="5" t="str">
        <f>IF(LOOKUP($K323,Fuel_Mappings!$C$2:$C$255,Fuel_Mappings!$D$2:$D$255)&lt;&gt;"",LOOKUP($K323,Fuel_Mappings!$C$2:$C$255,Fuel_Mappings!$D$2:$D$255),"")</f>
        <v>Other_Fuel</v>
      </c>
      <c r="Q323" s="5" t="str">
        <f>IF($P323="Other_Fuel",IF(LOOKUP($G323,Fuel_Mappings!$I$2:$I$36,Fuel_Mappings!$I$2:$I$36)=$G323,LOOKUP($G323,Fuel_Mappings!$I$2:$I$36,Fuel_Mappings!$J$2:$J$36),""),"")</f>
        <v/>
      </c>
      <c r="S323" s="5" t="str">
        <f t="shared" ref="S323:S386" si="27">LEFT(L323,FIND("_",L323)-1)</f>
        <v>1A2</v>
      </c>
      <c r="T323" s="3" t="b">
        <f t="shared" ref="T323:T386" si="28">$S323=$C323</f>
        <v>0</v>
      </c>
      <c r="U323" s="3" t="b">
        <f t="shared" ref="U323:U386" si="29">LEFT($S323,3)=LEFT($C323,3)</f>
        <v>1</v>
      </c>
    </row>
    <row r="324" spans="1:21">
      <c r="A324" s="10">
        <v>30500246</v>
      </c>
      <c r="B324" t="s">
        <v>74</v>
      </c>
      <c r="C324" t="s">
        <v>1381</v>
      </c>
      <c r="D324" t="s">
        <v>1382</v>
      </c>
      <c r="E324" t="s">
        <v>11</v>
      </c>
      <c r="F324" t="s">
        <v>104</v>
      </c>
      <c r="G324" t="s">
        <v>105</v>
      </c>
      <c r="H324" t="s">
        <v>117</v>
      </c>
      <c r="I324" t="s">
        <v>118</v>
      </c>
      <c r="J324" t="s">
        <v>21</v>
      </c>
      <c r="K324" s="3" t="str">
        <f t="shared" si="25"/>
        <v>Asphalt ManufacturingOther</v>
      </c>
      <c r="L324" t="s">
        <v>1384</v>
      </c>
      <c r="M324" t="s">
        <v>76</v>
      </c>
      <c r="N324" t="str">
        <f t="shared" si="26"/>
        <v>Other_Fuel</v>
      </c>
      <c r="P324" s="5" t="str">
        <f>IF(LOOKUP($K324,Fuel_Mappings!$C$2:$C$255,Fuel_Mappings!$D$2:$D$255)&lt;&gt;"",LOOKUP($K324,Fuel_Mappings!$C$2:$C$255,Fuel_Mappings!$D$2:$D$255),"")</f>
        <v>Other_Fuel</v>
      </c>
      <c r="Q324" s="5" t="str">
        <f>IF($P324="Other_Fuel",IF(LOOKUP($G324,Fuel_Mappings!$I$2:$I$36,Fuel_Mappings!$I$2:$I$36)=$G324,LOOKUP($G324,Fuel_Mappings!$I$2:$I$36,Fuel_Mappings!$J$2:$J$36),""),"")</f>
        <v/>
      </c>
      <c r="S324" s="5" t="str">
        <f t="shared" si="27"/>
        <v>1A2</v>
      </c>
      <c r="T324" s="3" t="b">
        <f t="shared" si="28"/>
        <v>0</v>
      </c>
      <c r="U324" s="3" t="b">
        <f t="shared" si="29"/>
        <v>1</v>
      </c>
    </row>
    <row r="325" spans="1:21">
      <c r="A325" s="10">
        <v>30500247</v>
      </c>
      <c r="B325" t="s">
        <v>74</v>
      </c>
      <c r="C325" t="s">
        <v>1381</v>
      </c>
      <c r="D325" t="s">
        <v>1382</v>
      </c>
      <c r="E325" t="s">
        <v>11</v>
      </c>
      <c r="F325" t="s">
        <v>104</v>
      </c>
      <c r="G325" t="s">
        <v>105</v>
      </c>
      <c r="H325" t="s">
        <v>117</v>
      </c>
      <c r="I325" t="s">
        <v>118</v>
      </c>
      <c r="J325" t="s">
        <v>21</v>
      </c>
      <c r="K325" s="3" t="str">
        <f t="shared" si="25"/>
        <v>Asphalt ManufacturingOther</v>
      </c>
      <c r="L325" t="s">
        <v>1384</v>
      </c>
      <c r="M325" t="s">
        <v>76</v>
      </c>
      <c r="N325" t="str">
        <f t="shared" si="26"/>
        <v>Other_Fuel</v>
      </c>
      <c r="P325" s="5" t="str">
        <f>IF(LOOKUP($K325,Fuel_Mappings!$C$2:$C$255,Fuel_Mappings!$D$2:$D$255)&lt;&gt;"",LOOKUP($K325,Fuel_Mappings!$C$2:$C$255,Fuel_Mappings!$D$2:$D$255),"")</f>
        <v>Other_Fuel</v>
      </c>
      <c r="Q325" s="5" t="str">
        <f>IF($P325="Other_Fuel",IF(LOOKUP($G325,Fuel_Mappings!$I$2:$I$36,Fuel_Mappings!$I$2:$I$36)=$G325,LOOKUP($G325,Fuel_Mappings!$I$2:$I$36,Fuel_Mappings!$J$2:$J$36),""),"")</f>
        <v/>
      </c>
      <c r="S325" s="5" t="str">
        <f t="shared" si="27"/>
        <v>1A2</v>
      </c>
      <c r="T325" s="3" t="b">
        <f t="shared" si="28"/>
        <v>0</v>
      </c>
      <c r="U325" s="3" t="b">
        <f t="shared" si="29"/>
        <v>1</v>
      </c>
    </row>
    <row r="326" spans="1:21">
      <c r="A326" s="10">
        <v>30500261</v>
      </c>
      <c r="B326" t="s">
        <v>74</v>
      </c>
      <c r="C326" t="s">
        <v>1381</v>
      </c>
      <c r="D326" t="s">
        <v>1382</v>
      </c>
      <c r="E326" t="s">
        <v>11</v>
      </c>
      <c r="F326" t="s">
        <v>104</v>
      </c>
      <c r="G326" t="s">
        <v>105</v>
      </c>
      <c r="H326" t="s">
        <v>117</v>
      </c>
      <c r="I326" t="s">
        <v>118</v>
      </c>
      <c r="J326" t="s">
        <v>21</v>
      </c>
      <c r="K326" s="3" t="str">
        <f t="shared" si="25"/>
        <v>Asphalt ManufacturingOther</v>
      </c>
      <c r="L326" t="s">
        <v>1384</v>
      </c>
      <c r="M326" t="s">
        <v>76</v>
      </c>
      <c r="N326" t="str">
        <f t="shared" si="26"/>
        <v>Other_Fuel</v>
      </c>
      <c r="P326" s="5" t="str">
        <f>IF(LOOKUP($K326,Fuel_Mappings!$C$2:$C$255,Fuel_Mappings!$D$2:$D$255)&lt;&gt;"",LOOKUP($K326,Fuel_Mappings!$C$2:$C$255,Fuel_Mappings!$D$2:$D$255),"")</f>
        <v>Other_Fuel</v>
      </c>
      <c r="Q326" s="5" t="str">
        <f>IF($P326="Other_Fuel",IF(LOOKUP($G326,Fuel_Mappings!$I$2:$I$36,Fuel_Mappings!$I$2:$I$36)=$G326,LOOKUP($G326,Fuel_Mappings!$I$2:$I$36,Fuel_Mappings!$J$2:$J$36),""),"")</f>
        <v/>
      </c>
      <c r="S326" s="5" t="str">
        <f t="shared" si="27"/>
        <v>1A2</v>
      </c>
      <c r="T326" s="3" t="b">
        <f t="shared" si="28"/>
        <v>0</v>
      </c>
      <c r="U326" s="3" t="b">
        <f t="shared" si="29"/>
        <v>1</v>
      </c>
    </row>
    <row r="327" spans="1:21">
      <c r="A327" s="10">
        <v>30500263</v>
      </c>
      <c r="B327" t="s">
        <v>74</v>
      </c>
      <c r="C327" t="s">
        <v>1381</v>
      </c>
      <c r="D327" t="s">
        <v>1382</v>
      </c>
      <c r="E327" t="s">
        <v>11</v>
      </c>
      <c r="F327" t="s">
        <v>104</v>
      </c>
      <c r="G327" t="s">
        <v>105</v>
      </c>
      <c r="H327" t="s">
        <v>117</v>
      </c>
      <c r="I327" t="s">
        <v>118</v>
      </c>
      <c r="J327" t="s">
        <v>21</v>
      </c>
      <c r="K327" s="3" t="str">
        <f t="shared" si="25"/>
        <v>Asphalt ManufacturingOther</v>
      </c>
      <c r="L327" t="s">
        <v>1384</v>
      </c>
      <c r="M327" t="s">
        <v>76</v>
      </c>
      <c r="N327" t="str">
        <f t="shared" si="26"/>
        <v>Other_Fuel</v>
      </c>
      <c r="P327" s="5" t="str">
        <f>IF(LOOKUP($K327,Fuel_Mappings!$C$2:$C$255,Fuel_Mappings!$D$2:$D$255)&lt;&gt;"",LOOKUP($K327,Fuel_Mappings!$C$2:$C$255,Fuel_Mappings!$D$2:$D$255),"")</f>
        <v>Other_Fuel</v>
      </c>
      <c r="Q327" s="5" t="str">
        <f>IF($P327="Other_Fuel",IF(LOOKUP($G327,Fuel_Mappings!$I$2:$I$36,Fuel_Mappings!$I$2:$I$36)=$G327,LOOKUP($G327,Fuel_Mappings!$I$2:$I$36,Fuel_Mappings!$J$2:$J$36),""),"")</f>
        <v/>
      </c>
      <c r="S327" s="5" t="str">
        <f t="shared" si="27"/>
        <v>1A2</v>
      </c>
      <c r="T327" s="3" t="b">
        <f t="shared" si="28"/>
        <v>0</v>
      </c>
      <c r="U327" s="3" t="b">
        <f t="shared" si="29"/>
        <v>1</v>
      </c>
    </row>
    <row r="328" spans="1:21">
      <c r="A328" s="10">
        <v>30500209</v>
      </c>
      <c r="B328" t="s">
        <v>74</v>
      </c>
      <c r="C328" t="s">
        <v>1381</v>
      </c>
      <c r="D328" t="s">
        <v>1382</v>
      </c>
      <c r="E328" t="s">
        <v>11</v>
      </c>
      <c r="F328" t="s">
        <v>104</v>
      </c>
      <c r="G328" t="s">
        <v>105</v>
      </c>
      <c r="H328" t="s">
        <v>76</v>
      </c>
      <c r="I328" t="s">
        <v>21</v>
      </c>
      <c r="J328" t="s">
        <v>21</v>
      </c>
      <c r="K328" s="3" t="str">
        <f t="shared" si="25"/>
        <v>OtherOther</v>
      </c>
      <c r="L328" t="s">
        <v>1385</v>
      </c>
      <c r="M328" t="s">
        <v>1386</v>
      </c>
      <c r="N328" t="str">
        <f t="shared" si="26"/>
        <v>Other_Fuel</v>
      </c>
      <c r="P328" s="5" t="str">
        <f>IF(LOOKUP($K328,Fuel_Mappings!$C$2:$C$255,Fuel_Mappings!$D$2:$D$255)&lt;&gt;"",LOOKUP($K328,Fuel_Mappings!$C$2:$C$255,Fuel_Mappings!$D$2:$D$255),"")</f>
        <v>Other_Fuel</v>
      </c>
      <c r="Q328" s="5" t="str">
        <f>IF($P328="Other_Fuel",IF(LOOKUP($G328,Fuel_Mappings!$I$2:$I$36,Fuel_Mappings!$I$2:$I$36)=$G328,LOOKUP($G328,Fuel_Mappings!$I$2:$I$36,Fuel_Mappings!$J$2:$J$36),""),"")</f>
        <v/>
      </c>
      <c r="S328" s="5" t="str">
        <f t="shared" si="27"/>
        <v>2A1</v>
      </c>
      <c r="T328" s="3" t="b">
        <f t="shared" si="28"/>
        <v>0</v>
      </c>
      <c r="U328" s="3" t="b">
        <f t="shared" si="29"/>
        <v>0</v>
      </c>
    </row>
    <row r="329" spans="1:21">
      <c r="A329" s="10">
        <v>30500207</v>
      </c>
      <c r="B329" t="s">
        <v>74</v>
      </c>
      <c r="C329" t="s">
        <v>1381</v>
      </c>
      <c r="D329" t="s">
        <v>1382</v>
      </c>
      <c r="E329" t="s">
        <v>11</v>
      </c>
      <c r="F329" t="s">
        <v>104</v>
      </c>
      <c r="G329" t="s">
        <v>105</v>
      </c>
      <c r="H329" t="s">
        <v>76</v>
      </c>
      <c r="I329" t="s">
        <v>37</v>
      </c>
      <c r="J329" t="s">
        <v>38</v>
      </c>
      <c r="K329" s="3" t="str">
        <f t="shared" si="25"/>
        <v>OilResidual</v>
      </c>
      <c r="L329" t="s">
        <v>1385</v>
      </c>
      <c r="M329" t="s">
        <v>1386</v>
      </c>
      <c r="N329" t="str">
        <f t="shared" si="26"/>
        <v>heavy_oil</v>
      </c>
      <c r="P329" s="5" t="str">
        <f>IF(LOOKUP($K329,Fuel_Mappings!$C$2:$C$255,Fuel_Mappings!$D$2:$D$255)&lt;&gt;"",LOOKUP($K329,Fuel_Mappings!$C$2:$C$255,Fuel_Mappings!$D$2:$D$255),"")</f>
        <v>heavy_oil</v>
      </c>
      <c r="Q329" s="5" t="str">
        <f>IF($P329="Other_Fuel",IF(LOOKUP($G329,Fuel_Mappings!$I$2:$I$36,Fuel_Mappings!$I$2:$I$36)=$G329,LOOKUP($G329,Fuel_Mappings!$I$2:$I$36,Fuel_Mappings!$J$2:$J$36),""),"")</f>
        <v/>
      </c>
      <c r="S329" s="5" t="str">
        <f t="shared" si="27"/>
        <v>2A1</v>
      </c>
      <c r="T329" s="3" t="b">
        <f t="shared" si="28"/>
        <v>0</v>
      </c>
      <c r="U329" s="3" t="b">
        <f t="shared" si="29"/>
        <v>0</v>
      </c>
    </row>
    <row r="330" spans="1:21">
      <c r="A330" s="10">
        <v>30590002</v>
      </c>
      <c r="B330" t="s">
        <v>74</v>
      </c>
      <c r="C330" t="s">
        <v>1381</v>
      </c>
      <c r="D330" t="s">
        <v>1382</v>
      </c>
      <c r="E330" t="s">
        <v>11</v>
      </c>
      <c r="F330" t="s">
        <v>104</v>
      </c>
      <c r="G330" t="s">
        <v>86</v>
      </c>
      <c r="H330" t="s">
        <v>76</v>
      </c>
      <c r="I330" t="s">
        <v>37</v>
      </c>
      <c r="J330" t="s">
        <v>38</v>
      </c>
      <c r="K330" s="3" t="str">
        <f t="shared" si="25"/>
        <v>OilResidual</v>
      </c>
      <c r="L330" t="s">
        <v>1384</v>
      </c>
      <c r="M330" t="s">
        <v>76</v>
      </c>
      <c r="N330" t="str">
        <f t="shared" si="26"/>
        <v>heavy_oil</v>
      </c>
      <c r="P330" s="5" t="str">
        <f>IF(LOOKUP($K330,Fuel_Mappings!$C$2:$C$255,Fuel_Mappings!$D$2:$D$255)&lt;&gt;"",LOOKUP($K330,Fuel_Mappings!$C$2:$C$255,Fuel_Mappings!$D$2:$D$255),"")</f>
        <v>heavy_oil</v>
      </c>
      <c r="Q330" s="5" t="str">
        <f>IF($P330="Other_Fuel",IF(LOOKUP($G330,Fuel_Mappings!$I$2:$I$36,Fuel_Mappings!$I$2:$I$36)=$G330,LOOKUP($G330,Fuel_Mappings!$I$2:$I$36,Fuel_Mappings!$J$2:$J$36),""),"")</f>
        <v/>
      </c>
      <c r="S330" s="5" t="str">
        <f t="shared" si="27"/>
        <v>1A2</v>
      </c>
      <c r="T330" s="3" t="b">
        <f t="shared" si="28"/>
        <v>0</v>
      </c>
      <c r="U330" s="3" t="b">
        <f t="shared" si="29"/>
        <v>1</v>
      </c>
    </row>
    <row r="331" spans="1:21">
      <c r="A331" s="10">
        <v>30590003</v>
      </c>
      <c r="B331" t="s">
        <v>74</v>
      </c>
      <c r="C331" t="s">
        <v>1381</v>
      </c>
      <c r="D331" t="s">
        <v>1382</v>
      </c>
      <c r="E331" t="s">
        <v>11</v>
      </c>
      <c r="F331" t="s">
        <v>104</v>
      </c>
      <c r="G331" t="s">
        <v>86</v>
      </c>
      <c r="H331" t="s">
        <v>76</v>
      </c>
      <c r="I331" t="s">
        <v>40</v>
      </c>
      <c r="J331" t="s">
        <v>52</v>
      </c>
      <c r="K331" s="3" t="str">
        <f t="shared" si="25"/>
        <v>GasNatural</v>
      </c>
      <c r="L331" t="s">
        <v>1384</v>
      </c>
      <c r="M331" t="s">
        <v>76</v>
      </c>
      <c r="N331" t="str">
        <f t="shared" si="26"/>
        <v>natural_gas</v>
      </c>
      <c r="P331" s="5" t="str">
        <f>IF(LOOKUP($K331,Fuel_Mappings!$C$2:$C$255,Fuel_Mappings!$D$2:$D$255)&lt;&gt;"",LOOKUP($K331,Fuel_Mappings!$C$2:$C$255,Fuel_Mappings!$D$2:$D$255),"")</f>
        <v>natural_gas</v>
      </c>
      <c r="Q331" s="5" t="str">
        <f>IF($P331="Other_Fuel",IF(LOOKUP($G331,Fuel_Mappings!$I$2:$I$36,Fuel_Mappings!$I$2:$I$36)=$G331,LOOKUP($G331,Fuel_Mappings!$I$2:$I$36,Fuel_Mappings!$J$2:$J$36),""),"")</f>
        <v/>
      </c>
      <c r="S331" s="5" t="str">
        <f t="shared" si="27"/>
        <v>1A2</v>
      </c>
      <c r="T331" s="3" t="b">
        <f t="shared" si="28"/>
        <v>0</v>
      </c>
      <c r="U331" s="3" t="b">
        <f t="shared" si="29"/>
        <v>1</v>
      </c>
    </row>
    <row r="332" spans="1:21">
      <c r="A332" s="10">
        <v>30590001</v>
      </c>
      <c r="B332" t="s">
        <v>74</v>
      </c>
      <c r="C332" t="s">
        <v>1381</v>
      </c>
      <c r="D332" t="s">
        <v>1382</v>
      </c>
      <c r="E332" t="s">
        <v>11</v>
      </c>
      <c r="F332" t="s">
        <v>104</v>
      </c>
      <c r="G332" t="s">
        <v>86</v>
      </c>
      <c r="H332" t="s">
        <v>76</v>
      </c>
      <c r="I332" t="s">
        <v>37</v>
      </c>
      <c r="J332" t="s">
        <v>54</v>
      </c>
      <c r="K332" s="3" t="str">
        <f t="shared" si="25"/>
        <v>OilDistillate</v>
      </c>
      <c r="L332" t="s">
        <v>1384</v>
      </c>
      <c r="M332" t="s">
        <v>76</v>
      </c>
      <c r="N332" t="str">
        <f t="shared" si="26"/>
        <v>diesel_oil</v>
      </c>
      <c r="P332" s="5" t="str">
        <f>IF(LOOKUP($K332,Fuel_Mappings!$C$2:$C$255,Fuel_Mappings!$D$2:$D$255)&lt;&gt;"",LOOKUP($K332,Fuel_Mappings!$C$2:$C$255,Fuel_Mappings!$D$2:$D$255),"")</f>
        <v>diesel_oil</v>
      </c>
      <c r="Q332" s="5" t="str">
        <f>IF($P332="Other_Fuel",IF(LOOKUP($G332,Fuel_Mappings!$I$2:$I$36,Fuel_Mappings!$I$2:$I$36)=$G332,LOOKUP($G332,Fuel_Mappings!$I$2:$I$36,Fuel_Mappings!$J$2:$J$36),""),"")</f>
        <v/>
      </c>
      <c r="S332" s="5" t="str">
        <f t="shared" si="27"/>
        <v>1A2</v>
      </c>
      <c r="T332" s="3" t="b">
        <f t="shared" si="28"/>
        <v>0</v>
      </c>
      <c r="U332" s="3" t="b">
        <f t="shared" si="29"/>
        <v>1</v>
      </c>
    </row>
    <row r="333" spans="1:21">
      <c r="A333" s="10">
        <v>30590013</v>
      </c>
      <c r="B333" t="s">
        <v>74</v>
      </c>
      <c r="C333" t="s">
        <v>1381</v>
      </c>
      <c r="D333" t="s">
        <v>1382</v>
      </c>
      <c r="E333" t="s">
        <v>11</v>
      </c>
      <c r="F333" t="s">
        <v>104</v>
      </c>
      <c r="G333" t="s">
        <v>86</v>
      </c>
      <c r="H333" t="s">
        <v>76</v>
      </c>
      <c r="I333" t="s">
        <v>40</v>
      </c>
      <c r="J333" t="s">
        <v>52</v>
      </c>
      <c r="K333" s="3" t="str">
        <f t="shared" si="25"/>
        <v>GasNatural</v>
      </c>
      <c r="L333" t="s">
        <v>1384</v>
      </c>
      <c r="M333" t="s">
        <v>76</v>
      </c>
      <c r="N333" t="str">
        <f t="shared" si="26"/>
        <v>natural_gas</v>
      </c>
      <c r="P333" s="5" t="str">
        <f>IF(LOOKUP($K333,Fuel_Mappings!$C$2:$C$255,Fuel_Mappings!$D$2:$D$255)&lt;&gt;"",LOOKUP($K333,Fuel_Mappings!$C$2:$C$255,Fuel_Mappings!$D$2:$D$255),"")</f>
        <v>natural_gas</v>
      </c>
      <c r="Q333" s="5" t="str">
        <f>IF($P333="Other_Fuel",IF(LOOKUP($G333,Fuel_Mappings!$I$2:$I$36,Fuel_Mappings!$I$2:$I$36)=$G333,LOOKUP($G333,Fuel_Mappings!$I$2:$I$36,Fuel_Mappings!$J$2:$J$36),""),"")</f>
        <v/>
      </c>
      <c r="S333" s="5" t="str">
        <f t="shared" si="27"/>
        <v>1A2</v>
      </c>
      <c r="T333" s="3" t="b">
        <f t="shared" si="28"/>
        <v>0</v>
      </c>
      <c r="U333" s="3" t="b">
        <f t="shared" si="29"/>
        <v>1</v>
      </c>
    </row>
    <row r="334" spans="1:21">
      <c r="A334" s="10">
        <v>30590023</v>
      </c>
      <c r="B334" t="s">
        <v>74</v>
      </c>
      <c r="C334" t="s">
        <v>1381</v>
      </c>
      <c r="D334" t="s">
        <v>1382</v>
      </c>
      <c r="E334" t="s">
        <v>11</v>
      </c>
      <c r="F334" t="s">
        <v>104</v>
      </c>
      <c r="G334" t="s">
        <v>86</v>
      </c>
      <c r="H334" t="s">
        <v>76</v>
      </c>
      <c r="I334" t="s">
        <v>40</v>
      </c>
      <c r="J334" t="s">
        <v>52</v>
      </c>
      <c r="K334" s="3" t="str">
        <f t="shared" si="25"/>
        <v>GasNatural</v>
      </c>
      <c r="L334" t="s">
        <v>1384</v>
      </c>
      <c r="M334" t="s">
        <v>76</v>
      </c>
      <c r="N334" t="str">
        <f t="shared" si="26"/>
        <v>natural_gas</v>
      </c>
      <c r="P334" s="5" t="str">
        <f>IF(LOOKUP($K334,Fuel_Mappings!$C$2:$C$255,Fuel_Mappings!$D$2:$D$255)&lt;&gt;"",LOOKUP($K334,Fuel_Mappings!$C$2:$C$255,Fuel_Mappings!$D$2:$D$255),"")</f>
        <v>natural_gas</v>
      </c>
      <c r="Q334" s="5" t="str">
        <f>IF($P334="Other_Fuel",IF(LOOKUP($G334,Fuel_Mappings!$I$2:$I$36,Fuel_Mappings!$I$2:$I$36)=$G334,LOOKUP($G334,Fuel_Mappings!$I$2:$I$36,Fuel_Mappings!$J$2:$J$36),""),"")</f>
        <v/>
      </c>
      <c r="S334" s="5" t="str">
        <f t="shared" si="27"/>
        <v>1A2</v>
      </c>
      <c r="T334" s="3" t="b">
        <f t="shared" si="28"/>
        <v>0</v>
      </c>
      <c r="U334" s="3" t="b">
        <f t="shared" si="29"/>
        <v>1</v>
      </c>
    </row>
    <row r="335" spans="1:21">
      <c r="A335" s="10">
        <v>39990013</v>
      </c>
      <c r="B335" t="s">
        <v>74</v>
      </c>
      <c r="C335" t="s">
        <v>1381</v>
      </c>
      <c r="D335" t="s">
        <v>1382</v>
      </c>
      <c r="E335" t="s">
        <v>11</v>
      </c>
      <c r="F335" t="s">
        <v>93</v>
      </c>
      <c r="G335" t="s">
        <v>93</v>
      </c>
      <c r="H335" t="s">
        <v>76</v>
      </c>
      <c r="I335" t="s">
        <v>40</v>
      </c>
      <c r="J335" t="s">
        <v>52</v>
      </c>
      <c r="K335" s="3" t="str">
        <f t="shared" si="25"/>
        <v>GasNatural</v>
      </c>
      <c r="L335" t="s">
        <v>1384</v>
      </c>
      <c r="M335" t="s">
        <v>76</v>
      </c>
      <c r="N335" t="str">
        <f t="shared" si="26"/>
        <v>natural_gas</v>
      </c>
      <c r="P335" s="5" t="str">
        <f>IF(LOOKUP($K335,Fuel_Mappings!$C$2:$C$255,Fuel_Mappings!$D$2:$D$255)&lt;&gt;"",LOOKUP($K335,Fuel_Mappings!$C$2:$C$255,Fuel_Mappings!$D$2:$D$255),"")</f>
        <v>natural_gas</v>
      </c>
      <c r="Q335" s="5" t="str">
        <f>IF($P335="Other_Fuel",IF(LOOKUP($G335,Fuel_Mappings!$I$2:$I$36,Fuel_Mappings!$I$2:$I$36)=$G335,LOOKUP($G335,Fuel_Mappings!$I$2:$I$36,Fuel_Mappings!$J$2:$J$36),""),"")</f>
        <v/>
      </c>
      <c r="S335" s="5" t="str">
        <f t="shared" si="27"/>
        <v>1A2</v>
      </c>
      <c r="T335" s="3" t="b">
        <f t="shared" si="28"/>
        <v>0</v>
      </c>
      <c r="U335" s="3" t="b">
        <f t="shared" si="29"/>
        <v>1</v>
      </c>
    </row>
    <row r="336" spans="1:21">
      <c r="A336" s="10">
        <v>39990024</v>
      </c>
      <c r="B336" t="s">
        <v>74</v>
      </c>
      <c r="C336" t="s">
        <v>1381</v>
      </c>
      <c r="D336" t="s">
        <v>1382</v>
      </c>
      <c r="E336" t="s">
        <v>11</v>
      </c>
      <c r="F336" t="s">
        <v>93</v>
      </c>
      <c r="G336" t="s">
        <v>93</v>
      </c>
      <c r="H336" t="s">
        <v>76</v>
      </c>
      <c r="I336" t="s">
        <v>40</v>
      </c>
      <c r="J336" t="s">
        <v>41</v>
      </c>
      <c r="K336" s="3" t="str">
        <f t="shared" si="25"/>
        <v>GasProcess</v>
      </c>
      <c r="L336" t="s">
        <v>1384</v>
      </c>
      <c r="M336" t="s">
        <v>76</v>
      </c>
      <c r="N336" t="str">
        <f t="shared" si="26"/>
        <v>natural_gas</v>
      </c>
      <c r="P336" s="5" t="str">
        <f>IF(LOOKUP($K336,Fuel_Mappings!$C$2:$C$255,Fuel_Mappings!$D$2:$D$255)&lt;&gt;"",LOOKUP($K336,Fuel_Mappings!$C$2:$C$255,Fuel_Mappings!$D$2:$D$255),"")</f>
        <v>natural_gas</v>
      </c>
      <c r="Q336" s="5" t="str">
        <f>IF($P336="Other_Fuel",IF(LOOKUP($G336,Fuel_Mappings!$I$2:$I$36,Fuel_Mappings!$I$2:$I$36)=$G336,LOOKUP($G336,Fuel_Mappings!$I$2:$I$36,Fuel_Mappings!$J$2:$J$36),""),"")</f>
        <v/>
      </c>
      <c r="S336" s="5" t="str">
        <f t="shared" si="27"/>
        <v>1A2</v>
      </c>
      <c r="T336" s="3" t="b">
        <f t="shared" si="28"/>
        <v>0</v>
      </c>
      <c r="U336" s="3" t="b">
        <f t="shared" si="29"/>
        <v>1</v>
      </c>
    </row>
    <row r="337" spans="1:21">
      <c r="A337" s="10">
        <v>39990001</v>
      </c>
      <c r="B337" t="s">
        <v>74</v>
      </c>
      <c r="C337" t="s">
        <v>1381</v>
      </c>
      <c r="D337" t="s">
        <v>1382</v>
      </c>
      <c r="E337" t="s">
        <v>11</v>
      </c>
      <c r="F337" t="s">
        <v>93</v>
      </c>
      <c r="G337" t="s">
        <v>93</v>
      </c>
      <c r="H337" t="s">
        <v>76</v>
      </c>
      <c r="I337" t="s">
        <v>37</v>
      </c>
      <c r="J337" t="s">
        <v>54</v>
      </c>
      <c r="K337" s="3" t="str">
        <f t="shared" si="25"/>
        <v>OilDistillate</v>
      </c>
      <c r="L337" t="s">
        <v>1384</v>
      </c>
      <c r="M337" t="s">
        <v>76</v>
      </c>
      <c r="N337" t="str">
        <f t="shared" si="26"/>
        <v>diesel_oil</v>
      </c>
      <c r="P337" s="5" t="str">
        <f>IF(LOOKUP($K337,Fuel_Mappings!$C$2:$C$255,Fuel_Mappings!$D$2:$D$255)&lt;&gt;"",LOOKUP($K337,Fuel_Mappings!$C$2:$C$255,Fuel_Mappings!$D$2:$D$255),"")</f>
        <v>diesel_oil</v>
      </c>
      <c r="Q337" s="5" t="str">
        <f>IF($P337="Other_Fuel",IF(LOOKUP($G337,Fuel_Mappings!$I$2:$I$36,Fuel_Mappings!$I$2:$I$36)=$G337,LOOKUP($G337,Fuel_Mappings!$I$2:$I$36,Fuel_Mappings!$J$2:$J$36),""),"")</f>
        <v/>
      </c>
      <c r="S337" s="5" t="str">
        <f t="shared" si="27"/>
        <v>1A2</v>
      </c>
      <c r="T337" s="3" t="b">
        <f t="shared" si="28"/>
        <v>0</v>
      </c>
      <c r="U337" s="3" t="b">
        <f t="shared" si="29"/>
        <v>1</v>
      </c>
    </row>
    <row r="338" spans="1:21">
      <c r="A338" s="10">
        <v>39990003</v>
      </c>
      <c r="B338" t="s">
        <v>74</v>
      </c>
      <c r="C338" t="s">
        <v>1381</v>
      </c>
      <c r="D338" t="s">
        <v>1382</v>
      </c>
      <c r="E338" t="s">
        <v>11</v>
      </c>
      <c r="F338" t="s">
        <v>93</v>
      </c>
      <c r="G338" t="s">
        <v>93</v>
      </c>
      <c r="H338" t="s">
        <v>76</v>
      </c>
      <c r="I338" t="s">
        <v>40</v>
      </c>
      <c r="J338" t="s">
        <v>52</v>
      </c>
      <c r="K338" s="3" t="str">
        <f t="shared" si="25"/>
        <v>GasNatural</v>
      </c>
      <c r="L338" t="s">
        <v>1384</v>
      </c>
      <c r="M338" t="s">
        <v>76</v>
      </c>
      <c r="N338" t="str">
        <f t="shared" si="26"/>
        <v>natural_gas</v>
      </c>
      <c r="P338" s="5" t="str">
        <f>IF(LOOKUP($K338,Fuel_Mappings!$C$2:$C$255,Fuel_Mappings!$D$2:$D$255)&lt;&gt;"",LOOKUP($K338,Fuel_Mappings!$C$2:$C$255,Fuel_Mappings!$D$2:$D$255),"")</f>
        <v>natural_gas</v>
      </c>
      <c r="Q338" s="5" t="str">
        <f>IF($P338="Other_Fuel",IF(LOOKUP($G338,Fuel_Mappings!$I$2:$I$36,Fuel_Mappings!$I$2:$I$36)=$G338,LOOKUP($G338,Fuel_Mappings!$I$2:$I$36,Fuel_Mappings!$J$2:$J$36),""),"")</f>
        <v/>
      </c>
      <c r="S338" s="5" t="str">
        <f t="shared" si="27"/>
        <v>1A2</v>
      </c>
      <c r="T338" s="3" t="b">
        <f t="shared" si="28"/>
        <v>0</v>
      </c>
      <c r="U338" s="3" t="b">
        <f t="shared" si="29"/>
        <v>1</v>
      </c>
    </row>
    <row r="339" spans="1:21">
      <c r="A339" s="10">
        <v>39990011</v>
      </c>
      <c r="B339" t="s">
        <v>74</v>
      </c>
      <c r="C339" t="s">
        <v>1381</v>
      </c>
      <c r="D339" t="s">
        <v>1382</v>
      </c>
      <c r="E339" t="s">
        <v>11</v>
      </c>
      <c r="F339" t="s">
        <v>93</v>
      </c>
      <c r="G339" t="s">
        <v>93</v>
      </c>
      <c r="H339" t="s">
        <v>76</v>
      </c>
      <c r="I339" t="s">
        <v>37</v>
      </c>
      <c r="J339" t="s">
        <v>54</v>
      </c>
      <c r="K339" s="3" t="str">
        <f t="shared" si="25"/>
        <v>OilDistillate</v>
      </c>
      <c r="L339" t="s">
        <v>1384</v>
      </c>
      <c r="M339" t="s">
        <v>76</v>
      </c>
      <c r="N339" t="str">
        <f t="shared" si="26"/>
        <v>diesel_oil</v>
      </c>
      <c r="P339" s="5" t="str">
        <f>IF(LOOKUP($K339,Fuel_Mappings!$C$2:$C$255,Fuel_Mappings!$D$2:$D$255)&lt;&gt;"",LOOKUP($K339,Fuel_Mappings!$C$2:$C$255,Fuel_Mappings!$D$2:$D$255),"")</f>
        <v>diesel_oil</v>
      </c>
      <c r="Q339" s="5" t="str">
        <f>IF($P339="Other_Fuel",IF(LOOKUP($G339,Fuel_Mappings!$I$2:$I$36,Fuel_Mappings!$I$2:$I$36)=$G339,LOOKUP($G339,Fuel_Mappings!$I$2:$I$36,Fuel_Mappings!$J$2:$J$36),""),"")</f>
        <v/>
      </c>
      <c r="S339" s="5" t="str">
        <f t="shared" si="27"/>
        <v>1A2</v>
      </c>
      <c r="T339" s="3" t="b">
        <f t="shared" si="28"/>
        <v>0</v>
      </c>
      <c r="U339" s="3" t="b">
        <f t="shared" si="29"/>
        <v>1</v>
      </c>
    </row>
    <row r="340" spans="1:21">
      <c r="A340" s="10">
        <v>39990014</v>
      </c>
      <c r="B340" t="s">
        <v>74</v>
      </c>
      <c r="C340" t="s">
        <v>1381</v>
      </c>
      <c r="D340" t="s">
        <v>1382</v>
      </c>
      <c r="E340" t="s">
        <v>11</v>
      </c>
      <c r="F340" t="s">
        <v>93</v>
      </c>
      <c r="G340" t="s">
        <v>93</v>
      </c>
      <c r="H340" t="s">
        <v>76</v>
      </c>
      <c r="I340" t="s">
        <v>40</v>
      </c>
      <c r="J340" t="s">
        <v>41</v>
      </c>
      <c r="K340" s="3" t="str">
        <f t="shared" si="25"/>
        <v>GasProcess</v>
      </c>
      <c r="L340" t="s">
        <v>1384</v>
      </c>
      <c r="M340" t="s">
        <v>76</v>
      </c>
      <c r="N340" t="str">
        <f t="shared" si="26"/>
        <v>natural_gas</v>
      </c>
      <c r="P340" s="5" t="str">
        <f>IF(LOOKUP($K340,Fuel_Mappings!$C$2:$C$255,Fuel_Mappings!$D$2:$D$255)&lt;&gt;"",LOOKUP($K340,Fuel_Mappings!$C$2:$C$255,Fuel_Mappings!$D$2:$D$255),"")</f>
        <v>natural_gas</v>
      </c>
      <c r="Q340" s="5" t="str">
        <f>IF($P340="Other_Fuel",IF(LOOKUP($G340,Fuel_Mappings!$I$2:$I$36,Fuel_Mappings!$I$2:$I$36)=$G340,LOOKUP($G340,Fuel_Mappings!$I$2:$I$36,Fuel_Mappings!$J$2:$J$36),""),"")</f>
        <v/>
      </c>
      <c r="S340" s="5" t="str">
        <f t="shared" si="27"/>
        <v>1A2</v>
      </c>
      <c r="T340" s="3" t="b">
        <f t="shared" si="28"/>
        <v>0</v>
      </c>
      <c r="U340" s="3" t="b">
        <f t="shared" si="29"/>
        <v>1</v>
      </c>
    </row>
    <row r="341" spans="1:21">
      <c r="A341" s="10">
        <v>39990023</v>
      </c>
      <c r="B341" t="s">
        <v>74</v>
      </c>
      <c r="C341" t="s">
        <v>1381</v>
      </c>
      <c r="D341" t="s">
        <v>1382</v>
      </c>
      <c r="E341" t="s">
        <v>11</v>
      </c>
      <c r="F341" t="s">
        <v>93</v>
      </c>
      <c r="G341" t="s">
        <v>93</v>
      </c>
      <c r="H341" t="s">
        <v>76</v>
      </c>
      <c r="I341" t="s">
        <v>40</v>
      </c>
      <c r="J341" t="s">
        <v>52</v>
      </c>
      <c r="K341" s="3" t="str">
        <f t="shared" si="25"/>
        <v>GasNatural</v>
      </c>
      <c r="L341" t="s">
        <v>1384</v>
      </c>
      <c r="M341" t="s">
        <v>76</v>
      </c>
      <c r="N341" t="str">
        <f t="shared" si="26"/>
        <v>natural_gas</v>
      </c>
      <c r="P341" s="5" t="str">
        <f>IF(LOOKUP($K341,Fuel_Mappings!$C$2:$C$255,Fuel_Mappings!$D$2:$D$255)&lt;&gt;"",LOOKUP($K341,Fuel_Mappings!$C$2:$C$255,Fuel_Mappings!$D$2:$D$255),"")</f>
        <v>natural_gas</v>
      </c>
      <c r="Q341" s="5" t="str">
        <f>IF($P341="Other_Fuel",IF(LOOKUP($G341,Fuel_Mappings!$I$2:$I$36,Fuel_Mappings!$I$2:$I$36)=$G341,LOOKUP($G341,Fuel_Mappings!$I$2:$I$36,Fuel_Mappings!$J$2:$J$36),""),"")</f>
        <v/>
      </c>
      <c r="S341" s="5" t="str">
        <f t="shared" si="27"/>
        <v>1A2</v>
      </c>
      <c r="T341" s="3" t="b">
        <f t="shared" si="28"/>
        <v>0</v>
      </c>
      <c r="U341" s="3" t="b">
        <f t="shared" si="29"/>
        <v>1</v>
      </c>
    </row>
    <row r="342" spans="1:21">
      <c r="A342" s="10">
        <v>39990004</v>
      </c>
      <c r="B342" t="s">
        <v>74</v>
      </c>
      <c r="C342" t="s">
        <v>1381</v>
      </c>
      <c r="D342" t="s">
        <v>1382</v>
      </c>
      <c r="E342" t="s">
        <v>11</v>
      </c>
      <c r="F342" t="s">
        <v>93</v>
      </c>
      <c r="G342" t="s">
        <v>93</v>
      </c>
      <c r="H342" t="s">
        <v>76</v>
      </c>
      <c r="I342" t="s">
        <v>40</v>
      </c>
      <c r="J342" t="s">
        <v>41</v>
      </c>
      <c r="K342" s="3" t="str">
        <f t="shared" si="25"/>
        <v>GasProcess</v>
      </c>
      <c r="L342" t="s">
        <v>1384</v>
      </c>
      <c r="M342" t="s">
        <v>76</v>
      </c>
      <c r="N342" t="str">
        <f t="shared" si="26"/>
        <v>natural_gas</v>
      </c>
      <c r="P342" s="5" t="str">
        <f>IF(LOOKUP($K342,Fuel_Mappings!$C$2:$C$255,Fuel_Mappings!$D$2:$D$255)&lt;&gt;"",LOOKUP($K342,Fuel_Mappings!$C$2:$C$255,Fuel_Mappings!$D$2:$D$255),"")</f>
        <v>natural_gas</v>
      </c>
      <c r="Q342" s="5" t="str">
        <f>IF($P342="Other_Fuel",IF(LOOKUP($G342,Fuel_Mappings!$I$2:$I$36,Fuel_Mappings!$I$2:$I$36)=$G342,LOOKUP($G342,Fuel_Mappings!$I$2:$I$36,Fuel_Mappings!$J$2:$J$36),""),"")</f>
        <v/>
      </c>
      <c r="S342" s="5" t="str">
        <f t="shared" si="27"/>
        <v>1A2</v>
      </c>
      <c r="T342" s="3" t="b">
        <f t="shared" si="28"/>
        <v>0</v>
      </c>
      <c r="U342" s="3" t="b">
        <f t="shared" si="29"/>
        <v>1</v>
      </c>
    </row>
    <row r="343" spans="1:21">
      <c r="A343" s="10">
        <v>39990021</v>
      </c>
      <c r="B343" t="s">
        <v>74</v>
      </c>
      <c r="C343" t="s">
        <v>1381</v>
      </c>
      <c r="D343" t="s">
        <v>1382</v>
      </c>
      <c r="E343" t="s">
        <v>11</v>
      </c>
      <c r="F343" t="s">
        <v>93</v>
      </c>
      <c r="G343" t="s">
        <v>93</v>
      </c>
      <c r="H343" t="s">
        <v>76</v>
      </c>
      <c r="I343" t="s">
        <v>37</v>
      </c>
      <c r="J343" t="s">
        <v>54</v>
      </c>
      <c r="K343" s="3" t="str">
        <f t="shared" si="25"/>
        <v>OilDistillate</v>
      </c>
      <c r="L343" t="s">
        <v>1384</v>
      </c>
      <c r="M343" t="s">
        <v>76</v>
      </c>
      <c r="N343" t="str">
        <f t="shared" si="26"/>
        <v>diesel_oil</v>
      </c>
      <c r="P343" s="5" t="str">
        <f>IF(LOOKUP($K343,Fuel_Mappings!$C$2:$C$255,Fuel_Mappings!$D$2:$D$255)&lt;&gt;"",LOOKUP($K343,Fuel_Mappings!$C$2:$C$255,Fuel_Mappings!$D$2:$D$255),"")</f>
        <v>diesel_oil</v>
      </c>
      <c r="Q343" s="5" t="str">
        <f>IF($P343="Other_Fuel",IF(LOOKUP($G343,Fuel_Mappings!$I$2:$I$36,Fuel_Mappings!$I$2:$I$36)=$G343,LOOKUP($G343,Fuel_Mappings!$I$2:$I$36,Fuel_Mappings!$J$2:$J$36),""),"")</f>
        <v/>
      </c>
      <c r="S343" s="5" t="str">
        <f t="shared" si="27"/>
        <v>1A2</v>
      </c>
      <c r="T343" s="3" t="b">
        <f t="shared" si="28"/>
        <v>0</v>
      </c>
      <c r="U343" s="3" t="b">
        <f t="shared" si="29"/>
        <v>1</v>
      </c>
    </row>
    <row r="344" spans="1:21">
      <c r="A344" s="10">
        <v>39990002</v>
      </c>
      <c r="B344" t="s">
        <v>74</v>
      </c>
      <c r="C344" t="s">
        <v>1381</v>
      </c>
      <c r="D344" t="s">
        <v>1382</v>
      </c>
      <c r="E344" t="s">
        <v>11</v>
      </c>
      <c r="F344" t="s">
        <v>93</v>
      </c>
      <c r="G344" t="s">
        <v>93</v>
      </c>
      <c r="H344" t="s">
        <v>76</v>
      </c>
      <c r="I344" t="s">
        <v>37</v>
      </c>
      <c r="J344" t="s">
        <v>38</v>
      </c>
      <c r="K344" s="3" t="str">
        <f t="shared" si="25"/>
        <v>OilResidual</v>
      </c>
      <c r="L344" t="s">
        <v>1384</v>
      </c>
      <c r="M344" t="s">
        <v>76</v>
      </c>
      <c r="N344" t="str">
        <f t="shared" si="26"/>
        <v>heavy_oil</v>
      </c>
      <c r="P344" s="5" t="str">
        <f>IF(LOOKUP($K344,Fuel_Mappings!$C$2:$C$255,Fuel_Mappings!$D$2:$D$255)&lt;&gt;"",LOOKUP($K344,Fuel_Mappings!$C$2:$C$255,Fuel_Mappings!$D$2:$D$255),"")</f>
        <v>heavy_oil</v>
      </c>
      <c r="Q344" s="5" t="str">
        <f>IF($P344="Other_Fuel",IF(LOOKUP($G344,Fuel_Mappings!$I$2:$I$36,Fuel_Mappings!$I$2:$I$36)=$G344,LOOKUP($G344,Fuel_Mappings!$I$2:$I$36,Fuel_Mappings!$J$2:$J$36),""),"")</f>
        <v/>
      </c>
      <c r="S344" s="5" t="str">
        <f t="shared" si="27"/>
        <v>1A2</v>
      </c>
      <c r="T344" s="3" t="b">
        <f t="shared" si="28"/>
        <v>0</v>
      </c>
      <c r="U344" s="3" t="b">
        <f t="shared" si="29"/>
        <v>1</v>
      </c>
    </row>
    <row r="345" spans="1:21">
      <c r="A345" s="10">
        <v>39990022</v>
      </c>
      <c r="B345" t="s">
        <v>74</v>
      </c>
      <c r="C345" t="s">
        <v>1381</v>
      </c>
      <c r="D345" t="s">
        <v>1382</v>
      </c>
      <c r="E345" t="s">
        <v>11</v>
      </c>
      <c r="F345" t="s">
        <v>93</v>
      </c>
      <c r="G345" t="s">
        <v>93</v>
      </c>
      <c r="H345" t="s">
        <v>76</v>
      </c>
      <c r="I345" t="s">
        <v>37</v>
      </c>
      <c r="J345" t="s">
        <v>38</v>
      </c>
      <c r="K345" s="3" t="str">
        <f t="shared" si="25"/>
        <v>OilResidual</v>
      </c>
      <c r="L345" t="s">
        <v>1384</v>
      </c>
      <c r="M345" t="s">
        <v>76</v>
      </c>
      <c r="N345" t="str">
        <f t="shared" si="26"/>
        <v>heavy_oil</v>
      </c>
      <c r="P345" s="5" t="str">
        <f>IF(LOOKUP($K345,Fuel_Mappings!$C$2:$C$255,Fuel_Mappings!$D$2:$D$255)&lt;&gt;"",LOOKUP($K345,Fuel_Mappings!$C$2:$C$255,Fuel_Mappings!$D$2:$D$255),"")</f>
        <v>heavy_oil</v>
      </c>
      <c r="Q345" s="5" t="str">
        <f>IF($P345="Other_Fuel",IF(LOOKUP($G345,Fuel_Mappings!$I$2:$I$36,Fuel_Mappings!$I$2:$I$36)=$G345,LOOKUP($G345,Fuel_Mappings!$I$2:$I$36,Fuel_Mappings!$J$2:$J$36),""),"")</f>
        <v/>
      </c>
      <c r="S345" s="5" t="str">
        <f t="shared" si="27"/>
        <v>1A2</v>
      </c>
      <c r="T345" s="3" t="b">
        <f t="shared" si="28"/>
        <v>0</v>
      </c>
      <c r="U345" s="3" t="b">
        <f t="shared" si="29"/>
        <v>1</v>
      </c>
    </row>
    <row r="346" spans="1:21">
      <c r="A346" s="10">
        <v>39990012</v>
      </c>
      <c r="B346" t="s">
        <v>74</v>
      </c>
      <c r="C346" t="s">
        <v>1381</v>
      </c>
      <c r="D346" t="s">
        <v>1382</v>
      </c>
      <c r="E346" t="s">
        <v>11</v>
      </c>
      <c r="F346" t="s">
        <v>93</v>
      </c>
      <c r="G346" t="s">
        <v>93</v>
      </c>
      <c r="H346" t="s">
        <v>76</v>
      </c>
      <c r="I346" t="s">
        <v>37</v>
      </c>
      <c r="J346" t="s">
        <v>38</v>
      </c>
      <c r="K346" s="3" t="str">
        <f t="shared" si="25"/>
        <v>OilResidual</v>
      </c>
      <c r="L346" t="s">
        <v>1384</v>
      </c>
      <c r="M346" t="s">
        <v>76</v>
      </c>
      <c r="N346" t="str">
        <f t="shared" si="26"/>
        <v>heavy_oil</v>
      </c>
      <c r="P346" s="5" t="str">
        <f>IF(LOOKUP($K346,Fuel_Mappings!$C$2:$C$255,Fuel_Mappings!$D$2:$D$255)&lt;&gt;"",LOOKUP($K346,Fuel_Mappings!$C$2:$C$255,Fuel_Mappings!$D$2:$D$255),"")</f>
        <v>heavy_oil</v>
      </c>
      <c r="Q346" s="5" t="str">
        <f>IF($P346="Other_Fuel",IF(LOOKUP($G346,Fuel_Mappings!$I$2:$I$36,Fuel_Mappings!$I$2:$I$36)=$G346,LOOKUP($G346,Fuel_Mappings!$I$2:$I$36,Fuel_Mappings!$J$2:$J$36),""),"")</f>
        <v/>
      </c>
      <c r="S346" s="5" t="str">
        <f t="shared" si="27"/>
        <v>1A2</v>
      </c>
      <c r="T346" s="3" t="b">
        <f t="shared" si="28"/>
        <v>0</v>
      </c>
      <c r="U346" s="3" t="b">
        <f t="shared" si="29"/>
        <v>1</v>
      </c>
    </row>
    <row r="347" spans="1:21">
      <c r="A347" s="10">
        <v>39900801</v>
      </c>
      <c r="B347" t="s">
        <v>74</v>
      </c>
      <c r="C347" t="s">
        <v>1381</v>
      </c>
      <c r="D347" t="s">
        <v>1382</v>
      </c>
      <c r="E347" t="s">
        <v>11</v>
      </c>
      <c r="F347" t="s">
        <v>93</v>
      </c>
      <c r="G347" t="s">
        <v>94</v>
      </c>
      <c r="H347" t="s">
        <v>76</v>
      </c>
      <c r="I347" t="s">
        <v>40</v>
      </c>
      <c r="J347" t="s">
        <v>21</v>
      </c>
      <c r="K347" s="3" t="str">
        <f t="shared" si="25"/>
        <v>GasOther</v>
      </c>
      <c r="L347" t="s">
        <v>1384</v>
      </c>
      <c r="M347" t="s">
        <v>76</v>
      </c>
      <c r="N347" t="str">
        <f t="shared" si="26"/>
        <v>Other_Fuel</v>
      </c>
      <c r="P347" s="5" t="str">
        <f>IF(LOOKUP($K347,Fuel_Mappings!$C$2:$C$255,Fuel_Mappings!$D$2:$D$255)&lt;&gt;"",LOOKUP($K347,Fuel_Mappings!$C$2:$C$255,Fuel_Mappings!$D$2:$D$255),"")</f>
        <v>Other_Fuel</v>
      </c>
      <c r="Q347" s="5" t="str">
        <f>IF($P347="Other_Fuel",IF(LOOKUP($G347,Fuel_Mappings!$I$2:$I$36,Fuel_Mappings!$I$2:$I$36)=$G347,LOOKUP($G347,Fuel_Mappings!$I$2:$I$36,Fuel_Mappings!$J$2:$J$36),""),"")</f>
        <v/>
      </c>
      <c r="S347" s="5" t="str">
        <f t="shared" si="27"/>
        <v>1A2</v>
      </c>
      <c r="T347" s="3" t="b">
        <f t="shared" si="28"/>
        <v>0</v>
      </c>
      <c r="U347" s="3" t="b">
        <f t="shared" si="29"/>
        <v>1</v>
      </c>
    </row>
    <row r="348" spans="1:21">
      <c r="A348" s="10">
        <v>39900601</v>
      </c>
      <c r="B348" t="s">
        <v>74</v>
      </c>
      <c r="C348" t="s">
        <v>1381</v>
      </c>
      <c r="D348" t="s">
        <v>1382</v>
      </c>
      <c r="E348" t="s">
        <v>11</v>
      </c>
      <c r="F348" t="s">
        <v>93</v>
      </c>
      <c r="G348" t="s">
        <v>94</v>
      </c>
      <c r="H348" t="s">
        <v>76</v>
      </c>
      <c r="I348" t="s">
        <v>40</v>
      </c>
      <c r="J348" t="s">
        <v>41</v>
      </c>
      <c r="K348" s="3" t="str">
        <f t="shared" si="25"/>
        <v>GasProcess</v>
      </c>
      <c r="L348" t="s">
        <v>1384</v>
      </c>
      <c r="M348" t="s">
        <v>76</v>
      </c>
      <c r="N348" t="str">
        <f t="shared" si="26"/>
        <v>natural_gas</v>
      </c>
      <c r="P348" s="5" t="str">
        <f>IF(LOOKUP($K348,Fuel_Mappings!$C$2:$C$255,Fuel_Mappings!$D$2:$D$255)&lt;&gt;"",LOOKUP($K348,Fuel_Mappings!$C$2:$C$255,Fuel_Mappings!$D$2:$D$255),"")</f>
        <v>natural_gas</v>
      </c>
      <c r="Q348" s="5" t="str">
        <f>IF($P348="Other_Fuel",IF(LOOKUP($G348,Fuel_Mappings!$I$2:$I$36,Fuel_Mappings!$I$2:$I$36)=$G348,LOOKUP($G348,Fuel_Mappings!$I$2:$I$36,Fuel_Mappings!$J$2:$J$36),""),"")</f>
        <v/>
      </c>
      <c r="S348" s="5" t="str">
        <f t="shared" si="27"/>
        <v>1A2</v>
      </c>
      <c r="T348" s="3" t="b">
        <f t="shared" si="28"/>
        <v>0</v>
      </c>
      <c r="U348" s="3" t="b">
        <f t="shared" si="29"/>
        <v>1</v>
      </c>
    </row>
    <row r="349" spans="1:21">
      <c r="A349" s="10">
        <v>39901001</v>
      </c>
      <c r="B349" t="s">
        <v>74</v>
      </c>
      <c r="C349" t="s">
        <v>1381</v>
      </c>
      <c r="D349" t="s">
        <v>1382</v>
      </c>
      <c r="E349" t="s">
        <v>11</v>
      </c>
      <c r="F349" t="s">
        <v>93</v>
      </c>
      <c r="G349" t="s">
        <v>94</v>
      </c>
      <c r="H349" t="s">
        <v>76</v>
      </c>
      <c r="I349" t="s">
        <v>21</v>
      </c>
      <c r="J349" t="s">
        <v>21</v>
      </c>
      <c r="K349" s="3" t="str">
        <f t="shared" si="25"/>
        <v>OtherOther</v>
      </c>
      <c r="L349" t="s">
        <v>1384</v>
      </c>
      <c r="M349" t="s">
        <v>76</v>
      </c>
      <c r="N349" t="str">
        <f t="shared" si="26"/>
        <v>Other_Fuel</v>
      </c>
      <c r="P349" s="5" t="str">
        <f>IF(LOOKUP($K349,Fuel_Mappings!$C$2:$C$255,Fuel_Mappings!$D$2:$D$255)&lt;&gt;"",LOOKUP($K349,Fuel_Mappings!$C$2:$C$255,Fuel_Mappings!$D$2:$D$255),"")</f>
        <v>Other_Fuel</v>
      </c>
      <c r="Q349" s="5" t="str">
        <f>IF($P349="Other_Fuel",IF(LOOKUP($G349,Fuel_Mappings!$I$2:$I$36,Fuel_Mappings!$I$2:$I$36)=$G349,LOOKUP($G349,Fuel_Mappings!$I$2:$I$36,Fuel_Mappings!$J$2:$J$36),""),"")</f>
        <v/>
      </c>
      <c r="S349" s="5" t="str">
        <f t="shared" si="27"/>
        <v>1A2</v>
      </c>
      <c r="T349" s="3" t="b">
        <f t="shared" si="28"/>
        <v>0</v>
      </c>
      <c r="U349" s="3" t="b">
        <f t="shared" si="29"/>
        <v>1</v>
      </c>
    </row>
    <row r="350" spans="1:21">
      <c r="A350" s="10">
        <v>39900501</v>
      </c>
      <c r="B350" t="s">
        <v>74</v>
      </c>
      <c r="C350" t="s">
        <v>1381</v>
      </c>
      <c r="D350" t="s">
        <v>1382</v>
      </c>
      <c r="E350" t="s">
        <v>11</v>
      </c>
      <c r="F350" t="s">
        <v>93</v>
      </c>
      <c r="G350" t="s">
        <v>94</v>
      </c>
      <c r="H350" t="s">
        <v>76</v>
      </c>
      <c r="I350" t="s">
        <v>37</v>
      </c>
      <c r="J350" t="s">
        <v>54</v>
      </c>
      <c r="K350" s="3" t="str">
        <f t="shared" si="25"/>
        <v>OilDistillate</v>
      </c>
      <c r="L350" t="s">
        <v>1384</v>
      </c>
      <c r="M350" t="s">
        <v>76</v>
      </c>
      <c r="N350" t="str">
        <f t="shared" si="26"/>
        <v>diesel_oil</v>
      </c>
      <c r="P350" s="5" t="str">
        <f>IF(LOOKUP($K350,Fuel_Mappings!$C$2:$C$255,Fuel_Mappings!$D$2:$D$255)&lt;&gt;"",LOOKUP($K350,Fuel_Mappings!$C$2:$C$255,Fuel_Mappings!$D$2:$D$255),"")</f>
        <v>diesel_oil</v>
      </c>
      <c r="Q350" s="5" t="str">
        <f>IF($P350="Other_Fuel",IF(LOOKUP($G350,Fuel_Mappings!$I$2:$I$36,Fuel_Mappings!$I$2:$I$36)=$G350,LOOKUP($G350,Fuel_Mappings!$I$2:$I$36,Fuel_Mappings!$J$2:$J$36),""),"")</f>
        <v/>
      </c>
      <c r="S350" s="5" t="str">
        <f t="shared" si="27"/>
        <v>1A2</v>
      </c>
      <c r="T350" s="3" t="b">
        <f t="shared" si="28"/>
        <v>0</v>
      </c>
      <c r="U350" s="3" t="b">
        <f t="shared" si="29"/>
        <v>1</v>
      </c>
    </row>
    <row r="351" spans="1:21">
      <c r="A351" s="10">
        <v>39900701</v>
      </c>
      <c r="B351" t="s">
        <v>74</v>
      </c>
      <c r="C351" t="s">
        <v>1381</v>
      </c>
      <c r="D351" t="s">
        <v>1382</v>
      </c>
      <c r="E351" t="s">
        <v>11</v>
      </c>
      <c r="F351" t="s">
        <v>93</v>
      </c>
      <c r="G351" t="s">
        <v>94</v>
      </c>
      <c r="H351" t="s">
        <v>76</v>
      </c>
      <c r="I351" t="s">
        <v>40</v>
      </c>
      <c r="J351" t="s">
        <v>41</v>
      </c>
      <c r="K351" s="3" t="str">
        <f t="shared" si="25"/>
        <v>GasProcess</v>
      </c>
      <c r="L351" t="s">
        <v>1384</v>
      </c>
      <c r="M351" t="s">
        <v>76</v>
      </c>
      <c r="N351" t="str">
        <f t="shared" si="26"/>
        <v>natural_gas</v>
      </c>
      <c r="P351" s="5" t="str">
        <f>IF(LOOKUP($K351,Fuel_Mappings!$C$2:$C$255,Fuel_Mappings!$D$2:$D$255)&lt;&gt;"",LOOKUP($K351,Fuel_Mappings!$C$2:$C$255,Fuel_Mappings!$D$2:$D$255),"")</f>
        <v>natural_gas</v>
      </c>
      <c r="Q351" s="5" t="str">
        <f>IF($P351="Other_Fuel",IF(LOOKUP($G351,Fuel_Mappings!$I$2:$I$36,Fuel_Mappings!$I$2:$I$36)=$G351,LOOKUP($G351,Fuel_Mappings!$I$2:$I$36,Fuel_Mappings!$J$2:$J$36),""),"")</f>
        <v/>
      </c>
      <c r="S351" s="5" t="str">
        <f t="shared" si="27"/>
        <v>1A2</v>
      </c>
      <c r="T351" s="3" t="b">
        <f t="shared" si="28"/>
        <v>0</v>
      </c>
      <c r="U351" s="3" t="b">
        <f t="shared" si="29"/>
        <v>1</v>
      </c>
    </row>
    <row r="352" spans="1:21">
      <c r="A352" s="10">
        <v>39901601</v>
      </c>
      <c r="B352" t="s">
        <v>74</v>
      </c>
      <c r="C352" t="s">
        <v>1381</v>
      </c>
      <c r="D352" t="s">
        <v>1382</v>
      </c>
      <c r="E352" t="s">
        <v>11</v>
      </c>
      <c r="F352" t="s">
        <v>93</v>
      </c>
      <c r="G352" t="s">
        <v>94</v>
      </c>
      <c r="H352" t="s">
        <v>76</v>
      </c>
      <c r="I352" t="s">
        <v>21</v>
      </c>
      <c r="J352" t="s">
        <v>21</v>
      </c>
      <c r="K352" s="3" t="str">
        <f t="shared" si="25"/>
        <v>OtherOther</v>
      </c>
      <c r="L352" t="s">
        <v>1384</v>
      </c>
      <c r="M352" t="s">
        <v>76</v>
      </c>
      <c r="N352" t="str">
        <f t="shared" si="26"/>
        <v>Other_Fuel</v>
      </c>
      <c r="P352" s="5" t="str">
        <f>IF(LOOKUP($K352,Fuel_Mappings!$C$2:$C$255,Fuel_Mappings!$D$2:$D$255)&lt;&gt;"",LOOKUP($K352,Fuel_Mappings!$C$2:$C$255,Fuel_Mappings!$D$2:$D$255),"")</f>
        <v>Other_Fuel</v>
      </c>
      <c r="Q352" s="5" t="str">
        <f>IF($P352="Other_Fuel",IF(LOOKUP($G352,Fuel_Mappings!$I$2:$I$36,Fuel_Mappings!$I$2:$I$36)=$G352,LOOKUP($G352,Fuel_Mappings!$I$2:$I$36,Fuel_Mappings!$J$2:$J$36),""),"")</f>
        <v/>
      </c>
      <c r="S352" s="5" t="str">
        <f t="shared" si="27"/>
        <v>1A2</v>
      </c>
      <c r="T352" s="3" t="b">
        <f t="shared" si="28"/>
        <v>0</v>
      </c>
      <c r="U352" s="3" t="b">
        <f t="shared" si="29"/>
        <v>1</v>
      </c>
    </row>
    <row r="353" spans="1:21">
      <c r="A353" s="10">
        <v>39900711</v>
      </c>
      <c r="B353" t="s">
        <v>74</v>
      </c>
      <c r="C353" t="s">
        <v>1381</v>
      </c>
      <c r="D353" t="s">
        <v>1382</v>
      </c>
      <c r="E353" t="s">
        <v>11</v>
      </c>
      <c r="F353" t="s">
        <v>93</v>
      </c>
      <c r="G353" t="s">
        <v>94</v>
      </c>
      <c r="H353" t="s">
        <v>76</v>
      </c>
      <c r="I353" t="s">
        <v>40</v>
      </c>
      <c r="J353" t="s">
        <v>41</v>
      </c>
      <c r="K353" s="3" t="str">
        <f t="shared" si="25"/>
        <v>GasProcess</v>
      </c>
      <c r="L353" t="s">
        <v>1384</v>
      </c>
      <c r="M353" t="s">
        <v>76</v>
      </c>
      <c r="N353" t="str">
        <f t="shared" si="26"/>
        <v>natural_gas</v>
      </c>
      <c r="P353" s="5" t="str">
        <f>IF(LOOKUP($K353,Fuel_Mappings!$C$2:$C$255,Fuel_Mappings!$D$2:$D$255)&lt;&gt;"",LOOKUP($K353,Fuel_Mappings!$C$2:$C$255,Fuel_Mappings!$D$2:$D$255),"")</f>
        <v>natural_gas</v>
      </c>
      <c r="Q353" s="5" t="str">
        <f>IF($P353="Other_Fuel",IF(LOOKUP($G353,Fuel_Mappings!$I$2:$I$36,Fuel_Mappings!$I$2:$I$36)=$G353,LOOKUP($G353,Fuel_Mappings!$I$2:$I$36,Fuel_Mappings!$J$2:$J$36),""),"")</f>
        <v/>
      </c>
      <c r="S353" s="5" t="str">
        <f t="shared" si="27"/>
        <v>1A2</v>
      </c>
      <c r="T353" s="3" t="b">
        <f t="shared" si="28"/>
        <v>0</v>
      </c>
      <c r="U353" s="3" t="b">
        <f t="shared" si="29"/>
        <v>1</v>
      </c>
    </row>
    <row r="354" spans="1:21">
      <c r="A354" s="10">
        <v>39901701</v>
      </c>
      <c r="B354" t="s">
        <v>74</v>
      </c>
      <c r="C354" t="s">
        <v>1381</v>
      </c>
      <c r="D354" t="s">
        <v>1382</v>
      </c>
      <c r="E354" t="s">
        <v>11</v>
      </c>
      <c r="F354" t="s">
        <v>93</v>
      </c>
      <c r="G354" t="s">
        <v>94</v>
      </c>
      <c r="H354" t="s">
        <v>76</v>
      </c>
      <c r="I354" t="s">
        <v>40</v>
      </c>
      <c r="J354" t="s">
        <v>21</v>
      </c>
      <c r="K354" s="3" t="str">
        <f t="shared" si="25"/>
        <v>GasOther</v>
      </c>
      <c r="L354" t="s">
        <v>1384</v>
      </c>
      <c r="M354" t="s">
        <v>76</v>
      </c>
      <c r="N354" t="str">
        <f t="shared" si="26"/>
        <v>Other_Fuel</v>
      </c>
      <c r="P354" s="5" t="str">
        <f>IF(LOOKUP($K354,Fuel_Mappings!$C$2:$C$255,Fuel_Mappings!$D$2:$D$255)&lt;&gt;"",LOOKUP($K354,Fuel_Mappings!$C$2:$C$255,Fuel_Mappings!$D$2:$D$255),"")</f>
        <v>Other_Fuel</v>
      </c>
      <c r="Q354" s="5" t="str">
        <f>IF($P354="Other_Fuel",IF(LOOKUP($G354,Fuel_Mappings!$I$2:$I$36,Fuel_Mappings!$I$2:$I$36)=$G354,LOOKUP($G354,Fuel_Mappings!$I$2:$I$36,Fuel_Mappings!$J$2:$J$36),""),"")</f>
        <v/>
      </c>
      <c r="S354" s="5" t="str">
        <f t="shared" si="27"/>
        <v>1A2</v>
      </c>
      <c r="T354" s="3" t="b">
        <f t="shared" si="28"/>
        <v>0</v>
      </c>
      <c r="U354" s="3" t="b">
        <f t="shared" si="29"/>
        <v>1</v>
      </c>
    </row>
    <row r="355" spans="1:21">
      <c r="A355" s="10">
        <v>31000205</v>
      </c>
      <c r="B355" t="s">
        <v>74</v>
      </c>
      <c r="C355" t="s">
        <v>1387</v>
      </c>
      <c r="D355" t="s">
        <v>1389</v>
      </c>
      <c r="E355" t="s">
        <v>11</v>
      </c>
      <c r="F355" t="s">
        <v>89</v>
      </c>
      <c r="G355" t="s">
        <v>90</v>
      </c>
      <c r="H355" t="s">
        <v>76</v>
      </c>
      <c r="I355" t="s">
        <v>40</v>
      </c>
      <c r="J355" t="s">
        <v>52</v>
      </c>
      <c r="K355" s="3" t="str">
        <f t="shared" si="25"/>
        <v>GasNatural</v>
      </c>
      <c r="L355" t="s">
        <v>1393</v>
      </c>
      <c r="M355" t="s">
        <v>1510</v>
      </c>
      <c r="N355" t="str">
        <f t="shared" si="26"/>
        <v>natural_gas</v>
      </c>
      <c r="P355" s="5" t="str">
        <f>IF(LOOKUP($K355,Fuel_Mappings!$C$2:$C$255,Fuel_Mappings!$D$2:$D$255)&lt;&gt;"",LOOKUP($K355,Fuel_Mappings!$C$2:$C$255,Fuel_Mappings!$D$2:$D$255),"")</f>
        <v>natural_gas</v>
      </c>
      <c r="Q355" s="5" t="str">
        <f>IF($P355="Other_Fuel",IF(LOOKUP($G355,Fuel_Mappings!$I$2:$I$36,Fuel_Mappings!$I$2:$I$36)=$G355,LOOKUP($G355,Fuel_Mappings!$I$2:$I$36,Fuel_Mappings!$J$2:$J$36),""),"")</f>
        <v/>
      </c>
      <c r="S355" s="5" t="str">
        <f t="shared" si="27"/>
        <v>1A1g</v>
      </c>
      <c r="T355" s="3" t="b">
        <f t="shared" si="28"/>
        <v>0</v>
      </c>
      <c r="U355" s="3" t="b">
        <f t="shared" si="29"/>
        <v>1</v>
      </c>
    </row>
    <row r="356" spans="1:21">
      <c r="A356" s="10">
        <v>31000215</v>
      </c>
      <c r="B356" t="s">
        <v>74</v>
      </c>
      <c r="C356" t="s">
        <v>1387</v>
      </c>
      <c r="D356" t="s">
        <v>1389</v>
      </c>
      <c r="E356" t="s">
        <v>11</v>
      </c>
      <c r="F356" t="s">
        <v>89</v>
      </c>
      <c r="G356" t="s">
        <v>90</v>
      </c>
      <c r="H356" t="s">
        <v>76</v>
      </c>
      <c r="I356" t="s">
        <v>40</v>
      </c>
      <c r="J356" t="s">
        <v>52</v>
      </c>
      <c r="K356" s="3" t="str">
        <f t="shared" si="25"/>
        <v>GasNatural</v>
      </c>
      <c r="L356" t="s">
        <v>1393</v>
      </c>
      <c r="M356" t="s">
        <v>1510</v>
      </c>
      <c r="N356" t="str">
        <f t="shared" si="26"/>
        <v>natural_gas</v>
      </c>
      <c r="P356" s="5" t="str">
        <f>IF(LOOKUP($K356,Fuel_Mappings!$C$2:$C$255,Fuel_Mappings!$D$2:$D$255)&lt;&gt;"",LOOKUP($K356,Fuel_Mappings!$C$2:$C$255,Fuel_Mappings!$D$2:$D$255),"")</f>
        <v>natural_gas</v>
      </c>
      <c r="Q356" s="5" t="str">
        <f>IF($P356="Other_Fuel",IF(LOOKUP($G356,Fuel_Mappings!$I$2:$I$36,Fuel_Mappings!$I$2:$I$36)=$G356,LOOKUP($G356,Fuel_Mappings!$I$2:$I$36,Fuel_Mappings!$J$2:$J$36),""),"")</f>
        <v/>
      </c>
      <c r="S356" s="5" t="str">
        <f t="shared" si="27"/>
        <v>1A1g</v>
      </c>
      <c r="T356" s="3" t="b">
        <f t="shared" si="28"/>
        <v>0</v>
      </c>
      <c r="U356" s="3" t="b">
        <f t="shared" si="29"/>
        <v>1</v>
      </c>
    </row>
    <row r="357" spans="1:21">
      <c r="A357" s="10">
        <v>31000216</v>
      </c>
      <c r="B357" t="s">
        <v>74</v>
      </c>
      <c r="C357" t="s">
        <v>1387</v>
      </c>
      <c r="D357" t="s">
        <v>1389</v>
      </c>
      <c r="E357" t="s">
        <v>11</v>
      </c>
      <c r="F357" t="s">
        <v>89</v>
      </c>
      <c r="G357" t="s">
        <v>90</v>
      </c>
      <c r="H357" t="s">
        <v>76</v>
      </c>
      <c r="I357" t="s">
        <v>40</v>
      </c>
      <c r="J357" t="s">
        <v>52</v>
      </c>
      <c r="K357" s="3" t="str">
        <f t="shared" si="25"/>
        <v>GasNatural</v>
      </c>
      <c r="L357" t="s">
        <v>1393</v>
      </c>
      <c r="M357" t="s">
        <v>1510</v>
      </c>
      <c r="N357" t="str">
        <f t="shared" si="26"/>
        <v>natural_gas</v>
      </c>
      <c r="P357" s="5" t="str">
        <f>IF(LOOKUP($K357,Fuel_Mappings!$C$2:$C$255,Fuel_Mappings!$D$2:$D$255)&lt;&gt;"",LOOKUP($K357,Fuel_Mappings!$C$2:$C$255,Fuel_Mappings!$D$2:$D$255),"")</f>
        <v>natural_gas</v>
      </c>
      <c r="Q357" s="5" t="str">
        <f>IF($P357="Other_Fuel",IF(LOOKUP($G357,Fuel_Mappings!$I$2:$I$36,Fuel_Mappings!$I$2:$I$36)=$G357,LOOKUP($G357,Fuel_Mappings!$I$2:$I$36,Fuel_Mappings!$J$2:$J$36),""),"")</f>
        <v/>
      </c>
      <c r="S357" s="5" t="str">
        <f t="shared" si="27"/>
        <v>1A1g</v>
      </c>
      <c r="T357" s="3" t="b">
        <f t="shared" si="28"/>
        <v>0</v>
      </c>
      <c r="U357" s="3" t="b">
        <f t="shared" si="29"/>
        <v>1</v>
      </c>
    </row>
    <row r="358" spans="1:21">
      <c r="A358" s="10">
        <v>31000404</v>
      </c>
      <c r="B358" t="s">
        <v>74</v>
      </c>
      <c r="C358" t="s">
        <v>1387</v>
      </c>
      <c r="D358" t="s">
        <v>1389</v>
      </c>
      <c r="E358" t="s">
        <v>11</v>
      </c>
      <c r="F358" t="s">
        <v>89</v>
      </c>
      <c r="G358" t="s">
        <v>88</v>
      </c>
      <c r="H358" t="s">
        <v>76</v>
      </c>
      <c r="I358" t="s">
        <v>40</v>
      </c>
      <c r="J358" t="s">
        <v>52</v>
      </c>
      <c r="K358" s="3" t="str">
        <f t="shared" si="25"/>
        <v>GasNatural</v>
      </c>
      <c r="L358" t="s">
        <v>1393</v>
      </c>
      <c r="M358" t="s">
        <v>1510</v>
      </c>
      <c r="N358" t="str">
        <f t="shared" si="26"/>
        <v>natural_gas</v>
      </c>
      <c r="P358" s="5" t="str">
        <f>IF(LOOKUP($K358,Fuel_Mappings!$C$2:$C$255,Fuel_Mappings!$D$2:$D$255)&lt;&gt;"",LOOKUP($K358,Fuel_Mappings!$C$2:$C$255,Fuel_Mappings!$D$2:$D$255),"")</f>
        <v>natural_gas</v>
      </c>
      <c r="Q358" s="5" t="str">
        <f>IF($P358="Other_Fuel",IF(LOOKUP($G358,Fuel_Mappings!$I$2:$I$36,Fuel_Mappings!$I$2:$I$36)=$G358,LOOKUP($G358,Fuel_Mappings!$I$2:$I$36,Fuel_Mappings!$J$2:$J$36),""),"")</f>
        <v/>
      </c>
      <c r="S358" s="5" t="str">
        <f t="shared" si="27"/>
        <v>1A1g</v>
      </c>
      <c r="T358" s="3" t="b">
        <f t="shared" si="28"/>
        <v>0</v>
      </c>
      <c r="U358" s="3" t="b">
        <f t="shared" si="29"/>
        <v>1</v>
      </c>
    </row>
    <row r="359" spans="1:21">
      <c r="A359" s="10">
        <v>31000401</v>
      </c>
      <c r="B359" t="s">
        <v>74</v>
      </c>
      <c r="C359" t="s">
        <v>1387</v>
      </c>
      <c r="D359" t="s">
        <v>1389</v>
      </c>
      <c r="E359" t="s">
        <v>11</v>
      </c>
      <c r="F359" t="s">
        <v>89</v>
      </c>
      <c r="G359" t="s">
        <v>88</v>
      </c>
      <c r="H359" t="s">
        <v>76</v>
      </c>
      <c r="I359" t="s">
        <v>37</v>
      </c>
      <c r="J359" t="s">
        <v>54</v>
      </c>
      <c r="K359" s="3" t="str">
        <f t="shared" si="25"/>
        <v>OilDistillate</v>
      </c>
      <c r="L359" t="s">
        <v>1393</v>
      </c>
      <c r="M359" t="s">
        <v>1510</v>
      </c>
      <c r="N359" t="str">
        <f t="shared" si="26"/>
        <v>diesel_oil</v>
      </c>
      <c r="P359" s="5" t="str">
        <f>IF(LOOKUP($K359,Fuel_Mappings!$C$2:$C$255,Fuel_Mappings!$D$2:$D$255)&lt;&gt;"",LOOKUP($K359,Fuel_Mappings!$C$2:$C$255,Fuel_Mappings!$D$2:$D$255),"")</f>
        <v>diesel_oil</v>
      </c>
      <c r="Q359" s="5" t="str">
        <f>IF($P359="Other_Fuel",IF(LOOKUP($G359,Fuel_Mappings!$I$2:$I$36,Fuel_Mappings!$I$2:$I$36)=$G359,LOOKUP($G359,Fuel_Mappings!$I$2:$I$36,Fuel_Mappings!$J$2:$J$36),""),"")</f>
        <v/>
      </c>
      <c r="S359" s="5" t="str">
        <f t="shared" si="27"/>
        <v>1A1g</v>
      </c>
      <c r="T359" s="3" t="b">
        <f t="shared" si="28"/>
        <v>0</v>
      </c>
      <c r="U359" s="3" t="b">
        <f t="shared" si="29"/>
        <v>1</v>
      </c>
    </row>
    <row r="360" spans="1:21">
      <c r="A360" s="10">
        <v>31000413</v>
      </c>
      <c r="B360" t="s">
        <v>74</v>
      </c>
      <c r="C360" t="s">
        <v>1387</v>
      </c>
      <c r="D360" t="s">
        <v>1389</v>
      </c>
      <c r="E360" t="s">
        <v>11</v>
      </c>
      <c r="F360" t="s">
        <v>89</v>
      </c>
      <c r="G360" t="s">
        <v>88</v>
      </c>
      <c r="H360" t="s">
        <v>76</v>
      </c>
      <c r="I360" t="s">
        <v>37</v>
      </c>
      <c r="J360" t="s">
        <v>38</v>
      </c>
      <c r="K360" s="3" t="str">
        <f t="shared" si="25"/>
        <v>OilResidual</v>
      </c>
      <c r="L360" t="s">
        <v>1393</v>
      </c>
      <c r="M360" t="s">
        <v>1510</v>
      </c>
      <c r="N360" t="str">
        <f t="shared" si="26"/>
        <v>heavy_oil</v>
      </c>
      <c r="P360" s="5" t="str">
        <f>IF(LOOKUP($K360,Fuel_Mappings!$C$2:$C$255,Fuel_Mappings!$D$2:$D$255)&lt;&gt;"",LOOKUP($K360,Fuel_Mappings!$C$2:$C$255,Fuel_Mappings!$D$2:$D$255),"")</f>
        <v>heavy_oil</v>
      </c>
      <c r="Q360" s="5" t="str">
        <f>IF($P360="Other_Fuel",IF(LOOKUP($G360,Fuel_Mappings!$I$2:$I$36,Fuel_Mappings!$I$2:$I$36)=$G360,LOOKUP($G360,Fuel_Mappings!$I$2:$I$36,Fuel_Mappings!$J$2:$J$36),""),"")</f>
        <v/>
      </c>
      <c r="S360" s="5" t="str">
        <f t="shared" si="27"/>
        <v>1A1g</v>
      </c>
      <c r="T360" s="3" t="b">
        <f t="shared" si="28"/>
        <v>0</v>
      </c>
      <c r="U360" s="3" t="b">
        <f t="shared" si="29"/>
        <v>1</v>
      </c>
    </row>
    <row r="361" spans="1:21">
      <c r="A361" s="10">
        <v>31000414</v>
      </c>
      <c r="B361" t="s">
        <v>74</v>
      </c>
      <c r="C361" t="s">
        <v>1387</v>
      </c>
      <c r="D361" t="s">
        <v>1389</v>
      </c>
      <c r="E361" t="s">
        <v>11</v>
      </c>
      <c r="F361" t="s">
        <v>89</v>
      </c>
      <c r="G361" t="s">
        <v>88</v>
      </c>
      <c r="H361" t="s">
        <v>76</v>
      </c>
      <c r="I361" t="s">
        <v>40</v>
      </c>
      <c r="J361" t="s">
        <v>52</v>
      </c>
      <c r="K361" s="3" t="str">
        <f t="shared" si="25"/>
        <v>GasNatural</v>
      </c>
      <c r="L361" t="s">
        <v>1393</v>
      </c>
      <c r="M361" t="s">
        <v>1510</v>
      </c>
      <c r="N361" t="str">
        <f t="shared" si="26"/>
        <v>natural_gas</v>
      </c>
      <c r="P361" s="5" t="str">
        <f>IF(LOOKUP($K361,Fuel_Mappings!$C$2:$C$255,Fuel_Mappings!$D$2:$D$255)&lt;&gt;"",LOOKUP($K361,Fuel_Mappings!$C$2:$C$255,Fuel_Mappings!$D$2:$D$255),"")</f>
        <v>natural_gas</v>
      </c>
      <c r="Q361" s="5" t="str">
        <f>IF($P361="Other_Fuel",IF(LOOKUP($G361,Fuel_Mappings!$I$2:$I$36,Fuel_Mappings!$I$2:$I$36)=$G361,LOOKUP($G361,Fuel_Mappings!$I$2:$I$36,Fuel_Mappings!$J$2:$J$36),""),"")</f>
        <v/>
      </c>
      <c r="S361" s="5" t="str">
        <f t="shared" si="27"/>
        <v>1A1g</v>
      </c>
      <c r="T361" s="3" t="b">
        <f t="shared" si="28"/>
        <v>0</v>
      </c>
      <c r="U361" s="3" t="b">
        <f t="shared" si="29"/>
        <v>1</v>
      </c>
    </row>
    <row r="362" spans="1:21">
      <c r="A362" s="10">
        <v>31000415</v>
      </c>
      <c r="B362" t="s">
        <v>74</v>
      </c>
      <c r="C362" t="s">
        <v>1387</v>
      </c>
      <c r="D362" t="s">
        <v>1389</v>
      </c>
      <c r="E362" t="s">
        <v>11</v>
      </c>
      <c r="F362" t="s">
        <v>89</v>
      </c>
      <c r="G362" t="s">
        <v>88</v>
      </c>
      <c r="H362" t="s">
        <v>76</v>
      </c>
      <c r="I362" t="s">
        <v>40</v>
      </c>
      <c r="J362" t="s">
        <v>41</v>
      </c>
      <c r="K362" s="3" t="str">
        <f t="shared" si="25"/>
        <v>GasProcess</v>
      </c>
      <c r="L362" t="s">
        <v>1393</v>
      </c>
      <c r="M362" t="s">
        <v>1510</v>
      </c>
      <c r="N362" t="str">
        <f t="shared" si="26"/>
        <v>natural_gas</v>
      </c>
      <c r="P362" s="5" t="str">
        <f>IF(LOOKUP($K362,Fuel_Mappings!$C$2:$C$255,Fuel_Mappings!$D$2:$D$255)&lt;&gt;"",LOOKUP($K362,Fuel_Mappings!$C$2:$C$255,Fuel_Mappings!$D$2:$D$255),"")</f>
        <v>natural_gas</v>
      </c>
      <c r="Q362" s="5" t="str">
        <f>IF($P362="Other_Fuel",IF(LOOKUP($G362,Fuel_Mappings!$I$2:$I$36,Fuel_Mappings!$I$2:$I$36)=$G362,LOOKUP($G362,Fuel_Mappings!$I$2:$I$36,Fuel_Mappings!$J$2:$J$36),""),"")</f>
        <v/>
      </c>
      <c r="S362" s="5" t="str">
        <f t="shared" si="27"/>
        <v>1A1g</v>
      </c>
      <c r="T362" s="3" t="b">
        <f t="shared" si="28"/>
        <v>0</v>
      </c>
      <c r="U362" s="3" t="b">
        <f t="shared" si="29"/>
        <v>1</v>
      </c>
    </row>
    <row r="363" spans="1:21">
      <c r="A363" s="10">
        <v>31000411</v>
      </c>
      <c r="B363" t="s">
        <v>74</v>
      </c>
      <c r="C363" t="s">
        <v>1387</v>
      </c>
      <c r="D363" t="s">
        <v>1389</v>
      </c>
      <c r="E363" t="s">
        <v>11</v>
      </c>
      <c r="F363" t="s">
        <v>89</v>
      </c>
      <c r="G363" t="s">
        <v>88</v>
      </c>
      <c r="H363" t="s">
        <v>76</v>
      </c>
      <c r="I363" t="s">
        <v>37</v>
      </c>
      <c r="J363" t="s">
        <v>54</v>
      </c>
      <c r="K363" s="3" t="str">
        <f t="shared" si="25"/>
        <v>OilDistillate</v>
      </c>
      <c r="L363" t="s">
        <v>1393</v>
      </c>
      <c r="M363" t="s">
        <v>1510</v>
      </c>
      <c r="N363" t="str">
        <f t="shared" si="26"/>
        <v>diesel_oil</v>
      </c>
      <c r="P363" s="5" t="str">
        <f>IF(LOOKUP($K363,Fuel_Mappings!$C$2:$C$255,Fuel_Mappings!$D$2:$D$255)&lt;&gt;"",LOOKUP($K363,Fuel_Mappings!$C$2:$C$255,Fuel_Mappings!$D$2:$D$255),"")</f>
        <v>diesel_oil</v>
      </c>
      <c r="Q363" s="5" t="str">
        <f>IF($P363="Other_Fuel",IF(LOOKUP($G363,Fuel_Mappings!$I$2:$I$36,Fuel_Mappings!$I$2:$I$36)=$G363,LOOKUP($G363,Fuel_Mappings!$I$2:$I$36,Fuel_Mappings!$J$2:$J$36),""),"")</f>
        <v/>
      </c>
      <c r="S363" s="5" t="str">
        <f t="shared" si="27"/>
        <v>1A1g</v>
      </c>
      <c r="T363" s="3" t="b">
        <f t="shared" si="28"/>
        <v>0</v>
      </c>
      <c r="U363" s="3" t="b">
        <f t="shared" si="29"/>
        <v>1</v>
      </c>
    </row>
    <row r="364" spans="1:21">
      <c r="A364" s="10">
        <v>31000403</v>
      </c>
      <c r="B364" t="s">
        <v>74</v>
      </c>
      <c r="C364" t="s">
        <v>1387</v>
      </c>
      <c r="D364" t="s">
        <v>1389</v>
      </c>
      <c r="E364" t="s">
        <v>11</v>
      </c>
      <c r="F364" t="s">
        <v>89</v>
      </c>
      <c r="G364" t="s">
        <v>88</v>
      </c>
      <c r="H364" t="s">
        <v>76</v>
      </c>
      <c r="I364" t="s">
        <v>37</v>
      </c>
      <c r="J364" t="s">
        <v>38</v>
      </c>
      <c r="K364" s="3" t="str">
        <f t="shared" si="25"/>
        <v>OilResidual</v>
      </c>
      <c r="L364" t="s">
        <v>1393</v>
      </c>
      <c r="M364" t="s">
        <v>1510</v>
      </c>
      <c r="N364" t="str">
        <f t="shared" si="26"/>
        <v>heavy_oil</v>
      </c>
      <c r="P364" s="5" t="str">
        <f>IF(LOOKUP($K364,Fuel_Mappings!$C$2:$C$255,Fuel_Mappings!$D$2:$D$255)&lt;&gt;"",LOOKUP($K364,Fuel_Mappings!$C$2:$C$255,Fuel_Mappings!$D$2:$D$255),"")</f>
        <v>heavy_oil</v>
      </c>
      <c r="Q364" s="5" t="str">
        <f>IF($P364="Other_Fuel",IF(LOOKUP($G364,Fuel_Mappings!$I$2:$I$36,Fuel_Mappings!$I$2:$I$36)=$G364,LOOKUP($G364,Fuel_Mappings!$I$2:$I$36,Fuel_Mappings!$J$2:$J$36),""),"")</f>
        <v/>
      </c>
      <c r="S364" s="5" t="str">
        <f t="shared" si="27"/>
        <v>1A1g</v>
      </c>
      <c r="T364" s="3" t="b">
        <f t="shared" si="28"/>
        <v>0</v>
      </c>
      <c r="U364" s="3" t="b">
        <f t="shared" si="29"/>
        <v>1</v>
      </c>
    </row>
    <row r="365" spans="1:21">
      <c r="A365" s="10">
        <v>31000405</v>
      </c>
      <c r="B365" t="s">
        <v>74</v>
      </c>
      <c r="C365" t="s">
        <v>1387</v>
      </c>
      <c r="D365" t="s">
        <v>1389</v>
      </c>
      <c r="E365" t="s">
        <v>11</v>
      </c>
      <c r="F365" t="s">
        <v>89</v>
      </c>
      <c r="G365" t="s">
        <v>88</v>
      </c>
      <c r="H365" t="s">
        <v>76</v>
      </c>
      <c r="I365" t="s">
        <v>40</v>
      </c>
      <c r="J365" t="s">
        <v>41</v>
      </c>
      <c r="K365" s="3" t="str">
        <f t="shared" si="25"/>
        <v>GasProcess</v>
      </c>
      <c r="L365" t="s">
        <v>1393</v>
      </c>
      <c r="M365" t="s">
        <v>1510</v>
      </c>
      <c r="N365" t="str">
        <f t="shared" si="26"/>
        <v>natural_gas</v>
      </c>
      <c r="P365" s="5" t="str">
        <f>IF(LOOKUP($K365,Fuel_Mappings!$C$2:$C$255,Fuel_Mappings!$D$2:$D$255)&lt;&gt;"",LOOKUP($K365,Fuel_Mappings!$C$2:$C$255,Fuel_Mappings!$D$2:$D$255),"")</f>
        <v>natural_gas</v>
      </c>
      <c r="Q365" s="5" t="str">
        <f>IF($P365="Other_Fuel",IF(LOOKUP($G365,Fuel_Mappings!$I$2:$I$36,Fuel_Mappings!$I$2:$I$36)=$G365,LOOKUP($G365,Fuel_Mappings!$I$2:$I$36,Fuel_Mappings!$J$2:$J$36),""),"")</f>
        <v/>
      </c>
      <c r="S365" s="5" t="str">
        <f t="shared" si="27"/>
        <v>1A1g</v>
      </c>
      <c r="T365" s="3" t="b">
        <f t="shared" si="28"/>
        <v>0</v>
      </c>
      <c r="U365" s="3" t="b">
        <f t="shared" si="29"/>
        <v>1</v>
      </c>
    </row>
    <row r="366" spans="1:21">
      <c r="A366" s="10">
        <v>31000412</v>
      </c>
      <c r="B366" t="s">
        <v>74</v>
      </c>
      <c r="C366" t="s">
        <v>1387</v>
      </c>
      <c r="D366" t="s">
        <v>1389</v>
      </c>
      <c r="E366" t="s">
        <v>11</v>
      </c>
      <c r="F366" t="s">
        <v>89</v>
      </c>
      <c r="G366" t="s">
        <v>88</v>
      </c>
      <c r="H366" t="s">
        <v>76</v>
      </c>
      <c r="I366" t="s">
        <v>37</v>
      </c>
      <c r="J366" t="s">
        <v>38</v>
      </c>
      <c r="K366" s="3" t="str">
        <f t="shared" si="25"/>
        <v>OilResidual</v>
      </c>
      <c r="L366" t="s">
        <v>1393</v>
      </c>
      <c r="M366" t="s">
        <v>1510</v>
      </c>
      <c r="N366" t="str">
        <f t="shared" si="26"/>
        <v>heavy_oil</v>
      </c>
      <c r="P366" s="5" t="str">
        <f>IF(LOOKUP($K366,Fuel_Mappings!$C$2:$C$255,Fuel_Mappings!$D$2:$D$255)&lt;&gt;"",LOOKUP($K366,Fuel_Mappings!$C$2:$C$255,Fuel_Mappings!$D$2:$D$255),"")</f>
        <v>heavy_oil</v>
      </c>
      <c r="Q366" s="5" t="str">
        <f>IF($P366="Other_Fuel",IF(LOOKUP($G366,Fuel_Mappings!$I$2:$I$36,Fuel_Mappings!$I$2:$I$36)=$G366,LOOKUP($G366,Fuel_Mappings!$I$2:$I$36,Fuel_Mappings!$J$2:$J$36),""),"")</f>
        <v/>
      </c>
      <c r="S366" s="5" t="str">
        <f t="shared" si="27"/>
        <v>1A1g</v>
      </c>
      <c r="T366" s="3" t="b">
        <f t="shared" si="28"/>
        <v>0</v>
      </c>
      <c r="U366" s="3" t="b">
        <f t="shared" si="29"/>
        <v>1</v>
      </c>
    </row>
    <row r="367" spans="1:21">
      <c r="A367" s="10">
        <v>31000402</v>
      </c>
      <c r="B367" t="s">
        <v>74</v>
      </c>
      <c r="C367" t="s">
        <v>1387</v>
      </c>
      <c r="D367" t="s">
        <v>1389</v>
      </c>
      <c r="E367" t="s">
        <v>11</v>
      </c>
      <c r="F367" t="s">
        <v>89</v>
      </c>
      <c r="G367" t="s">
        <v>88</v>
      </c>
      <c r="H367" t="s">
        <v>76</v>
      </c>
      <c r="I367" t="s">
        <v>37</v>
      </c>
      <c r="J367" t="s">
        <v>38</v>
      </c>
      <c r="K367" s="3" t="str">
        <f t="shared" si="25"/>
        <v>OilResidual</v>
      </c>
      <c r="L367" t="s">
        <v>1393</v>
      </c>
      <c r="M367" t="s">
        <v>1510</v>
      </c>
      <c r="N367" t="str">
        <f t="shared" si="26"/>
        <v>heavy_oil</v>
      </c>
      <c r="P367" s="5" t="str">
        <f>IF(LOOKUP($K367,Fuel_Mappings!$C$2:$C$255,Fuel_Mappings!$D$2:$D$255)&lt;&gt;"",LOOKUP($K367,Fuel_Mappings!$C$2:$C$255,Fuel_Mappings!$D$2:$D$255),"")</f>
        <v>heavy_oil</v>
      </c>
      <c r="Q367" s="5" t="str">
        <f>IF($P367="Other_Fuel",IF(LOOKUP($G367,Fuel_Mappings!$I$2:$I$36,Fuel_Mappings!$I$2:$I$36)=$G367,LOOKUP($G367,Fuel_Mappings!$I$2:$I$36,Fuel_Mappings!$J$2:$J$36),""),"")</f>
        <v/>
      </c>
      <c r="S367" s="5" t="str">
        <f t="shared" si="27"/>
        <v>1A1g</v>
      </c>
      <c r="T367" s="3" t="b">
        <f t="shared" si="28"/>
        <v>0</v>
      </c>
      <c r="U367" s="3" t="b">
        <f t="shared" si="29"/>
        <v>1</v>
      </c>
    </row>
    <row r="368" spans="1:21">
      <c r="A368" s="10">
        <v>49090023</v>
      </c>
      <c r="B368" t="s">
        <v>74</v>
      </c>
      <c r="C368" t="s">
        <v>1381</v>
      </c>
      <c r="D368" t="s">
        <v>1382</v>
      </c>
      <c r="E368" t="s">
        <v>95</v>
      </c>
      <c r="F368" t="s">
        <v>111</v>
      </c>
      <c r="G368" t="s">
        <v>86</v>
      </c>
      <c r="H368" t="s">
        <v>76</v>
      </c>
      <c r="I368" t="s">
        <v>40</v>
      </c>
      <c r="J368" t="s">
        <v>52</v>
      </c>
      <c r="K368" s="3" t="str">
        <f t="shared" si="25"/>
        <v>GasNatural</v>
      </c>
      <c r="L368" t="s">
        <v>1384</v>
      </c>
      <c r="M368" t="s">
        <v>76</v>
      </c>
      <c r="N368" t="str">
        <f t="shared" si="26"/>
        <v>natural_gas</v>
      </c>
      <c r="P368" s="5" t="str">
        <f>IF(LOOKUP($K368,Fuel_Mappings!$C$2:$C$255,Fuel_Mappings!$D$2:$D$255)&lt;&gt;"",LOOKUP($K368,Fuel_Mappings!$C$2:$C$255,Fuel_Mappings!$D$2:$D$255),"")</f>
        <v>natural_gas</v>
      </c>
      <c r="Q368" s="5" t="str">
        <f>IF($P368="Other_Fuel",IF(LOOKUP($G368,Fuel_Mappings!$I$2:$I$36,Fuel_Mappings!$I$2:$I$36)=$G368,LOOKUP($G368,Fuel_Mappings!$I$2:$I$36,Fuel_Mappings!$J$2:$J$36),""),"")</f>
        <v/>
      </c>
      <c r="S368" s="5" t="str">
        <f t="shared" si="27"/>
        <v>1A2</v>
      </c>
      <c r="T368" s="3" t="b">
        <f t="shared" si="28"/>
        <v>0</v>
      </c>
      <c r="U368" s="3" t="b">
        <f t="shared" si="29"/>
        <v>1</v>
      </c>
    </row>
    <row r="369" spans="1:21">
      <c r="A369" s="10">
        <v>49090013</v>
      </c>
      <c r="B369" t="s">
        <v>74</v>
      </c>
      <c r="C369" t="s">
        <v>1381</v>
      </c>
      <c r="D369" t="s">
        <v>1382</v>
      </c>
      <c r="E369" t="s">
        <v>95</v>
      </c>
      <c r="F369" t="s">
        <v>111</v>
      </c>
      <c r="G369" t="s">
        <v>86</v>
      </c>
      <c r="H369" t="s">
        <v>76</v>
      </c>
      <c r="I369" t="s">
        <v>40</v>
      </c>
      <c r="J369" t="s">
        <v>52</v>
      </c>
      <c r="K369" s="3" t="str">
        <f t="shared" si="25"/>
        <v>GasNatural</v>
      </c>
      <c r="L369" t="s">
        <v>1384</v>
      </c>
      <c r="M369" t="s">
        <v>76</v>
      </c>
      <c r="N369" t="str">
        <f t="shared" si="26"/>
        <v>natural_gas</v>
      </c>
      <c r="P369" s="5" t="str">
        <f>IF(LOOKUP($K369,Fuel_Mappings!$C$2:$C$255,Fuel_Mappings!$D$2:$D$255)&lt;&gt;"",LOOKUP($K369,Fuel_Mappings!$C$2:$C$255,Fuel_Mappings!$D$2:$D$255),"")</f>
        <v>natural_gas</v>
      </c>
      <c r="Q369" s="5" t="str">
        <f>IF($P369="Other_Fuel",IF(LOOKUP($G369,Fuel_Mappings!$I$2:$I$36,Fuel_Mappings!$I$2:$I$36)=$G369,LOOKUP($G369,Fuel_Mappings!$I$2:$I$36,Fuel_Mappings!$J$2:$J$36),""),"")</f>
        <v/>
      </c>
      <c r="S369" s="5" t="str">
        <f t="shared" si="27"/>
        <v>1A2</v>
      </c>
      <c r="T369" s="3" t="b">
        <f t="shared" si="28"/>
        <v>0</v>
      </c>
      <c r="U369" s="3" t="b">
        <f t="shared" si="29"/>
        <v>1</v>
      </c>
    </row>
    <row r="370" spans="1:21">
      <c r="A370" s="10">
        <v>49090021</v>
      </c>
      <c r="B370" t="s">
        <v>74</v>
      </c>
      <c r="C370" t="s">
        <v>1381</v>
      </c>
      <c r="D370" t="s">
        <v>1382</v>
      </c>
      <c r="E370" t="s">
        <v>95</v>
      </c>
      <c r="F370" t="s">
        <v>111</v>
      </c>
      <c r="G370" t="s">
        <v>86</v>
      </c>
      <c r="H370" t="s">
        <v>76</v>
      </c>
      <c r="I370" t="s">
        <v>37</v>
      </c>
      <c r="J370" t="s">
        <v>54</v>
      </c>
      <c r="K370" s="3" t="str">
        <f t="shared" si="25"/>
        <v>OilDistillate</v>
      </c>
      <c r="L370" t="s">
        <v>1384</v>
      </c>
      <c r="M370" t="s">
        <v>76</v>
      </c>
      <c r="N370" t="str">
        <f t="shared" si="26"/>
        <v>diesel_oil</v>
      </c>
      <c r="P370" s="5" t="str">
        <f>IF(LOOKUP($K370,Fuel_Mappings!$C$2:$C$255,Fuel_Mappings!$D$2:$D$255)&lt;&gt;"",LOOKUP($K370,Fuel_Mappings!$C$2:$C$255,Fuel_Mappings!$D$2:$D$255),"")</f>
        <v>diesel_oil</v>
      </c>
      <c r="Q370" s="5" t="str">
        <f>IF($P370="Other_Fuel",IF(LOOKUP($G370,Fuel_Mappings!$I$2:$I$36,Fuel_Mappings!$I$2:$I$36)=$G370,LOOKUP($G370,Fuel_Mappings!$I$2:$I$36,Fuel_Mappings!$J$2:$J$36),""),"")</f>
        <v/>
      </c>
      <c r="S370" s="5" t="str">
        <f t="shared" si="27"/>
        <v>1A2</v>
      </c>
      <c r="T370" s="3" t="b">
        <f t="shared" si="28"/>
        <v>0</v>
      </c>
      <c r="U370" s="3" t="b">
        <f t="shared" si="29"/>
        <v>1</v>
      </c>
    </row>
    <row r="371" spans="1:21">
      <c r="A371" s="10">
        <v>49090011</v>
      </c>
      <c r="B371" t="s">
        <v>74</v>
      </c>
      <c r="C371" t="s">
        <v>1381</v>
      </c>
      <c r="D371" t="s">
        <v>1382</v>
      </c>
      <c r="E371" t="s">
        <v>95</v>
      </c>
      <c r="F371" t="s">
        <v>111</v>
      </c>
      <c r="G371" t="s">
        <v>86</v>
      </c>
      <c r="H371" t="s">
        <v>76</v>
      </c>
      <c r="I371" t="s">
        <v>37</v>
      </c>
      <c r="J371" t="s">
        <v>54</v>
      </c>
      <c r="K371" s="3" t="str">
        <f t="shared" si="25"/>
        <v>OilDistillate</v>
      </c>
      <c r="L371" t="s">
        <v>1384</v>
      </c>
      <c r="M371" t="s">
        <v>76</v>
      </c>
      <c r="N371" t="str">
        <f t="shared" si="26"/>
        <v>diesel_oil</v>
      </c>
      <c r="P371" s="5" t="str">
        <f>IF(LOOKUP($K371,Fuel_Mappings!$C$2:$C$255,Fuel_Mappings!$D$2:$D$255)&lt;&gt;"",LOOKUP($K371,Fuel_Mappings!$C$2:$C$255,Fuel_Mappings!$D$2:$D$255),"")</f>
        <v>diesel_oil</v>
      </c>
      <c r="Q371" s="5" t="str">
        <f>IF($P371="Other_Fuel",IF(LOOKUP($G371,Fuel_Mappings!$I$2:$I$36,Fuel_Mappings!$I$2:$I$36)=$G371,LOOKUP($G371,Fuel_Mappings!$I$2:$I$36,Fuel_Mappings!$J$2:$J$36),""),"")</f>
        <v/>
      </c>
      <c r="S371" s="5" t="str">
        <f t="shared" si="27"/>
        <v>1A2</v>
      </c>
      <c r="T371" s="3" t="b">
        <f t="shared" si="28"/>
        <v>0</v>
      </c>
      <c r="U371" s="3" t="b">
        <f t="shared" si="29"/>
        <v>1</v>
      </c>
    </row>
    <row r="372" spans="1:21">
      <c r="A372" s="10">
        <v>30600904</v>
      </c>
      <c r="B372" t="s">
        <v>74</v>
      </c>
      <c r="C372" t="s">
        <v>1390</v>
      </c>
      <c r="D372" t="s">
        <v>1391</v>
      </c>
      <c r="E372" t="s">
        <v>11</v>
      </c>
      <c r="F372" t="s">
        <v>87</v>
      </c>
      <c r="G372" t="s">
        <v>72</v>
      </c>
      <c r="H372" t="s">
        <v>76</v>
      </c>
      <c r="I372" t="s">
        <v>40</v>
      </c>
      <c r="J372" t="s">
        <v>41</v>
      </c>
      <c r="K372" s="3" t="str">
        <f t="shared" si="25"/>
        <v>GasProcess</v>
      </c>
      <c r="L372" t="s">
        <v>1392</v>
      </c>
      <c r="M372" t="s">
        <v>1391</v>
      </c>
      <c r="N372" t="str">
        <f t="shared" si="26"/>
        <v>natural_gas</v>
      </c>
      <c r="P372" s="5" t="str">
        <f>IF(LOOKUP($K372,Fuel_Mappings!$C$2:$C$255,Fuel_Mappings!$D$2:$D$255)&lt;&gt;"",LOOKUP($K372,Fuel_Mappings!$C$2:$C$255,Fuel_Mappings!$D$2:$D$255),"")</f>
        <v>natural_gas</v>
      </c>
      <c r="Q372" s="5" t="str">
        <f>IF($P372="Other_Fuel",IF(LOOKUP($G372,Fuel_Mappings!$I$2:$I$36,Fuel_Mappings!$I$2:$I$36)=$G372,LOOKUP($G372,Fuel_Mappings!$I$2:$I$36,Fuel_Mappings!$J$2:$J$36),""),"")</f>
        <v/>
      </c>
      <c r="S372" s="5" t="str">
        <f t="shared" si="27"/>
        <v>1A1b</v>
      </c>
      <c r="T372" s="3" t="b">
        <f t="shared" si="28"/>
        <v>1</v>
      </c>
      <c r="U372" s="3" t="b">
        <f t="shared" si="29"/>
        <v>1</v>
      </c>
    </row>
    <row r="373" spans="1:21">
      <c r="A373" s="10">
        <v>30600903</v>
      </c>
      <c r="B373" t="s">
        <v>74</v>
      </c>
      <c r="C373" t="s">
        <v>1390</v>
      </c>
      <c r="D373" t="s">
        <v>1391</v>
      </c>
      <c r="E373" t="s">
        <v>11</v>
      </c>
      <c r="F373" t="s">
        <v>87</v>
      </c>
      <c r="G373" t="s">
        <v>72</v>
      </c>
      <c r="H373" t="s">
        <v>76</v>
      </c>
      <c r="I373" t="s">
        <v>40</v>
      </c>
      <c r="J373" t="s">
        <v>52</v>
      </c>
      <c r="K373" s="3" t="str">
        <f t="shared" si="25"/>
        <v>GasNatural</v>
      </c>
      <c r="L373" t="s">
        <v>1392</v>
      </c>
      <c r="M373" t="s">
        <v>1391</v>
      </c>
      <c r="N373" t="str">
        <f t="shared" si="26"/>
        <v>natural_gas</v>
      </c>
      <c r="P373" s="5" t="str">
        <f>IF(LOOKUP($K373,Fuel_Mappings!$C$2:$C$255,Fuel_Mappings!$D$2:$D$255)&lt;&gt;"",LOOKUP($K373,Fuel_Mappings!$C$2:$C$255,Fuel_Mappings!$D$2:$D$255),"")</f>
        <v>natural_gas</v>
      </c>
      <c r="Q373" s="5" t="str">
        <f>IF($P373="Other_Fuel",IF(LOOKUP($G373,Fuel_Mappings!$I$2:$I$36,Fuel_Mappings!$I$2:$I$36)=$G373,LOOKUP($G373,Fuel_Mappings!$I$2:$I$36,Fuel_Mappings!$J$2:$J$36),""),"")</f>
        <v/>
      </c>
      <c r="S373" s="5" t="str">
        <f t="shared" si="27"/>
        <v>1A1b</v>
      </c>
      <c r="T373" s="3" t="b">
        <f t="shared" si="28"/>
        <v>1</v>
      </c>
      <c r="U373" s="3" t="b">
        <f t="shared" si="29"/>
        <v>1</v>
      </c>
    </row>
    <row r="374" spans="1:21">
      <c r="A374" s="10">
        <v>30600999</v>
      </c>
      <c r="B374" t="s">
        <v>74</v>
      </c>
      <c r="C374" t="s">
        <v>1390</v>
      </c>
      <c r="D374" t="s">
        <v>1391</v>
      </c>
      <c r="E374" t="s">
        <v>11</v>
      </c>
      <c r="F374" t="s">
        <v>87</v>
      </c>
      <c r="G374" t="s">
        <v>72</v>
      </c>
      <c r="H374" t="s">
        <v>76</v>
      </c>
      <c r="I374" t="s">
        <v>21</v>
      </c>
      <c r="J374" t="s">
        <v>21</v>
      </c>
      <c r="K374" s="3" t="str">
        <f t="shared" si="25"/>
        <v>OtherOther</v>
      </c>
      <c r="L374" t="s">
        <v>1392</v>
      </c>
      <c r="M374" t="s">
        <v>1391</v>
      </c>
      <c r="N374" t="str">
        <f t="shared" si="26"/>
        <v>Other_Fuel</v>
      </c>
      <c r="P374" s="5" t="str">
        <f>IF(LOOKUP($K374,Fuel_Mappings!$C$2:$C$255,Fuel_Mappings!$D$2:$D$255)&lt;&gt;"",LOOKUP($K374,Fuel_Mappings!$C$2:$C$255,Fuel_Mappings!$D$2:$D$255),"")</f>
        <v>Other_Fuel</v>
      </c>
      <c r="Q374" s="5" t="str">
        <f>IF($P374="Other_Fuel",IF(LOOKUP($G374,Fuel_Mappings!$I$2:$I$36,Fuel_Mappings!$I$2:$I$36)=$G374,LOOKUP($G374,Fuel_Mappings!$I$2:$I$36,Fuel_Mappings!$J$2:$J$36),""),"")</f>
        <v/>
      </c>
      <c r="S374" s="5" t="str">
        <f t="shared" si="27"/>
        <v>1A1b</v>
      </c>
      <c r="T374" s="3" t="b">
        <f t="shared" si="28"/>
        <v>1</v>
      </c>
      <c r="U374" s="3" t="b">
        <f t="shared" si="29"/>
        <v>1</v>
      </c>
    </row>
    <row r="375" spans="1:21">
      <c r="A375" s="10">
        <v>30600905</v>
      </c>
      <c r="B375" t="s">
        <v>74</v>
      </c>
      <c r="C375" t="s">
        <v>1390</v>
      </c>
      <c r="D375" t="s">
        <v>1391</v>
      </c>
      <c r="E375" t="s">
        <v>11</v>
      </c>
      <c r="F375" t="s">
        <v>87</v>
      </c>
      <c r="G375" t="s">
        <v>72</v>
      </c>
      <c r="H375" t="s">
        <v>76</v>
      </c>
      <c r="I375" t="s">
        <v>21</v>
      </c>
      <c r="J375" t="s">
        <v>21</v>
      </c>
      <c r="K375" s="3" t="str">
        <f t="shared" si="25"/>
        <v>OtherOther</v>
      </c>
      <c r="L375" t="s">
        <v>1392</v>
      </c>
      <c r="M375" t="s">
        <v>1391</v>
      </c>
      <c r="N375" t="str">
        <f t="shared" si="26"/>
        <v>Other_Fuel</v>
      </c>
      <c r="P375" s="5" t="str">
        <f>IF(LOOKUP($K375,Fuel_Mappings!$C$2:$C$255,Fuel_Mappings!$D$2:$D$255)&lt;&gt;"",LOOKUP($K375,Fuel_Mappings!$C$2:$C$255,Fuel_Mappings!$D$2:$D$255),"")</f>
        <v>Other_Fuel</v>
      </c>
      <c r="Q375" s="5" t="str">
        <f>IF($P375="Other_Fuel",IF(LOOKUP($G375,Fuel_Mappings!$I$2:$I$36,Fuel_Mappings!$I$2:$I$36)=$G375,LOOKUP($G375,Fuel_Mappings!$I$2:$I$36,Fuel_Mappings!$J$2:$J$36),""),"")</f>
        <v/>
      </c>
      <c r="S375" s="5" t="str">
        <f t="shared" si="27"/>
        <v>1A1b</v>
      </c>
      <c r="T375" s="3" t="b">
        <f t="shared" si="28"/>
        <v>1</v>
      </c>
      <c r="U375" s="3" t="b">
        <f t="shared" si="29"/>
        <v>1</v>
      </c>
    </row>
    <row r="376" spans="1:21">
      <c r="A376" s="10">
        <v>30600901</v>
      </c>
      <c r="B376" t="s">
        <v>74</v>
      </c>
      <c r="C376" t="s">
        <v>1390</v>
      </c>
      <c r="D376" t="s">
        <v>1391</v>
      </c>
      <c r="E376" t="s">
        <v>11</v>
      </c>
      <c r="F376" t="s">
        <v>87</v>
      </c>
      <c r="G376" t="s">
        <v>72</v>
      </c>
      <c r="H376" t="s">
        <v>76</v>
      </c>
      <c r="I376" t="s">
        <v>37</v>
      </c>
      <c r="J376" t="s">
        <v>54</v>
      </c>
      <c r="K376" s="3" t="str">
        <f t="shared" si="25"/>
        <v>OilDistillate</v>
      </c>
      <c r="L376" t="s">
        <v>1392</v>
      </c>
      <c r="M376" t="s">
        <v>1391</v>
      </c>
      <c r="N376" t="str">
        <f t="shared" si="26"/>
        <v>diesel_oil</v>
      </c>
      <c r="P376" s="5" t="str">
        <f>IF(LOOKUP($K376,Fuel_Mappings!$C$2:$C$255,Fuel_Mappings!$D$2:$D$255)&lt;&gt;"",LOOKUP($K376,Fuel_Mappings!$C$2:$C$255,Fuel_Mappings!$D$2:$D$255),"")</f>
        <v>diesel_oil</v>
      </c>
      <c r="Q376" s="5" t="str">
        <f>IF($P376="Other_Fuel",IF(LOOKUP($G376,Fuel_Mappings!$I$2:$I$36,Fuel_Mappings!$I$2:$I$36)=$G376,LOOKUP($G376,Fuel_Mappings!$I$2:$I$36,Fuel_Mappings!$J$2:$J$36),""),"")</f>
        <v/>
      </c>
      <c r="S376" s="5" t="str">
        <f t="shared" si="27"/>
        <v>1A1b</v>
      </c>
      <c r="T376" s="3" t="b">
        <f t="shared" si="28"/>
        <v>1</v>
      </c>
      <c r="U376" s="3" t="b">
        <f t="shared" si="29"/>
        <v>1</v>
      </c>
    </row>
    <row r="377" spans="1:21">
      <c r="A377" s="10">
        <v>30600902</v>
      </c>
      <c r="B377" t="s">
        <v>74</v>
      </c>
      <c r="C377" t="s">
        <v>1390</v>
      </c>
      <c r="D377" t="s">
        <v>1391</v>
      </c>
      <c r="E377" t="s">
        <v>11</v>
      </c>
      <c r="F377" t="s">
        <v>87</v>
      </c>
      <c r="G377" t="s">
        <v>72</v>
      </c>
      <c r="H377" t="s">
        <v>76</v>
      </c>
      <c r="I377" t="s">
        <v>37</v>
      </c>
      <c r="J377" t="s">
        <v>38</v>
      </c>
      <c r="K377" s="3" t="str">
        <f t="shared" si="25"/>
        <v>OilResidual</v>
      </c>
      <c r="L377" t="s">
        <v>1392</v>
      </c>
      <c r="M377" t="s">
        <v>1391</v>
      </c>
      <c r="N377" t="str">
        <f t="shared" si="26"/>
        <v>heavy_oil</v>
      </c>
      <c r="P377" s="5" t="str">
        <f>IF(LOOKUP($K377,Fuel_Mappings!$C$2:$C$255,Fuel_Mappings!$D$2:$D$255)&lt;&gt;"",LOOKUP($K377,Fuel_Mappings!$C$2:$C$255,Fuel_Mappings!$D$2:$D$255),"")</f>
        <v>heavy_oil</v>
      </c>
      <c r="Q377" s="5" t="str">
        <f>IF($P377="Other_Fuel",IF(LOOKUP($G377,Fuel_Mappings!$I$2:$I$36,Fuel_Mappings!$I$2:$I$36)=$G377,LOOKUP($G377,Fuel_Mappings!$I$2:$I$36,Fuel_Mappings!$J$2:$J$36),""),"")</f>
        <v/>
      </c>
      <c r="S377" s="5" t="str">
        <f t="shared" si="27"/>
        <v>1A1b</v>
      </c>
      <c r="T377" s="3" t="b">
        <f t="shared" si="28"/>
        <v>1</v>
      </c>
      <c r="U377" s="3" t="b">
        <f t="shared" si="29"/>
        <v>1</v>
      </c>
    </row>
    <row r="378" spans="1:21">
      <c r="A378" s="10">
        <v>30609903</v>
      </c>
      <c r="B378" t="s">
        <v>74</v>
      </c>
      <c r="C378" t="s">
        <v>1390</v>
      </c>
      <c r="D378" t="s">
        <v>1391</v>
      </c>
      <c r="E378" t="s">
        <v>11</v>
      </c>
      <c r="F378" t="s">
        <v>87</v>
      </c>
      <c r="G378" t="s">
        <v>106</v>
      </c>
      <c r="H378" t="s">
        <v>76</v>
      </c>
      <c r="I378" t="s">
        <v>40</v>
      </c>
      <c r="J378" t="s">
        <v>52</v>
      </c>
      <c r="K378" s="3" t="str">
        <f t="shared" si="25"/>
        <v>GasNatural</v>
      </c>
      <c r="L378" t="s">
        <v>1392</v>
      </c>
      <c r="M378" t="s">
        <v>1391</v>
      </c>
      <c r="N378" t="str">
        <f t="shared" si="26"/>
        <v>natural_gas</v>
      </c>
      <c r="P378" s="5" t="str">
        <f>IF(LOOKUP($K378,Fuel_Mappings!$C$2:$C$255,Fuel_Mappings!$D$2:$D$255)&lt;&gt;"",LOOKUP($K378,Fuel_Mappings!$C$2:$C$255,Fuel_Mappings!$D$2:$D$255),"")</f>
        <v>natural_gas</v>
      </c>
      <c r="Q378" s="5" t="str">
        <f>IF($P378="Other_Fuel",IF(LOOKUP($G378,Fuel_Mappings!$I$2:$I$36,Fuel_Mappings!$I$2:$I$36)=$G378,LOOKUP($G378,Fuel_Mappings!$I$2:$I$36,Fuel_Mappings!$J$2:$J$36),""),"")</f>
        <v/>
      </c>
      <c r="S378" s="5" t="str">
        <f t="shared" si="27"/>
        <v>1A1b</v>
      </c>
      <c r="T378" s="3" t="b">
        <f t="shared" si="28"/>
        <v>1</v>
      </c>
      <c r="U378" s="3" t="b">
        <f t="shared" si="29"/>
        <v>1</v>
      </c>
    </row>
    <row r="379" spans="1:21">
      <c r="A379" s="10">
        <v>30609904</v>
      </c>
      <c r="B379" t="s">
        <v>74</v>
      </c>
      <c r="C379" t="s">
        <v>1390</v>
      </c>
      <c r="D379" t="s">
        <v>1391</v>
      </c>
      <c r="E379" t="s">
        <v>11</v>
      </c>
      <c r="F379" t="s">
        <v>87</v>
      </c>
      <c r="G379" t="s">
        <v>106</v>
      </c>
      <c r="H379" t="s">
        <v>76</v>
      </c>
      <c r="I379" t="s">
        <v>40</v>
      </c>
      <c r="J379" t="s">
        <v>41</v>
      </c>
      <c r="K379" s="3" t="str">
        <f t="shared" si="25"/>
        <v>GasProcess</v>
      </c>
      <c r="L379" t="s">
        <v>1392</v>
      </c>
      <c r="M379" t="s">
        <v>1391</v>
      </c>
      <c r="N379" t="str">
        <f t="shared" si="26"/>
        <v>natural_gas</v>
      </c>
      <c r="P379" s="5" t="str">
        <f>IF(LOOKUP($K379,Fuel_Mappings!$C$2:$C$255,Fuel_Mappings!$D$2:$D$255)&lt;&gt;"",LOOKUP($K379,Fuel_Mappings!$C$2:$C$255,Fuel_Mappings!$D$2:$D$255),"")</f>
        <v>natural_gas</v>
      </c>
      <c r="Q379" s="5" t="str">
        <f>IF($P379="Other_Fuel",IF(LOOKUP($G379,Fuel_Mappings!$I$2:$I$36,Fuel_Mappings!$I$2:$I$36)=$G379,LOOKUP($G379,Fuel_Mappings!$I$2:$I$36,Fuel_Mappings!$J$2:$J$36),""),"")</f>
        <v/>
      </c>
      <c r="S379" s="5" t="str">
        <f t="shared" si="27"/>
        <v>1A1b</v>
      </c>
      <c r="T379" s="3" t="b">
        <f t="shared" si="28"/>
        <v>1</v>
      </c>
      <c r="U379" s="3" t="b">
        <f t="shared" si="29"/>
        <v>1</v>
      </c>
    </row>
    <row r="380" spans="1:21">
      <c r="A380" s="10">
        <v>30609902</v>
      </c>
      <c r="B380" t="s">
        <v>74</v>
      </c>
      <c r="C380" t="s">
        <v>1390</v>
      </c>
      <c r="D380" t="s">
        <v>1391</v>
      </c>
      <c r="E380" t="s">
        <v>11</v>
      </c>
      <c r="F380" t="s">
        <v>87</v>
      </c>
      <c r="G380" t="s">
        <v>106</v>
      </c>
      <c r="H380" t="s">
        <v>76</v>
      </c>
      <c r="I380" t="s">
        <v>37</v>
      </c>
      <c r="J380" t="s">
        <v>38</v>
      </c>
      <c r="K380" s="3" t="str">
        <f t="shared" si="25"/>
        <v>OilResidual</v>
      </c>
      <c r="L380" t="s">
        <v>1392</v>
      </c>
      <c r="M380" t="s">
        <v>1391</v>
      </c>
      <c r="N380" t="str">
        <f t="shared" si="26"/>
        <v>heavy_oil</v>
      </c>
      <c r="P380" s="5" t="str">
        <f>IF(LOOKUP($K380,Fuel_Mappings!$C$2:$C$255,Fuel_Mappings!$D$2:$D$255)&lt;&gt;"",LOOKUP($K380,Fuel_Mappings!$C$2:$C$255,Fuel_Mappings!$D$2:$D$255),"")</f>
        <v>heavy_oil</v>
      </c>
      <c r="Q380" s="5" t="str">
        <f>IF($P380="Other_Fuel",IF(LOOKUP($G380,Fuel_Mappings!$I$2:$I$36,Fuel_Mappings!$I$2:$I$36)=$G380,LOOKUP($G380,Fuel_Mappings!$I$2:$I$36,Fuel_Mappings!$J$2:$J$36),""),"")</f>
        <v/>
      </c>
      <c r="S380" s="5" t="str">
        <f t="shared" si="27"/>
        <v>1A1b</v>
      </c>
      <c r="T380" s="3" t="b">
        <f t="shared" si="28"/>
        <v>1</v>
      </c>
      <c r="U380" s="3" t="b">
        <f t="shared" si="29"/>
        <v>1</v>
      </c>
    </row>
    <row r="381" spans="1:21">
      <c r="A381" s="10">
        <v>30609905</v>
      </c>
      <c r="B381" t="s">
        <v>74</v>
      </c>
      <c r="C381" t="s">
        <v>1390</v>
      </c>
      <c r="D381" t="s">
        <v>1391</v>
      </c>
      <c r="E381" t="s">
        <v>11</v>
      </c>
      <c r="F381" t="s">
        <v>87</v>
      </c>
      <c r="G381" t="s">
        <v>106</v>
      </c>
      <c r="H381" t="s">
        <v>76</v>
      </c>
      <c r="I381" t="s">
        <v>21</v>
      </c>
      <c r="J381" t="s">
        <v>21</v>
      </c>
      <c r="K381" s="3" t="str">
        <f t="shared" si="25"/>
        <v>OtherOther</v>
      </c>
      <c r="L381" t="s">
        <v>1392</v>
      </c>
      <c r="M381" t="s">
        <v>1391</v>
      </c>
      <c r="N381" t="str">
        <f t="shared" si="26"/>
        <v>Other_Fuel</v>
      </c>
      <c r="P381" s="5" t="str">
        <f>IF(LOOKUP($K381,Fuel_Mappings!$C$2:$C$255,Fuel_Mappings!$D$2:$D$255)&lt;&gt;"",LOOKUP($K381,Fuel_Mappings!$C$2:$C$255,Fuel_Mappings!$D$2:$D$255),"")</f>
        <v>Other_Fuel</v>
      </c>
      <c r="Q381" s="5" t="str">
        <f>IF($P381="Other_Fuel",IF(LOOKUP($G381,Fuel_Mappings!$I$2:$I$36,Fuel_Mappings!$I$2:$I$36)=$G381,LOOKUP($G381,Fuel_Mappings!$I$2:$I$36,Fuel_Mappings!$J$2:$J$36),""),"")</f>
        <v/>
      </c>
      <c r="S381" s="5" t="str">
        <f t="shared" si="27"/>
        <v>1A1b</v>
      </c>
      <c r="T381" s="3" t="b">
        <f t="shared" si="28"/>
        <v>1</v>
      </c>
      <c r="U381" s="3" t="b">
        <f t="shared" si="29"/>
        <v>1</v>
      </c>
    </row>
    <row r="382" spans="1:21">
      <c r="A382" s="10">
        <v>30609901</v>
      </c>
      <c r="B382" t="s">
        <v>74</v>
      </c>
      <c r="C382" t="s">
        <v>1390</v>
      </c>
      <c r="D382" t="s">
        <v>1391</v>
      </c>
      <c r="E382" t="s">
        <v>11</v>
      </c>
      <c r="F382" t="s">
        <v>87</v>
      </c>
      <c r="G382" t="s">
        <v>106</v>
      </c>
      <c r="H382" t="s">
        <v>76</v>
      </c>
      <c r="I382" t="s">
        <v>37</v>
      </c>
      <c r="J382" t="s">
        <v>54</v>
      </c>
      <c r="K382" s="3" t="str">
        <f t="shared" si="25"/>
        <v>OilDistillate</v>
      </c>
      <c r="L382" t="s">
        <v>1392</v>
      </c>
      <c r="M382" t="s">
        <v>1391</v>
      </c>
      <c r="N382" t="str">
        <f t="shared" si="26"/>
        <v>diesel_oil</v>
      </c>
      <c r="P382" s="5" t="str">
        <f>IF(LOOKUP($K382,Fuel_Mappings!$C$2:$C$255,Fuel_Mappings!$D$2:$D$255)&lt;&gt;"",LOOKUP($K382,Fuel_Mappings!$C$2:$C$255,Fuel_Mappings!$D$2:$D$255),"")</f>
        <v>diesel_oil</v>
      </c>
      <c r="Q382" s="5" t="str">
        <f>IF($P382="Other_Fuel",IF(LOOKUP($G382,Fuel_Mappings!$I$2:$I$36,Fuel_Mappings!$I$2:$I$36)=$G382,LOOKUP($G382,Fuel_Mappings!$I$2:$I$36,Fuel_Mappings!$J$2:$J$36),""),"")</f>
        <v/>
      </c>
      <c r="S382" s="5" t="str">
        <f t="shared" si="27"/>
        <v>1A1b</v>
      </c>
      <c r="T382" s="3" t="b">
        <f t="shared" si="28"/>
        <v>1</v>
      </c>
      <c r="U382" s="3" t="b">
        <f t="shared" si="29"/>
        <v>1</v>
      </c>
    </row>
    <row r="383" spans="1:21">
      <c r="A383" s="10">
        <v>30600101</v>
      </c>
      <c r="B383" t="s">
        <v>74</v>
      </c>
      <c r="C383" t="s">
        <v>1390</v>
      </c>
      <c r="D383" t="s">
        <v>1391</v>
      </c>
      <c r="E383" t="s">
        <v>11</v>
      </c>
      <c r="F383" t="s">
        <v>87</v>
      </c>
      <c r="G383" t="s">
        <v>88</v>
      </c>
      <c r="H383" t="s">
        <v>76</v>
      </c>
      <c r="I383" t="s">
        <v>37</v>
      </c>
      <c r="J383" t="s">
        <v>21</v>
      </c>
      <c r="K383" s="3" t="str">
        <f t="shared" si="25"/>
        <v>OilOther</v>
      </c>
      <c r="L383" t="s">
        <v>1392</v>
      </c>
      <c r="M383" t="s">
        <v>1391</v>
      </c>
      <c r="N383" t="str">
        <f t="shared" si="26"/>
        <v>Other_Fuel</v>
      </c>
      <c r="P383" s="5" t="str">
        <f>IF(LOOKUP($K383,Fuel_Mappings!$C$2:$C$255,Fuel_Mappings!$D$2:$D$255)&lt;&gt;"",LOOKUP($K383,Fuel_Mappings!$C$2:$C$255,Fuel_Mappings!$D$2:$D$255),"")</f>
        <v>Other_Fuel</v>
      </c>
      <c r="Q383" s="5" t="str">
        <f>IF($P383="Other_Fuel",IF(LOOKUP($G383,Fuel_Mappings!$I$2:$I$36,Fuel_Mappings!$I$2:$I$36)=$G383,LOOKUP($G383,Fuel_Mappings!$I$2:$I$36,Fuel_Mappings!$J$2:$J$36),""),"")</f>
        <v/>
      </c>
      <c r="S383" s="5" t="str">
        <f t="shared" si="27"/>
        <v>1A1b</v>
      </c>
      <c r="T383" s="3" t="b">
        <f t="shared" si="28"/>
        <v>1</v>
      </c>
      <c r="U383" s="3" t="b">
        <f t="shared" si="29"/>
        <v>1</v>
      </c>
    </row>
    <row r="384" spans="1:21">
      <c r="A384" s="10">
        <v>30600106</v>
      </c>
      <c r="B384" t="s">
        <v>74</v>
      </c>
      <c r="C384" t="s">
        <v>1390</v>
      </c>
      <c r="D384" t="s">
        <v>1391</v>
      </c>
      <c r="E384" t="s">
        <v>11</v>
      </c>
      <c r="F384" t="s">
        <v>87</v>
      </c>
      <c r="G384" t="s">
        <v>88</v>
      </c>
      <c r="H384" t="s">
        <v>76</v>
      </c>
      <c r="I384" t="s">
        <v>40</v>
      </c>
      <c r="J384" t="s">
        <v>41</v>
      </c>
      <c r="K384" s="3" t="str">
        <f t="shared" si="25"/>
        <v>GasProcess</v>
      </c>
      <c r="L384" t="s">
        <v>1392</v>
      </c>
      <c r="M384" t="s">
        <v>1391</v>
      </c>
      <c r="N384" t="str">
        <f t="shared" si="26"/>
        <v>natural_gas</v>
      </c>
      <c r="P384" s="5" t="str">
        <f>IF(LOOKUP($K384,Fuel_Mappings!$C$2:$C$255,Fuel_Mappings!$D$2:$D$255)&lt;&gt;"",LOOKUP($K384,Fuel_Mappings!$C$2:$C$255,Fuel_Mappings!$D$2:$D$255),"")</f>
        <v>natural_gas</v>
      </c>
      <c r="Q384" s="5" t="str">
        <f>IF($P384="Other_Fuel",IF(LOOKUP($G384,Fuel_Mappings!$I$2:$I$36,Fuel_Mappings!$I$2:$I$36)=$G384,LOOKUP($G384,Fuel_Mappings!$I$2:$I$36,Fuel_Mappings!$J$2:$J$36),""),"")</f>
        <v/>
      </c>
      <c r="S384" s="5" t="str">
        <f t="shared" si="27"/>
        <v>1A1b</v>
      </c>
      <c r="T384" s="3" t="b">
        <f t="shared" si="28"/>
        <v>1</v>
      </c>
      <c r="U384" s="3" t="b">
        <f t="shared" si="29"/>
        <v>1</v>
      </c>
    </row>
    <row r="385" spans="1:21">
      <c r="A385" s="10">
        <v>30600108</v>
      </c>
      <c r="B385" t="s">
        <v>74</v>
      </c>
      <c r="C385" t="s">
        <v>1390</v>
      </c>
      <c r="D385" t="s">
        <v>1391</v>
      </c>
      <c r="E385" t="s">
        <v>11</v>
      </c>
      <c r="F385" t="s">
        <v>87</v>
      </c>
      <c r="G385" t="s">
        <v>88</v>
      </c>
      <c r="H385" t="s">
        <v>76</v>
      </c>
      <c r="I385" t="s">
        <v>40</v>
      </c>
      <c r="J385" t="s">
        <v>41</v>
      </c>
      <c r="K385" s="3" t="str">
        <f t="shared" si="25"/>
        <v>GasProcess</v>
      </c>
      <c r="L385" t="s">
        <v>1392</v>
      </c>
      <c r="M385" t="s">
        <v>1391</v>
      </c>
      <c r="N385" t="str">
        <f t="shared" si="26"/>
        <v>natural_gas</v>
      </c>
      <c r="P385" s="5" t="str">
        <f>IF(LOOKUP($K385,Fuel_Mappings!$C$2:$C$255,Fuel_Mappings!$D$2:$D$255)&lt;&gt;"",LOOKUP($K385,Fuel_Mappings!$C$2:$C$255,Fuel_Mappings!$D$2:$D$255),"")</f>
        <v>natural_gas</v>
      </c>
      <c r="Q385" s="5" t="str">
        <f>IF($P385="Other_Fuel",IF(LOOKUP($G385,Fuel_Mappings!$I$2:$I$36,Fuel_Mappings!$I$2:$I$36)=$G385,LOOKUP($G385,Fuel_Mappings!$I$2:$I$36,Fuel_Mappings!$J$2:$J$36),""),"")</f>
        <v/>
      </c>
      <c r="S385" s="5" t="str">
        <f t="shared" si="27"/>
        <v>1A1b</v>
      </c>
      <c r="T385" s="3" t="b">
        <f t="shared" si="28"/>
        <v>1</v>
      </c>
      <c r="U385" s="3" t="b">
        <f t="shared" si="29"/>
        <v>1</v>
      </c>
    </row>
    <row r="386" spans="1:21">
      <c r="A386" s="10">
        <v>30600102</v>
      </c>
      <c r="B386" t="s">
        <v>74</v>
      </c>
      <c r="C386" t="s">
        <v>1390</v>
      </c>
      <c r="D386" t="s">
        <v>1391</v>
      </c>
      <c r="E386" t="s">
        <v>11</v>
      </c>
      <c r="F386" t="s">
        <v>87</v>
      </c>
      <c r="G386" t="s">
        <v>88</v>
      </c>
      <c r="H386" t="s">
        <v>76</v>
      </c>
      <c r="I386" t="s">
        <v>40</v>
      </c>
      <c r="J386" t="s">
        <v>21</v>
      </c>
      <c r="K386" s="3" t="str">
        <f t="shared" ref="K386:K449" si="30">I386&amp;J386</f>
        <v>GasOther</v>
      </c>
      <c r="L386" t="s">
        <v>1392</v>
      </c>
      <c r="M386" t="s">
        <v>1391</v>
      </c>
      <c r="N386" t="str">
        <f t="shared" ref="N386:N449" si="31">IF($Q386&lt;&gt;"",$Q386,$P386)</f>
        <v>Other_Fuel</v>
      </c>
      <c r="P386" s="5" t="str">
        <f>IF(LOOKUP($K386,Fuel_Mappings!$C$2:$C$255,Fuel_Mappings!$D$2:$D$255)&lt;&gt;"",LOOKUP($K386,Fuel_Mappings!$C$2:$C$255,Fuel_Mappings!$D$2:$D$255),"")</f>
        <v>Other_Fuel</v>
      </c>
      <c r="Q386" s="5" t="str">
        <f>IF($P386="Other_Fuel",IF(LOOKUP($G386,Fuel_Mappings!$I$2:$I$36,Fuel_Mappings!$I$2:$I$36)=$G386,LOOKUP($G386,Fuel_Mappings!$I$2:$I$36,Fuel_Mappings!$J$2:$J$36),""),"")</f>
        <v/>
      </c>
      <c r="S386" s="5" t="str">
        <f t="shared" si="27"/>
        <v>1A1b</v>
      </c>
      <c r="T386" s="3" t="b">
        <f t="shared" si="28"/>
        <v>1</v>
      </c>
      <c r="U386" s="3" t="b">
        <f t="shared" si="29"/>
        <v>1</v>
      </c>
    </row>
    <row r="387" spans="1:21">
      <c r="A387" s="10">
        <v>30600103</v>
      </c>
      <c r="B387" t="s">
        <v>74</v>
      </c>
      <c r="C387" t="s">
        <v>1390</v>
      </c>
      <c r="D387" t="s">
        <v>1391</v>
      </c>
      <c r="E387" t="s">
        <v>11</v>
      </c>
      <c r="F387" t="s">
        <v>87</v>
      </c>
      <c r="G387" t="s">
        <v>88</v>
      </c>
      <c r="H387" t="s">
        <v>76</v>
      </c>
      <c r="I387" t="s">
        <v>37</v>
      </c>
      <c r="J387" t="s">
        <v>21</v>
      </c>
      <c r="K387" s="3" t="str">
        <f t="shared" si="30"/>
        <v>OilOther</v>
      </c>
      <c r="L387" t="s">
        <v>1392</v>
      </c>
      <c r="M387" t="s">
        <v>1391</v>
      </c>
      <c r="N387" t="str">
        <f t="shared" si="31"/>
        <v>Other_Fuel</v>
      </c>
      <c r="P387" s="5" t="str">
        <f>IF(LOOKUP($K387,Fuel_Mappings!$C$2:$C$255,Fuel_Mappings!$D$2:$D$255)&lt;&gt;"",LOOKUP($K387,Fuel_Mappings!$C$2:$C$255,Fuel_Mappings!$D$2:$D$255),"")</f>
        <v>Other_Fuel</v>
      </c>
      <c r="Q387" s="5" t="str">
        <f>IF($P387="Other_Fuel",IF(LOOKUP($G387,Fuel_Mappings!$I$2:$I$36,Fuel_Mappings!$I$2:$I$36)=$G387,LOOKUP($G387,Fuel_Mappings!$I$2:$I$36,Fuel_Mappings!$J$2:$J$36),""),"")</f>
        <v/>
      </c>
      <c r="S387" s="5" t="str">
        <f t="shared" ref="S387:S450" si="32">LEFT(L387,FIND("_",L387)-1)</f>
        <v>1A1b</v>
      </c>
      <c r="T387" s="3" t="b">
        <f t="shared" ref="T387:T450" si="33">$S387=$C387</f>
        <v>1</v>
      </c>
      <c r="U387" s="3" t="b">
        <f t="shared" ref="U387:U450" si="34">LEFT($S387,3)=LEFT($C387,3)</f>
        <v>1</v>
      </c>
    </row>
    <row r="388" spans="1:21">
      <c r="A388" s="10">
        <v>30600104</v>
      </c>
      <c r="B388" t="s">
        <v>74</v>
      </c>
      <c r="C388" t="s">
        <v>1390</v>
      </c>
      <c r="D388" t="s">
        <v>1391</v>
      </c>
      <c r="E388" t="s">
        <v>11</v>
      </c>
      <c r="F388" t="s">
        <v>87</v>
      </c>
      <c r="G388" t="s">
        <v>88</v>
      </c>
      <c r="H388" t="s">
        <v>76</v>
      </c>
      <c r="I388" t="s">
        <v>40</v>
      </c>
      <c r="J388" t="s">
        <v>41</v>
      </c>
      <c r="K388" s="3" t="str">
        <f t="shared" si="30"/>
        <v>GasProcess</v>
      </c>
      <c r="L388" t="s">
        <v>1392</v>
      </c>
      <c r="M388" t="s">
        <v>1391</v>
      </c>
      <c r="N388" t="str">
        <f t="shared" si="31"/>
        <v>natural_gas</v>
      </c>
      <c r="P388" s="5" t="str">
        <f>IF(LOOKUP($K388,Fuel_Mappings!$C$2:$C$255,Fuel_Mappings!$D$2:$D$255)&lt;&gt;"",LOOKUP($K388,Fuel_Mappings!$C$2:$C$255,Fuel_Mappings!$D$2:$D$255),"")</f>
        <v>natural_gas</v>
      </c>
      <c r="Q388" s="5" t="str">
        <f>IF($P388="Other_Fuel",IF(LOOKUP($G388,Fuel_Mappings!$I$2:$I$36,Fuel_Mappings!$I$2:$I$36)=$G388,LOOKUP($G388,Fuel_Mappings!$I$2:$I$36,Fuel_Mappings!$J$2:$J$36),""),"")</f>
        <v/>
      </c>
      <c r="S388" s="5" t="str">
        <f t="shared" si="32"/>
        <v>1A1b</v>
      </c>
      <c r="T388" s="3" t="b">
        <f t="shared" si="33"/>
        <v>1</v>
      </c>
      <c r="U388" s="3" t="b">
        <f t="shared" si="34"/>
        <v>1</v>
      </c>
    </row>
    <row r="389" spans="1:21">
      <c r="A389" s="10">
        <v>30600105</v>
      </c>
      <c r="B389" t="s">
        <v>74</v>
      </c>
      <c r="C389" t="s">
        <v>1390</v>
      </c>
      <c r="D389" t="s">
        <v>1391</v>
      </c>
      <c r="E389" t="s">
        <v>11</v>
      </c>
      <c r="F389" t="s">
        <v>87</v>
      </c>
      <c r="G389" t="s">
        <v>88</v>
      </c>
      <c r="H389" t="s">
        <v>76</v>
      </c>
      <c r="I389" t="s">
        <v>40</v>
      </c>
      <c r="J389" t="s">
        <v>52</v>
      </c>
      <c r="K389" s="3" t="str">
        <f t="shared" si="30"/>
        <v>GasNatural</v>
      </c>
      <c r="L389" t="s">
        <v>1392</v>
      </c>
      <c r="M389" t="s">
        <v>1391</v>
      </c>
      <c r="N389" t="str">
        <f t="shared" si="31"/>
        <v>natural_gas</v>
      </c>
      <c r="P389" s="5" t="str">
        <f>IF(LOOKUP($K389,Fuel_Mappings!$C$2:$C$255,Fuel_Mappings!$D$2:$D$255)&lt;&gt;"",LOOKUP($K389,Fuel_Mappings!$C$2:$C$255,Fuel_Mappings!$D$2:$D$255),"")</f>
        <v>natural_gas</v>
      </c>
      <c r="Q389" s="5" t="str">
        <f>IF($P389="Other_Fuel",IF(LOOKUP($G389,Fuel_Mappings!$I$2:$I$36,Fuel_Mappings!$I$2:$I$36)=$G389,LOOKUP($G389,Fuel_Mappings!$I$2:$I$36,Fuel_Mappings!$J$2:$J$36),""),"")</f>
        <v/>
      </c>
      <c r="S389" s="5" t="str">
        <f t="shared" si="32"/>
        <v>1A1b</v>
      </c>
      <c r="T389" s="3" t="b">
        <f t="shared" si="33"/>
        <v>1</v>
      </c>
      <c r="U389" s="3" t="b">
        <f t="shared" si="34"/>
        <v>1</v>
      </c>
    </row>
    <row r="390" spans="1:21">
      <c r="A390" s="10">
        <v>30600111</v>
      </c>
      <c r="B390" t="s">
        <v>74</v>
      </c>
      <c r="C390" t="s">
        <v>1390</v>
      </c>
      <c r="D390" t="s">
        <v>1391</v>
      </c>
      <c r="E390" t="s">
        <v>11</v>
      </c>
      <c r="F390" t="s">
        <v>87</v>
      </c>
      <c r="G390" t="s">
        <v>88</v>
      </c>
      <c r="H390" t="s">
        <v>76</v>
      </c>
      <c r="I390" t="s">
        <v>37</v>
      </c>
      <c r="J390" t="s">
        <v>21</v>
      </c>
      <c r="K390" s="3" t="str">
        <f t="shared" si="30"/>
        <v>OilOther</v>
      </c>
      <c r="L390" t="s">
        <v>1392</v>
      </c>
      <c r="M390" t="s">
        <v>1391</v>
      </c>
      <c r="N390" t="str">
        <f t="shared" si="31"/>
        <v>Other_Fuel</v>
      </c>
      <c r="P390" s="5" t="str">
        <f>IF(LOOKUP($K390,Fuel_Mappings!$C$2:$C$255,Fuel_Mappings!$D$2:$D$255)&lt;&gt;"",LOOKUP($K390,Fuel_Mappings!$C$2:$C$255,Fuel_Mappings!$D$2:$D$255),"")</f>
        <v>Other_Fuel</v>
      </c>
      <c r="Q390" s="5" t="str">
        <f>IF($P390="Other_Fuel",IF(LOOKUP($G390,Fuel_Mappings!$I$2:$I$36,Fuel_Mappings!$I$2:$I$36)=$G390,LOOKUP($G390,Fuel_Mappings!$I$2:$I$36,Fuel_Mappings!$J$2:$J$36),""),"")</f>
        <v/>
      </c>
      <c r="S390" s="5" t="str">
        <f t="shared" si="32"/>
        <v>1A1b</v>
      </c>
      <c r="T390" s="3" t="b">
        <f t="shared" si="33"/>
        <v>1</v>
      </c>
      <c r="U390" s="3" t="b">
        <f t="shared" si="34"/>
        <v>1</v>
      </c>
    </row>
    <row r="391" spans="1:21">
      <c r="A391" s="10">
        <v>30600199</v>
      </c>
      <c r="B391" t="s">
        <v>74</v>
      </c>
      <c r="C391" t="s">
        <v>1390</v>
      </c>
      <c r="D391" t="s">
        <v>1391</v>
      </c>
      <c r="E391" t="s">
        <v>11</v>
      </c>
      <c r="F391" t="s">
        <v>87</v>
      </c>
      <c r="G391" t="s">
        <v>88</v>
      </c>
      <c r="H391" t="s">
        <v>76</v>
      </c>
      <c r="I391" t="s">
        <v>21</v>
      </c>
      <c r="J391" t="s">
        <v>21</v>
      </c>
      <c r="K391" s="3" t="str">
        <f t="shared" si="30"/>
        <v>OtherOther</v>
      </c>
      <c r="L391" t="s">
        <v>1392</v>
      </c>
      <c r="M391" t="s">
        <v>1391</v>
      </c>
      <c r="N391" t="str">
        <f t="shared" si="31"/>
        <v>Other_Fuel</v>
      </c>
      <c r="P391" s="5" t="str">
        <f>IF(LOOKUP($K391,Fuel_Mappings!$C$2:$C$255,Fuel_Mappings!$D$2:$D$255)&lt;&gt;"",LOOKUP($K391,Fuel_Mappings!$C$2:$C$255,Fuel_Mappings!$D$2:$D$255),"")</f>
        <v>Other_Fuel</v>
      </c>
      <c r="Q391" s="5" t="str">
        <f>IF($P391="Other_Fuel",IF(LOOKUP($G391,Fuel_Mappings!$I$2:$I$36,Fuel_Mappings!$I$2:$I$36)=$G391,LOOKUP($G391,Fuel_Mappings!$I$2:$I$36,Fuel_Mappings!$J$2:$J$36),""),"")</f>
        <v/>
      </c>
      <c r="S391" s="5" t="str">
        <f t="shared" si="32"/>
        <v>1A1b</v>
      </c>
      <c r="T391" s="3" t="b">
        <f t="shared" si="33"/>
        <v>1</v>
      </c>
      <c r="U391" s="3" t="b">
        <f t="shared" si="34"/>
        <v>1</v>
      </c>
    </row>
    <row r="392" spans="1:21">
      <c r="A392" s="10">
        <v>30600107</v>
      </c>
      <c r="B392" t="s">
        <v>74</v>
      </c>
      <c r="C392" t="s">
        <v>1390</v>
      </c>
      <c r="D392" t="s">
        <v>1391</v>
      </c>
      <c r="E392" t="s">
        <v>11</v>
      </c>
      <c r="F392" t="s">
        <v>87</v>
      </c>
      <c r="G392" t="s">
        <v>88</v>
      </c>
      <c r="H392" t="s">
        <v>76</v>
      </c>
      <c r="I392" t="s">
        <v>21</v>
      </c>
      <c r="J392" t="s">
        <v>21</v>
      </c>
      <c r="K392" s="3" t="str">
        <f t="shared" si="30"/>
        <v>OtherOther</v>
      </c>
      <c r="L392" t="s">
        <v>1392</v>
      </c>
      <c r="M392" t="s">
        <v>1391</v>
      </c>
      <c r="N392" t="str">
        <f t="shared" si="31"/>
        <v>Other_Fuel</v>
      </c>
      <c r="P392" s="5" t="str">
        <f>IF(LOOKUP($K392,Fuel_Mappings!$C$2:$C$255,Fuel_Mappings!$D$2:$D$255)&lt;&gt;"",LOOKUP($K392,Fuel_Mappings!$C$2:$C$255,Fuel_Mappings!$D$2:$D$255),"")</f>
        <v>Other_Fuel</v>
      </c>
      <c r="Q392" s="5" t="str">
        <f>IF($P392="Other_Fuel",IF(LOOKUP($G392,Fuel_Mappings!$I$2:$I$36,Fuel_Mappings!$I$2:$I$36)=$G392,LOOKUP($G392,Fuel_Mappings!$I$2:$I$36,Fuel_Mappings!$J$2:$J$36),""),"")</f>
        <v/>
      </c>
      <c r="S392" s="5" t="str">
        <f t="shared" si="32"/>
        <v>1A1b</v>
      </c>
      <c r="T392" s="3" t="b">
        <f t="shared" si="33"/>
        <v>1</v>
      </c>
      <c r="U392" s="3" t="b">
        <f t="shared" si="34"/>
        <v>1</v>
      </c>
    </row>
    <row r="393" spans="1:21">
      <c r="A393" s="10">
        <v>30390024</v>
      </c>
      <c r="B393" t="s">
        <v>74</v>
      </c>
      <c r="C393" t="s">
        <v>1381</v>
      </c>
      <c r="D393" t="s">
        <v>1382</v>
      </c>
      <c r="E393" t="s">
        <v>11</v>
      </c>
      <c r="F393" t="s">
        <v>103</v>
      </c>
      <c r="G393" t="s">
        <v>86</v>
      </c>
      <c r="H393" t="s">
        <v>76</v>
      </c>
      <c r="I393" t="s">
        <v>40</v>
      </c>
      <c r="J393" t="s">
        <v>41</v>
      </c>
      <c r="K393" s="3" t="str">
        <f t="shared" si="30"/>
        <v>GasProcess</v>
      </c>
      <c r="L393" t="s">
        <v>1384</v>
      </c>
      <c r="M393" t="s">
        <v>76</v>
      </c>
      <c r="N393" t="str">
        <f t="shared" si="31"/>
        <v>natural_gas</v>
      </c>
      <c r="P393" s="5" t="str">
        <f>IF(LOOKUP($K393,Fuel_Mappings!$C$2:$C$255,Fuel_Mappings!$D$2:$D$255)&lt;&gt;"",LOOKUP($K393,Fuel_Mappings!$C$2:$C$255,Fuel_Mappings!$D$2:$D$255),"")</f>
        <v>natural_gas</v>
      </c>
      <c r="Q393" s="5" t="str">
        <f>IF($P393="Other_Fuel",IF(LOOKUP($G393,Fuel_Mappings!$I$2:$I$36,Fuel_Mappings!$I$2:$I$36)=$G393,LOOKUP($G393,Fuel_Mappings!$I$2:$I$36,Fuel_Mappings!$J$2:$J$36),""),"")</f>
        <v/>
      </c>
      <c r="S393" s="5" t="str">
        <f t="shared" si="32"/>
        <v>1A2</v>
      </c>
      <c r="T393" s="3" t="b">
        <f t="shared" si="33"/>
        <v>0</v>
      </c>
      <c r="U393" s="3" t="b">
        <f t="shared" si="34"/>
        <v>1</v>
      </c>
    </row>
    <row r="394" spans="1:21">
      <c r="A394" s="10">
        <v>30390003</v>
      </c>
      <c r="B394" t="s">
        <v>74</v>
      </c>
      <c r="C394" t="s">
        <v>1381</v>
      </c>
      <c r="D394" t="s">
        <v>1382</v>
      </c>
      <c r="E394" t="s">
        <v>11</v>
      </c>
      <c r="F394" t="s">
        <v>103</v>
      </c>
      <c r="G394" t="s">
        <v>86</v>
      </c>
      <c r="H394" t="s">
        <v>76</v>
      </c>
      <c r="I394" t="s">
        <v>40</v>
      </c>
      <c r="J394" t="s">
        <v>52</v>
      </c>
      <c r="K394" s="3" t="str">
        <f t="shared" si="30"/>
        <v>GasNatural</v>
      </c>
      <c r="L394" t="s">
        <v>1384</v>
      </c>
      <c r="M394" t="s">
        <v>76</v>
      </c>
      <c r="N394" t="str">
        <f t="shared" si="31"/>
        <v>natural_gas</v>
      </c>
      <c r="P394" s="5" t="str">
        <f>IF(LOOKUP($K394,Fuel_Mappings!$C$2:$C$255,Fuel_Mappings!$D$2:$D$255)&lt;&gt;"",LOOKUP($K394,Fuel_Mappings!$C$2:$C$255,Fuel_Mappings!$D$2:$D$255),"")</f>
        <v>natural_gas</v>
      </c>
      <c r="Q394" s="5" t="str">
        <f>IF($P394="Other_Fuel",IF(LOOKUP($G394,Fuel_Mappings!$I$2:$I$36,Fuel_Mappings!$I$2:$I$36)=$G394,LOOKUP($G394,Fuel_Mappings!$I$2:$I$36,Fuel_Mappings!$J$2:$J$36),""),"")</f>
        <v/>
      </c>
      <c r="S394" s="5" t="str">
        <f t="shared" si="32"/>
        <v>1A2</v>
      </c>
      <c r="T394" s="3" t="b">
        <f t="shared" si="33"/>
        <v>0</v>
      </c>
      <c r="U394" s="3" t="b">
        <f t="shared" si="34"/>
        <v>1</v>
      </c>
    </row>
    <row r="395" spans="1:21">
      <c r="A395" s="10">
        <v>30390023</v>
      </c>
      <c r="B395" t="s">
        <v>74</v>
      </c>
      <c r="C395" t="s">
        <v>1381</v>
      </c>
      <c r="D395" t="s">
        <v>1382</v>
      </c>
      <c r="E395" t="s">
        <v>11</v>
      </c>
      <c r="F395" t="s">
        <v>103</v>
      </c>
      <c r="G395" t="s">
        <v>86</v>
      </c>
      <c r="H395" t="s">
        <v>76</v>
      </c>
      <c r="I395" t="s">
        <v>40</v>
      </c>
      <c r="J395" t="s">
        <v>52</v>
      </c>
      <c r="K395" s="3" t="str">
        <f t="shared" si="30"/>
        <v>GasNatural</v>
      </c>
      <c r="L395" t="s">
        <v>1384</v>
      </c>
      <c r="M395" t="s">
        <v>76</v>
      </c>
      <c r="N395" t="str">
        <f t="shared" si="31"/>
        <v>natural_gas</v>
      </c>
      <c r="P395" s="5" t="str">
        <f>IF(LOOKUP($K395,Fuel_Mappings!$C$2:$C$255,Fuel_Mappings!$D$2:$D$255)&lt;&gt;"",LOOKUP($K395,Fuel_Mappings!$C$2:$C$255,Fuel_Mappings!$D$2:$D$255),"")</f>
        <v>natural_gas</v>
      </c>
      <c r="Q395" s="5" t="str">
        <f>IF($P395="Other_Fuel",IF(LOOKUP($G395,Fuel_Mappings!$I$2:$I$36,Fuel_Mappings!$I$2:$I$36)=$G395,LOOKUP($G395,Fuel_Mappings!$I$2:$I$36,Fuel_Mappings!$J$2:$J$36),""),"")</f>
        <v/>
      </c>
      <c r="S395" s="5" t="str">
        <f t="shared" si="32"/>
        <v>1A2</v>
      </c>
      <c r="T395" s="3" t="b">
        <f t="shared" si="33"/>
        <v>0</v>
      </c>
      <c r="U395" s="3" t="b">
        <f t="shared" si="34"/>
        <v>1</v>
      </c>
    </row>
    <row r="396" spans="1:21">
      <c r="A396" s="10">
        <v>30390001</v>
      </c>
      <c r="B396" t="s">
        <v>74</v>
      </c>
      <c r="C396" t="s">
        <v>1381</v>
      </c>
      <c r="D396" t="s">
        <v>1382</v>
      </c>
      <c r="E396" t="s">
        <v>11</v>
      </c>
      <c r="F396" t="s">
        <v>103</v>
      </c>
      <c r="G396" t="s">
        <v>86</v>
      </c>
      <c r="H396" t="s">
        <v>76</v>
      </c>
      <c r="I396" t="s">
        <v>37</v>
      </c>
      <c r="J396" t="s">
        <v>54</v>
      </c>
      <c r="K396" s="3" t="str">
        <f t="shared" si="30"/>
        <v>OilDistillate</v>
      </c>
      <c r="L396" t="s">
        <v>1384</v>
      </c>
      <c r="M396" t="s">
        <v>76</v>
      </c>
      <c r="N396" t="str">
        <f t="shared" si="31"/>
        <v>diesel_oil</v>
      </c>
      <c r="P396" s="5" t="str">
        <f>IF(LOOKUP($K396,Fuel_Mappings!$C$2:$C$255,Fuel_Mappings!$D$2:$D$255)&lt;&gt;"",LOOKUP($K396,Fuel_Mappings!$C$2:$C$255,Fuel_Mappings!$D$2:$D$255),"")</f>
        <v>diesel_oil</v>
      </c>
      <c r="Q396" s="5" t="str">
        <f>IF($P396="Other_Fuel",IF(LOOKUP($G396,Fuel_Mappings!$I$2:$I$36,Fuel_Mappings!$I$2:$I$36)=$G396,LOOKUP($G396,Fuel_Mappings!$I$2:$I$36,Fuel_Mappings!$J$2:$J$36),""),"")</f>
        <v/>
      </c>
      <c r="S396" s="5" t="str">
        <f t="shared" si="32"/>
        <v>1A2</v>
      </c>
      <c r="T396" s="3" t="b">
        <f t="shared" si="33"/>
        <v>0</v>
      </c>
      <c r="U396" s="3" t="b">
        <f t="shared" si="34"/>
        <v>1</v>
      </c>
    </row>
    <row r="397" spans="1:21">
      <c r="A397" s="10">
        <v>30390004</v>
      </c>
      <c r="B397" t="s">
        <v>74</v>
      </c>
      <c r="C397" t="s">
        <v>1381</v>
      </c>
      <c r="D397" t="s">
        <v>1382</v>
      </c>
      <c r="E397" t="s">
        <v>11</v>
      </c>
      <c r="F397" t="s">
        <v>103</v>
      </c>
      <c r="G397" t="s">
        <v>86</v>
      </c>
      <c r="H397" t="s">
        <v>76</v>
      </c>
      <c r="I397" t="s">
        <v>40</v>
      </c>
      <c r="J397" t="s">
        <v>41</v>
      </c>
      <c r="K397" s="3" t="str">
        <f t="shared" si="30"/>
        <v>GasProcess</v>
      </c>
      <c r="L397" t="s">
        <v>1384</v>
      </c>
      <c r="M397" t="s">
        <v>76</v>
      </c>
      <c r="N397" t="str">
        <f t="shared" si="31"/>
        <v>natural_gas</v>
      </c>
      <c r="P397" s="5" t="str">
        <f>IF(LOOKUP($K397,Fuel_Mappings!$C$2:$C$255,Fuel_Mappings!$D$2:$D$255)&lt;&gt;"",LOOKUP($K397,Fuel_Mappings!$C$2:$C$255,Fuel_Mappings!$D$2:$D$255),"")</f>
        <v>natural_gas</v>
      </c>
      <c r="Q397" s="5" t="str">
        <f>IF($P397="Other_Fuel",IF(LOOKUP($G397,Fuel_Mappings!$I$2:$I$36,Fuel_Mappings!$I$2:$I$36)=$G397,LOOKUP($G397,Fuel_Mappings!$I$2:$I$36,Fuel_Mappings!$J$2:$J$36),""),"")</f>
        <v/>
      </c>
      <c r="S397" s="5" t="str">
        <f t="shared" si="32"/>
        <v>1A2</v>
      </c>
      <c r="T397" s="3" t="b">
        <f t="shared" si="33"/>
        <v>0</v>
      </c>
      <c r="U397" s="3" t="b">
        <f t="shared" si="34"/>
        <v>1</v>
      </c>
    </row>
    <row r="398" spans="1:21">
      <c r="A398" s="10">
        <v>30390013</v>
      </c>
      <c r="B398" t="s">
        <v>74</v>
      </c>
      <c r="C398" t="s">
        <v>1381</v>
      </c>
      <c r="D398" t="s">
        <v>1382</v>
      </c>
      <c r="E398" t="s">
        <v>11</v>
      </c>
      <c r="F398" t="s">
        <v>103</v>
      </c>
      <c r="G398" t="s">
        <v>86</v>
      </c>
      <c r="H398" t="s">
        <v>76</v>
      </c>
      <c r="I398" t="s">
        <v>40</v>
      </c>
      <c r="J398" t="s">
        <v>52</v>
      </c>
      <c r="K398" s="3" t="str">
        <f t="shared" si="30"/>
        <v>GasNatural</v>
      </c>
      <c r="L398" t="s">
        <v>1384</v>
      </c>
      <c r="M398" t="s">
        <v>76</v>
      </c>
      <c r="N398" t="str">
        <f t="shared" si="31"/>
        <v>natural_gas</v>
      </c>
      <c r="P398" s="5" t="str">
        <f>IF(LOOKUP($K398,Fuel_Mappings!$C$2:$C$255,Fuel_Mappings!$D$2:$D$255)&lt;&gt;"",LOOKUP($K398,Fuel_Mappings!$C$2:$C$255,Fuel_Mappings!$D$2:$D$255),"")</f>
        <v>natural_gas</v>
      </c>
      <c r="Q398" s="5" t="str">
        <f>IF($P398="Other_Fuel",IF(LOOKUP($G398,Fuel_Mappings!$I$2:$I$36,Fuel_Mappings!$I$2:$I$36)=$G398,LOOKUP($G398,Fuel_Mappings!$I$2:$I$36,Fuel_Mappings!$J$2:$J$36),""),"")</f>
        <v/>
      </c>
      <c r="S398" s="5" t="str">
        <f t="shared" si="32"/>
        <v>1A2</v>
      </c>
      <c r="T398" s="3" t="b">
        <f t="shared" si="33"/>
        <v>0</v>
      </c>
      <c r="U398" s="3" t="b">
        <f t="shared" si="34"/>
        <v>1</v>
      </c>
    </row>
    <row r="399" spans="1:21">
      <c r="A399" s="10">
        <v>30390002</v>
      </c>
      <c r="B399" t="s">
        <v>74</v>
      </c>
      <c r="C399" t="s">
        <v>1381</v>
      </c>
      <c r="D399" t="s">
        <v>1382</v>
      </c>
      <c r="E399" t="s">
        <v>11</v>
      </c>
      <c r="F399" t="s">
        <v>103</v>
      </c>
      <c r="G399" t="s">
        <v>86</v>
      </c>
      <c r="H399" t="s">
        <v>76</v>
      </c>
      <c r="I399" t="s">
        <v>37</v>
      </c>
      <c r="J399" t="s">
        <v>38</v>
      </c>
      <c r="K399" s="3" t="str">
        <f t="shared" si="30"/>
        <v>OilResidual</v>
      </c>
      <c r="L399" t="s">
        <v>1384</v>
      </c>
      <c r="M399" t="s">
        <v>76</v>
      </c>
      <c r="N399" t="str">
        <f t="shared" si="31"/>
        <v>heavy_oil</v>
      </c>
      <c r="P399" s="5" t="str">
        <f>IF(LOOKUP($K399,Fuel_Mappings!$C$2:$C$255,Fuel_Mappings!$D$2:$D$255)&lt;&gt;"",LOOKUP($K399,Fuel_Mappings!$C$2:$C$255,Fuel_Mappings!$D$2:$D$255),"")</f>
        <v>heavy_oil</v>
      </c>
      <c r="Q399" s="5" t="str">
        <f>IF($P399="Other_Fuel",IF(LOOKUP($G399,Fuel_Mappings!$I$2:$I$36,Fuel_Mappings!$I$2:$I$36)=$G399,LOOKUP($G399,Fuel_Mappings!$I$2:$I$36,Fuel_Mappings!$J$2:$J$36),""),"")</f>
        <v/>
      </c>
      <c r="S399" s="5" t="str">
        <f t="shared" si="32"/>
        <v>1A2</v>
      </c>
      <c r="T399" s="3" t="b">
        <f t="shared" si="33"/>
        <v>0</v>
      </c>
      <c r="U399" s="3" t="b">
        <f t="shared" si="34"/>
        <v>1</v>
      </c>
    </row>
    <row r="400" spans="1:21">
      <c r="A400" s="10">
        <v>30301581</v>
      </c>
      <c r="B400" t="s">
        <v>74</v>
      </c>
      <c r="C400" t="s">
        <v>1381</v>
      </c>
      <c r="D400" t="s">
        <v>1382</v>
      </c>
      <c r="E400" t="s">
        <v>11</v>
      </c>
      <c r="F400" t="s">
        <v>103</v>
      </c>
      <c r="G400" t="s">
        <v>121</v>
      </c>
      <c r="H400" t="s">
        <v>76</v>
      </c>
      <c r="I400" t="s">
        <v>21</v>
      </c>
      <c r="J400" t="s">
        <v>21</v>
      </c>
      <c r="K400" s="3" t="str">
        <f t="shared" si="30"/>
        <v>OtherOther</v>
      </c>
      <c r="L400" t="s">
        <v>1384</v>
      </c>
      <c r="M400" t="s">
        <v>76</v>
      </c>
      <c r="N400" t="str">
        <f t="shared" si="31"/>
        <v>Other_Fuel</v>
      </c>
      <c r="P400" s="5" t="str">
        <f>IF(LOOKUP($K400,Fuel_Mappings!$C$2:$C$255,Fuel_Mappings!$D$2:$D$255)&lt;&gt;"",LOOKUP($K400,Fuel_Mappings!$C$2:$C$255,Fuel_Mappings!$D$2:$D$255),"")</f>
        <v>Other_Fuel</v>
      </c>
      <c r="Q400" s="5" t="str">
        <f>IF($P400="Other_Fuel",IF(LOOKUP($G400,Fuel_Mappings!$I$2:$I$36,Fuel_Mappings!$I$2:$I$36)=$G400,LOOKUP($G400,Fuel_Mappings!$I$2:$I$36,Fuel_Mappings!$J$2:$J$36),""),"")</f>
        <v/>
      </c>
      <c r="S400" s="5" t="str">
        <f t="shared" si="32"/>
        <v>1A2</v>
      </c>
      <c r="T400" s="3" t="b">
        <f t="shared" si="33"/>
        <v>0</v>
      </c>
      <c r="U400" s="3" t="b">
        <f t="shared" si="34"/>
        <v>1</v>
      </c>
    </row>
    <row r="401" spans="1:21">
      <c r="A401" s="10">
        <v>30301584</v>
      </c>
      <c r="B401" t="s">
        <v>74</v>
      </c>
      <c r="C401" t="s">
        <v>1381</v>
      </c>
      <c r="D401" t="s">
        <v>1382</v>
      </c>
      <c r="E401" t="s">
        <v>11</v>
      </c>
      <c r="F401" t="s">
        <v>103</v>
      </c>
      <c r="G401" t="s">
        <v>121</v>
      </c>
      <c r="H401" t="s">
        <v>76</v>
      </c>
      <c r="I401" t="s">
        <v>21</v>
      </c>
      <c r="J401" t="s">
        <v>21</v>
      </c>
      <c r="K401" s="3" t="str">
        <f t="shared" si="30"/>
        <v>OtherOther</v>
      </c>
      <c r="L401" t="s">
        <v>1384</v>
      </c>
      <c r="M401" t="s">
        <v>76</v>
      </c>
      <c r="N401" t="str">
        <f t="shared" si="31"/>
        <v>Other_Fuel</v>
      </c>
      <c r="P401" s="5" t="str">
        <f>IF(LOOKUP($K401,Fuel_Mappings!$C$2:$C$255,Fuel_Mappings!$D$2:$D$255)&lt;&gt;"",LOOKUP($K401,Fuel_Mappings!$C$2:$C$255,Fuel_Mappings!$D$2:$D$255),"")</f>
        <v>Other_Fuel</v>
      </c>
      <c r="Q401" s="5" t="str">
        <f>IF($P401="Other_Fuel",IF(LOOKUP($G401,Fuel_Mappings!$I$2:$I$36,Fuel_Mappings!$I$2:$I$36)=$G401,LOOKUP($G401,Fuel_Mappings!$I$2:$I$36,Fuel_Mappings!$J$2:$J$36),""),"")</f>
        <v/>
      </c>
      <c r="S401" s="5" t="str">
        <f t="shared" si="32"/>
        <v>1A2</v>
      </c>
      <c r="T401" s="3" t="b">
        <f t="shared" si="33"/>
        <v>0</v>
      </c>
      <c r="U401" s="3" t="b">
        <f t="shared" si="34"/>
        <v>1</v>
      </c>
    </row>
    <row r="402" spans="1:21">
      <c r="A402" s="10">
        <v>30301580</v>
      </c>
      <c r="B402" t="s">
        <v>74</v>
      </c>
      <c r="C402" t="s">
        <v>1381</v>
      </c>
      <c r="D402" t="s">
        <v>1382</v>
      </c>
      <c r="E402" t="s">
        <v>11</v>
      </c>
      <c r="F402" t="s">
        <v>103</v>
      </c>
      <c r="G402" t="s">
        <v>121</v>
      </c>
      <c r="H402" t="s">
        <v>76</v>
      </c>
      <c r="I402" t="s">
        <v>21</v>
      </c>
      <c r="J402" t="s">
        <v>21</v>
      </c>
      <c r="K402" s="3" t="str">
        <f t="shared" si="30"/>
        <v>OtherOther</v>
      </c>
      <c r="L402" t="s">
        <v>1384</v>
      </c>
      <c r="M402" t="s">
        <v>76</v>
      </c>
      <c r="N402" t="str">
        <f t="shared" si="31"/>
        <v>Other_Fuel</v>
      </c>
      <c r="P402" s="5" t="str">
        <f>IF(LOOKUP($K402,Fuel_Mappings!$C$2:$C$255,Fuel_Mappings!$D$2:$D$255)&lt;&gt;"",LOOKUP($K402,Fuel_Mappings!$C$2:$C$255,Fuel_Mappings!$D$2:$D$255),"")</f>
        <v>Other_Fuel</v>
      </c>
      <c r="Q402" s="5" t="str">
        <f>IF($P402="Other_Fuel",IF(LOOKUP($G402,Fuel_Mappings!$I$2:$I$36,Fuel_Mappings!$I$2:$I$36)=$G402,LOOKUP($G402,Fuel_Mappings!$I$2:$I$36,Fuel_Mappings!$J$2:$J$36),""),"")</f>
        <v/>
      </c>
      <c r="S402" s="5" t="str">
        <f t="shared" si="32"/>
        <v>1A2</v>
      </c>
      <c r="T402" s="3" t="b">
        <f t="shared" si="33"/>
        <v>0</v>
      </c>
      <c r="U402" s="3" t="b">
        <f t="shared" si="34"/>
        <v>1</v>
      </c>
    </row>
    <row r="403" spans="1:21">
      <c r="A403" s="10">
        <v>30300317</v>
      </c>
      <c r="B403" t="s">
        <v>74</v>
      </c>
      <c r="C403" t="s">
        <v>1387</v>
      </c>
      <c r="D403" t="s">
        <v>1389</v>
      </c>
      <c r="E403" t="s">
        <v>11</v>
      </c>
      <c r="F403" t="s">
        <v>103</v>
      </c>
      <c r="G403" t="s">
        <v>122</v>
      </c>
      <c r="H403" t="s">
        <v>76</v>
      </c>
      <c r="I403" t="s">
        <v>40</v>
      </c>
      <c r="J403" t="s">
        <v>41</v>
      </c>
      <c r="K403" s="3" t="str">
        <f t="shared" si="30"/>
        <v>GasProcess</v>
      </c>
      <c r="L403" t="s">
        <v>1388</v>
      </c>
      <c r="M403" t="s">
        <v>1511</v>
      </c>
      <c r="N403" t="str">
        <f t="shared" si="31"/>
        <v>natural_gas</v>
      </c>
      <c r="P403" s="5" t="str">
        <f>IF(LOOKUP($K403,Fuel_Mappings!$C$2:$C$255,Fuel_Mappings!$D$2:$D$255)&lt;&gt;"",LOOKUP($K403,Fuel_Mappings!$C$2:$C$255,Fuel_Mappings!$D$2:$D$255),"")</f>
        <v>natural_gas</v>
      </c>
      <c r="Q403" s="5" t="str">
        <f>IF($P403="Other_Fuel",IF(LOOKUP($G403,Fuel_Mappings!$I$2:$I$36,Fuel_Mappings!$I$2:$I$36)=$G403,LOOKUP($G403,Fuel_Mappings!$I$2:$I$36,Fuel_Mappings!$J$2:$J$36),""),"")</f>
        <v/>
      </c>
      <c r="S403" s="5" t="str">
        <f t="shared" si="32"/>
        <v>1A1c</v>
      </c>
      <c r="T403" s="3" t="b">
        <f t="shared" si="33"/>
        <v>1</v>
      </c>
      <c r="U403" s="3" t="b">
        <f t="shared" si="34"/>
        <v>1</v>
      </c>
    </row>
    <row r="404" spans="1:21">
      <c r="A404" s="10">
        <v>30300318</v>
      </c>
      <c r="B404" t="s">
        <v>74</v>
      </c>
      <c r="C404" t="s">
        <v>1387</v>
      </c>
      <c r="D404" t="s">
        <v>1389</v>
      </c>
      <c r="E404" t="s">
        <v>11</v>
      </c>
      <c r="F404" t="s">
        <v>103</v>
      </c>
      <c r="G404" t="s">
        <v>122</v>
      </c>
      <c r="H404" t="s">
        <v>76</v>
      </c>
      <c r="I404" t="s">
        <v>40</v>
      </c>
      <c r="J404" t="s">
        <v>41</v>
      </c>
      <c r="K404" s="3" t="str">
        <f t="shared" si="30"/>
        <v>GasProcess</v>
      </c>
      <c r="L404" t="s">
        <v>1388</v>
      </c>
      <c r="M404" t="s">
        <v>1511</v>
      </c>
      <c r="N404" t="str">
        <f t="shared" si="31"/>
        <v>natural_gas</v>
      </c>
      <c r="P404" s="5" t="str">
        <f>IF(LOOKUP($K404,Fuel_Mappings!$C$2:$C$255,Fuel_Mappings!$D$2:$D$255)&lt;&gt;"",LOOKUP($K404,Fuel_Mappings!$C$2:$C$255,Fuel_Mappings!$D$2:$D$255),"")</f>
        <v>natural_gas</v>
      </c>
      <c r="Q404" s="5" t="str">
        <f>IF($P404="Other_Fuel",IF(LOOKUP($G404,Fuel_Mappings!$I$2:$I$36,Fuel_Mappings!$I$2:$I$36)=$G404,LOOKUP($G404,Fuel_Mappings!$I$2:$I$36,Fuel_Mappings!$J$2:$J$36),""),"")</f>
        <v/>
      </c>
      <c r="S404" s="5" t="str">
        <f t="shared" si="32"/>
        <v>1A1c</v>
      </c>
      <c r="T404" s="3" t="b">
        <f t="shared" si="33"/>
        <v>1</v>
      </c>
      <c r="U404" s="3" t="b">
        <f t="shared" si="34"/>
        <v>1</v>
      </c>
    </row>
    <row r="405" spans="1:21">
      <c r="A405" s="10">
        <v>30890001</v>
      </c>
      <c r="B405" t="s">
        <v>74</v>
      </c>
      <c r="C405" t="s">
        <v>1381</v>
      </c>
      <c r="D405" t="s">
        <v>1382</v>
      </c>
      <c r="E405" t="s">
        <v>11</v>
      </c>
      <c r="F405" t="s">
        <v>107</v>
      </c>
      <c r="G405" t="s">
        <v>86</v>
      </c>
      <c r="H405" t="s">
        <v>76</v>
      </c>
      <c r="I405" t="s">
        <v>37</v>
      </c>
      <c r="J405" t="s">
        <v>54</v>
      </c>
      <c r="K405" s="3" t="str">
        <f t="shared" si="30"/>
        <v>OilDistillate</v>
      </c>
      <c r="L405" t="s">
        <v>1384</v>
      </c>
      <c r="M405" t="s">
        <v>76</v>
      </c>
      <c r="N405" t="str">
        <f t="shared" si="31"/>
        <v>diesel_oil</v>
      </c>
      <c r="P405" s="5" t="str">
        <f>IF(LOOKUP($K405,Fuel_Mappings!$C$2:$C$255,Fuel_Mappings!$D$2:$D$255)&lt;&gt;"",LOOKUP($K405,Fuel_Mappings!$C$2:$C$255,Fuel_Mappings!$D$2:$D$255),"")</f>
        <v>diesel_oil</v>
      </c>
      <c r="Q405" s="5" t="str">
        <f>IF($P405="Other_Fuel",IF(LOOKUP($G405,Fuel_Mappings!$I$2:$I$36,Fuel_Mappings!$I$2:$I$36)=$G405,LOOKUP($G405,Fuel_Mappings!$I$2:$I$36,Fuel_Mappings!$J$2:$J$36),""),"")</f>
        <v/>
      </c>
      <c r="S405" s="5" t="str">
        <f t="shared" si="32"/>
        <v>1A2</v>
      </c>
      <c r="T405" s="3" t="b">
        <f t="shared" si="33"/>
        <v>0</v>
      </c>
      <c r="U405" s="3" t="b">
        <f t="shared" si="34"/>
        <v>1</v>
      </c>
    </row>
    <row r="406" spans="1:21">
      <c r="A406" s="10">
        <v>30890013</v>
      </c>
      <c r="B406" t="s">
        <v>74</v>
      </c>
      <c r="C406" t="s">
        <v>1381</v>
      </c>
      <c r="D406" t="s">
        <v>1382</v>
      </c>
      <c r="E406" t="s">
        <v>11</v>
      </c>
      <c r="F406" t="s">
        <v>107</v>
      </c>
      <c r="G406" t="s">
        <v>86</v>
      </c>
      <c r="H406" t="s">
        <v>76</v>
      </c>
      <c r="I406" t="s">
        <v>40</v>
      </c>
      <c r="J406" t="s">
        <v>52</v>
      </c>
      <c r="K406" s="3" t="str">
        <f t="shared" si="30"/>
        <v>GasNatural</v>
      </c>
      <c r="L406" t="s">
        <v>1384</v>
      </c>
      <c r="M406" t="s">
        <v>76</v>
      </c>
      <c r="N406" t="str">
        <f t="shared" si="31"/>
        <v>natural_gas</v>
      </c>
      <c r="P406" s="5" t="str">
        <f>IF(LOOKUP($K406,Fuel_Mappings!$C$2:$C$255,Fuel_Mappings!$D$2:$D$255)&lt;&gt;"",LOOKUP($K406,Fuel_Mappings!$C$2:$C$255,Fuel_Mappings!$D$2:$D$255),"")</f>
        <v>natural_gas</v>
      </c>
      <c r="Q406" s="5" t="str">
        <f>IF($P406="Other_Fuel",IF(LOOKUP($G406,Fuel_Mappings!$I$2:$I$36,Fuel_Mappings!$I$2:$I$36)=$G406,LOOKUP($G406,Fuel_Mappings!$I$2:$I$36,Fuel_Mappings!$J$2:$J$36),""),"")</f>
        <v/>
      </c>
      <c r="S406" s="5" t="str">
        <f t="shared" si="32"/>
        <v>1A2</v>
      </c>
      <c r="T406" s="3" t="b">
        <f t="shared" si="33"/>
        <v>0</v>
      </c>
      <c r="U406" s="3" t="b">
        <f t="shared" si="34"/>
        <v>1</v>
      </c>
    </row>
    <row r="407" spans="1:21">
      <c r="A407" s="10">
        <v>30890023</v>
      </c>
      <c r="B407" t="s">
        <v>74</v>
      </c>
      <c r="C407" t="s">
        <v>1381</v>
      </c>
      <c r="D407" t="s">
        <v>1382</v>
      </c>
      <c r="E407" t="s">
        <v>11</v>
      </c>
      <c r="F407" t="s">
        <v>107</v>
      </c>
      <c r="G407" t="s">
        <v>86</v>
      </c>
      <c r="H407" t="s">
        <v>76</v>
      </c>
      <c r="I407" t="s">
        <v>40</v>
      </c>
      <c r="J407" t="s">
        <v>52</v>
      </c>
      <c r="K407" s="3" t="str">
        <f t="shared" si="30"/>
        <v>GasNatural</v>
      </c>
      <c r="L407" t="s">
        <v>1384</v>
      </c>
      <c r="M407" t="s">
        <v>76</v>
      </c>
      <c r="N407" t="str">
        <f t="shared" si="31"/>
        <v>natural_gas</v>
      </c>
      <c r="P407" s="5" t="str">
        <f>IF(LOOKUP($K407,Fuel_Mappings!$C$2:$C$255,Fuel_Mappings!$D$2:$D$255)&lt;&gt;"",LOOKUP($K407,Fuel_Mappings!$C$2:$C$255,Fuel_Mappings!$D$2:$D$255),"")</f>
        <v>natural_gas</v>
      </c>
      <c r="Q407" s="5" t="str">
        <f>IF($P407="Other_Fuel",IF(LOOKUP($G407,Fuel_Mappings!$I$2:$I$36,Fuel_Mappings!$I$2:$I$36)=$G407,LOOKUP($G407,Fuel_Mappings!$I$2:$I$36,Fuel_Mappings!$J$2:$J$36),""),"")</f>
        <v/>
      </c>
      <c r="S407" s="5" t="str">
        <f t="shared" si="32"/>
        <v>1A2</v>
      </c>
      <c r="T407" s="3" t="b">
        <f t="shared" si="33"/>
        <v>0</v>
      </c>
      <c r="U407" s="3" t="b">
        <f t="shared" si="34"/>
        <v>1</v>
      </c>
    </row>
    <row r="408" spans="1:21">
      <c r="A408" s="10">
        <v>30890003</v>
      </c>
      <c r="B408" t="s">
        <v>74</v>
      </c>
      <c r="C408" t="s">
        <v>1381</v>
      </c>
      <c r="D408" t="s">
        <v>1382</v>
      </c>
      <c r="E408" t="s">
        <v>11</v>
      </c>
      <c r="F408" t="s">
        <v>107</v>
      </c>
      <c r="G408" t="s">
        <v>86</v>
      </c>
      <c r="H408" t="s">
        <v>76</v>
      </c>
      <c r="I408" t="s">
        <v>40</v>
      </c>
      <c r="J408" t="s">
        <v>52</v>
      </c>
      <c r="K408" s="3" t="str">
        <f t="shared" si="30"/>
        <v>GasNatural</v>
      </c>
      <c r="L408" t="s">
        <v>1384</v>
      </c>
      <c r="M408" t="s">
        <v>76</v>
      </c>
      <c r="N408" t="str">
        <f t="shared" si="31"/>
        <v>natural_gas</v>
      </c>
      <c r="P408" s="5" t="str">
        <f>IF(LOOKUP($K408,Fuel_Mappings!$C$2:$C$255,Fuel_Mappings!$D$2:$D$255)&lt;&gt;"",LOOKUP($K408,Fuel_Mappings!$C$2:$C$255,Fuel_Mappings!$D$2:$D$255),"")</f>
        <v>natural_gas</v>
      </c>
      <c r="Q408" s="5" t="str">
        <f>IF($P408="Other_Fuel",IF(LOOKUP($G408,Fuel_Mappings!$I$2:$I$36,Fuel_Mappings!$I$2:$I$36)=$G408,LOOKUP($G408,Fuel_Mappings!$I$2:$I$36,Fuel_Mappings!$J$2:$J$36),""),"")</f>
        <v/>
      </c>
      <c r="S408" s="5" t="str">
        <f t="shared" si="32"/>
        <v>1A2</v>
      </c>
      <c r="T408" s="3" t="b">
        <f t="shared" si="33"/>
        <v>0</v>
      </c>
      <c r="U408" s="3" t="b">
        <f t="shared" si="34"/>
        <v>1</v>
      </c>
    </row>
    <row r="409" spans="1:21">
      <c r="A409" s="10">
        <v>30890004</v>
      </c>
      <c r="B409" t="s">
        <v>74</v>
      </c>
      <c r="C409" t="s">
        <v>1381</v>
      </c>
      <c r="D409" t="s">
        <v>1382</v>
      </c>
      <c r="E409" t="s">
        <v>11</v>
      </c>
      <c r="F409" t="s">
        <v>107</v>
      </c>
      <c r="G409" t="s">
        <v>86</v>
      </c>
      <c r="H409" t="s">
        <v>76</v>
      </c>
      <c r="I409" t="s">
        <v>21</v>
      </c>
      <c r="J409" t="s">
        <v>21</v>
      </c>
      <c r="K409" s="3" t="str">
        <f t="shared" si="30"/>
        <v>OtherOther</v>
      </c>
      <c r="L409" t="s">
        <v>1384</v>
      </c>
      <c r="M409" t="s">
        <v>76</v>
      </c>
      <c r="N409" t="str">
        <f t="shared" si="31"/>
        <v>Other_Fuel</v>
      </c>
      <c r="P409" s="5" t="str">
        <f>IF(LOOKUP($K409,Fuel_Mappings!$C$2:$C$255,Fuel_Mappings!$D$2:$D$255)&lt;&gt;"",LOOKUP($K409,Fuel_Mappings!$C$2:$C$255,Fuel_Mappings!$D$2:$D$255),"")</f>
        <v>Other_Fuel</v>
      </c>
      <c r="Q409" s="5" t="str">
        <f>IF($P409="Other_Fuel",IF(LOOKUP($G409,Fuel_Mappings!$I$2:$I$36,Fuel_Mappings!$I$2:$I$36)=$G409,LOOKUP($G409,Fuel_Mappings!$I$2:$I$36,Fuel_Mappings!$J$2:$J$36),""),"")</f>
        <v/>
      </c>
      <c r="S409" s="5" t="str">
        <f t="shared" si="32"/>
        <v>1A2</v>
      </c>
      <c r="T409" s="3" t="b">
        <f t="shared" si="33"/>
        <v>0</v>
      </c>
      <c r="U409" s="3" t="b">
        <f t="shared" si="34"/>
        <v>1</v>
      </c>
    </row>
    <row r="410" spans="1:21">
      <c r="A410" s="10">
        <v>30490003</v>
      </c>
      <c r="B410" t="s">
        <v>74</v>
      </c>
      <c r="C410" t="s">
        <v>1381</v>
      </c>
      <c r="D410" t="s">
        <v>1382</v>
      </c>
      <c r="E410" t="s">
        <v>11</v>
      </c>
      <c r="F410" t="s">
        <v>112</v>
      </c>
      <c r="G410" t="s">
        <v>86</v>
      </c>
      <c r="H410" t="s">
        <v>76</v>
      </c>
      <c r="I410" t="s">
        <v>40</v>
      </c>
      <c r="J410" t="s">
        <v>52</v>
      </c>
      <c r="K410" s="3" t="str">
        <f t="shared" si="30"/>
        <v>GasNatural</v>
      </c>
      <c r="L410" t="s">
        <v>1384</v>
      </c>
      <c r="M410" t="s">
        <v>76</v>
      </c>
      <c r="N410" t="str">
        <f t="shared" si="31"/>
        <v>natural_gas</v>
      </c>
      <c r="P410" s="5" t="str">
        <f>IF(LOOKUP($K410,Fuel_Mappings!$C$2:$C$255,Fuel_Mappings!$D$2:$D$255)&lt;&gt;"",LOOKUP($K410,Fuel_Mappings!$C$2:$C$255,Fuel_Mappings!$D$2:$D$255),"")</f>
        <v>natural_gas</v>
      </c>
      <c r="Q410" s="5" t="str">
        <f>IF($P410="Other_Fuel",IF(LOOKUP($G410,Fuel_Mappings!$I$2:$I$36,Fuel_Mappings!$I$2:$I$36)=$G410,LOOKUP($G410,Fuel_Mappings!$I$2:$I$36,Fuel_Mappings!$J$2:$J$36),""),"")</f>
        <v/>
      </c>
      <c r="S410" s="5" t="str">
        <f t="shared" si="32"/>
        <v>1A2</v>
      </c>
      <c r="T410" s="3" t="b">
        <f t="shared" si="33"/>
        <v>0</v>
      </c>
      <c r="U410" s="3" t="b">
        <f t="shared" si="34"/>
        <v>1</v>
      </c>
    </row>
    <row r="411" spans="1:21">
      <c r="A411" s="10">
        <v>30490013</v>
      </c>
      <c r="B411" t="s">
        <v>74</v>
      </c>
      <c r="C411" t="s">
        <v>1381</v>
      </c>
      <c r="D411" t="s">
        <v>1382</v>
      </c>
      <c r="E411" t="s">
        <v>11</v>
      </c>
      <c r="F411" t="s">
        <v>112</v>
      </c>
      <c r="G411" t="s">
        <v>86</v>
      </c>
      <c r="H411" t="s">
        <v>76</v>
      </c>
      <c r="I411" t="s">
        <v>40</v>
      </c>
      <c r="J411" t="s">
        <v>52</v>
      </c>
      <c r="K411" s="3" t="str">
        <f t="shared" si="30"/>
        <v>GasNatural</v>
      </c>
      <c r="L411" t="s">
        <v>1384</v>
      </c>
      <c r="M411" t="s">
        <v>76</v>
      </c>
      <c r="N411" t="str">
        <f t="shared" si="31"/>
        <v>natural_gas</v>
      </c>
      <c r="P411" s="5" t="str">
        <f>IF(LOOKUP($K411,Fuel_Mappings!$C$2:$C$255,Fuel_Mappings!$D$2:$D$255)&lt;&gt;"",LOOKUP($K411,Fuel_Mappings!$C$2:$C$255,Fuel_Mappings!$D$2:$D$255),"")</f>
        <v>natural_gas</v>
      </c>
      <c r="Q411" s="5" t="str">
        <f>IF($P411="Other_Fuel",IF(LOOKUP($G411,Fuel_Mappings!$I$2:$I$36,Fuel_Mappings!$I$2:$I$36)=$G411,LOOKUP($G411,Fuel_Mappings!$I$2:$I$36,Fuel_Mappings!$J$2:$J$36),""),"")</f>
        <v/>
      </c>
      <c r="S411" s="5" t="str">
        <f t="shared" si="32"/>
        <v>1A2</v>
      </c>
      <c r="T411" s="3" t="b">
        <f t="shared" si="33"/>
        <v>0</v>
      </c>
      <c r="U411" s="3" t="b">
        <f t="shared" si="34"/>
        <v>1</v>
      </c>
    </row>
    <row r="412" spans="1:21">
      <c r="A412" s="10">
        <v>30490014</v>
      </c>
      <c r="B412" t="s">
        <v>74</v>
      </c>
      <c r="C412" t="s">
        <v>1381</v>
      </c>
      <c r="D412" t="s">
        <v>1382</v>
      </c>
      <c r="E412" t="s">
        <v>11</v>
      </c>
      <c r="F412" t="s">
        <v>112</v>
      </c>
      <c r="G412" t="s">
        <v>86</v>
      </c>
      <c r="H412" t="s">
        <v>76</v>
      </c>
      <c r="I412" t="s">
        <v>40</v>
      </c>
      <c r="J412" t="s">
        <v>41</v>
      </c>
      <c r="K412" s="3" t="str">
        <f t="shared" si="30"/>
        <v>GasProcess</v>
      </c>
      <c r="L412" t="s">
        <v>1384</v>
      </c>
      <c r="M412" t="s">
        <v>76</v>
      </c>
      <c r="N412" t="str">
        <f t="shared" si="31"/>
        <v>natural_gas</v>
      </c>
      <c r="P412" s="5" t="str">
        <f>IF(LOOKUP($K412,Fuel_Mappings!$C$2:$C$255,Fuel_Mappings!$D$2:$D$255)&lt;&gt;"",LOOKUP($K412,Fuel_Mappings!$C$2:$C$255,Fuel_Mappings!$D$2:$D$255),"")</f>
        <v>natural_gas</v>
      </c>
      <c r="Q412" s="5" t="str">
        <f>IF($P412="Other_Fuel",IF(LOOKUP($G412,Fuel_Mappings!$I$2:$I$36,Fuel_Mappings!$I$2:$I$36)=$G412,LOOKUP($G412,Fuel_Mappings!$I$2:$I$36,Fuel_Mappings!$J$2:$J$36),""),"")</f>
        <v/>
      </c>
      <c r="S412" s="5" t="str">
        <f t="shared" si="32"/>
        <v>1A2</v>
      </c>
      <c r="T412" s="3" t="b">
        <f t="shared" si="33"/>
        <v>0</v>
      </c>
      <c r="U412" s="3" t="b">
        <f t="shared" si="34"/>
        <v>1</v>
      </c>
    </row>
    <row r="413" spans="1:21">
      <c r="A413" s="10">
        <v>30490033</v>
      </c>
      <c r="B413" t="s">
        <v>74</v>
      </c>
      <c r="C413" t="s">
        <v>1381</v>
      </c>
      <c r="D413" t="s">
        <v>1382</v>
      </c>
      <c r="E413" t="s">
        <v>11</v>
      </c>
      <c r="F413" t="s">
        <v>112</v>
      </c>
      <c r="G413" t="s">
        <v>86</v>
      </c>
      <c r="H413" t="s">
        <v>76</v>
      </c>
      <c r="I413" t="s">
        <v>40</v>
      </c>
      <c r="J413" t="s">
        <v>52</v>
      </c>
      <c r="K413" s="3" t="str">
        <f t="shared" si="30"/>
        <v>GasNatural</v>
      </c>
      <c r="L413" t="s">
        <v>1384</v>
      </c>
      <c r="M413" t="s">
        <v>76</v>
      </c>
      <c r="N413" t="str">
        <f t="shared" si="31"/>
        <v>natural_gas</v>
      </c>
      <c r="P413" s="5" t="str">
        <f>IF(LOOKUP($K413,Fuel_Mappings!$C$2:$C$255,Fuel_Mappings!$D$2:$D$255)&lt;&gt;"",LOOKUP($K413,Fuel_Mappings!$C$2:$C$255,Fuel_Mappings!$D$2:$D$255),"")</f>
        <v>natural_gas</v>
      </c>
      <c r="Q413" s="5" t="str">
        <f>IF($P413="Other_Fuel",IF(LOOKUP($G413,Fuel_Mappings!$I$2:$I$36,Fuel_Mappings!$I$2:$I$36)=$G413,LOOKUP($G413,Fuel_Mappings!$I$2:$I$36,Fuel_Mappings!$J$2:$J$36),""),"")</f>
        <v/>
      </c>
      <c r="S413" s="5" t="str">
        <f t="shared" si="32"/>
        <v>1A2</v>
      </c>
      <c r="T413" s="3" t="b">
        <f t="shared" si="33"/>
        <v>0</v>
      </c>
      <c r="U413" s="3" t="b">
        <f t="shared" si="34"/>
        <v>1</v>
      </c>
    </row>
    <row r="414" spans="1:21">
      <c r="A414" s="10">
        <v>30490001</v>
      </c>
      <c r="B414" t="s">
        <v>74</v>
      </c>
      <c r="C414" t="s">
        <v>1381</v>
      </c>
      <c r="D414" t="s">
        <v>1382</v>
      </c>
      <c r="E414" t="s">
        <v>11</v>
      </c>
      <c r="F414" t="s">
        <v>112</v>
      </c>
      <c r="G414" t="s">
        <v>86</v>
      </c>
      <c r="H414" t="s">
        <v>76</v>
      </c>
      <c r="I414" t="s">
        <v>37</v>
      </c>
      <c r="J414" t="s">
        <v>54</v>
      </c>
      <c r="K414" s="3" t="str">
        <f t="shared" si="30"/>
        <v>OilDistillate</v>
      </c>
      <c r="L414" t="s">
        <v>1384</v>
      </c>
      <c r="M414" t="s">
        <v>76</v>
      </c>
      <c r="N414" t="str">
        <f t="shared" si="31"/>
        <v>diesel_oil</v>
      </c>
      <c r="P414" s="5" t="str">
        <f>IF(LOOKUP($K414,Fuel_Mappings!$C$2:$C$255,Fuel_Mappings!$D$2:$D$255)&lt;&gt;"",LOOKUP($K414,Fuel_Mappings!$C$2:$C$255,Fuel_Mappings!$D$2:$D$255),"")</f>
        <v>diesel_oil</v>
      </c>
      <c r="Q414" s="5" t="str">
        <f>IF($P414="Other_Fuel",IF(LOOKUP($G414,Fuel_Mappings!$I$2:$I$36,Fuel_Mappings!$I$2:$I$36)=$G414,LOOKUP($G414,Fuel_Mappings!$I$2:$I$36,Fuel_Mappings!$J$2:$J$36),""),"")</f>
        <v/>
      </c>
      <c r="S414" s="5" t="str">
        <f t="shared" si="32"/>
        <v>1A2</v>
      </c>
      <c r="T414" s="3" t="b">
        <f t="shared" si="33"/>
        <v>0</v>
      </c>
      <c r="U414" s="3" t="b">
        <f t="shared" si="34"/>
        <v>1</v>
      </c>
    </row>
    <row r="415" spans="1:21">
      <c r="A415" s="10">
        <v>30490004</v>
      </c>
      <c r="B415" t="s">
        <v>74</v>
      </c>
      <c r="C415" t="s">
        <v>1381</v>
      </c>
      <c r="D415" t="s">
        <v>1382</v>
      </c>
      <c r="E415" t="s">
        <v>11</v>
      </c>
      <c r="F415" t="s">
        <v>112</v>
      </c>
      <c r="G415" t="s">
        <v>86</v>
      </c>
      <c r="H415" t="s">
        <v>76</v>
      </c>
      <c r="I415" t="s">
        <v>40</v>
      </c>
      <c r="J415" t="s">
        <v>41</v>
      </c>
      <c r="K415" s="3" t="str">
        <f t="shared" si="30"/>
        <v>GasProcess</v>
      </c>
      <c r="L415" t="s">
        <v>1384</v>
      </c>
      <c r="M415" t="s">
        <v>76</v>
      </c>
      <c r="N415" t="str">
        <f t="shared" si="31"/>
        <v>natural_gas</v>
      </c>
      <c r="P415" s="5" t="str">
        <f>IF(LOOKUP($K415,Fuel_Mappings!$C$2:$C$255,Fuel_Mappings!$D$2:$D$255)&lt;&gt;"",LOOKUP($K415,Fuel_Mappings!$C$2:$C$255,Fuel_Mappings!$D$2:$D$255),"")</f>
        <v>natural_gas</v>
      </c>
      <c r="Q415" s="5" t="str">
        <f>IF($P415="Other_Fuel",IF(LOOKUP($G415,Fuel_Mappings!$I$2:$I$36,Fuel_Mappings!$I$2:$I$36)=$G415,LOOKUP($G415,Fuel_Mappings!$I$2:$I$36,Fuel_Mappings!$J$2:$J$36),""),"")</f>
        <v/>
      </c>
      <c r="S415" s="5" t="str">
        <f t="shared" si="32"/>
        <v>1A2</v>
      </c>
      <c r="T415" s="3" t="b">
        <f t="shared" si="33"/>
        <v>0</v>
      </c>
      <c r="U415" s="3" t="b">
        <f t="shared" si="34"/>
        <v>1</v>
      </c>
    </row>
    <row r="416" spans="1:21">
      <c r="A416" s="10">
        <v>30490034</v>
      </c>
      <c r="B416" t="s">
        <v>74</v>
      </c>
      <c r="C416" t="s">
        <v>1381</v>
      </c>
      <c r="D416" t="s">
        <v>1382</v>
      </c>
      <c r="E416" t="s">
        <v>11</v>
      </c>
      <c r="F416" t="s">
        <v>112</v>
      </c>
      <c r="G416" t="s">
        <v>86</v>
      </c>
      <c r="H416" t="s">
        <v>76</v>
      </c>
      <c r="I416" t="s">
        <v>40</v>
      </c>
      <c r="J416" t="s">
        <v>41</v>
      </c>
      <c r="K416" s="3" t="str">
        <f t="shared" si="30"/>
        <v>GasProcess</v>
      </c>
      <c r="L416" t="s">
        <v>1384</v>
      </c>
      <c r="M416" t="s">
        <v>76</v>
      </c>
      <c r="N416" t="str">
        <f t="shared" si="31"/>
        <v>natural_gas</v>
      </c>
      <c r="P416" s="5" t="str">
        <f>IF(LOOKUP($K416,Fuel_Mappings!$C$2:$C$255,Fuel_Mappings!$D$2:$D$255)&lt;&gt;"",LOOKUP($K416,Fuel_Mappings!$C$2:$C$255,Fuel_Mappings!$D$2:$D$255),"")</f>
        <v>natural_gas</v>
      </c>
      <c r="Q416" s="5" t="str">
        <f>IF($P416="Other_Fuel",IF(LOOKUP($G416,Fuel_Mappings!$I$2:$I$36,Fuel_Mappings!$I$2:$I$36)=$G416,LOOKUP($G416,Fuel_Mappings!$I$2:$I$36,Fuel_Mappings!$J$2:$J$36),""),"")</f>
        <v/>
      </c>
      <c r="S416" s="5" t="str">
        <f t="shared" si="32"/>
        <v>1A2</v>
      </c>
      <c r="T416" s="3" t="b">
        <f t="shared" si="33"/>
        <v>0</v>
      </c>
      <c r="U416" s="3" t="b">
        <f t="shared" si="34"/>
        <v>1</v>
      </c>
    </row>
    <row r="417" spans="1:21">
      <c r="A417" s="10">
        <v>30490031</v>
      </c>
      <c r="B417" t="s">
        <v>74</v>
      </c>
      <c r="C417" t="s">
        <v>1381</v>
      </c>
      <c r="D417" t="s">
        <v>1382</v>
      </c>
      <c r="E417" t="s">
        <v>11</v>
      </c>
      <c r="F417" t="s">
        <v>112</v>
      </c>
      <c r="G417" t="s">
        <v>86</v>
      </c>
      <c r="H417" t="s">
        <v>76</v>
      </c>
      <c r="I417" t="s">
        <v>37</v>
      </c>
      <c r="J417" t="s">
        <v>54</v>
      </c>
      <c r="K417" s="3" t="str">
        <f t="shared" si="30"/>
        <v>OilDistillate</v>
      </c>
      <c r="L417" t="s">
        <v>1384</v>
      </c>
      <c r="M417" t="s">
        <v>76</v>
      </c>
      <c r="N417" t="str">
        <f t="shared" si="31"/>
        <v>diesel_oil</v>
      </c>
      <c r="P417" s="5" t="str">
        <f>IF(LOOKUP($K417,Fuel_Mappings!$C$2:$C$255,Fuel_Mappings!$D$2:$D$255)&lt;&gt;"",LOOKUP($K417,Fuel_Mappings!$C$2:$C$255,Fuel_Mappings!$D$2:$D$255),"")</f>
        <v>diesel_oil</v>
      </c>
      <c r="Q417" s="5" t="str">
        <f>IF($P417="Other_Fuel",IF(LOOKUP($G417,Fuel_Mappings!$I$2:$I$36,Fuel_Mappings!$I$2:$I$36)=$G417,LOOKUP($G417,Fuel_Mappings!$I$2:$I$36,Fuel_Mappings!$J$2:$J$36),""),"")</f>
        <v/>
      </c>
      <c r="S417" s="5" t="str">
        <f t="shared" si="32"/>
        <v>1A2</v>
      </c>
      <c r="T417" s="3" t="b">
        <f t="shared" si="33"/>
        <v>0</v>
      </c>
      <c r="U417" s="3" t="b">
        <f t="shared" si="34"/>
        <v>1</v>
      </c>
    </row>
    <row r="418" spans="1:21">
      <c r="A418" s="10">
        <v>30490023</v>
      </c>
      <c r="B418" t="s">
        <v>74</v>
      </c>
      <c r="C418" t="s">
        <v>1381</v>
      </c>
      <c r="D418" t="s">
        <v>1382</v>
      </c>
      <c r="E418" t="s">
        <v>11</v>
      </c>
      <c r="F418" t="s">
        <v>112</v>
      </c>
      <c r="G418" t="s">
        <v>86</v>
      </c>
      <c r="H418" t="s">
        <v>76</v>
      </c>
      <c r="I418" t="s">
        <v>40</v>
      </c>
      <c r="J418" t="s">
        <v>52</v>
      </c>
      <c r="K418" s="3" t="str">
        <f t="shared" si="30"/>
        <v>GasNatural</v>
      </c>
      <c r="L418" t="s">
        <v>1384</v>
      </c>
      <c r="M418" t="s">
        <v>76</v>
      </c>
      <c r="N418" t="str">
        <f t="shared" si="31"/>
        <v>natural_gas</v>
      </c>
      <c r="P418" s="5" t="str">
        <f>IF(LOOKUP($K418,Fuel_Mappings!$C$2:$C$255,Fuel_Mappings!$D$2:$D$255)&lt;&gt;"",LOOKUP($K418,Fuel_Mappings!$C$2:$C$255,Fuel_Mappings!$D$2:$D$255),"")</f>
        <v>natural_gas</v>
      </c>
      <c r="Q418" s="5" t="str">
        <f>IF($P418="Other_Fuel",IF(LOOKUP($G418,Fuel_Mappings!$I$2:$I$36,Fuel_Mappings!$I$2:$I$36)=$G418,LOOKUP($G418,Fuel_Mappings!$I$2:$I$36,Fuel_Mappings!$J$2:$J$36),""),"")</f>
        <v/>
      </c>
      <c r="S418" s="5" t="str">
        <f t="shared" si="32"/>
        <v>1A2</v>
      </c>
      <c r="T418" s="3" t="b">
        <f t="shared" si="33"/>
        <v>0</v>
      </c>
      <c r="U418" s="3" t="b">
        <f t="shared" si="34"/>
        <v>1</v>
      </c>
    </row>
    <row r="419" spans="1:21">
      <c r="A419" s="10">
        <v>30490024</v>
      </c>
      <c r="B419" t="s">
        <v>74</v>
      </c>
      <c r="C419" t="s">
        <v>1381</v>
      </c>
      <c r="D419" t="s">
        <v>1382</v>
      </c>
      <c r="E419" t="s">
        <v>11</v>
      </c>
      <c r="F419" t="s">
        <v>112</v>
      </c>
      <c r="G419" t="s">
        <v>86</v>
      </c>
      <c r="H419" t="s">
        <v>76</v>
      </c>
      <c r="I419" t="s">
        <v>40</v>
      </c>
      <c r="J419" t="s">
        <v>41</v>
      </c>
      <c r="K419" s="3" t="str">
        <f t="shared" si="30"/>
        <v>GasProcess</v>
      </c>
      <c r="L419" t="s">
        <v>1384</v>
      </c>
      <c r="M419" t="s">
        <v>76</v>
      </c>
      <c r="N419" t="str">
        <f t="shared" si="31"/>
        <v>natural_gas</v>
      </c>
      <c r="P419" s="5" t="str">
        <f>IF(LOOKUP($K419,Fuel_Mappings!$C$2:$C$255,Fuel_Mappings!$D$2:$D$255)&lt;&gt;"",LOOKUP($K419,Fuel_Mappings!$C$2:$C$255,Fuel_Mappings!$D$2:$D$255),"")</f>
        <v>natural_gas</v>
      </c>
      <c r="Q419" s="5" t="str">
        <f>IF($P419="Other_Fuel",IF(LOOKUP($G419,Fuel_Mappings!$I$2:$I$36,Fuel_Mappings!$I$2:$I$36)=$G419,LOOKUP($G419,Fuel_Mappings!$I$2:$I$36,Fuel_Mappings!$J$2:$J$36),""),"")</f>
        <v/>
      </c>
      <c r="S419" s="5" t="str">
        <f t="shared" si="32"/>
        <v>1A2</v>
      </c>
      <c r="T419" s="3" t="b">
        <f t="shared" si="33"/>
        <v>0</v>
      </c>
      <c r="U419" s="3" t="b">
        <f t="shared" si="34"/>
        <v>1</v>
      </c>
    </row>
    <row r="420" spans="1:21">
      <c r="A420" s="10">
        <v>30490002</v>
      </c>
      <c r="B420" t="s">
        <v>74</v>
      </c>
      <c r="C420" t="s">
        <v>1381</v>
      </c>
      <c r="D420" t="s">
        <v>1382</v>
      </c>
      <c r="E420" t="s">
        <v>11</v>
      </c>
      <c r="F420" t="s">
        <v>112</v>
      </c>
      <c r="G420" t="s">
        <v>86</v>
      </c>
      <c r="H420" t="s">
        <v>76</v>
      </c>
      <c r="I420" t="s">
        <v>37</v>
      </c>
      <c r="J420" t="s">
        <v>38</v>
      </c>
      <c r="K420" s="3" t="str">
        <f t="shared" si="30"/>
        <v>OilResidual</v>
      </c>
      <c r="L420" t="s">
        <v>1384</v>
      </c>
      <c r="M420" t="s">
        <v>76</v>
      </c>
      <c r="N420" t="str">
        <f t="shared" si="31"/>
        <v>heavy_oil</v>
      </c>
      <c r="P420" s="5" t="str">
        <f>IF(LOOKUP($K420,Fuel_Mappings!$C$2:$C$255,Fuel_Mappings!$D$2:$D$255)&lt;&gt;"",LOOKUP($K420,Fuel_Mappings!$C$2:$C$255,Fuel_Mappings!$D$2:$D$255),"")</f>
        <v>heavy_oil</v>
      </c>
      <c r="Q420" s="5" t="str">
        <f>IF($P420="Other_Fuel",IF(LOOKUP($G420,Fuel_Mappings!$I$2:$I$36,Fuel_Mappings!$I$2:$I$36)=$G420,LOOKUP($G420,Fuel_Mappings!$I$2:$I$36,Fuel_Mappings!$J$2:$J$36),""),"")</f>
        <v/>
      </c>
      <c r="S420" s="5" t="str">
        <f t="shared" si="32"/>
        <v>1A2</v>
      </c>
      <c r="T420" s="3" t="b">
        <f t="shared" si="33"/>
        <v>0</v>
      </c>
      <c r="U420" s="3" t="b">
        <f t="shared" si="34"/>
        <v>1</v>
      </c>
    </row>
    <row r="421" spans="1:21">
      <c r="A421" s="10">
        <v>30490032</v>
      </c>
      <c r="B421" t="s">
        <v>74</v>
      </c>
      <c r="C421" t="s">
        <v>1381</v>
      </c>
      <c r="D421" t="s">
        <v>1382</v>
      </c>
      <c r="E421" t="s">
        <v>11</v>
      </c>
      <c r="F421" t="s">
        <v>112</v>
      </c>
      <c r="G421" t="s">
        <v>86</v>
      </c>
      <c r="H421" t="s">
        <v>76</v>
      </c>
      <c r="I421" t="s">
        <v>37</v>
      </c>
      <c r="J421" t="s">
        <v>38</v>
      </c>
      <c r="K421" s="3" t="str">
        <f t="shared" si="30"/>
        <v>OilResidual</v>
      </c>
      <c r="L421" t="s">
        <v>1384</v>
      </c>
      <c r="M421" t="s">
        <v>76</v>
      </c>
      <c r="N421" t="str">
        <f t="shared" si="31"/>
        <v>heavy_oil</v>
      </c>
      <c r="P421" s="5" t="str">
        <f>IF(LOOKUP($K421,Fuel_Mappings!$C$2:$C$255,Fuel_Mappings!$D$2:$D$255)&lt;&gt;"",LOOKUP($K421,Fuel_Mappings!$C$2:$C$255,Fuel_Mappings!$D$2:$D$255),"")</f>
        <v>heavy_oil</v>
      </c>
      <c r="Q421" s="5" t="str">
        <f>IF($P421="Other_Fuel",IF(LOOKUP($G421,Fuel_Mappings!$I$2:$I$36,Fuel_Mappings!$I$2:$I$36)=$G421,LOOKUP($G421,Fuel_Mappings!$I$2:$I$36,Fuel_Mappings!$J$2:$J$36),""),"")</f>
        <v/>
      </c>
      <c r="S421" s="5" t="str">
        <f t="shared" si="32"/>
        <v>1A2</v>
      </c>
      <c r="T421" s="3" t="b">
        <f t="shared" si="33"/>
        <v>0</v>
      </c>
      <c r="U421" s="3" t="b">
        <f t="shared" si="34"/>
        <v>1</v>
      </c>
    </row>
    <row r="422" spans="1:21">
      <c r="A422" s="10">
        <v>30490035</v>
      </c>
      <c r="B422" t="s">
        <v>74</v>
      </c>
      <c r="C422" t="s">
        <v>1381</v>
      </c>
      <c r="D422" t="s">
        <v>1382</v>
      </c>
      <c r="E422" t="s">
        <v>11</v>
      </c>
      <c r="F422" t="s">
        <v>112</v>
      </c>
      <c r="G422" t="s">
        <v>86</v>
      </c>
      <c r="H422" t="s">
        <v>76</v>
      </c>
      <c r="I422" t="s">
        <v>40</v>
      </c>
      <c r="J422" t="s">
        <v>21</v>
      </c>
      <c r="K422" s="3" t="str">
        <f t="shared" si="30"/>
        <v>GasOther</v>
      </c>
      <c r="L422" t="s">
        <v>1384</v>
      </c>
      <c r="M422" t="s">
        <v>76</v>
      </c>
      <c r="N422" t="str">
        <f t="shared" si="31"/>
        <v>Other_Fuel</v>
      </c>
      <c r="P422" s="5" t="str">
        <f>IF(LOOKUP($K422,Fuel_Mappings!$C$2:$C$255,Fuel_Mappings!$D$2:$D$255)&lt;&gt;"",LOOKUP($K422,Fuel_Mappings!$C$2:$C$255,Fuel_Mappings!$D$2:$D$255),"")</f>
        <v>Other_Fuel</v>
      </c>
      <c r="Q422" s="5" t="str">
        <f>IF($P422="Other_Fuel",IF(LOOKUP($G422,Fuel_Mappings!$I$2:$I$36,Fuel_Mappings!$I$2:$I$36)=$G422,LOOKUP($G422,Fuel_Mappings!$I$2:$I$36,Fuel_Mappings!$J$2:$J$36),""),"")</f>
        <v/>
      </c>
      <c r="S422" s="5" t="str">
        <f t="shared" si="32"/>
        <v>1A2</v>
      </c>
      <c r="T422" s="3" t="b">
        <f t="shared" si="33"/>
        <v>0</v>
      </c>
      <c r="U422" s="3" t="b">
        <f t="shared" si="34"/>
        <v>1</v>
      </c>
    </row>
    <row r="423" spans="1:21">
      <c r="A423" s="10">
        <v>50390006</v>
      </c>
      <c r="B423" t="s">
        <v>74</v>
      </c>
      <c r="C423" t="s">
        <v>1381</v>
      </c>
      <c r="D423" t="s">
        <v>1382</v>
      </c>
      <c r="E423" t="s">
        <v>114</v>
      </c>
      <c r="F423" t="s">
        <v>115</v>
      </c>
      <c r="G423" t="s">
        <v>116</v>
      </c>
      <c r="H423" t="s">
        <v>76</v>
      </c>
      <c r="I423" t="s">
        <v>40</v>
      </c>
      <c r="J423" t="s">
        <v>52</v>
      </c>
      <c r="K423" s="3" t="str">
        <f t="shared" si="30"/>
        <v>GasNatural</v>
      </c>
      <c r="L423" t="s">
        <v>1384</v>
      </c>
      <c r="M423" t="s">
        <v>76</v>
      </c>
      <c r="N423" t="str">
        <f t="shared" si="31"/>
        <v>natural_gas</v>
      </c>
      <c r="P423" s="5" t="str">
        <f>IF(LOOKUP($K423,Fuel_Mappings!$C$2:$C$255,Fuel_Mappings!$D$2:$D$255)&lt;&gt;"",LOOKUP($K423,Fuel_Mappings!$C$2:$C$255,Fuel_Mappings!$D$2:$D$255),"")</f>
        <v>natural_gas</v>
      </c>
      <c r="Q423" s="5" t="str">
        <f>IF($P423="Other_Fuel",IF(LOOKUP($G423,Fuel_Mappings!$I$2:$I$36,Fuel_Mappings!$I$2:$I$36)=$G423,LOOKUP($G423,Fuel_Mappings!$I$2:$I$36,Fuel_Mappings!$J$2:$J$36),""),"")</f>
        <v/>
      </c>
      <c r="S423" s="5" t="str">
        <f t="shared" si="32"/>
        <v>1A2</v>
      </c>
      <c r="T423" s="3" t="b">
        <f t="shared" si="33"/>
        <v>0</v>
      </c>
      <c r="U423" s="3" t="b">
        <f t="shared" si="34"/>
        <v>1</v>
      </c>
    </row>
    <row r="424" spans="1:21">
      <c r="A424" s="10">
        <v>50390005</v>
      </c>
      <c r="B424" t="s">
        <v>74</v>
      </c>
      <c r="C424" t="s">
        <v>1381</v>
      </c>
      <c r="D424" t="s">
        <v>1382</v>
      </c>
      <c r="E424" t="s">
        <v>114</v>
      </c>
      <c r="F424" t="s">
        <v>115</v>
      </c>
      <c r="G424" t="s">
        <v>116</v>
      </c>
      <c r="H424" t="s">
        <v>76</v>
      </c>
      <c r="I424" t="s">
        <v>37</v>
      </c>
      <c r="J424" t="s">
        <v>54</v>
      </c>
      <c r="K424" s="3" t="str">
        <f t="shared" si="30"/>
        <v>OilDistillate</v>
      </c>
      <c r="L424" t="s">
        <v>1384</v>
      </c>
      <c r="M424" t="s">
        <v>76</v>
      </c>
      <c r="N424" t="str">
        <f t="shared" si="31"/>
        <v>diesel_oil</v>
      </c>
      <c r="P424" s="5" t="str">
        <f>IF(LOOKUP($K424,Fuel_Mappings!$C$2:$C$255,Fuel_Mappings!$D$2:$D$255)&lt;&gt;"",LOOKUP($K424,Fuel_Mappings!$C$2:$C$255,Fuel_Mappings!$D$2:$D$255),"")</f>
        <v>diesel_oil</v>
      </c>
      <c r="Q424" s="5" t="str">
        <f>IF($P424="Other_Fuel",IF(LOOKUP($G424,Fuel_Mappings!$I$2:$I$36,Fuel_Mappings!$I$2:$I$36)=$G424,LOOKUP($G424,Fuel_Mappings!$I$2:$I$36,Fuel_Mappings!$J$2:$J$36),""),"")</f>
        <v/>
      </c>
      <c r="S424" s="5" t="str">
        <f t="shared" si="32"/>
        <v>1A2</v>
      </c>
      <c r="T424" s="3" t="b">
        <f t="shared" si="33"/>
        <v>0</v>
      </c>
      <c r="U424" s="3" t="b">
        <f t="shared" si="34"/>
        <v>1</v>
      </c>
    </row>
    <row r="425" spans="1:21">
      <c r="A425" s="10">
        <v>50390007</v>
      </c>
      <c r="B425" t="s">
        <v>74</v>
      </c>
      <c r="C425" t="s">
        <v>1381</v>
      </c>
      <c r="D425" t="s">
        <v>1382</v>
      </c>
      <c r="E425" t="s">
        <v>114</v>
      </c>
      <c r="F425" t="s">
        <v>115</v>
      </c>
      <c r="G425" t="s">
        <v>116</v>
      </c>
      <c r="H425" t="s">
        <v>76</v>
      </c>
      <c r="I425" t="s">
        <v>40</v>
      </c>
      <c r="J425" t="s">
        <v>41</v>
      </c>
      <c r="K425" s="3" t="str">
        <f t="shared" si="30"/>
        <v>GasProcess</v>
      </c>
      <c r="L425" t="s">
        <v>1384</v>
      </c>
      <c r="M425" t="s">
        <v>76</v>
      </c>
      <c r="N425" t="str">
        <f t="shared" si="31"/>
        <v>natural_gas</v>
      </c>
      <c r="P425" s="5" t="str">
        <f>IF(LOOKUP($K425,Fuel_Mappings!$C$2:$C$255,Fuel_Mappings!$D$2:$D$255)&lt;&gt;"",LOOKUP($K425,Fuel_Mappings!$C$2:$C$255,Fuel_Mappings!$D$2:$D$255),"")</f>
        <v>natural_gas</v>
      </c>
      <c r="Q425" s="5" t="str">
        <f>IF($P425="Other_Fuel",IF(LOOKUP($G425,Fuel_Mappings!$I$2:$I$36,Fuel_Mappings!$I$2:$I$36)=$G425,LOOKUP($G425,Fuel_Mappings!$I$2:$I$36,Fuel_Mappings!$J$2:$J$36),""),"")</f>
        <v/>
      </c>
      <c r="S425" s="5" t="str">
        <f t="shared" si="32"/>
        <v>1A2</v>
      </c>
      <c r="T425" s="3" t="b">
        <f t="shared" si="33"/>
        <v>0</v>
      </c>
      <c r="U425" s="3" t="b">
        <f t="shared" si="34"/>
        <v>1</v>
      </c>
    </row>
    <row r="426" spans="1:21">
      <c r="A426" s="10">
        <v>50390010</v>
      </c>
      <c r="B426" t="s">
        <v>74</v>
      </c>
      <c r="C426" t="s">
        <v>1381</v>
      </c>
      <c r="D426" t="s">
        <v>1382</v>
      </c>
      <c r="E426" t="s">
        <v>114</v>
      </c>
      <c r="F426" t="s">
        <v>115</v>
      </c>
      <c r="G426" t="s">
        <v>116</v>
      </c>
      <c r="H426" t="s">
        <v>76</v>
      </c>
      <c r="I426" t="s">
        <v>21</v>
      </c>
      <c r="J426" t="s">
        <v>21</v>
      </c>
      <c r="K426" s="3" t="str">
        <f t="shared" si="30"/>
        <v>OtherOther</v>
      </c>
      <c r="L426" t="s">
        <v>1384</v>
      </c>
      <c r="M426" t="s">
        <v>76</v>
      </c>
      <c r="N426" t="str">
        <f t="shared" si="31"/>
        <v>Other_Fuel</v>
      </c>
      <c r="P426" s="5" t="str">
        <f>IF(LOOKUP($K426,Fuel_Mappings!$C$2:$C$255,Fuel_Mappings!$D$2:$D$255)&lt;&gt;"",LOOKUP($K426,Fuel_Mappings!$C$2:$C$255,Fuel_Mappings!$D$2:$D$255),"")</f>
        <v>Other_Fuel</v>
      </c>
      <c r="Q426" s="5" t="str">
        <f>IF($P426="Other_Fuel",IF(LOOKUP($G426,Fuel_Mappings!$I$2:$I$36,Fuel_Mappings!$I$2:$I$36)=$G426,LOOKUP($G426,Fuel_Mappings!$I$2:$I$36,Fuel_Mappings!$J$2:$J$36),""),"")</f>
        <v/>
      </c>
      <c r="S426" s="5" t="str">
        <f t="shared" si="32"/>
        <v>1A2</v>
      </c>
      <c r="T426" s="3" t="b">
        <f t="shared" si="33"/>
        <v>0</v>
      </c>
      <c r="U426" s="3" t="b">
        <f t="shared" si="34"/>
        <v>1</v>
      </c>
    </row>
    <row r="427" spans="1:21">
      <c r="A427" s="10">
        <v>10500106</v>
      </c>
      <c r="B427" t="s">
        <v>74</v>
      </c>
      <c r="C427" t="s">
        <v>1381</v>
      </c>
      <c r="D427" t="s">
        <v>1382</v>
      </c>
      <c r="E427" t="s">
        <v>98</v>
      </c>
      <c r="F427" t="s">
        <v>99</v>
      </c>
      <c r="G427" t="s">
        <v>75</v>
      </c>
      <c r="H427" t="s">
        <v>76</v>
      </c>
      <c r="I427" t="s">
        <v>40</v>
      </c>
      <c r="J427" t="s">
        <v>52</v>
      </c>
      <c r="K427" s="3" t="str">
        <f t="shared" si="30"/>
        <v>GasNatural</v>
      </c>
      <c r="L427" t="s">
        <v>1384</v>
      </c>
      <c r="M427" t="s">
        <v>76</v>
      </c>
      <c r="N427" t="str">
        <f t="shared" si="31"/>
        <v>natural_gas</v>
      </c>
      <c r="P427" s="5" t="str">
        <f>IF(LOOKUP($K427,Fuel_Mappings!$C$2:$C$255,Fuel_Mappings!$D$2:$D$255)&lt;&gt;"",LOOKUP($K427,Fuel_Mappings!$C$2:$C$255,Fuel_Mappings!$D$2:$D$255),"")</f>
        <v>natural_gas</v>
      </c>
      <c r="Q427" s="5" t="str">
        <f>IF($P427="Other_Fuel",IF(LOOKUP($G427,Fuel_Mappings!$I$2:$I$36,Fuel_Mappings!$I$2:$I$36)=$G427,LOOKUP($G427,Fuel_Mappings!$I$2:$I$36,Fuel_Mappings!$J$2:$J$36),""),"")</f>
        <v/>
      </c>
      <c r="S427" s="5" t="str">
        <f t="shared" si="32"/>
        <v>1A2</v>
      </c>
      <c r="T427" s="3" t="b">
        <f t="shared" si="33"/>
        <v>0</v>
      </c>
      <c r="U427" s="3" t="b">
        <f t="shared" si="34"/>
        <v>1</v>
      </c>
    </row>
    <row r="428" spans="1:21">
      <c r="A428" s="10">
        <v>10500110</v>
      </c>
      <c r="B428" t="s">
        <v>74</v>
      </c>
      <c r="C428" t="s">
        <v>1381</v>
      </c>
      <c r="D428" t="s">
        <v>1382</v>
      </c>
      <c r="E428" t="s">
        <v>98</v>
      </c>
      <c r="F428" t="s">
        <v>99</v>
      </c>
      <c r="G428" t="s">
        <v>75</v>
      </c>
      <c r="H428" t="s">
        <v>76</v>
      </c>
      <c r="I428" t="s">
        <v>21</v>
      </c>
      <c r="J428" t="s">
        <v>21</v>
      </c>
      <c r="K428" s="3" t="str">
        <f t="shared" si="30"/>
        <v>OtherOther</v>
      </c>
      <c r="L428" t="s">
        <v>1384</v>
      </c>
      <c r="M428" t="s">
        <v>76</v>
      </c>
      <c r="N428" t="str">
        <f t="shared" si="31"/>
        <v>Other_Fuel</v>
      </c>
      <c r="P428" s="5" t="str">
        <f>IF(LOOKUP($K428,Fuel_Mappings!$C$2:$C$255,Fuel_Mappings!$D$2:$D$255)&lt;&gt;"",LOOKUP($K428,Fuel_Mappings!$C$2:$C$255,Fuel_Mappings!$D$2:$D$255),"")</f>
        <v>Other_Fuel</v>
      </c>
      <c r="Q428" s="5" t="str">
        <f>IF($P428="Other_Fuel",IF(LOOKUP($G428,Fuel_Mappings!$I$2:$I$36,Fuel_Mappings!$I$2:$I$36)=$G428,LOOKUP($G428,Fuel_Mappings!$I$2:$I$36,Fuel_Mappings!$J$2:$J$36),""),"")</f>
        <v/>
      </c>
      <c r="S428" s="5" t="str">
        <f t="shared" si="32"/>
        <v>1A2</v>
      </c>
      <c r="T428" s="3" t="b">
        <f t="shared" si="33"/>
        <v>0</v>
      </c>
      <c r="U428" s="3" t="b">
        <f t="shared" si="34"/>
        <v>1</v>
      </c>
    </row>
    <row r="429" spans="1:21">
      <c r="A429" s="10">
        <v>10500105</v>
      </c>
      <c r="B429" t="s">
        <v>74</v>
      </c>
      <c r="C429" t="s">
        <v>1381</v>
      </c>
      <c r="D429" t="s">
        <v>1382</v>
      </c>
      <c r="E429" t="s">
        <v>98</v>
      </c>
      <c r="F429" t="s">
        <v>99</v>
      </c>
      <c r="G429" t="s">
        <v>75</v>
      </c>
      <c r="H429" t="s">
        <v>76</v>
      </c>
      <c r="I429" t="s">
        <v>37</v>
      </c>
      <c r="J429" t="s">
        <v>54</v>
      </c>
      <c r="K429" s="3" t="str">
        <f t="shared" si="30"/>
        <v>OilDistillate</v>
      </c>
      <c r="L429" t="s">
        <v>1384</v>
      </c>
      <c r="M429" t="s">
        <v>76</v>
      </c>
      <c r="N429" t="str">
        <f t="shared" si="31"/>
        <v>diesel_oil</v>
      </c>
      <c r="P429" s="5" t="str">
        <f>IF(LOOKUP($K429,Fuel_Mappings!$C$2:$C$255,Fuel_Mappings!$D$2:$D$255)&lt;&gt;"",LOOKUP($K429,Fuel_Mappings!$C$2:$C$255,Fuel_Mappings!$D$2:$D$255),"")</f>
        <v>diesel_oil</v>
      </c>
      <c r="Q429" s="5" t="str">
        <f>IF($P429="Other_Fuel",IF(LOOKUP($G429,Fuel_Mappings!$I$2:$I$36,Fuel_Mappings!$I$2:$I$36)=$G429,LOOKUP($G429,Fuel_Mappings!$I$2:$I$36,Fuel_Mappings!$J$2:$J$36),""),"")</f>
        <v/>
      </c>
      <c r="S429" s="5" t="str">
        <f t="shared" si="32"/>
        <v>1A2</v>
      </c>
      <c r="T429" s="3" t="b">
        <f t="shared" si="33"/>
        <v>0</v>
      </c>
      <c r="U429" s="3" t="b">
        <f t="shared" si="34"/>
        <v>1</v>
      </c>
    </row>
    <row r="430" spans="1:21">
      <c r="A430" s="10">
        <v>10500113</v>
      </c>
      <c r="B430" t="s">
        <v>74</v>
      </c>
      <c r="C430" t="s">
        <v>1381</v>
      </c>
      <c r="D430" t="s">
        <v>1382</v>
      </c>
      <c r="E430" t="s">
        <v>98</v>
      </c>
      <c r="F430" t="s">
        <v>99</v>
      </c>
      <c r="G430" t="s">
        <v>75</v>
      </c>
      <c r="H430" t="s">
        <v>76</v>
      </c>
      <c r="I430" t="s">
        <v>21</v>
      </c>
      <c r="J430" t="s">
        <v>63</v>
      </c>
      <c r="K430" s="3" t="str">
        <f t="shared" si="30"/>
        <v>OtherLiquid Waste</v>
      </c>
      <c r="L430" t="s">
        <v>1384</v>
      </c>
      <c r="M430" t="s">
        <v>76</v>
      </c>
      <c r="N430" t="str">
        <f t="shared" si="31"/>
        <v>biomass</v>
      </c>
      <c r="P430" s="5" t="str">
        <f>IF(LOOKUP($K430,Fuel_Mappings!$C$2:$C$255,Fuel_Mappings!$D$2:$D$255)&lt;&gt;"",LOOKUP($K430,Fuel_Mappings!$C$2:$C$255,Fuel_Mappings!$D$2:$D$255),"")</f>
        <v>biomass</v>
      </c>
      <c r="Q430" s="5" t="str">
        <f>IF($P430="Other_Fuel",IF(LOOKUP($G430,Fuel_Mappings!$I$2:$I$36,Fuel_Mappings!$I$2:$I$36)=$G430,LOOKUP($G430,Fuel_Mappings!$I$2:$I$36,Fuel_Mappings!$J$2:$J$36),""),"")</f>
        <v/>
      </c>
      <c r="S430" s="5" t="str">
        <f t="shared" si="32"/>
        <v>1A2</v>
      </c>
      <c r="T430" s="3" t="b">
        <f t="shared" si="33"/>
        <v>0</v>
      </c>
      <c r="U430" s="3" t="b">
        <f t="shared" si="34"/>
        <v>1</v>
      </c>
    </row>
    <row r="431" spans="1:21">
      <c r="A431" s="10">
        <v>10500114</v>
      </c>
      <c r="B431" t="s">
        <v>74</v>
      </c>
      <c r="C431" t="s">
        <v>1381</v>
      </c>
      <c r="D431" t="s">
        <v>1382</v>
      </c>
      <c r="E431" t="s">
        <v>98</v>
      </c>
      <c r="F431" t="s">
        <v>99</v>
      </c>
      <c r="G431" t="s">
        <v>75</v>
      </c>
      <c r="H431" t="s">
        <v>76</v>
      </c>
      <c r="I431" t="s">
        <v>21</v>
      </c>
      <c r="J431" t="s">
        <v>63</v>
      </c>
      <c r="K431" s="3" t="str">
        <f t="shared" si="30"/>
        <v>OtherLiquid Waste</v>
      </c>
      <c r="L431" t="s">
        <v>1384</v>
      </c>
      <c r="M431" t="s">
        <v>76</v>
      </c>
      <c r="N431" t="str">
        <f t="shared" si="31"/>
        <v>biomass</v>
      </c>
      <c r="P431" s="5" t="str">
        <f>IF(LOOKUP($K431,Fuel_Mappings!$C$2:$C$255,Fuel_Mappings!$D$2:$D$255)&lt;&gt;"",LOOKUP($K431,Fuel_Mappings!$C$2:$C$255,Fuel_Mappings!$D$2:$D$255),"")</f>
        <v>biomass</v>
      </c>
      <c r="Q431" s="5" t="str">
        <f>IF($P431="Other_Fuel",IF(LOOKUP($G431,Fuel_Mappings!$I$2:$I$36,Fuel_Mappings!$I$2:$I$36)=$G431,LOOKUP($G431,Fuel_Mappings!$I$2:$I$36,Fuel_Mappings!$J$2:$J$36),""),"")</f>
        <v/>
      </c>
      <c r="S431" s="5" t="str">
        <f t="shared" si="32"/>
        <v>1A2</v>
      </c>
      <c r="T431" s="3" t="b">
        <f t="shared" si="33"/>
        <v>0</v>
      </c>
      <c r="U431" s="3" t="b">
        <f t="shared" si="34"/>
        <v>1</v>
      </c>
    </row>
    <row r="432" spans="1:21">
      <c r="A432" s="10">
        <v>40201001</v>
      </c>
      <c r="B432" t="s">
        <v>74</v>
      </c>
      <c r="C432" t="s">
        <v>1381</v>
      </c>
      <c r="D432" t="s">
        <v>1382</v>
      </c>
      <c r="E432" t="s">
        <v>95</v>
      </c>
      <c r="F432" t="s">
        <v>96</v>
      </c>
      <c r="G432" t="s">
        <v>97</v>
      </c>
      <c r="H432" t="s">
        <v>76</v>
      </c>
      <c r="I432" t="s">
        <v>40</v>
      </c>
      <c r="J432" t="s">
        <v>52</v>
      </c>
      <c r="K432" s="3" t="str">
        <f t="shared" si="30"/>
        <v>GasNatural</v>
      </c>
      <c r="L432" t="s">
        <v>1384</v>
      </c>
      <c r="M432" t="s">
        <v>76</v>
      </c>
      <c r="N432" t="str">
        <f t="shared" si="31"/>
        <v>natural_gas</v>
      </c>
      <c r="P432" s="5" t="str">
        <f>IF(LOOKUP($K432,Fuel_Mappings!$C$2:$C$255,Fuel_Mappings!$D$2:$D$255)&lt;&gt;"",LOOKUP($K432,Fuel_Mappings!$C$2:$C$255,Fuel_Mappings!$D$2:$D$255),"")</f>
        <v>natural_gas</v>
      </c>
      <c r="Q432" s="5" t="str">
        <f>IF($P432="Other_Fuel",IF(LOOKUP($G432,Fuel_Mappings!$I$2:$I$36,Fuel_Mappings!$I$2:$I$36)=$G432,LOOKUP($G432,Fuel_Mappings!$I$2:$I$36,Fuel_Mappings!$J$2:$J$36),""),"")</f>
        <v/>
      </c>
      <c r="S432" s="5" t="str">
        <f t="shared" si="32"/>
        <v>1A2</v>
      </c>
      <c r="T432" s="3" t="b">
        <f t="shared" si="33"/>
        <v>0</v>
      </c>
      <c r="U432" s="3" t="b">
        <f t="shared" si="34"/>
        <v>1</v>
      </c>
    </row>
    <row r="433" spans="1:21">
      <c r="A433" s="10">
        <v>40201004</v>
      </c>
      <c r="B433" t="s">
        <v>74</v>
      </c>
      <c r="C433" t="s">
        <v>1381</v>
      </c>
      <c r="D433" t="s">
        <v>1382</v>
      </c>
      <c r="E433" t="s">
        <v>95</v>
      </c>
      <c r="F433" t="s">
        <v>96</v>
      </c>
      <c r="G433" t="s">
        <v>97</v>
      </c>
      <c r="H433" t="s">
        <v>76</v>
      </c>
      <c r="I433" t="s">
        <v>21</v>
      </c>
      <c r="J433" t="s">
        <v>21</v>
      </c>
      <c r="K433" s="3" t="str">
        <f t="shared" si="30"/>
        <v>OtherOther</v>
      </c>
      <c r="L433" t="s">
        <v>1384</v>
      </c>
      <c r="M433" t="s">
        <v>76</v>
      </c>
      <c r="N433" t="str">
        <f t="shared" si="31"/>
        <v>Other_Fuel</v>
      </c>
      <c r="P433" s="5" t="str">
        <f>IF(LOOKUP($K433,Fuel_Mappings!$C$2:$C$255,Fuel_Mappings!$D$2:$D$255)&lt;&gt;"",LOOKUP($K433,Fuel_Mappings!$C$2:$C$255,Fuel_Mappings!$D$2:$D$255),"")</f>
        <v>Other_Fuel</v>
      </c>
      <c r="Q433" s="5" t="str">
        <f>IF($P433="Other_Fuel",IF(LOOKUP($G433,Fuel_Mappings!$I$2:$I$36,Fuel_Mappings!$I$2:$I$36)=$G433,LOOKUP($G433,Fuel_Mappings!$I$2:$I$36,Fuel_Mappings!$J$2:$J$36),""),"")</f>
        <v/>
      </c>
      <c r="S433" s="5" t="str">
        <f t="shared" si="32"/>
        <v>1A2</v>
      </c>
      <c r="T433" s="3" t="b">
        <f t="shared" si="33"/>
        <v>0</v>
      </c>
      <c r="U433" s="3" t="b">
        <f t="shared" si="34"/>
        <v>1</v>
      </c>
    </row>
    <row r="434" spans="1:21">
      <c r="A434" s="10">
        <v>40290013</v>
      </c>
      <c r="B434" t="s">
        <v>74</v>
      </c>
      <c r="C434" t="s">
        <v>1381</v>
      </c>
      <c r="D434" t="s">
        <v>1382</v>
      </c>
      <c r="E434" t="s">
        <v>95</v>
      </c>
      <c r="F434" t="s">
        <v>96</v>
      </c>
      <c r="G434" t="s">
        <v>86</v>
      </c>
      <c r="H434" t="s">
        <v>76</v>
      </c>
      <c r="I434" t="s">
        <v>40</v>
      </c>
      <c r="J434" t="s">
        <v>52</v>
      </c>
      <c r="K434" s="3" t="str">
        <f t="shared" si="30"/>
        <v>GasNatural</v>
      </c>
      <c r="L434" t="s">
        <v>1384</v>
      </c>
      <c r="M434" t="s">
        <v>76</v>
      </c>
      <c r="N434" t="str">
        <f t="shared" si="31"/>
        <v>natural_gas</v>
      </c>
      <c r="P434" s="5" t="str">
        <f>IF(LOOKUP($K434,Fuel_Mappings!$C$2:$C$255,Fuel_Mappings!$D$2:$D$255)&lt;&gt;"",LOOKUP($K434,Fuel_Mappings!$C$2:$C$255,Fuel_Mappings!$D$2:$D$255),"")</f>
        <v>natural_gas</v>
      </c>
      <c r="Q434" s="5" t="str">
        <f>IF($P434="Other_Fuel",IF(LOOKUP($G434,Fuel_Mappings!$I$2:$I$36,Fuel_Mappings!$I$2:$I$36)=$G434,LOOKUP($G434,Fuel_Mappings!$I$2:$I$36,Fuel_Mappings!$J$2:$J$36),""),"")</f>
        <v/>
      </c>
      <c r="S434" s="5" t="str">
        <f t="shared" si="32"/>
        <v>1A2</v>
      </c>
      <c r="T434" s="3" t="b">
        <f t="shared" si="33"/>
        <v>0</v>
      </c>
      <c r="U434" s="3" t="b">
        <f t="shared" si="34"/>
        <v>1</v>
      </c>
    </row>
    <row r="435" spans="1:21">
      <c r="A435" s="10">
        <v>40290023</v>
      </c>
      <c r="B435" t="s">
        <v>74</v>
      </c>
      <c r="C435" t="s">
        <v>1381</v>
      </c>
      <c r="D435" t="s">
        <v>1382</v>
      </c>
      <c r="E435" t="s">
        <v>95</v>
      </c>
      <c r="F435" t="s">
        <v>96</v>
      </c>
      <c r="G435" t="s">
        <v>86</v>
      </c>
      <c r="H435" t="s">
        <v>76</v>
      </c>
      <c r="I435" t="s">
        <v>40</v>
      </c>
      <c r="J435" t="s">
        <v>52</v>
      </c>
      <c r="K435" s="3" t="str">
        <f t="shared" si="30"/>
        <v>GasNatural</v>
      </c>
      <c r="L435" t="s">
        <v>1384</v>
      </c>
      <c r="M435" t="s">
        <v>76</v>
      </c>
      <c r="N435" t="str">
        <f t="shared" si="31"/>
        <v>natural_gas</v>
      </c>
      <c r="P435" s="5" t="str">
        <f>IF(LOOKUP($K435,Fuel_Mappings!$C$2:$C$255,Fuel_Mappings!$D$2:$D$255)&lt;&gt;"",LOOKUP($K435,Fuel_Mappings!$C$2:$C$255,Fuel_Mappings!$D$2:$D$255),"")</f>
        <v>natural_gas</v>
      </c>
      <c r="Q435" s="5" t="str">
        <f>IF($P435="Other_Fuel",IF(LOOKUP($G435,Fuel_Mappings!$I$2:$I$36,Fuel_Mappings!$I$2:$I$36)=$G435,LOOKUP($G435,Fuel_Mappings!$I$2:$I$36,Fuel_Mappings!$J$2:$J$36),""),"")</f>
        <v/>
      </c>
      <c r="S435" s="5" t="str">
        <f t="shared" si="32"/>
        <v>1A2</v>
      </c>
      <c r="T435" s="3" t="b">
        <f t="shared" si="33"/>
        <v>0</v>
      </c>
      <c r="U435" s="3" t="b">
        <f t="shared" si="34"/>
        <v>1</v>
      </c>
    </row>
    <row r="436" spans="1:21">
      <c r="A436" s="10">
        <v>2801600000</v>
      </c>
      <c r="B436" t="s">
        <v>10</v>
      </c>
      <c r="C436" s="6" t="s">
        <v>1219</v>
      </c>
      <c r="D436" s="6" t="s">
        <v>1371</v>
      </c>
      <c r="E436" t="s">
        <v>22</v>
      </c>
      <c r="F436" t="s">
        <v>23</v>
      </c>
      <c r="G436" t="s">
        <v>24</v>
      </c>
      <c r="H436" t="s">
        <v>14</v>
      </c>
      <c r="I436" t="s">
        <v>15</v>
      </c>
      <c r="J436" t="s">
        <v>18</v>
      </c>
      <c r="K436" s="3" t="str">
        <f t="shared" si="30"/>
        <v>Agriculture, Food, &amp; Kindred ProductsCountry Elevators</v>
      </c>
      <c r="L436" t="s">
        <v>1512</v>
      </c>
      <c r="M436" t="s">
        <v>1369</v>
      </c>
      <c r="N436" t="str">
        <f t="shared" si="31"/>
        <v/>
      </c>
      <c r="P436" s="5" t="str">
        <f>IF(LOOKUP($K436,Fuel_Mappings!$C$2:$C$255,Fuel_Mappings!$D$2:$D$255)&lt;&gt;"",LOOKUP($K436,Fuel_Mappings!$C$2:$C$255,Fuel_Mappings!$D$2:$D$255),"")</f>
        <v/>
      </c>
      <c r="Q436" s="5" t="str">
        <f>IF($P436="Other_Fuel",IF(LOOKUP($G436,Fuel_Mappings!$I$2:$I$36,Fuel_Mappings!$I$2:$I$36)=$G436,LOOKUP($G436,Fuel_Mappings!$I$2:$I$36,Fuel_Mappings!$J$2:$J$36),""),"")</f>
        <v/>
      </c>
      <c r="S436" s="5" t="str">
        <f t="shared" si="32"/>
        <v>3Dc</v>
      </c>
      <c r="T436" s="3" t="b">
        <f t="shared" si="33"/>
        <v>1</v>
      </c>
      <c r="U436" s="3" t="b">
        <f t="shared" si="34"/>
        <v>1</v>
      </c>
    </row>
    <row r="437" spans="1:21">
      <c r="A437" s="10">
        <v>30200404</v>
      </c>
      <c r="B437" t="s">
        <v>10</v>
      </c>
      <c r="C437" s="6" t="s">
        <v>1219</v>
      </c>
      <c r="D437" s="6" t="s">
        <v>1371</v>
      </c>
      <c r="E437" t="s">
        <v>11</v>
      </c>
      <c r="F437" t="s">
        <v>12</v>
      </c>
      <c r="G437" t="s">
        <v>20</v>
      </c>
      <c r="H437" t="s">
        <v>14</v>
      </c>
      <c r="I437" t="s">
        <v>15</v>
      </c>
      <c r="J437" t="s">
        <v>21</v>
      </c>
      <c r="K437" s="3" t="str">
        <f t="shared" si="30"/>
        <v>Agriculture, Food, &amp; Kindred ProductsOther</v>
      </c>
      <c r="L437" t="s">
        <v>1512</v>
      </c>
      <c r="M437" t="s">
        <v>1369</v>
      </c>
      <c r="N437" t="str">
        <f t="shared" si="31"/>
        <v>Other_Fuel</v>
      </c>
      <c r="P437" s="5" t="str">
        <f>IF(LOOKUP($K437,Fuel_Mappings!$C$2:$C$255,Fuel_Mappings!$D$2:$D$255)&lt;&gt;"",LOOKUP($K437,Fuel_Mappings!$C$2:$C$255,Fuel_Mappings!$D$2:$D$255),"")</f>
        <v>Other_Fuel</v>
      </c>
      <c r="Q437" s="5" t="str">
        <f>IF($P437="Other_Fuel",IF(LOOKUP($G437,Fuel_Mappings!$I$2:$I$36,Fuel_Mappings!$I$2:$I$36)=$G437,LOOKUP($G437,Fuel_Mappings!$I$2:$I$36,Fuel_Mappings!$J$2:$J$36),""),"")</f>
        <v/>
      </c>
      <c r="S437" s="5" t="str">
        <f t="shared" si="32"/>
        <v>3Dc</v>
      </c>
      <c r="T437" s="3" t="b">
        <f t="shared" si="33"/>
        <v>1</v>
      </c>
      <c r="U437" s="3" t="b">
        <f t="shared" si="34"/>
        <v>1</v>
      </c>
    </row>
    <row r="438" spans="1:21">
      <c r="A438" s="10">
        <v>30200408</v>
      </c>
      <c r="B438" t="s">
        <v>10</v>
      </c>
      <c r="C438" s="6" t="s">
        <v>1219</v>
      </c>
      <c r="D438" s="6" t="s">
        <v>1371</v>
      </c>
      <c r="E438" t="s">
        <v>11</v>
      </c>
      <c r="F438" t="s">
        <v>12</v>
      </c>
      <c r="G438" t="s">
        <v>20</v>
      </c>
      <c r="H438" t="s">
        <v>14</v>
      </c>
      <c r="I438" t="s">
        <v>15</v>
      </c>
      <c r="J438" t="s">
        <v>21</v>
      </c>
      <c r="K438" s="3" t="str">
        <f t="shared" si="30"/>
        <v>Agriculture, Food, &amp; Kindred ProductsOther</v>
      </c>
      <c r="L438" t="s">
        <v>1512</v>
      </c>
      <c r="M438" t="s">
        <v>1369</v>
      </c>
      <c r="N438" t="str">
        <f t="shared" si="31"/>
        <v>Other_Fuel</v>
      </c>
      <c r="P438" s="5" t="str">
        <f>IF(LOOKUP($K438,Fuel_Mappings!$C$2:$C$255,Fuel_Mappings!$D$2:$D$255)&lt;&gt;"",LOOKUP($K438,Fuel_Mappings!$C$2:$C$255,Fuel_Mappings!$D$2:$D$255),"")</f>
        <v>Other_Fuel</v>
      </c>
      <c r="Q438" s="5" t="str">
        <f>IF($P438="Other_Fuel",IF(LOOKUP($G438,Fuel_Mappings!$I$2:$I$36,Fuel_Mappings!$I$2:$I$36)=$G438,LOOKUP($G438,Fuel_Mappings!$I$2:$I$36,Fuel_Mappings!$J$2:$J$36),""),"")</f>
        <v/>
      </c>
      <c r="S438" s="5" t="str">
        <f t="shared" si="32"/>
        <v>3Dc</v>
      </c>
      <c r="T438" s="3" t="b">
        <f t="shared" si="33"/>
        <v>1</v>
      </c>
      <c r="U438" s="3" t="b">
        <f t="shared" si="34"/>
        <v>1</v>
      </c>
    </row>
    <row r="439" spans="1:21">
      <c r="A439" s="10">
        <v>30200410</v>
      </c>
      <c r="B439" t="s">
        <v>10</v>
      </c>
      <c r="C439" s="6" t="s">
        <v>1219</v>
      </c>
      <c r="D439" s="6" t="s">
        <v>1371</v>
      </c>
      <c r="E439" t="s">
        <v>11</v>
      </c>
      <c r="F439" t="s">
        <v>12</v>
      </c>
      <c r="G439" t="s">
        <v>20</v>
      </c>
      <c r="H439" t="s">
        <v>14</v>
      </c>
      <c r="I439" t="s">
        <v>15</v>
      </c>
      <c r="J439" t="s">
        <v>21</v>
      </c>
      <c r="K439" s="3" t="str">
        <f t="shared" si="30"/>
        <v>Agriculture, Food, &amp; Kindred ProductsOther</v>
      </c>
      <c r="L439" t="s">
        <v>1512</v>
      </c>
      <c r="M439" t="s">
        <v>1369</v>
      </c>
      <c r="N439" t="str">
        <f t="shared" si="31"/>
        <v>Other_Fuel</v>
      </c>
      <c r="P439" s="5" t="str">
        <f>IF(LOOKUP($K439,Fuel_Mappings!$C$2:$C$255,Fuel_Mappings!$D$2:$D$255)&lt;&gt;"",LOOKUP($K439,Fuel_Mappings!$C$2:$C$255,Fuel_Mappings!$D$2:$D$255),"")</f>
        <v>Other_Fuel</v>
      </c>
      <c r="Q439" s="5" t="str">
        <f>IF($P439="Other_Fuel",IF(LOOKUP($G439,Fuel_Mappings!$I$2:$I$36,Fuel_Mappings!$I$2:$I$36)=$G439,LOOKUP($G439,Fuel_Mappings!$I$2:$I$36,Fuel_Mappings!$J$2:$J$36),""),"")</f>
        <v/>
      </c>
      <c r="S439" s="5" t="str">
        <f t="shared" si="32"/>
        <v>3Dc</v>
      </c>
      <c r="T439" s="3" t="b">
        <f t="shared" si="33"/>
        <v>1</v>
      </c>
      <c r="U439" s="3" t="b">
        <f t="shared" si="34"/>
        <v>1</v>
      </c>
    </row>
    <row r="440" spans="1:21">
      <c r="A440" s="10">
        <v>30200499</v>
      </c>
      <c r="B440" t="s">
        <v>10</v>
      </c>
      <c r="C440" s="6" t="s">
        <v>1219</v>
      </c>
      <c r="D440" s="6" t="s">
        <v>1371</v>
      </c>
      <c r="E440" t="s">
        <v>11</v>
      </c>
      <c r="F440" t="s">
        <v>12</v>
      </c>
      <c r="G440" t="s">
        <v>20</v>
      </c>
      <c r="H440" t="s">
        <v>14</v>
      </c>
      <c r="I440" t="s">
        <v>15</v>
      </c>
      <c r="J440" t="s">
        <v>21</v>
      </c>
      <c r="K440" s="3" t="str">
        <f t="shared" si="30"/>
        <v>Agriculture, Food, &amp; Kindred ProductsOther</v>
      </c>
      <c r="L440" t="s">
        <v>1512</v>
      </c>
      <c r="M440" t="s">
        <v>1369</v>
      </c>
      <c r="N440" t="str">
        <f t="shared" si="31"/>
        <v>Other_Fuel</v>
      </c>
      <c r="P440" s="5" t="str">
        <f>IF(LOOKUP($K440,Fuel_Mappings!$C$2:$C$255,Fuel_Mappings!$D$2:$D$255)&lt;&gt;"",LOOKUP($K440,Fuel_Mappings!$C$2:$C$255,Fuel_Mappings!$D$2:$D$255),"")</f>
        <v>Other_Fuel</v>
      </c>
      <c r="Q440" s="5" t="str">
        <f>IF($P440="Other_Fuel",IF(LOOKUP($G440,Fuel_Mappings!$I$2:$I$36,Fuel_Mappings!$I$2:$I$36)=$G440,LOOKUP($G440,Fuel_Mappings!$I$2:$I$36,Fuel_Mappings!$J$2:$J$36),""),"")</f>
        <v/>
      </c>
      <c r="S440" s="5" t="str">
        <f t="shared" si="32"/>
        <v>3Dc</v>
      </c>
      <c r="T440" s="3" t="b">
        <f t="shared" si="33"/>
        <v>1</v>
      </c>
      <c r="U440" s="3" t="b">
        <f t="shared" si="34"/>
        <v>1</v>
      </c>
    </row>
    <row r="441" spans="1:21">
      <c r="A441" s="10">
        <v>30200420</v>
      </c>
      <c r="B441" t="s">
        <v>10</v>
      </c>
      <c r="C441" s="6" t="s">
        <v>1219</v>
      </c>
      <c r="D441" s="6" t="s">
        <v>1371</v>
      </c>
      <c r="E441" t="s">
        <v>11</v>
      </c>
      <c r="F441" t="s">
        <v>12</v>
      </c>
      <c r="G441" t="s">
        <v>20</v>
      </c>
      <c r="H441" t="s">
        <v>14</v>
      </c>
      <c r="I441" t="s">
        <v>15</v>
      </c>
      <c r="J441" t="s">
        <v>21</v>
      </c>
      <c r="K441" s="3" t="str">
        <f t="shared" si="30"/>
        <v>Agriculture, Food, &amp; Kindred ProductsOther</v>
      </c>
      <c r="L441" t="s">
        <v>1512</v>
      </c>
      <c r="M441" t="s">
        <v>1369</v>
      </c>
      <c r="N441" t="str">
        <f t="shared" si="31"/>
        <v>Other_Fuel</v>
      </c>
      <c r="P441" s="5" t="str">
        <f>IF(LOOKUP($K441,Fuel_Mappings!$C$2:$C$255,Fuel_Mappings!$D$2:$D$255)&lt;&gt;"",LOOKUP($K441,Fuel_Mappings!$C$2:$C$255,Fuel_Mappings!$D$2:$D$255),"")</f>
        <v>Other_Fuel</v>
      </c>
      <c r="Q441" s="5" t="str">
        <f>IF($P441="Other_Fuel",IF(LOOKUP($G441,Fuel_Mappings!$I$2:$I$36,Fuel_Mappings!$I$2:$I$36)=$G441,LOOKUP($G441,Fuel_Mappings!$I$2:$I$36,Fuel_Mappings!$J$2:$J$36),""),"")</f>
        <v/>
      </c>
      <c r="S441" s="5" t="str">
        <f t="shared" si="32"/>
        <v>3Dc</v>
      </c>
      <c r="T441" s="3" t="b">
        <f t="shared" si="33"/>
        <v>1</v>
      </c>
      <c r="U441" s="3" t="b">
        <f t="shared" si="34"/>
        <v>1</v>
      </c>
    </row>
    <row r="442" spans="1:21">
      <c r="A442" s="10">
        <v>30200401</v>
      </c>
      <c r="B442" t="s">
        <v>10</v>
      </c>
      <c r="C442" s="6" t="s">
        <v>1219</v>
      </c>
      <c r="D442" s="6" t="s">
        <v>1371</v>
      </c>
      <c r="E442" t="s">
        <v>11</v>
      </c>
      <c r="F442" t="s">
        <v>12</v>
      </c>
      <c r="G442" t="s">
        <v>20</v>
      </c>
      <c r="H442" t="s">
        <v>14</v>
      </c>
      <c r="I442" t="s">
        <v>15</v>
      </c>
      <c r="J442" t="s">
        <v>21</v>
      </c>
      <c r="K442" s="3" t="str">
        <f t="shared" si="30"/>
        <v>Agriculture, Food, &amp; Kindred ProductsOther</v>
      </c>
      <c r="L442" t="s">
        <v>1512</v>
      </c>
      <c r="M442" t="s">
        <v>1369</v>
      </c>
      <c r="N442" t="str">
        <f t="shared" si="31"/>
        <v>Other_Fuel</v>
      </c>
      <c r="P442" s="5" t="str">
        <f>IF(LOOKUP($K442,Fuel_Mappings!$C$2:$C$255,Fuel_Mappings!$D$2:$D$255)&lt;&gt;"",LOOKUP($K442,Fuel_Mappings!$C$2:$C$255,Fuel_Mappings!$D$2:$D$255),"")</f>
        <v>Other_Fuel</v>
      </c>
      <c r="Q442" s="5" t="str">
        <f>IF($P442="Other_Fuel",IF(LOOKUP($G442,Fuel_Mappings!$I$2:$I$36,Fuel_Mappings!$I$2:$I$36)=$G442,LOOKUP($G442,Fuel_Mappings!$I$2:$I$36,Fuel_Mappings!$J$2:$J$36),""),"")</f>
        <v/>
      </c>
      <c r="S442" s="5" t="str">
        <f t="shared" si="32"/>
        <v>3Dc</v>
      </c>
      <c r="T442" s="3" t="b">
        <f t="shared" si="33"/>
        <v>1</v>
      </c>
      <c r="U442" s="3" t="b">
        <f t="shared" si="34"/>
        <v>1</v>
      </c>
    </row>
    <row r="443" spans="1:21">
      <c r="A443" s="10">
        <v>30200402</v>
      </c>
      <c r="B443" t="s">
        <v>10</v>
      </c>
      <c r="C443" s="6" t="s">
        <v>1219</v>
      </c>
      <c r="D443" s="6" t="s">
        <v>1371</v>
      </c>
      <c r="E443" t="s">
        <v>11</v>
      </c>
      <c r="F443" t="s">
        <v>12</v>
      </c>
      <c r="G443" t="s">
        <v>20</v>
      </c>
      <c r="H443" t="s">
        <v>14</v>
      </c>
      <c r="I443" t="s">
        <v>15</v>
      </c>
      <c r="J443" t="s">
        <v>21</v>
      </c>
      <c r="K443" s="3" t="str">
        <f t="shared" si="30"/>
        <v>Agriculture, Food, &amp; Kindred ProductsOther</v>
      </c>
      <c r="L443" t="s">
        <v>1512</v>
      </c>
      <c r="M443" t="s">
        <v>1369</v>
      </c>
      <c r="N443" t="str">
        <f t="shared" si="31"/>
        <v>Other_Fuel</v>
      </c>
      <c r="P443" s="5" t="str">
        <f>IF(LOOKUP($K443,Fuel_Mappings!$C$2:$C$255,Fuel_Mappings!$D$2:$D$255)&lt;&gt;"",LOOKUP($K443,Fuel_Mappings!$C$2:$C$255,Fuel_Mappings!$D$2:$D$255),"")</f>
        <v>Other_Fuel</v>
      </c>
      <c r="Q443" s="5" t="str">
        <f>IF($P443="Other_Fuel",IF(LOOKUP($G443,Fuel_Mappings!$I$2:$I$36,Fuel_Mappings!$I$2:$I$36)=$G443,LOOKUP($G443,Fuel_Mappings!$I$2:$I$36,Fuel_Mappings!$J$2:$J$36),""),"")</f>
        <v/>
      </c>
      <c r="S443" s="5" t="str">
        <f t="shared" si="32"/>
        <v>3Dc</v>
      </c>
      <c r="T443" s="3" t="b">
        <f t="shared" si="33"/>
        <v>1</v>
      </c>
      <c r="U443" s="3" t="b">
        <f t="shared" si="34"/>
        <v>1</v>
      </c>
    </row>
    <row r="444" spans="1:21">
      <c r="A444" s="10">
        <v>30200403</v>
      </c>
      <c r="B444" t="s">
        <v>10</v>
      </c>
      <c r="C444" s="6" t="s">
        <v>1219</v>
      </c>
      <c r="D444" s="6" t="s">
        <v>1371</v>
      </c>
      <c r="E444" t="s">
        <v>11</v>
      </c>
      <c r="F444" t="s">
        <v>12</v>
      </c>
      <c r="G444" t="s">
        <v>20</v>
      </c>
      <c r="H444" t="s">
        <v>14</v>
      </c>
      <c r="I444" t="s">
        <v>15</v>
      </c>
      <c r="J444" t="s">
        <v>21</v>
      </c>
      <c r="K444" s="3" t="str">
        <f t="shared" si="30"/>
        <v>Agriculture, Food, &amp; Kindred ProductsOther</v>
      </c>
      <c r="L444" t="s">
        <v>1512</v>
      </c>
      <c r="M444" t="s">
        <v>1369</v>
      </c>
      <c r="N444" t="str">
        <f t="shared" si="31"/>
        <v>Other_Fuel</v>
      </c>
      <c r="P444" s="5" t="str">
        <f>IF(LOOKUP($K444,Fuel_Mappings!$C$2:$C$255,Fuel_Mappings!$D$2:$D$255)&lt;&gt;"",LOOKUP($K444,Fuel_Mappings!$C$2:$C$255,Fuel_Mappings!$D$2:$D$255),"")</f>
        <v>Other_Fuel</v>
      </c>
      <c r="Q444" s="5" t="str">
        <f>IF($P444="Other_Fuel",IF(LOOKUP($G444,Fuel_Mappings!$I$2:$I$36,Fuel_Mappings!$I$2:$I$36)=$G444,LOOKUP($G444,Fuel_Mappings!$I$2:$I$36,Fuel_Mappings!$J$2:$J$36),""),"")</f>
        <v/>
      </c>
      <c r="S444" s="5" t="str">
        <f t="shared" si="32"/>
        <v>3Dc</v>
      </c>
      <c r="T444" s="3" t="b">
        <f t="shared" si="33"/>
        <v>1</v>
      </c>
      <c r="U444" s="3" t="b">
        <f t="shared" si="34"/>
        <v>1</v>
      </c>
    </row>
    <row r="445" spans="1:21">
      <c r="A445" s="10">
        <v>30200406</v>
      </c>
      <c r="B445" t="s">
        <v>10</v>
      </c>
      <c r="C445" s="6" t="s">
        <v>1219</v>
      </c>
      <c r="D445" s="6" t="s">
        <v>1371</v>
      </c>
      <c r="E445" t="s">
        <v>11</v>
      </c>
      <c r="F445" t="s">
        <v>12</v>
      </c>
      <c r="G445" t="s">
        <v>20</v>
      </c>
      <c r="H445" t="s">
        <v>14</v>
      </c>
      <c r="I445" t="s">
        <v>15</v>
      </c>
      <c r="J445" t="s">
        <v>21</v>
      </c>
      <c r="K445" s="3" t="str">
        <f t="shared" si="30"/>
        <v>Agriculture, Food, &amp; Kindred ProductsOther</v>
      </c>
      <c r="L445" t="s">
        <v>1512</v>
      </c>
      <c r="M445" t="s">
        <v>1369</v>
      </c>
      <c r="N445" t="str">
        <f t="shared" si="31"/>
        <v>Other_Fuel</v>
      </c>
      <c r="P445" s="5" t="str">
        <f>IF(LOOKUP($K445,Fuel_Mappings!$C$2:$C$255,Fuel_Mappings!$D$2:$D$255)&lt;&gt;"",LOOKUP($K445,Fuel_Mappings!$C$2:$C$255,Fuel_Mappings!$D$2:$D$255),"")</f>
        <v>Other_Fuel</v>
      </c>
      <c r="Q445" s="5" t="str">
        <f>IF($P445="Other_Fuel",IF(LOOKUP($G445,Fuel_Mappings!$I$2:$I$36,Fuel_Mappings!$I$2:$I$36)=$G445,LOOKUP($G445,Fuel_Mappings!$I$2:$I$36,Fuel_Mappings!$J$2:$J$36),""),"")</f>
        <v/>
      </c>
      <c r="S445" s="5" t="str">
        <f t="shared" si="32"/>
        <v>3Dc</v>
      </c>
      <c r="T445" s="3" t="b">
        <f t="shared" si="33"/>
        <v>1</v>
      </c>
      <c r="U445" s="3" t="b">
        <f t="shared" si="34"/>
        <v>1</v>
      </c>
    </row>
    <row r="446" spans="1:21">
      <c r="A446" s="10">
        <v>30200421</v>
      </c>
      <c r="B446" t="s">
        <v>10</v>
      </c>
      <c r="C446" s="6" t="s">
        <v>1219</v>
      </c>
      <c r="D446" s="6" t="s">
        <v>1371</v>
      </c>
      <c r="E446" t="s">
        <v>11</v>
      </c>
      <c r="F446" t="s">
        <v>12</v>
      </c>
      <c r="G446" t="s">
        <v>20</v>
      </c>
      <c r="H446" t="s">
        <v>14</v>
      </c>
      <c r="I446" t="s">
        <v>15</v>
      </c>
      <c r="J446" t="s">
        <v>21</v>
      </c>
      <c r="K446" s="3" t="str">
        <f t="shared" si="30"/>
        <v>Agriculture, Food, &amp; Kindred ProductsOther</v>
      </c>
      <c r="L446" t="s">
        <v>1512</v>
      </c>
      <c r="M446" t="s">
        <v>1369</v>
      </c>
      <c r="N446" t="str">
        <f t="shared" si="31"/>
        <v>Other_Fuel</v>
      </c>
      <c r="P446" s="5" t="str">
        <f>IF(LOOKUP($K446,Fuel_Mappings!$C$2:$C$255,Fuel_Mappings!$D$2:$D$255)&lt;&gt;"",LOOKUP($K446,Fuel_Mappings!$C$2:$C$255,Fuel_Mappings!$D$2:$D$255),"")</f>
        <v>Other_Fuel</v>
      </c>
      <c r="Q446" s="5" t="str">
        <f>IF($P446="Other_Fuel",IF(LOOKUP($G446,Fuel_Mappings!$I$2:$I$36,Fuel_Mappings!$I$2:$I$36)=$G446,LOOKUP($G446,Fuel_Mappings!$I$2:$I$36,Fuel_Mappings!$J$2:$J$36),""),"")</f>
        <v/>
      </c>
      <c r="S446" s="5" t="str">
        <f t="shared" si="32"/>
        <v>3Dc</v>
      </c>
      <c r="T446" s="3" t="b">
        <f t="shared" si="33"/>
        <v>1</v>
      </c>
      <c r="U446" s="3" t="b">
        <f t="shared" si="34"/>
        <v>1</v>
      </c>
    </row>
    <row r="447" spans="1:21">
      <c r="A447" s="10">
        <v>30200435</v>
      </c>
      <c r="B447" t="s">
        <v>10</v>
      </c>
      <c r="C447" s="6" t="s">
        <v>1219</v>
      </c>
      <c r="D447" s="6" t="s">
        <v>1371</v>
      </c>
      <c r="E447" t="s">
        <v>11</v>
      </c>
      <c r="F447" t="s">
        <v>12</v>
      </c>
      <c r="G447" t="s">
        <v>20</v>
      </c>
      <c r="H447" t="s">
        <v>14</v>
      </c>
      <c r="I447" t="s">
        <v>15</v>
      </c>
      <c r="J447" t="s">
        <v>21</v>
      </c>
      <c r="K447" s="3" t="str">
        <f t="shared" si="30"/>
        <v>Agriculture, Food, &amp; Kindred ProductsOther</v>
      </c>
      <c r="L447" t="s">
        <v>1512</v>
      </c>
      <c r="M447" t="s">
        <v>1369</v>
      </c>
      <c r="N447" t="str">
        <f t="shared" si="31"/>
        <v>Other_Fuel</v>
      </c>
      <c r="P447" s="5" t="str">
        <f>IF(LOOKUP($K447,Fuel_Mappings!$C$2:$C$255,Fuel_Mappings!$D$2:$D$255)&lt;&gt;"",LOOKUP($K447,Fuel_Mappings!$C$2:$C$255,Fuel_Mappings!$D$2:$D$255),"")</f>
        <v>Other_Fuel</v>
      </c>
      <c r="Q447" s="5" t="str">
        <f>IF($P447="Other_Fuel",IF(LOOKUP($G447,Fuel_Mappings!$I$2:$I$36,Fuel_Mappings!$I$2:$I$36)=$G447,LOOKUP($G447,Fuel_Mappings!$I$2:$I$36,Fuel_Mappings!$J$2:$J$36),""),"")</f>
        <v/>
      </c>
      <c r="S447" s="5" t="str">
        <f t="shared" si="32"/>
        <v>3Dc</v>
      </c>
      <c r="T447" s="3" t="b">
        <f t="shared" si="33"/>
        <v>1</v>
      </c>
      <c r="U447" s="3" t="b">
        <f t="shared" si="34"/>
        <v>1</v>
      </c>
    </row>
    <row r="448" spans="1:21">
      <c r="A448" s="10">
        <v>30200601</v>
      </c>
      <c r="B448" t="s">
        <v>10</v>
      </c>
      <c r="C448" s="6" t="s">
        <v>1219</v>
      </c>
      <c r="D448" s="6" t="s">
        <v>1371</v>
      </c>
      <c r="E448" t="s">
        <v>11</v>
      </c>
      <c r="F448" t="s">
        <v>12</v>
      </c>
      <c r="G448" t="s">
        <v>17</v>
      </c>
      <c r="H448" t="s">
        <v>14</v>
      </c>
      <c r="I448" t="s">
        <v>15</v>
      </c>
      <c r="J448" t="s">
        <v>18</v>
      </c>
      <c r="K448" s="3" t="str">
        <f t="shared" si="30"/>
        <v>Agriculture, Food, &amp; Kindred ProductsCountry Elevators</v>
      </c>
      <c r="L448" t="s">
        <v>1512</v>
      </c>
      <c r="M448" t="s">
        <v>1369</v>
      </c>
      <c r="N448" t="str">
        <f t="shared" si="31"/>
        <v/>
      </c>
      <c r="P448" s="5" t="str">
        <f>IF(LOOKUP($K448,Fuel_Mappings!$C$2:$C$255,Fuel_Mappings!$D$2:$D$255)&lt;&gt;"",LOOKUP($K448,Fuel_Mappings!$C$2:$C$255,Fuel_Mappings!$D$2:$D$255),"")</f>
        <v/>
      </c>
      <c r="Q448" s="5" t="str">
        <f>IF($P448="Other_Fuel",IF(LOOKUP($G448,Fuel_Mappings!$I$2:$I$36,Fuel_Mappings!$I$2:$I$36)=$G448,LOOKUP($G448,Fuel_Mappings!$I$2:$I$36,Fuel_Mappings!$J$2:$J$36),""),"")</f>
        <v/>
      </c>
      <c r="S448" s="5" t="str">
        <f t="shared" si="32"/>
        <v>3Dc</v>
      </c>
      <c r="T448" s="3" t="b">
        <f t="shared" si="33"/>
        <v>1</v>
      </c>
      <c r="U448" s="3" t="b">
        <f t="shared" si="34"/>
        <v>1</v>
      </c>
    </row>
    <row r="449" spans="1:21">
      <c r="A449" s="10">
        <v>30200604</v>
      </c>
      <c r="B449" t="s">
        <v>10</v>
      </c>
      <c r="C449" s="6" t="s">
        <v>1219</v>
      </c>
      <c r="D449" s="6" t="s">
        <v>1371</v>
      </c>
      <c r="E449" t="s">
        <v>11</v>
      </c>
      <c r="F449" t="s">
        <v>12</v>
      </c>
      <c r="G449" t="s">
        <v>17</v>
      </c>
      <c r="H449" t="s">
        <v>14</v>
      </c>
      <c r="I449" t="s">
        <v>15</v>
      </c>
      <c r="J449" t="s">
        <v>18</v>
      </c>
      <c r="K449" s="3" t="str">
        <f t="shared" si="30"/>
        <v>Agriculture, Food, &amp; Kindred ProductsCountry Elevators</v>
      </c>
      <c r="L449" t="s">
        <v>1512</v>
      </c>
      <c r="M449" t="s">
        <v>1369</v>
      </c>
      <c r="N449" t="str">
        <f t="shared" si="31"/>
        <v/>
      </c>
      <c r="P449" s="5" t="str">
        <f>IF(LOOKUP($K449,Fuel_Mappings!$C$2:$C$255,Fuel_Mappings!$D$2:$D$255)&lt;&gt;"",LOOKUP($K449,Fuel_Mappings!$C$2:$C$255,Fuel_Mappings!$D$2:$D$255),"")</f>
        <v/>
      </c>
      <c r="Q449" s="5" t="str">
        <f>IF($P449="Other_Fuel",IF(LOOKUP($G449,Fuel_Mappings!$I$2:$I$36,Fuel_Mappings!$I$2:$I$36)=$G449,LOOKUP($G449,Fuel_Mappings!$I$2:$I$36,Fuel_Mappings!$J$2:$J$36),""),"")</f>
        <v/>
      </c>
      <c r="S449" s="5" t="str">
        <f t="shared" si="32"/>
        <v>3Dc</v>
      </c>
      <c r="T449" s="3" t="b">
        <f t="shared" si="33"/>
        <v>1</v>
      </c>
      <c r="U449" s="3" t="b">
        <f t="shared" si="34"/>
        <v>1</v>
      </c>
    </row>
    <row r="450" spans="1:21">
      <c r="A450" s="10">
        <v>30200602</v>
      </c>
      <c r="B450" t="s">
        <v>10</v>
      </c>
      <c r="C450" s="6" t="s">
        <v>1219</v>
      </c>
      <c r="D450" s="6" t="s">
        <v>1371</v>
      </c>
      <c r="E450" t="s">
        <v>11</v>
      </c>
      <c r="F450" t="s">
        <v>12</v>
      </c>
      <c r="G450" t="s">
        <v>17</v>
      </c>
      <c r="H450" t="s">
        <v>14</v>
      </c>
      <c r="I450" t="s">
        <v>15</v>
      </c>
      <c r="J450" t="s">
        <v>18</v>
      </c>
      <c r="K450" s="3" t="str">
        <f t="shared" ref="K450:K471" si="35">I450&amp;J450</f>
        <v>Agriculture, Food, &amp; Kindred ProductsCountry Elevators</v>
      </c>
      <c r="L450" t="s">
        <v>1512</v>
      </c>
      <c r="M450" t="s">
        <v>1369</v>
      </c>
      <c r="N450" t="str">
        <f t="shared" ref="N450:N471" si="36">IF($Q450&lt;&gt;"",$Q450,$P450)</f>
        <v/>
      </c>
      <c r="P450" s="5" t="str">
        <f>IF(LOOKUP($K450,Fuel_Mappings!$C$2:$C$255,Fuel_Mappings!$D$2:$D$255)&lt;&gt;"",LOOKUP($K450,Fuel_Mappings!$C$2:$C$255,Fuel_Mappings!$D$2:$D$255),"")</f>
        <v/>
      </c>
      <c r="Q450" s="5" t="str">
        <f>IF($P450="Other_Fuel",IF(LOOKUP($G450,Fuel_Mappings!$I$2:$I$36,Fuel_Mappings!$I$2:$I$36)=$G450,LOOKUP($G450,Fuel_Mappings!$I$2:$I$36,Fuel_Mappings!$J$2:$J$36),""),"")</f>
        <v/>
      </c>
      <c r="S450" s="5" t="str">
        <f t="shared" si="32"/>
        <v>3Dc</v>
      </c>
      <c r="T450" s="3" t="b">
        <f t="shared" si="33"/>
        <v>1</v>
      </c>
      <c r="U450" s="3" t="b">
        <f t="shared" si="34"/>
        <v>1</v>
      </c>
    </row>
    <row r="451" spans="1:21">
      <c r="A451" s="10">
        <v>30200699</v>
      </c>
      <c r="B451" t="s">
        <v>10</v>
      </c>
      <c r="C451" s="6" t="s">
        <v>1219</v>
      </c>
      <c r="D451" s="6" t="s">
        <v>1371</v>
      </c>
      <c r="E451" t="s">
        <v>11</v>
      </c>
      <c r="F451" t="s">
        <v>12</v>
      </c>
      <c r="G451" t="s">
        <v>17</v>
      </c>
      <c r="H451" t="s">
        <v>14</v>
      </c>
      <c r="I451" t="s">
        <v>15</v>
      </c>
      <c r="J451" t="s">
        <v>18</v>
      </c>
      <c r="K451" s="3" t="str">
        <f t="shared" si="35"/>
        <v>Agriculture, Food, &amp; Kindred ProductsCountry Elevators</v>
      </c>
      <c r="L451" t="s">
        <v>1512</v>
      </c>
      <c r="M451" t="s">
        <v>1369</v>
      </c>
      <c r="N451" t="str">
        <f t="shared" si="36"/>
        <v/>
      </c>
      <c r="P451" s="5" t="str">
        <f>IF(LOOKUP($K451,Fuel_Mappings!$C$2:$C$255,Fuel_Mappings!$D$2:$D$255)&lt;&gt;"",LOOKUP($K451,Fuel_Mappings!$C$2:$C$255,Fuel_Mappings!$D$2:$D$255),"")</f>
        <v/>
      </c>
      <c r="Q451" s="5" t="str">
        <f>IF($P451="Other_Fuel",IF(LOOKUP($G451,Fuel_Mappings!$I$2:$I$36,Fuel_Mappings!$I$2:$I$36)=$G451,LOOKUP($G451,Fuel_Mappings!$I$2:$I$36,Fuel_Mappings!$J$2:$J$36),""),"")</f>
        <v/>
      </c>
      <c r="S451" s="5" t="str">
        <f t="shared" ref="S451:S514" si="37">LEFT(L451,FIND("_",L451)-1)</f>
        <v>3Dc</v>
      </c>
      <c r="T451" s="3" t="b">
        <f t="shared" ref="T451:T514" si="38">$S451=$C451</f>
        <v>1</v>
      </c>
      <c r="U451" s="3" t="b">
        <f t="shared" ref="U451:U514" si="39">LEFT($S451,3)=LEFT($C451,3)</f>
        <v>1</v>
      </c>
    </row>
    <row r="452" spans="1:21">
      <c r="A452" s="10">
        <v>30200603</v>
      </c>
      <c r="B452" t="s">
        <v>10</v>
      </c>
      <c r="C452" s="6" t="s">
        <v>1219</v>
      </c>
      <c r="D452" s="6" t="s">
        <v>1371</v>
      </c>
      <c r="E452" t="s">
        <v>11</v>
      </c>
      <c r="F452" t="s">
        <v>12</v>
      </c>
      <c r="G452" t="s">
        <v>17</v>
      </c>
      <c r="H452" t="s">
        <v>14</v>
      </c>
      <c r="I452" t="s">
        <v>15</v>
      </c>
      <c r="J452" t="s">
        <v>18</v>
      </c>
      <c r="K452" s="3" t="str">
        <f t="shared" si="35"/>
        <v>Agriculture, Food, &amp; Kindred ProductsCountry Elevators</v>
      </c>
      <c r="L452" t="s">
        <v>1512</v>
      </c>
      <c r="M452" t="s">
        <v>1369</v>
      </c>
      <c r="N452" t="str">
        <f t="shared" si="36"/>
        <v/>
      </c>
      <c r="P452" s="5" t="str">
        <f>IF(LOOKUP($K452,Fuel_Mappings!$C$2:$C$255,Fuel_Mappings!$D$2:$D$255)&lt;&gt;"",LOOKUP($K452,Fuel_Mappings!$C$2:$C$255,Fuel_Mappings!$D$2:$D$255),"")</f>
        <v/>
      </c>
      <c r="Q452" s="5" t="str">
        <f>IF($P452="Other_Fuel",IF(LOOKUP($G452,Fuel_Mappings!$I$2:$I$36,Fuel_Mappings!$I$2:$I$36)=$G452,LOOKUP($G452,Fuel_Mappings!$I$2:$I$36,Fuel_Mappings!$J$2:$J$36),""),"")</f>
        <v/>
      </c>
      <c r="S452" s="5" t="str">
        <f t="shared" si="37"/>
        <v>3Dc</v>
      </c>
      <c r="T452" s="3" t="b">
        <f t="shared" si="38"/>
        <v>1</v>
      </c>
      <c r="U452" s="3" t="b">
        <f t="shared" si="39"/>
        <v>1</v>
      </c>
    </row>
    <row r="453" spans="1:21">
      <c r="A453" s="10">
        <v>30200512</v>
      </c>
      <c r="B453" t="s">
        <v>10</v>
      </c>
      <c r="C453" s="6" t="s">
        <v>1219</v>
      </c>
      <c r="D453" s="6" t="s">
        <v>1371</v>
      </c>
      <c r="E453" t="s">
        <v>11</v>
      </c>
      <c r="F453" t="s">
        <v>12</v>
      </c>
      <c r="G453" t="s">
        <v>13</v>
      </c>
      <c r="H453" t="s">
        <v>14</v>
      </c>
      <c r="I453" t="s">
        <v>15</v>
      </c>
      <c r="J453" t="s">
        <v>16</v>
      </c>
      <c r="K453" s="3" t="str">
        <f t="shared" si="35"/>
        <v>Agriculture, Food, &amp; Kindred ProductsTerminal Elevators</v>
      </c>
      <c r="L453" t="s">
        <v>1512</v>
      </c>
      <c r="M453" t="s">
        <v>1369</v>
      </c>
      <c r="N453" t="str">
        <f t="shared" si="36"/>
        <v/>
      </c>
      <c r="P453" s="5" t="str">
        <f>IF(LOOKUP($K453,Fuel_Mappings!$C$2:$C$255,Fuel_Mappings!$D$2:$D$255)&lt;&gt;"",LOOKUP($K453,Fuel_Mappings!$C$2:$C$255,Fuel_Mappings!$D$2:$D$255),"")</f>
        <v/>
      </c>
      <c r="Q453" s="5" t="str">
        <f>IF($P453="Other_Fuel",IF(LOOKUP($G453,Fuel_Mappings!$I$2:$I$36,Fuel_Mappings!$I$2:$I$36)=$G453,LOOKUP($G453,Fuel_Mappings!$I$2:$I$36,Fuel_Mappings!$J$2:$J$36),""),"")</f>
        <v/>
      </c>
      <c r="S453" s="5" t="str">
        <f t="shared" si="37"/>
        <v>3Dc</v>
      </c>
      <c r="T453" s="3" t="b">
        <f t="shared" si="38"/>
        <v>1</v>
      </c>
      <c r="U453" s="3" t="b">
        <f t="shared" si="39"/>
        <v>1</v>
      </c>
    </row>
    <row r="454" spans="1:21">
      <c r="A454" s="10">
        <v>30200527</v>
      </c>
      <c r="B454" t="s">
        <v>10</v>
      </c>
      <c r="C454" s="6" t="s">
        <v>1219</v>
      </c>
      <c r="D454" s="6" t="s">
        <v>1371</v>
      </c>
      <c r="E454" t="s">
        <v>11</v>
      </c>
      <c r="F454" t="s">
        <v>12</v>
      </c>
      <c r="G454" t="s">
        <v>13</v>
      </c>
      <c r="H454" t="s">
        <v>14</v>
      </c>
      <c r="I454" t="s">
        <v>15</v>
      </c>
      <c r="J454" t="s">
        <v>16</v>
      </c>
      <c r="K454" s="3" t="str">
        <f t="shared" si="35"/>
        <v>Agriculture, Food, &amp; Kindred ProductsTerminal Elevators</v>
      </c>
      <c r="L454" t="s">
        <v>1512</v>
      </c>
      <c r="M454" t="s">
        <v>1369</v>
      </c>
      <c r="N454" t="str">
        <f t="shared" si="36"/>
        <v/>
      </c>
      <c r="P454" s="5" t="str">
        <f>IF(LOOKUP($K454,Fuel_Mappings!$C$2:$C$255,Fuel_Mappings!$D$2:$D$255)&lt;&gt;"",LOOKUP($K454,Fuel_Mappings!$C$2:$C$255,Fuel_Mappings!$D$2:$D$255),"")</f>
        <v/>
      </c>
      <c r="Q454" s="5" t="str">
        <f>IF($P454="Other_Fuel",IF(LOOKUP($G454,Fuel_Mappings!$I$2:$I$36,Fuel_Mappings!$I$2:$I$36)=$G454,LOOKUP($G454,Fuel_Mappings!$I$2:$I$36,Fuel_Mappings!$J$2:$J$36),""),"")</f>
        <v/>
      </c>
      <c r="S454" s="5" t="str">
        <f t="shared" si="37"/>
        <v>3Dc</v>
      </c>
      <c r="T454" s="3" t="b">
        <f t="shared" si="38"/>
        <v>1</v>
      </c>
      <c r="U454" s="3" t="b">
        <f t="shared" si="39"/>
        <v>1</v>
      </c>
    </row>
    <row r="455" spans="1:21">
      <c r="A455" s="10">
        <v>30200530</v>
      </c>
      <c r="B455" t="s">
        <v>10</v>
      </c>
      <c r="C455" s="6" t="s">
        <v>1219</v>
      </c>
      <c r="D455" s="6" t="s">
        <v>1371</v>
      </c>
      <c r="E455" t="s">
        <v>11</v>
      </c>
      <c r="F455" t="s">
        <v>12</v>
      </c>
      <c r="G455" t="s">
        <v>13</v>
      </c>
      <c r="H455" t="s">
        <v>14</v>
      </c>
      <c r="I455" t="s">
        <v>15</v>
      </c>
      <c r="J455" t="s">
        <v>16</v>
      </c>
      <c r="K455" s="3" t="str">
        <f t="shared" si="35"/>
        <v>Agriculture, Food, &amp; Kindred ProductsTerminal Elevators</v>
      </c>
      <c r="L455" t="s">
        <v>1512</v>
      </c>
      <c r="M455" t="s">
        <v>1369</v>
      </c>
      <c r="N455" t="str">
        <f t="shared" si="36"/>
        <v/>
      </c>
      <c r="P455" s="5" t="str">
        <f>IF(LOOKUP($K455,Fuel_Mappings!$C$2:$C$255,Fuel_Mappings!$D$2:$D$255)&lt;&gt;"",LOOKUP($K455,Fuel_Mappings!$C$2:$C$255,Fuel_Mappings!$D$2:$D$255),"")</f>
        <v/>
      </c>
      <c r="Q455" s="5" t="str">
        <f>IF($P455="Other_Fuel",IF(LOOKUP($G455,Fuel_Mappings!$I$2:$I$36,Fuel_Mappings!$I$2:$I$36)=$G455,LOOKUP($G455,Fuel_Mappings!$I$2:$I$36,Fuel_Mappings!$J$2:$J$36),""),"")</f>
        <v/>
      </c>
      <c r="S455" s="5" t="str">
        <f t="shared" si="37"/>
        <v>3Dc</v>
      </c>
      <c r="T455" s="3" t="b">
        <f t="shared" si="38"/>
        <v>1</v>
      </c>
      <c r="U455" s="3" t="b">
        <f t="shared" si="39"/>
        <v>1</v>
      </c>
    </row>
    <row r="456" spans="1:21">
      <c r="A456" s="10">
        <v>30200503</v>
      </c>
      <c r="B456" t="s">
        <v>10</v>
      </c>
      <c r="C456" s="6" t="s">
        <v>1219</v>
      </c>
      <c r="D456" s="6" t="s">
        <v>1371</v>
      </c>
      <c r="E456" t="s">
        <v>11</v>
      </c>
      <c r="F456" t="s">
        <v>12</v>
      </c>
      <c r="G456" t="s">
        <v>13</v>
      </c>
      <c r="H456" t="s">
        <v>14</v>
      </c>
      <c r="I456" t="s">
        <v>15</v>
      </c>
      <c r="J456" t="s">
        <v>16</v>
      </c>
      <c r="K456" s="3" t="str">
        <f t="shared" si="35"/>
        <v>Agriculture, Food, &amp; Kindred ProductsTerminal Elevators</v>
      </c>
      <c r="L456" t="s">
        <v>1512</v>
      </c>
      <c r="M456" t="s">
        <v>1369</v>
      </c>
      <c r="N456" t="str">
        <f t="shared" si="36"/>
        <v/>
      </c>
      <c r="P456" s="5" t="str">
        <f>IF(LOOKUP($K456,Fuel_Mappings!$C$2:$C$255,Fuel_Mappings!$D$2:$D$255)&lt;&gt;"",LOOKUP($K456,Fuel_Mappings!$C$2:$C$255,Fuel_Mappings!$D$2:$D$255),"")</f>
        <v/>
      </c>
      <c r="Q456" s="5" t="str">
        <f>IF($P456="Other_Fuel",IF(LOOKUP($G456,Fuel_Mappings!$I$2:$I$36,Fuel_Mappings!$I$2:$I$36)=$G456,LOOKUP($G456,Fuel_Mappings!$I$2:$I$36,Fuel_Mappings!$J$2:$J$36),""),"")</f>
        <v/>
      </c>
      <c r="S456" s="5" t="str">
        <f t="shared" si="37"/>
        <v>3Dc</v>
      </c>
      <c r="T456" s="3" t="b">
        <f t="shared" si="38"/>
        <v>1</v>
      </c>
      <c r="U456" s="3" t="b">
        <f t="shared" si="39"/>
        <v>1</v>
      </c>
    </row>
    <row r="457" spans="1:21">
      <c r="A457" s="10">
        <v>30200501</v>
      </c>
      <c r="B457" t="s">
        <v>10</v>
      </c>
      <c r="C457" s="6" t="s">
        <v>1219</v>
      </c>
      <c r="D457" s="6" t="s">
        <v>1371</v>
      </c>
      <c r="E457" t="s">
        <v>11</v>
      </c>
      <c r="F457" t="s">
        <v>12</v>
      </c>
      <c r="G457" t="s">
        <v>13</v>
      </c>
      <c r="H457" t="s">
        <v>14</v>
      </c>
      <c r="I457" t="s">
        <v>15</v>
      </c>
      <c r="J457" t="s">
        <v>16</v>
      </c>
      <c r="K457" s="3" t="str">
        <f t="shared" si="35"/>
        <v>Agriculture, Food, &amp; Kindred ProductsTerminal Elevators</v>
      </c>
      <c r="L457" t="s">
        <v>1512</v>
      </c>
      <c r="M457" t="s">
        <v>1369</v>
      </c>
      <c r="N457" t="str">
        <f t="shared" si="36"/>
        <v/>
      </c>
      <c r="P457" s="5" t="str">
        <f>IF(LOOKUP($K457,Fuel_Mappings!$C$2:$C$255,Fuel_Mappings!$D$2:$D$255)&lt;&gt;"",LOOKUP($K457,Fuel_Mappings!$C$2:$C$255,Fuel_Mappings!$D$2:$D$255),"")</f>
        <v/>
      </c>
      <c r="Q457" s="5" t="str">
        <f>IF($P457="Other_Fuel",IF(LOOKUP($G457,Fuel_Mappings!$I$2:$I$36,Fuel_Mappings!$I$2:$I$36)=$G457,LOOKUP($G457,Fuel_Mappings!$I$2:$I$36,Fuel_Mappings!$J$2:$J$36),""),"")</f>
        <v/>
      </c>
      <c r="S457" s="5" t="str">
        <f t="shared" si="37"/>
        <v>3Dc</v>
      </c>
      <c r="T457" s="3" t="b">
        <f t="shared" si="38"/>
        <v>1</v>
      </c>
      <c r="U457" s="3" t="b">
        <f t="shared" si="39"/>
        <v>1</v>
      </c>
    </row>
    <row r="458" spans="1:21">
      <c r="A458" s="10">
        <v>30200528</v>
      </c>
      <c r="B458" t="s">
        <v>10</v>
      </c>
      <c r="C458" s="6" t="s">
        <v>1219</v>
      </c>
      <c r="D458" s="6" t="s">
        <v>1371</v>
      </c>
      <c r="E458" t="s">
        <v>11</v>
      </c>
      <c r="F458" t="s">
        <v>12</v>
      </c>
      <c r="G458" t="s">
        <v>13</v>
      </c>
      <c r="H458" t="s">
        <v>14</v>
      </c>
      <c r="I458" t="s">
        <v>15</v>
      </c>
      <c r="J458" t="s">
        <v>16</v>
      </c>
      <c r="K458" s="3" t="str">
        <f t="shared" si="35"/>
        <v>Agriculture, Food, &amp; Kindred ProductsTerminal Elevators</v>
      </c>
      <c r="L458" t="s">
        <v>1512</v>
      </c>
      <c r="M458" t="s">
        <v>1369</v>
      </c>
      <c r="N458" t="str">
        <f t="shared" si="36"/>
        <v/>
      </c>
      <c r="P458" s="5" t="str">
        <f>IF(LOOKUP($K458,Fuel_Mappings!$C$2:$C$255,Fuel_Mappings!$D$2:$D$255)&lt;&gt;"",LOOKUP($K458,Fuel_Mappings!$C$2:$C$255,Fuel_Mappings!$D$2:$D$255),"")</f>
        <v/>
      </c>
      <c r="Q458" s="5" t="str">
        <f>IF($P458="Other_Fuel",IF(LOOKUP($G458,Fuel_Mappings!$I$2:$I$36,Fuel_Mappings!$I$2:$I$36)=$G458,LOOKUP($G458,Fuel_Mappings!$I$2:$I$36,Fuel_Mappings!$J$2:$J$36),""),"")</f>
        <v/>
      </c>
      <c r="S458" s="5" t="str">
        <f t="shared" si="37"/>
        <v>3Dc</v>
      </c>
      <c r="T458" s="3" t="b">
        <f t="shared" si="38"/>
        <v>1</v>
      </c>
      <c r="U458" s="3" t="b">
        <f t="shared" si="39"/>
        <v>1</v>
      </c>
    </row>
    <row r="459" spans="1:21">
      <c r="A459" s="10">
        <v>30200504</v>
      </c>
      <c r="B459" t="s">
        <v>10</v>
      </c>
      <c r="C459" s="6" t="s">
        <v>1219</v>
      </c>
      <c r="D459" s="6" t="s">
        <v>1371</v>
      </c>
      <c r="E459" t="s">
        <v>11</v>
      </c>
      <c r="F459" t="s">
        <v>12</v>
      </c>
      <c r="G459" t="s">
        <v>13</v>
      </c>
      <c r="H459" t="s">
        <v>14</v>
      </c>
      <c r="I459" t="s">
        <v>15</v>
      </c>
      <c r="J459" t="s">
        <v>16</v>
      </c>
      <c r="K459" s="3" t="str">
        <f t="shared" si="35"/>
        <v>Agriculture, Food, &amp; Kindred ProductsTerminal Elevators</v>
      </c>
      <c r="L459" t="s">
        <v>1512</v>
      </c>
      <c r="M459" t="s">
        <v>1369</v>
      </c>
      <c r="N459" t="str">
        <f t="shared" si="36"/>
        <v/>
      </c>
      <c r="P459" s="5" t="str">
        <f>IF(LOOKUP($K459,Fuel_Mappings!$C$2:$C$255,Fuel_Mappings!$D$2:$D$255)&lt;&gt;"",LOOKUP($K459,Fuel_Mappings!$C$2:$C$255,Fuel_Mappings!$D$2:$D$255),"")</f>
        <v/>
      </c>
      <c r="Q459" s="5" t="str">
        <f>IF($P459="Other_Fuel",IF(LOOKUP($G459,Fuel_Mappings!$I$2:$I$36,Fuel_Mappings!$I$2:$I$36)=$G459,LOOKUP($G459,Fuel_Mappings!$I$2:$I$36,Fuel_Mappings!$J$2:$J$36),""),"")</f>
        <v/>
      </c>
      <c r="S459" s="5" t="str">
        <f t="shared" si="37"/>
        <v>3Dc</v>
      </c>
      <c r="T459" s="3" t="b">
        <f t="shared" si="38"/>
        <v>1</v>
      </c>
      <c r="U459" s="3" t="b">
        <f t="shared" si="39"/>
        <v>1</v>
      </c>
    </row>
    <row r="460" spans="1:21">
      <c r="A460" s="10">
        <v>30200526</v>
      </c>
      <c r="B460" t="s">
        <v>10</v>
      </c>
      <c r="C460" s="6" t="s">
        <v>1219</v>
      </c>
      <c r="D460" s="6" t="s">
        <v>1371</v>
      </c>
      <c r="E460" t="s">
        <v>11</v>
      </c>
      <c r="F460" t="s">
        <v>12</v>
      </c>
      <c r="G460" t="s">
        <v>13</v>
      </c>
      <c r="H460" t="s">
        <v>14</v>
      </c>
      <c r="I460" t="s">
        <v>15</v>
      </c>
      <c r="J460" t="s">
        <v>16</v>
      </c>
      <c r="K460" s="3" t="str">
        <f t="shared" si="35"/>
        <v>Agriculture, Food, &amp; Kindred ProductsTerminal Elevators</v>
      </c>
      <c r="L460" t="s">
        <v>1512</v>
      </c>
      <c r="M460" t="s">
        <v>1369</v>
      </c>
      <c r="N460" t="str">
        <f t="shared" si="36"/>
        <v/>
      </c>
      <c r="P460" s="5" t="str">
        <f>IF(LOOKUP($K460,Fuel_Mappings!$C$2:$C$255,Fuel_Mappings!$D$2:$D$255)&lt;&gt;"",LOOKUP($K460,Fuel_Mappings!$C$2:$C$255,Fuel_Mappings!$D$2:$D$255),"")</f>
        <v/>
      </c>
      <c r="Q460" s="5" t="str">
        <f>IF($P460="Other_Fuel",IF(LOOKUP($G460,Fuel_Mappings!$I$2:$I$36,Fuel_Mappings!$I$2:$I$36)=$G460,LOOKUP($G460,Fuel_Mappings!$I$2:$I$36,Fuel_Mappings!$J$2:$J$36),""),"")</f>
        <v/>
      </c>
      <c r="S460" s="5" t="str">
        <f t="shared" si="37"/>
        <v>3Dc</v>
      </c>
      <c r="T460" s="3" t="b">
        <f t="shared" si="38"/>
        <v>1</v>
      </c>
      <c r="U460" s="3" t="b">
        <f t="shared" si="39"/>
        <v>1</v>
      </c>
    </row>
    <row r="461" spans="1:21">
      <c r="A461" s="10">
        <v>30200517</v>
      </c>
      <c r="B461" t="s">
        <v>10</v>
      </c>
      <c r="C461" s="6" t="s">
        <v>1219</v>
      </c>
      <c r="D461" s="6" t="s">
        <v>1371</v>
      </c>
      <c r="E461" t="s">
        <v>11</v>
      </c>
      <c r="F461" t="s">
        <v>12</v>
      </c>
      <c r="G461" t="s">
        <v>13</v>
      </c>
      <c r="H461" t="s">
        <v>14</v>
      </c>
      <c r="I461" t="s">
        <v>15</v>
      </c>
      <c r="J461" t="s">
        <v>16</v>
      </c>
      <c r="K461" s="3" t="str">
        <f t="shared" si="35"/>
        <v>Agriculture, Food, &amp; Kindred ProductsTerminal Elevators</v>
      </c>
      <c r="L461" t="s">
        <v>1512</v>
      </c>
      <c r="M461" t="s">
        <v>1369</v>
      </c>
      <c r="N461" t="str">
        <f t="shared" si="36"/>
        <v/>
      </c>
      <c r="P461" s="5" t="str">
        <f>IF(LOOKUP($K461,Fuel_Mappings!$C$2:$C$255,Fuel_Mappings!$D$2:$D$255)&lt;&gt;"",LOOKUP($K461,Fuel_Mappings!$C$2:$C$255,Fuel_Mappings!$D$2:$D$255),"")</f>
        <v/>
      </c>
      <c r="Q461" s="5" t="str">
        <f>IF($P461="Other_Fuel",IF(LOOKUP($G461,Fuel_Mappings!$I$2:$I$36,Fuel_Mappings!$I$2:$I$36)=$G461,LOOKUP($G461,Fuel_Mappings!$I$2:$I$36,Fuel_Mappings!$J$2:$J$36),""),"")</f>
        <v/>
      </c>
      <c r="S461" s="5" t="str">
        <f t="shared" si="37"/>
        <v>3Dc</v>
      </c>
      <c r="T461" s="3" t="b">
        <f t="shared" si="38"/>
        <v>1</v>
      </c>
      <c r="U461" s="3" t="b">
        <f t="shared" si="39"/>
        <v>1</v>
      </c>
    </row>
    <row r="462" spans="1:21">
      <c r="A462" s="10">
        <v>30200513</v>
      </c>
      <c r="B462" t="s">
        <v>10</v>
      </c>
      <c r="C462" s="6" t="s">
        <v>1219</v>
      </c>
      <c r="D462" s="6" t="s">
        <v>1371</v>
      </c>
      <c r="E462" t="s">
        <v>11</v>
      </c>
      <c r="F462" t="s">
        <v>12</v>
      </c>
      <c r="G462" t="s">
        <v>13</v>
      </c>
      <c r="H462" t="s">
        <v>14</v>
      </c>
      <c r="I462" t="s">
        <v>15</v>
      </c>
      <c r="J462" t="s">
        <v>16</v>
      </c>
      <c r="K462" s="3" t="str">
        <f t="shared" si="35"/>
        <v>Agriculture, Food, &amp; Kindred ProductsTerminal Elevators</v>
      </c>
      <c r="L462" t="s">
        <v>1512</v>
      </c>
      <c r="M462" t="s">
        <v>1369</v>
      </c>
      <c r="N462" t="str">
        <f t="shared" si="36"/>
        <v/>
      </c>
      <c r="P462" s="5" t="str">
        <f>IF(LOOKUP($K462,Fuel_Mappings!$C$2:$C$255,Fuel_Mappings!$D$2:$D$255)&lt;&gt;"",LOOKUP($K462,Fuel_Mappings!$C$2:$C$255,Fuel_Mappings!$D$2:$D$255),"")</f>
        <v/>
      </c>
      <c r="Q462" s="5" t="str">
        <f>IF($P462="Other_Fuel",IF(LOOKUP($G462,Fuel_Mappings!$I$2:$I$36,Fuel_Mappings!$I$2:$I$36)=$G462,LOOKUP($G462,Fuel_Mappings!$I$2:$I$36,Fuel_Mappings!$J$2:$J$36),""),"")</f>
        <v/>
      </c>
      <c r="S462" s="5" t="str">
        <f t="shared" si="37"/>
        <v>3Dc</v>
      </c>
      <c r="T462" s="3" t="b">
        <f t="shared" si="38"/>
        <v>1</v>
      </c>
      <c r="U462" s="3" t="b">
        <f t="shared" si="39"/>
        <v>1</v>
      </c>
    </row>
    <row r="463" spans="1:21">
      <c r="A463" s="10">
        <v>30200502</v>
      </c>
      <c r="B463" t="s">
        <v>10</v>
      </c>
      <c r="C463" s="6" t="s">
        <v>1219</v>
      </c>
      <c r="D463" s="6" t="s">
        <v>1371</v>
      </c>
      <c r="E463" t="s">
        <v>11</v>
      </c>
      <c r="F463" t="s">
        <v>12</v>
      </c>
      <c r="G463" t="s">
        <v>13</v>
      </c>
      <c r="H463" t="s">
        <v>14</v>
      </c>
      <c r="I463" t="s">
        <v>15</v>
      </c>
      <c r="J463" t="s">
        <v>16</v>
      </c>
      <c r="K463" s="3" t="str">
        <f t="shared" si="35"/>
        <v>Agriculture, Food, &amp; Kindred ProductsTerminal Elevators</v>
      </c>
      <c r="L463" t="s">
        <v>1512</v>
      </c>
      <c r="M463" t="s">
        <v>1369</v>
      </c>
      <c r="N463" t="str">
        <f t="shared" si="36"/>
        <v/>
      </c>
      <c r="P463" s="5" t="str">
        <f>IF(LOOKUP($K463,Fuel_Mappings!$C$2:$C$255,Fuel_Mappings!$D$2:$D$255)&lt;&gt;"",LOOKUP($K463,Fuel_Mappings!$C$2:$C$255,Fuel_Mappings!$D$2:$D$255),"")</f>
        <v/>
      </c>
      <c r="Q463" s="5" t="str">
        <f>IF($P463="Other_Fuel",IF(LOOKUP($G463,Fuel_Mappings!$I$2:$I$36,Fuel_Mappings!$I$2:$I$36)=$G463,LOOKUP($G463,Fuel_Mappings!$I$2:$I$36,Fuel_Mappings!$J$2:$J$36),""),"")</f>
        <v/>
      </c>
      <c r="S463" s="5" t="str">
        <f t="shared" si="37"/>
        <v>3Dc</v>
      </c>
      <c r="T463" s="3" t="b">
        <f t="shared" si="38"/>
        <v>1</v>
      </c>
      <c r="U463" s="3" t="b">
        <f t="shared" si="39"/>
        <v>1</v>
      </c>
    </row>
    <row r="464" spans="1:21">
      <c r="A464" s="10">
        <v>30200520</v>
      </c>
      <c r="B464" t="s">
        <v>10</v>
      </c>
      <c r="C464" s="6" t="s">
        <v>1219</v>
      </c>
      <c r="D464" s="6" t="s">
        <v>1371</v>
      </c>
      <c r="E464" t="s">
        <v>11</v>
      </c>
      <c r="F464" t="s">
        <v>12</v>
      </c>
      <c r="G464" t="s">
        <v>13</v>
      </c>
      <c r="H464" t="s">
        <v>14</v>
      </c>
      <c r="I464" t="s">
        <v>15</v>
      </c>
      <c r="J464" t="s">
        <v>16</v>
      </c>
      <c r="K464" s="3" t="str">
        <f t="shared" si="35"/>
        <v>Agriculture, Food, &amp; Kindred ProductsTerminal Elevators</v>
      </c>
      <c r="L464" t="s">
        <v>1512</v>
      </c>
      <c r="M464" t="s">
        <v>1369</v>
      </c>
      <c r="N464" t="str">
        <f t="shared" si="36"/>
        <v/>
      </c>
      <c r="P464" s="5" t="str">
        <f>IF(LOOKUP($K464,Fuel_Mappings!$C$2:$C$255,Fuel_Mappings!$D$2:$D$255)&lt;&gt;"",LOOKUP($K464,Fuel_Mappings!$C$2:$C$255,Fuel_Mappings!$D$2:$D$255),"")</f>
        <v/>
      </c>
      <c r="Q464" s="5" t="str">
        <f>IF($P464="Other_Fuel",IF(LOOKUP($G464,Fuel_Mappings!$I$2:$I$36,Fuel_Mappings!$I$2:$I$36)=$G464,LOOKUP($G464,Fuel_Mappings!$I$2:$I$36,Fuel_Mappings!$J$2:$J$36),""),"")</f>
        <v/>
      </c>
      <c r="S464" s="5" t="str">
        <f t="shared" si="37"/>
        <v>3Dc</v>
      </c>
      <c r="T464" s="3" t="b">
        <f t="shared" si="38"/>
        <v>1</v>
      </c>
      <c r="U464" s="3" t="b">
        <f t="shared" si="39"/>
        <v>1</v>
      </c>
    </row>
    <row r="465" spans="1:21">
      <c r="A465" s="10">
        <v>30200522</v>
      </c>
      <c r="B465" t="s">
        <v>10</v>
      </c>
      <c r="C465" s="6" t="s">
        <v>1219</v>
      </c>
      <c r="D465" s="6" t="s">
        <v>1371</v>
      </c>
      <c r="E465" t="s">
        <v>11</v>
      </c>
      <c r="F465" t="s">
        <v>12</v>
      </c>
      <c r="G465" t="s">
        <v>13</v>
      </c>
      <c r="H465" t="s">
        <v>14</v>
      </c>
      <c r="I465" t="s">
        <v>15</v>
      </c>
      <c r="J465" t="s">
        <v>21</v>
      </c>
      <c r="K465" s="3" t="str">
        <f t="shared" si="35"/>
        <v>Agriculture, Food, &amp; Kindred ProductsOther</v>
      </c>
      <c r="L465" t="s">
        <v>1512</v>
      </c>
      <c r="M465" t="s">
        <v>1369</v>
      </c>
      <c r="N465" t="str">
        <f t="shared" si="36"/>
        <v>Other_Fuel</v>
      </c>
      <c r="P465" s="5" t="str">
        <f>IF(LOOKUP($K465,Fuel_Mappings!$C$2:$C$255,Fuel_Mappings!$D$2:$D$255)&lt;&gt;"",LOOKUP($K465,Fuel_Mappings!$C$2:$C$255,Fuel_Mappings!$D$2:$D$255),"")</f>
        <v>Other_Fuel</v>
      </c>
      <c r="Q465" s="5" t="str">
        <f>IF($P465="Other_Fuel",IF(LOOKUP($G465,Fuel_Mappings!$I$2:$I$36,Fuel_Mappings!$I$2:$I$36)=$G465,LOOKUP($G465,Fuel_Mappings!$I$2:$I$36,Fuel_Mappings!$J$2:$J$36),""),"")</f>
        <v/>
      </c>
      <c r="S465" s="5" t="str">
        <f t="shared" si="37"/>
        <v>3Dc</v>
      </c>
      <c r="T465" s="3" t="b">
        <f t="shared" si="38"/>
        <v>1</v>
      </c>
      <c r="U465" s="3" t="b">
        <f t="shared" si="39"/>
        <v>1</v>
      </c>
    </row>
    <row r="466" spans="1:21">
      <c r="A466" s="10">
        <v>30200531</v>
      </c>
      <c r="B466" t="s">
        <v>10</v>
      </c>
      <c r="C466" s="6" t="s">
        <v>1219</v>
      </c>
      <c r="D466" s="6" t="s">
        <v>1371</v>
      </c>
      <c r="E466" t="s">
        <v>11</v>
      </c>
      <c r="F466" t="s">
        <v>12</v>
      </c>
      <c r="G466" t="s">
        <v>13</v>
      </c>
      <c r="H466" t="s">
        <v>14</v>
      </c>
      <c r="I466" t="s">
        <v>15</v>
      </c>
      <c r="J466" t="s">
        <v>16</v>
      </c>
      <c r="K466" s="3" t="str">
        <f t="shared" si="35"/>
        <v>Agriculture, Food, &amp; Kindred ProductsTerminal Elevators</v>
      </c>
      <c r="L466" t="s">
        <v>1512</v>
      </c>
      <c r="M466" t="s">
        <v>1369</v>
      </c>
      <c r="N466" t="str">
        <f t="shared" si="36"/>
        <v/>
      </c>
      <c r="P466" s="5" t="str">
        <f>IF(LOOKUP($K466,Fuel_Mappings!$C$2:$C$255,Fuel_Mappings!$D$2:$D$255)&lt;&gt;"",LOOKUP($K466,Fuel_Mappings!$C$2:$C$255,Fuel_Mappings!$D$2:$D$255),"")</f>
        <v/>
      </c>
      <c r="Q466" s="5" t="str">
        <f>IF($P466="Other_Fuel",IF(LOOKUP($G466,Fuel_Mappings!$I$2:$I$36,Fuel_Mappings!$I$2:$I$36)=$G466,LOOKUP($G466,Fuel_Mappings!$I$2:$I$36,Fuel_Mappings!$J$2:$J$36),""),"")</f>
        <v/>
      </c>
      <c r="S466" s="5" t="str">
        <f t="shared" si="37"/>
        <v>3Dc</v>
      </c>
      <c r="T466" s="3" t="b">
        <f t="shared" si="38"/>
        <v>1</v>
      </c>
      <c r="U466" s="3" t="b">
        <f t="shared" si="39"/>
        <v>1</v>
      </c>
    </row>
    <row r="467" spans="1:21">
      <c r="A467" s="10">
        <v>30200537</v>
      </c>
      <c r="B467" t="s">
        <v>10</v>
      </c>
      <c r="C467" s="6" t="s">
        <v>1219</v>
      </c>
      <c r="D467" s="6" t="s">
        <v>1371</v>
      </c>
      <c r="E467" t="s">
        <v>11</v>
      </c>
      <c r="F467" t="s">
        <v>12</v>
      </c>
      <c r="G467" t="s">
        <v>13</v>
      </c>
      <c r="H467" t="s">
        <v>14</v>
      </c>
      <c r="I467" t="s">
        <v>15</v>
      </c>
      <c r="J467" t="s">
        <v>16</v>
      </c>
      <c r="K467" s="3" t="str">
        <f t="shared" si="35"/>
        <v>Agriculture, Food, &amp; Kindred ProductsTerminal Elevators</v>
      </c>
      <c r="L467" t="s">
        <v>1512</v>
      </c>
      <c r="M467" t="s">
        <v>1369</v>
      </c>
      <c r="N467" t="str">
        <f t="shared" si="36"/>
        <v/>
      </c>
      <c r="P467" s="5" t="str">
        <f>IF(LOOKUP($K467,Fuel_Mappings!$C$2:$C$255,Fuel_Mappings!$D$2:$D$255)&lt;&gt;"",LOOKUP($K467,Fuel_Mappings!$C$2:$C$255,Fuel_Mappings!$D$2:$D$255),"")</f>
        <v/>
      </c>
      <c r="Q467" s="5" t="str">
        <f>IF($P467="Other_Fuel",IF(LOOKUP($G467,Fuel_Mappings!$I$2:$I$36,Fuel_Mappings!$I$2:$I$36)=$G467,LOOKUP($G467,Fuel_Mappings!$I$2:$I$36,Fuel_Mappings!$J$2:$J$36),""),"")</f>
        <v/>
      </c>
      <c r="S467" s="5" t="str">
        <f t="shared" si="37"/>
        <v>3Dc</v>
      </c>
      <c r="T467" s="3" t="b">
        <f t="shared" si="38"/>
        <v>1</v>
      </c>
      <c r="U467" s="3" t="b">
        <f t="shared" si="39"/>
        <v>1</v>
      </c>
    </row>
    <row r="468" spans="1:21">
      <c r="A468" s="10">
        <v>30200521</v>
      </c>
      <c r="B468" t="s">
        <v>10</v>
      </c>
      <c r="C468" s="6" t="s">
        <v>1219</v>
      </c>
      <c r="D468" s="6" t="s">
        <v>1371</v>
      </c>
      <c r="E468" t="s">
        <v>11</v>
      </c>
      <c r="F468" t="s">
        <v>12</v>
      </c>
      <c r="G468" t="s">
        <v>13</v>
      </c>
      <c r="H468" t="s">
        <v>14</v>
      </c>
      <c r="I468" t="s">
        <v>15</v>
      </c>
      <c r="J468" t="s">
        <v>16</v>
      </c>
      <c r="K468" s="3" t="str">
        <f t="shared" si="35"/>
        <v>Agriculture, Food, &amp; Kindred ProductsTerminal Elevators</v>
      </c>
      <c r="L468" t="s">
        <v>1512</v>
      </c>
      <c r="M468" t="s">
        <v>1369</v>
      </c>
      <c r="N468" t="str">
        <f t="shared" si="36"/>
        <v/>
      </c>
      <c r="P468" s="5" t="str">
        <f>IF(LOOKUP($K468,Fuel_Mappings!$C$2:$C$255,Fuel_Mappings!$D$2:$D$255)&lt;&gt;"",LOOKUP($K468,Fuel_Mappings!$C$2:$C$255,Fuel_Mappings!$D$2:$D$255),"")</f>
        <v/>
      </c>
      <c r="Q468" s="5" t="str">
        <f>IF($P468="Other_Fuel",IF(LOOKUP($G468,Fuel_Mappings!$I$2:$I$36,Fuel_Mappings!$I$2:$I$36)=$G468,LOOKUP($G468,Fuel_Mappings!$I$2:$I$36,Fuel_Mappings!$J$2:$J$36),""),"")</f>
        <v/>
      </c>
      <c r="S468" s="5" t="str">
        <f t="shared" si="37"/>
        <v>3Dc</v>
      </c>
      <c r="T468" s="3" t="b">
        <f t="shared" si="38"/>
        <v>1</v>
      </c>
      <c r="U468" s="3" t="b">
        <f t="shared" si="39"/>
        <v>1</v>
      </c>
    </row>
    <row r="469" spans="1:21">
      <c r="A469" s="10">
        <v>30200516</v>
      </c>
      <c r="B469" t="s">
        <v>10</v>
      </c>
      <c r="C469" s="6" t="s">
        <v>1219</v>
      </c>
      <c r="D469" s="6" t="s">
        <v>1371</v>
      </c>
      <c r="E469" t="s">
        <v>11</v>
      </c>
      <c r="F469" t="s">
        <v>12</v>
      </c>
      <c r="G469" t="s">
        <v>13</v>
      </c>
      <c r="H469" t="s">
        <v>14</v>
      </c>
      <c r="I469" t="s">
        <v>15</v>
      </c>
      <c r="J469" t="s">
        <v>16</v>
      </c>
      <c r="K469" s="3" t="str">
        <f t="shared" si="35"/>
        <v>Agriculture, Food, &amp; Kindred ProductsTerminal Elevators</v>
      </c>
      <c r="L469" t="s">
        <v>1512</v>
      </c>
      <c r="M469" t="s">
        <v>1369</v>
      </c>
      <c r="N469" t="str">
        <f t="shared" si="36"/>
        <v/>
      </c>
      <c r="P469" s="5" t="str">
        <f>IF(LOOKUP($K469,Fuel_Mappings!$C$2:$C$255,Fuel_Mappings!$D$2:$D$255)&lt;&gt;"",LOOKUP($K469,Fuel_Mappings!$C$2:$C$255,Fuel_Mappings!$D$2:$D$255),"")</f>
        <v/>
      </c>
      <c r="Q469" s="5" t="str">
        <f>IF($P469="Other_Fuel",IF(LOOKUP($G469,Fuel_Mappings!$I$2:$I$36,Fuel_Mappings!$I$2:$I$36)=$G469,LOOKUP($G469,Fuel_Mappings!$I$2:$I$36,Fuel_Mappings!$J$2:$J$36),""),"")</f>
        <v/>
      </c>
      <c r="S469" s="5" t="str">
        <f t="shared" si="37"/>
        <v>3Dc</v>
      </c>
      <c r="T469" s="3" t="b">
        <f t="shared" si="38"/>
        <v>1</v>
      </c>
      <c r="U469" s="3" t="b">
        <f t="shared" si="39"/>
        <v>1</v>
      </c>
    </row>
    <row r="470" spans="1:21">
      <c r="A470" s="10">
        <v>30200538</v>
      </c>
      <c r="B470" t="s">
        <v>10</v>
      </c>
      <c r="C470" s="6" t="s">
        <v>1219</v>
      </c>
      <c r="D470" s="6" t="s">
        <v>1371</v>
      </c>
      <c r="E470" t="s">
        <v>11</v>
      </c>
      <c r="F470" t="s">
        <v>12</v>
      </c>
      <c r="G470" t="s">
        <v>13</v>
      </c>
      <c r="H470" t="s">
        <v>14</v>
      </c>
      <c r="I470" t="s">
        <v>15</v>
      </c>
      <c r="J470" t="s">
        <v>16</v>
      </c>
      <c r="K470" s="3" t="str">
        <f t="shared" si="35"/>
        <v>Agriculture, Food, &amp; Kindred ProductsTerminal Elevators</v>
      </c>
      <c r="L470" t="s">
        <v>1512</v>
      </c>
      <c r="M470" t="s">
        <v>1369</v>
      </c>
      <c r="N470" t="str">
        <f t="shared" si="36"/>
        <v/>
      </c>
      <c r="P470" s="5" t="str">
        <f>IF(LOOKUP($K470,Fuel_Mappings!$C$2:$C$255,Fuel_Mappings!$D$2:$D$255)&lt;&gt;"",LOOKUP($K470,Fuel_Mappings!$C$2:$C$255,Fuel_Mappings!$D$2:$D$255),"")</f>
        <v/>
      </c>
      <c r="Q470" s="5" t="str">
        <f>IF($P470="Other_Fuel",IF(LOOKUP($G470,Fuel_Mappings!$I$2:$I$36,Fuel_Mappings!$I$2:$I$36)=$G470,LOOKUP($G470,Fuel_Mappings!$I$2:$I$36,Fuel_Mappings!$J$2:$J$36),""),"")</f>
        <v/>
      </c>
      <c r="S470" s="5" t="str">
        <f t="shared" si="37"/>
        <v>3Dc</v>
      </c>
      <c r="T470" s="3" t="b">
        <f t="shared" si="38"/>
        <v>1</v>
      </c>
      <c r="U470" s="3" t="b">
        <f t="shared" si="39"/>
        <v>1</v>
      </c>
    </row>
    <row r="471" spans="1:21">
      <c r="A471" s="10">
        <v>30200740</v>
      </c>
      <c r="B471" t="s">
        <v>10</v>
      </c>
      <c r="C471" s="6" t="s">
        <v>1219</v>
      </c>
      <c r="D471" s="6" t="s">
        <v>1371</v>
      </c>
      <c r="E471" t="s">
        <v>11</v>
      </c>
      <c r="F471" t="s">
        <v>12</v>
      </c>
      <c r="G471" t="s">
        <v>19</v>
      </c>
      <c r="H471" t="s">
        <v>14</v>
      </c>
      <c r="I471" t="s">
        <v>15</v>
      </c>
      <c r="J471" t="s">
        <v>16</v>
      </c>
      <c r="K471" s="3" t="str">
        <f t="shared" si="35"/>
        <v>Agriculture, Food, &amp; Kindred ProductsTerminal Elevators</v>
      </c>
      <c r="L471" t="s">
        <v>1512</v>
      </c>
      <c r="M471" t="s">
        <v>1369</v>
      </c>
      <c r="N471" t="str">
        <f t="shared" si="36"/>
        <v/>
      </c>
      <c r="P471" s="5" t="str">
        <f>IF(LOOKUP($K471,Fuel_Mappings!$C$2:$C$255,Fuel_Mappings!$D$2:$D$255)&lt;&gt;"",LOOKUP($K471,Fuel_Mappings!$C$2:$C$255,Fuel_Mappings!$D$2:$D$255),"")</f>
        <v/>
      </c>
      <c r="Q471" s="5" t="str">
        <f>IF($P471="Other_Fuel",IF(LOOKUP($G471,Fuel_Mappings!$I$2:$I$36,Fuel_Mappings!$I$2:$I$36)=$G471,LOOKUP($G471,Fuel_Mappings!$I$2:$I$36,Fuel_Mappings!$J$2:$J$36),""),"")</f>
        <v/>
      </c>
      <c r="S471" s="5" t="str">
        <f t="shared" si="37"/>
        <v>3Dc</v>
      </c>
      <c r="T471" s="3" t="b">
        <f t="shared" si="38"/>
        <v>1</v>
      </c>
      <c r="U471" s="3" t="b">
        <f t="shared" si="39"/>
        <v>1</v>
      </c>
    </row>
    <row r="472" spans="1:21">
      <c r="A472" s="10">
        <v>2275001000</v>
      </c>
      <c r="B472" t="s">
        <v>129</v>
      </c>
      <c r="C472" t="s">
        <v>129</v>
      </c>
      <c r="D472" t="s">
        <v>130</v>
      </c>
      <c r="E472" t="s">
        <v>131</v>
      </c>
      <c r="F472" t="s">
        <v>132</v>
      </c>
      <c r="G472" t="s">
        <v>133</v>
      </c>
      <c r="H472" t="s">
        <v>134</v>
      </c>
      <c r="I472" t="s">
        <v>132</v>
      </c>
      <c r="J472" t="s">
        <v>21</v>
      </c>
      <c r="K472" s="3" t="str">
        <f t="shared" ref="K472:K482" si="40">I472&amp;J472</f>
        <v>AircraftOther</v>
      </c>
      <c r="L472" t="s">
        <v>1394</v>
      </c>
      <c r="M472" t="s">
        <v>1395</v>
      </c>
      <c r="N472" t="str">
        <f t="shared" ref="N472:N482" si="41">IF($Q472&lt;&gt;"",$Q472,$P472)</f>
        <v>Other_Fuel</v>
      </c>
      <c r="P472" s="5" t="str">
        <f>IF(LOOKUP($K472,Fuel_Mappings!$C$2:$C$255,Fuel_Mappings!$D$2:$D$255)&lt;&gt;"",LOOKUP($K472,Fuel_Mappings!$C$2:$C$255,Fuel_Mappings!$D$2:$D$255),"")</f>
        <v>Other_Fuel</v>
      </c>
      <c r="Q472" s="5" t="str">
        <f>IF($P472="Other_Fuel",IF(LOOKUP($G472,Fuel_Mappings!$I$2:$I$36,Fuel_Mappings!$I$2:$I$36)=$G472,LOOKUP($G472,Fuel_Mappings!$I$2:$I$36,Fuel_Mappings!$J$2:$J$36),""),"")</f>
        <v/>
      </c>
      <c r="S472" s="5" t="str">
        <f t="shared" si="37"/>
        <v>1A3aii</v>
      </c>
      <c r="T472" s="3" t="b">
        <f t="shared" si="38"/>
        <v>0</v>
      </c>
      <c r="U472" s="3" t="b">
        <f t="shared" si="39"/>
        <v>1</v>
      </c>
    </row>
    <row r="473" spans="1:21">
      <c r="A473" s="10">
        <v>2275020000</v>
      </c>
      <c r="B473" t="s">
        <v>129</v>
      </c>
      <c r="C473" t="s">
        <v>129</v>
      </c>
      <c r="D473" t="s">
        <v>130</v>
      </c>
      <c r="E473" t="s">
        <v>131</v>
      </c>
      <c r="F473" t="s">
        <v>132</v>
      </c>
      <c r="G473" t="s">
        <v>135</v>
      </c>
      <c r="H473" t="s">
        <v>134</v>
      </c>
      <c r="I473" t="s">
        <v>132</v>
      </c>
      <c r="J473" t="s">
        <v>21</v>
      </c>
      <c r="K473" s="3" t="str">
        <f t="shared" si="40"/>
        <v>AircraftOther</v>
      </c>
      <c r="L473" t="s">
        <v>1394</v>
      </c>
      <c r="M473" t="s">
        <v>1395</v>
      </c>
      <c r="N473" t="str">
        <f t="shared" si="41"/>
        <v>Other_Fuel</v>
      </c>
      <c r="P473" s="5" t="str">
        <f>IF(LOOKUP($K473,Fuel_Mappings!$C$2:$C$255,Fuel_Mappings!$D$2:$D$255)&lt;&gt;"",LOOKUP($K473,Fuel_Mappings!$C$2:$C$255,Fuel_Mappings!$D$2:$D$255),"")</f>
        <v>Other_Fuel</v>
      </c>
      <c r="Q473" s="5" t="str">
        <f>IF($P473="Other_Fuel",IF(LOOKUP($G473,Fuel_Mappings!$I$2:$I$36,Fuel_Mappings!$I$2:$I$36)=$G473,LOOKUP($G473,Fuel_Mappings!$I$2:$I$36,Fuel_Mappings!$J$2:$J$36),""),"")</f>
        <v/>
      </c>
      <c r="S473" s="5" t="str">
        <f t="shared" si="37"/>
        <v>1A3aii</v>
      </c>
      <c r="T473" s="3" t="b">
        <f t="shared" si="38"/>
        <v>0</v>
      </c>
      <c r="U473" s="3" t="b">
        <f t="shared" si="39"/>
        <v>1</v>
      </c>
    </row>
    <row r="474" spans="1:21">
      <c r="A474" s="10">
        <v>2275050011</v>
      </c>
      <c r="B474" t="s">
        <v>129</v>
      </c>
      <c r="C474" t="s">
        <v>129</v>
      </c>
      <c r="D474" t="s">
        <v>130</v>
      </c>
      <c r="E474" t="s">
        <v>131</v>
      </c>
      <c r="F474" t="s">
        <v>132</v>
      </c>
      <c r="G474" t="s">
        <v>136</v>
      </c>
      <c r="H474" t="s">
        <v>134</v>
      </c>
      <c r="I474" t="s">
        <v>132</v>
      </c>
      <c r="J474" t="s">
        <v>21</v>
      </c>
      <c r="K474" s="3" t="str">
        <f t="shared" si="40"/>
        <v>AircraftOther</v>
      </c>
      <c r="L474" t="s">
        <v>1394</v>
      </c>
      <c r="M474" t="s">
        <v>1395</v>
      </c>
      <c r="N474" t="str">
        <f t="shared" si="41"/>
        <v>Other_Fuel</v>
      </c>
      <c r="P474" s="5" t="str">
        <f>IF(LOOKUP($K474,Fuel_Mappings!$C$2:$C$255,Fuel_Mappings!$D$2:$D$255)&lt;&gt;"",LOOKUP($K474,Fuel_Mappings!$C$2:$C$255,Fuel_Mappings!$D$2:$D$255),"")</f>
        <v>Other_Fuel</v>
      </c>
      <c r="Q474" s="5" t="str">
        <f>IF($P474="Other_Fuel",IF(LOOKUP($G474,Fuel_Mappings!$I$2:$I$36,Fuel_Mappings!$I$2:$I$36)=$G474,LOOKUP($G474,Fuel_Mappings!$I$2:$I$36,Fuel_Mappings!$J$2:$J$36),""),"")</f>
        <v/>
      </c>
      <c r="S474" s="5" t="str">
        <f t="shared" si="37"/>
        <v>1A3aii</v>
      </c>
      <c r="T474" s="3" t="b">
        <f t="shared" si="38"/>
        <v>0</v>
      </c>
      <c r="U474" s="3" t="b">
        <f t="shared" si="39"/>
        <v>1</v>
      </c>
    </row>
    <row r="475" spans="1:21">
      <c r="A475" s="10">
        <v>2275050012</v>
      </c>
      <c r="B475" t="s">
        <v>129</v>
      </c>
      <c r="C475" t="s">
        <v>129</v>
      </c>
      <c r="D475" t="s">
        <v>130</v>
      </c>
      <c r="E475" t="s">
        <v>131</v>
      </c>
      <c r="F475" t="s">
        <v>132</v>
      </c>
      <c r="G475" t="s">
        <v>136</v>
      </c>
      <c r="H475" t="s">
        <v>134</v>
      </c>
      <c r="I475" t="s">
        <v>132</v>
      </c>
      <c r="J475" t="s">
        <v>21</v>
      </c>
      <c r="K475" s="3" t="str">
        <f t="shared" si="40"/>
        <v>AircraftOther</v>
      </c>
      <c r="L475" t="s">
        <v>1394</v>
      </c>
      <c r="M475" t="s">
        <v>1395</v>
      </c>
      <c r="N475" t="str">
        <f t="shared" si="41"/>
        <v>Other_Fuel</v>
      </c>
      <c r="P475" s="5" t="str">
        <f>IF(LOOKUP($K475,Fuel_Mappings!$C$2:$C$255,Fuel_Mappings!$D$2:$D$255)&lt;&gt;"",LOOKUP($K475,Fuel_Mappings!$C$2:$C$255,Fuel_Mappings!$D$2:$D$255),"")</f>
        <v>Other_Fuel</v>
      </c>
      <c r="Q475" s="5" t="str">
        <f>IF($P475="Other_Fuel",IF(LOOKUP($G475,Fuel_Mappings!$I$2:$I$36,Fuel_Mappings!$I$2:$I$36)=$G475,LOOKUP($G475,Fuel_Mappings!$I$2:$I$36,Fuel_Mappings!$J$2:$J$36),""),"")</f>
        <v/>
      </c>
      <c r="S475" s="5" t="str">
        <f t="shared" si="37"/>
        <v>1A3aii</v>
      </c>
      <c r="T475" s="3" t="b">
        <f t="shared" si="38"/>
        <v>0</v>
      </c>
      <c r="U475" s="3" t="b">
        <f t="shared" si="39"/>
        <v>1</v>
      </c>
    </row>
    <row r="476" spans="1:21">
      <c r="A476" s="10">
        <v>2275060011</v>
      </c>
      <c r="B476" t="s">
        <v>129</v>
      </c>
      <c r="C476" t="s">
        <v>129</v>
      </c>
      <c r="D476" t="s">
        <v>130</v>
      </c>
      <c r="E476" t="s">
        <v>131</v>
      </c>
      <c r="F476" t="s">
        <v>132</v>
      </c>
      <c r="G476" t="s">
        <v>137</v>
      </c>
      <c r="H476" t="s">
        <v>134</v>
      </c>
      <c r="I476" t="s">
        <v>132</v>
      </c>
      <c r="J476" t="s">
        <v>21</v>
      </c>
      <c r="K476" s="3" t="str">
        <f t="shared" si="40"/>
        <v>AircraftOther</v>
      </c>
      <c r="L476" t="s">
        <v>1394</v>
      </c>
      <c r="M476" t="s">
        <v>1395</v>
      </c>
      <c r="N476" t="str">
        <f t="shared" si="41"/>
        <v>Other_Fuel</v>
      </c>
      <c r="P476" s="5" t="str">
        <f>IF(LOOKUP($K476,Fuel_Mappings!$C$2:$C$255,Fuel_Mappings!$D$2:$D$255)&lt;&gt;"",LOOKUP($K476,Fuel_Mappings!$C$2:$C$255,Fuel_Mappings!$D$2:$D$255),"")</f>
        <v>Other_Fuel</v>
      </c>
      <c r="Q476" s="5" t="str">
        <f>IF($P476="Other_Fuel",IF(LOOKUP($G476,Fuel_Mappings!$I$2:$I$36,Fuel_Mappings!$I$2:$I$36)=$G476,LOOKUP($G476,Fuel_Mappings!$I$2:$I$36,Fuel_Mappings!$J$2:$J$36),""),"")</f>
        <v/>
      </c>
      <c r="S476" s="5" t="str">
        <f t="shared" si="37"/>
        <v>1A3aii</v>
      </c>
      <c r="T476" s="3" t="b">
        <f t="shared" si="38"/>
        <v>0</v>
      </c>
      <c r="U476" s="3" t="b">
        <f t="shared" si="39"/>
        <v>1</v>
      </c>
    </row>
    <row r="477" spans="1:21">
      <c r="A477" s="10">
        <v>2275060012</v>
      </c>
      <c r="B477" t="s">
        <v>129</v>
      </c>
      <c r="C477" t="s">
        <v>129</v>
      </c>
      <c r="D477" t="s">
        <v>130</v>
      </c>
      <c r="E477" t="s">
        <v>131</v>
      </c>
      <c r="F477" t="s">
        <v>132</v>
      </c>
      <c r="G477" t="s">
        <v>137</v>
      </c>
      <c r="H477" t="s">
        <v>134</v>
      </c>
      <c r="I477" t="s">
        <v>132</v>
      </c>
      <c r="J477" t="s">
        <v>21</v>
      </c>
      <c r="K477" s="3" t="str">
        <f t="shared" si="40"/>
        <v>AircraftOther</v>
      </c>
      <c r="L477" t="s">
        <v>1394</v>
      </c>
      <c r="M477" t="s">
        <v>1395</v>
      </c>
      <c r="N477" t="str">
        <f t="shared" si="41"/>
        <v>Other_Fuel</v>
      </c>
      <c r="P477" s="5" t="str">
        <f>IF(LOOKUP($K477,Fuel_Mappings!$C$2:$C$255,Fuel_Mappings!$D$2:$D$255)&lt;&gt;"",LOOKUP($K477,Fuel_Mappings!$C$2:$C$255,Fuel_Mappings!$D$2:$D$255),"")</f>
        <v>Other_Fuel</v>
      </c>
      <c r="Q477" s="5" t="str">
        <f>IF($P477="Other_Fuel",IF(LOOKUP($G477,Fuel_Mappings!$I$2:$I$36,Fuel_Mappings!$I$2:$I$36)=$G477,LOOKUP($G477,Fuel_Mappings!$I$2:$I$36,Fuel_Mappings!$J$2:$J$36),""),"")</f>
        <v/>
      </c>
      <c r="S477" s="5" t="str">
        <f t="shared" si="37"/>
        <v>1A3aii</v>
      </c>
      <c r="T477" s="3" t="b">
        <f t="shared" si="38"/>
        <v>0</v>
      </c>
      <c r="U477" s="3" t="b">
        <f t="shared" si="39"/>
        <v>1</v>
      </c>
    </row>
    <row r="478" spans="1:21">
      <c r="A478" s="10">
        <v>2275070000</v>
      </c>
      <c r="B478" t="s">
        <v>129</v>
      </c>
      <c r="C478" t="s">
        <v>129</v>
      </c>
      <c r="D478" t="s">
        <v>130</v>
      </c>
      <c r="E478" t="s">
        <v>131</v>
      </c>
      <c r="F478" t="s">
        <v>132</v>
      </c>
      <c r="G478" t="s">
        <v>138</v>
      </c>
      <c r="H478" t="s">
        <v>134</v>
      </c>
      <c r="I478" t="s">
        <v>132</v>
      </c>
      <c r="J478" t="s">
        <v>21</v>
      </c>
      <c r="K478" s="3" t="str">
        <f t="shared" si="40"/>
        <v>AircraftOther</v>
      </c>
      <c r="L478" t="s">
        <v>1394</v>
      </c>
      <c r="M478" t="s">
        <v>1395</v>
      </c>
      <c r="N478" t="str">
        <f t="shared" si="41"/>
        <v>Other_Fuel</v>
      </c>
      <c r="P478" s="5" t="str">
        <f>IF(LOOKUP($K478,Fuel_Mappings!$C$2:$C$255,Fuel_Mappings!$D$2:$D$255)&lt;&gt;"",LOOKUP($K478,Fuel_Mappings!$C$2:$C$255,Fuel_Mappings!$D$2:$D$255),"")</f>
        <v>Other_Fuel</v>
      </c>
      <c r="Q478" s="5" t="str">
        <f>IF($P478="Other_Fuel",IF(LOOKUP($G478,Fuel_Mappings!$I$2:$I$36,Fuel_Mappings!$I$2:$I$36)=$G478,LOOKUP($G478,Fuel_Mappings!$I$2:$I$36,Fuel_Mappings!$J$2:$J$36),""),"")</f>
        <v/>
      </c>
      <c r="S478" s="5" t="str">
        <f t="shared" si="37"/>
        <v>1A3aii</v>
      </c>
      <c r="T478" s="3" t="b">
        <f t="shared" si="38"/>
        <v>0</v>
      </c>
      <c r="U478" s="3" t="b">
        <f t="shared" si="39"/>
        <v>1</v>
      </c>
    </row>
    <row r="479" spans="1:21">
      <c r="A479" s="10">
        <v>27501015</v>
      </c>
      <c r="B479" t="s">
        <v>129</v>
      </c>
      <c r="C479" t="s">
        <v>129</v>
      </c>
      <c r="D479" t="s">
        <v>130</v>
      </c>
      <c r="E479" t="s">
        <v>44</v>
      </c>
      <c r="F479" t="s">
        <v>139</v>
      </c>
      <c r="G479" t="s">
        <v>140</v>
      </c>
      <c r="H479" t="s">
        <v>134</v>
      </c>
      <c r="I479" t="s">
        <v>132</v>
      </c>
      <c r="J479" t="s">
        <v>21</v>
      </c>
      <c r="K479" s="3" t="str">
        <f t="shared" si="40"/>
        <v>AircraftOther</v>
      </c>
      <c r="L479" t="s">
        <v>1394</v>
      </c>
      <c r="M479" t="s">
        <v>1395</v>
      </c>
      <c r="N479" t="str">
        <f t="shared" si="41"/>
        <v>Other_Fuel</v>
      </c>
      <c r="P479" s="5" t="str">
        <f>IF(LOOKUP($K479,Fuel_Mappings!$C$2:$C$255,Fuel_Mappings!$D$2:$D$255)&lt;&gt;"",LOOKUP($K479,Fuel_Mappings!$C$2:$C$255,Fuel_Mappings!$D$2:$D$255),"")</f>
        <v>Other_Fuel</v>
      </c>
      <c r="Q479" s="5" t="str">
        <f>IF($P479="Other_Fuel",IF(LOOKUP($G479,Fuel_Mappings!$I$2:$I$36,Fuel_Mappings!$I$2:$I$36)=$G479,LOOKUP($G479,Fuel_Mappings!$I$2:$I$36,Fuel_Mappings!$J$2:$J$36),""),"")</f>
        <v/>
      </c>
      <c r="S479" s="5" t="str">
        <f t="shared" si="37"/>
        <v>1A3aii</v>
      </c>
      <c r="T479" s="3" t="b">
        <f t="shared" si="38"/>
        <v>0</v>
      </c>
      <c r="U479" s="3" t="b">
        <f t="shared" si="39"/>
        <v>1</v>
      </c>
    </row>
    <row r="480" spans="1:21">
      <c r="A480" s="10">
        <v>27502011</v>
      </c>
      <c r="B480" t="s">
        <v>129</v>
      </c>
      <c r="C480" t="s">
        <v>129</v>
      </c>
      <c r="D480" t="s">
        <v>130</v>
      </c>
      <c r="E480" t="s">
        <v>44</v>
      </c>
      <c r="F480" t="s">
        <v>139</v>
      </c>
      <c r="G480" t="s">
        <v>141</v>
      </c>
      <c r="H480" t="s">
        <v>134</v>
      </c>
      <c r="I480" t="s">
        <v>132</v>
      </c>
      <c r="J480" t="s">
        <v>21</v>
      </c>
      <c r="K480" s="3" t="str">
        <f t="shared" si="40"/>
        <v>AircraftOther</v>
      </c>
      <c r="L480" t="s">
        <v>1394</v>
      </c>
      <c r="M480" t="s">
        <v>1395</v>
      </c>
      <c r="N480" t="str">
        <f t="shared" si="41"/>
        <v>Other_Fuel</v>
      </c>
      <c r="P480" s="5" t="str">
        <f>IF(LOOKUP($K480,Fuel_Mappings!$C$2:$C$255,Fuel_Mappings!$D$2:$D$255)&lt;&gt;"",LOOKUP($K480,Fuel_Mappings!$C$2:$C$255,Fuel_Mappings!$D$2:$D$255),"")</f>
        <v>Other_Fuel</v>
      </c>
      <c r="Q480" s="5" t="str">
        <f>IF($P480="Other_Fuel",IF(LOOKUP($G480,Fuel_Mappings!$I$2:$I$36,Fuel_Mappings!$I$2:$I$36)=$G480,LOOKUP($G480,Fuel_Mappings!$I$2:$I$36,Fuel_Mappings!$J$2:$J$36),""),"")</f>
        <v/>
      </c>
      <c r="S480" s="5" t="str">
        <f t="shared" si="37"/>
        <v>1A3aii</v>
      </c>
      <c r="T480" s="3" t="b">
        <f t="shared" si="38"/>
        <v>0</v>
      </c>
      <c r="U480" s="3" t="b">
        <f t="shared" si="39"/>
        <v>1</v>
      </c>
    </row>
    <row r="481" spans="1:21">
      <c r="A481" s="10">
        <v>27505001</v>
      </c>
      <c r="B481" t="s">
        <v>129</v>
      </c>
      <c r="C481" t="s">
        <v>129</v>
      </c>
      <c r="D481" t="s">
        <v>130</v>
      </c>
      <c r="E481" t="s">
        <v>44</v>
      </c>
      <c r="F481" t="s">
        <v>139</v>
      </c>
      <c r="G481" t="s">
        <v>142</v>
      </c>
      <c r="H481" t="s">
        <v>134</v>
      </c>
      <c r="I481" t="s">
        <v>132</v>
      </c>
      <c r="J481" t="s">
        <v>21</v>
      </c>
      <c r="K481" s="3" t="str">
        <f t="shared" si="40"/>
        <v>AircraftOther</v>
      </c>
      <c r="L481" t="s">
        <v>1394</v>
      </c>
      <c r="M481" t="s">
        <v>1395</v>
      </c>
      <c r="N481" t="str">
        <f t="shared" si="41"/>
        <v>Other_Fuel</v>
      </c>
      <c r="P481" s="5" t="str">
        <f>IF(LOOKUP($K481,Fuel_Mappings!$C$2:$C$255,Fuel_Mappings!$D$2:$D$255)&lt;&gt;"",LOOKUP($K481,Fuel_Mappings!$C$2:$C$255,Fuel_Mappings!$D$2:$D$255),"")</f>
        <v>Other_Fuel</v>
      </c>
      <c r="Q481" s="5" t="str">
        <f>IF($P481="Other_Fuel",IF(LOOKUP($G481,Fuel_Mappings!$I$2:$I$36,Fuel_Mappings!$I$2:$I$36)=$G481,LOOKUP($G481,Fuel_Mappings!$I$2:$I$36,Fuel_Mappings!$J$2:$J$36),""),"")</f>
        <v/>
      </c>
      <c r="S481" s="5" t="str">
        <f t="shared" si="37"/>
        <v>1A3aii</v>
      </c>
      <c r="T481" s="3" t="b">
        <f t="shared" si="38"/>
        <v>0</v>
      </c>
      <c r="U481" s="3" t="b">
        <f t="shared" si="39"/>
        <v>1</v>
      </c>
    </row>
    <row r="482" spans="1:21">
      <c r="A482" s="10">
        <v>27505011</v>
      </c>
      <c r="B482" t="s">
        <v>129</v>
      </c>
      <c r="C482" t="s">
        <v>129</v>
      </c>
      <c r="D482" t="s">
        <v>130</v>
      </c>
      <c r="E482" t="s">
        <v>44</v>
      </c>
      <c r="F482" t="s">
        <v>139</v>
      </c>
      <c r="G482" t="s">
        <v>142</v>
      </c>
      <c r="H482" t="s">
        <v>134</v>
      </c>
      <c r="I482" t="s">
        <v>132</v>
      </c>
      <c r="J482" t="s">
        <v>21</v>
      </c>
      <c r="K482" s="3" t="str">
        <f t="shared" si="40"/>
        <v>AircraftOther</v>
      </c>
      <c r="L482" t="s">
        <v>1394</v>
      </c>
      <c r="M482" t="s">
        <v>1395</v>
      </c>
      <c r="N482" t="str">
        <f t="shared" si="41"/>
        <v>Other_Fuel</v>
      </c>
      <c r="P482" s="5" t="str">
        <f>IF(LOOKUP($K482,Fuel_Mappings!$C$2:$C$255,Fuel_Mappings!$D$2:$D$255)&lt;&gt;"",LOOKUP($K482,Fuel_Mappings!$C$2:$C$255,Fuel_Mappings!$D$2:$D$255),"")</f>
        <v>Other_Fuel</v>
      </c>
      <c r="Q482" s="5" t="str">
        <f>IF($P482="Other_Fuel",IF(LOOKUP($G482,Fuel_Mappings!$I$2:$I$36,Fuel_Mappings!$I$2:$I$36)=$G482,LOOKUP($G482,Fuel_Mappings!$I$2:$I$36,Fuel_Mappings!$J$2:$J$36),""),"")</f>
        <v/>
      </c>
      <c r="S482" s="5" t="str">
        <f t="shared" si="37"/>
        <v>1A3aii</v>
      </c>
      <c r="T482" s="3" t="b">
        <f t="shared" si="38"/>
        <v>0</v>
      </c>
      <c r="U482" s="3" t="b">
        <f t="shared" si="39"/>
        <v>1</v>
      </c>
    </row>
    <row r="483" spans="1:21">
      <c r="A483" s="10">
        <v>2275087000</v>
      </c>
      <c r="B483" t="s">
        <v>129</v>
      </c>
      <c r="C483" t="s">
        <v>129</v>
      </c>
      <c r="D483" t="s">
        <v>130</v>
      </c>
      <c r="E483" t="s">
        <v>131</v>
      </c>
      <c r="F483" t="s">
        <v>132</v>
      </c>
      <c r="G483" t="s">
        <v>143</v>
      </c>
      <c r="H483" t="s">
        <v>134</v>
      </c>
      <c r="I483" t="s">
        <v>132</v>
      </c>
      <c r="J483" t="s">
        <v>21</v>
      </c>
      <c r="K483" s="3" t="str">
        <f t="shared" ref="K483:K513" si="42">I483&amp;J483</f>
        <v>AircraftOther</v>
      </c>
      <c r="L483" t="s">
        <v>1394</v>
      </c>
      <c r="M483" t="s">
        <v>1395</v>
      </c>
      <c r="N483" t="str">
        <f t="shared" ref="N483:N513" si="43">IF($Q483&lt;&gt;"",$Q483,$P483)</f>
        <v>Other_Fuel</v>
      </c>
      <c r="P483" s="5" t="str">
        <f>IF(LOOKUP($K483,Fuel_Mappings!$C$2:$C$255,Fuel_Mappings!$D$2:$D$255)&lt;&gt;"",LOOKUP($K483,Fuel_Mappings!$C$2:$C$255,Fuel_Mappings!$D$2:$D$255),"")</f>
        <v>Other_Fuel</v>
      </c>
      <c r="Q483" s="5" t="str">
        <f>IF($P483="Other_Fuel",IF(LOOKUP($G483,Fuel_Mappings!$I$2:$I$36,Fuel_Mappings!$I$2:$I$36)=$G483,LOOKUP($G483,Fuel_Mappings!$I$2:$I$36,Fuel_Mappings!$J$2:$J$36),""),"")</f>
        <v/>
      </c>
      <c r="S483" s="5" t="str">
        <f t="shared" si="37"/>
        <v>1A3aii</v>
      </c>
      <c r="T483" s="3" t="b">
        <f t="shared" si="38"/>
        <v>0</v>
      </c>
      <c r="U483" s="3" t="b">
        <f t="shared" si="39"/>
        <v>1</v>
      </c>
    </row>
    <row r="484" spans="1:21">
      <c r="A484" s="10">
        <v>2202620080</v>
      </c>
      <c r="B484" t="s">
        <v>160</v>
      </c>
      <c r="C484" t="s">
        <v>160</v>
      </c>
      <c r="D484" t="s">
        <v>161</v>
      </c>
      <c r="E484" t="s">
        <v>131</v>
      </c>
      <c r="F484" t="s">
        <v>153</v>
      </c>
      <c r="G484" t="s">
        <v>171</v>
      </c>
      <c r="H484" t="s">
        <v>148</v>
      </c>
      <c r="I484" t="s">
        <v>154</v>
      </c>
      <c r="J484" t="s">
        <v>163</v>
      </c>
      <c r="K484" s="3" t="str">
        <f t="shared" si="42"/>
        <v>Diesel FuelHeavy Duty</v>
      </c>
      <c r="L484" t="s">
        <v>1396</v>
      </c>
      <c r="M484" t="s">
        <v>1401</v>
      </c>
      <c r="N484" t="str">
        <f t="shared" si="43"/>
        <v>diesel_oil</v>
      </c>
      <c r="P484" s="5" t="str">
        <f>IF(LOOKUP($K484,Fuel_Mappings!$C$2:$C$255,Fuel_Mappings!$D$2:$D$255)&lt;&gt;"",LOOKUP($K484,Fuel_Mappings!$C$2:$C$255,Fuel_Mappings!$D$2:$D$255),"")</f>
        <v>diesel_oil</v>
      </c>
      <c r="Q484" s="5" t="str">
        <f>IF($P484="Other_Fuel",IF(LOOKUP($G484,Fuel_Mappings!$I$2:$I$36,Fuel_Mappings!$I$2:$I$36)=$G484,LOOKUP($G484,Fuel_Mappings!$I$2:$I$36,Fuel_Mappings!$J$2:$J$36),""),"")</f>
        <v/>
      </c>
      <c r="S484" s="5" t="str">
        <f t="shared" si="37"/>
        <v>1A3biii</v>
      </c>
      <c r="T484" s="3" t="b">
        <f t="shared" si="38"/>
        <v>1</v>
      </c>
      <c r="U484" s="3" t="b">
        <f t="shared" si="39"/>
        <v>1</v>
      </c>
    </row>
    <row r="485" spans="1:21">
      <c r="A485" s="10">
        <v>2201610080</v>
      </c>
      <c r="B485" t="s">
        <v>160</v>
      </c>
      <c r="C485" t="s">
        <v>160</v>
      </c>
      <c r="D485" t="s">
        <v>161</v>
      </c>
      <c r="E485" t="s">
        <v>131</v>
      </c>
      <c r="F485" t="s">
        <v>146</v>
      </c>
      <c r="G485" t="s">
        <v>169</v>
      </c>
      <c r="H485" t="s">
        <v>148</v>
      </c>
      <c r="I485" t="s">
        <v>100</v>
      </c>
      <c r="J485" t="s">
        <v>163</v>
      </c>
      <c r="K485" s="3" t="str">
        <f t="shared" si="42"/>
        <v>GasolineHeavy Duty</v>
      </c>
      <c r="L485" t="s">
        <v>1397</v>
      </c>
      <c r="M485" t="s">
        <v>1398</v>
      </c>
      <c r="N485" t="str">
        <f t="shared" si="43"/>
        <v>light_oil</v>
      </c>
      <c r="P485" s="5" t="str">
        <f>IF(LOOKUP($K485,Fuel_Mappings!$C$2:$C$255,Fuel_Mappings!$D$2:$D$255)&lt;&gt;"",LOOKUP($K485,Fuel_Mappings!$C$2:$C$255,Fuel_Mappings!$D$2:$D$255),"")</f>
        <v>light_oil</v>
      </c>
      <c r="Q485" s="5" t="str">
        <f>IF($P485="Other_Fuel",IF(LOOKUP($G485,Fuel_Mappings!$I$2:$I$36,Fuel_Mappings!$I$2:$I$36)=$G485,LOOKUP($G485,Fuel_Mappings!$I$2:$I$36,Fuel_Mappings!$J$2:$J$36),""),"")</f>
        <v/>
      </c>
      <c r="S485" s="5" t="str">
        <f t="shared" si="37"/>
        <v>1A3biii</v>
      </c>
      <c r="T485" s="3" t="b">
        <f t="shared" si="38"/>
        <v>1</v>
      </c>
      <c r="U485" s="3" t="b">
        <f t="shared" si="39"/>
        <v>1</v>
      </c>
    </row>
    <row r="486" spans="1:21">
      <c r="A486" s="10">
        <v>2202610080</v>
      </c>
      <c r="B486" t="s">
        <v>160</v>
      </c>
      <c r="C486" t="s">
        <v>160</v>
      </c>
      <c r="D486" t="s">
        <v>161</v>
      </c>
      <c r="E486" t="s">
        <v>131</v>
      </c>
      <c r="F486" t="s">
        <v>153</v>
      </c>
      <c r="G486" t="s">
        <v>169</v>
      </c>
      <c r="H486" t="s">
        <v>148</v>
      </c>
      <c r="I486" t="s">
        <v>154</v>
      </c>
      <c r="J486" t="s">
        <v>163</v>
      </c>
      <c r="K486" s="3" t="str">
        <f t="shared" si="42"/>
        <v>Diesel FuelHeavy Duty</v>
      </c>
      <c r="L486" t="s">
        <v>1397</v>
      </c>
      <c r="M486" t="s">
        <v>1398</v>
      </c>
      <c r="N486" t="str">
        <f t="shared" si="43"/>
        <v>diesel_oil</v>
      </c>
      <c r="P486" s="5" t="str">
        <f>IF(LOOKUP($K486,Fuel_Mappings!$C$2:$C$255,Fuel_Mappings!$D$2:$D$255)&lt;&gt;"",LOOKUP($K486,Fuel_Mappings!$C$2:$C$255,Fuel_Mappings!$D$2:$D$255),"")</f>
        <v>diesel_oil</v>
      </c>
      <c r="Q486" s="5" t="str">
        <f>IF($P486="Other_Fuel",IF(LOOKUP($G486,Fuel_Mappings!$I$2:$I$36,Fuel_Mappings!$I$2:$I$36)=$G486,LOOKUP($G486,Fuel_Mappings!$I$2:$I$36,Fuel_Mappings!$J$2:$J$36),""),"")</f>
        <v/>
      </c>
      <c r="S486" s="5" t="str">
        <f t="shared" si="37"/>
        <v>1A3biii</v>
      </c>
      <c r="T486" s="3" t="b">
        <f t="shared" si="38"/>
        <v>1</v>
      </c>
      <c r="U486" s="3" t="b">
        <f t="shared" si="39"/>
        <v>1</v>
      </c>
    </row>
    <row r="487" spans="1:21">
      <c r="A487" s="10">
        <v>2202410080</v>
      </c>
      <c r="B487" t="s">
        <v>160</v>
      </c>
      <c r="C487" t="s">
        <v>160</v>
      </c>
      <c r="D487" t="s">
        <v>161</v>
      </c>
      <c r="E487" t="s">
        <v>131</v>
      </c>
      <c r="F487" t="s">
        <v>153</v>
      </c>
      <c r="G487" t="s">
        <v>170</v>
      </c>
      <c r="H487" t="s">
        <v>148</v>
      </c>
      <c r="I487" t="s">
        <v>154</v>
      </c>
      <c r="J487" t="s">
        <v>163</v>
      </c>
      <c r="K487" s="3" t="str">
        <f t="shared" si="42"/>
        <v>Diesel FuelHeavy Duty</v>
      </c>
      <c r="L487" t="s">
        <v>1399</v>
      </c>
      <c r="M487" t="s">
        <v>1400</v>
      </c>
      <c r="N487" t="str">
        <f t="shared" si="43"/>
        <v>diesel_oil</v>
      </c>
      <c r="P487" s="5" t="str">
        <f>IF(LOOKUP($K487,Fuel_Mappings!$C$2:$C$255,Fuel_Mappings!$D$2:$D$255)&lt;&gt;"",LOOKUP($K487,Fuel_Mappings!$C$2:$C$255,Fuel_Mappings!$D$2:$D$255),"")</f>
        <v>diesel_oil</v>
      </c>
      <c r="Q487" s="5" t="str">
        <f>IF($P487="Other_Fuel",IF(LOOKUP($G487,Fuel_Mappings!$I$2:$I$36,Fuel_Mappings!$I$2:$I$36)=$G487,LOOKUP($G487,Fuel_Mappings!$I$2:$I$36,Fuel_Mappings!$J$2:$J$36),""),"")</f>
        <v/>
      </c>
      <c r="S487" s="5" t="str">
        <f t="shared" si="37"/>
        <v>1A3biii</v>
      </c>
      <c r="T487" s="3" t="b">
        <f t="shared" si="38"/>
        <v>1</v>
      </c>
      <c r="U487" s="3" t="b">
        <f t="shared" si="39"/>
        <v>1</v>
      </c>
    </row>
    <row r="488" spans="1:21">
      <c r="A488" s="10">
        <v>2201540080</v>
      </c>
      <c r="B488" t="s">
        <v>160</v>
      </c>
      <c r="C488" t="s">
        <v>160</v>
      </c>
      <c r="D488" t="s">
        <v>161</v>
      </c>
      <c r="E488" t="s">
        <v>131</v>
      </c>
      <c r="F488" t="s">
        <v>146</v>
      </c>
      <c r="G488" t="s">
        <v>168</v>
      </c>
      <c r="H488" t="s">
        <v>148</v>
      </c>
      <c r="I488" t="s">
        <v>100</v>
      </c>
      <c r="J488" t="s">
        <v>163</v>
      </c>
      <c r="K488" s="3" t="str">
        <f t="shared" si="42"/>
        <v>GasolineHeavy Duty</v>
      </c>
      <c r="L488" t="s">
        <v>1399</v>
      </c>
      <c r="M488" t="s">
        <v>1400</v>
      </c>
      <c r="N488" t="str">
        <f t="shared" si="43"/>
        <v>light_oil</v>
      </c>
      <c r="P488" s="5" t="str">
        <f>IF(LOOKUP($K488,Fuel_Mappings!$C$2:$C$255,Fuel_Mappings!$D$2:$D$255)&lt;&gt;"",LOOKUP($K488,Fuel_Mappings!$C$2:$C$255,Fuel_Mappings!$D$2:$D$255),"")</f>
        <v>light_oil</v>
      </c>
      <c r="Q488" s="5" t="str">
        <f>IF($P488="Other_Fuel",IF(LOOKUP($G488,Fuel_Mappings!$I$2:$I$36,Fuel_Mappings!$I$2:$I$36)=$G488,LOOKUP($G488,Fuel_Mappings!$I$2:$I$36,Fuel_Mappings!$J$2:$J$36),""),"")</f>
        <v/>
      </c>
      <c r="S488" s="5" t="str">
        <f t="shared" si="37"/>
        <v>1A3biii</v>
      </c>
      <c r="T488" s="3" t="b">
        <f t="shared" si="38"/>
        <v>1</v>
      </c>
      <c r="U488" s="3" t="b">
        <f t="shared" si="39"/>
        <v>1</v>
      </c>
    </row>
    <row r="489" spans="1:21">
      <c r="A489" s="10">
        <v>2202540080</v>
      </c>
      <c r="B489" t="s">
        <v>160</v>
      </c>
      <c r="C489" t="s">
        <v>160</v>
      </c>
      <c r="D489" t="s">
        <v>161</v>
      </c>
      <c r="E489" t="s">
        <v>131</v>
      </c>
      <c r="F489" t="s">
        <v>153</v>
      </c>
      <c r="G489" t="s">
        <v>168</v>
      </c>
      <c r="H489" t="s">
        <v>148</v>
      </c>
      <c r="I489" t="s">
        <v>154</v>
      </c>
      <c r="J489" t="s">
        <v>163</v>
      </c>
      <c r="K489" s="3" t="str">
        <f t="shared" si="42"/>
        <v>Diesel FuelHeavy Duty</v>
      </c>
      <c r="L489" t="s">
        <v>1399</v>
      </c>
      <c r="M489" t="s">
        <v>1400</v>
      </c>
      <c r="N489" t="str">
        <f t="shared" si="43"/>
        <v>diesel_oil</v>
      </c>
      <c r="P489" s="5" t="str">
        <f>IF(LOOKUP($K489,Fuel_Mappings!$C$2:$C$255,Fuel_Mappings!$D$2:$D$255)&lt;&gt;"",LOOKUP($K489,Fuel_Mappings!$C$2:$C$255,Fuel_Mappings!$D$2:$D$255),"")</f>
        <v>diesel_oil</v>
      </c>
      <c r="Q489" s="5" t="str">
        <f>IF($P489="Other_Fuel",IF(LOOKUP($G489,Fuel_Mappings!$I$2:$I$36,Fuel_Mappings!$I$2:$I$36)=$G489,LOOKUP($G489,Fuel_Mappings!$I$2:$I$36,Fuel_Mappings!$J$2:$J$36),""),"")</f>
        <v/>
      </c>
      <c r="S489" s="5" t="str">
        <f t="shared" si="37"/>
        <v>1A3biii</v>
      </c>
      <c r="T489" s="3" t="b">
        <f t="shared" si="38"/>
        <v>1</v>
      </c>
      <c r="U489" s="3" t="b">
        <f t="shared" si="39"/>
        <v>1</v>
      </c>
    </row>
    <row r="490" spans="1:21">
      <c r="A490" s="10">
        <v>2202000062</v>
      </c>
      <c r="B490" t="s">
        <v>160</v>
      </c>
      <c r="C490" t="s">
        <v>319</v>
      </c>
      <c r="D490" t="s">
        <v>320</v>
      </c>
      <c r="E490" t="s">
        <v>131</v>
      </c>
      <c r="F490" t="s">
        <v>153</v>
      </c>
      <c r="G490" t="s">
        <v>157</v>
      </c>
      <c r="H490" t="s">
        <v>148</v>
      </c>
      <c r="I490" t="s">
        <v>154</v>
      </c>
      <c r="J490" t="s">
        <v>174</v>
      </c>
      <c r="K490" s="3" t="str">
        <f t="shared" si="42"/>
        <v>Diesel FuelMobile-Refueling-Diesel</v>
      </c>
      <c r="L490" t="s">
        <v>1402</v>
      </c>
      <c r="M490" t="s">
        <v>1403</v>
      </c>
      <c r="N490" t="str">
        <f t="shared" si="43"/>
        <v>diesel_oil</v>
      </c>
      <c r="P490" s="5" t="str">
        <f>IF(LOOKUP($K490,Fuel_Mappings!$C$2:$C$255,Fuel_Mappings!$D$2:$D$255)&lt;&gt;"",LOOKUP($K490,Fuel_Mappings!$C$2:$C$255,Fuel_Mappings!$D$2:$D$255),"")</f>
        <v>diesel_oil</v>
      </c>
      <c r="Q490" s="5" t="str">
        <f>IF($P490="Other_Fuel",IF(LOOKUP($G490,Fuel_Mappings!$I$2:$I$36,Fuel_Mappings!$I$2:$I$36)=$G490,LOOKUP($G490,Fuel_Mappings!$I$2:$I$36,Fuel_Mappings!$J$2:$J$36),""),"")</f>
        <v/>
      </c>
      <c r="S490" s="5" t="str">
        <f t="shared" si="37"/>
        <v>1B2av</v>
      </c>
      <c r="T490" s="3" t="b">
        <f t="shared" si="38"/>
        <v>1</v>
      </c>
      <c r="U490" s="3" t="b">
        <f t="shared" si="39"/>
        <v>1</v>
      </c>
    </row>
    <row r="491" spans="1:21">
      <c r="A491" s="10">
        <v>2201510080</v>
      </c>
      <c r="B491" t="s">
        <v>160</v>
      </c>
      <c r="C491" t="s">
        <v>160</v>
      </c>
      <c r="D491" t="s">
        <v>161</v>
      </c>
      <c r="E491" t="s">
        <v>131</v>
      </c>
      <c r="F491" t="s">
        <v>146</v>
      </c>
      <c r="G491" t="s">
        <v>165</v>
      </c>
      <c r="H491" t="s">
        <v>148</v>
      </c>
      <c r="I491" t="s">
        <v>100</v>
      </c>
      <c r="J491" t="s">
        <v>163</v>
      </c>
      <c r="K491" s="3" t="str">
        <f t="shared" si="42"/>
        <v>GasolineHeavy Duty</v>
      </c>
      <c r="L491" t="s">
        <v>1396</v>
      </c>
      <c r="M491" t="s">
        <v>1401</v>
      </c>
      <c r="N491" t="str">
        <f t="shared" si="43"/>
        <v>light_oil</v>
      </c>
      <c r="P491" s="5" t="str">
        <f>IF(LOOKUP($K491,Fuel_Mappings!$C$2:$C$255,Fuel_Mappings!$D$2:$D$255)&lt;&gt;"",LOOKUP($K491,Fuel_Mappings!$C$2:$C$255,Fuel_Mappings!$D$2:$D$255),"")</f>
        <v>light_oil</v>
      </c>
      <c r="Q491" s="5" t="str">
        <f>IF($P491="Other_Fuel",IF(LOOKUP($G491,Fuel_Mappings!$I$2:$I$36,Fuel_Mappings!$I$2:$I$36)=$G491,LOOKUP($G491,Fuel_Mappings!$I$2:$I$36,Fuel_Mappings!$J$2:$J$36),""),"")</f>
        <v/>
      </c>
      <c r="S491" s="5" t="str">
        <f t="shared" si="37"/>
        <v>1A3biii</v>
      </c>
      <c r="T491" s="3" t="b">
        <f t="shared" si="38"/>
        <v>1</v>
      </c>
      <c r="U491" s="3" t="b">
        <f t="shared" si="39"/>
        <v>1</v>
      </c>
    </row>
    <row r="492" spans="1:21">
      <c r="A492" s="10">
        <v>2202510080</v>
      </c>
      <c r="B492" t="s">
        <v>160</v>
      </c>
      <c r="C492" t="s">
        <v>160</v>
      </c>
      <c r="D492" t="s">
        <v>161</v>
      </c>
      <c r="E492" t="s">
        <v>131</v>
      </c>
      <c r="F492" t="s">
        <v>153</v>
      </c>
      <c r="G492" t="s">
        <v>165</v>
      </c>
      <c r="H492" t="s">
        <v>148</v>
      </c>
      <c r="I492" t="s">
        <v>154</v>
      </c>
      <c r="J492" t="s">
        <v>163</v>
      </c>
      <c r="K492" s="3" t="str">
        <f t="shared" si="42"/>
        <v>Diesel FuelHeavy Duty</v>
      </c>
      <c r="L492" t="s">
        <v>1396</v>
      </c>
      <c r="M492" t="s">
        <v>1401</v>
      </c>
      <c r="N492" t="str">
        <f t="shared" si="43"/>
        <v>diesel_oil</v>
      </c>
      <c r="P492" s="5" t="str">
        <f>IF(LOOKUP($K492,Fuel_Mappings!$C$2:$C$255,Fuel_Mappings!$D$2:$D$255)&lt;&gt;"",LOOKUP($K492,Fuel_Mappings!$C$2:$C$255,Fuel_Mappings!$D$2:$D$255),"")</f>
        <v>diesel_oil</v>
      </c>
      <c r="Q492" s="5" t="str">
        <f>IF($P492="Other_Fuel",IF(LOOKUP($G492,Fuel_Mappings!$I$2:$I$36,Fuel_Mappings!$I$2:$I$36)=$G492,LOOKUP($G492,Fuel_Mappings!$I$2:$I$36,Fuel_Mappings!$J$2:$J$36),""),"")</f>
        <v/>
      </c>
      <c r="S492" s="5" t="str">
        <f t="shared" si="37"/>
        <v>1A3biii</v>
      </c>
      <c r="T492" s="3" t="b">
        <f t="shared" si="38"/>
        <v>1</v>
      </c>
      <c r="U492" s="3" t="b">
        <f t="shared" si="39"/>
        <v>1</v>
      </c>
    </row>
    <row r="493" spans="1:21">
      <c r="A493" s="10">
        <v>2201430080</v>
      </c>
      <c r="B493" t="s">
        <v>160</v>
      </c>
      <c r="C493" t="s">
        <v>160</v>
      </c>
      <c r="D493" t="s">
        <v>161</v>
      </c>
      <c r="E493" t="s">
        <v>131</v>
      </c>
      <c r="F493" t="s">
        <v>146</v>
      </c>
      <c r="G493" t="s">
        <v>164</v>
      </c>
      <c r="H493" t="s">
        <v>148</v>
      </c>
      <c r="I493" t="s">
        <v>100</v>
      </c>
      <c r="J493" t="s">
        <v>163</v>
      </c>
      <c r="K493" s="3" t="str">
        <f t="shared" si="42"/>
        <v>GasolineHeavy Duty</v>
      </c>
      <c r="L493" t="s">
        <v>1399</v>
      </c>
      <c r="M493" t="s">
        <v>1400</v>
      </c>
      <c r="N493" t="str">
        <f t="shared" si="43"/>
        <v>light_oil</v>
      </c>
      <c r="P493" s="5" t="str">
        <f>IF(LOOKUP($K493,Fuel_Mappings!$C$2:$C$255,Fuel_Mappings!$D$2:$D$255)&lt;&gt;"",LOOKUP($K493,Fuel_Mappings!$C$2:$C$255,Fuel_Mappings!$D$2:$D$255),"")</f>
        <v>light_oil</v>
      </c>
      <c r="Q493" s="5" t="str">
        <f>IF($P493="Other_Fuel",IF(LOOKUP($G493,Fuel_Mappings!$I$2:$I$36,Fuel_Mappings!$I$2:$I$36)=$G493,LOOKUP($G493,Fuel_Mappings!$I$2:$I$36,Fuel_Mappings!$J$2:$J$36),""),"")</f>
        <v/>
      </c>
      <c r="S493" s="5" t="str">
        <f t="shared" si="37"/>
        <v>1A3biii</v>
      </c>
      <c r="T493" s="3" t="b">
        <f t="shared" si="38"/>
        <v>1</v>
      </c>
      <c r="U493" s="3" t="b">
        <f t="shared" si="39"/>
        <v>1</v>
      </c>
    </row>
    <row r="494" spans="1:21">
      <c r="A494" s="10">
        <v>2202430080</v>
      </c>
      <c r="B494" t="s">
        <v>160</v>
      </c>
      <c r="C494" t="s">
        <v>160</v>
      </c>
      <c r="D494" t="s">
        <v>161</v>
      </c>
      <c r="E494" t="s">
        <v>131</v>
      </c>
      <c r="F494" t="s">
        <v>153</v>
      </c>
      <c r="G494" t="s">
        <v>164</v>
      </c>
      <c r="H494" t="s">
        <v>148</v>
      </c>
      <c r="I494" t="s">
        <v>154</v>
      </c>
      <c r="J494" t="s">
        <v>163</v>
      </c>
      <c r="K494" s="3" t="str">
        <f t="shared" si="42"/>
        <v>Diesel FuelHeavy Duty</v>
      </c>
      <c r="L494" t="s">
        <v>1399</v>
      </c>
      <c r="M494" t="s">
        <v>1400</v>
      </c>
      <c r="N494" t="str">
        <f t="shared" si="43"/>
        <v>diesel_oil</v>
      </c>
      <c r="P494" s="5" t="str">
        <f>IF(LOOKUP($K494,Fuel_Mappings!$C$2:$C$255,Fuel_Mappings!$D$2:$D$255)&lt;&gt;"",LOOKUP($K494,Fuel_Mappings!$C$2:$C$255,Fuel_Mappings!$D$2:$D$255),"")</f>
        <v>diesel_oil</v>
      </c>
      <c r="Q494" s="5" t="str">
        <f>IF($P494="Other_Fuel",IF(LOOKUP($G494,Fuel_Mappings!$I$2:$I$36,Fuel_Mappings!$I$2:$I$36)=$G494,LOOKUP($G494,Fuel_Mappings!$I$2:$I$36,Fuel_Mappings!$J$2:$J$36),""),"")</f>
        <v/>
      </c>
      <c r="S494" s="5" t="str">
        <f t="shared" si="37"/>
        <v>1A3biii</v>
      </c>
      <c r="T494" s="3" t="b">
        <f t="shared" si="38"/>
        <v>1</v>
      </c>
      <c r="U494" s="3" t="b">
        <f t="shared" si="39"/>
        <v>1</v>
      </c>
    </row>
    <row r="495" spans="1:21">
      <c r="A495" s="10">
        <v>2201530080</v>
      </c>
      <c r="B495" t="s">
        <v>160</v>
      </c>
      <c r="C495" t="s">
        <v>160</v>
      </c>
      <c r="D495" t="s">
        <v>161</v>
      </c>
      <c r="E495" t="s">
        <v>131</v>
      </c>
      <c r="F495" t="s">
        <v>146</v>
      </c>
      <c r="G495" t="s">
        <v>167</v>
      </c>
      <c r="H495" t="s">
        <v>148</v>
      </c>
      <c r="I495" t="s">
        <v>100</v>
      </c>
      <c r="J495" t="s">
        <v>163</v>
      </c>
      <c r="K495" s="3" t="str">
        <f t="shared" si="42"/>
        <v>GasolineHeavy Duty</v>
      </c>
      <c r="L495" t="s">
        <v>1396</v>
      </c>
      <c r="M495" t="s">
        <v>1401</v>
      </c>
      <c r="N495" t="str">
        <f t="shared" si="43"/>
        <v>light_oil</v>
      </c>
      <c r="P495" s="5" t="str">
        <f>IF(LOOKUP($K495,Fuel_Mappings!$C$2:$C$255,Fuel_Mappings!$D$2:$D$255)&lt;&gt;"",LOOKUP($K495,Fuel_Mappings!$C$2:$C$255,Fuel_Mappings!$D$2:$D$255),"")</f>
        <v>light_oil</v>
      </c>
      <c r="Q495" s="5" t="str">
        <f>IF($P495="Other_Fuel",IF(LOOKUP($G495,Fuel_Mappings!$I$2:$I$36,Fuel_Mappings!$I$2:$I$36)=$G495,LOOKUP($G495,Fuel_Mappings!$I$2:$I$36,Fuel_Mappings!$J$2:$J$36),""),"")</f>
        <v/>
      </c>
      <c r="S495" s="5" t="str">
        <f t="shared" si="37"/>
        <v>1A3biii</v>
      </c>
      <c r="T495" s="3" t="b">
        <f t="shared" si="38"/>
        <v>1</v>
      </c>
      <c r="U495" s="3" t="b">
        <f t="shared" si="39"/>
        <v>1</v>
      </c>
    </row>
    <row r="496" spans="1:21">
      <c r="A496" s="10">
        <v>2202530080</v>
      </c>
      <c r="B496" t="s">
        <v>160</v>
      </c>
      <c r="C496" t="s">
        <v>160</v>
      </c>
      <c r="D496" t="s">
        <v>161</v>
      </c>
      <c r="E496" t="s">
        <v>131</v>
      </c>
      <c r="F496" t="s">
        <v>153</v>
      </c>
      <c r="G496" t="s">
        <v>167</v>
      </c>
      <c r="H496" t="s">
        <v>148</v>
      </c>
      <c r="I496" t="s">
        <v>154</v>
      </c>
      <c r="J496" t="s">
        <v>163</v>
      </c>
      <c r="K496" s="3" t="str">
        <f t="shared" si="42"/>
        <v>Diesel FuelHeavy Duty</v>
      </c>
      <c r="L496" t="s">
        <v>1396</v>
      </c>
      <c r="M496" t="s">
        <v>1401</v>
      </c>
      <c r="N496" t="str">
        <f t="shared" si="43"/>
        <v>diesel_oil</v>
      </c>
      <c r="P496" s="5" t="str">
        <f>IF(LOOKUP($K496,Fuel_Mappings!$C$2:$C$255,Fuel_Mappings!$D$2:$D$255)&lt;&gt;"",LOOKUP($K496,Fuel_Mappings!$C$2:$C$255,Fuel_Mappings!$D$2:$D$255),"")</f>
        <v>diesel_oil</v>
      </c>
      <c r="Q496" s="5" t="str">
        <f>IF($P496="Other_Fuel",IF(LOOKUP($G496,Fuel_Mappings!$I$2:$I$36,Fuel_Mappings!$I$2:$I$36)=$G496,LOOKUP($G496,Fuel_Mappings!$I$2:$I$36,Fuel_Mappings!$J$2:$J$36),""),"")</f>
        <v/>
      </c>
      <c r="S496" s="5" t="str">
        <f t="shared" si="37"/>
        <v>1A3biii</v>
      </c>
      <c r="T496" s="3" t="b">
        <f t="shared" si="38"/>
        <v>1</v>
      </c>
      <c r="U496" s="3" t="b">
        <f t="shared" si="39"/>
        <v>1</v>
      </c>
    </row>
    <row r="497" spans="1:21">
      <c r="A497" s="10">
        <v>2201520080</v>
      </c>
      <c r="B497" t="s">
        <v>160</v>
      </c>
      <c r="C497" t="s">
        <v>160</v>
      </c>
      <c r="D497" t="s">
        <v>161</v>
      </c>
      <c r="E497" t="s">
        <v>131</v>
      </c>
      <c r="F497" t="s">
        <v>146</v>
      </c>
      <c r="G497" t="s">
        <v>166</v>
      </c>
      <c r="H497" t="s">
        <v>148</v>
      </c>
      <c r="I497" t="s">
        <v>100</v>
      </c>
      <c r="J497" t="s">
        <v>163</v>
      </c>
      <c r="K497" s="3" t="str">
        <f t="shared" si="42"/>
        <v>GasolineHeavy Duty</v>
      </c>
      <c r="L497" t="s">
        <v>1397</v>
      </c>
      <c r="M497" t="s">
        <v>1398</v>
      </c>
      <c r="N497" t="str">
        <f t="shared" si="43"/>
        <v>light_oil</v>
      </c>
      <c r="P497" s="5" t="str">
        <f>IF(LOOKUP($K497,Fuel_Mappings!$C$2:$C$255,Fuel_Mappings!$D$2:$D$255)&lt;&gt;"",LOOKUP($K497,Fuel_Mappings!$C$2:$C$255,Fuel_Mappings!$D$2:$D$255),"")</f>
        <v>light_oil</v>
      </c>
      <c r="Q497" s="5" t="str">
        <f>IF($P497="Other_Fuel",IF(LOOKUP($G497,Fuel_Mappings!$I$2:$I$36,Fuel_Mappings!$I$2:$I$36)=$G497,LOOKUP($G497,Fuel_Mappings!$I$2:$I$36,Fuel_Mappings!$J$2:$J$36),""),"")</f>
        <v/>
      </c>
      <c r="S497" s="5" t="str">
        <f t="shared" si="37"/>
        <v>1A3biii</v>
      </c>
      <c r="T497" s="3" t="b">
        <f t="shared" si="38"/>
        <v>1</v>
      </c>
      <c r="U497" s="3" t="b">
        <f t="shared" si="39"/>
        <v>1</v>
      </c>
    </row>
    <row r="498" spans="1:21">
      <c r="A498" s="10">
        <v>2202520080</v>
      </c>
      <c r="B498" t="s">
        <v>160</v>
      </c>
      <c r="C498" t="s">
        <v>160</v>
      </c>
      <c r="D498" t="s">
        <v>161</v>
      </c>
      <c r="E498" t="s">
        <v>131</v>
      </c>
      <c r="F498" t="s">
        <v>153</v>
      </c>
      <c r="G498" t="s">
        <v>166</v>
      </c>
      <c r="H498" t="s">
        <v>148</v>
      </c>
      <c r="I498" t="s">
        <v>154</v>
      </c>
      <c r="J498" t="s">
        <v>163</v>
      </c>
      <c r="K498" s="3" t="str">
        <f t="shared" si="42"/>
        <v>Diesel FuelHeavy Duty</v>
      </c>
      <c r="L498" t="s">
        <v>1397</v>
      </c>
      <c r="M498" t="s">
        <v>1398</v>
      </c>
      <c r="N498" t="str">
        <f t="shared" si="43"/>
        <v>diesel_oil</v>
      </c>
      <c r="P498" s="5" t="str">
        <f>IF(LOOKUP($K498,Fuel_Mappings!$C$2:$C$255,Fuel_Mappings!$D$2:$D$255)&lt;&gt;"",LOOKUP($K498,Fuel_Mappings!$C$2:$C$255,Fuel_Mappings!$D$2:$D$255),"")</f>
        <v>diesel_oil</v>
      </c>
      <c r="Q498" s="5" t="str">
        <f>IF($P498="Other_Fuel",IF(LOOKUP($G498,Fuel_Mappings!$I$2:$I$36,Fuel_Mappings!$I$2:$I$36)=$G498,LOOKUP($G498,Fuel_Mappings!$I$2:$I$36,Fuel_Mappings!$J$2:$J$36),""),"")</f>
        <v/>
      </c>
      <c r="S498" s="5" t="str">
        <f t="shared" si="37"/>
        <v>1A3biii</v>
      </c>
      <c r="T498" s="3" t="b">
        <f t="shared" si="38"/>
        <v>1</v>
      </c>
      <c r="U498" s="3" t="b">
        <f t="shared" si="39"/>
        <v>1</v>
      </c>
    </row>
    <row r="499" spans="1:21">
      <c r="A499" s="10">
        <v>2201420080</v>
      </c>
      <c r="B499" t="s">
        <v>160</v>
      </c>
      <c r="C499" t="s">
        <v>160</v>
      </c>
      <c r="D499" t="s">
        <v>161</v>
      </c>
      <c r="E499" t="s">
        <v>131</v>
      </c>
      <c r="F499" t="s">
        <v>146</v>
      </c>
      <c r="G499" t="s">
        <v>162</v>
      </c>
      <c r="H499" t="s">
        <v>148</v>
      </c>
      <c r="I499" t="s">
        <v>100</v>
      </c>
      <c r="J499" t="s">
        <v>163</v>
      </c>
      <c r="K499" s="3" t="str">
        <f t="shared" si="42"/>
        <v>GasolineHeavy Duty</v>
      </c>
      <c r="L499" t="s">
        <v>1399</v>
      </c>
      <c r="M499" t="s">
        <v>1400</v>
      </c>
      <c r="N499" t="str">
        <f t="shared" si="43"/>
        <v>light_oil</v>
      </c>
      <c r="P499" s="5" t="str">
        <f>IF(LOOKUP($K499,Fuel_Mappings!$C$2:$C$255,Fuel_Mappings!$D$2:$D$255)&lt;&gt;"",LOOKUP($K499,Fuel_Mappings!$C$2:$C$255,Fuel_Mappings!$D$2:$D$255),"")</f>
        <v>light_oil</v>
      </c>
      <c r="Q499" s="5" t="str">
        <f>IF($P499="Other_Fuel",IF(LOOKUP($G499,Fuel_Mappings!$I$2:$I$36,Fuel_Mappings!$I$2:$I$36)=$G499,LOOKUP($G499,Fuel_Mappings!$I$2:$I$36,Fuel_Mappings!$J$2:$J$36),""),"")</f>
        <v/>
      </c>
      <c r="S499" s="5" t="str">
        <f t="shared" si="37"/>
        <v>1A3biii</v>
      </c>
      <c r="T499" s="3" t="b">
        <f t="shared" si="38"/>
        <v>1</v>
      </c>
      <c r="U499" s="3" t="b">
        <f t="shared" si="39"/>
        <v>1</v>
      </c>
    </row>
    <row r="500" spans="1:21">
      <c r="A500" s="10">
        <v>2202420080</v>
      </c>
      <c r="B500" t="s">
        <v>160</v>
      </c>
      <c r="C500" t="s">
        <v>160</v>
      </c>
      <c r="D500" t="s">
        <v>161</v>
      </c>
      <c r="E500" t="s">
        <v>131</v>
      </c>
      <c r="F500" t="s">
        <v>153</v>
      </c>
      <c r="G500" t="s">
        <v>162</v>
      </c>
      <c r="H500" t="s">
        <v>148</v>
      </c>
      <c r="I500" t="s">
        <v>154</v>
      </c>
      <c r="J500" t="s">
        <v>163</v>
      </c>
      <c r="K500" s="3" t="str">
        <f t="shared" si="42"/>
        <v>Diesel FuelHeavy Duty</v>
      </c>
      <c r="L500" t="s">
        <v>1399</v>
      </c>
      <c r="M500" t="s">
        <v>1400</v>
      </c>
      <c r="N500" t="str">
        <f t="shared" si="43"/>
        <v>diesel_oil</v>
      </c>
      <c r="P500" s="5" t="str">
        <f>IF(LOOKUP($K500,Fuel_Mappings!$C$2:$C$255,Fuel_Mappings!$D$2:$D$255)&lt;&gt;"",LOOKUP($K500,Fuel_Mappings!$C$2:$C$255,Fuel_Mappings!$D$2:$D$255),"")</f>
        <v>diesel_oil</v>
      </c>
      <c r="Q500" s="5" t="str">
        <f>IF($P500="Other_Fuel",IF(LOOKUP($G500,Fuel_Mappings!$I$2:$I$36,Fuel_Mappings!$I$2:$I$36)=$G500,LOOKUP($G500,Fuel_Mappings!$I$2:$I$36,Fuel_Mappings!$J$2:$J$36),""),"")</f>
        <v/>
      </c>
      <c r="S500" s="5" t="str">
        <f t="shared" si="37"/>
        <v>1A3biii</v>
      </c>
      <c r="T500" s="3" t="b">
        <f t="shared" si="38"/>
        <v>1</v>
      </c>
      <c r="U500" s="3" t="b">
        <f t="shared" si="39"/>
        <v>1</v>
      </c>
    </row>
    <row r="501" spans="1:21">
      <c r="A501" s="10">
        <v>2203420080</v>
      </c>
      <c r="B501" t="s">
        <v>160</v>
      </c>
      <c r="C501" t="s">
        <v>160</v>
      </c>
      <c r="D501" t="s">
        <v>161</v>
      </c>
      <c r="E501" t="s">
        <v>131</v>
      </c>
      <c r="F501" t="s">
        <v>172</v>
      </c>
      <c r="G501" t="s">
        <v>162</v>
      </c>
      <c r="H501" t="s">
        <v>148</v>
      </c>
      <c r="I501" t="s">
        <v>173</v>
      </c>
      <c r="J501" t="s">
        <v>163</v>
      </c>
      <c r="K501" s="3" t="str">
        <f t="shared" si="42"/>
        <v>Compressed Natural Gas (CNG)Heavy Duty</v>
      </c>
      <c r="L501" t="s">
        <v>1399</v>
      </c>
      <c r="M501" t="s">
        <v>1400</v>
      </c>
      <c r="N501" t="str">
        <f t="shared" si="43"/>
        <v>natural_gas</v>
      </c>
      <c r="P501" s="5" t="str">
        <f>IF(LOOKUP($K501,Fuel_Mappings!$C$2:$C$255,Fuel_Mappings!$D$2:$D$255)&lt;&gt;"",LOOKUP($K501,Fuel_Mappings!$C$2:$C$255,Fuel_Mappings!$D$2:$D$255),"")</f>
        <v>natural_gas</v>
      </c>
      <c r="Q501" s="5" t="str">
        <f>IF($P501="Other_Fuel",IF(LOOKUP($G501,Fuel_Mappings!$I$2:$I$36,Fuel_Mappings!$I$2:$I$36)=$G501,LOOKUP($G501,Fuel_Mappings!$I$2:$I$36,Fuel_Mappings!$J$2:$J$36),""),"")</f>
        <v/>
      </c>
      <c r="S501" s="5" t="str">
        <f t="shared" si="37"/>
        <v>1A3biii</v>
      </c>
      <c r="T501" s="3" t="b">
        <f t="shared" si="38"/>
        <v>1</v>
      </c>
      <c r="U501" s="3" t="b">
        <f t="shared" si="39"/>
        <v>1</v>
      </c>
    </row>
    <row r="502" spans="1:21">
      <c r="A502" s="10">
        <v>2201320080</v>
      </c>
      <c r="B502" t="s">
        <v>144</v>
      </c>
      <c r="C502" t="s">
        <v>144</v>
      </c>
      <c r="D502" t="s">
        <v>145</v>
      </c>
      <c r="E502" t="s">
        <v>131</v>
      </c>
      <c r="F502" t="s">
        <v>146</v>
      </c>
      <c r="G502" t="s">
        <v>152</v>
      </c>
      <c r="H502" t="s">
        <v>148</v>
      </c>
      <c r="I502" t="s">
        <v>100</v>
      </c>
      <c r="J502" t="s">
        <v>149</v>
      </c>
      <c r="K502" s="3" t="str">
        <f t="shared" si="42"/>
        <v>GasolineLight Duty</v>
      </c>
      <c r="L502" s="8" t="s">
        <v>1513</v>
      </c>
      <c r="M502" t="s">
        <v>152</v>
      </c>
      <c r="N502" t="str">
        <f t="shared" si="43"/>
        <v>light_oil</v>
      </c>
      <c r="P502" s="5" t="str">
        <f>IF(LOOKUP($K502,Fuel_Mappings!$C$2:$C$255,Fuel_Mappings!$D$2:$D$255)&lt;&gt;"",LOOKUP($K502,Fuel_Mappings!$C$2:$C$255,Fuel_Mappings!$D$2:$D$255),"")</f>
        <v>light_oil</v>
      </c>
      <c r="Q502" s="5" t="str">
        <f>IF($P502="Other_Fuel",IF(LOOKUP($G502,Fuel_Mappings!$I$2:$I$36,Fuel_Mappings!$I$2:$I$36)=$G502,LOOKUP($G502,Fuel_Mappings!$I$2:$I$36,Fuel_Mappings!$J$2:$J$36),""),"")</f>
        <v/>
      </c>
      <c r="S502" s="5" t="str">
        <f t="shared" si="37"/>
        <v>1A3bii</v>
      </c>
      <c r="T502" s="3" t="b">
        <f t="shared" si="38"/>
        <v>1</v>
      </c>
      <c r="U502" s="3" t="b">
        <f t="shared" si="39"/>
        <v>1</v>
      </c>
    </row>
    <row r="503" spans="1:21">
      <c r="A503" s="10">
        <v>2202320080</v>
      </c>
      <c r="B503" t="s">
        <v>144</v>
      </c>
      <c r="C503" t="s">
        <v>144</v>
      </c>
      <c r="D503" t="s">
        <v>145</v>
      </c>
      <c r="E503" t="s">
        <v>131</v>
      </c>
      <c r="F503" t="s">
        <v>153</v>
      </c>
      <c r="G503" t="s">
        <v>152</v>
      </c>
      <c r="H503" t="s">
        <v>148</v>
      </c>
      <c r="I503" t="s">
        <v>154</v>
      </c>
      <c r="J503" t="s">
        <v>149</v>
      </c>
      <c r="K503" s="3" t="str">
        <f t="shared" si="42"/>
        <v>Diesel FuelLight Duty</v>
      </c>
      <c r="L503" s="8" t="s">
        <v>1513</v>
      </c>
      <c r="M503" t="s">
        <v>152</v>
      </c>
      <c r="N503" t="str">
        <f t="shared" si="43"/>
        <v>diesel_oil</v>
      </c>
      <c r="P503" s="5" t="str">
        <f>IF(LOOKUP($K503,Fuel_Mappings!$C$2:$C$255,Fuel_Mappings!$D$2:$D$255)&lt;&gt;"",LOOKUP($K503,Fuel_Mappings!$C$2:$C$255,Fuel_Mappings!$D$2:$D$255),"")</f>
        <v>diesel_oil</v>
      </c>
      <c r="Q503" s="5" t="str">
        <f>IF($P503="Other_Fuel",IF(LOOKUP($G503,Fuel_Mappings!$I$2:$I$36,Fuel_Mappings!$I$2:$I$36)=$G503,LOOKUP($G503,Fuel_Mappings!$I$2:$I$36,Fuel_Mappings!$J$2:$J$36),""),"")</f>
        <v/>
      </c>
      <c r="S503" s="5" t="str">
        <f t="shared" si="37"/>
        <v>1A3bii</v>
      </c>
      <c r="T503" s="3" t="b">
        <f t="shared" si="38"/>
        <v>1</v>
      </c>
      <c r="U503" s="3" t="b">
        <f t="shared" si="39"/>
        <v>1</v>
      </c>
    </row>
    <row r="504" spans="1:21">
      <c r="A504" s="10">
        <v>2205320080</v>
      </c>
      <c r="B504" t="s">
        <v>144</v>
      </c>
      <c r="C504" t="s">
        <v>144</v>
      </c>
      <c r="D504" t="s">
        <v>145</v>
      </c>
      <c r="E504" t="s">
        <v>131</v>
      </c>
      <c r="F504" t="s">
        <v>155</v>
      </c>
      <c r="G504" t="s">
        <v>152</v>
      </c>
      <c r="H504" t="s">
        <v>148</v>
      </c>
      <c r="I504" t="s">
        <v>156</v>
      </c>
      <c r="J504" t="s">
        <v>149</v>
      </c>
      <c r="K504" s="3" t="str">
        <f t="shared" si="42"/>
        <v>Ethanol (E-85)Light Duty</v>
      </c>
      <c r="L504" s="8" t="s">
        <v>1513</v>
      </c>
      <c r="M504" t="s">
        <v>152</v>
      </c>
      <c r="N504" t="str">
        <f t="shared" si="43"/>
        <v>light_oil</v>
      </c>
      <c r="P504" s="5" t="str">
        <f>IF(LOOKUP($K504,Fuel_Mappings!$C$2:$C$255,Fuel_Mappings!$D$2:$D$255)&lt;&gt;"",LOOKUP($K504,Fuel_Mappings!$C$2:$C$255,Fuel_Mappings!$D$2:$D$255),"")</f>
        <v>light_oil</v>
      </c>
      <c r="Q504" s="5" t="str">
        <f>IF($P504="Other_Fuel",IF(LOOKUP($G504,Fuel_Mappings!$I$2:$I$36,Fuel_Mappings!$I$2:$I$36)=$G504,LOOKUP($G504,Fuel_Mappings!$I$2:$I$36,Fuel_Mappings!$J$2:$J$36),""),"")</f>
        <v/>
      </c>
      <c r="S504" s="5" t="str">
        <f t="shared" si="37"/>
        <v>1A3bii</v>
      </c>
      <c r="T504" s="3" t="b">
        <f t="shared" si="38"/>
        <v>1</v>
      </c>
      <c r="U504" s="3" t="b">
        <f t="shared" si="39"/>
        <v>1</v>
      </c>
    </row>
    <row r="505" spans="1:21">
      <c r="A505" s="10">
        <v>2201110080</v>
      </c>
      <c r="B505" t="s">
        <v>144</v>
      </c>
      <c r="C505" t="s">
        <v>1516</v>
      </c>
      <c r="D505" t="s">
        <v>1517</v>
      </c>
      <c r="E505" t="s">
        <v>131</v>
      </c>
      <c r="F505" t="s">
        <v>146</v>
      </c>
      <c r="G505" t="s">
        <v>147</v>
      </c>
      <c r="H505" t="s">
        <v>148</v>
      </c>
      <c r="I505" t="s">
        <v>100</v>
      </c>
      <c r="J505" t="s">
        <v>149</v>
      </c>
      <c r="K505" s="3" t="str">
        <f t="shared" si="42"/>
        <v>GasolineLight Duty</v>
      </c>
      <c r="L505" t="s">
        <v>1514</v>
      </c>
      <c r="M505" t="s">
        <v>1515</v>
      </c>
      <c r="N505" t="str">
        <f t="shared" si="43"/>
        <v>light_oil</v>
      </c>
      <c r="P505" s="5" t="str">
        <f>IF(LOOKUP($K505,Fuel_Mappings!$C$2:$C$255,Fuel_Mappings!$D$2:$D$255)&lt;&gt;"",LOOKUP($K505,Fuel_Mappings!$C$2:$C$255,Fuel_Mappings!$D$2:$D$255),"")</f>
        <v>light_oil</v>
      </c>
      <c r="Q505" s="5" t="str">
        <f>IF($P505="Other_Fuel",IF(LOOKUP($G505,Fuel_Mappings!$I$2:$I$36,Fuel_Mappings!$I$2:$I$36)=$G505,LOOKUP($G505,Fuel_Mappings!$I$2:$I$36,Fuel_Mappings!$J$2:$J$36),""),"")</f>
        <v/>
      </c>
      <c r="S505" s="5" t="str">
        <f t="shared" si="37"/>
        <v>1A3biv</v>
      </c>
      <c r="T505" s="3" t="b">
        <f t="shared" si="38"/>
        <v>1</v>
      </c>
      <c r="U505" s="3" t="b">
        <f t="shared" si="39"/>
        <v>1</v>
      </c>
    </row>
    <row r="506" spans="1:21">
      <c r="A506" s="10">
        <v>2201210080</v>
      </c>
      <c r="B506" t="s">
        <v>144</v>
      </c>
      <c r="C506" t="s">
        <v>144</v>
      </c>
      <c r="D506" t="s">
        <v>145</v>
      </c>
      <c r="E506" t="s">
        <v>131</v>
      </c>
      <c r="F506" t="s">
        <v>146</v>
      </c>
      <c r="G506" t="s">
        <v>150</v>
      </c>
      <c r="H506" t="s">
        <v>148</v>
      </c>
      <c r="I506" t="s">
        <v>100</v>
      </c>
      <c r="J506" t="s">
        <v>149</v>
      </c>
      <c r="K506" s="3" t="str">
        <f t="shared" si="42"/>
        <v>GasolineLight Duty</v>
      </c>
      <c r="L506" t="s">
        <v>1404</v>
      </c>
      <c r="M506" t="s">
        <v>1405</v>
      </c>
      <c r="N506" t="str">
        <f t="shared" si="43"/>
        <v>light_oil</v>
      </c>
      <c r="P506" s="5" t="str">
        <f>IF(LOOKUP($K506,Fuel_Mappings!$C$2:$C$255,Fuel_Mappings!$D$2:$D$255)&lt;&gt;"",LOOKUP($K506,Fuel_Mappings!$C$2:$C$255,Fuel_Mappings!$D$2:$D$255),"")</f>
        <v>light_oil</v>
      </c>
      <c r="Q506" s="5" t="str">
        <f>IF($P506="Other_Fuel",IF(LOOKUP($G506,Fuel_Mappings!$I$2:$I$36,Fuel_Mappings!$I$2:$I$36)=$G506,LOOKUP($G506,Fuel_Mappings!$I$2:$I$36,Fuel_Mappings!$J$2:$J$36),""),"")</f>
        <v/>
      </c>
      <c r="S506" s="5" t="str">
        <f t="shared" si="37"/>
        <v>1A3bii</v>
      </c>
      <c r="T506" s="3" t="b">
        <f t="shared" si="38"/>
        <v>1</v>
      </c>
      <c r="U506" s="3" t="b">
        <f t="shared" si="39"/>
        <v>1</v>
      </c>
    </row>
    <row r="507" spans="1:21">
      <c r="A507" s="10">
        <v>2202210080</v>
      </c>
      <c r="B507" t="s">
        <v>144</v>
      </c>
      <c r="C507" t="s">
        <v>144</v>
      </c>
      <c r="D507" t="s">
        <v>145</v>
      </c>
      <c r="E507" t="s">
        <v>131</v>
      </c>
      <c r="F507" t="s">
        <v>153</v>
      </c>
      <c r="G507" t="s">
        <v>150</v>
      </c>
      <c r="H507" t="s">
        <v>148</v>
      </c>
      <c r="I507" t="s">
        <v>154</v>
      </c>
      <c r="J507" t="s">
        <v>149</v>
      </c>
      <c r="K507" s="3" t="str">
        <f t="shared" si="42"/>
        <v>Diesel FuelLight Duty</v>
      </c>
      <c r="L507" t="s">
        <v>1404</v>
      </c>
      <c r="M507" t="s">
        <v>1405</v>
      </c>
      <c r="N507" t="str">
        <f t="shared" si="43"/>
        <v>diesel_oil</v>
      </c>
      <c r="P507" s="5" t="str">
        <f>IF(LOOKUP($K507,Fuel_Mappings!$C$2:$C$255,Fuel_Mappings!$D$2:$D$255)&lt;&gt;"",LOOKUP($K507,Fuel_Mappings!$C$2:$C$255,Fuel_Mappings!$D$2:$D$255),"")</f>
        <v>diesel_oil</v>
      </c>
      <c r="Q507" s="5" t="str">
        <f>IF($P507="Other_Fuel",IF(LOOKUP($G507,Fuel_Mappings!$I$2:$I$36,Fuel_Mappings!$I$2:$I$36)=$G507,LOOKUP($G507,Fuel_Mappings!$I$2:$I$36,Fuel_Mappings!$J$2:$J$36),""),"")</f>
        <v/>
      </c>
      <c r="S507" s="5" t="str">
        <f t="shared" si="37"/>
        <v>1A3bii</v>
      </c>
      <c r="T507" s="3" t="b">
        <f t="shared" si="38"/>
        <v>1</v>
      </c>
      <c r="U507" s="3" t="b">
        <f t="shared" si="39"/>
        <v>1</v>
      </c>
    </row>
    <row r="508" spans="1:21">
      <c r="A508" s="10">
        <v>2205210080</v>
      </c>
      <c r="B508" t="s">
        <v>144</v>
      </c>
      <c r="C508" t="s">
        <v>144</v>
      </c>
      <c r="D508" t="s">
        <v>145</v>
      </c>
      <c r="E508" t="s">
        <v>131</v>
      </c>
      <c r="F508" t="s">
        <v>155</v>
      </c>
      <c r="G508" t="s">
        <v>150</v>
      </c>
      <c r="H508" t="s">
        <v>148</v>
      </c>
      <c r="I508" t="s">
        <v>156</v>
      </c>
      <c r="J508" t="s">
        <v>149</v>
      </c>
      <c r="K508" s="3" t="str">
        <f t="shared" si="42"/>
        <v>Ethanol (E-85)Light Duty</v>
      </c>
      <c r="L508" t="s">
        <v>1404</v>
      </c>
      <c r="M508" t="s">
        <v>1405</v>
      </c>
      <c r="N508" t="str">
        <f t="shared" si="43"/>
        <v>light_oil</v>
      </c>
      <c r="P508" s="5" t="str">
        <f>IF(LOOKUP($K508,Fuel_Mappings!$C$2:$C$255,Fuel_Mappings!$D$2:$D$255)&lt;&gt;"",LOOKUP($K508,Fuel_Mappings!$C$2:$C$255,Fuel_Mappings!$D$2:$D$255),"")</f>
        <v>light_oil</v>
      </c>
      <c r="Q508" s="5" t="str">
        <f>IF($P508="Other_Fuel",IF(LOOKUP($G508,Fuel_Mappings!$I$2:$I$36,Fuel_Mappings!$I$2:$I$36)=$G508,LOOKUP($G508,Fuel_Mappings!$I$2:$I$36,Fuel_Mappings!$J$2:$J$36),""),"")</f>
        <v/>
      </c>
      <c r="S508" s="5" t="str">
        <f t="shared" si="37"/>
        <v>1A3bii</v>
      </c>
      <c r="T508" s="3" t="b">
        <f t="shared" si="38"/>
        <v>1</v>
      </c>
      <c r="U508" s="3" t="b">
        <f t="shared" si="39"/>
        <v>1</v>
      </c>
    </row>
    <row r="509" spans="1:21">
      <c r="A509" s="10">
        <v>2201310080</v>
      </c>
      <c r="B509" t="s">
        <v>144</v>
      </c>
      <c r="C509" t="s">
        <v>144</v>
      </c>
      <c r="D509" t="s">
        <v>145</v>
      </c>
      <c r="E509" t="s">
        <v>131</v>
      </c>
      <c r="F509" t="s">
        <v>146</v>
      </c>
      <c r="G509" t="s">
        <v>151</v>
      </c>
      <c r="H509" t="s">
        <v>148</v>
      </c>
      <c r="I509" t="s">
        <v>100</v>
      </c>
      <c r="J509" t="s">
        <v>149</v>
      </c>
      <c r="K509" s="3" t="str">
        <f t="shared" si="42"/>
        <v>GasolineLight Duty</v>
      </c>
      <c r="L509" t="s">
        <v>1404</v>
      </c>
      <c r="M509" t="s">
        <v>1405</v>
      </c>
      <c r="N509" t="str">
        <f t="shared" si="43"/>
        <v>light_oil</v>
      </c>
      <c r="P509" s="5" t="str">
        <f>IF(LOOKUP($K509,Fuel_Mappings!$C$2:$C$255,Fuel_Mappings!$D$2:$D$255)&lt;&gt;"",LOOKUP($K509,Fuel_Mappings!$C$2:$C$255,Fuel_Mappings!$D$2:$D$255),"")</f>
        <v>light_oil</v>
      </c>
      <c r="Q509" s="5" t="str">
        <f>IF($P509="Other_Fuel",IF(LOOKUP($G509,Fuel_Mappings!$I$2:$I$36,Fuel_Mappings!$I$2:$I$36)=$G509,LOOKUP($G509,Fuel_Mappings!$I$2:$I$36,Fuel_Mappings!$J$2:$J$36),""),"")</f>
        <v/>
      </c>
      <c r="S509" s="5" t="str">
        <f t="shared" si="37"/>
        <v>1A3bii</v>
      </c>
      <c r="T509" s="3" t="b">
        <f t="shared" si="38"/>
        <v>1</v>
      </c>
      <c r="U509" s="3" t="b">
        <f t="shared" si="39"/>
        <v>1</v>
      </c>
    </row>
    <row r="510" spans="1:21">
      <c r="A510" s="10">
        <v>2202310080</v>
      </c>
      <c r="B510" t="s">
        <v>144</v>
      </c>
      <c r="C510" t="s">
        <v>144</v>
      </c>
      <c r="D510" t="s">
        <v>145</v>
      </c>
      <c r="E510" t="s">
        <v>131</v>
      </c>
      <c r="F510" t="s">
        <v>153</v>
      </c>
      <c r="G510" t="s">
        <v>151</v>
      </c>
      <c r="H510" t="s">
        <v>148</v>
      </c>
      <c r="I510" t="s">
        <v>154</v>
      </c>
      <c r="J510" t="s">
        <v>149</v>
      </c>
      <c r="K510" s="3" t="str">
        <f t="shared" si="42"/>
        <v>Diesel FuelLight Duty</v>
      </c>
      <c r="L510" t="s">
        <v>1404</v>
      </c>
      <c r="M510" t="s">
        <v>1405</v>
      </c>
      <c r="N510" t="str">
        <f t="shared" si="43"/>
        <v>diesel_oil</v>
      </c>
      <c r="P510" s="5" t="str">
        <f>IF(LOOKUP($K510,Fuel_Mappings!$C$2:$C$255,Fuel_Mappings!$D$2:$D$255)&lt;&gt;"",LOOKUP($K510,Fuel_Mappings!$C$2:$C$255,Fuel_Mappings!$D$2:$D$255),"")</f>
        <v>diesel_oil</v>
      </c>
      <c r="Q510" s="5" t="str">
        <f>IF($P510="Other_Fuel",IF(LOOKUP($G510,Fuel_Mappings!$I$2:$I$36,Fuel_Mappings!$I$2:$I$36)=$G510,LOOKUP($G510,Fuel_Mappings!$I$2:$I$36,Fuel_Mappings!$J$2:$J$36),""),"")</f>
        <v/>
      </c>
      <c r="S510" s="5" t="str">
        <f t="shared" si="37"/>
        <v>1A3bii</v>
      </c>
      <c r="T510" s="3" t="b">
        <f t="shared" si="38"/>
        <v>1</v>
      </c>
      <c r="U510" s="3" t="b">
        <f t="shared" si="39"/>
        <v>1</v>
      </c>
    </row>
    <row r="511" spans="1:21">
      <c r="A511" s="10">
        <v>2205310080</v>
      </c>
      <c r="B511" t="s">
        <v>144</v>
      </c>
      <c r="C511" t="s">
        <v>144</v>
      </c>
      <c r="D511" t="s">
        <v>145</v>
      </c>
      <c r="E511" t="s">
        <v>131</v>
      </c>
      <c r="F511" t="s">
        <v>155</v>
      </c>
      <c r="G511" t="s">
        <v>151</v>
      </c>
      <c r="H511" t="s">
        <v>148</v>
      </c>
      <c r="I511" t="s">
        <v>156</v>
      </c>
      <c r="J511" t="s">
        <v>149</v>
      </c>
      <c r="K511" s="3" t="str">
        <f t="shared" si="42"/>
        <v>Ethanol (E-85)Light Duty</v>
      </c>
      <c r="L511" t="s">
        <v>1404</v>
      </c>
      <c r="M511" t="s">
        <v>1405</v>
      </c>
      <c r="N511" t="str">
        <f t="shared" si="43"/>
        <v>light_oil</v>
      </c>
      <c r="P511" s="5" t="str">
        <f>IF(LOOKUP($K511,Fuel_Mappings!$C$2:$C$255,Fuel_Mappings!$D$2:$D$255)&lt;&gt;"",LOOKUP($K511,Fuel_Mappings!$C$2:$C$255,Fuel_Mappings!$D$2:$D$255),"")</f>
        <v>light_oil</v>
      </c>
      <c r="Q511" s="5" t="str">
        <f>IF($P511="Other_Fuel",IF(LOOKUP($G511,Fuel_Mappings!$I$2:$I$36,Fuel_Mappings!$I$2:$I$36)=$G511,LOOKUP($G511,Fuel_Mappings!$I$2:$I$36,Fuel_Mappings!$J$2:$J$36),""),"")</f>
        <v/>
      </c>
      <c r="S511" s="5" t="str">
        <f t="shared" si="37"/>
        <v>1A3bii</v>
      </c>
      <c r="T511" s="3" t="b">
        <f t="shared" si="38"/>
        <v>1</v>
      </c>
      <c r="U511" s="3" t="b">
        <f t="shared" si="39"/>
        <v>1</v>
      </c>
    </row>
    <row r="512" spans="1:21">
      <c r="A512" s="10">
        <v>2201000062</v>
      </c>
      <c r="B512" t="s">
        <v>144</v>
      </c>
      <c r="C512" t="s">
        <v>319</v>
      </c>
      <c r="D512" t="s">
        <v>320</v>
      </c>
      <c r="E512" t="s">
        <v>131</v>
      </c>
      <c r="F512" t="s">
        <v>146</v>
      </c>
      <c r="G512" t="s">
        <v>157</v>
      </c>
      <c r="H512" t="s">
        <v>148</v>
      </c>
      <c r="I512" t="s">
        <v>100</v>
      </c>
      <c r="J512" t="s">
        <v>158</v>
      </c>
      <c r="K512" s="3" t="str">
        <f t="shared" si="42"/>
        <v>GasolineMobile-Refueling-Gas</v>
      </c>
      <c r="L512" t="s">
        <v>1402</v>
      </c>
      <c r="M512" t="s">
        <v>1403</v>
      </c>
      <c r="N512" t="str">
        <f t="shared" si="43"/>
        <v>light_oil</v>
      </c>
      <c r="P512" s="5" t="str">
        <f>IF(LOOKUP($K512,Fuel_Mappings!$C$2:$C$255,Fuel_Mappings!$D$2:$D$255)&lt;&gt;"",LOOKUP($K512,Fuel_Mappings!$C$2:$C$255,Fuel_Mappings!$D$2:$D$255),"")</f>
        <v>light_oil</v>
      </c>
      <c r="Q512" s="5" t="str">
        <f>IF($P512="Other_Fuel",IF(LOOKUP($G512,Fuel_Mappings!$I$2:$I$36,Fuel_Mappings!$I$2:$I$36)=$G512,LOOKUP($G512,Fuel_Mappings!$I$2:$I$36,Fuel_Mappings!$J$2:$J$36),""),"")</f>
        <v/>
      </c>
      <c r="S512" s="5" t="str">
        <f t="shared" si="37"/>
        <v>1B2av</v>
      </c>
      <c r="T512" s="3" t="b">
        <f t="shared" si="38"/>
        <v>1</v>
      </c>
      <c r="U512" s="3" t="b">
        <f t="shared" si="39"/>
        <v>1</v>
      </c>
    </row>
    <row r="513" spans="1:21">
      <c r="A513" s="10">
        <v>2205000062</v>
      </c>
      <c r="B513" t="s">
        <v>144</v>
      </c>
      <c r="C513" t="s">
        <v>319</v>
      </c>
      <c r="D513" t="s">
        <v>320</v>
      </c>
      <c r="E513" t="s">
        <v>131</v>
      </c>
      <c r="F513" t="s">
        <v>155</v>
      </c>
      <c r="G513" t="s">
        <v>157</v>
      </c>
      <c r="H513" t="s">
        <v>148</v>
      </c>
      <c r="I513" t="s">
        <v>156</v>
      </c>
      <c r="J513" t="s">
        <v>159</v>
      </c>
      <c r="K513" s="3" t="str">
        <f t="shared" si="42"/>
        <v>Ethanol (E-85)Mobile-Refueling-Ethanol</v>
      </c>
      <c r="L513" s="4" t="s">
        <v>1402</v>
      </c>
      <c r="M513" s="4" t="s">
        <v>1403</v>
      </c>
      <c r="N513" t="str">
        <f t="shared" si="43"/>
        <v>light_oil</v>
      </c>
      <c r="P513" s="5" t="str">
        <f>IF(LOOKUP($K513,Fuel_Mappings!$C$2:$C$255,Fuel_Mappings!$D$2:$D$255)&lt;&gt;"",LOOKUP($K513,Fuel_Mappings!$C$2:$C$255,Fuel_Mappings!$D$2:$D$255),"")</f>
        <v>light_oil</v>
      </c>
      <c r="Q513" s="5" t="str">
        <f>IF($P513="Other_Fuel",IF(LOOKUP($G513,Fuel_Mappings!$I$2:$I$36,Fuel_Mappings!$I$2:$I$36)=$G513,LOOKUP($G513,Fuel_Mappings!$I$2:$I$36,Fuel_Mappings!$J$2:$J$36),""),"")</f>
        <v/>
      </c>
      <c r="S513" s="5" t="str">
        <f t="shared" si="37"/>
        <v>1B2av</v>
      </c>
      <c r="T513" s="3" t="b">
        <f t="shared" si="38"/>
        <v>1</v>
      </c>
      <c r="U513" s="3" t="b">
        <f t="shared" si="39"/>
        <v>1</v>
      </c>
    </row>
    <row r="514" spans="1:21">
      <c r="A514" s="10">
        <v>2285006015</v>
      </c>
      <c r="B514" t="s">
        <v>175</v>
      </c>
      <c r="C514" t="s">
        <v>175</v>
      </c>
      <c r="D514" t="s">
        <v>176</v>
      </c>
      <c r="E514" t="s">
        <v>131</v>
      </c>
      <c r="F514" t="s">
        <v>177</v>
      </c>
      <c r="G514" t="s">
        <v>178</v>
      </c>
      <c r="H514" t="s">
        <v>134</v>
      </c>
      <c r="I514" t="s">
        <v>21</v>
      </c>
      <c r="J514" t="s">
        <v>113</v>
      </c>
      <c r="K514" s="3" t="str">
        <f t="shared" ref="K514:K577" si="44">I514&amp;J514</f>
        <v>OtherLiquified Petroleum Gas</v>
      </c>
      <c r="L514" t="s">
        <v>1406</v>
      </c>
      <c r="M514" t="s">
        <v>176</v>
      </c>
      <c r="N514" t="str">
        <f t="shared" ref="N514:N577" si="45">IF($Q514&lt;&gt;"",$Q514,$P514)</f>
        <v>natural_gas</v>
      </c>
      <c r="P514" s="5" t="str">
        <f>IF(LOOKUP($K514,Fuel_Mappings!$C$2:$C$255,Fuel_Mappings!$D$2:$D$255)&lt;&gt;"",LOOKUP($K514,Fuel_Mappings!$C$2:$C$255,Fuel_Mappings!$D$2:$D$255),"")</f>
        <v>natural_gas</v>
      </c>
      <c r="Q514" s="5" t="str">
        <f>IF($P514="Other_Fuel",IF(LOOKUP($G514,Fuel_Mappings!$I$2:$I$36,Fuel_Mappings!$I$2:$I$36)=$G514,LOOKUP($G514,Fuel_Mappings!$I$2:$I$36,Fuel_Mappings!$J$2:$J$36),""),"")</f>
        <v/>
      </c>
      <c r="S514" s="5" t="str">
        <f t="shared" si="37"/>
        <v>1A3c</v>
      </c>
      <c r="T514" s="3" t="b">
        <f t="shared" si="38"/>
        <v>1</v>
      </c>
      <c r="U514" s="3" t="b">
        <f t="shared" si="39"/>
        <v>1</v>
      </c>
    </row>
    <row r="515" spans="1:21">
      <c r="A515" s="10">
        <v>28500201</v>
      </c>
      <c r="B515" t="s">
        <v>175</v>
      </c>
      <c r="C515" t="s">
        <v>175</v>
      </c>
      <c r="D515" t="s">
        <v>176</v>
      </c>
      <c r="E515" t="s">
        <v>44</v>
      </c>
      <c r="F515" t="s">
        <v>177</v>
      </c>
      <c r="G515" t="s">
        <v>179</v>
      </c>
      <c r="H515" t="s">
        <v>134</v>
      </c>
      <c r="I515" t="s">
        <v>180</v>
      </c>
      <c r="J515" t="s">
        <v>21</v>
      </c>
      <c r="K515" s="3" t="str">
        <f t="shared" si="44"/>
        <v>RailroadsOther</v>
      </c>
      <c r="L515" t="s">
        <v>1406</v>
      </c>
      <c r="M515" t="s">
        <v>176</v>
      </c>
      <c r="N515" t="str">
        <f t="shared" si="45"/>
        <v>diesel_oil</v>
      </c>
      <c r="P515" s="5" t="str">
        <f>IF(LOOKUP($K515,Fuel_Mappings!$C$2:$C$255,Fuel_Mappings!$D$2:$D$255)&lt;&gt;"",LOOKUP($K515,Fuel_Mappings!$C$2:$C$255,Fuel_Mappings!$D$2:$D$255),"")</f>
        <v>Other_Fuel</v>
      </c>
      <c r="Q515" s="5" t="str">
        <f>IF($P515="Other_Fuel",IF(LOOKUP($G515,Fuel_Mappings!$I$2:$I$36,Fuel_Mappings!$I$2:$I$36)=$G515,LOOKUP($G515,Fuel_Mappings!$I$2:$I$36,Fuel_Mappings!$J$2:$J$36),""),"")</f>
        <v>diesel_oil</v>
      </c>
      <c r="S515" s="5" t="str">
        <f t="shared" ref="S515:S578" si="46">LEFT(L515,FIND("_",L515)-1)</f>
        <v>1A3c</v>
      </c>
      <c r="T515" s="3" t="b">
        <f t="shared" ref="T515:T578" si="47">$S515=$C515</f>
        <v>1</v>
      </c>
      <c r="U515" s="3" t="b">
        <f t="shared" ref="U515:U578" si="48">LEFT($S515,3)=LEFT($C515,3)</f>
        <v>1</v>
      </c>
    </row>
    <row r="516" spans="1:21">
      <c r="A516" s="10">
        <v>2285002006</v>
      </c>
      <c r="B516" t="s">
        <v>175</v>
      </c>
      <c r="C516" t="s">
        <v>175</v>
      </c>
      <c r="D516" t="s">
        <v>176</v>
      </c>
      <c r="E516" t="s">
        <v>131</v>
      </c>
      <c r="F516" t="s">
        <v>177</v>
      </c>
      <c r="G516" t="s">
        <v>179</v>
      </c>
      <c r="H516" t="s">
        <v>134</v>
      </c>
      <c r="I516" t="s">
        <v>180</v>
      </c>
      <c r="J516" t="s">
        <v>21</v>
      </c>
      <c r="K516" s="3" t="str">
        <f t="shared" si="44"/>
        <v>RailroadsOther</v>
      </c>
      <c r="L516" t="s">
        <v>1406</v>
      </c>
      <c r="M516" t="s">
        <v>176</v>
      </c>
      <c r="N516" t="str">
        <f t="shared" si="45"/>
        <v>diesel_oil</v>
      </c>
      <c r="P516" s="5" t="str">
        <f>IF(LOOKUP($K516,Fuel_Mappings!$C$2:$C$255,Fuel_Mappings!$D$2:$D$255)&lt;&gt;"",LOOKUP($K516,Fuel_Mappings!$C$2:$C$255,Fuel_Mappings!$D$2:$D$255),"")</f>
        <v>Other_Fuel</v>
      </c>
      <c r="Q516" s="5" t="str">
        <f>IF($P516="Other_Fuel",IF(LOOKUP($G516,Fuel_Mappings!$I$2:$I$36,Fuel_Mappings!$I$2:$I$36)=$G516,LOOKUP($G516,Fuel_Mappings!$I$2:$I$36,Fuel_Mappings!$J$2:$J$36),""),"")</f>
        <v>diesel_oil</v>
      </c>
      <c r="S516" s="5" t="str">
        <f t="shared" si="46"/>
        <v>1A3c</v>
      </c>
      <c r="T516" s="3" t="b">
        <f t="shared" si="47"/>
        <v>1</v>
      </c>
      <c r="U516" s="3" t="b">
        <f t="shared" si="48"/>
        <v>1</v>
      </c>
    </row>
    <row r="517" spans="1:21">
      <c r="A517" s="10">
        <v>2285002007</v>
      </c>
      <c r="B517" t="s">
        <v>175</v>
      </c>
      <c r="C517" t="s">
        <v>175</v>
      </c>
      <c r="D517" t="s">
        <v>176</v>
      </c>
      <c r="E517" t="s">
        <v>131</v>
      </c>
      <c r="F517" t="s">
        <v>177</v>
      </c>
      <c r="G517" t="s">
        <v>179</v>
      </c>
      <c r="H517" t="s">
        <v>134</v>
      </c>
      <c r="I517" t="s">
        <v>180</v>
      </c>
      <c r="J517" t="s">
        <v>21</v>
      </c>
      <c r="K517" s="3" t="str">
        <f t="shared" si="44"/>
        <v>RailroadsOther</v>
      </c>
      <c r="L517" t="s">
        <v>1406</v>
      </c>
      <c r="M517" t="s">
        <v>176</v>
      </c>
      <c r="N517" t="str">
        <f t="shared" si="45"/>
        <v>diesel_oil</v>
      </c>
      <c r="P517" s="5" t="str">
        <f>IF(LOOKUP($K517,Fuel_Mappings!$C$2:$C$255,Fuel_Mappings!$D$2:$D$255)&lt;&gt;"",LOOKUP($K517,Fuel_Mappings!$C$2:$C$255,Fuel_Mappings!$D$2:$D$255),"")</f>
        <v>Other_Fuel</v>
      </c>
      <c r="Q517" s="5" t="str">
        <f>IF($P517="Other_Fuel",IF(LOOKUP($G517,Fuel_Mappings!$I$2:$I$36,Fuel_Mappings!$I$2:$I$36)=$G517,LOOKUP($G517,Fuel_Mappings!$I$2:$I$36,Fuel_Mappings!$J$2:$J$36),""),"")</f>
        <v>diesel_oil</v>
      </c>
      <c r="S517" s="5" t="str">
        <f t="shared" si="46"/>
        <v>1A3c</v>
      </c>
      <c r="T517" s="3" t="b">
        <f t="shared" si="47"/>
        <v>1</v>
      </c>
      <c r="U517" s="3" t="b">
        <f t="shared" si="48"/>
        <v>1</v>
      </c>
    </row>
    <row r="518" spans="1:21">
      <c r="A518" s="10">
        <v>2285002008</v>
      </c>
      <c r="B518" t="s">
        <v>175</v>
      </c>
      <c r="C518" t="s">
        <v>175</v>
      </c>
      <c r="D518" t="s">
        <v>176</v>
      </c>
      <c r="E518" t="s">
        <v>131</v>
      </c>
      <c r="F518" t="s">
        <v>177</v>
      </c>
      <c r="G518" t="s">
        <v>179</v>
      </c>
      <c r="H518" t="s">
        <v>134</v>
      </c>
      <c r="I518" t="s">
        <v>180</v>
      </c>
      <c r="J518" t="s">
        <v>21</v>
      </c>
      <c r="K518" s="3" t="str">
        <f t="shared" si="44"/>
        <v>RailroadsOther</v>
      </c>
      <c r="L518" t="s">
        <v>1406</v>
      </c>
      <c r="M518" t="s">
        <v>176</v>
      </c>
      <c r="N518" t="str">
        <f t="shared" si="45"/>
        <v>diesel_oil</v>
      </c>
      <c r="P518" s="5" t="str">
        <f>IF(LOOKUP($K518,Fuel_Mappings!$C$2:$C$255,Fuel_Mappings!$D$2:$D$255)&lt;&gt;"",LOOKUP($K518,Fuel_Mappings!$C$2:$C$255,Fuel_Mappings!$D$2:$D$255),"")</f>
        <v>Other_Fuel</v>
      </c>
      <c r="Q518" s="5" t="str">
        <f>IF($P518="Other_Fuel",IF(LOOKUP($G518,Fuel_Mappings!$I$2:$I$36,Fuel_Mappings!$I$2:$I$36)=$G518,LOOKUP($G518,Fuel_Mappings!$I$2:$I$36,Fuel_Mappings!$J$2:$J$36),""),"")</f>
        <v>diesel_oil</v>
      </c>
      <c r="S518" s="5" t="str">
        <f t="shared" si="46"/>
        <v>1A3c</v>
      </c>
      <c r="T518" s="3" t="b">
        <f t="shared" si="47"/>
        <v>1</v>
      </c>
      <c r="U518" s="3" t="b">
        <f t="shared" si="48"/>
        <v>1</v>
      </c>
    </row>
    <row r="519" spans="1:21">
      <c r="A519" s="10">
        <v>2285002009</v>
      </c>
      <c r="B519" t="s">
        <v>175</v>
      </c>
      <c r="C519" t="s">
        <v>175</v>
      </c>
      <c r="D519" t="s">
        <v>176</v>
      </c>
      <c r="E519" t="s">
        <v>131</v>
      </c>
      <c r="F519" t="s">
        <v>177</v>
      </c>
      <c r="G519" t="s">
        <v>179</v>
      </c>
      <c r="H519" t="s">
        <v>134</v>
      </c>
      <c r="I519" t="s">
        <v>180</v>
      </c>
      <c r="J519" t="s">
        <v>21</v>
      </c>
      <c r="K519" s="3" t="str">
        <f t="shared" si="44"/>
        <v>RailroadsOther</v>
      </c>
      <c r="L519" t="s">
        <v>1406</v>
      </c>
      <c r="M519" t="s">
        <v>176</v>
      </c>
      <c r="N519" t="str">
        <f t="shared" si="45"/>
        <v>diesel_oil</v>
      </c>
      <c r="P519" s="5" t="str">
        <f>IF(LOOKUP($K519,Fuel_Mappings!$C$2:$C$255,Fuel_Mappings!$D$2:$D$255)&lt;&gt;"",LOOKUP($K519,Fuel_Mappings!$C$2:$C$255,Fuel_Mappings!$D$2:$D$255),"")</f>
        <v>Other_Fuel</v>
      </c>
      <c r="Q519" s="5" t="str">
        <f>IF($P519="Other_Fuel",IF(LOOKUP($G519,Fuel_Mappings!$I$2:$I$36,Fuel_Mappings!$I$2:$I$36)=$G519,LOOKUP($G519,Fuel_Mappings!$I$2:$I$36,Fuel_Mappings!$J$2:$J$36),""),"")</f>
        <v>diesel_oil</v>
      </c>
      <c r="S519" s="5" t="str">
        <f t="shared" si="46"/>
        <v>1A3c</v>
      </c>
      <c r="T519" s="3" t="b">
        <f t="shared" si="47"/>
        <v>1</v>
      </c>
      <c r="U519" s="3" t="b">
        <f t="shared" si="48"/>
        <v>1</v>
      </c>
    </row>
    <row r="520" spans="1:21">
      <c r="A520" s="10">
        <v>2285002010</v>
      </c>
      <c r="B520" t="s">
        <v>175</v>
      </c>
      <c r="C520" t="s">
        <v>175</v>
      </c>
      <c r="D520" t="s">
        <v>176</v>
      </c>
      <c r="E520" t="s">
        <v>131</v>
      </c>
      <c r="F520" t="s">
        <v>177</v>
      </c>
      <c r="G520" t="s">
        <v>179</v>
      </c>
      <c r="H520" t="s">
        <v>134</v>
      </c>
      <c r="I520" t="s">
        <v>180</v>
      </c>
      <c r="J520" t="s">
        <v>21</v>
      </c>
      <c r="K520" s="3" t="str">
        <f t="shared" si="44"/>
        <v>RailroadsOther</v>
      </c>
      <c r="L520" t="s">
        <v>1406</v>
      </c>
      <c r="M520" t="s">
        <v>176</v>
      </c>
      <c r="N520" t="str">
        <f t="shared" si="45"/>
        <v>diesel_oil</v>
      </c>
      <c r="P520" s="5" t="str">
        <f>IF(LOOKUP($K520,Fuel_Mappings!$C$2:$C$255,Fuel_Mappings!$D$2:$D$255)&lt;&gt;"",LOOKUP($K520,Fuel_Mappings!$C$2:$C$255,Fuel_Mappings!$D$2:$D$255),"")</f>
        <v>Other_Fuel</v>
      </c>
      <c r="Q520" s="5" t="str">
        <f>IF($P520="Other_Fuel",IF(LOOKUP($G520,Fuel_Mappings!$I$2:$I$36,Fuel_Mappings!$I$2:$I$36)=$G520,LOOKUP($G520,Fuel_Mappings!$I$2:$I$36,Fuel_Mappings!$J$2:$J$36),""),"")</f>
        <v>diesel_oil</v>
      </c>
      <c r="S520" s="5" t="str">
        <f t="shared" si="46"/>
        <v>1A3c</v>
      </c>
      <c r="T520" s="3" t="b">
        <f t="shared" si="47"/>
        <v>1</v>
      </c>
      <c r="U520" s="3" t="b">
        <f t="shared" si="48"/>
        <v>1</v>
      </c>
    </row>
    <row r="521" spans="1:21">
      <c r="A521" s="10">
        <v>2280002100</v>
      </c>
      <c r="B521" t="s">
        <v>181</v>
      </c>
      <c r="C521" t="s">
        <v>181</v>
      </c>
      <c r="D521" t="s">
        <v>182</v>
      </c>
      <c r="E521" t="s">
        <v>131</v>
      </c>
      <c r="F521" t="s">
        <v>183</v>
      </c>
      <c r="G521" t="s">
        <v>179</v>
      </c>
      <c r="H521" t="s">
        <v>134</v>
      </c>
      <c r="I521" t="s">
        <v>184</v>
      </c>
      <c r="J521" t="s">
        <v>179</v>
      </c>
      <c r="K521" s="3" t="str">
        <f t="shared" si="44"/>
        <v>Marine VesselsDiesel</v>
      </c>
      <c r="L521" t="s">
        <v>1407</v>
      </c>
      <c r="M521" t="s">
        <v>1408</v>
      </c>
      <c r="N521" t="str">
        <f t="shared" si="45"/>
        <v>diesel_oil</v>
      </c>
      <c r="P521" s="5" t="str">
        <f>IF(LOOKUP($K521,Fuel_Mappings!$C$2:$C$255,Fuel_Mappings!$D$2:$D$255)&lt;&gt;"",LOOKUP($K521,Fuel_Mappings!$C$2:$C$255,Fuel_Mappings!$D$2:$D$255),"")</f>
        <v>diesel_oil</v>
      </c>
      <c r="Q521" s="5" t="str">
        <f>IF($P521="Other_Fuel",IF(LOOKUP($G521,Fuel_Mappings!$I$2:$I$36,Fuel_Mappings!$I$2:$I$36)=$G521,LOOKUP($G521,Fuel_Mappings!$I$2:$I$36,Fuel_Mappings!$J$2:$J$36),""),"")</f>
        <v/>
      </c>
      <c r="S521" s="5" t="str">
        <f t="shared" si="46"/>
        <v>1A3dii</v>
      </c>
      <c r="T521" s="3" t="b">
        <f t="shared" si="47"/>
        <v>1</v>
      </c>
      <c r="U521" s="3" t="b">
        <f t="shared" si="48"/>
        <v>1</v>
      </c>
    </row>
    <row r="522" spans="1:21">
      <c r="A522" s="10">
        <v>2280002200</v>
      </c>
      <c r="B522" t="s">
        <v>181</v>
      </c>
      <c r="C522" t="s">
        <v>181</v>
      </c>
      <c r="D522" t="s">
        <v>182</v>
      </c>
      <c r="E522" t="s">
        <v>131</v>
      </c>
      <c r="F522" t="s">
        <v>183</v>
      </c>
      <c r="G522" t="s">
        <v>179</v>
      </c>
      <c r="H522" t="s">
        <v>134</v>
      </c>
      <c r="I522" t="s">
        <v>184</v>
      </c>
      <c r="J522" t="s">
        <v>179</v>
      </c>
      <c r="K522" s="3" t="str">
        <f t="shared" si="44"/>
        <v>Marine VesselsDiesel</v>
      </c>
      <c r="L522" t="s">
        <v>1407</v>
      </c>
      <c r="M522" t="s">
        <v>1408</v>
      </c>
      <c r="N522" t="str">
        <f t="shared" si="45"/>
        <v>diesel_oil</v>
      </c>
      <c r="P522" s="5" t="str">
        <f>IF(LOOKUP($K522,Fuel_Mappings!$C$2:$C$255,Fuel_Mappings!$D$2:$D$255)&lt;&gt;"",LOOKUP($K522,Fuel_Mappings!$C$2:$C$255,Fuel_Mappings!$D$2:$D$255),"")</f>
        <v>diesel_oil</v>
      </c>
      <c r="Q522" s="5" t="str">
        <f>IF($P522="Other_Fuel",IF(LOOKUP($G522,Fuel_Mappings!$I$2:$I$36,Fuel_Mappings!$I$2:$I$36)=$G522,LOOKUP($G522,Fuel_Mappings!$I$2:$I$36,Fuel_Mappings!$J$2:$J$36),""),"")</f>
        <v/>
      </c>
      <c r="S522" s="5" t="str">
        <f t="shared" si="46"/>
        <v>1A3dii</v>
      </c>
      <c r="T522" s="3" t="b">
        <f t="shared" si="47"/>
        <v>1</v>
      </c>
      <c r="U522" s="3" t="b">
        <f t="shared" si="48"/>
        <v>1</v>
      </c>
    </row>
    <row r="523" spans="1:21">
      <c r="A523" s="10">
        <v>2280003100</v>
      </c>
      <c r="B523" t="s">
        <v>181</v>
      </c>
      <c r="C523" t="s">
        <v>181</v>
      </c>
      <c r="D523" t="s">
        <v>182</v>
      </c>
      <c r="E523" t="s">
        <v>131</v>
      </c>
      <c r="F523" t="s">
        <v>183</v>
      </c>
      <c r="G523" t="s">
        <v>38</v>
      </c>
      <c r="H523" t="s">
        <v>134</v>
      </c>
      <c r="I523" t="s">
        <v>184</v>
      </c>
      <c r="J523" t="s">
        <v>179</v>
      </c>
      <c r="K523" s="3" t="str">
        <f t="shared" si="44"/>
        <v>Marine VesselsDiesel</v>
      </c>
      <c r="L523" t="s">
        <v>1407</v>
      </c>
      <c r="M523" t="s">
        <v>1408</v>
      </c>
      <c r="N523" t="str">
        <f t="shared" si="45"/>
        <v>diesel_oil</v>
      </c>
      <c r="P523" s="5" t="str">
        <f>IF(LOOKUP($K523,Fuel_Mappings!$C$2:$C$255,Fuel_Mappings!$D$2:$D$255)&lt;&gt;"",LOOKUP($K523,Fuel_Mappings!$C$2:$C$255,Fuel_Mappings!$D$2:$D$255),"")</f>
        <v>diesel_oil</v>
      </c>
      <c r="Q523" s="5" t="str">
        <f>IF($P523="Other_Fuel",IF(LOOKUP($G523,Fuel_Mappings!$I$2:$I$36,Fuel_Mappings!$I$2:$I$36)=$G523,LOOKUP($G523,Fuel_Mappings!$I$2:$I$36,Fuel_Mappings!$J$2:$J$36),""),"")</f>
        <v/>
      </c>
      <c r="S523" s="5" t="str">
        <f t="shared" si="46"/>
        <v>1A3dii</v>
      </c>
      <c r="T523" s="3" t="b">
        <f t="shared" si="47"/>
        <v>1</v>
      </c>
      <c r="U523" s="3" t="b">
        <f t="shared" si="48"/>
        <v>1</v>
      </c>
    </row>
    <row r="524" spans="1:21">
      <c r="A524" s="10">
        <v>2280003200</v>
      </c>
      <c r="B524" t="s">
        <v>181</v>
      </c>
      <c r="C524" t="s">
        <v>181</v>
      </c>
      <c r="D524" t="s">
        <v>182</v>
      </c>
      <c r="E524" t="s">
        <v>131</v>
      </c>
      <c r="F524" t="s">
        <v>183</v>
      </c>
      <c r="G524" t="s">
        <v>38</v>
      </c>
      <c r="H524" t="s">
        <v>134</v>
      </c>
      <c r="I524" t="s">
        <v>184</v>
      </c>
      <c r="J524" t="s">
        <v>179</v>
      </c>
      <c r="K524" s="3" t="str">
        <f t="shared" si="44"/>
        <v>Marine VesselsDiesel</v>
      </c>
      <c r="L524" t="s">
        <v>1407</v>
      </c>
      <c r="M524" t="s">
        <v>1408</v>
      </c>
      <c r="N524" t="str">
        <f t="shared" si="45"/>
        <v>diesel_oil</v>
      </c>
      <c r="P524" s="5" t="str">
        <f>IF(LOOKUP($K524,Fuel_Mappings!$C$2:$C$255,Fuel_Mappings!$D$2:$D$255)&lt;&gt;"",LOOKUP($K524,Fuel_Mappings!$C$2:$C$255,Fuel_Mappings!$D$2:$D$255),"")</f>
        <v>diesel_oil</v>
      </c>
      <c r="Q524" s="5" t="str">
        <f>IF($P524="Other_Fuel",IF(LOOKUP($G524,Fuel_Mappings!$I$2:$I$36,Fuel_Mappings!$I$2:$I$36)=$G524,LOOKUP($G524,Fuel_Mappings!$I$2:$I$36,Fuel_Mappings!$J$2:$J$36),""),"")</f>
        <v/>
      </c>
      <c r="S524" s="5" t="str">
        <f t="shared" si="46"/>
        <v>1A3dii</v>
      </c>
      <c r="T524" s="3" t="b">
        <f t="shared" si="47"/>
        <v>1</v>
      </c>
      <c r="U524" s="3" t="b">
        <f t="shared" si="48"/>
        <v>1</v>
      </c>
    </row>
    <row r="525" spans="1:21">
      <c r="A525" s="10">
        <v>2280004000</v>
      </c>
      <c r="B525" t="s">
        <v>181</v>
      </c>
      <c r="C525" t="s">
        <v>181</v>
      </c>
      <c r="D525" t="s">
        <v>182</v>
      </c>
      <c r="E525" t="s">
        <v>131</v>
      </c>
      <c r="F525" t="s">
        <v>183</v>
      </c>
      <c r="G525" t="s">
        <v>100</v>
      </c>
      <c r="H525" t="s">
        <v>134</v>
      </c>
      <c r="I525" t="s">
        <v>184</v>
      </c>
      <c r="J525" t="s">
        <v>100</v>
      </c>
      <c r="K525" s="3" t="str">
        <f t="shared" si="44"/>
        <v>Marine VesselsGasoline</v>
      </c>
      <c r="L525" t="s">
        <v>1407</v>
      </c>
      <c r="M525" t="s">
        <v>1408</v>
      </c>
      <c r="N525" t="str">
        <f t="shared" si="45"/>
        <v>light_oil</v>
      </c>
      <c r="P525" s="5" t="str">
        <f>IF(LOOKUP($K525,Fuel_Mappings!$C$2:$C$255,Fuel_Mappings!$D$2:$D$255)&lt;&gt;"",LOOKUP($K525,Fuel_Mappings!$C$2:$C$255,Fuel_Mappings!$D$2:$D$255),"")</f>
        <v>light_oil</v>
      </c>
      <c r="Q525" s="5" t="str">
        <f>IF($P525="Other_Fuel",IF(LOOKUP($G525,Fuel_Mappings!$I$2:$I$36,Fuel_Mappings!$I$2:$I$36)=$G525,LOOKUP($G525,Fuel_Mappings!$I$2:$I$36,Fuel_Mappings!$J$2:$J$36),""),"")</f>
        <v/>
      </c>
      <c r="S525" s="5" t="str">
        <f t="shared" si="46"/>
        <v>1A3dii</v>
      </c>
      <c r="T525" s="3" t="b">
        <f t="shared" si="47"/>
        <v>1</v>
      </c>
      <c r="U525" s="3" t="b">
        <f t="shared" si="48"/>
        <v>1</v>
      </c>
    </row>
    <row r="526" spans="1:21">
      <c r="A526" s="10">
        <v>10300602</v>
      </c>
      <c r="B526" t="s">
        <v>185</v>
      </c>
      <c r="C526" t="s">
        <v>185</v>
      </c>
      <c r="D526" t="s">
        <v>186</v>
      </c>
      <c r="E526" t="s">
        <v>27</v>
      </c>
      <c r="F526" t="s">
        <v>187</v>
      </c>
      <c r="G526" t="s">
        <v>45</v>
      </c>
      <c r="H526" t="s">
        <v>79</v>
      </c>
      <c r="I526" t="s">
        <v>188</v>
      </c>
      <c r="J526" t="s">
        <v>21</v>
      </c>
      <c r="K526" s="3" t="str">
        <f t="shared" si="44"/>
        <v>Commercial/Institutional GasOther</v>
      </c>
      <c r="L526" t="s">
        <v>1411</v>
      </c>
      <c r="M526" t="s">
        <v>1414</v>
      </c>
      <c r="N526" t="str">
        <f t="shared" si="45"/>
        <v>natural_gas</v>
      </c>
      <c r="P526" s="5" t="str">
        <f>IF(LOOKUP($K526,Fuel_Mappings!$C$2:$C$255,Fuel_Mappings!$D$2:$D$255)&lt;&gt;"",LOOKUP($K526,Fuel_Mappings!$C$2:$C$255,Fuel_Mappings!$D$2:$D$255),"")</f>
        <v>Other_Fuel</v>
      </c>
      <c r="Q526" s="5" t="str">
        <f>IF($P526="Other_Fuel",IF(LOOKUP($G526,Fuel_Mappings!$I$2:$I$36,Fuel_Mappings!$I$2:$I$36)=$G526,LOOKUP($G526,Fuel_Mappings!$I$2:$I$36,Fuel_Mappings!$J$2:$J$36),""),"")</f>
        <v>natural_gas</v>
      </c>
      <c r="S526" s="5" t="str">
        <f t="shared" si="46"/>
        <v>1A4ai</v>
      </c>
      <c r="T526" s="3" t="b">
        <f t="shared" si="47"/>
        <v>1</v>
      </c>
      <c r="U526" s="3" t="b">
        <f t="shared" si="48"/>
        <v>1</v>
      </c>
    </row>
    <row r="527" spans="1:21">
      <c r="A527" s="10">
        <v>10300603</v>
      </c>
      <c r="B527" t="s">
        <v>185</v>
      </c>
      <c r="C527" t="s">
        <v>185</v>
      </c>
      <c r="D527" t="s">
        <v>186</v>
      </c>
      <c r="E527" t="s">
        <v>27</v>
      </c>
      <c r="F527" t="s">
        <v>187</v>
      </c>
      <c r="G527" t="s">
        <v>45</v>
      </c>
      <c r="H527" t="s">
        <v>79</v>
      </c>
      <c r="I527" t="s">
        <v>188</v>
      </c>
      <c r="J527" t="s">
        <v>21</v>
      </c>
      <c r="K527" s="3" t="str">
        <f t="shared" si="44"/>
        <v>Commercial/Institutional GasOther</v>
      </c>
      <c r="L527" t="s">
        <v>1411</v>
      </c>
      <c r="M527" t="s">
        <v>1414</v>
      </c>
      <c r="N527" t="str">
        <f t="shared" si="45"/>
        <v>natural_gas</v>
      </c>
      <c r="P527" s="5" t="str">
        <f>IF(LOOKUP($K527,Fuel_Mappings!$C$2:$C$255,Fuel_Mappings!$D$2:$D$255)&lt;&gt;"",LOOKUP($K527,Fuel_Mappings!$C$2:$C$255,Fuel_Mappings!$D$2:$D$255),"")</f>
        <v>Other_Fuel</v>
      </c>
      <c r="Q527" s="5" t="str">
        <f>IF($P527="Other_Fuel",IF(LOOKUP($G527,Fuel_Mappings!$I$2:$I$36,Fuel_Mappings!$I$2:$I$36)=$G527,LOOKUP($G527,Fuel_Mappings!$I$2:$I$36,Fuel_Mappings!$J$2:$J$36),""),"")</f>
        <v>natural_gas</v>
      </c>
      <c r="S527" s="5" t="str">
        <f t="shared" si="46"/>
        <v>1A4ai</v>
      </c>
      <c r="T527" s="3" t="b">
        <f t="shared" si="47"/>
        <v>1</v>
      </c>
      <c r="U527" s="3" t="b">
        <f t="shared" si="48"/>
        <v>1</v>
      </c>
    </row>
    <row r="528" spans="1:21">
      <c r="A528" s="10">
        <v>10300701</v>
      </c>
      <c r="B528" t="s">
        <v>185</v>
      </c>
      <c r="C528" t="s">
        <v>185</v>
      </c>
      <c r="D528" t="s">
        <v>186</v>
      </c>
      <c r="E528" t="s">
        <v>27</v>
      </c>
      <c r="F528" t="s">
        <v>187</v>
      </c>
      <c r="G528" t="s">
        <v>39</v>
      </c>
      <c r="H528" t="s">
        <v>79</v>
      </c>
      <c r="I528" t="s">
        <v>188</v>
      </c>
      <c r="J528" t="s">
        <v>21</v>
      </c>
      <c r="K528" s="3" t="str">
        <f t="shared" si="44"/>
        <v>Commercial/Institutional GasOther</v>
      </c>
      <c r="L528" t="s">
        <v>1411</v>
      </c>
      <c r="M528" t="s">
        <v>1414</v>
      </c>
      <c r="N528" t="str">
        <f t="shared" si="45"/>
        <v>natural_gas</v>
      </c>
      <c r="P528" s="5" t="str">
        <f>IF(LOOKUP($K528,Fuel_Mappings!$C$2:$C$255,Fuel_Mappings!$D$2:$D$255)&lt;&gt;"",LOOKUP($K528,Fuel_Mappings!$C$2:$C$255,Fuel_Mappings!$D$2:$D$255),"")</f>
        <v>Other_Fuel</v>
      </c>
      <c r="Q528" s="5" t="str">
        <f>IF($P528="Other_Fuel",IF(LOOKUP($G528,Fuel_Mappings!$I$2:$I$36,Fuel_Mappings!$I$2:$I$36)=$G528,LOOKUP($G528,Fuel_Mappings!$I$2:$I$36,Fuel_Mappings!$J$2:$J$36),""),"")</f>
        <v>natural_gas</v>
      </c>
      <c r="S528" s="5" t="str">
        <f t="shared" si="46"/>
        <v>1A4ai</v>
      </c>
      <c r="T528" s="3" t="b">
        <f t="shared" si="47"/>
        <v>1</v>
      </c>
      <c r="U528" s="3" t="b">
        <f t="shared" si="48"/>
        <v>1</v>
      </c>
    </row>
    <row r="529" spans="1:21">
      <c r="A529" s="10">
        <v>10300799</v>
      </c>
      <c r="B529" t="s">
        <v>185</v>
      </c>
      <c r="C529" t="s">
        <v>185</v>
      </c>
      <c r="D529" t="s">
        <v>186</v>
      </c>
      <c r="E529" t="s">
        <v>27</v>
      </c>
      <c r="F529" t="s">
        <v>187</v>
      </c>
      <c r="G529" t="s">
        <v>39</v>
      </c>
      <c r="H529" t="s">
        <v>79</v>
      </c>
      <c r="I529" t="s">
        <v>188</v>
      </c>
      <c r="J529" t="s">
        <v>21</v>
      </c>
      <c r="K529" s="3" t="str">
        <f t="shared" si="44"/>
        <v>Commercial/Institutional GasOther</v>
      </c>
      <c r="L529" t="s">
        <v>1411</v>
      </c>
      <c r="M529" t="s">
        <v>1414</v>
      </c>
      <c r="N529" t="str">
        <f t="shared" si="45"/>
        <v>natural_gas</v>
      </c>
      <c r="P529" s="5" t="str">
        <f>IF(LOOKUP($K529,Fuel_Mappings!$C$2:$C$255,Fuel_Mappings!$D$2:$D$255)&lt;&gt;"",LOOKUP($K529,Fuel_Mappings!$C$2:$C$255,Fuel_Mappings!$D$2:$D$255),"")</f>
        <v>Other_Fuel</v>
      </c>
      <c r="Q529" s="5" t="str">
        <f>IF($P529="Other_Fuel",IF(LOOKUP($G529,Fuel_Mappings!$I$2:$I$36,Fuel_Mappings!$I$2:$I$36)=$G529,LOOKUP($G529,Fuel_Mappings!$I$2:$I$36,Fuel_Mappings!$J$2:$J$36),""),"")</f>
        <v>natural_gas</v>
      </c>
      <c r="S529" s="5" t="str">
        <f t="shared" si="46"/>
        <v>1A4ai</v>
      </c>
      <c r="T529" s="3" t="b">
        <f t="shared" si="47"/>
        <v>1</v>
      </c>
      <c r="U529" s="3" t="b">
        <f t="shared" si="48"/>
        <v>1</v>
      </c>
    </row>
    <row r="530" spans="1:21">
      <c r="A530" s="10">
        <v>10300902</v>
      </c>
      <c r="B530" t="s">
        <v>185</v>
      </c>
      <c r="C530" t="s">
        <v>185</v>
      </c>
      <c r="D530" t="s">
        <v>186</v>
      </c>
      <c r="E530" t="s">
        <v>27</v>
      </c>
      <c r="F530" t="s">
        <v>187</v>
      </c>
      <c r="G530" t="s">
        <v>56</v>
      </c>
      <c r="H530" t="s">
        <v>79</v>
      </c>
      <c r="I530" t="s">
        <v>80</v>
      </c>
      <c r="J530" t="s">
        <v>21</v>
      </c>
      <c r="K530" s="3" t="str">
        <f t="shared" si="44"/>
        <v>Misc. Fuel Comb. (Except Residential)Other</v>
      </c>
      <c r="L530" t="s">
        <v>1411</v>
      </c>
      <c r="M530" t="s">
        <v>1414</v>
      </c>
      <c r="N530" t="str">
        <f t="shared" si="45"/>
        <v>biomass</v>
      </c>
      <c r="P530" s="5" t="str">
        <f>IF(LOOKUP($K530,Fuel_Mappings!$C$2:$C$255,Fuel_Mappings!$D$2:$D$255)&lt;&gt;"",LOOKUP($K530,Fuel_Mappings!$C$2:$C$255,Fuel_Mappings!$D$2:$D$255),"")</f>
        <v>Other_Fuel</v>
      </c>
      <c r="Q530" s="5" t="str">
        <f>IF($P530="Other_Fuel",IF(LOOKUP($G530,Fuel_Mappings!$I$2:$I$36,Fuel_Mappings!$I$2:$I$36)=$G530,LOOKUP($G530,Fuel_Mappings!$I$2:$I$36,Fuel_Mappings!$J$2:$J$36),""),"")</f>
        <v>biomass</v>
      </c>
      <c r="S530" s="5" t="str">
        <f t="shared" si="46"/>
        <v>1A4ai</v>
      </c>
      <c r="T530" s="3" t="b">
        <f t="shared" si="47"/>
        <v>1</v>
      </c>
      <c r="U530" s="3" t="b">
        <f t="shared" si="48"/>
        <v>1</v>
      </c>
    </row>
    <row r="531" spans="1:21">
      <c r="A531" s="10">
        <v>10300908</v>
      </c>
      <c r="B531" t="s">
        <v>185</v>
      </c>
      <c r="C531" t="s">
        <v>185</v>
      </c>
      <c r="D531" t="s">
        <v>186</v>
      </c>
      <c r="E531" t="s">
        <v>27</v>
      </c>
      <c r="F531" t="s">
        <v>187</v>
      </c>
      <c r="G531" t="s">
        <v>56</v>
      </c>
      <c r="H531" t="s">
        <v>79</v>
      </c>
      <c r="I531" t="s">
        <v>80</v>
      </c>
      <c r="J531" t="s">
        <v>21</v>
      </c>
      <c r="K531" s="3" t="str">
        <f t="shared" si="44"/>
        <v>Misc. Fuel Comb. (Except Residential)Other</v>
      </c>
      <c r="L531" t="s">
        <v>1411</v>
      </c>
      <c r="M531" t="s">
        <v>1414</v>
      </c>
      <c r="N531" t="str">
        <f t="shared" si="45"/>
        <v>biomass</v>
      </c>
      <c r="P531" s="5" t="str">
        <f>IF(LOOKUP($K531,Fuel_Mappings!$C$2:$C$255,Fuel_Mappings!$D$2:$D$255)&lt;&gt;"",LOOKUP($K531,Fuel_Mappings!$C$2:$C$255,Fuel_Mappings!$D$2:$D$255),"")</f>
        <v>Other_Fuel</v>
      </c>
      <c r="Q531" s="5" t="str">
        <f>IF($P531="Other_Fuel",IF(LOOKUP($G531,Fuel_Mappings!$I$2:$I$36,Fuel_Mappings!$I$2:$I$36)=$G531,LOOKUP($G531,Fuel_Mappings!$I$2:$I$36,Fuel_Mappings!$J$2:$J$36),""),"")</f>
        <v>biomass</v>
      </c>
      <c r="S531" s="5" t="str">
        <f t="shared" si="46"/>
        <v>1A4ai</v>
      </c>
      <c r="T531" s="3" t="b">
        <f t="shared" si="47"/>
        <v>1</v>
      </c>
      <c r="U531" s="3" t="b">
        <f t="shared" si="48"/>
        <v>1</v>
      </c>
    </row>
    <row r="532" spans="1:21">
      <c r="A532" s="10">
        <v>10301002</v>
      </c>
      <c r="B532" t="s">
        <v>185</v>
      </c>
      <c r="C532" t="s">
        <v>185</v>
      </c>
      <c r="D532" t="s">
        <v>186</v>
      </c>
      <c r="E532" t="s">
        <v>27</v>
      </c>
      <c r="F532" t="s">
        <v>187</v>
      </c>
      <c r="G532" t="s">
        <v>61</v>
      </c>
      <c r="H532" t="s">
        <v>79</v>
      </c>
      <c r="I532" t="s">
        <v>80</v>
      </c>
      <c r="J532" t="s">
        <v>21</v>
      </c>
      <c r="K532" s="3" t="str">
        <f t="shared" si="44"/>
        <v>Misc. Fuel Comb. (Except Residential)Other</v>
      </c>
      <c r="L532" t="s">
        <v>1411</v>
      </c>
      <c r="M532" t="s">
        <v>1414</v>
      </c>
      <c r="N532" t="str">
        <f t="shared" si="45"/>
        <v>natural_gas</v>
      </c>
      <c r="P532" s="5" t="str">
        <f>IF(LOOKUP($K532,Fuel_Mappings!$C$2:$C$255,Fuel_Mappings!$D$2:$D$255)&lt;&gt;"",LOOKUP($K532,Fuel_Mappings!$C$2:$C$255,Fuel_Mappings!$D$2:$D$255),"")</f>
        <v>Other_Fuel</v>
      </c>
      <c r="Q532" s="5" t="str">
        <f>IF($P532="Other_Fuel",IF(LOOKUP($G532,Fuel_Mappings!$I$2:$I$36,Fuel_Mappings!$I$2:$I$36)=$G532,LOOKUP($G532,Fuel_Mappings!$I$2:$I$36,Fuel_Mappings!$J$2:$J$36),""),"")</f>
        <v>natural_gas</v>
      </c>
      <c r="S532" s="5" t="str">
        <f t="shared" si="46"/>
        <v>1A4ai</v>
      </c>
      <c r="T532" s="3" t="b">
        <f t="shared" si="47"/>
        <v>1</v>
      </c>
      <c r="U532" s="3" t="b">
        <f t="shared" si="48"/>
        <v>1</v>
      </c>
    </row>
    <row r="533" spans="1:21">
      <c r="A533" s="10">
        <v>20300201</v>
      </c>
      <c r="B533" t="s">
        <v>185</v>
      </c>
      <c r="C533" t="s">
        <v>185</v>
      </c>
      <c r="D533" t="s">
        <v>186</v>
      </c>
      <c r="E533" t="s">
        <v>44</v>
      </c>
      <c r="F533" t="s">
        <v>187</v>
      </c>
      <c r="G533" t="s">
        <v>45</v>
      </c>
      <c r="H533" t="s">
        <v>79</v>
      </c>
      <c r="I533" t="s">
        <v>188</v>
      </c>
      <c r="J533" t="s">
        <v>21</v>
      </c>
      <c r="K533" s="3" t="str">
        <f t="shared" si="44"/>
        <v>Commercial/Institutional GasOther</v>
      </c>
      <c r="L533" t="s">
        <v>1411</v>
      </c>
      <c r="M533" t="s">
        <v>1414</v>
      </c>
      <c r="N533" t="str">
        <f t="shared" si="45"/>
        <v>natural_gas</v>
      </c>
      <c r="P533" s="5" t="str">
        <f>IF(LOOKUP($K533,Fuel_Mappings!$C$2:$C$255,Fuel_Mappings!$D$2:$D$255)&lt;&gt;"",LOOKUP($K533,Fuel_Mappings!$C$2:$C$255,Fuel_Mappings!$D$2:$D$255),"")</f>
        <v>Other_Fuel</v>
      </c>
      <c r="Q533" s="5" t="str">
        <f>IF($P533="Other_Fuel",IF(LOOKUP($G533,Fuel_Mappings!$I$2:$I$36,Fuel_Mappings!$I$2:$I$36)=$G533,LOOKUP($G533,Fuel_Mappings!$I$2:$I$36,Fuel_Mappings!$J$2:$J$36),""),"")</f>
        <v>natural_gas</v>
      </c>
      <c r="S533" s="5" t="str">
        <f t="shared" si="46"/>
        <v>1A4ai</v>
      </c>
      <c r="T533" s="3" t="b">
        <f t="shared" si="47"/>
        <v>1</v>
      </c>
      <c r="U533" s="3" t="b">
        <f t="shared" si="48"/>
        <v>1</v>
      </c>
    </row>
    <row r="534" spans="1:21">
      <c r="A534" s="10">
        <v>20300204</v>
      </c>
      <c r="B534" t="s">
        <v>185</v>
      </c>
      <c r="C534" t="s">
        <v>185</v>
      </c>
      <c r="D534" t="s">
        <v>186</v>
      </c>
      <c r="E534" t="s">
        <v>44</v>
      </c>
      <c r="F534" t="s">
        <v>187</v>
      </c>
      <c r="G534" t="s">
        <v>45</v>
      </c>
      <c r="H534" t="s">
        <v>79</v>
      </c>
      <c r="I534" t="s">
        <v>188</v>
      </c>
      <c r="J534" t="s">
        <v>21</v>
      </c>
      <c r="K534" s="3" t="str">
        <f t="shared" si="44"/>
        <v>Commercial/Institutional GasOther</v>
      </c>
      <c r="L534" t="s">
        <v>1411</v>
      </c>
      <c r="M534" t="s">
        <v>1414</v>
      </c>
      <c r="N534" t="str">
        <f t="shared" si="45"/>
        <v>natural_gas</v>
      </c>
      <c r="P534" s="5" t="str">
        <f>IF(LOOKUP($K534,Fuel_Mappings!$C$2:$C$255,Fuel_Mappings!$D$2:$D$255)&lt;&gt;"",LOOKUP($K534,Fuel_Mappings!$C$2:$C$255,Fuel_Mappings!$D$2:$D$255),"")</f>
        <v>Other_Fuel</v>
      </c>
      <c r="Q534" s="5" t="str">
        <f>IF($P534="Other_Fuel",IF(LOOKUP($G534,Fuel_Mappings!$I$2:$I$36,Fuel_Mappings!$I$2:$I$36)=$G534,LOOKUP($G534,Fuel_Mappings!$I$2:$I$36,Fuel_Mappings!$J$2:$J$36),""),"")</f>
        <v>natural_gas</v>
      </c>
      <c r="S534" s="5" t="str">
        <f t="shared" si="46"/>
        <v>1A4ai</v>
      </c>
      <c r="T534" s="3" t="b">
        <f t="shared" si="47"/>
        <v>1</v>
      </c>
      <c r="U534" s="3" t="b">
        <f t="shared" si="48"/>
        <v>1</v>
      </c>
    </row>
    <row r="535" spans="1:21">
      <c r="A535" s="10">
        <v>20300207</v>
      </c>
      <c r="B535" t="s">
        <v>185</v>
      </c>
      <c r="C535" t="s">
        <v>185</v>
      </c>
      <c r="D535" t="s">
        <v>186</v>
      </c>
      <c r="E535" t="s">
        <v>44</v>
      </c>
      <c r="F535" t="s">
        <v>187</v>
      </c>
      <c r="G535" t="s">
        <v>45</v>
      </c>
      <c r="H535" t="s">
        <v>79</v>
      </c>
      <c r="I535" t="s">
        <v>188</v>
      </c>
      <c r="J535" t="s">
        <v>21</v>
      </c>
      <c r="K535" s="3" t="str">
        <f t="shared" si="44"/>
        <v>Commercial/Institutional GasOther</v>
      </c>
      <c r="L535" t="s">
        <v>1411</v>
      </c>
      <c r="M535" t="s">
        <v>1414</v>
      </c>
      <c r="N535" t="str">
        <f t="shared" si="45"/>
        <v>natural_gas</v>
      </c>
      <c r="P535" s="5" t="str">
        <f>IF(LOOKUP($K535,Fuel_Mappings!$C$2:$C$255,Fuel_Mappings!$D$2:$D$255)&lt;&gt;"",LOOKUP($K535,Fuel_Mappings!$C$2:$C$255,Fuel_Mappings!$D$2:$D$255),"")</f>
        <v>Other_Fuel</v>
      </c>
      <c r="Q535" s="5" t="str">
        <f>IF($P535="Other_Fuel",IF(LOOKUP($G535,Fuel_Mappings!$I$2:$I$36,Fuel_Mappings!$I$2:$I$36)=$G535,LOOKUP($G535,Fuel_Mappings!$I$2:$I$36,Fuel_Mappings!$J$2:$J$36),""),"")</f>
        <v>natural_gas</v>
      </c>
      <c r="S535" s="5" t="str">
        <f t="shared" si="46"/>
        <v>1A4ai</v>
      </c>
      <c r="T535" s="3" t="b">
        <f t="shared" si="47"/>
        <v>1</v>
      </c>
      <c r="U535" s="3" t="b">
        <f t="shared" si="48"/>
        <v>1</v>
      </c>
    </row>
    <row r="536" spans="1:21">
      <c r="A536" s="10">
        <v>20300701</v>
      </c>
      <c r="B536" t="s">
        <v>185</v>
      </c>
      <c r="C536" t="s">
        <v>185</v>
      </c>
      <c r="D536" t="s">
        <v>186</v>
      </c>
      <c r="E536" t="s">
        <v>44</v>
      </c>
      <c r="F536" t="s">
        <v>187</v>
      </c>
      <c r="G536" t="s">
        <v>189</v>
      </c>
      <c r="H536" t="s">
        <v>79</v>
      </c>
      <c r="I536" t="s">
        <v>188</v>
      </c>
      <c r="J536" t="s">
        <v>21</v>
      </c>
      <c r="K536" s="3" t="str">
        <f t="shared" si="44"/>
        <v>Commercial/Institutional GasOther</v>
      </c>
      <c r="L536" t="s">
        <v>1411</v>
      </c>
      <c r="M536" t="s">
        <v>1414</v>
      </c>
      <c r="N536" t="str">
        <f t="shared" si="45"/>
        <v>natural_gas</v>
      </c>
      <c r="P536" s="5" t="str">
        <f>IF(LOOKUP($K536,Fuel_Mappings!$C$2:$C$255,Fuel_Mappings!$D$2:$D$255)&lt;&gt;"",LOOKUP($K536,Fuel_Mappings!$C$2:$C$255,Fuel_Mappings!$D$2:$D$255),"")</f>
        <v>Other_Fuel</v>
      </c>
      <c r="Q536" s="5" t="str">
        <f>IF($P536="Other_Fuel",IF(LOOKUP($G536,Fuel_Mappings!$I$2:$I$36,Fuel_Mappings!$I$2:$I$36)=$G536,LOOKUP($G536,Fuel_Mappings!$I$2:$I$36,Fuel_Mappings!$J$2:$J$36),""),"")</f>
        <v>natural_gas</v>
      </c>
      <c r="S536" s="5" t="str">
        <f t="shared" si="46"/>
        <v>1A4ai</v>
      </c>
      <c r="T536" s="3" t="b">
        <f t="shared" si="47"/>
        <v>1</v>
      </c>
      <c r="U536" s="3" t="b">
        <f t="shared" si="48"/>
        <v>1</v>
      </c>
    </row>
    <row r="537" spans="1:21">
      <c r="A537" s="10">
        <v>20300702</v>
      </c>
      <c r="B537" t="s">
        <v>185</v>
      </c>
      <c r="C537" t="s">
        <v>185</v>
      </c>
      <c r="D537" t="s">
        <v>186</v>
      </c>
      <c r="E537" t="s">
        <v>44</v>
      </c>
      <c r="F537" t="s">
        <v>187</v>
      </c>
      <c r="G537" t="s">
        <v>189</v>
      </c>
      <c r="H537" t="s">
        <v>79</v>
      </c>
      <c r="I537" t="s">
        <v>188</v>
      </c>
      <c r="J537" t="s">
        <v>21</v>
      </c>
      <c r="K537" s="3" t="str">
        <f t="shared" si="44"/>
        <v>Commercial/Institutional GasOther</v>
      </c>
      <c r="L537" t="s">
        <v>1411</v>
      </c>
      <c r="M537" t="s">
        <v>1414</v>
      </c>
      <c r="N537" t="str">
        <f t="shared" si="45"/>
        <v>natural_gas</v>
      </c>
      <c r="P537" s="5" t="str">
        <f>IF(LOOKUP($K537,Fuel_Mappings!$C$2:$C$255,Fuel_Mappings!$D$2:$D$255)&lt;&gt;"",LOOKUP($K537,Fuel_Mappings!$C$2:$C$255,Fuel_Mappings!$D$2:$D$255),"")</f>
        <v>Other_Fuel</v>
      </c>
      <c r="Q537" s="5" t="str">
        <f>IF($P537="Other_Fuel",IF(LOOKUP($G537,Fuel_Mappings!$I$2:$I$36,Fuel_Mappings!$I$2:$I$36)=$G537,LOOKUP($G537,Fuel_Mappings!$I$2:$I$36,Fuel_Mappings!$J$2:$J$36),""),"")</f>
        <v>natural_gas</v>
      </c>
      <c r="S537" s="5" t="str">
        <f t="shared" si="46"/>
        <v>1A4ai</v>
      </c>
      <c r="T537" s="3" t="b">
        <f t="shared" si="47"/>
        <v>1</v>
      </c>
      <c r="U537" s="3" t="b">
        <f t="shared" si="48"/>
        <v>1</v>
      </c>
    </row>
    <row r="538" spans="1:21">
      <c r="A538" s="10">
        <v>20300802</v>
      </c>
      <c r="B538" t="s">
        <v>185</v>
      </c>
      <c r="C538" t="s">
        <v>185</v>
      </c>
      <c r="D538" t="s">
        <v>186</v>
      </c>
      <c r="E538" t="s">
        <v>44</v>
      </c>
      <c r="F538" t="s">
        <v>187</v>
      </c>
      <c r="G538" t="s">
        <v>47</v>
      </c>
      <c r="H538" t="s">
        <v>79</v>
      </c>
      <c r="I538" t="s">
        <v>188</v>
      </c>
      <c r="J538" t="s">
        <v>21</v>
      </c>
      <c r="K538" s="3" t="str">
        <f t="shared" si="44"/>
        <v>Commercial/Institutional GasOther</v>
      </c>
      <c r="L538" t="s">
        <v>1411</v>
      </c>
      <c r="M538" t="s">
        <v>1414</v>
      </c>
      <c r="N538" t="str">
        <f t="shared" si="45"/>
        <v>natural_gas</v>
      </c>
      <c r="P538" s="5" t="str">
        <f>IF(LOOKUP($K538,Fuel_Mappings!$C$2:$C$255,Fuel_Mappings!$D$2:$D$255)&lt;&gt;"",LOOKUP($K538,Fuel_Mappings!$C$2:$C$255,Fuel_Mappings!$D$2:$D$255),"")</f>
        <v>Other_Fuel</v>
      </c>
      <c r="Q538" s="5" t="str">
        <f>IF($P538="Other_Fuel",IF(LOOKUP($G538,Fuel_Mappings!$I$2:$I$36,Fuel_Mappings!$I$2:$I$36)=$G538,LOOKUP($G538,Fuel_Mappings!$I$2:$I$36,Fuel_Mappings!$J$2:$J$36),""),"")</f>
        <v>natural_gas</v>
      </c>
      <c r="S538" s="5" t="str">
        <f t="shared" si="46"/>
        <v>1A4ai</v>
      </c>
      <c r="T538" s="3" t="b">
        <f t="shared" si="47"/>
        <v>1</v>
      </c>
      <c r="U538" s="3" t="b">
        <f t="shared" si="48"/>
        <v>1</v>
      </c>
    </row>
    <row r="539" spans="1:21">
      <c r="A539" s="10">
        <v>20301001</v>
      </c>
      <c r="B539" t="s">
        <v>185</v>
      </c>
      <c r="C539" t="s">
        <v>185</v>
      </c>
      <c r="D539" t="s">
        <v>186</v>
      </c>
      <c r="E539" t="s">
        <v>44</v>
      </c>
      <c r="F539" t="s">
        <v>187</v>
      </c>
      <c r="G539" t="s">
        <v>61</v>
      </c>
      <c r="H539" t="s">
        <v>79</v>
      </c>
      <c r="I539" t="s">
        <v>80</v>
      </c>
      <c r="J539" t="s">
        <v>21</v>
      </c>
      <c r="K539" s="3" t="str">
        <f t="shared" si="44"/>
        <v>Misc. Fuel Comb. (Except Residential)Other</v>
      </c>
      <c r="L539" t="s">
        <v>1411</v>
      </c>
      <c r="M539" t="s">
        <v>1414</v>
      </c>
      <c r="N539" t="str">
        <f t="shared" si="45"/>
        <v>natural_gas</v>
      </c>
      <c r="P539" s="5" t="str">
        <f>IF(LOOKUP($K539,Fuel_Mappings!$C$2:$C$255,Fuel_Mappings!$D$2:$D$255)&lt;&gt;"",LOOKUP($K539,Fuel_Mappings!$C$2:$C$255,Fuel_Mappings!$D$2:$D$255),"")</f>
        <v>Other_Fuel</v>
      </c>
      <c r="Q539" s="5" t="str">
        <f>IF($P539="Other_Fuel",IF(LOOKUP($G539,Fuel_Mappings!$I$2:$I$36,Fuel_Mappings!$I$2:$I$36)=$G539,LOOKUP($G539,Fuel_Mappings!$I$2:$I$36,Fuel_Mappings!$J$2:$J$36),""),"")</f>
        <v>natural_gas</v>
      </c>
      <c r="S539" s="5" t="str">
        <f t="shared" si="46"/>
        <v>1A4ai</v>
      </c>
      <c r="T539" s="3" t="b">
        <f t="shared" si="47"/>
        <v>1</v>
      </c>
      <c r="U539" s="3" t="b">
        <f t="shared" si="48"/>
        <v>1</v>
      </c>
    </row>
    <row r="540" spans="1:21">
      <c r="A540" s="10">
        <v>10300811</v>
      </c>
      <c r="B540" t="s">
        <v>185</v>
      </c>
      <c r="C540" t="s">
        <v>185</v>
      </c>
      <c r="D540" t="s">
        <v>186</v>
      </c>
      <c r="E540" t="s">
        <v>27</v>
      </c>
      <c r="F540" t="s">
        <v>187</v>
      </c>
      <c r="G540" t="s">
        <v>47</v>
      </c>
      <c r="H540" t="s">
        <v>79</v>
      </c>
      <c r="I540" t="s">
        <v>80</v>
      </c>
      <c r="J540" t="s">
        <v>21</v>
      </c>
      <c r="K540" s="3" t="str">
        <f t="shared" si="44"/>
        <v>Misc. Fuel Comb. (Except Residential)Other</v>
      </c>
      <c r="L540" t="s">
        <v>1411</v>
      </c>
      <c r="M540" t="s">
        <v>1414</v>
      </c>
      <c r="N540" t="str">
        <f t="shared" si="45"/>
        <v>natural_gas</v>
      </c>
      <c r="P540" s="5" t="str">
        <f>IF(LOOKUP($K540,Fuel_Mappings!$C$2:$C$255,Fuel_Mappings!$D$2:$D$255)&lt;&gt;"",LOOKUP($K540,Fuel_Mappings!$C$2:$C$255,Fuel_Mappings!$D$2:$D$255),"")</f>
        <v>Other_Fuel</v>
      </c>
      <c r="Q540" s="5" t="str">
        <f>IF($P540="Other_Fuel",IF(LOOKUP($G540,Fuel_Mappings!$I$2:$I$36,Fuel_Mappings!$I$2:$I$36)=$G540,LOOKUP($G540,Fuel_Mappings!$I$2:$I$36,Fuel_Mappings!$J$2:$J$36),""),"")</f>
        <v>natural_gas</v>
      </c>
      <c r="S540" s="5" t="str">
        <f t="shared" si="46"/>
        <v>1A4ai</v>
      </c>
      <c r="T540" s="3" t="b">
        <f t="shared" si="47"/>
        <v>1</v>
      </c>
      <c r="U540" s="3" t="b">
        <f t="shared" si="48"/>
        <v>1</v>
      </c>
    </row>
    <row r="541" spans="1:21">
      <c r="A541" s="10">
        <v>20300801</v>
      </c>
      <c r="B541" t="s">
        <v>185</v>
      </c>
      <c r="C541" t="s">
        <v>185</v>
      </c>
      <c r="D541" t="s">
        <v>186</v>
      </c>
      <c r="E541" t="s">
        <v>44</v>
      </c>
      <c r="F541" t="s">
        <v>187</v>
      </c>
      <c r="G541" t="s">
        <v>47</v>
      </c>
      <c r="H541" t="s">
        <v>79</v>
      </c>
      <c r="I541" t="s">
        <v>188</v>
      </c>
      <c r="J541" t="s">
        <v>21</v>
      </c>
      <c r="K541" s="3" t="str">
        <f t="shared" si="44"/>
        <v>Commercial/Institutional GasOther</v>
      </c>
      <c r="L541" t="s">
        <v>1411</v>
      </c>
      <c r="M541" t="s">
        <v>1414</v>
      </c>
      <c r="N541" t="str">
        <f t="shared" si="45"/>
        <v>natural_gas</v>
      </c>
      <c r="P541" s="5" t="str">
        <f>IF(LOOKUP($K541,Fuel_Mappings!$C$2:$C$255,Fuel_Mappings!$D$2:$D$255)&lt;&gt;"",LOOKUP($K541,Fuel_Mappings!$C$2:$C$255,Fuel_Mappings!$D$2:$D$255),"")</f>
        <v>Other_Fuel</v>
      </c>
      <c r="Q541" s="5" t="str">
        <f>IF($P541="Other_Fuel",IF(LOOKUP($G541,Fuel_Mappings!$I$2:$I$36,Fuel_Mappings!$I$2:$I$36)=$G541,LOOKUP($G541,Fuel_Mappings!$I$2:$I$36,Fuel_Mappings!$J$2:$J$36),""),"")</f>
        <v>natural_gas</v>
      </c>
      <c r="S541" s="5" t="str">
        <f t="shared" si="46"/>
        <v>1A4ai</v>
      </c>
      <c r="T541" s="3" t="b">
        <f t="shared" si="47"/>
        <v>1</v>
      </c>
      <c r="U541" s="3" t="b">
        <f t="shared" si="48"/>
        <v>1</v>
      </c>
    </row>
    <row r="542" spans="1:21">
      <c r="A542" s="10">
        <v>50290006</v>
      </c>
      <c r="B542" t="s">
        <v>185</v>
      </c>
      <c r="C542" t="s">
        <v>185</v>
      </c>
      <c r="D542" t="s">
        <v>186</v>
      </c>
      <c r="E542" t="s">
        <v>114</v>
      </c>
      <c r="F542" t="s">
        <v>190</v>
      </c>
      <c r="G542" t="s">
        <v>116</v>
      </c>
      <c r="H542" t="s">
        <v>79</v>
      </c>
      <c r="I542" t="s">
        <v>188</v>
      </c>
      <c r="J542" t="s">
        <v>21</v>
      </c>
      <c r="K542" s="3" t="str">
        <f t="shared" si="44"/>
        <v>Commercial/Institutional GasOther</v>
      </c>
      <c r="L542" t="s">
        <v>1411</v>
      </c>
      <c r="M542" t="s">
        <v>1414</v>
      </c>
      <c r="N542" t="str">
        <f t="shared" si="45"/>
        <v>Other_Fuel</v>
      </c>
      <c r="P542" s="5" t="str">
        <f>IF(LOOKUP($K542,Fuel_Mappings!$C$2:$C$255,Fuel_Mappings!$D$2:$D$255)&lt;&gt;"",LOOKUP($K542,Fuel_Mappings!$C$2:$C$255,Fuel_Mappings!$D$2:$D$255),"")</f>
        <v>Other_Fuel</v>
      </c>
      <c r="Q542" s="5" t="str">
        <f>IF($P542="Other_Fuel",IF(LOOKUP($G542,Fuel_Mappings!$I$2:$I$36,Fuel_Mappings!$I$2:$I$36)=$G542,LOOKUP($G542,Fuel_Mappings!$I$2:$I$36,Fuel_Mappings!$J$2:$J$36),""),"")</f>
        <v/>
      </c>
      <c r="S542" s="5" t="str">
        <f t="shared" si="46"/>
        <v>1A4ai</v>
      </c>
      <c r="T542" s="3" t="b">
        <f t="shared" si="47"/>
        <v>1</v>
      </c>
      <c r="U542" s="3" t="b">
        <f t="shared" si="48"/>
        <v>1</v>
      </c>
    </row>
    <row r="543" spans="1:21">
      <c r="A543" s="10">
        <v>10300206</v>
      </c>
      <c r="B543" t="s">
        <v>185</v>
      </c>
      <c r="C543" t="s">
        <v>185</v>
      </c>
      <c r="D543" t="s">
        <v>186</v>
      </c>
      <c r="E543" t="s">
        <v>27</v>
      </c>
      <c r="F543" t="s">
        <v>187</v>
      </c>
      <c r="G543" t="s">
        <v>33</v>
      </c>
      <c r="H543" t="s">
        <v>79</v>
      </c>
      <c r="I543" t="s">
        <v>191</v>
      </c>
      <c r="J543" t="s">
        <v>21</v>
      </c>
      <c r="K543" s="3" t="str">
        <f t="shared" si="44"/>
        <v>Commercial/Institutional CoalOther</v>
      </c>
      <c r="L543" t="s">
        <v>1411</v>
      </c>
      <c r="M543" t="s">
        <v>1414</v>
      </c>
      <c r="N543" t="str">
        <f t="shared" si="45"/>
        <v>hard_coal</v>
      </c>
      <c r="P543" s="5" t="str">
        <f>IF(LOOKUP($K543,Fuel_Mappings!$C$2:$C$255,Fuel_Mappings!$D$2:$D$255)&lt;&gt;"",LOOKUP($K543,Fuel_Mappings!$C$2:$C$255,Fuel_Mappings!$D$2:$D$255),"")</f>
        <v>Other_Fuel</v>
      </c>
      <c r="Q543" s="5" t="str">
        <f>IF($P543="Other_Fuel",IF(LOOKUP($G543,Fuel_Mappings!$I$2:$I$36,Fuel_Mappings!$I$2:$I$36)=$G543,LOOKUP($G543,Fuel_Mappings!$I$2:$I$36,Fuel_Mappings!$J$2:$J$36),""),"")</f>
        <v>hard_coal</v>
      </c>
      <c r="S543" s="5" t="str">
        <f t="shared" si="46"/>
        <v>1A4ai</v>
      </c>
      <c r="T543" s="3" t="b">
        <f t="shared" si="47"/>
        <v>1</v>
      </c>
      <c r="U543" s="3" t="b">
        <f t="shared" si="48"/>
        <v>1</v>
      </c>
    </row>
    <row r="544" spans="1:21">
      <c r="A544" s="10">
        <v>10300209</v>
      </c>
      <c r="B544" t="s">
        <v>185</v>
      </c>
      <c r="C544" t="s">
        <v>185</v>
      </c>
      <c r="D544" t="s">
        <v>186</v>
      </c>
      <c r="E544" t="s">
        <v>27</v>
      </c>
      <c r="F544" t="s">
        <v>187</v>
      </c>
      <c r="G544" t="s">
        <v>33</v>
      </c>
      <c r="H544" t="s">
        <v>79</v>
      </c>
      <c r="I544" t="s">
        <v>191</v>
      </c>
      <c r="J544" t="s">
        <v>21</v>
      </c>
      <c r="K544" s="3" t="str">
        <f t="shared" si="44"/>
        <v>Commercial/Institutional CoalOther</v>
      </c>
      <c r="L544" t="s">
        <v>1411</v>
      </c>
      <c r="M544" t="s">
        <v>1414</v>
      </c>
      <c r="N544" t="str">
        <f t="shared" si="45"/>
        <v>hard_coal</v>
      </c>
      <c r="P544" s="5" t="str">
        <f>IF(LOOKUP($K544,Fuel_Mappings!$C$2:$C$255,Fuel_Mappings!$D$2:$D$255)&lt;&gt;"",LOOKUP($K544,Fuel_Mappings!$C$2:$C$255,Fuel_Mappings!$D$2:$D$255),"")</f>
        <v>Other_Fuel</v>
      </c>
      <c r="Q544" s="5" t="str">
        <f>IF($P544="Other_Fuel",IF(LOOKUP($G544,Fuel_Mappings!$I$2:$I$36,Fuel_Mappings!$I$2:$I$36)=$G544,LOOKUP($G544,Fuel_Mappings!$I$2:$I$36,Fuel_Mappings!$J$2:$J$36),""),"")</f>
        <v>hard_coal</v>
      </c>
      <c r="S544" s="5" t="str">
        <f t="shared" si="46"/>
        <v>1A4ai</v>
      </c>
      <c r="T544" s="3" t="b">
        <f t="shared" si="47"/>
        <v>1</v>
      </c>
      <c r="U544" s="3" t="b">
        <f t="shared" si="48"/>
        <v>1</v>
      </c>
    </row>
    <row r="545" spans="1:21">
      <c r="A545" s="10">
        <v>10300403</v>
      </c>
      <c r="B545" t="s">
        <v>185</v>
      </c>
      <c r="C545" t="s">
        <v>185</v>
      </c>
      <c r="D545" t="s">
        <v>186</v>
      </c>
      <c r="E545" t="s">
        <v>27</v>
      </c>
      <c r="F545" t="s">
        <v>187</v>
      </c>
      <c r="G545" t="s">
        <v>68</v>
      </c>
      <c r="H545" t="s">
        <v>79</v>
      </c>
      <c r="I545" t="s">
        <v>192</v>
      </c>
      <c r="J545" t="s">
        <v>21</v>
      </c>
      <c r="K545" s="3" t="str">
        <f t="shared" si="44"/>
        <v>Commercial/Institutional OilOther</v>
      </c>
      <c r="L545" t="s">
        <v>1411</v>
      </c>
      <c r="M545" t="s">
        <v>1414</v>
      </c>
      <c r="N545" t="str">
        <f t="shared" si="45"/>
        <v>heavy_oil</v>
      </c>
      <c r="P545" s="5" t="str">
        <f>IF(LOOKUP($K545,Fuel_Mappings!$C$2:$C$255,Fuel_Mappings!$D$2:$D$255)&lt;&gt;"",LOOKUP($K545,Fuel_Mappings!$C$2:$C$255,Fuel_Mappings!$D$2:$D$255),"")</f>
        <v>Other_Fuel</v>
      </c>
      <c r="Q545" s="5" t="str">
        <f>IF($P545="Other_Fuel",IF(LOOKUP($G545,Fuel_Mappings!$I$2:$I$36,Fuel_Mappings!$I$2:$I$36)=$G545,LOOKUP($G545,Fuel_Mappings!$I$2:$I$36,Fuel_Mappings!$J$2:$J$36),""),"")</f>
        <v>heavy_oil</v>
      </c>
      <c r="S545" s="5" t="str">
        <f t="shared" si="46"/>
        <v>1A4ai</v>
      </c>
      <c r="T545" s="3" t="b">
        <f t="shared" si="47"/>
        <v>1</v>
      </c>
      <c r="U545" s="3" t="b">
        <f t="shared" si="48"/>
        <v>1</v>
      </c>
    </row>
    <row r="546" spans="1:21">
      <c r="A546" s="10">
        <v>10300501</v>
      </c>
      <c r="B546" t="s">
        <v>185</v>
      </c>
      <c r="C546" t="s">
        <v>185</v>
      </c>
      <c r="D546" t="s">
        <v>186</v>
      </c>
      <c r="E546" t="s">
        <v>27</v>
      </c>
      <c r="F546" t="s">
        <v>187</v>
      </c>
      <c r="G546" t="s">
        <v>53</v>
      </c>
      <c r="H546" t="s">
        <v>79</v>
      </c>
      <c r="I546" t="s">
        <v>192</v>
      </c>
      <c r="J546" t="s">
        <v>21</v>
      </c>
      <c r="K546" s="3" t="str">
        <f t="shared" si="44"/>
        <v>Commercial/Institutional OilOther</v>
      </c>
      <c r="L546" t="s">
        <v>1411</v>
      </c>
      <c r="M546" t="s">
        <v>1414</v>
      </c>
      <c r="N546" t="str">
        <f t="shared" si="45"/>
        <v>diesel_oil</v>
      </c>
      <c r="P546" s="5" t="str">
        <f>IF(LOOKUP($K546,Fuel_Mappings!$C$2:$C$255,Fuel_Mappings!$D$2:$D$255)&lt;&gt;"",LOOKUP($K546,Fuel_Mappings!$C$2:$C$255,Fuel_Mappings!$D$2:$D$255),"")</f>
        <v>Other_Fuel</v>
      </c>
      <c r="Q546" s="5" t="str">
        <f>IF($P546="Other_Fuel",IF(LOOKUP($G546,Fuel_Mappings!$I$2:$I$36,Fuel_Mappings!$I$2:$I$36)=$G546,LOOKUP($G546,Fuel_Mappings!$I$2:$I$36,Fuel_Mappings!$J$2:$J$36),""),"")</f>
        <v>diesel_oil</v>
      </c>
      <c r="S546" s="5" t="str">
        <f t="shared" si="46"/>
        <v>1A4ai</v>
      </c>
      <c r="T546" s="3" t="b">
        <f t="shared" si="47"/>
        <v>1</v>
      </c>
      <c r="U546" s="3" t="b">
        <f t="shared" si="48"/>
        <v>1</v>
      </c>
    </row>
    <row r="547" spans="1:21">
      <c r="A547" s="10">
        <v>10300502</v>
      </c>
      <c r="B547" t="s">
        <v>185</v>
      </c>
      <c r="C547" t="s">
        <v>185</v>
      </c>
      <c r="D547" t="s">
        <v>186</v>
      </c>
      <c r="E547" t="s">
        <v>27</v>
      </c>
      <c r="F547" t="s">
        <v>187</v>
      </c>
      <c r="G547" t="s">
        <v>81</v>
      </c>
      <c r="H547" t="s">
        <v>79</v>
      </c>
      <c r="I547" t="s">
        <v>192</v>
      </c>
      <c r="J547" t="s">
        <v>21</v>
      </c>
      <c r="K547" s="3" t="str">
        <f t="shared" si="44"/>
        <v>Commercial/Institutional OilOther</v>
      </c>
      <c r="L547" t="s">
        <v>1411</v>
      </c>
      <c r="M547" t="s">
        <v>1414</v>
      </c>
      <c r="N547" t="str">
        <f t="shared" si="45"/>
        <v>diesel_oil</v>
      </c>
      <c r="P547" s="5" t="str">
        <f>IF(LOOKUP($K547,Fuel_Mappings!$C$2:$C$255,Fuel_Mappings!$D$2:$D$255)&lt;&gt;"",LOOKUP($K547,Fuel_Mappings!$C$2:$C$255,Fuel_Mappings!$D$2:$D$255),"")</f>
        <v>Other_Fuel</v>
      </c>
      <c r="Q547" s="5" t="str">
        <f>IF($P547="Other_Fuel",IF(LOOKUP($G547,Fuel_Mappings!$I$2:$I$36,Fuel_Mappings!$I$2:$I$36)=$G547,LOOKUP($G547,Fuel_Mappings!$I$2:$I$36,Fuel_Mappings!$J$2:$J$36),""),"")</f>
        <v>diesel_oil</v>
      </c>
      <c r="S547" s="5" t="str">
        <f t="shared" si="46"/>
        <v>1A4ai</v>
      </c>
      <c r="T547" s="3" t="b">
        <f t="shared" si="47"/>
        <v>1</v>
      </c>
      <c r="U547" s="3" t="b">
        <f t="shared" si="48"/>
        <v>1</v>
      </c>
    </row>
    <row r="548" spans="1:21">
      <c r="A548" s="10">
        <v>10500205</v>
      </c>
      <c r="B548" t="s">
        <v>185</v>
      </c>
      <c r="C548" t="s">
        <v>185</v>
      </c>
      <c r="D548" t="s">
        <v>186</v>
      </c>
      <c r="E548" t="s">
        <v>98</v>
      </c>
      <c r="F548" t="s">
        <v>99</v>
      </c>
      <c r="G548" t="s">
        <v>187</v>
      </c>
      <c r="H548" t="s">
        <v>79</v>
      </c>
      <c r="I548" t="s">
        <v>192</v>
      </c>
      <c r="J548" t="s">
        <v>21</v>
      </c>
      <c r="K548" s="3" t="str">
        <f t="shared" si="44"/>
        <v>Commercial/Institutional OilOther</v>
      </c>
      <c r="L548" t="s">
        <v>1411</v>
      </c>
      <c r="M548" t="s">
        <v>1414</v>
      </c>
      <c r="N548" t="str">
        <f t="shared" si="45"/>
        <v>Other_Fuel</v>
      </c>
      <c r="P548" s="5" t="str">
        <f>IF(LOOKUP($K548,Fuel_Mappings!$C$2:$C$255,Fuel_Mappings!$D$2:$D$255)&lt;&gt;"",LOOKUP($K548,Fuel_Mappings!$C$2:$C$255,Fuel_Mappings!$D$2:$D$255),"")</f>
        <v>Other_Fuel</v>
      </c>
      <c r="Q548" s="5" t="str">
        <f>IF($P548="Other_Fuel",IF(LOOKUP($G548,Fuel_Mappings!$I$2:$I$36,Fuel_Mappings!$I$2:$I$36)=$G548,LOOKUP($G548,Fuel_Mappings!$I$2:$I$36,Fuel_Mappings!$J$2:$J$36),""),"")</f>
        <v/>
      </c>
      <c r="S548" s="5" t="str">
        <f t="shared" si="46"/>
        <v>1A4ai</v>
      </c>
      <c r="T548" s="3" t="b">
        <f t="shared" si="47"/>
        <v>1</v>
      </c>
      <c r="U548" s="3" t="b">
        <f t="shared" si="48"/>
        <v>1</v>
      </c>
    </row>
    <row r="549" spans="1:21">
      <c r="A549" s="10">
        <v>20300101</v>
      </c>
      <c r="B549" t="s">
        <v>185</v>
      </c>
      <c r="C549" t="s">
        <v>185</v>
      </c>
      <c r="D549" t="s">
        <v>186</v>
      </c>
      <c r="E549" t="s">
        <v>44</v>
      </c>
      <c r="F549" t="s">
        <v>187</v>
      </c>
      <c r="G549" t="s">
        <v>48</v>
      </c>
      <c r="H549" t="s">
        <v>79</v>
      </c>
      <c r="I549" t="s">
        <v>192</v>
      </c>
      <c r="J549" t="s">
        <v>21</v>
      </c>
      <c r="K549" s="3" t="str">
        <f t="shared" si="44"/>
        <v>Commercial/Institutional OilOther</v>
      </c>
      <c r="L549" t="s">
        <v>1411</v>
      </c>
      <c r="M549" t="s">
        <v>1414</v>
      </c>
      <c r="N549" t="str">
        <f t="shared" si="45"/>
        <v>diesel_oil</v>
      </c>
      <c r="P549" s="5" t="str">
        <f>IF(LOOKUP($K549,Fuel_Mappings!$C$2:$C$255,Fuel_Mappings!$D$2:$D$255)&lt;&gt;"",LOOKUP($K549,Fuel_Mappings!$C$2:$C$255,Fuel_Mappings!$D$2:$D$255),"")</f>
        <v>Other_Fuel</v>
      </c>
      <c r="Q549" s="5" t="str">
        <f>IF($P549="Other_Fuel",IF(LOOKUP($G549,Fuel_Mappings!$I$2:$I$36,Fuel_Mappings!$I$2:$I$36)=$G549,LOOKUP($G549,Fuel_Mappings!$I$2:$I$36,Fuel_Mappings!$J$2:$J$36),""),"")</f>
        <v>diesel_oil</v>
      </c>
      <c r="S549" s="5" t="str">
        <f t="shared" si="46"/>
        <v>1A4ai</v>
      </c>
      <c r="T549" s="3" t="b">
        <f t="shared" si="47"/>
        <v>1</v>
      </c>
      <c r="U549" s="3" t="b">
        <f t="shared" si="48"/>
        <v>1</v>
      </c>
    </row>
    <row r="550" spans="1:21">
      <c r="A550" s="10">
        <v>20300102</v>
      </c>
      <c r="B550" t="s">
        <v>185</v>
      </c>
      <c r="C550" t="s">
        <v>185</v>
      </c>
      <c r="D550" t="s">
        <v>186</v>
      </c>
      <c r="E550" t="s">
        <v>44</v>
      </c>
      <c r="F550" t="s">
        <v>187</v>
      </c>
      <c r="G550" t="s">
        <v>48</v>
      </c>
      <c r="H550" t="s">
        <v>79</v>
      </c>
      <c r="I550" t="s">
        <v>192</v>
      </c>
      <c r="J550" t="s">
        <v>21</v>
      </c>
      <c r="K550" s="3" t="str">
        <f t="shared" si="44"/>
        <v>Commercial/Institutional OilOther</v>
      </c>
      <c r="L550" t="s">
        <v>1411</v>
      </c>
      <c r="M550" t="s">
        <v>1414</v>
      </c>
      <c r="N550" t="str">
        <f t="shared" si="45"/>
        <v>diesel_oil</v>
      </c>
      <c r="P550" s="5" t="str">
        <f>IF(LOOKUP($K550,Fuel_Mappings!$C$2:$C$255,Fuel_Mappings!$D$2:$D$255)&lt;&gt;"",LOOKUP($K550,Fuel_Mappings!$C$2:$C$255,Fuel_Mappings!$D$2:$D$255),"")</f>
        <v>Other_Fuel</v>
      </c>
      <c r="Q550" s="5" t="str">
        <f>IF($P550="Other_Fuel",IF(LOOKUP($G550,Fuel_Mappings!$I$2:$I$36,Fuel_Mappings!$I$2:$I$36)=$G550,LOOKUP($G550,Fuel_Mappings!$I$2:$I$36,Fuel_Mappings!$J$2:$J$36),""),"")</f>
        <v>diesel_oil</v>
      </c>
      <c r="S550" s="5" t="str">
        <f t="shared" si="46"/>
        <v>1A4ai</v>
      </c>
      <c r="T550" s="3" t="b">
        <f t="shared" si="47"/>
        <v>1</v>
      </c>
      <c r="U550" s="3" t="b">
        <f t="shared" si="48"/>
        <v>1</v>
      </c>
    </row>
    <row r="551" spans="1:21">
      <c r="A551" s="10">
        <v>20300107</v>
      </c>
      <c r="B551" t="s">
        <v>185</v>
      </c>
      <c r="C551" t="s">
        <v>185</v>
      </c>
      <c r="D551" t="s">
        <v>186</v>
      </c>
      <c r="E551" t="s">
        <v>44</v>
      </c>
      <c r="F551" t="s">
        <v>187</v>
      </c>
      <c r="G551" t="s">
        <v>48</v>
      </c>
      <c r="H551" t="s">
        <v>79</v>
      </c>
      <c r="I551" t="s">
        <v>192</v>
      </c>
      <c r="J551" t="s">
        <v>21</v>
      </c>
      <c r="K551" s="3" t="str">
        <f t="shared" si="44"/>
        <v>Commercial/Institutional OilOther</v>
      </c>
      <c r="L551" t="s">
        <v>1411</v>
      </c>
      <c r="M551" t="s">
        <v>1414</v>
      </c>
      <c r="N551" t="str">
        <f t="shared" si="45"/>
        <v>diesel_oil</v>
      </c>
      <c r="P551" s="5" t="str">
        <f>IF(LOOKUP($K551,Fuel_Mappings!$C$2:$C$255,Fuel_Mappings!$D$2:$D$255)&lt;&gt;"",LOOKUP($K551,Fuel_Mappings!$C$2:$C$255,Fuel_Mappings!$D$2:$D$255),"")</f>
        <v>Other_Fuel</v>
      </c>
      <c r="Q551" s="5" t="str">
        <f>IF($P551="Other_Fuel",IF(LOOKUP($G551,Fuel_Mappings!$I$2:$I$36,Fuel_Mappings!$I$2:$I$36)=$G551,LOOKUP($G551,Fuel_Mappings!$I$2:$I$36,Fuel_Mappings!$J$2:$J$36),""),"")</f>
        <v>diesel_oil</v>
      </c>
      <c r="S551" s="5" t="str">
        <f t="shared" si="46"/>
        <v>1A4ai</v>
      </c>
      <c r="T551" s="3" t="b">
        <f t="shared" si="47"/>
        <v>1</v>
      </c>
      <c r="U551" s="3" t="b">
        <f t="shared" si="48"/>
        <v>1</v>
      </c>
    </row>
    <row r="552" spans="1:21">
      <c r="A552" s="10">
        <v>20300109</v>
      </c>
      <c r="B552" t="s">
        <v>185</v>
      </c>
      <c r="C552" t="s">
        <v>185</v>
      </c>
      <c r="D552" t="s">
        <v>186</v>
      </c>
      <c r="E552" t="s">
        <v>44</v>
      </c>
      <c r="F552" t="s">
        <v>187</v>
      </c>
      <c r="G552" t="s">
        <v>48</v>
      </c>
      <c r="H552" t="s">
        <v>79</v>
      </c>
      <c r="I552" t="s">
        <v>192</v>
      </c>
      <c r="J552" t="s">
        <v>21</v>
      </c>
      <c r="K552" s="3" t="str">
        <f t="shared" si="44"/>
        <v>Commercial/Institutional OilOther</v>
      </c>
      <c r="L552" t="s">
        <v>1411</v>
      </c>
      <c r="M552" t="s">
        <v>1414</v>
      </c>
      <c r="N552" t="str">
        <f t="shared" si="45"/>
        <v>diesel_oil</v>
      </c>
      <c r="P552" s="5" t="str">
        <f>IF(LOOKUP($K552,Fuel_Mappings!$C$2:$C$255,Fuel_Mappings!$D$2:$D$255)&lt;&gt;"",LOOKUP($K552,Fuel_Mappings!$C$2:$C$255,Fuel_Mappings!$D$2:$D$255),"")</f>
        <v>Other_Fuel</v>
      </c>
      <c r="Q552" s="5" t="str">
        <f>IF($P552="Other_Fuel",IF(LOOKUP($G552,Fuel_Mappings!$I$2:$I$36,Fuel_Mappings!$I$2:$I$36)=$G552,LOOKUP($G552,Fuel_Mappings!$I$2:$I$36,Fuel_Mappings!$J$2:$J$36),""),"")</f>
        <v>diesel_oil</v>
      </c>
      <c r="S552" s="5" t="str">
        <f t="shared" si="46"/>
        <v>1A4ai</v>
      </c>
      <c r="T552" s="3" t="b">
        <f t="shared" si="47"/>
        <v>1</v>
      </c>
      <c r="U552" s="3" t="b">
        <f t="shared" si="48"/>
        <v>1</v>
      </c>
    </row>
    <row r="553" spans="1:21">
      <c r="A553" s="10">
        <v>20300202</v>
      </c>
      <c r="B553" t="s">
        <v>185</v>
      </c>
      <c r="C553" t="s">
        <v>185</v>
      </c>
      <c r="D553" t="s">
        <v>186</v>
      </c>
      <c r="E553" t="s">
        <v>44</v>
      </c>
      <c r="F553" t="s">
        <v>187</v>
      </c>
      <c r="G553" t="s">
        <v>45</v>
      </c>
      <c r="H553" t="s">
        <v>79</v>
      </c>
      <c r="I553" t="s">
        <v>188</v>
      </c>
      <c r="J553" t="s">
        <v>21</v>
      </c>
      <c r="K553" s="3" t="str">
        <f t="shared" si="44"/>
        <v>Commercial/Institutional GasOther</v>
      </c>
      <c r="L553" t="s">
        <v>1411</v>
      </c>
      <c r="M553" t="s">
        <v>1414</v>
      </c>
      <c r="N553" t="str">
        <f t="shared" si="45"/>
        <v>natural_gas</v>
      </c>
      <c r="P553" s="5" t="str">
        <f>IF(LOOKUP($K553,Fuel_Mappings!$C$2:$C$255,Fuel_Mappings!$D$2:$D$255)&lt;&gt;"",LOOKUP($K553,Fuel_Mappings!$C$2:$C$255,Fuel_Mappings!$D$2:$D$255),"")</f>
        <v>Other_Fuel</v>
      </c>
      <c r="Q553" s="5" t="str">
        <f>IF($P553="Other_Fuel",IF(LOOKUP($G553,Fuel_Mappings!$I$2:$I$36,Fuel_Mappings!$I$2:$I$36)=$G553,LOOKUP($G553,Fuel_Mappings!$I$2:$I$36,Fuel_Mappings!$J$2:$J$36),""),"")</f>
        <v>natural_gas</v>
      </c>
      <c r="S553" s="5" t="str">
        <f t="shared" si="46"/>
        <v>1A4ai</v>
      </c>
      <c r="T553" s="3" t="b">
        <f t="shared" si="47"/>
        <v>1</v>
      </c>
      <c r="U553" s="3" t="b">
        <f t="shared" si="48"/>
        <v>1</v>
      </c>
    </row>
    <row r="554" spans="1:21">
      <c r="A554" s="10">
        <v>20300203</v>
      </c>
      <c r="B554" t="s">
        <v>185</v>
      </c>
      <c r="C554" t="s">
        <v>185</v>
      </c>
      <c r="D554" t="s">
        <v>186</v>
      </c>
      <c r="E554" t="s">
        <v>44</v>
      </c>
      <c r="F554" t="s">
        <v>187</v>
      </c>
      <c r="G554" t="s">
        <v>45</v>
      </c>
      <c r="H554" t="s">
        <v>79</v>
      </c>
      <c r="I554" t="s">
        <v>188</v>
      </c>
      <c r="J554" t="s">
        <v>21</v>
      </c>
      <c r="K554" s="3" t="str">
        <f t="shared" si="44"/>
        <v>Commercial/Institutional GasOther</v>
      </c>
      <c r="L554" t="s">
        <v>1411</v>
      </c>
      <c r="M554" t="s">
        <v>1414</v>
      </c>
      <c r="N554" t="str">
        <f t="shared" si="45"/>
        <v>natural_gas</v>
      </c>
      <c r="P554" s="5" t="str">
        <f>IF(LOOKUP($K554,Fuel_Mappings!$C$2:$C$255,Fuel_Mappings!$D$2:$D$255)&lt;&gt;"",LOOKUP($K554,Fuel_Mappings!$C$2:$C$255,Fuel_Mappings!$D$2:$D$255),"")</f>
        <v>Other_Fuel</v>
      </c>
      <c r="Q554" s="5" t="str">
        <f>IF($P554="Other_Fuel",IF(LOOKUP($G554,Fuel_Mappings!$I$2:$I$36,Fuel_Mappings!$I$2:$I$36)=$G554,LOOKUP($G554,Fuel_Mappings!$I$2:$I$36,Fuel_Mappings!$J$2:$J$36),""),"")</f>
        <v>natural_gas</v>
      </c>
      <c r="S554" s="5" t="str">
        <f t="shared" si="46"/>
        <v>1A4ai</v>
      </c>
      <c r="T554" s="3" t="b">
        <f t="shared" si="47"/>
        <v>1</v>
      </c>
      <c r="U554" s="3" t="b">
        <f t="shared" si="48"/>
        <v>1</v>
      </c>
    </row>
    <row r="555" spans="1:21">
      <c r="A555" s="10">
        <v>20300301</v>
      </c>
      <c r="B555" t="s">
        <v>185</v>
      </c>
      <c r="C555" t="s">
        <v>185</v>
      </c>
      <c r="D555" t="s">
        <v>186</v>
      </c>
      <c r="E555" t="s">
        <v>44</v>
      </c>
      <c r="F555" t="s">
        <v>187</v>
      </c>
      <c r="G555" t="s">
        <v>100</v>
      </c>
      <c r="H555" t="s">
        <v>79</v>
      </c>
      <c r="I555" t="s">
        <v>188</v>
      </c>
      <c r="J555" t="s">
        <v>21</v>
      </c>
      <c r="K555" s="3" t="str">
        <f t="shared" si="44"/>
        <v>Commercial/Institutional GasOther</v>
      </c>
      <c r="L555" t="s">
        <v>1411</v>
      </c>
      <c r="M555" t="s">
        <v>1414</v>
      </c>
      <c r="N555" t="str">
        <f t="shared" si="45"/>
        <v>light_oil</v>
      </c>
      <c r="P555" s="5" t="str">
        <f>IF(LOOKUP($K555,Fuel_Mappings!$C$2:$C$255,Fuel_Mappings!$D$2:$D$255)&lt;&gt;"",LOOKUP($K555,Fuel_Mappings!$C$2:$C$255,Fuel_Mappings!$D$2:$D$255),"")</f>
        <v>Other_Fuel</v>
      </c>
      <c r="Q555" s="5" t="str">
        <f>IF($P555="Other_Fuel",IF(LOOKUP($G555,Fuel_Mappings!$I$2:$I$36,Fuel_Mappings!$I$2:$I$36)=$G555,LOOKUP($G555,Fuel_Mappings!$I$2:$I$36,Fuel_Mappings!$J$2:$J$36),""),"")</f>
        <v>light_oil</v>
      </c>
      <c r="S555" s="5" t="str">
        <f t="shared" si="46"/>
        <v>1A4ai</v>
      </c>
      <c r="T555" s="3" t="b">
        <f t="shared" si="47"/>
        <v>1</v>
      </c>
      <c r="U555" s="3" t="b">
        <f t="shared" si="48"/>
        <v>1</v>
      </c>
    </row>
    <row r="556" spans="1:21">
      <c r="A556" s="10">
        <v>20300809</v>
      </c>
      <c r="B556" t="s">
        <v>185</v>
      </c>
      <c r="C556" t="s">
        <v>185</v>
      </c>
      <c r="D556" t="s">
        <v>186</v>
      </c>
      <c r="E556" t="s">
        <v>44</v>
      </c>
      <c r="F556" t="s">
        <v>187</v>
      </c>
      <c r="G556" t="s">
        <v>47</v>
      </c>
      <c r="H556" t="s">
        <v>79</v>
      </c>
      <c r="I556" t="s">
        <v>188</v>
      </c>
      <c r="J556" t="s">
        <v>21</v>
      </c>
      <c r="K556" s="3" t="str">
        <f t="shared" si="44"/>
        <v>Commercial/Institutional GasOther</v>
      </c>
      <c r="L556" t="s">
        <v>1411</v>
      </c>
      <c r="M556" t="s">
        <v>1414</v>
      </c>
      <c r="N556" t="str">
        <f t="shared" si="45"/>
        <v>natural_gas</v>
      </c>
      <c r="P556" s="5" t="str">
        <f>IF(LOOKUP($K556,Fuel_Mappings!$C$2:$C$255,Fuel_Mappings!$D$2:$D$255)&lt;&gt;"",LOOKUP($K556,Fuel_Mappings!$C$2:$C$255,Fuel_Mappings!$D$2:$D$255),"")</f>
        <v>Other_Fuel</v>
      </c>
      <c r="Q556" s="5" t="str">
        <f>IF($P556="Other_Fuel",IF(LOOKUP($G556,Fuel_Mappings!$I$2:$I$36,Fuel_Mappings!$I$2:$I$36)=$G556,LOOKUP($G556,Fuel_Mappings!$I$2:$I$36,Fuel_Mappings!$J$2:$J$36),""),"")</f>
        <v>natural_gas</v>
      </c>
      <c r="S556" s="5" t="str">
        <f t="shared" si="46"/>
        <v>1A4ai</v>
      </c>
      <c r="T556" s="3" t="b">
        <f t="shared" si="47"/>
        <v>1</v>
      </c>
      <c r="U556" s="3" t="b">
        <f t="shared" si="48"/>
        <v>1</v>
      </c>
    </row>
    <row r="557" spans="1:21">
      <c r="A557" s="10">
        <v>28888801</v>
      </c>
      <c r="B557" t="s">
        <v>185</v>
      </c>
      <c r="C557" t="s">
        <v>185</v>
      </c>
      <c r="D557" t="s">
        <v>186</v>
      </c>
      <c r="E557" t="s">
        <v>44</v>
      </c>
      <c r="F557" t="s">
        <v>193</v>
      </c>
      <c r="G557" t="s">
        <v>194</v>
      </c>
      <c r="H557" t="s">
        <v>79</v>
      </c>
      <c r="I557" t="s">
        <v>80</v>
      </c>
      <c r="J557" t="s">
        <v>21</v>
      </c>
      <c r="K557" s="3" t="str">
        <f t="shared" si="44"/>
        <v>Misc. Fuel Comb. (Except Residential)Other</v>
      </c>
      <c r="L557" t="s">
        <v>1411</v>
      </c>
      <c r="M557" t="s">
        <v>1414</v>
      </c>
      <c r="N557" t="str">
        <f t="shared" si="45"/>
        <v>Other_Fuel</v>
      </c>
      <c r="P557" s="5" t="str">
        <f>IF(LOOKUP($K557,Fuel_Mappings!$C$2:$C$255,Fuel_Mappings!$D$2:$D$255)&lt;&gt;"",LOOKUP($K557,Fuel_Mappings!$C$2:$C$255,Fuel_Mappings!$D$2:$D$255),"")</f>
        <v>Other_Fuel</v>
      </c>
      <c r="Q557" s="5" t="str">
        <f>IF($P557="Other_Fuel",IF(LOOKUP($G557,Fuel_Mappings!$I$2:$I$36,Fuel_Mappings!$I$2:$I$36)=$G557,LOOKUP($G557,Fuel_Mappings!$I$2:$I$36,Fuel_Mappings!$J$2:$J$36),""),"")</f>
        <v/>
      </c>
      <c r="S557" s="5" t="str">
        <f t="shared" si="46"/>
        <v>1A4ai</v>
      </c>
      <c r="T557" s="3" t="b">
        <f t="shared" si="47"/>
        <v>1</v>
      </c>
      <c r="U557" s="3" t="b">
        <f t="shared" si="48"/>
        <v>1</v>
      </c>
    </row>
    <row r="558" spans="1:21">
      <c r="A558" s="10">
        <v>50190006</v>
      </c>
      <c r="B558" t="s">
        <v>185</v>
      </c>
      <c r="C558" t="s">
        <v>185</v>
      </c>
      <c r="D558" t="s">
        <v>186</v>
      </c>
      <c r="E558" t="s">
        <v>114</v>
      </c>
      <c r="F558" t="s">
        <v>195</v>
      </c>
      <c r="G558" t="s">
        <v>116</v>
      </c>
      <c r="H558" t="s">
        <v>79</v>
      </c>
      <c r="I558" t="s">
        <v>188</v>
      </c>
      <c r="J558" t="s">
        <v>21</v>
      </c>
      <c r="K558" s="3" t="str">
        <f t="shared" si="44"/>
        <v>Commercial/Institutional GasOther</v>
      </c>
      <c r="L558" t="s">
        <v>1411</v>
      </c>
      <c r="M558" t="s">
        <v>1414</v>
      </c>
      <c r="N558" t="str">
        <f t="shared" si="45"/>
        <v>Other_Fuel</v>
      </c>
      <c r="P558" s="5" t="str">
        <f>IF(LOOKUP($K558,Fuel_Mappings!$C$2:$C$255,Fuel_Mappings!$D$2:$D$255)&lt;&gt;"",LOOKUP($K558,Fuel_Mappings!$C$2:$C$255,Fuel_Mappings!$D$2:$D$255),"")</f>
        <v>Other_Fuel</v>
      </c>
      <c r="Q558" s="5" t="str">
        <f>IF($P558="Other_Fuel",IF(LOOKUP($G558,Fuel_Mappings!$I$2:$I$36,Fuel_Mappings!$I$2:$I$36)=$G558,LOOKUP($G558,Fuel_Mappings!$I$2:$I$36,Fuel_Mappings!$J$2:$J$36),""),"")</f>
        <v/>
      </c>
      <c r="S558" s="5" t="str">
        <f t="shared" si="46"/>
        <v>1A4ai</v>
      </c>
      <c r="T558" s="3" t="b">
        <f t="shared" si="47"/>
        <v>1</v>
      </c>
      <c r="U558" s="3" t="b">
        <f t="shared" si="48"/>
        <v>1</v>
      </c>
    </row>
    <row r="559" spans="1:21">
      <c r="A559" s="10">
        <v>10300601</v>
      </c>
      <c r="B559" t="s">
        <v>185</v>
      </c>
      <c r="C559" t="s">
        <v>185</v>
      </c>
      <c r="D559" t="s">
        <v>186</v>
      </c>
      <c r="E559" t="s">
        <v>27</v>
      </c>
      <c r="F559" t="s">
        <v>187</v>
      </c>
      <c r="G559" t="s">
        <v>45</v>
      </c>
      <c r="H559" t="s">
        <v>79</v>
      </c>
      <c r="I559" t="s">
        <v>188</v>
      </c>
      <c r="J559" t="s">
        <v>21</v>
      </c>
      <c r="K559" s="3" t="str">
        <f t="shared" si="44"/>
        <v>Commercial/Institutional GasOther</v>
      </c>
      <c r="L559" t="s">
        <v>1411</v>
      </c>
      <c r="M559" t="s">
        <v>1414</v>
      </c>
      <c r="N559" t="str">
        <f t="shared" si="45"/>
        <v>natural_gas</v>
      </c>
      <c r="P559" s="5" t="str">
        <f>IF(LOOKUP($K559,Fuel_Mappings!$C$2:$C$255,Fuel_Mappings!$D$2:$D$255)&lt;&gt;"",LOOKUP($K559,Fuel_Mappings!$C$2:$C$255,Fuel_Mappings!$D$2:$D$255),"")</f>
        <v>Other_Fuel</v>
      </c>
      <c r="Q559" s="5" t="str">
        <f>IF($P559="Other_Fuel",IF(LOOKUP($G559,Fuel_Mappings!$I$2:$I$36,Fuel_Mappings!$I$2:$I$36)=$G559,LOOKUP($G559,Fuel_Mappings!$I$2:$I$36,Fuel_Mappings!$J$2:$J$36),""),"")</f>
        <v>natural_gas</v>
      </c>
      <c r="S559" s="5" t="str">
        <f t="shared" si="46"/>
        <v>1A4ai</v>
      </c>
      <c r="T559" s="3" t="b">
        <f t="shared" si="47"/>
        <v>1</v>
      </c>
      <c r="U559" s="3" t="b">
        <f t="shared" si="48"/>
        <v>1</v>
      </c>
    </row>
    <row r="560" spans="1:21">
      <c r="A560" s="10">
        <v>10500206</v>
      </c>
      <c r="B560" t="s">
        <v>185</v>
      </c>
      <c r="C560" t="s">
        <v>185</v>
      </c>
      <c r="D560" t="s">
        <v>186</v>
      </c>
      <c r="E560" t="s">
        <v>98</v>
      </c>
      <c r="F560" t="s">
        <v>99</v>
      </c>
      <c r="G560" t="s">
        <v>187</v>
      </c>
      <c r="H560" t="s">
        <v>79</v>
      </c>
      <c r="I560" t="s">
        <v>188</v>
      </c>
      <c r="J560" t="s">
        <v>21</v>
      </c>
      <c r="K560" s="3" t="str">
        <f t="shared" si="44"/>
        <v>Commercial/Institutional GasOther</v>
      </c>
      <c r="L560" t="s">
        <v>1411</v>
      </c>
      <c r="M560" t="s">
        <v>1414</v>
      </c>
      <c r="N560" t="str">
        <f t="shared" si="45"/>
        <v>Other_Fuel</v>
      </c>
      <c r="P560" s="5" t="str">
        <f>IF(LOOKUP($K560,Fuel_Mappings!$C$2:$C$255,Fuel_Mappings!$D$2:$D$255)&lt;&gt;"",LOOKUP($K560,Fuel_Mappings!$C$2:$C$255,Fuel_Mappings!$D$2:$D$255),"")</f>
        <v>Other_Fuel</v>
      </c>
      <c r="Q560" s="5" t="str">
        <f>IF($P560="Other_Fuel",IF(LOOKUP($G560,Fuel_Mappings!$I$2:$I$36,Fuel_Mappings!$I$2:$I$36)=$G560,LOOKUP($G560,Fuel_Mappings!$I$2:$I$36,Fuel_Mappings!$J$2:$J$36),""),"")</f>
        <v/>
      </c>
      <c r="S560" s="5" t="str">
        <f t="shared" si="46"/>
        <v>1A4ai</v>
      </c>
      <c r="T560" s="3" t="b">
        <f t="shared" si="47"/>
        <v>1</v>
      </c>
      <c r="U560" s="3" t="b">
        <f t="shared" si="48"/>
        <v>1</v>
      </c>
    </row>
    <row r="561" spans="1:21">
      <c r="A561" s="10">
        <v>10300203</v>
      </c>
      <c r="B561" t="s">
        <v>185</v>
      </c>
      <c r="C561" t="s">
        <v>185</v>
      </c>
      <c r="D561" t="s">
        <v>186</v>
      </c>
      <c r="E561" t="s">
        <v>27</v>
      </c>
      <c r="F561" t="s">
        <v>187</v>
      </c>
      <c r="G561" t="s">
        <v>33</v>
      </c>
      <c r="H561" t="s">
        <v>79</v>
      </c>
      <c r="I561" t="s">
        <v>191</v>
      </c>
      <c r="J561" t="s">
        <v>21</v>
      </c>
      <c r="K561" s="3" t="str">
        <f t="shared" si="44"/>
        <v>Commercial/Institutional CoalOther</v>
      </c>
      <c r="L561" t="s">
        <v>1411</v>
      </c>
      <c r="M561" t="s">
        <v>1414</v>
      </c>
      <c r="N561" t="str">
        <f t="shared" si="45"/>
        <v>hard_coal</v>
      </c>
      <c r="P561" s="5" t="str">
        <f>IF(LOOKUP($K561,Fuel_Mappings!$C$2:$C$255,Fuel_Mappings!$D$2:$D$255)&lt;&gt;"",LOOKUP($K561,Fuel_Mappings!$C$2:$C$255,Fuel_Mappings!$D$2:$D$255),"")</f>
        <v>Other_Fuel</v>
      </c>
      <c r="Q561" s="5" t="str">
        <f>IF($P561="Other_Fuel",IF(LOOKUP($G561,Fuel_Mappings!$I$2:$I$36,Fuel_Mappings!$I$2:$I$36)=$G561,LOOKUP($G561,Fuel_Mappings!$I$2:$I$36,Fuel_Mappings!$J$2:$J$36),""),"")</f>
        <v>hard_coal</v>
      </c>
      <c r="S561" s="5" t="str">
        <f t="shared" si="46"/>
        <v>1A4ai</v>
      </c>
      <c r="T561" s="3" t="b">
        <f t="shared" si="47"/>
        <v>1</v>
      </c>
      <c r="U561" s="3" t="b">
        <f t="shared" si="48"/>
        <v>1</v>
      </c>
    </row>
    <row r="562" spans="1:21">
      <c r="A562" s="10">
        <v>10300205</v>
      </c>
      <c r="B562" t="s">
        <v>185</v>
      </c>
      <c r="C562" t="s">
        <v>185</v>
      </c>
      <c r="D562" t="s">
        <v>186</v>
      </c>
      <c r="E562" t="s">
        <v>27</v>
      </c>
      <c r="F562" t="s">
        <v>187</v>
      </c>
      <c r="G562" t="s">
        <v>33</v>
      </c>
      <c r="H562" t="s">
        <v>79</v>
      </c>
      <c r="I562" t="s">
        <v>191</v>
      </c>
      <c r="J562" t="s">
        <v>21</v>
      </c>
      <c r="K562" s="3" t="str">
        <f t="shared" si="44"/>
        <v>Commercial/Institutional CoalOther</v>
      </c>
      <c r="L562" t="s">
        <v>1411</v>
      </c>
      <c r="M562" t="s">
        <v>1414</v>
      </c>
      <c r="N562" t="str">
        <f t="shared" si="45"/>
        <v>hard_coal</v>
      </c>
      <c r="P562" s="5" t="str">
        <f>IF(LOOKUP($K562,Fuel_Mappings!$C$2:$C$255,Fuel_Mappings!$D$2:$D$255)&lt;&gt;"",LOOKUP($K562,Fuel_Mappings!$C$2:$C$255,Fuel_Mappings!$D$2:$D$255),"")</f>
        <v>Other_Fuel</v>
      </c>
      <c r="Q562" s="5" t="str">
        <f>IF($P562="Other_Fuel",IF(LOOKUP($G562,Fuel_Mappings!$I$2:$I$36,Fuel_Mappings!$I$2:$I$36)=$G562,LOOKUP($G562,Fuel_Mappings!$I$2:$I$36,Fuel_Mappings!$J$2:$J$36),""),"")</f>
        <v>hard_coal</v>
      </c>
      <c r="S562" s="5" t="str">
        <f t="shared" si="46"/>
        <v>1A4ai</v>
      </c>
      <c r="T562" s="3" t="b">
        <f t="shared" si="47"/>
        <v>1</v>
      </c>
      <c r="U562" s="3" t="b">
        <f t="shared" si="48"/>
        <v>1</v>
      </c>
    </row>
    <row r="563" spans="1:21">
      <c r="A563" s="10">
        <v>10300207</v>
      </c>
      <c r="B563" t="s">
        <v>185</v>
      </c>
      <c r="C563" t="s">
        <v>185</v>
      </c>
      <c r="D563" t="s">
        <v>186</v>
      </c>
      <c r="E563" t="s">
        <v>27</v>
      </c>
      <c r="F563" t="s">
        <v>187</v>
      </c>
      <c r="G563" t="s">
        <v>33</v>
      </c>
      <c r="H563" t="s">
        <v>79</v>
      </c>
      <c r="I563" t="s">
        <v>191</v>
      </c>
      <c r="J563" t="s">
        <v>21</v>
      </c>
      <c r="K563" s="3" t="str">
        <f t="shared" si="44"/>
        <v>Commercial/Institutional CoalOther</v>
      </c>
      <c r="L563" t="s">
        <v>1411</v>
      </c>
      <c r="M563" t="s">
        <v>1414</v>
      </c>
      <c r="N563" t="str">
        <f t="shared" si="45"/>
        <v>hard_coal</v>
      </c>
      <c r="P563" s="5" t="str">
        <f>IF(LOOKUP($K563,Fuel_Mappings!$C$2:$C$255,Fuel_Mappings!$D$2:$D$255)&lt;&gt;"",LOOKUP($K563,Fuel_Mappings!$C$2:$C$255,Fuel_Mappings!$D$2:$D$255),"")</f>
        <v>Other_Fuel</v>
      </c>
      <c r="Q563" s="5" t="str">
        <f>IF($P563="Other_Fuel",IF(LOOKUP($G563,Fuel_Mappings!$I$2:$I$36,Fuel_Mappings!$I$2:$I$36)=$G563,LOOKUP($G563,Fuel_Mappings!$I$2:$I$36,Fuel_Mappings!$J$2:$J$36),""),"")</f>
        <v>hard_coal</v>
      </c>
      <c r="S563" s="5" t="str">
        <f t="shared" si="46"/>
        <v>1A4ai</v>
      </c>
      <c r="T563" s="3" t="b">
        <f t="shared" si="47"/>
        <v>1</v>
      </c>
      <c r="U563" s="3" t="b">
        <f t="shared" si="48"/>
        <v>1</v>
      </c>
    </row>
    <row r="564" spans="1:21">
      <c r="A564" s="10">
        <v>10300208</v>
      </c>
      <c r="B564" t="s">
        <v>185</v>
      </c>
      <c r="C564" t="s">
        <v>185</v>
      </c>
      <c r="D564" t="s">
        <v>186</v>
      </c>
      <c r="E564" t="s">
        <v>27</v>
      </c>
      <c r="F564" t="s">
        <v>187</v>
      </c>
      <c r="G564" t="s">
        <v>33</v>
      </c>
      <c r="H564" t="s">
        <v>79</v>
      </c>
      <c r="I564" t="s">
        <v>191</v>
      </c>
      <c r="J564" t="s">
        <v>21</v>
      </c>
      <c r="K564" s="3" t="str">
        <f t="shared" si="44"/>
        <v>Commercial/Institutional CoalOther</v>
      </c>
      <c r="L564" t="s">
        <v>1411</v>
      </c>
      <c r="M564" t="s">
        <v>1414</v>
      </c>
      <c r="N564" t="str">
        <f t="shared" si="45"/>
        <v>hard_coal</v>
      </c>
      <c r="P564" s="5" t="str">
        <f>IF(LOOKUP($K564,Fuel_Mappings!$C$2:$C$255,Fuel_Mappings!$D$2:$D$255)&lt;&gt;"",LOOKUP($K564,Fuel_Mappings!$C$2:$C$255,Fuel_Mappings!$D$2:$D$255),"")</f>
        <v>Other_Fuel</v>
      </c>
      <c r="Q564" s="5" t="str">
        <f>IF($P564="Other_Fuel",IF(LOOKUP($G564,Fuel_Mappings!$I$2:$I$36,Fuel_Mappings!$I$2:$I$36)=$G564,LOOKUP($G564,Fuel_Mappings!$I$2:$I$36,Fuel_Mappings!$J$2:$J$36),""),"")</f>
        <v>hard_coal</v>
      </c>
      <c r="S564" s="5" t="str">
        <f t="shared" si="46"/>
        <v>1A4ai</v>
      </c>
      <c r="T564" s="3" t="b">
        <f t="shared" si="47"/>
        <v>1</v>
      </c>
      <c r="U564" s="3" t="b">
        <f t="shared" si="48"/>
        <v>1</v>
      </c>
    </row>
    <row r="565" spans="1:21">
      <c r="A565" s="10">
        <v>10300218</v>
      </c>
      <c r="B565" t="s">
        <v>185</v>
      </c>
      <c r="C565" t="s">
        <v>185</v>
      </c>
      <c r="D565" t="s">
        <v>186</v>
      </c>
      <c r="E565" t="s">
        <v>27</v>
      </c>
      <c r="F565" t="s">
        <v>187</v>
      </c>
      <c r="G565" t="s">
        <v>33</v>
      </c>
      <c r="H565" t="s">
        <v>79</v>
      </c>
      <c r="I565" t="s">
        <v>191</v>
      </c>
      <c r="J565" t="s">
        <v>21</v>
      </c>
      <c r="K565" s="3" t="str">
        <f t="shared" si="44"/>
        <v>Commercial/Institutional CoalOther</v>
      </c>
      <c r="L565" t="s">
        <v>1411</v>
      </c>
      <c r="M565" t="s">
        <v>1414</v>
      </c>
      <c r="N565" t="str">
        <f t="shared" si="45"/>
        <v>hard_coal</v>
      </c>
      <c r="P565" s="5" t="str">
        <f>IF(LOOKUP($K565,Fuel_Mappings!$C$2:$C$255,Fuel_Mappings!$D$2:$D$255)&lt;&gt;"",LOOKUP($K565,Fuel_Mappings!$C$2:$C$255,Fuel_Mappings!$D$2:$D$255),"")</f>
        <v>Other_Fuel</v>
      </c>
      <c r="Q565" s="5" t="str">
        <f>IF($P565="Other_Fuel",IF(LOOKUP($G565,Fuel_Mappings!$I$2:$I$36,Fuel_Mappings!$I$2:$I$36)=$G565,LOOKUP($G565,Fuel_Mappings!$I$2:$I$36,Fuel_Mappings!$J$2:$J$36),""),"")</f>
        <v>hard_coal</v>
      </c>
      <c r="S565" s="5" t="str">
        <f t="shared" si="46"/>
        <v>1A4ai</v>
      </c>
      <c r="T565" s="3" t="b">
        <f t="shared" si="47"/>
        <v>1</v>
      </c>
      <c r="U565" s="3" t="b">
        <f t="shared" si="48"/>
        <v>1</v>
      </c>
    </row>
    <row r="566" spans="1:21">
      <c r="A566" s="10">
        <v>10300222</v>
      </c>
      <c r="B566" t="s">
        <v>185</v>
      </c>
      <c r="C566" t="s">
        <v>185</v>
      </c>
      <c r="D566" t="s">
        <v>186</v>
      </c>
      <c r="E566" t="s">
        <v>27</v>
      </c>
      <c r="F566" t="s">
        <v>187</v>
      </c>
      <c r="G566" t="s">
        <v>51</v>
      </c>
      <c r="H566" t="s">
        <v>79</v>
      </c>
      <c r="I566" t="s">
        <v>191</v>
      </c>
      <c r="J566" t="s">
        <v>21</v>
      </c>
      <c r="K566" s="3" t="str">
        <f t="shared" si="44"/>
        <v>Commercial/Institutional CoalOther</v>
      </c>
      <c r="L566" t="s">
        <v>1411</v>
      </c>
      <c r="M566" t="s">
        <v>1414</v>
      </c>
      <c r="N566" t="str">
        <f t="shared" si="45"/>
        <v>hard_coal</v>
      </c>
      <c r="P566" s="5" t="str">
        <f>IF(LOOKUP($K566,Fuel_Mappings!$C$2:$C$255,Fuel_Mappings!$D$2:$D$255)&lt;&gt;"",LOOKUP($K566,Fuel_Mappings!$C$2:$C$255,Fuel_Mappings!$D$2:$D$255),"")</f>
        <v>Other_Fuel</v>
      </c>
      <c r="Q566" s="5" t="str">
        <f>IF($P566="Other_Fuel",IF(LOOKUP($G566,Fuel_Mappings!$I$2:$I$36,Fuel_Mappings!$I$2:$I$36)=$G566,LOOKUP($G566,Fuel_Mappings!$I$2:$I$36,Fuel_Mappings!$J$2:$J$36),""),"")</f>
        <v>hard_coal</v>
      </c>
      <c r="S566" s="5" t="str">
        <f t="shared" si="46"/>
        <v>1A4ai</v>
      </c>
      <c r="T566" s="3" t="b">
        <f t="shared" si="47"/>
        <v>1</v>
      </c>
      <c r="U566" s="3" t="b">
        <f t="shared" si="48"/>
        <v>1</v>
      </c>
    </row>
    <row r="567" spans="1:21">
      <c r="A567" s="10">
        <v>10300224</v>
      </c>
      <c r="B567" t="s">
        <v>185</v>
      </c>
      <c r="C567" t="s">
        <v>185</v>
      </c>
      <c r="D567" t="s">
        <v>186</v>
      </c>
      <c r="E567" t="s">
        <v>27</v>
      </c>
      <c r="F567" t="s">
        <v>187</v>
      </c>
      <c r="G567" t="s">
        <v>51</v>
      </c>
      <c r="H567" t="s">
        <v>79</v>
      </c>
      <c r="I567" t="s">
        <v>191</v>
      </c>
      <c r="J567" t="s">
        <v>21</v>
      </c>
      <c r="K567" s="3" t="str">
        <f t="shared" si="44"/>
        <v>Commercial/Institutional CoalOther</v>
      </c>
      <c r="L567" t="s">
        <v>1411</v>
      </c>
      <c r="M567" t="s">
        <v>1414</v>
      </c>
      <c r="N567" t="str">
        <f t="shared" si="45"/>
        <v>hard_coal</v>
      </c>
      <c r="P567" s="5" t="str">
        <f>IF(LOOKUP($K567,Fuel_Mappings!$C$2:$C$255,Fuel_Mappings!$D$2:$D$255)&lt;&gt;"",LOOKUP($K567,Fuel_Mappings!$C$2:$C$255,Fuel_Mappings!$D$2:$D$255),"")</f>
        <v>Other_Fuel</v>
      </c>
      <c r="Q567" s="5" t="str">
        <f>IF($P567="Other_Fuel",IF(LOOKUP($G567,Fuel_Mappings!$I$2:$I$36,Fuel_Mappings!$I$2:$I$36)=$G567,LOOKUP($G567,Fuel_Mappings!$I$2:$I$36,Fuel_Mappings!$J$2:$J$36),""),"")</f>
        <v>hard_coal</v>
      </c>
      <c r="S567" s="5" t="str">
        <f t="shared" si="46"/>
        <v>1A4ai</v>
      </c>
      <c r="T567" s="3" t="b">
        <f t="shared" si="47"/>
        <v>1</v>
      </c>
      <c r="U567" s="3" t="b">
        <f t="shared" si="48"/>
        <v>1</v>
      </c>
    </row>
    <row r="568" spans="1:21">
      <c r="A568" s="10">
        <v>10300225</v>
      </c>
      <c r="B568" t="s">
        <v>185</v>
      </c>
      <c r="C568" t="s">
        <v>185</v>
      </c>
      <c r="D568" t="s">
        <v>186</v>
      </c>
      <c r="E568" t="s">
        <v>27</v>
      </c>
      <c r="F568" t="s">
        <v>187</v>
      </c>
      <c r="G568" t="s">
        <v>51</v>
      </c>
      <c r="H568" t="s">
        <v>79</v>
      </c>
      <c r="I568" t="s">
        <v>191</v>
      </c>
      <c r="J568" t="s">
        <v>21</v>
      </c>
      <c r="K568" s="3" t="str">
        <f t="shared" si="44"/>
        <v>Commercial/Institutional CoalOther</v>
      </c>
      <c r="L568" t="s">
        <v>1411</v>
      </c>
      <c r="M568" t="s">
        <v>1414</v>
      </c>
      <c r="N568" t="str">
        <f t="shared" si="45"/>
        <v>hard_coal</v>
      </c>
      <c r="P568" s="5" t="str">
        <f>IF(LOOKUP($K568,Fuel_Mappings!$C$2:$C$255,Fuel_Mappings!$D$2:$D$255)&lt;&gt;"",LOOKUP($K568,Fuel_Mappings!$C$2:$C$255,Fuel_Mappings!$D$2:$D$255),"")</f>
        <v>Other_Fuel</v>
      </c>
      <c r="Q568" s="5" t="str">
        <f>IF($P568="Other_Fuel",IF(LOOKUP($G568,Fuel_Mappings!$I$2:$I$36,Fuel_Mappings!$I$2:$I$36)=$G568,LOOKUP($G568,Fuel_Mappings!$I$2:$I$36,Fuel_Mappings!$J$2:$J$36),""),"")</f>
        <v>hard_coal</v>
      </c>
      <c r="S568" s="5" t="str">
        <f t="shared" si="46"/>
        <v>1A4ai</v>
      </c>
      <c r="T568" s="3" t="b">
        <f t="shared" si="47"/>
        <v>1</v>
      </c>
      <c r="U568" s="3" t="b">
        <f t="shared" si="48"/>
        <v>1</v>
      </c>
    </row>
    <row r="569" spans="1:21">
      <c r="A569" s="10">
        <v>10300903</v>
      </c>
      <c r="B569" t="s">
        <v>185</v>
      </c>
      <c r="C569" t="s">
        <v>185</v>
      </c>
      <c r="D569" t="s">
        <v>186</v>
      </c>
      <c r="E569" t="s">
        <v>27</v>
      </c>
      <c r="F569" t="s">
        <v>187</v>
      </c>
      <c r="G569" t="s">
        <v>56</v>
      </c>
      <c r="H569" t="s">
        <v>79</v>
      </c>
      <c r="I569" t="s">
        <v>80</v>
      </c>
      <c r="J569" t="s">
        <v>21</v>
      </c>
      <c r="K569" s="3" t="str">
        <f t="shared" si="44"/>
        <v>Misc. Fuel Comb. (Except Residential)Other</v>
      </c>
      <c r="L569" t="s">
        <v>1411</v>
      </c>
      <c r="M569" t="s">
        <v>1414</v>
      </c>
      <c r="N569" t="str">
        <f t="shared" si="45"/>
        <v>biomass</v>
      </c>
      <c r="P569" s="5" t="str">
        <f>IF(LOOKUP($K569,Fuel_Mappings!$C$2:$C$255,Fuel_Mappings!$D$2:$D$255)&lt;&gt;"",LOOKUP($K569,Fuel_Mappings!$C$2:$C$255,Fuel_Mappings!$D$2:$D$255),"")</f>
        <v>Other_Fuel</v>
      </c>
      <c r="Q569" s="5" t="str">
        <f>IF($P569="Other_Fuel",IF(LOOKUP($G569,Fuel_Mappings!$I$2:$I$36,Fuel_Mappings!$I$2:$I$36)=$G569,LOOKUP($G569,Fuel_Mappings!$I$2:$I$36,Fuel_Mappings!$J$2:$J$36),""),"")</f>
        <v>biomass</v>
      </c>
      <c r="S569" s="5" t="str">
        <f t="shared" si="46"/>
        <v>1A4ai</v>
      </c>
      <c r="T569" s="3" t="b">
        <f t="shared" si="47"/>
        <v>1</v>
      </c>
      <c r="U569" s="3" t="b">
        <f t="shared" si="48"/>
        <v>1</v>
      </c>
    </row>
    <row r="570" spans="1:21">
      <c r="A570" s="10">
        <v>10500209</v>
      </c>
      <c r="B570" t="s">
        <v>185</v>
      </c>
      <c r="C570" t="s">
        <v>185</v>
      </c>
      <c r="D570" t="s">
        <v>186</v>
      </c>
      <c r="E570" t="s">
        <v>98</v>
      </c>
      <c r="F570" t="s">
        <v>99</v>
      </c>
      <c r="G570" t="s">
        <v>187</v>
      </c>
      <c r="H570" t="s">
        <v>79</v>
      </c>
      <c r="I570" t="s">
        <v>80</v>
      </c>
      <c r="J570" t="s">
        <v>21</v>
      </c>
      <c r="K570" s="3" t="str">
        <f t="shared" si="44"/>
        <v>Misc. Fuel Comb. (Except Residential)Other</v>
      </c>
      <c r="L570" t="s">
        <v>1411</v>
      </c>
      <c r="M570" t="s">
        <v>1414</v>
      </c>
      <c r="N570" t="str">
        <f t="shared" si="45"/>
        <v>Other_Fuel</v>
      </c>
      <c r="P570" s="5" t="str">
        <f>IF(LOOKUP($K570,Fuel_Mappings!$C$2:$C$255,Fuel_Mappings!$D$2:$D$255)&lt;&gt;"",LOOKUP($K570,Fuel_Mappings!$C$2:$C$255,Fuel_Mappings!$D$2:$D$255),"")</f>
        <v>Other_Fuel</v>
      </c>
      <c r="Q570" s="5" t="str">
        <f>IF($P570="Other_Fuel",IF(LOOKUP($G570,Fuel_Mappings!$I$2:$I$36,Fuel_Mappings!$I$2:$I$36)=$G570,LOOKUP($G570,Fuel_Mappings!$I$2:$I$36,Fuel_Mappings!$J$2:$J$36),""),"")</f>
        <v/>
      </c>
      <c r="S570" s="5" t="str">
        <f t="shared" si="46"/>
        <v>1A4ai</v>
      </c>
      <c r="T570" s="3" t="b">
        <f t="shared" si="47"/>
        <v>1</v>
      </c>
      <c r="U570" s="3" t="b">
        <f t="shared" si="48"/>
        <v>1</v>
      </c>
    </row>
    <row r="571" spans="1:21">
      <c r="A571" s="10">
        <v>10300402</v>
      </c>
      <c r="B571" t="s">
        <v>185</v>
      </c>
      <c r="C571" t="s">
        <v>185</v>
      </c>
      <c r="D571" t="s">
        <v>186</v>
      </c>
      <c r="E571" t="s">
        <v>27</v>
      </c>
      <c r="F571" t="s">
        <v>187</v>
      </c>
      <c r="G571" t="s">
        <v>68</v>
      </c>
      <c r="H571" t="s">
        <v>79</v>
      </c>
      <c r="I571" t="s">
        <v>192</v>
      </c>
      <c r="J571" t="s">
        <v>21</v>
      </c>
      <c r="K571" s="3" t="str">
        <f t="shared" si="44"/>
        <v>Commercial/Institutional OilOther</v>
      </c>
      <c r="L571" t="s">
        <v>1411</v>
      </c>
      <c r="M571" t="s">
        <v>1414</v>
      </c>
      <c r="N571" t="str">
        <f t="shared" si="45"/>
        <v>heavy_oil</v>
      </c>
      <c r="P571" s="5" t="str">
        <f>IF(LOOKUP($K571,Fuel_Mappings!$C$2:$C$255,Fuel_Mappings!$D$2:$D$255)&lt;&gt;"",LOOKUP($K571,Fuel_Mappings!$C$2:$C$255,Fuel_Mappings!$D$2:$D$255),"")</f>
        <v>Other_Fuel</v>
      </c>
      <c r="Q571" s="5" t="str">
        <f>IF($P571="Other_Fuel",IF(LOOKUP($G571,Fuel_Mappings!$I$2:$I$36,Fuel_Mappings!$I$2:$I$36)=$G571,LOOKUP($G571,Fuel_Mappings!$I$2:$I$36,Fuel_Mappings!$J$2:$J$36),""),"")</f>
        <v>heavy_oil</v>
      </c>
      <c r="S571" s="5" t="str">
        <f t="shared" si="46"/>
        <v>1A4ai</v>
      </c>
      <c r="T571" s="3" t="b">
        <f t="shared" si="47"/>
        <v>1</v>
      </c>
      <c r="U571" s="3" t="b">
        <f t="shared" si="48"/>
        <v>1</v>
      </c>
    </row>
    <row r="572" spans="1:21">
      <c r="A572" s="10">
        <v>10301202</v>
      </c>
      <c r="B572" t="s">
        <v>185</v>
      </c>
      <c r="C572" t="s">
        <v>185</v>
      </c>
      <c r="D572" t="s">
        <v>186</v>
      </c>
      <c r="E572" t="s">
        <v>27</v>
      </c>
      <c r="F572" t="s">
        <v>187</v>
      </c>
      <c r="G572" t="s">
        <v>62</v>
      </c>
      <c r="H572" t="s">
        <v>79</v>
      </c>
      <c r="I572" t="s">
        <v>80</v>
      </c>
      <c r="J572" t="s">
        <v>21</v>
      </c>
      <c r="K572" s="3" t="str">
        <f t="shared" si="44"/>
        <v>Misc. Fuel Comb. (Except Residential)Other</v>
      </c>
      <c r="L572" t="s">
        <v>1411</v>
      </c>
      <c r="M572" t="s">
        <v>1414</v>
      </c>
      <c r="N572" t="str">
        <f t="shared" si="45"/>
        <v>biomass</v>
      </c>
      <c r="P572" s="5" t="str">
        <f>IF(LOOKUP($K572,Fuel_Mappings!$C$2:$C$255,Fuel_Mappings!$D$2:$D$255)&lt;&gt;"",LOOKUP($K572,Fuel_Mappings!$C$2:$C$255,Fuel_Mappings!$D$2:$D$255),"")</f>
        <v>Other_Fuel</v>
      </c>
      <c r="Q572" s="5" t="str">
        <f>IF($P572="Other_Fuel",IF(LOOKUP($G572,Fuel_Mappings!$I$2:$I$36,Fuel_Mappings!$I$2:$I$36)=$G572,LOOKUP($G572,Fuel_Mappings!$I$2:$I$36,Fuel_Mappings!$J$2:$J$36),""),"")</f>
        <v>biomass</v>
      </c>
      <c r="S572" s="5" t="str">
        <f t="shared" si="46"/>
        <v>1A4ai</v>
      </c>
      <c r="T572" s="3" t="b">
        <f t="shared" si="47"/>
        <v>1</v>
      </c>
      <c r="U572" s="3" t="b">
        <f t="shared" si="48"/>
        <v>1</v>
      </c>
    </row>
    <row r="573" spans="1:21">
      <c r="A573" s="10">
        <v>10301301</v>
      </c>
      <c r="B573" t="s">
        <v>185</v>
      </c>
      <c r="C573" t="s">
        <v>185</v>
      </c>
      <c r="D573" t="s">
        <v>186</v>
      </c>
      <c r="E573" t="s">
        <v>27</v>
      </c>
      <c r="F573" t="s">
        <v>187</v>
      </c>
      <c r="G573" t="s">
        <v>63</v>
      </c>
      <c r="H573" t="s">
        <v>79</v>
      </c>
      <c r="I573" t="s">
        <v>80</v>
      </c>
      <c r="J573" t="s">
        <v>21</v>
      </c>
      <c r="K573" s="3" t="str">
        <f t="shared" si="44"/>
        <v>Misc. Fuel Comb. (Except Residential)Other</v>
      </c>
      <c r="L573" t="s">
        <v>1411</v>
      </c>
      <c r="M573" t="s">
        <v>1414</v>
      </c>
      <c r="N573" t="str">
        <f t="shared" si="45"/>
        <v>biomass</v>
      </c>
      <c r="P573" s="5" t="str">
        <f>IF(LOOKUP($K573,Fuel_Mappings!$C$2:$C$255,Fuel_Mappings!$D$2:$D$255)&lt;&gt;"",LOOKUP($K573,Fuel_Mappings!$C$2:$C$255,Fuel_Mappings!$D$2:$D$255),"")</f>
        <v>Other_Fuel</v>
      </c>
      <c r="Q573" s="5" t="str">
        <f>IF($P573="Other_Fuel",IF(LOOKUP($G573,Fuel_Mappings!$I$2:$I$36,Fuel_Mappings!$I$2:$I$36)=$G573,LOOKUP($G573,Fuel_Mappings!$I$2:$I$36,Fuel_Mappings!$J$2:$J$36),""),"")</f>
        <v>biomass</v>
      </c>
      <c r="S573" s="5" t="str">
        <f t="shared" si="46"/>
        <v>1A4ai</v>
      </c>
      <c r="T573" s="3" t="b">
        <f t="shared" si="47"/>
        <v>1</v>
      </c>
      <c r="U573" s="3" t="b">
        <f t="shared" si="48"/>
        <v>1</v>
      </c>
    </row>
    <row r="574" spans="1:21">
      <c r="A574" s="10">
        <v>10300401</v>
      </c>
      <c r="B574" t="s">
        <v>185</v>
      </c>
      <c r="C574" t="s">
        <v>185</v>
      </c>
      <c r="D574" t="s">
        <v>186</v>
      </c>
      <c r="E574" t="s">
        <v>27</v>
      </c>
      <c r="F574" t="s">
        <v>187</v>
      </c>
      <c r="G574" t="s">
        <v>36</v>
      </c>
      <c r="H574" t="s">
        <v>79</v>
      </c>
      <c r="I574" t="s">
        <v>192</v>
      </c>
      <c r="J574" t="s">
        <v>21</v>
      </c>
      <c r="K574" s="3" t="str">
        <f t="shared" si="44"/>
        <v>Commercial/Institutional OilOther</v>
      </c>
      <c r="L574" t="s">
        <v>1411</v>
      </c>
      <c r="M574" t="s">
        <v>1414</v>
      </c>
      <c r="N574" t="str">
        <f t="shared" si="45"/>
        <v>heavy_oil</v>
      </c>
      <c r="P574" s="5" t="str">
        <f>IF(LOOKUP($K574,Fuel_Mappings!$C$2:$C$255,Fuel_Mappings!$D$2:$D$255)&lt;&gt;"",LOOKUP($K574,Fuel_Mappings!$C$2:$C$255,Fuel_Mappings!$D$2:$D$255),"")</f>
        <v>Other_Fuel</v>
      </c>
      <c r="Q574" s="5" t="str">
        <f>IF($P574="Other_Fuel",IF(LOOKUP($G574,Fuel_Mappings!$I$2:$I$36,Fuel_Mappings!$I$2:$I$36)=$G574,LOOKUP($G574,Fuel_Mappings!$I$2:$I$36,Fuel_Mappings!$J$2:$J$36),""),"")</f>
        <v>heavy_oil</v>
      </c>
      <c r="S574" s="5" t="str">
        <f t="shared" si="46"/>
        <v>1A4ai</v>
      </c>
      <c r="T574" s="3" t="b">
        <f t="shared" si="47"/>
        <v>1</v>
      </c>
      <c r="U574" s="3" t="b">
        <f t="shared" si="48"/>
        <v>1</v>
      </c>
    </row>
    <row r="575" spans="1:21">
      <c r="A575" s="10">
        <v>10300404</v>
      </c>
      <c r="B575" t="s">
        <v>185</v>
      </c>
      <c r="C575" t="s">
        <v>185</v>
      </c>
      <c r="D575" t="s">
        <v>186</v>
      </c>
      <c r="E575" t="s">
        <v>27</v>
      </c>
      <c r="F575" t="s">
        <v>187</v>
      </c>
      <c r="G575" t="s">
        <v>68</v>
      </c>
      <c r="H575" t="s">
        <v>79</v>
      </c>
      <c r="I575" t="s">
        <v>192</v>
      </c>
      <c r="J575" t="s">
        <v>21</v>
      </c>
      <c r="K575" s="3" t="str">
        <f t="shared" si="44"/>
        <v>Commercial/Institutional OilOther</v>
      </c>
      <c r="L575" t="s">
        <v>1411</v>
      </c>
      <c r="M575" t="s">
        <v>1414</v>
      </c>
      <c r="N575" t="str">
        <f t="shared" si="45"/>
        <v>heavy_oil</v>
      </c>
      <c r="P575" s="5" t="str">
        <f>IF(LOOKUP($K575,Fuel_Mappings!$C$2:$C$255,Fuel_Mappings!$D$2:$D$255)&lt;&gt;"",LOOKUP($K575,Fuel_Mappings!$C$2:$C$255,Fuel_Mappings!$D$2:$D$255),"")</f>
        <v>Other_Fuel</v>
      </c>
      <c r="Q575" s="5" t="str">
        <f>IF($P575="Other_Fuel",IF(LOOKUP($G575,Fuel_Mappings!$I$2:$I$36,Fuel_Mappings!$I$2:$I$36)=$G575,LOOKUP($G575,Fuel_Mappings!$I$2:$I$36,Fuel_Mappings!$J$2:$J$36),""),"")</f>
        <v>heavy_oil</v>
      </c>
      <c r="S575" s="5" t="str">
        <f t="shared" si="46"/>
        <v>1A4ai</v>
      </c>
      <c r="T575" s="3" t="b">
        <f t="shared" si="47"/>
        <v>1</v>
      </c>
      <c r="U575" s="3" t="b">
        <f t="shared" si="48"/>
        <v>1</v>
      </c>
    </row>
    <row r="576" spans="1:21">
      <c r="A576" s="10">
        <v>10300503</v>
      </c>
      <c r="B576" t="s">
        <v>185</v>
      </c>
      <c r="C576" t="s">
        <v>185</v>
      </c>
      <c r="D576" t="s">
        <v>186</v>
      </c>
      <c r="E576" t="s">
        <v>27</v>
      </c>
      <c r="F576" t="s">
        <v>187</v>
      </c>
      <c r="G576" t="s">
        <v>81</v>
      </c>
      <c r="H576" t="s">
        <v>79</v>
      </c>
      <c r="I576" t="s">
        <v>192</v>
      </c>
      <c r="J576" t="s">
        <v>21</v>
      </c>
      <c r="K576" s="3" t="str">
        <f t="shared" si="44"/>
        <v>Commercial/Institutional OilOther</v>
      </c>
      <c r="L576" t="s">
        <v>1411</v>
      </c>
      <c r="M576" t="s">
        <v>1414</v>
      </c>
      <c r="N576" t="str">
        <f t="shared" si="45"/>
        <v>diesel_oil</v>
      </c>
      <c r="P576" s="5" t="str">
        <f>IF(LOOKUP($K576,Fuel_Mappings!$C$2:$C$255,Fuel_Mappings!$D$2:$D$255)&lt;&gt;"",LOOKUP($K576,Fuel_Mappings!$C$2:$C$255,Fuel_Mappings!$D$2:$D$255),"")</f>
        <v>Other_Fuel</v>
      </c>
      <c r="Q576" s="5" t="str">
        <f>IF($P576="Other_Fuel",IF(LOOKUP($G576,Fuel_Mappings!$I$2:$I$36,Fuel_Mappings!$I$2:$I$36)=$G576,LOOKUP($G576,Fuel_Mappings!$I$2:$I$36,Fuel_Mappings!$J$2:$J$36),""),"")</f>
        <v>diesel_oil</v>
      </c>
      <c r="S576" s="5" t="str">
        <f t="shared" si="46"/>
        <v>1A4ai</v>
      </c>
      <c r="T576" s="3" t="b">
        <f t="shared" si="47"/>
        <v>1</v>
      </c>
      <c r="U576" s="3" t="b">
        <f t="shared" si="48"/>
        <v>1</v>
      </c>
    </row>
    <row r="577" spans="1:21">
      <c r="A577" s="10">
        <v>10300504</v>
      </c>
      <c r="B577" t="s">
        <v>185</v>
      </c>
      <c r="C577" t="s">
        <v>185</v>
      </c>
      <c r="D577" t="s">
        <v>186</v>
      </c>
      <c r="E577" t="s">
        <v>27</v>
      </c>
      <c r="F577" t="s">
        <v>187</v>
      </c>
      <c r="G577" t="s">
        <v>81</v>
      </c>
      <c r="H577" t="s">
        <v>79</v>
      </c>
      <c r="I577" t="s">
        <v>192</v>
      </c>
      <c r="J577" t="s">
        <v>21</v>
      </c>
      <c r="K577" s="3" t="str">
        <f t="shared" si="44"/>
        <v>Commercial/Institutional OilOther</v>
      </c>
      <c r="L577" t="s">
        <v>1411</v>
      </c>
      <c r="M577" t="s">
        <v>1414</v>
      </c>
      <c r="N577" t="str">
        <f t="shared" si="45"/>
        <v>diesel_oil</v>
      </c>
      <c r="P577" s="5" t="str">
        <f>IF(LOOKUP($K577,Fuel_Mappings!$C$2:$C$255,Fuel_Mappings!$D$2:$D$255)&lt;&gt;"",LOOKUP($K577,Fuel_Mappings!$C$2:$C$255,Fuel_Mappings!$D$2:$D$255),"")</f>
        <v>Other_Fuel</v>
      </c>
      <c r="Q577" s="5" t="str">
        <f>IF($P577="Other_Fuel",IF(LOOKUP($G577,Fuel_Mappings!$I$2:$I$36,Fuel_Mappings!$I$2:$I$36)=$G577,LOOKUP($G577,Fuel_Mappings!$I$2:$I$36,Fuel_Mappings!$J$2:$J$36),""),"")</f>
        <v>diesel_oil</v>
      </c>
      <c r="S577" s="5" t="str">
        <f t="shared" si="46"/>
        <v>1A4ai</v>
      </c>
      <c r="T577" s="3" t="b">
        <f t="shared" si="47"/>
        <v>1</v>
      </c>
      <c r="U577" s="3" t="b">
        <f t="shared" si="48"/>
        <v>1</v>
      </c>
    </row>
    <row r="578" spans="1:21">
      <c r="A578" s="10">
        <v>10301302</v>
      </c>
      <c r="B578" t="s">
        <v>185</v>
      </c>
      <c r="C578" t="s">
        <v>185</v>
      </c>
      <c r="D578" t="s">
        <v>186</v>
      </c>
      <c r="E578" t="s">
        <v>27</v>
      </c>
      <c r="F578" t="s">
        <v>187</v>
      </c>
      <c r="G578" t="s">
        <v>63</v>
      </c>
      <c r="H578" t="s">
        <v>79</v>
      </c>
      <c r="I578" t="s">
        <v>80</v>
      </c>
      <c r="J578" t="s">
        <v>21</v>
      </c>
      <c r="K578" s="3" t="str">
        <f t="shared" ref="K578:K641" si="49">I578&amp;J578</f>
        <v>Misc. Fuel Comb. (Except Residential)Other</v>
      </c>
      <c r="L578" t="s">
        <v>1411</v>
      </c>
      <c r="M578" t="s">
        <v>1414</v>
      </c>
      <c r="N578" t="str">
        <f t="shared" ref="N578:N641" si="50">IF($Q578&lt;&gt;"",$Q578,$P578)</f>
        <v>biomass</v>
      </c>
      <c r="P578" s="5" t="str">
        <f>IF(LOOKUP($K578,Fuel_Mappings!$C$2:$C$255,Fuel_Mappings!$D$2:$D$255)&lt;&gt;"",LOOKUP($K578,Fuel_Mappings!$C$2:$C$255,Fuel_Mappings!$D$2:$D$255),"")</f>
        <v>Other_Fuel</v>
      </c>
      <c r="Q578" s="5" t="str">
        <f>IF($P578="Other_Fuel",IF(LOOKUP($G578,Fuel_Mappings!$I$2:$I$36,Fuel_Mappings!$I$2:$I$36)=$G578,LOOKUP($G578,Fuel_Mappings!$I$2:$I$36,Fuel_Mappings!$J$2:$J$36),""),"")</f>
        <v>biomass</v>
      </c>
      <c r="S578" s="5" t="str">
        <f t="shared" si="46"/>
        <v>1A4ai</v>
      </c>
      <c r="T578" s="3" t="b">
        <f t="shared" si="47"/>
        <v>1</v>
      </c>
      <c r="U578" s="3" t="b">
        <f t="shared" si="48"/>
        <v>1</v>
      </c>
    </row>
    <row r="579" spans="1:21">
      <c r="A579" s="10">
        <v>10301003</v>
      </c>
      <c r="B579" t="s">
        <v>185</v>
      </c>
      <c r="C579" t="s">
        <v>185</v>
      </c>
      <c r="D579" t="s">
        <v>186</v>
      </c>
      <c r="E579" t="s">
        <v>27</v>
      </c>
      <c r="F579" t="s">
        <v>187</v>
      </c>
      <c r="G579" t="s">
        <v>61</v>
      </c>
      <c r="H579" t="s">
        <v>79</v>
      </c>
      <c r="I579" t="s">
        <v>80</v>
      </c>
      <c r="J579" t="s">
        <v>21</v>
      </c>
      <c r="K579" s="3" t="str">
        <f t="shared" si="49"/>
        <v>Misc. Fuel Comb. (Except Residential)Other</v>
      </c>
      <c r="L579" t="s">
        <v>1411</v>
      </c>
      <c r="M579" t="s">
        <v>1414</v>
      </c>
      <c r="N579" t="str">
        <f t="shared" si="50"/>
        <v>natural_gas</v>
      </c>
      <c r="P579" s="5" t="str">
        <f>IF(LOOKUP($K579,Fuel_Mappings!$C$2:$C$255,Fuel_Mappings!$D$2:$D$255)&lt;&gt;"",LOOKUP($K579,Fuel_Mappings!$C$2:$C$255,Fuel_Mappings!$D$2:$D$255),"")</f>
        <v>Other_Fuel</v>
      </c>
      <c r="Q579" s="5" t="str">
        <f>IF($P579="Other_Fuel",IF(LOOKUP($G579,Fuel_Mappings!$I$2:$I$36,Fuel_Mappings!$I$2:$I$36)=$G579,LOOKUP($G579,Fuel_Mappings!$I$2:$I$36,Fuel_Mappings!$J$2:$J$36),""),"")</f>
        <v>natural_gas</v>
      </c>
      <c r="S579" s="5" t="str">
        <f t="shared" ref="S579:S642" si="51">LEFT(L579,FIND("_",L579)-1)</f>
        <v>1A4ai</v>
      </c>
      <c r="T579" s="3" t="b">
        <f t="shared" ref="T579:T642" si="52">$S579=$C579</f>
        <v>1</v>
      </c>
      <c r="U579" s="3" t="b">
        <f t="shared" ref="U579:U642" si="53">LEFT($S579,3)=LEFT($C579,3)</f>
        <v>1</v>
      </c>
    </row>
    <row r="580" spans="1:21">
      <c r="A580" s="10">
        <v>10500210</v>
      </c>
      <c r="B580" t="s">
        <v>185</v>
      </c>
      <c r="C580" t="s">
        <v>185</v>
      </c>
      <c r="D580" t="s">
        <v>186</v>
      </c>
      <c r="E580" t="s">
        <v>98</v>
      </c>
      <c r="F580" t="s">
        <v>99</v>
      </c>
      <c r="G580" t="s">
        <v>187</v>
      </c>
      <c r="H580" t="s">
        <v>79</v>
      </c>
      <c r="I580" t="s">
        <v>80</v>
      </c>
      <c r="J580" t="s">
        <v>21</v>
      </c>
      <c r="K580" s="3" t="str">
        <f t="shared" si="49"/>
        <v>Misc. Fuel Comb. (Except Residential)Other</v>
      </c>
      <c r="L580" t="s">
        <v>1411</v>
      </c>
      <c r="M580" t="s">
        <v>1414</v>
      </c>
      <c r="N580" t="str">
        <f t="shared" si="50"/>
        <v>Other_Fuel</v>
      </c>
      <c r="P580" s="5" t="str">
        <f>IF(LOOKUP($K580,Fuel_Mappings!$C$2:$C$255,Fuel_Mappings!$D$2:$D$255)&lt;&gt;"",LOOKUP($K580,Fuel_Mappings!$C$2:$C$255,Fuel_Mappings!$D$2:$D$255),"")</f>
        <v>Other_Fuel</v>
      </c>
      <c r="Q580" s="5" t="str">
        <f>IF($P580="Other_Fuel",IF(LOOKUP($G580,Fuel_Mappings!$I$2:$I$36,Fuel_Mappings!$I$2:$I$36)=$G580,LOOKUP($G580,Fuel_Mappings!$I$2:$I$36,Fuel_Mappings!$J$2:$J$36),""),"")</f>
        <v/>
      </c>
      <c r="S580" s="5" t="str">
        <f t="shared" si="51"/>
        <v>1A4ai</v>
      </c>
      <c r="T580" s="3" t="b">
        <f t="shared" si="52"/>
        <v>1</v>
      </c>
      <c r="U580" s="3" t="b">
        <f t="shared" si="53"/>
        <v>1</v>
      </c>
    </row>
    <row r="581" spans="1:21">
      <c r="A581" s="10">
        <v>10300901</v>
      </c>
      <c r="B581" t="s">
        <v>185</v>
      </c>
      <c r="C581" t="s">
        <v>185</v>
      </c>
      <c r="D581" t="s">
        <v>186</v>
      </c>
      <c r="E581" t="s">
        <v>27</v>
      </c>
      <c r="F581" t="s">
        <v>187</v>
      </c>
      <c r="G581" t="s">
        <v>56</v>
      </c>
      <c r="H581" t="s">
        <v>79</v>
      </c>
      <c r="I581" t="s">
        <v>80</v>
      </c>
      <c r="J581" t="s">
        <v>21</v>
      </c>
      <c r="K581" s="3" t="str">
        <f t="shared" si="49"/>
        <v>Misc. Fuel Comb. (Except Residential)Other</v>
      </c>
      <c r="L581" t="s">
        <v>1411</v>
      </c>
      <c r="M581" t="s">
        <v>1414</v>
      </c>
      <c r="N581" t="str">
        <f t="shared" si="50"/>
        <v>biomass</v>
      </c>
      <c r="P581" s="5" t="str">
        <f>IF(LOOKUP($K581,Fuel_Mappings!$C$2:$C$255,Fuel_Mappings!$D$2:$D$255)&lt;&gt;"",LOOKUP($K581,Fuel_Mappings!$C$2:$C$255,Fuel_Mappings!$D$2:$D$255),"")</f>
        <v>Other_Fuel</v>
      </c>
      <c r="Q581" s="5" t="str">
        <f>IF($P581="Other_Fuel",IF(LOOKUP($G581,Fuel_Mappings!$I$2:$I$36,Fuel_Mappings!$I$2:$I$36)=$G581,LOOKUP($G581,Fuel_Mappings!$I$2:$I$36,Fuel_Mappings!$J$2:$J$36),""),"")</f>
        <v>biomass</v>
      </c>
      <c r="S581" s="5" t="str">
        <f t="shared" si="51"/>
        <v>1A4ai</v>
      </c>
      <c r="T581" s="3" t="b">
        <f t="shared" si="52"/>
        <v>1</v>
      </c>
      <c r="U581" s="3" t="b">
        <f t="shared" si="53"/>
        <v>1</v>
      </c>
    </row>
    <row r="582" spans="1:21">
      <c r="A582" s="10">
        <v>10300911</v>
      </c>
      <c r="B582" t="s">
        <v>185</v>
      </c>
      <c r="C582" t="s">
        <v>185</v>
      </c>
      <c r="D582" t="s">
        <v>186</v>
      </c>
      <c r="E582" t="s">
        <v>27</v>
      </c>
      <c r="F582" t="s">
        <v>187</v>
      </c>
      <c r="G582" t="s">
        <v>56</v>
      </c>
      <c r="H582" t="s">
        <v>79</v>
      </c>
      <c r="I582" t="s">
        <v>80</v>
      </c>
      <c r="J582" t="s">
        <v>21</v>
      </c>
      <c r="K582" s="3" t="str">
        <f t="shared" si="49"/>
        <v>Misc. Fuel Comb. (Except Residential)Other</v>
      </c>
      <c r="L582" t="s">
        <v>1411</v>
      </c>
      <c r="M582" t="s">
        <v>1414</v>
      </c>
      <c r="N582" t="str">
        <f t="shared" si="50"/>
        <v>biomass</v>
      </c>
      <c r="P582" s="5" t="str">
        <f>IF(LOOKUP($K582,Fuel_Mappings!$C$2:$C$255,Fuel_Mappings!$D$2:$D$255)&lt;&gt;"",LOOKUP($K582,Fuel_Mappings!$C$2:$C$255,Fuel_Mappings!$D$2:$D$255),"")</f>
        <v>Other_Fuel</v>
      </c>
      <c r="Q582" s="5" t="str">
        <f>IF($P582="Other_Fuel",IF(LOOKUP($G582,Fuel_Mappings!$I$2:$I$36,Fuel_Mappings!$I$2:$I$36)=$G582,LOOKUP($G582,Fuel_Mappings!$I$2:$I$36,Fuel_Mappings!$J$2:$J$36),""),"")</f>
        <v>biomass</v>
      </c>
      <c r="S582" s="5" t="str">
        <f t="shared" si="51"/>
        <v>1A4ai</v>
      </c>
      <c r="T582" s="3" t="b">
        <f t="shared" si="52"/>
        <v>1</v>
      </c>
      <c r="U582" s="3" t="b">
        <f t="shared" si="53"/>
        <v>1</v>
      </c>
    </row>
    <row r="583" spans="1:21">
      <c r="A583" s="10">
        <v>10300216</v>
      </c>
      <c r="B583" t="s">
        <v>185</v>
      </c>
      <c r="C583" t="s">
        <v>185</v>
      </c>
      <c r="D583" t="s">
        <v>186</v>
      </c>
      <c r="E583" t="s">
        <v>27</v>
      </c>
      <c r="F583" t="s">
        <v>187</v>
      </c>
      <c r="G583" t="s">
        <v>33</v>
      </c>
      <c r="H583" t="s">
        <v>79</v>
      </c>
      <c r="I583" t="s">
        <v>191</v>
      </c>
      <c r="J583" t="s">
        <v>21</v>
      </c>
      <c r="K583" s="3" t="str">
        <f t="shared" si="49"/>
        <v>Commercial/Institutional CoalOther</v>
      </c>
      <c r="L583" t="s">
        <v>1411</v>
      </c>
      <c r="M583" t="s">
        <v>1414</v>
      </c>
      <c r="N583" t="str">
        <f t="shared" si="50"/>
        <v>hard_coal</v>
      </c>
      <c r="P583" s="5" t="str">
        <f>IF(LOOKUP($K583,Fuel_Mappings!$C$2:$C$255,Fuel_Mappings!$D$2:$D$255)&lt;&gt;"",LOOKUP($K583,Fuel_Mappings!$C$2:$C$255,Fuel_Mappings!$D$2:$D$255),"")</f>
        <v>Other_Fuel</v>
      </c>
      <c r="Q583" s="5" t="str">
        <f>IF($P583="Other_Fuel",IF(LOOKUP($G583,Fuel_Mappings!$I$2:$I$36,Fuel_Mappings!$I$2:$I$36)=$G583,LOOKUP($G583,Fuel_Mappings!$I$2:$I$36,Fuel_Mappings!$J$2:$J$36),""),"")</f>
        <v>hard_coal</v>
      </c>
      <c r="S583" s="5" t="str">
        <f t="shared" si="51"/>
        <v>1A4ai</v>
      </c>
      <c r="T583" s="3" t="b">
        <f t="shared" si="52"/>
        <v>1</v>
      </c>
      <c r="U583" s="3" t="b">
        <f t="shared" si="53"/>
        <v>1</v>
      </c>
    </row>
    <row r="584" spans="1:21">
      <c r="A584" s="10">
        <v>10301101</v>
      </c>
      <c r="B584" t="s">
        <v>185</v>
      </c>
      <c r="C584" t="s">
        <v>185</v>
      </c>
      <c r="D584" t="s">
        <v>186</v>
      </c>
      <c r="E584" t="s">
        <v>27</v>
      </c>
      <c r="F584" t="s">
        <v>187</v>
      </c>
      <c r="G584" t="s">
        <v>196</v>
      </c>
      <c r="H584" t="s">
        <v>79</v>
      </c>
      <c r="I584" t="s">
        <v>80</v>
      </c>
      <c r="J584" t="s">
        <v>21</v>
      </c>
      <c r="K584" s="3" t="str">
        <f t="shared" si="49"/>
        <v>Misc. Fuel Comb. (Except Residential)Other</v>
      </c>
      <c r="L584" t="s">
        <v>1411</v>
      </c>
      <c r="M584" t="s">
        <v>1414</v>
      </c>
      <c r="N584" t="str">
        <f t="shared" si="50"/>
        <v>biomass</v>
      </c>
      <c r="P584" s="5" t="str">
        <f>IF(LOOKUP($K584,Fuel_Mappings!$C$2:$C$255,Fuel_Mappings!$D$2:$D$255)&lt;&gt;"",LOOKUP($K584,Fuel_Mappings!$C$2:$C$255,Fuel_Mappings!$D$2:$D$255),"")</f>
        <v>Other_Fuel</v>
      </c>
      <c r="Q584" s="5" t="str">
        <f>IF($P584="Other_Fuel",IF(LOOKUP($G584,Fuel_Mappings!$I$2:$I$36,Fuel_Mappings!$I$2:$I$36)=$G584,LOOKUP($G584,Fuel_Mappings!$I$2:$I$36,Fuel_Mappings!$J$2:$J$36),""),"")</f>
        <v>biomass</v>
      </c>
      <c r="S584" s="5" t="str">
        <f t="shared" si="51"/>
        <v>1A4ai</v>
      </c>
      <c r="T584" s="3" t="b">
        <f t="shared" si="52"/>
        <v>1</v>
      </c>
      <c r="U584" s="3" t="b">
        <f t="shared" si="53"/>
        <v>1</v>
      </c>
    </row>
    <row r="585" spans="1:21">
      <c r="A585" s="10">
        <v>10500213</v>
      </c>
      <c r="B585" t="s">
        <v>185</v>
      </c>
      <c r="C585" t="s">
        <v>185</v>
      </c>
      <c r="D585" t="s">
        <v>186</v>
      </c>
      <c r="E585" t="s">
        <v>98</v>
      </c>
      <c r="F585" t="s">
        <v>99</v>
      </c>
      <c r="G585" t="s">
        <v>187</v>
      </c>
      <c r="H585" t="s">
        <v>79</v>
      </c>
      <c r="I585" t="s">
        <v>80</v>
      </c>
      <c r="J585" t="s">
        <v>21</v>
      </c>
      <c r="K585" s="3" t="str">
        <f t="shared" si="49"/>
        <v>Misc. Fuel Comb. (Except Residential)Other</v>
      </c>
      <c r="L585" t="s">
        <v>1411</v>
      </c>
      <c r="M585" t="s">
        <v>1414</v>
      </c>
      <c r="N585" t="str">
        <f t="shared" si="50"/>
        <v>Other_Fuel</v>
      </c>
      <c r="P585" s="5" t="str">
        <f>IF(LOOKUP($K585,Fuel_Mappings!$C$2:$C$255,Fuel_Mappings!$D$2:$D$255)&lt;&gt;"",LOOKUP($K585,Fuel_Mappings!$C$2:$C$255,Fuel_Mappings!$D$2:$D$255),"")</f>
        <v>Other_Fuel</v>
      </c>
      <c r="Q585" s="5" t="str">
        <f>IF($P585="Other_Fuel",IF(LOOKUP($G585,Fuel_Mappings!$I$2:$I$36,Fuel_Mappings!$I$2:$I$36)=$G585,LOOKUP($G585,Fuel_Mappings!$I$2:$I$36,Fuel_Mappings!$J$2:$J$36),""),"")</f>
        <v/>
      </c>
      <c r="S585" s="5" t="str">
        <f t="shared" si="51"/>
        <v>1A4ai</v>
      </c>
      <c r="T585" s="3" t="b">
        <f t="shared" si="52"/>
        <v>1</v>
      </c>
      <c r="U585" s="3" t="b">
        <f t="shared" si="53"/>
        <v>1</v>
      </c>
    </row>
    <row r="586" spans="1:21">
      <c r="A586" s="10">
        <v>10300102</v>
      </c>
      <c r="B586" t="s">
        <v>185</v>
      </c>
      <c r="C586" t="s">
        <v>185</v>
      </c>
      <c r="D586" t="s">
        <v>186</v>
      </c>
      <c r="E586" t="s">
        <v>27</v>
      </c>
      <c r="F586" t="s">
        <v>187</v>
      </c>
      <c r="G586" t="s">
        <v>71</v>
      </c>
      <c r="H586" t="s">
        <v>79</v>
      </c>
      <c r="I586" t="s">
        <v>191</v>
      </c>
      <c r="J586" t="s">
        <v>21</v>
      </c>
      <c r="K586" s="3" t="str">
        <f t="shared" si="49"/>
        <v>Commercial/Institutional CoalOther</v>
      </c>
      <c r="L586" t="s">
        <v>1411</v>
      </c>
      <c r="M586" t="s">
        <v>1414</v>
      </c>
      <c r="N586" t="str">
        <f t="shared" si="50"/>
        <v>hard_coal</v>
      </c>
      <c r="P586" s="5" t="str">
        <f>IF(LOOKUP($K586,Fuel_Mappings!$C$2:$C$255,Fuel_Mappings!$D$2:$D$255)&lt;&gt;"",LOOKUP($K586,Fuel_Mappings!$C$2:$C$255,Fuel_Mappings!$D$2:$D$255),"")</f>
        <v>Other_Fuel</v>
      </c>
      <c r="Q586" s="5" t="str">
        <f>IF($P586="Other_Fuel",IF(LOOKUP($G586,Fuel_Mappings!$I$2:$I$36,Fuel_Mappings!$I$2:$I$36)=$G586,LOOKUP($G586,Fuel_Mappings!$I$2:$I$36,Fuel_Mappings!$J$2:$J$36),""),"")</f>
        <v>hard_coal</v>
      </c>
      <c r="S586" s="5" t="str">
        <f t="shared" si="51"/>
        <v>1A4ai</v>
      </c>
      <c r="T586" s="3" t="b">
        <f t="shared" si="52"/>
        <v>1</v>
      </c>
      <c r="U586" s="3" t="b">
        <f t="shared" si="53"/>
        <v>1</v>
      </c>
    </row>
    <row r="587" spans="1:21">
      <c r="A587" s="10">
        <v>10301303</v>
      </c>
      <c r="B587" t="s">
        <v>185</v>
      </c>
      <c r="C587" t="s">
        <v>185</v>
      </c>
      <c r="D587" t="s">
        <v>186</v>
      </c>
      <c r="E587" t="s">
        <v>27</v>
      </c>
      <c r="F587" t="s">
        <v>187</v>
      </c>
      <c r="G587" t="s">
        <v>63</v>
      </c>
      <c r="H587" t="s">
        <v>79</v>
      </c>
      <c r="I587" t="s">
        <v>80</v>
      </c>
      <c r="J587" t="s">
        <v>21</v>
      </c>
      <c r="K587" s="3" t="str">
        <f t="shared" si="49"/>
        <v>Misc. Fuel Comb. (Except Residential)Other</v>
      </c>
      <c r="L587" t="s">
        <v>1411</v>
      </c>
      <c r="M587" t="s">
        <v>1414</v>
      </c>
      <c r="N587" t="str">
        <f t="shared" si="50"/>
        <v>biomass</v>
      </c>
      <c r="P587" s="5" t="str">
        <f>IF(LOOKUP($K587,Fuel_Mappings!$C$2:$C$255,Fuel_Mappings!$D$2:$D$255)&lt;&gt;"",LOOKUP($K587,Fuel_Mappings!$C$2:$C$255,Fuel_Mappings!$D$2:$D$255),"")</f>
        <v>Other_Fuel</v>
      </c>
      <c r="Q587" s="5" t="str">
        <f>IF($P587="Other_Fuel",IF(LOOKUP($G587,Fuel_Mappings!$I$2:$I$36,Fuel_Mappings!$I$2:$I$36)=$G587,LOOKUP($G587,Fuel_Mappings!$I$2:$I$36,Fuel_Mappings!$J$2:$J$36),""),"")</f>
        <v>biomass</v>
      </c>
      <c r="S587" s="5" t="str">
        <f t="shared" si="51"/>
        <v>1A4ai</v>
      </c>
      <c r="T587" s="3" t="b">
        <f t="shared" si="52"/>
        <v>1</v>
      </c>
      <c r="U587" s="3" t="b">
        <f t="shared" si="53"/>
        <v>1</v>
      </c>
    </row>
    <row r="588" spans="1:21">
      <c r="A588" s="10">
        <v>10300217</v>
      </c>
      <c r="B588" t="s">
        <v>185</v>
      </c>
      <c r="C588" t="s">
        <v>185</v>
      </c>
      <c r="D588" t="s">
        <v>186</v>
      </c>
      <c r="E588" t="s">
        <v>27</v>
      </c>
      <c r="F588" t="s">
        <v>187</v>
      </c>
      <c r="G588" t="s">
        <v>33</v>
      </c>
      <c r="H588" t="s">
        <v>79</v>
      </c>
      <c r="I588" t="s">
        <v>191</v>
      </c>
      <c r="J588" t="s">
        <v>21</v>
      </c>
      <c r="K588" s="3" t="str">
        <f t="shared" si="49"/>
        <v>Commercial/Institutional CoalOther</v>
      </c>
      <c r="L588" t="s">
        <v>1411</v>
      </c>
      <c r="M588" t="s">
        <v>1414</v>
      </c>
      <c r="N588" t="str">
        <f t="shared" si="50"/>
        <v>hard_coal</v>
      </c>
      <c r="P588" s="5" t="str">
        <f>IF(LOOKUP($K588,Fuel_Mappings!$C$2:$C$255,Fuel_Mappings!$D$2:$D$255)&lt;&gt;"",LOOKUP($K588,Fuel_Mappings!$C$2:$C$255,Fuel_Mappings!$D$2:$D$255),"")</f>
        <v>Other_Fuel</v>
      </c>
      <c r="Q588" s="5" t="str">
        <f>IF($P588="Other_Fuel",IF(LOOKUP($G588,Fuel_Mappings!$I$2:$I$36,Fuel_Mappings!$I$2:$I$36)=$G588,LOOKUP($G588,Fuel_Mappings!$I$2:$I$36,Fuel_Mappings!$J$2:$J$36),""),"")</f>
        <v>hard_coal</v>
      </c>
      <c r="S588" s="5" t="str">
        <f t="shared" si="51"/>
        <v>1A4ai</v>
      </c>
      <c r="T588" s="3" t="b">
        <f t="shared" si="52"/>
        <v>1</v>
      </c>
      <c r="U588" s="3" t="b">
        <f t="shared" si="53"/>
        <v>1</v>
      </c>
    </row>
    <row r="589" spans="1:21">
      <c r="A589" s="10">
        <v>20300307</v>
      </c>
      <c r="B589" t="s">
        <v>185</v>
      </c>
      <c r="C589" t="s">
        <v>185</v>
      </c>
      <c r="D589" t="s">
        <v>186</v>
      </c>
      <c r="E589" t="s">
        <v>44</v>
      </c>
      <c r="F589" t="s">
        <v>187</v>
      </c>
      <c r="G589" t="s">
        <v>100</v>
      </c>
      <c r="H589" t="s">
        <v>79</v>
      </c>
      <c r="I589" t="s">
        <v>188</v>
      </c>
      <c r="J589" t="s">
        <v>21</v>
      </c>
      <c r="K589" s="3" t="str">
        <f t="shared" si="49"/>
        <v>Commercial/Institutional GasOther</v>
      </c>
      <c r="L589" t="s">
        <v>1411</v>
      </c>
      <c r="M589" t="s">
        <v>1414</v>
      </c>
      <c r="N589" t="str">
        <f t="shared" si="50"/>
        <v>light_oil</v>
      </c>
      <c r="P589" s="5" t="str">
        <f>IF(LOOKUP($K589,Fuel_Mappings!$C$2:$C$255,Fuel_Mappings!$D$2:$D$255)&lt;&gt;"",LOOKUP($K589,Fuel_Mappings!$C$2:$C$255,Fuel_Mappings!$D$2:$D$255),"")</f>
        <v>Other_Fuel</v>
      </c>
      <c r="Q589" s="5" t="str">
        <f>IF($P589="Other_Fuel",IF(LOOKUP($G589,Fuel_Mappings!$I$2:$I$36,Fuel_Mappings!$I$2:$I$36)=$G589,LOOKUP($G589,Fuel_Mappings!$I$2:$I$36,Fuel_Mappings!$J$2:$J$36),""),"")</f>
        <v>light_oil</v>
      </c>
      <c r="S589" s="5" t="str">
        <f t="shared" si="51"/>
        <v>1A4ai</v>
      </c>
      <c r="T589" s="3" t="b">
        <f t="shared" si="52"/>
        <v>1</v>
      </c>
      <c r="U589" s="3" t="b">
        <f t="shared" si="53"/>
        <v>1</v>
      </c>
    </row>
    <row r="590" spans="1:21">
      <c r="A590" s="10">
        <v>27300320</v>
      </c>
      <c r="B590" t="s">
        <v>185</v>
      </c>
      <c r="C590" t="s">
        <v>185</v>
      </c>
      <c r="D590" t="s">
        <v>186</v>
      </c>
      <c r="E590" t="s">
        <v>44</v>
      </c>
      <c r="F590" t="s">
        <v>197</v>
      </c>
      <c r="G590" t="s">
        <v>198</v>
      </c>
      <c r="H590" t="s">
        <v>79</v>
      </c>
      <c r="I590" t="s">
        <v>188</v>
      </c>
      <c r="J590" t="s">
        <v>21</v>
      </c>
      <c r="K590" s="3" t="str">
        <f t="shared" si="49"/>
        <v>Commercial/Institutional GasOther</v>
      </c>
      <c r="L590" t="s">
        <v>1411</v>
      </c>
      <c r="M590" t="s">
        <v>1414</v>
      </c>
      <c r="N590" t="str">
        <f t="shared" si="50"/>
        <v>Other_Fuel</v>
      </c>
      <c r="P590" s="5" t="str">
        <f>IF(LOOKUP($K590,Fuel_Mappings!$C$2:$C$255,Fuel_Mappings!$D$2:$D$255)&lt;&gt;"",LOOKUP($K590,Fuel_Mappings!$C$2:$C$255,Fuel_Mappings!$D$2:$D$255),"")</f>
        <v>Other_Fuel</v>
      </c>
      <c r="Q590" s="5" t="str">
        <f>IF($P590="Other_Fuel",IF(LOOKUP($G590,Fuel_Mappings!$I$2:$I$36,Fuel_Mappings!$I$2:$I$36)=$G590,LOOKUP($G590,Fuel_Mappings!$I$2:$I$36,Fuel_Mappings!$J$2:$J$36),""),"")</f>
        <v/>
      </c>
      <c r="S590" s="5" t="str">
        <f t="shared" si="51"/>
        <v>1A4ai</v>
      </c>
      <c r="T590" s="3" t="b">
        <f t="shared" si="52"/>
        <v>1</v>
      </c>
      <c r="U590" s="3" t="b">
        <f t="shared" si="53"/>
        <v>1</v>
      </c>
    </row>
    <row r="591" spans="1:21">
      <c r="A591" s="10">
        <v>50290010</v>
      </c>
      <c r="B591" t="s">
        <v>185</v>
      </c>
      <c r="C591" t="s">
        <v>185</v>
      </c>
      <c r="D591" t="s">
        <v>186</v>
      </c>
      <c r="E591" t="s">
        <v>114</v>
      </c>
      <c r="F591" t="s">
        <v>190</v>
      </c>
      <c r="G591" t="s">
        <v>116</v>
      </c>
      <c r="H591" t="s">
        <v>79</v>
      </c>
      <c r="I591" t="s">
        <v>80</v>
      </c>
      <c r="J591" t="s">
        <v>21</v>
      </c>
      <c r="K591" s="3" t="str">
        <f t="shared" si="49"/>
        <v>Misc. Fuel Comb. (Except Residential)Other</v>
      </c>
      <c r="L591" t="s">
        <v>1411</v>
      </c>
      <c r="M591" t="s">
        <v>1414</v>
      </c>
      <c r="N591" t="str">
        <f t="shared" si="50"/>
        <v>Other_Fuel</v>
      </c>
      <c r="P591" s="5" t="str">
        <f>IF(LOOKUP($K591,Fuel_Mappings!$C$2:$C$255,Fuel_Mappings!$D$2:$D$255)&lt;&gt;"",LOOKUP($K591,Fuel_Mappings!$C$2:$C$255,Fuel_Mappings!$D$2:$D$255),"")</f>
        <v>Other_Fuel</v>
      </c>
      <c r="Q591" s="5" t="str">
        <f>IF($P591="Other_Fuel",IF(LOOKUP($G591,Fuel_Mappings!$I$2:$I$36,Fuel_Mappings!$I$2:$I$36)=$G591,LOOKUP($G591,Fuel_Mappings!$I$2:$I$36,Fuel_Mappings!$J$2:$J$36),""),"")</f>
        <v/>
      </c>
      <c r="S591" s="5" t="str">
        <f t="shared" si="51"/>
        <v>1A4ai</v>
      </c>
      <c r="T591" s="3" t="b">
        <f t="shared" si="52"/>
        <v>1</v>
      </c>
      <c r="U591" s="3" t="b">
        <f t="shared" si="53"/>
        <v>1</v>
      </c>
    </row>
    <row r="592" spans="1:21">
      <c r="A592" s="10">
        <v>10300226</v>
      </c>
      <c r="B592" t="s">
        <v>185</v>
      </c>
      <c r="C592" t="s">
        <v>185</v>
      </c>
      <c r="D592" t="s">
        <v>186</v>
      </c>
      <c r="E592" t="s">
        <v>27</v>
      </c>
      <c r="F592" t="s">
        <v>187</v>
      </c>
      <c r="G592" t="s">
        <v>51</v>
      </c>
      <c r="H592" t="s">
        <v>79</v>
      </c>
      <c r="I592" t="s">
        <v>191</v>
      </c>
      <c r="J592" t="s">
        <v>21</v>
      </c>
      <c r="K592" s="3" t="str">
        <f t="shared" si="49"/>
        <v>Commercial/Institutional CoalOther</v>
      </c>
      <c r="L592" t="s">
        <v>1411</v>
      </c>
      <c r="M592" t="s">
        <v>1414</v>
      </c>
      <c r="N592" t="str">
        <f t="shared" si="50"/>
        <v>hard_coal</v>
      </c>
      <c r="P592" s="5" t="str">
        <f>IF(LOOKUP($K592,Fuel_Mappings!$C$2:$C$255,Fuel_Mappings!$D$2:$D$255)&lt;&gt;"",LOOKUP($K592,Fuel_Mappings!$C$2:$C$255,Fuel_Mappings!$D$2:$D$255),"")</f>
        <v>Other_Fuel</v>
      </c>
      <c r="Q592" s="5" t="str">
        <f>IF($P592="Other_Fuel",IF(LOOKUP($G592,Fuel_Mappings!$I$2:$I$36,Fuel_Mappings!$I$2:$I$36)=$G592,LOOKUP($G592,Fuel_Mappings!$I$2:$I$36,Fuel_Mappings!$J$2:$J$36),""),"")</f>
        <v>hard_coal</v>
      </c>
      <c r="S592" s="5" t="str">
        <f t="shared" si="51"/>
        <v>1A4ai</v>
      </c>
      <c r="T592" s="3" t="b">
        <f t="shared" si="52"/>
        <v>1</v>
      </c>
      <c r="U592" s="3" t="b">
        <f t="shared" si="53"/>
        <v>1</v>
      </c>
    </row>
    <row r="593" spans="1:21">
      <c r="A593" s="10">
        <v>10500214</v>
      </c>
      <c r="B593" t="s">
        <v>185</v>
      </c>
      <c r="C593" t="s">
        <v>185</v>
      </c>
      <c r="D593" t="s">
        <v>186</v>
      </c>
      <c r="E593" t="s">
        <v>98</v>
      </c>
      <c r="F593" t="s">
        <v>99</v>
      </c>
      <c r="G593" t="s">
        <v>187</v>
      </c>
      <c r="H593" t="s">
        <v>79</v>
      </c>
      <c r="I593" t="s">
        <v>80</v>
      </c>
      <c r="J593" t="s">
        <v>21</v>
      </c>
      <c r="K593" s="3" t="str">
        <f t="shared" si="49"/>
        <v>Misc. Fuel Comb. (Except Residential)Other</v>
      </c>
      <c r="L593" t="s">
        <v>1411</v>
      </c>
      <c r="M593" t="s">
        <v>1414</v>
      </c>
      <c r="N593" t="str">
        <f t="shared" si="50"/>
        <v>Other_Fuel</v>
      </c>
      <c r="P593" s="5" t="str">
        <f>IF(LOOKUP($K593,Fuel_Mappings!$C$2:$C$255,Fuel_Mappings!$D$2:$D$255)&lt;&gt;"",LOOKUP($K593,Fuel_Mappings!$C$2:$C$255,Fuel_Mappings!$D$2:$D$255),"")</f>
        <v>Other_Fuel</v>
      </c>
      <c r="Q593" s="5" t="str">
        <f>IF($P593="Other_Fuel",IF(LOOKUP($G593,Fuel_Mappings!$I$2:$I$36,Fuel_Mappings!$I$2:$I$36)=$G593,LOOKUP($G593,Fuel_Mappings!$I$2:$I$36,Fuel_Mappings!$J$2:$J$36),""),"")</f>
        <v/>
      </c>
      <c r="S593" s="5" t="str">
        <f t="shared" si="51"/>
        <v>1A4ai</v>
      </c>
      <c r="T593" s="3" t="b">
        <f t="shared" si="52"/>
        <v>1</v>
      </c>
      <c r="U593" s="3" t="b">
        <f t="shared" si="53"/>
        <v>1</v>
      </c>
    </row>
    <row r="594" spans="1:21">
      <c r="A594" s="10">
        <v>20380001</v>
      </c>
      <c r="B594" t="s">
        <v>185</v>
      </c>
      <c r="C594" t="s">
        <v>185</v>
      </c>
      <c r="D594" t="s">
        <v>186</v>
      </c>
      <c r="E594" t="s">
        <v>44</v>
      </c>
      <c r="F594" t="s">
        <v>187</v>
      </c>
      <c r="G594" t="s">
        <v>119</v>
      </c>
      <c r="H594" t="s">
        <v>79</v>
      </c>
      <c r="I594" t="s">
        <v>80</v>
      </c>
      <c r="J594" t="s">
        <v>21</v>
      </c>
      <c r="K594" s="3" t="str">
        <f t="shared" si="49"/>
        <v>Misc. Fuel Comb. (Except Residential)Other</v>
      </c>
      <c r="L594" t="s">
        <v>1411</v>
      </c>
      <c r="M594" t="s">
        <v>1414</v>
      </c>
      <c r="N594" t="str">
        <f t="shared" si="50"/>
        <v>Other_Fuel</v>
      </c>
      <c r="P594" s="5" t="str">
        <f>IF(LOOKUP($K594,Fuel_Mappings!$C$2:$C$255,Fuel_Mappings!$D$2:$D$255)&lt;&gt;"",LOOKUP($K594,Fuel_Mappings!$C$2:$C$255,Fuel_Mappings!$D$2:$D$255),"")</f>
        <v>Other_Fuel</v>
      </c>
      <c r="Q594" s="5" t="str">
        <f>IF($P594="Other_Fuel",IF(LOOKUP($G594,Fuel_Mappings!$I$2:$I$36,Fuel_Mappings!$I$2:$I$36)=$G594,LOOKUP($G594,Fuel_Mappings!$I$2:$I$36,Fuel_Mappings!$J$2:$J$36),""),"")</f>
        <v/>
      </c>
      <c r="S594" s="5" t="str">
        <f t="shared" si="51"/>
        <v>1A4ai</v>
      </c>
      <c r="T594" s="3" t="b">
        <f t="shared" si="52"/>
        <v>1</v>
      </c>
      <c r="U594" s="3" t="b">
        <f t="shared" si="53"/>
        <v>1</v>
      </c>
    </row>
    <row r="595" spans="1:21">
      <c r="A595" s="10">
        <v>20300205</v>
      </c>
      <c r="B595" t="s">
        <v>185</v>
      </c>
      <c r="C595" t="s">
        <v>185</v>
      </c>
      <c r="D595" t="s">
        <v>186</v>
      </c>
      <c r="E595" t="s">
        <v>44</v>
      </c>
      <c r="F595" t="s">
        <v>187</v>
      </c>
      <c r="G595" t="s">
        <v>45</v>
      </c>
      <c r="H595" t="s">
        <v>79</v>
      </c>
      <c r="I595" t="s">
        <v>188</v>
      </c>
      <c r="J595" t="s">
        <v>21</v>
      </c>
      <c r="K595" s="3" t="str">
        <f t="shared" si="49"/>
        <v>Commercial/Institutional GasOther</v>
      </c>
      <c r="L595" t="s">
        <v>1411</v>
      </c>
      <c r="M595" t="s">
        <v>1414</v>
      </c>
      <c r="N595" t="str">
        <f t="shared" si="50"/>
        <v>natural_gas</v>
      </c>
      <c r="P595" s="5" t="str">
        <f>IF(LOOKUP($K595,Fuel_Mappings!$C$2:$C$255,Fuel_Mappings!$D$2:$D$255)&lt;&gt;"",LOOKUP($K595,Fuel_Mappings!$C$2:$C$255,Fuel_Mappings!$D$2:$D$255),"")</f>
        <v>Other_Fuel</v>
      </c>
      <c r="Q595" s="5" t="str">
        <f>IF($P595="Other_Fuel",IF(LOOKUP($G595,Fuel_Mappings!$I$2:$I$36,Fuel_Mappings!$I$2:$I$36)=$G595,LOOKUP($G595,Fuel_Mappings!$I$2:$I$36,Fuel_Mappings!$J$2:$J$36),""),"")</f>
        <v>natural_gas</v>
      </c>
      <c r="S595" s="5" t="str">
        <f t="shared" si="51"/>
        <v>1A4ai</v>
      </c>
      <c r="T595" s="3" t="b">
        <f t="shared" si="52"/>
        <v>1</v>
      </c>
      <c r="U595" s="3" t="b">
        <f t="shared" si="53"/>
        <v>1</v>
      </c>
    </row>
    <row r="596" spans="1:21">
      <c r="A596" s="10">
        <v>10300214</v>
      </c>
      <c r="B596" t="s">
        <v>185</v>
      </c>
      <c r="C596" t="s">
        <v>185</v>
      </c>
      <c r="D596" t="s">
        <v>186</v>
      </c>
      <c r="E596" t="s">
        <v>27</v>
      </c>
      <c r="F596" t="s">
        <v>187</v>
      </c>
      <c r="G596" t="s">
        <v>33</v>
      </c>
      <c r="H596" t="s">
        <v>79</v>
      </c>
      <c r="I596" t="s">
        <v>191</v>
      </c>
      <c r="J596" t="s">
        <v>21</v>
      </c>
      <c r="K596" s="3" t="str">
        <f t="shared" si="49"/>
        <v>Commercial/Institutional CoalOther</v>
      </c>
      <c r="L596" t="s">
        <v>1411</v>
      </c>
      <c r="M596" t="s">
        <v>1414</v>
      </c>
      <c r="N596" t="str">
        <f t="shared" si="50"/>
        <v>hard_coal</v>
      </c>
      <c r="P596" s="5" t="str">
        <f>IF(LOOKUP($K596,Fuel_Mappings!$C$2:$C$255,Fuel_Mappings!$D$2:$D$255)&lt;&gt;"",LOOKUP($K596,Fuel_Mappings!$C$2:$C$255,Fuel_Mappings!$D$2:$D$255),"")</f>
        <v>Other_Fuel</v>
      </c>
      <c r="Q596" s="5" t="str">
        <f>IF($P596="Other_Fuel",IF(LOOKUP($G596,Fuel_Mappings!$I$2:$I$36,Fuel_Mappings!$I$2:$I$36)=$G596,LOOKUP($G596,Fuel_Mappings!$I$2:$I$36,Fuel_Mappings!$J$2:$J$36),""),"")</f>
        <v>hard_coal</v>
      </c>
      <c r="S596" s="5" t="str">
        <f t="shared" si="51"/>
        <v>1A4ai</v>
      </c>
      <c r="T596" s="3" t="b">
        <f t="shared" si="52"/>
        <v>1</v>
      </c>
      <c r="U596" s="3" t="b">
        <f t="shared" si="53"/>
        <v>1</v>
      </c>
    </row>
    <row r="597" spans="1:21">
      <c r="A597" s="10">
        <v>10300306</v>
      </c>
      <c r="B597" t="s">
        <v>185</v>
      </c>
      <c r="C597" t="s">
        <v>185</v>
      </c>
      <c r="D597" t="s">
        <v>186</v>
      </c>
      <c r="E597" t="s">
        <v>27</v>
      </c>
      <c r="F597" t="s">
        <v>187</v>
      </c>
      <c r="G597" t="s">
        <v>59</v>
      </c>
      <c r="H597" t="s">
        <v>79</v>
      </c>
      <c r="I597" t="s">
        <v>191</v>
      </c>
      <c r="J597" t="s">
        <v>21</v>
      </c>
      <c r="K597" s="3" t="str">
        <f t="shared" si="49"/>
        <v>Commercial/Institutional CoalOther</v>
      </c>
      <c r="L597" t="s">
        <v>1411</v>
      </c>
      <c r="M597" t="s">
        <v>1414</v>
      </c>
      <c r="N597" t="str">
        <f t="shared" si="50"/>
        <v>brown_coal</v>
      </c>
      <c r="P597" s="5" t="str">
        <f>IF(LOOKUP($K597,Fuel_Mappings!$C$2:$C$255,Fuel_Mappings!$D$2:$D$255)&lt;&gt;"",LOOKUP($K597,Fuel_Mappings!$C$2:$C$255,Fuel_Mappings!$D$2:$D$255),"")</f>
        <v>Other_Fuel</v>
      </c>
      <c r="Q597" s="5" t="str">
        <f>IF($P597="Other_Fuel",IF(LOOKUP($G597,Fuel_Mappings!$I$2:$I$36,Fuel_Mappings!$I$2:$I$36)=$G597,LOOKUP($G597,Fuel_Mappings!$I$2:$I$36,Fuel_Mappings!$J$2:$J$36),""),"")</f>
        <v>brown_coal</v>
      </c>
      <c r="S597" s="5" t="str">
        <f t="shared" si="51"/>
        <v>1A4ai</v>
      </c>
      <c r="T597" s="3" t="b">
        <f t="shared" si="52"/>
        <v>1</v>
      </c>
      <c r="U597" s="3" t="b">
        <f t="shared" si="53"/>
        <v>1</v>
      </c>
    </row>
    <row r="598" spans="1:21">
      <c r="A598" s="10">
        <v>10300910</v>
      </c>
      <c r="B598" t="s">
        <v>185</v>
      </c>
      <c r="C598" t="s">
        <v>185</v>
      </c>
      <c r="D598" t="s">
        <v>186</v>
      </c>
      <c r="E598" t="s">
        <v>27</v>
      </c>
      <c r="F598" t="s">
        <v>187</v>
      </c>
      <c r="G598" t="s">
        <v>56</v>
      </c>
      <c r="H598" t="s">
        <v>79</v>
      </c>
      <c r="I598" t="s">
        <v>80</v>
      </c>
      <c r="J598" t="s">
        <v>21</v>
      </c>
      <c r="K598" s="3" t="str">
        <f t="shared" si="49"/>
        <v>Misc. Fuel Comb. (Except Residential)Other</v>
      </c>
      <c r="L598" t="s">
        <v>1411</v>
      </c>
      <c r="M598" t="s">
        <v>1414</v>
      </c>
      <c r="N598" t="str">
        <f t="shared" si="50"/>
        <v>biomass</v>
      </c>
      <c r="P598" s="5" t="str">
        <f>IF(LOOKUP($K598,Fuel_Mappings!$C$2:$C$255,Fuel_Mappings!$D$2:$D$255)&lt;&gt;"",LOOKUP($K598,Fuel_Mappings!$C$2:$C$255,Fuel_Mappings!$D$2:$D$255),"")</f>
        <v>Other_Fuel</v>
      </c>
      <c r="Q598" s="5" t="str">
        <f>IF($P598="Other_Fuel",IF(LOOKUP($G598,Fuel_Mappings!$I$2:$I$36,Fuel_Mappings!$I$2:$I$36)=$G598,LOOKUP($G598,Fuel_Mappings!$I$2:$I$36,Fuel_Mappings!$J$2:$J$36),""),"")</f>
        <v>biomass</v>
      </c>
      <c r="S598" s="5" t="str">
        <f t="shared" si="51"/>
        <v>1A4ai</v>
      </c>
      <c r="T598" s="3" t="b">
        <f t="shared" si="52"/>
        <v>1</v>
      </c>
      <c r="U598" s="3" t="b">
        <f t="shared" si="53"/>
        <v>1</v>
      </c>
    </row>
    <row r="599" spans="1:21">
      <c r="A599" s="10">
        <v>10301201</v>
      </c>
      <c r="B599" t="s">
        <v>185</v>
      </c>
      <c r="C599" t="s">
        <v>185</v>
      </c>
      <c r="D599" t="s">
        <v>186</v>
      </c>
      <c r="E599" t="s">
        <v>27</v>
      </c>
      <c r="F599" t="s">
        <v>187</v>
      </c>
      <c r="G599" t="s">
        <v>62</v>
      </c>
      <c r="H599" t="s">
        <v>79</v>
      </c>
      <c r="I599" t="s">
        <v>80</v>
      </c>
      <c r="J599" t="s">
        <v>21</v>
      </c>
      <c r="K599" s="3" t="str">
        <f t="shared" si="49"/>
        <v>Misc. Fuel Comb. (Except Residential)Other</v>
      </c>
      <c r="L599" t="s">
        <v>1411</v>
      </c>
      <c r="M599" t="s">
        <v>1414</v>
      </c>
      <c r="N599" t="str">
        <f t="shared" si="50"/>
        <v>biomass</v>
      </c>
      <c r="P599" s="5" t="str">
        <f>IF(LOOKUP($K599,Fuel_Mappings!$C$2:$C$255,Fuel_Mappings!$D$2:$D$255)&lt;&gt;"",LOOKUP($K599,Fuel_Mappings!$C$2:$C$255,Fuel_Mappings!$D$2:$D$255),"")</f>
        <v>Other_Fuel</v>
      </c>
      <c r="Q599" s="5" t="str">
        <f>IF($P599="Other_Fuel",IF(LOOKUP($G599,Fuel_Mappings!$I$2:$I$36,Fuel_Mappings!$I$2:$I$36)=$G599,LOOKUP($G599,Fuel_Mappings!$I$2:$I$36,Fuel_Mappings!$J$2:$J$36),""),"")</f>
        <v>biomass</v>
      </c>
      <c r="S599" s="5" t="str">
        <f t="shared" si="51"/>
        <v>1A4ai</v>
      </c>
      <c r="T599" s="3" t="b">
        <f t="shared" si="52"/>
        <v>1</v>
      </c>
      <c r="U599" s="3" t="b">
        <f t="shared" si="53"/>
        <v>1</v>
      </c>
    </row>
    <row r="600" spans="1:21">
      <c r="A600" s="10">
        <v>20300105</v>
      </c>
      <c r="B600" t="s">
        <v>185</v>
      </c>
      <c r="C600" t="s">
        <v>185</v>
      </c>
      <c r="D600" t="s">
        <v>186</v>
      </c>
      <c r="E600" t="s">
        <v>44</v>
      </c>
      <c r="F600" t="s">
        <v>187</v>
      </c>
      <c r="G600" t="s">
        <v>48</v>
      </c>
      <c r="H600" t="s">
        <v>79</v>
      </c>
      <c r="I600" t="s">
        <v>192</v>
      </c>
      <c r="J600" t="s">
        <v>21</v>
      </c>
      <c r="K600" s="3" t="str">
        <f t="shared" si="49"/>
        <v>Commercial/Institutional OilOther</v>
      </c>
      <c r="L600" t="s">
        <v>1411</v>
      </c>
      <c r="M600" t="s">
        <v>1414</v>
      </c>
      <c r="N600" t="str">
        <f t="shared" si="50"/>
        <v>diesel_oil</v>
      </c>
      <c r="P600" s="5" t="str">
        <f>IF(LOOKUP($K600,Fuel_Mappings!$C$2:$C$255,Fuel_Mappings!$D$2:$D$255)&lt;&gt;"",LOOKUP($K600,Fuel_Mappings!$C$2:$C$255,Fuel_Mappings!$D$2:$D$255),"")</f>
        <v>Other_Fuel</v>
      </c>
      <c r="Q600" s="5" t="str">
        <f>IF($P600="Other_Fuel",IF(LOOKUP($G600,Fuel_Mappings!$I$2:$I$36,Fuel_Mappings!$I$2:$I$36)=$G600,LOOKUP($G600,Fuel_Mappings!$I$2:$I$36,Fuel_Mappings!$J$2:$J$36),""),"")</f>
        <v>diesel_oil</v>
      </c>
      <c r="S600" s="5" t="str">
        <f t="shared" si="51"/>
        <v>1A4ai</v>
      </c>
      <c r="T600" s="3" t="b">
        <f t="shared" si="52"/>
        <v>1</v>
      </c>
      <c r="U600" s="3" t="b">
        <f t="shared" si="53"/>
        <v>1</v>
      </c>
    </row>
    <row r="601" spans="1:21">
      <c r="A601" s="10">
        <v>20300106</v>
      </c>
      <c r="B601" t="s">
        <v>185</v>
      </c>
      <c r="C601" t="s">
        <v>185</v>
      </c>
      <c r="D601" t="s">
        <v>186</v>
      </c>
      <c r="E601" t="s">
        <v>44</v>
      </c>
      <c r="F601" t="s">
        <v>187</v>
      </c>
      <c r="G601" t="s">
        <v>48</v>
      </c>
      <c r="H601" t="s">
        <v>79</v>
      </c>
      <c r="I601" t="s">
        <v>192</v>
      </c>
      <c r="J601" t="s">
        <v>21</v>
      </c>
      <c r="K601" s="3" t="str">
        <f t="shared" si="49"/>
        <v>Commercial/Institutional OilOther</v>
      </c>
      <c r="L601" t="s">
        <v>1411</v>
      </c>
      <c r="M601" t="s">
        <v>1414</v>
      </c>
      <c r="N601" t="str">
        <f t="shared" si="50"/>
        <v>diesel_oil</v>
      </c>
      <c r="P601" s="5" t="str">
        <f>IF(LOOKUP($K601,Fuel_Mappings!$C$2:$C$255,Fuel_Mappings!$D$2:$D$255)&lt;&gt;"",LOOKUP($K601,Fuel_Mappings!$C$2:$C$255,Fuel_Mappings!$D$2:$D$255),"")</f>
        <v>Other_Fuel</v>
      </c>
      <c r="Q601" s="5" t="str">
        <f>IF($P601="Other_Fuel",IF(LOOKUP($G601,Fuel_Mappings!$I$2:$I$36,Fuel_Mappings!$I$2:$I$36)=$G601,LOOKUP($G601,Fuel_Mappings!$I$2:$I$36,Fuel_Mappings!$J$2:$J$36),""),"")</f>
        <v>diesel_oil</v>
      </c>
      <c r="S601" s="5" t="str">
        <f t="shared" si="51"/>
        <v>1A4ai</v>
      </c>
      <c r="T601" s="3" t="b">
        <f t="shared" si="52"/>
        <v>1</v>
      </c>
      <c r="U601" s="3" t="b">
        <f t="shared" si="53"/>
        <v>1</v>
      </c>
    </row>
    <row r="602" spans="1:21">
      <c r="A602" s="10">
        <v>20300706</v>
      </c>
      <c r="B602" t="s">
        <v>185</v>
      </c>
      <c r="C602" t="s">
        <v>185</v>
      </c>
      <c r="D602" t="s">
        <v>186</v>
      </c>
      <c r="E602" t="s">
        <v>44</v>
      </c>
      <c r="F602" t="s">
        <v>187</v>
      </c>
      <c r="G602" t="s">
        <v>189</v>
      </c>
      <c r="H602" t="s">
        <v>79</v>
      </c>
      <c r="I602" t="s">
        <v>188</v>
      </c>
      <c r="J602" t="s">
        <v>21</v>
      </c>
      <c r="K602" s="3" t="str">
        <f t="shared" si="49"/>
        <v>Commercial/Institutional GasOther</v>
      </c>
      <c r="L602" t="s">
        <v>1411</v>
      </c>
      <c r="M602" t="s">
        <v>1414</v>
      </c>
      <c r="N602" t="str">
        <f t="shared" si="50"/>
        <v>natural_gas</v>
      </c>
      <c r="P602" s="5" t="str">
        <f>IF(LOOKUP($K602,Fuel_Mappings!$C$2:$C$255,Fuel_Mappings!$D$2:$D$255)&lt;&gt;"",LOOKUP($K602,Fuel_Mappings!$C$2:$C$255,Fuel_Mappings!$D$2:$D$255),"")</f>
        <v>Other_Fuel</v>
      </c>
      <c r="Q602" s="5" t="str">
        <f>IF($P602="Other_Fuel",IF(LOOKUP($G602,Fuel_Mappings!$I$2:$I$36,Fuel_Mappings!$I$2:$I$36)=$G602,LOOKUP($G602,Fuel_Mappings!$I$2:$I$36,Fuel_Mappings!$J$2:$J$36),""),"")</f>
        <v>natural_gas</v>
      </c>
      <c r="S602" s="5" t="str">
        <f t="shared" si="51"/>
        <v>1A4ai</v>
      </c>
      <c r="T602" s="3" t="b">
        <f t="shared" si="52"/>
        <v>1</v>
      </c>
      <c r="U602" s="3" t="b">
        <f t="shared" si="53"/>
        <v>1</v>
      </c>
    </row>
    <row r="603" spans="1:21">
      <c r="A603" s="10">
        <v>20300805</v>
      </c>
      <c r="B603" t="s">
        <v>185</v>
      </c>
      <c r="C603" t="s">
        <v>185</v>
      </c>
      <c r="D603" t="s">
        <v>186</v>
      </c>
      <c r="E603" t="s">
        <v>44</v>
      </c>
      <c r="F603" t="s">
        <v>187</v>
      </c>
      <c r="G603" t="s">
        <v>47</v>
      </c>
      <c r="H603" t="s">
        <v>79</v>
      </c>
      <c r="I603" t="s">
        <v>188</v>
      </c>
      <c r="J603" t="s">
        <v>21</v>
      </c>
      <c r="K603" s="3" t="str">
        <f t="shared" si="49"/>
        <v>Commercial/Institutional GasOther</v>
      </c>
      <c r="L603" t="s">
        <v>1411</v>
      </c>
      <c r="M603" t="s">
        <v>1414</v>
      </c>
      <c r="N603" t="str">
        <f t="shared" si="50"/>
        <v>natural_gas</v>
      </c>
      <c r="P603" s="5" t="str">
        <f>IF(LOOKUP($K603,Fuel_Mappings!$C$2:$C$255,Fuel_Mappings!$D$2:$D$255)&lt;&gt;"",LOOKUP($K603,Fuel_Mappings!$C$2:$C$255,Fuel_Mappings!$D$2:$D$255),"")</f>
        <v>Other_Fuel</v>
      </c>
      <c r="Q603" s="5" t="str">
        <f>IF($P603="Other_Fuel",IF(LOOKUP($G603,Fuel_Mappings!$I$2:$I$36,Fuel_Mappings!$I$2:$I$36)=$G603,LOOKUP($G603,Fuel_Mappings!$I$2:$I$36,Fuel_Mappings!$J$2:$J$36),""),"")</f>
        <v>natural_gas</v>
      </c>
      <c r="S603" s="5" t="str">
        <f t="shared" si="51"/>
        <v>1A4ai</v>
      </c>
      <c r="T603" s="3" t="b">
        <f t="shared" si="52"/>
        <v>1</v>
      </c>
      <c r="U603" s="3" t="b">
        <f t="shared" si="53"/>
        <v>1</v>
      </c>
    </row>
    <row r="604" spans="1:21">
      <c r="A604" s="10">
        <v>20300901</v>
      </c>
      <c r="B604" t="s">
        <v>185</v>
      </c>
      <c r="C604" t="s">
        <v>185</v>
      </c>
      <c r="D604" t="s">
        <v>186</v>
      </c>
      <c r="E604" t="s">
        <v>44</v>
      </c>
      <c r="F604" t="s">
        <v>187</v>
      </c>
      <c r="G604" t="s">
        <v>57</v>
      </c>
      <c r="H604" t="s">
        <v>79</v>
      </c>
      <c r="I604" t="s">
        <v>80</v>
      </c>
      <c r="J604" t="s">
        <v>21</v>
      </c>
      <c r="K604" s="3" t="str">
        <f t="shared" si="49"/>
        <v>Misc. Fuel Comb. (Except Residential)Other</v>
      </c>
      <c r="L604" t="s">
        <v>1411</v>
      </c>
      <c r="M604" t="s">
        <v>1414</v>
      </c>
      <c r="N604" t="str">
        <f t="shared" si="50"/>
        <v>light_oil</v>
      </c>
      <c r="P604" s="5" t="str">
        <f>IF(LOOKUP($K604,Fuel_Mappings!$C$2:$C$255,Fuel_Mappings!$D$2:$D$255)&lt;&gt;"",LOOKUP($K604,Fuel_Mappings!$C$2:$C$255,Fuel_Mappings!$D$2:$D$255),"")</f>
        <v>Other_Fuel</v>
      </c>
      <c r="Q604" s="5" t="str">
        <f>IF($P604="Other_Fuel",IF(LOOKUP($G604,Fuel_Mappings!$I$2:$I$36,Fuel_Mappings!$I$2:$I$36)=$G604,LOOKUP($G604,Fuel_Mappings!$I$2:$I$36,Fuel_Mappings!$J$2:$J$36),""),"")</f>
        <v>light_oil</v>
      </c>
      <c r="S604" s="5" t="str">
        <f t="shared" si="51"/>
        <v>1A4ai</v>
      </c>
      <c r="T604" s="3" t="b">
        <f t="shared" si="52"/>
        <v>1</v>
      </c>
      <c r="U604" s="3" t="b">
        <f t="shared" si="53"/>
        <v>1</v>
      </c>
    </row>
    <row r="605" spans="1:21">
      <c r="A605" s="10">
        <v>20301007</v>
      </c>
      <c r="B605" t="s">
        <v>185</v>
      </c>
      <c r="C605" t="s">
        <v>185</v>
      </c>
      <c r="D605" t="s">
        <v>186</v>
      </c>
      <c r="E605" t="s">
        <v>44</v>
      </c>
      <c r="F605" t="s">
        <v>187</v>
      </c>
      <c r="G605" t="s">
        <v>61</v>
      </c>
      <c r="H605" t="s">
        <v>79</v>
      </c>
      <c r="I605" t="s">
        <v>188</v>
      </c>
      <c r="J605" t="s">
        <v>21</v>
      </c>
      <c r="K605" s="3" t="str">
        <f t="shared" si="49"/>
        <v>Commercial/Institutional GasOther</v>
      </c>
      <c r="L605" t="s">
        <v>1411</v>
      </c>
      <c r="M605" t="s">
        <v>1414</v>
      </c>
      <c r="N605" t="str">
        <f t="shared" si="50"/>
        <v>natural_gas</v>
      </c>
      <c r="P605" s="5" t="str">
        <f>IF(LOOKUP($K605,Fuel_Mappings!$C$2:$C$255,Fuel_Mappings!$D$2:$D$255)&lt;&gt;"",LOOKUP($K605,Fuel_Mappings!$C$2:$C$255,Fuel_Mappings!$D$2:$D$255),"")</f>
        <v>Other_Fuel</v>
      </c>
      <c r="Q605" s="5" t="str">
        <f>IF($P605="Other_Fuel",IF(LOOKUP($G605,Fuel_Mappings!$I$2:$I$36,Fuel_Mappings!$I$2:$I$36)=$G605,LOOKUP($G605,Fuel_Mappings!$I$2:$I$36,Fuel_Mappings!$J$2:$J$36),""),"")</f>
        <v>natural_gas</v>
      </c>
      <c r="S605" s="5" t="str">
        <f t="shared" si="51"/>
        <v>1A4ai</v>
      </c>
      <c r="T605" s="3" t="b">
        <f t="shared" si="52"/>
        <v>1</v>
      </c>
      <c r="U605" s="3" t="b">
        <f t="shared" si="53"/>
        <v>1</v>
      </c>
    </row>
    <row r="606" spans="1:21">
      <c r="A606" s="10">
        <v>50290005</v>
      </c>
      <c r="B606" t="s">
        <v>185</v>
      </c>
      <c r="C606" t="s">
        <v>185</v>
      </c>
      <c r="D606" t="s">
        <v>186</v>
      </c>
      <c r="E606" t="s">
        <v>114</v>
      </c>
      <c r="F606" t="s">
        <v>190</v>
      </c>
      <c r="G606" t="s">
        <v>116</v>
      </c>
      <c r="H606" t="s">
        <v>79</v>
      </c>
      <c r="I606" t="s">
        <v>192</v>
      </c>
      <c r="J606" t="s">
        <v>21</v>
      </c>
      <c r="K606" s="3" t="str">
        <f t="shared" si="49"/>
        <v>Commercial/Institutional OilOther</v>
      </c>
      <c r="L606" t="s">
        <v>1411</v>
      </c>
      <c r="M606" t="s">
        <v>1414</v>
      </c>
      <c r="N606" t="str">
        <f t="shared" si="50"/>
        <v>Other_Fuel</v>
      </c>
      <c r="P606" s="5" t="str">
        <f>IF(LOOKUP($K606,Fuel_Mappings!$C$2:$C$255,Fuel_Mappings!$D$2:$D$255)&lt;&gt;"",LOOKUP($K606,Fuel_Mappings!$C$2:$C$255,Fuel_Mappings!$D$2:$D$255),"")</f>
        <v>Other_Fuel</v>
      </c>
      <c r="Q606" s="5" t="str">
        <f>IF($P606="Other_Fuel",IF(LOOKUP($G606,Fuel_Mappings!$I$2:$I$36,Fuel_Mappings!$I$2:$I$36)=$G606,LOOKUP($G606,Fuel_Mappings!$I$2:$I$36,Fuel_Mappings!$J$2:$J$36),""),"")</f>
        <v/>
      </c>
      <c r="S606" s="5" t="str">
        <f t="shared" si="51"/>
        <v>1A4ai</v>
      </c>
      <c r="T606" s="3" t="b">
        <f t="shared" si="52"/>
        <v>1</v>
      </c>
      <c r="U606" s="3" t="b">
        <f t="shared" si="53"/>
        <v>1</v>
      </c>
    </row>
    <row r="607" spans="1:21">
      <c r="A607" s="10">
        <v>10300103</v>
      </c>
      <c r="B607" t="s">
        <v>185</v>
      </c>
      <c r="C607" t="s">
        <v>185</v>
      </c>
      <c r="D607" t="s">
        <v>186</v>
      </c>
      <c r="E607" t="s">
        <v>27</v>
      </c>
      <c r="F607" t="s">
        <v>187</v>
      </c>
      <c r="G607" t="s">
        <v>71</v>
      </c>
      <c r="H607" t="s">
        <v>79</v>
      </c>
      <c r="I607" t="s">
        <v>191</v>
      </c>
      <c r="J607" t="s">
        <v>21</v>
      </c>
      <c r="K607" s="3" t="str">
        <f t="shared" si="49"/>
        <v>Commercial/Institutional CoalOther</v>
      </c>
      <c r="L607" t="s">
        <v>1411</v>
      </c>
      <c r="M607" t="s">
        <v>1414</v>
      </c>
      <c r="N607" t="str">
        <f t="shared" si="50"/>
        <v>hard_coal</v>
      </c>
      <c r="P607" s="5" t="str">
        <f>IF(LOOKUP($K607,Fuel_Mappings!$C$2:$C$255,Fuel_Mappings!$D$2:$D$255)&lt;&gt;"",LOOKUP($K607,Fuel_Mappings!$C$2:$C$255,Fuel_Mappings!$D$2:$D$255),"")</f>
        <v>Other_Fuel</v>
      </c>
      <c r="Q607" s="5" t="str">
        <f>IF($P607="Other_Fuel",IF(LOOKUP($G607,Fuel_Mappings!$I$2:$I$36,Fuel_Mappings!$I$2:$I$36)=$G607,LOOKUP($G607,Fuel_Mappings!$I$2:$I$36,Fuel_Mappings!$J$2:$J$36),""),"")</f>
        <v>hard_coal</v>
      </c>
      <c r="S607" s="5" t="str">
        <f t="shared" si="51"/>
        <v>1A4ai</v>
      </c>
      <c r="T607" s="3" t="b">
        <f t="shared" si="52"/>
        <v>1</v>
      </c>
      <c r="U607" s="3" t="b">
        <f t="shared" si="53"/>
        <v>1</v>
      </c>
    </row>
    <row r="608" spans="1:21">
      <c r="A608" s="10">
        <v>10300912</v>
      </c>
      <c r="B608" t="s">
        <v>185</v>
      </c>
      <c r="C608" t="s">
        <v>185</v>
      </c>
      <c r="D608" t="s">
        <v>186</v>
      </c>
      <c r="E608" t="s">
        <v>27</v>
      </c>
      <c r="F608" t="s">
        <v>187</v>
      </c>
      <c r="G608" t="s">
        <v>56</v>
      </c>
      <c r="H608" t="s">
        <v>79</v>
      </c>
      <c r="I608" t="s">
        <v>80</v>
      </c>
      <c r="J608" t="s">
        <v>21</v>
      </c>
      <c r="K608" s="3" t="str">
        <f t="shared" si="49"/>
        <v>Misc. Fuel Comb. (Except Residential)Other</v>
      </c>
      <c r="L608" t="s">
        <v>1411</v>
      </c>
      <c r="M608" t="s">
        <v>1414</v>
      </c>
      <c r="N608" t="str">
        <f t="shared" si="50"/>
        <v>biomass</v>
      </c>
      <c r="P608" s="5" t="str">
        <f>IF(LOOKUP($K608,Fuel_Mappings!$C$2:$C$255,Fuel_Mappings!$D$2:$D$255)&lt;&gt;"",LOOKUP($K608,Fuel_Mappings!$C$2:$C$255,Fuel_Mappings!$D$2:$D$255),"")</f>
        <v>Other_Fuel</v>
      </c>
      <c r="Q608" s="5" t="str">
        <f>IF($P608="Other_Fuel",IF(LOOKUP($G608,Fuel_Mappings!$I$2:$I$36,Fuel_Mappings!$I$2:$I$36)=$G608,LOOKUP($G608,Fuel_Mappings!$I$2:$I$36,Fuel_Mappings!$J$2:$J$36),""),"")</f>
        <v>biomass</v>
      </c>
      <c r="S608" s="5" t="str">
        <f t="shared" si="51"/>
        <v>1A4ai</v>
      </c>
      <c r="T608" s="3" t="b">
        <f t="shared" si="52"/>
        <v>1</v>
      </c>
      <c r="U608" s="3" t="b">
        <f t="shared" si="53"/>
        <v>1</v>
      </c>
    </row>
    <row r="609" spans="1:21">
      <c r="A609" s="10">
        <v>10301001</v>
      </c>
      <c r="B609" t="s">
        <v>185</v>
      </c>
      <c r="C609" t="s">
        <v>185</v>
      </c>
      <c r="D609" t="s">
        <v>186</v>
      </c>
      <c r="E609" t="s">
        <v>27</v>
      </c>
      <c r="F609" t="s">
        <v>187</v>
      </c>
      <c r="G609" t="s">
        <v>61</v>
      </c>
      <c r="H609" t="s">
        <v>79</v>
      </c>
      <c r="I609" t="s">
        <v>80</v>
      </c>
      <c r="J609" t="s">
        <v>21</v>
      </c>
      <c r="K609" s="3" t="str">
        <f t="shared" si="49"/>
        <v>Misc. Fuel Comb. (Except Residential)Other</v>
      </c>
      <c r="L609" t="s">
        <v>1411</v>
      </c>
      <c r="M609" t="s">
        <v>1414</v>
      </c>
      <c r="N609" t="str">
        <f t="shared" si="50"/>
        <v>natural_gas</v>
      </c>
      <c r="P609" s="5" t="str">
        <f>IF(LOOKUP($K609,Fuel_Mappings!$C$2:$C$255,Fuel_Mappings!$D$2:$D$255)&lt;&gt;"",LOOKUP($K609,Fuel_Mappings!$C$2:$C$255,Fuel_Mappings!$D$2:$D$255),"")</f>
        <v>Other_Fuel</v>
      </c>
      <c r="Q609" s="5" t="str">
        <f>IF($P609="Other_Fuel",IF(LOOKUP($G609,Fuel_Mappings!$I$2:$I$36,Fuel_Mappings!$I$2:$I$36)=$G609,LOOKUP($G609,Fuel_Mappings!$I$2:$I$36,Fuel_Mappings!$J$2:$J$36),""),"")</f>
        <v>natural_gas</v>
      </c>
      <c r="S609" s="5" t="str">
        <f t="shared" si="51"/>
        <v>1A4ai</v>
      </c>
      <c r="T609" s="3" t="b">
        <f t="shared" si="52"/>
        <v>1</v>
      </c>
      <c r="U609" s="3" t="b">
        <f t="shared" si="53"/>
        <v>1</v>
      </c>
    </row>
    <row r="610" spans="1:21">
      <c r="A610" s="10">
        <v>20300108</v>
      </c>
      <c r="B610" t="s">
        <v>185</v>
      </c>
      <c r="C610" t="s">
        <v>185</v>
      </c>
      <c r="D610" t="s">
        <v>186</v>
      </c>
      <c r="E610" t="s">
        <v>44</v>
      </c>
      <c r="F610" t="s">
        <v>187</v>
      </c>
      <c r="G610" t="s">
        <v>48</v>
      </c>
      <c r="H610" t="s">
        <v>79</v>
      </c>
      <c r="I610" t="s">
        <v>192</v>
      </c>
      <c r="J610" t="s">
        <v>21</v>
      </c>
      <c r="K610" s="3" t="str">
        <f t="shared" si="49"/>
        <v>Commercial/Institutional OilOther</v>
      </c>
      <c r="L610" t="s">
        <v>1411</v>
      </c>
      <c r="M610" t="s">
        <v>1414</v>
      </c>
      <c r="N610" t="str">
        <f t="shared" si="50"/>
        <v>diesel_oil</v>
      </c>
      <c r="P610" s="5" t="str">
        <f>IF(LOOKUP($K610,Fuel_Mappings!$C$2:$C$255,Fuel_Mappings!$D$2:$D$255)&lt;&gt;"",LOOKUP($K610,Fuel_Mappings!$C$2:$C$255,Fuel_Mappings!$D$2:$D$255),"")</f>
        <v>Other_Fuel</v>
      </c>
      <c r="Q610" s="5" t="str">
        <f>IF($P610="Other_Fuel",IF(LOOKUP($G610,Fuel_Mappings!$I$2:$I$36,Fuel_Mappings!$I$2:$I$36)=$G610,LOOKUP($G610,Fuel_Mappings!$I$2:$I$36,Fuel_Mappings!$J$2:$J$36),""),"")</f>
        <v>diesel_oil</v>
      </c>
      <c r="S610" s="5" t="str">
        <f t="shared" si="51"/>
        <v>1A4ai</v>
      </c>
      <c r="T610" s="3" t="b">
        <f t="shared" si="52"/>
        <v>1</v>
      </c>
      <c r="U610" s="3" t="b">
        <f t="shared" si="53"/>
        <v>1</v>
      </c>
    </row>
    <row r="611" spans="1:21">
      <c r="A611" s="10">
        <v>20300707</v>
      </c>
      <c r="B611" t="s">
        <v>185</v>
      </c>
      <c r="C611" t="s">
        <v>185</v>
      </c>
      <c r="D611" t="s">
        <v>186</v>
      </c>
      <c r="E611" t="s">
        <v>44</v>
      </c>
      <c r="F611" t="s">
        <v>187</v>
      </c>
      <c r="G611" t="s">
        <v>189</v>
      </c>
      <c r="H611" t="s">
        <v>79</v>
      </c>
      <c r="I611" t="s">
        <v>188</v>
      </c>
      <c r="J611" t="s">
        <v>21</v>
      </c>
      <c r="K611" s="3" t="str">
        <f t="shared" si="49"/>
        <v>Commercial/Institutional GasOther</v>
      </c>
      <c r="L611" t="s">
        <v>1411</v>
      </c>
      <c r="M611" t="s">
        <v>1414</v>
      </c>
      <c r="N611" t="str">
        <f t="shared" si="50"/>
        <v>natural_gas</v>
      </c>
      <c r="P611" s="5" t="str">
        <f>IF(LOOKUP($K611,Fuel_Mappings!$C$2:$C$255,Fuel_Mappings!$D$2:$D$255)&lt;&gt;"",LOOKUP($K611,Fuel_Mappings!$C$2:$C$255,Fuel_Mappings!$D$2:$D$255),"")</f>
        <v>Other_Fuel</v>
      </c>
      <c r="Q611" s="5" t="str">
        <f>IF($P611="Other_Fuel",IF(LOOKUP($G611,Fuel_Mappings!$I$2:$I$36,Fuel_Mappings!$I$2:$I$36)=$G611,LOOKUP($G611,Fuel_Mappings!$I$2:$I$36,Fuel_Mappings!$J$2:$J$36),""),"")</f>
        <v>natural_gas</v>
      </c>
      <c r="S611" s="5" t="str">
        <f t="shared" si="51"/>
        <v>1A4ai</v>
      </c>
      <c r="T611" s="3" t="b">
        <f t="shared" si="52"/>
        <v>1</v>
      </c>
      <c r="U611" s="3" t="b">
        <f t="shared" si="53"/>
        <v>1</v>
      </c>
    </row>
    <row r="612" spans="1:21">
      <c r="A612" s="10">
        <v>50190005</v>
      </c>
      <c r="B612" t="s">
        <v>185</v>
      </c>
      <c r="C612" t="s">
        <v>185</v>
      </c>
      <c r="D612" t="s">
        <v>186</v>
      </c>
      <c r="E612" t="s">
        <v>114</v>
      </c>
      <c r="F612" t="s">
        <v>195</v>
      </c>
      <c r="G612" t="s">
        <v>116</v>
      </c>
      <c r="H612" t="s">
        <v>79</v>
      </c>
      <c r="I612" t="s">
        <v>192</v>
      </c>
      <c r="J612" t="s">
        <v>21</v>
      </c>
      <c r="K612" s="3" t="str">
        <f t="shared" si="49"/>
        <v>Commercial/Institutional OilOther</v>
      </c>
      <c r="L612" t="s">
        <v>1411</v>
      </c>
      <c r="M612" t="s">
        <v>1414</v>
      </c>
      <c r="N612" t="str">
        <f t="shared" si="50"/>
        <v>Other_Fuel</v>
      </c>
      <c r="P612" s="5" t="str">
        <f>IF(LOOKUP($K612,Fuel_Mappings!$C$2:$C$255,Fuel_Mappings!$D$2:$D$255)&lt;&gt;"",LOOKUP($K612,Fuel_Mappings!$C$2:$C$255,Fuel_Mappings!$D$2:$D$255),"")</f>
        <v>Other_Fuel</v>
      </c>
      <c r="Q612" s="5" t="str">
        <f>IF($P612="Other_Fuel",IF(LOOKUP($G612,Fuel_Mappings!$I$2:$I$36,Fuel_Mappings!$I$2:$I$36)=$G612,LOOKUP($G612,Fuel_Mappings!$I$2:$I$36,Fuel_Mappings!$J$2:$J$36),""),"")</f>
        <v/>
      </c>
      <c r="S612" s="5" t="str">
        <f t="shared" si="51"/>
        <v>1A4ai</v>
      </c>
      <c r="T612" s="3" t="b">
        <f t="shared" si="52"/>
        <v>1</v>
      </c>
      <c r="U612" s="3" t="b">
        <f t="shared" si="53"/>
        <v>1</v>
      </c>
    </row>
    <row r="613" spans="1:21">
      <c r="A613" s="10">
        <v>50190010</v>
      </c>
      <c r="B613" t="s">
        <v>185</v>
      </c>
      <c r="C613" t="s">
        <v>185</v>
      </c>
      <c r="D613" t="s">
        <v>186</v>
      </c>
      <c r="E613" t="s">
        <v>114</v>
      </c>
      <c r="F613" t="s">
        <v>195</v>
      </c>
      <c r="G613" t="s">
        <v>116</v>
      </c>
      <c r="H613" t="s">
        <v>79</v>
      </c>
      <c r="I613" t="s">
        <v>80</v>
      </c>
      <c r="J613" t="s">
        <v>21</v>
      </c>
      <c r="K613" s="3" t="str">
        <f t="shared" si="49"/>
        <v>Misc. Fuel Comb. (Except Residential)Other</v>
      </c>
      <c r="L613" t="s">
        <v>1411</v>
      </c>
      <c r="M613" t="s">
        <v>1414</v>
      </c>
      <c r="N613" t="str">
        <f t="shared" si="50"/>
        <v>Other_Fuel</v>
      </c>
      <c r="P613" s="5" t="str">
        <f>IF(LOOKUP($K613,Fuel_Mappings!$C$2:$C$255,Fuel_Mappings!$D$2:$D$255)&lt;&gt;"",LOOKUP($K613,Fuel_Mappings!$C$2:$C$255,Fuel_Mappings!$D$2:$D$255),"")</f>
        <v>Other_Fuel</v>
      </c>
      <c r="Q613" s="5" t="str">
        <f>IF($P613="Other_Fuel",IF(LOOKUP($G613,Fuel_Mappings!$I$2:$I$36,Fuel_Mappings!$I$2:$I$36)=$G613,LOOKUP($G613,Fuel_Mappings!$I$2:$I$36,Fuel_Mappings!$J$2:$J$36),""),"")</f>
        <v/>
      </c>
      <c r="S613" s="5" t="str">
        <f t="shared" si="51"/>
        <v>1A4ai</v>
      </c>
      <c r="T613" s="3" t="b">
        <f t="shared" si="52"/>
        <v>1</v>
      </c>
      <c r="U613" s="3" t="b">
        <f t="shared" si="53"/>
        <v>1</v>
      </c>
    </row>
    <row r="614" spans="1:21">
      <c r="A614" s="10">
        <v>20300206</v>
      </c>
      <c r="B614" t="s">
        <v>185</v>
      </c>
      <c r="C614" t="s">
        <v>185</v>
      </c>
      <c r="D614" t="s">
        <v>186</v>
      </c>
      <c r="E614" t="s">
        <v>44</v>
      </c>
      <c r="F614" t="s">
        <v>187</v>
      </c>
      <c r="G614" t="s">
        <v>45</v>
      </c>
      <c r="H614" t="s">
        <v>79</v>
      </c>
      <c r="I614" t="s">
        <v>188</v>
      </c>
      <c r="J614" t="s">
        <v>21</v>
      </c>
      <c r="K614" s="3" t="str">
        <f t="shared" si="49"/>
        <v>Commercial/Institutional GasOther</v>
      </c>
      <c r="L614" t="s">
        <v>1411</v>
      </c>
      <c r="M614" t="s">
        <v>1414</v>
      </c>
      <c r="N614" t="str">
        <f t="shared" si="50"/>
        <v>natural_gas</v>
      </c>
      <c r="P614" s="5" t="str">
        <f>IF(LOOKUP($K614,Fuel_Mappings!$C$2:$C$255,Fuel_Mappings!$D$2:$D$255)&lt;&gt;"",LOOKUP($K614,Fuel_Mappings!$C$2:$C$255,Fuel_Mappings!$D$2:$D$255),"")</f>
        <v>Other_Fuel</v>
      </c>
      <c r="Q614" s="5" t="str">
        <f>IF($P614="Other_Fuel",IF(LOOKUP($G614,Fuel_Mappings!$I$2:$I$36,Fuel_Mappings!$I$2:$I$36)=$G614,LOOKUP($G614,Fuel_Mappings!$I$2:$I$36,Fuel_Mappings!$J$2:$J$36),""),"")</f>
        <v>natural_gas</v>
      </c>
      <c r="S614" s="5" t="str">
        <f t="shared" si="51"/>
        <v>1A4ai</v>
      </c>
      <c r="T614" s="3" t="b">
        <f t="shared" si="52"/>
        <v>1</v>
      </c>
      <c r="U614" s="3" t="b">
        <f t="shared" si="53"/>
        <v>1</v>
      </c>
    </row>
    <row r="615" spans="1:21">
      <c r="A615" s="10">
        <v>20300306</v>
      </c>
      <c r="B615" t="s">
        <v>185</v>
      </c>
      <c r="C615" t="s">
        <v>185</v>
      </c>
      <c r="D615" t="s">
        <v>186</v>
      </c>
      <c r="E615" t="s">
        <v>44</v>
      </c>
      <c r="F615" t="s">
        <v>187</v>
      </c>
      <c r="G615" t="s">
        <v>100</v>
      </c>
      <c r="H615" t="s">
        <v>79</v>
      </c>
      <c r="I615" t="s">
        <v>188</v>
      </c>
      <c r="J615" t="s">
        <v>21</v>
      </c>
      <c r="K615" s="3" t="str">
        <f t="shared" si="49"/>
        <v>Commercial/Institutional GasOther</v>
      </c>
      <c r="L615" t="s">
        <v>1411</v>
      </c>
      <c r="M615" t="s">
        <v>1414</v>
      </c>
      <c r="N615" t="str">
        <f t="shared" si="50"/>
        <v>light_oil</v>
      </c>
      <c r="P615" s="5" t="str">
        <f>IF(LOOKUP($K615,Fuel_Mappings!$C$2:$C$255,Fuel_Mappings!$D$2:$D$255)&lt;&gt;"",LOOKUP($K615,Fuel_Mappings!$C$2:$C$255,Fuel_Mappings!$D$2:$D$255),"")</f>
        <v>Other_Fuel</v>
      </c>
      <c r="Q615" s="5" t="str">
        <f>IF($P615="Other_Fuel",IF(LOOKUP($G615,Fuel_Mappings!$I$2:$I$36,Fuel_Mappings!$I$2:$I$36)=$G615,LOOKUP($G615,Fuel_Mappings!$I$2:$I$36,Fuel_Mappings!$J$2:$J$36),""),"")</f>
        <v>light_oil</v>
      </c>
      <c r="S615" s="5" t="str">
        <f t="shared" si="51"/>
        <v>1A4ai</v>
      </c>
      <c r="T615" s="3" t="b">
        <f t="shared" si="52"/>
        <v>1</v>
      </c>
      <c r="U615" s="3" t="b">
        <f t="shared" si="53"/>
        <v>1</v>
      </c>
    </row>
    <row r="616" spans="1:21">
      <c r="A616" s="10">
        <v>2103004001</v>
      </c>
      <c r="B616" t="s">
        <v>185</v>
      </c>
      <c r="C616" t="s">
        <v>185</v>
      </c>
      <c r="D616" t="s">
        <v>186</v>
      </c>
      <c r="E616" t="s">
        <v>125</v>
      </c>
      <c r="F616" t="s">
        <v>187</v>
      </c>
      <c r="G616" t="s">
        <v>81</v>
      </c>
      <c r="H616" t="s">
        <v>76</v>
      </c>
      <c r="I616" t="s">
        <v>37</v>
      </c>
      <c r="J616" t="s">
        <v>21</v>
      </c>
      <c r="K616" s="3" t="str">
        <f t="shared" si="49"/>
        <v>OilOther</v>
      </c>
      <c r="L616" t="s">
        <v>1411</v>
      </c>
      <c r="M616" t="s">
        <v>1414</v>
      </c>
      <c r="N616" t="str">
        <f t="shared" si="50"/>
        <v>diesel_oil</v>
      </c>
      <c r="P616" s="5" t="str">
        <f>IF(LOOKUP($K616,Fuel_Mappings!$C$2:$C$255,Fuel_Mappings!$D$2:$D$255)&lt;&gt;"",LOOKUP($K616,Fuel_Mappings!$C$2:$C$255,Fuel_Mappings!$D$2:$D$255),"")</f>
        <v>Other_Fuel</v>
      </c>
      <c r="Q616" s="5" t="str">
        <f>IF($P616="Other_Fuel",IF(LOOKUP($G616,Fuel_Mappings!$I$2:$I$36,Fuel_Mappings!$I$2:$I$36)=$G616,LOOKUP($G616,Fuel_Mappings!$I$2:$I$36,Fuel_Mappings!$J$2:$J$36),""),"")</f>
        <v>diesel_oil</v>
      </c>
      <c r="S616" s="5" t="str">
        <f t="shared" si="51"/>
        <v>1A4ai</v>
      </c>
      <c r="T616" s="3" t="b">
        <f t="shared" si="52"/>
        <v>1</v>
      </c>
      <c r="U616" s="3" t="b">
        <f t="shared" si="53"/>
        <v>1</v>
      </c>
    </row>
    <row r="617" spans="1:21">
      <c r="A617" s="10">
        <v>2103004002</v>
      </c>
      <c r="B617" t="s">
        <v>185</v>
      </c>
      <c r="C617" t="s">
        <v>185</v>
      </c>
      <c r="D617" t="s">
        <v>186</v>
      </c>
      <c r="E617" t="s">
        <v>125</v>
      </c>
      <c r="F617" t="s">
        <v>187</v>
      </c>
      <c r="G617" t="s">
        <v>81</v>
      </c>
      <c r="H617" t="s">
        <v>76</v>
      </c>
      <c r="I617" t="s">
        <v>37</v>
      </c>
      <c r="J617" t="s">
        <v>21</v>
      </c>
      <c r="K617" s="3" t="str">
        <f t="shared" si="49"/>
        <v>OilOther</v>
      </c>
      <c r="L617" t="s">
        <v>1411</v>
      </c>
      <c r="M617" t="s">
        <v>1414</v>
      </c>
      <c r="N617" t="str">
        <f t="shared" si="50"/>
        <v>diesel_oil</v>
      </c>
      <c r="P617" s="5" t="str">
        <f>IF(LOOKUP($K617,Fuel_Mappings!$C$2:$C$255,Fuel_Mappings!$D$2:$D$255)&lt;&gt;"",LOOKUP($K617,Fuel_Mappings!$C$2:$C$255,Fuel_Mappings!$D$2:$D$255),"")</f>
        <v>Other_Fuel</v>
      </c>
      <c r="Q617" s="5" t="str">
        <f>IF($P617="Other_Fuel",IF(LOOKUP($G617,Fuel_Mappings!$I$2:$I$36,Fuel_Mappings!$I$2:$I$36)=$G617,LOOKUP($G617,Fuel_Mappings!$I$2:$I$36,Fuel_Mappings!$J$2:$J$36),""),"")</f>
        <v>diesel_oil</v>
      </c>
      <c r="S617" s="5" t="str">
        <f t="shared" si="51"/>
        <v>1A4ai</v>
      </c>
      <c r="T617" s="3" t="b">
        <f t="shared" si="52"/>
        <v>1</v>
      </c>
      <c r="U617" s="3" t="b">
        <f t="shared" si="53"/>
        <v>1</v>
      </c>
    </row>
    <row r="618" spans="1:21">
      <c r="A618" s="10">
        <v>2103011000</v>
      </c>
      <c r="B618" t="s">
        <v>185</v>
      </c>
      <c r="C618" t="s">
        <v>185</v>
      </c>
      <c r="D618" t="s">
        <v>186</v>
      </c>
      <c r="E618" t="s">
        <v>125</v>
      </c>
      <c r="F618" t="s">
        <v>187</v>
      </c>
      <c r="G618" t="s">
        <v>126</v>
      </c>
      <c r="H618" t="s">
        <v>79</v>
      </c>
      <c r="I618" t="s">
        <v>80</v>
      </c>
      <c r="J618" t="s">
        <v>21</v>
      </c>
      <c r="K618" s="3" t="str">
        <f t="shared" si="49"/>
        <v>Misc. Fuel Comb. (Except Residential)Other</v>
      </c>
      <c r="L618" t="s">
        <v>1411</v>
      </c>
      <c r="M618" t="s">
        <v>1414</v>
      </c>
      <c r="N618" t="str">
        <f t="shared" si="50"/>
        <v>light_oil</v>
      </c>
      <c r="P618" s="5" t="str">
        <f>IF(LOOKUP($K618,Fuel_Mappings!$C$2:$C$255,Fuel_Mappings!$D$2:$D$255)&lt;&gt;"",LOOKUP($K618,Fuel_Mappings!$C$2:$C$255,Fuel_Mappings!$D$2:$D$255),"")</f>
        <v>Other_Fuel</v>
      </c>
      <c r="Q618" s="5" t="str">
        <f>IF($P618="Other_Fuel",IF(LOOKUP($G618,Fuel_Mappings!$I$2:$I$36,Fuel_Mappings!$I$2:$I$36)=$G618,LOOKUP($G618,Fuel_Mappings!$I$2:$I$36,Fuel_Mappings!$J$2:$J$36),""),"")</f>
        <v>light_oil</v>
      </c>
      <c r="S618" s="5" t="str">
        <f t="shared" si="51"/>
        <v>1A4ai</v>
      </c>
      <c r="T618" s="3" t="b">
        <f t="shared" si="52"/>
        <v>1</v>
      </c>
      <c r="U618" s="3" t="b">
        <f t="shared" si="53"/>
        <v>1</v>
      </c>
    </row>
    <row r="619" spans="1:21">
      <c r="A619" s="10">
        <v>2810030000</v>
      </c>
      <c r="B619" t="s">
        <v>185</v>
      </c>
      <c r="C619" t="s">
        <v>185</v>
      </c>
      <c r="D619" t="s">
        <v>186</v>
      </c>
      <c r="E619" t="s">
        <v>22</v>
      </c>
      <c r="F619" t="s">
        <v>199</v>
      </c>
      <c r="G619" t="s">
        <v>200</v>
      </c>
      <c r="H619" t="s">
        <v>201</v>
      </c>
      <c r="I619" t="s">
        <v>199</v>
      </c>
      <c r="J619" t="s">
        <v>202</v>
      </c>
      <c r="K619" s="3" t="str">
        <f t="shared" si="49"/>
        <v>Other CombustionStructural Fires</v>
      </c>
      <c r="L619" t="s">
        <v>1411</v>
      </c>
      <c r="M619" t="s">
        <v>1414</v>
      </c>
      <c r="N619" t="str">
        <f t="shared" si="50"/>
        <v/>
      </c>
      <c r="P619" s="5" t="str">
        <f>IF(LOOKUP($K619,Fuel_Mappings!$C$2:$C$255,Fuel_Mappings!$D$2:$D$255)&lt;&gt;"",LOOKUP($K619,Fuel_Mappings!$C$2:$C$255,Fuel_Mappings!$D$2:$D$255),"")</f>
        <v/>
      </c>
      <c r="Q619" s="5" t="str">
        <f>IF($P619="Other_Fuel",IF(LOOKUP($G619,Fuel_Mappings!$I$2:$I$36,Fuel_Mappings!$I$2:$I$36)=$G619,LOOKUP($G619,Fuel_Mappings!$I$2:$I$36,Fuel_Mappings!$J$2:$J$36),""),"")</f>
        <v/>
      </c>
      <c r="S619" s="5" t="str">
        <f t="shared" si="51"/>
        <v>1A4ai</v>
      </c>
      <c r="T619" s="3" t="b">
        <f t="shared" si="52"/>
        <v>1</v>
      </c>
      <c r="U619" s="3" t="b">
        <f t="shared" si="53"/>
        <v>1</v>
      </c>
    </row>
    <row r="620" spans="1:21">
      <c r="A620" s="10">
        <v>2810050000</v>
      </c>
      <c r="B620" t="s">
        <v>185</v>
      </c>
      <c r="C620" t="s">
        <v>185</v>
      </c>
      <c r="D620" t="s">
        <v>186</v>
      </c>
      <c r="E620" t="s">
        <v>22</v>
      </c>
      <c r="F620" t="s">
        <v>199</v>
      </c>
      <c r="G620" t="s">
        <v>203</v>
      </c>
      <c r="H620" t="s">
        <v>201</v>
      </c>
      <c r="I620" t="s">
        <v>199</v>
      </c>
      <c r="J620" t="s">
        <v>21</v>
      </c>
      <c r="K620" s="3" t="str">
        <f t="shared" si="49"/>
        <v>Other CombustionOther</v>
      </c>
      <c r="L620" t="s">
        <v>1411</v>
      </c>
      <c r="M620" t="s">
        <v>1414</v>
      </c>
      <c r="N620" t="str">
        <f t="shared" si="50"/>
        <v>Other_Fuel</v>
      </c>
      <c r="P620" s="5" t="str">
        <f>IF(LOOKUP($K620,Fuel_Mappings!$C$2:$C$255,Fuel_Mappings!$D$2:$D$255)&lt;&gt;"",LOOKUP($K620,Fuel_Mappings!$C$2:$C$255,Fuel_Mappings!$D$2:$D$255),"")</f>
        <v>Other_Fuel</v>
      </c>
      <c r="Q620" s="5" t="str">
        <f>IF($P620="Other_Fuel",IF(LOOKUP($G620,Fuel_Mappings!$I$2:$I$36,Fuel_Mappings!$I$2:$I$36)=$G620,LOOKUP($G620,Fuel_Mappings!$I$2:$I$36,Fuel_Mappings!$J$2:$J$36),""),"")</f>
        <v/>
      </c>
      <c r="S620" s="5" t="str">
        <f t="shared" si="51"/>
        <v>1A4ai</v>
      </c>
      <c r="T620" s="3" t="b">
        <f t="shared" si="52"/>
        <v>1</v>
      </c>
      <c r="U620" s="3" t="b">
        <f t="shared" si="53"/>
        <v>1</v>
      </c>
    </row>
    <row r="621" spans="1:21">
      <c r="A621" s="10">
        <v>2103002000</v>
      </c>
      <c r="B621" t="s">
        <v>185</v>
      </c>
      <c r="C621" t="s">
        <v>185</v>
      </c>
      <c r="D621" t="s">
        <v>186</v>
      </c>
      <c r="E621" t="s">
        <v>125</v>
      </c>
      <c r="F621" t="s">
        <v>187</v>
      </c>
      <c r="G621" t="s">
        <v>127</v>
      </c>
      <c r="H621" t="s">
        <v>79</v>
      </c>
      <c r="I621" t="s">
        <v>191</v>
      </c>
      <c r="J621" t="s">
        <v>21</v>
      </c>
      <c r="K621" s="3" t="str">
        <f t="shared" si="49"/>
        <v>Commercial/Institutional CoalOther</v>
      </c>
      <c r="L621" t="s">
        <v>1411</v>
      </c>
      <c r="M621" t="s">
        <v>1414</v>
      </c>
      <c r="N621" t="str">
        <f t="shared" si="50"/>
        <v>hard_coal</v>
      </c>
      <c r="P621" s="5" t="str">
        <f>IF(LOOKUP($K621,Fuel_Mappings!$C$2:$C$255,Fuel_Mappings!$D$2:$D$255)&lt;&gt;"",LOOKUP($K621,Fuel_Mappings!$C$2:$C$255,Fuel_Mappings!$D$2:$D$255),"")</f>
        <v>Other_Fuel</v>
      </c>
      <c r="Q621" s="5" t="str">
        <f>IF($P621="Other_Fuel",IF(LOOKUP($G621,Fuel_Mappings!$I$2:$I$36,Fuel_Mappings!$I$2:$I$36)=$G621,LOOKUP($G621,Fuel_Mappings!$I$2:$I$36,Fuel_Mappings!$J$2:$J$36),""),"")</f>
        <v>hard_coal</v>
      </c>
      <c r="S621" s="5" t="str">
        <f t="shared" si="51"/>
        <v>1A4ai</v>
      </c>
      <c r="T621" s="3" t="b">
        <f t="shared" si="52"/>
        <v>1</v>
      </c>
      <c r="U621" s="3" t="b">
        <f t="shared" si="53"/>
        <v>1</v>
      </c>
    </row>
    <row r="622" spans="1:21">
      <c r="A622" s="10">
        <v>2103004000</v>
      </c>
      <c r="B622" t="s">
        <v>185</v>
      </c>
      <c r="C622" t="s">
        <v>185</v>
      </c>
      <c r="D622" t="s">
        <v>186</v>
      </c>
      <c r="E622" t="s">
        <v>125</v>
      </c>
      <c r="F622" t="s">
        <v>187</v>
      </c>
      <c r="G622" t="s">
        <v>81</v>
      </c>
      <c r="H622" t="s">
        <v>79</v>
      </c>
      <c r="I622" t="s">
        <v>192</v>
      </c>
      <c r="J622" t="s">
        <v>21</v>
      </c>
      <c r="K622" s="3" t="str">
        <f t="shared" si="49"/>
        <v>Commercial/Institutional OilOther</v>
      </c>
      <c r="L622" t="s">
        <v>1411</v>
      </c>
      <c r="M622" t="s">
        <v>1414</v>
      </c>
      <c r="N622" t="str">
        <f t="shared" si="50"/>
        <v>diesel_oil</v>
      </c>
      <c r="P622" s="5" t="str">
        <f>IF(LOOKUP($K622,Fuel_Mappings!$C$2:$C$255,Fuel_Mappings!$D$2:$D$255)&lt;&gt;"",LOOKUP($K622,Fuel_Mappings!$C$2:$C$255,Fuel_Mappings!$D$2:$D$255),"")</f>
        <v>Other_Fuel</v>
      </c>
      <c r="Q622" s="5" t="str">
        <f>IF($P622="Other_Fuel",IF(LOOKUP($G622,Fuel_Mappings!$I$2:$I$36,Fuel_Mappings!$I$2:$I$36)=$G622,LOOKUP($G622,Fuel_Mappings!$I$2:$I$36,Fuel_Mappings!$J$2:$J$36),""),"")</f>
        <v>diesel_oil</v>
      </c>
      <c r="S622" s="5" t="str">
        <f t="shared" si="51"/>
        <v>1A4ai</v>
      </c>
      <c r="T622" s="3" t="b">
        <f t="shared" si="52"/>
        <v>1</v>
      </c>
      <c r="U622" s="3" t="b">
        <f t="shared" si="53"/>
        <v>1</v>
      </c>
    </row>
    <row r="623" spans="1:21">
      <c r="A623" s="10">
        <v>2103005000</v>
      </c>
      <c r="B623" t="s">
        <v>185</v>
      </c>
      <c r="C623" t="s">
        <v>185</v>
      </c>
      <c r="D623" t="s">
        <v>186</v>
      </c>
      <c r="E623" t="s">
        <v>125</v>
      </c>
      <c r="F623" t="s">
        <v>187</v>
      </c>
      <c r="G623" t="s">
        <v>68</v>
      </c>
      <c r="H623" t="s">
        <v>79</v>
      </c>
      <c r="I623" t="s">
        <v>192</v>
      </c>
      <c r="J623" t="s">
        <v>21</v>
      </c>
      <c r="K623" s="3" t="str">
        <f t="shared" si="49"/>
        <v>Commercial/Institutional OilOther</v>
      </c>
      <c r="L623" t="s">
        <v>1411</v>
      </c>
      <c r="M623" t="s">
        <v>1414</v>
      </c>
      <c r="N623" t="str">
        <f t="shared" si="50"/>
        <v>heavy_oil</v>
      </c>
      <c r="P623" s="5" t="str">
        <f>IF(LOOKUP($K623,Fuel_Mappings!$C$2:$C$255,Fuel_Mappings!$D$2:$D$255)&lt;&gt;"",LOOKUP($K623,Fuel_Mappings!$C$2:$C$255,Fuel_Mappings!$D$2:$D$255),"")</f>
        <v>Other_Fuel</v>
      </c>
      <c r="Q623" s="5" t="str">
        <f>IF($P623="Other_Fuel",IF(LOOKUP($G623,Fuel_Mappings!$I$2:$I$36,Fuel_Mappings!$I$2:$I$36)=$G623,LOOKUP($G623,Fuel_Mappings!$I$2:$I$36,Fuel_Mappings!$J$2:$J$36),""),"")</f>
        <v>heavy_oil</v>
      </c>
      <c r="S623" s="5" t="str">
        <f t="shared" si="51"/>
        <v>1A4ai</v>
      </c>
      <c r="T623" s="3" t="b">
        <f t="shared" si="52"/>
        <v>1</v>
      </c>
      <c r="U623" s="3" t="b">
        <f t="shared" si="53"/>
        <v>1</v>
      </c>
    </row>
    <row r="624" spans="1:21">
      <c r="A624" s="10">
        <v>2103006000</v>
      </c>
      <c r="B624" t="s">
        <v>185</v>
      </c>
      <c r="C624" t="s">
        <v>185</v>
      </c>
      <c r="D624" t="s">
        <v>186</v>
      </c>
      <c r="E624" t="s">
        <v>125</v>
      </c>
      <c r="F624" t="s">
        <v>187</v>
      </c>
      <c r="G624" t="s">
        <v>45</v>
      </c>
      <c r="H624" t="s">
        <v>79</v>
      </c>
      <c r="I624" t="s">
        <v>188</v>
      </c>
      <c r="J624" t="s">
        <v>21</v>
      </c>
      <c r="K624" s="3" t="str">
        <f t="shared" si="49"/>
        <v>Commercial/Institutional GasOther</v>
      </c>
      <c r="L624" t="s">
        <v>1411</v>
      </c>
      <c r="M624" t="s">
        <v>1414</v>
      </c>
      <c r="N624" t="str">
        <f t="shared" si="50"/>
        <v>natural_gas</v>
      </c>
      <c r="P624" s="5" t="str">
        <f>IF(LOOKUP($K624,Fuel_Mappings!$C$2:$C$255,Fuel_Mappings!$D$2:$D$255)&lt;&gt;"",LOOKUP($K624,Fuel_Mappings!$C$2:$C$255,Fuel_Mappings!$D$2:$D$255),"")</f>
        <v>Other_Fuel</v>
      </c>
      <c r="Q624" s="5" t="str">
        <f>IF($P624="Other_Fuel",IF(LOOKUP($G624,Fuel_Mappings!$I$2:$I$36,Fuel_Mappings!$I$2:$I$36)=$G624,LOOKUP($G624,Fuel_Mappings!$I$2:$I$36,Fuel_Mappings!$J$2:$J$36),""),"")</f>
        <v>natural_gas</v>
      </c>
      <c r="S624" s="5" t="str">
        <f t="shared" si="51"/>
        <v>1A4ai</v>
      </c>
      <c r="T624" s="3" t="b">
        <f t="shared" si="52"/>
        <v>1</v>
      </c>
      <c r="U624" s="3" t="b">
        <f t="shared" si="53"/>
        <v>1</v>
      </c>
    </row>
    <row r="625" spans="1:21">
      <c r="A625" s="10">
        <v>2103007000</v>
      </c>
      <c r="B625" t="s">
        <v>185</v>
      </c>
      <c r="C625" t="s">
        <v>185</v>
      </c>
      <c r="D625" t="s">
        <v>186</v>
      </c>
      <c r="E625" t="s">
        <v>125</v>
      </c>
      <c r="F625" t="s">
        <v>187</v>
      </c>
      <c r="G625" t="s">
        <v>61</v>
      </c>
      <c r="H625" t="s">
        <v>79</v>
      </c>
      <c r="I625" t="s">
        <v>80</v>
      </c>
      <c r="J625" t="s">
        <v>21</v>
      </c>
      <c r="K625" s="3" t="str">
        <f t="shared" si="49"/>
        <v>Misc. Fuel Comb. (Except Residential)Other</v>
      </c>
      <c r="L625" t="s">
        <v>1411</v>
      </c>
      <c r="M625" t="s">
        <v>1414</v>
      </c>
      <c r="N625" t="str">
        <f t="shared" si="50"/>
        <v>natural_gas</v>
      </c>
      <c r="P625" s="5" t="str">
        <f>IF(LOOKUP($K625,Fuel_Mappings!$C$2:$C$255,Fuel_Mappings!$D$2:$D$255)&lt;&gt;"",LOOKUP($K625,Fuel_Mappings!$C$2:$C$255,Fuel_Mappings!$D$2:$D$255),"")</f>
        <v>Other_Fuel</v>
      </c>
      <c r="Q625" s="5" t="str">
        <f>IF($P625="Other_Fuel",IF(LOOKUP($G625,Fuel_Mappings!$I$2:$I$36,Fuel_Mappings!$I$2:$I$36)=$G625,LOOKUP($G625,Fuel_Mappings!$I$2:$I$36,Fuel_Mappings!$J$2:$J$36),""),"")</f>
        <v>natural_gas</v>
      </c>
      <c r="S625" s="5" t="str">
        <f t="shared" si="51"/>
        <v>1A4ai</v>
      </c>
      <c r="T625" s="3" t="b">
        <f t="shared" si="52"/>
        <v>1</v>
      </c>
      <c r="U625" s="3" t="b">
        <f t="shared" si="53"/>
        <v>1</v>
      </c>
    </row>
    <row r="626" spans="1:21">
      <c r="A626" s="10">
        <v>2103008000</v>
      </c>
      <c r="B626" t="s">
        <v>185</v>
      </c>
      <c r="C626" t="s">
        <v>185</v>
      </c>
      <c r="D626" t="s">
        <v>186</v>
      </c>
      <c r="E626" t="s">
        <v>125</v>
      </c>
      <c r="F626" t="s">
        <v>187</v>
      </c>
      <c r="G626" t="s">
        <v>92</v>
      </c>
      <c r="H626" t="s">
        <v>79</v>
      </c>
      <c r="I626" t="s">
        <v>80</v>
      </c>
      <c r="J626" t="s">
        <v>21</v>
      </c>
      <c r="K626" s="3" t="str">
        <f t="shared" si="49"/>
        <v>Misc. Fuel Comb. (Except Residential)Other</v>
      </c>
      <c r="L626" t="s">
        <v>1411</v>
      </c>
      <c r="M626" t="s">
        <v>1414</v>
      </c>
      <c r="N626" t="str">
        <f t="shared" si="50"/>
        <v>biomass</v>
      </c>
      <c r="P626" s="5" t="str">
        <f>IF(LOOKUP($K626,Fuel_Mappings!$C$2:$C$255,Fuel_Mappings!$D$2:$D$255)&lt;&gt;"",LOOKUP($K626,Fuel_Mappings!$C$2:$C$255,Fuel_Mappings!$D$2:$D$255),"")</f>
        <v>Other_Fuel</v>
      </c>
      <c r="Q626" s="5" t="str">
        <f>IF($P626="Other_Fuel",IF(LOOKUP($G626,Fuel_Mappings!$I$2:$I$36,Fuel_Mappings!$I$2:$I$36)=$G626,LOOKUP($G626,Fuel_Mappings!$I$2:$I$36,Fuel_Mappings!$J$2:$J$36),""),"")</f>
        <v>biomass</v>
      </c>
      <c r="S626" s="5" t="str">
        <f t="shared" si="51"/>
        <v>1A4ai</v>
      </c>
      <c r="T626" s="3" t="b">
        <f t="shared" si="52"/>
        <v>1</v>
      </c>
      <c r="U626" s="3" t="b">
        <f t="shared" si="53"/>
        <v>1</v>
      </c>
    </row>
    <row r="627" spans="1:21">
      <c r="A627" s="10">
        <v>2103001000</v>
      </c>
      <c r="B627" t="s">
        <v>185</v>
      </c>
      <c r="C627" t="s">
        <v>185</v>
      </c>
      <c r="D627" t="s">
        <v>186</v>
      </c>
      <c r="E627" t="s">
        <v>125</v>
      </c>
      <c r="F627" t="s">
        <v>187</v>
      </c>
      <c r="G627" t="s">
        <v>71</v>
      </c>
      <c r="H627" t="s">
        <v>79</v>
      </c>
      <c r="I627" t="s">
        <v>191</v>
      </c>
      <c r="J627" t="s">
        <v>21</v>
      </c>
      <c r="K627" s="3" t="str">
        <f t="shared" si="49"/>
        <v>Commercial/Institutional CoalOther</v>
      </c>
      <c r="L627" t="s">
        <v>1411</v>
      </c>
      <c r="M627" t="s">
        <v>1414</v>
      </c>
      <c r="N627" t="str">
        <f t="shared" si="50"/>
        <v>hard_coal</v>
      </c>
      <c r="P627" s="5" t="str">
        <f>IF(LOOKUP($K627,Fuel_Mappings!$C$2:$C$255,Fuel_Mappings!$D$2:$D$255)&lt;&gt;"",LOOKUP($K627,Fuel_Mappings!$C$2:$C$255,Fuel_Mappings!$D$2:$D$255),"")</f>
        <v>Other_Fuel</v>
      </c>
      <c r="Q627" s="5" t="str">
        <f>IF($P627="Other_Fuel",IF(LOOKUP($G627,Fuel_Mappings!$I$2:$I$36,Fuel_Mappings!$I$2:$I$36)=$G627,LOOKUP($G627,Fuel_Mappings!$I$2:$I$36,Fuel_Mappings!$J$2:$J$36),""),"")</f>
        <v>hard_coal</v>
      </c>
      <c r="S627" s="5" t="str">
        <f t="shared" si="51"/>
        <v>1A4ai</v>
      </c>
      <c r="T627" s="3" t="b">
        <f t="shared" si="52"/>
        <v>1</v>
      </c>
      <c r="U627" s="3" t="b">
        <f t="shared" si="53"/>
        <v>1</v>
      </c>
    </row>
    <row r="628" spans="1:21">
      <c r="A628" s="10">
        <v>2103010000</v>
      </c>
      <c r="B628" t="s">
        <v>185</v>
      </c>
      <c r="C628" t="s">
        <v>185</v>
      </c>
      <c r="D628" t="s">
        <v>186</v>
      </c>
      <c r="E628" t="s">
        <v>125</v>
      </c>
      <c r="F628" t="s">
        <v>187</v>
      </c>
      <c r="G628" t="s">
        <v>204</v>
      </c>
      <c r="H628" t="s">
        <v>79</v>
      </c>
      <c r="I628" t="s">
        <v>80</v>
      </c>
      <c r="J628" t="s">
        <v>21</v>
      </c>
      <c r="K628" s="3" t="str">
        <f t="shared" si="49"/>
        <v>Misc. Fuel Comb. (Except Residential)Other</v>
      </c>
      <c r="L628" t="s">
        <v>1411</v>
      </c>
      <c r="M628" t="s">
        <v>1414</v>
      </c>
      <c r="N628" t="str">
        <f t="shared" si="50"/>
        <v>natural_gas</v>
      </c>
      <c r="P628" s="5" t="str">
        <f>IF(LOOKUP($K628,Fuel_Mappings!$C$2:$C$255,Fuel_Mappings!$D$2:$D$255)&lt;&gt;"",LOOKUP($K628,Fuel_Mappings!$C$2:$C$255,Fuel_Mappings!$D$2:$D$255),"")</f>
        <v>Other_Fuel</v>
      </c>
      <c r="Q628" s="5" t="str">
        <f>IF($P628="Other_Fuel",IF(LOOKUP($G628,Fuel_Mappings!$I$2:$I$36,Fuel_Mappings!$I$2:$I$36)=$G628,LOOKUP($G628,Fuel_Mappings!$I$2:$I$36,Fuel_Mappings!$J$2:$J$36),""),"")</f>
        <v>natural_gas</v>
      </c>
      <c r="S628" s="5" t="str">
        <f t="shared" si="51"/>
        <v>1A4ai</v>
      </c>
      <c r="T628" s="3" t="b">
        <f t="shared" si="52"/>
        <v>1</v>
      </c>
      <c r="U628" s="3" t="b">
        <f t="shared" si="53"/>
        <v>1</v>
      </c>
    </row>
    <row r="629" spans="1:21">
      <c r="A629" s="10">
        <v>2810035000</v>
      </c>
      <c r="B629" t="s">
        <v>185</v>
      </c>
      <c r="C629" t="s">
        <v>185</v>
      </c>
      <c r="D629" t="s">
        <v>186</v>
      </c>
      <c r="E629" t="s">
        <v>22</v>
      </c>
      <c r="F629" t="s">
        <v>199</v>
      </c>
      <c r="G629" t="s">
        <v>205</v>
      </c>
      <c r="H629" t="s">
        <v>201</v>
      </c>
      <c r="I629" t="s">
        <v>199</v>
      </c>
      <c r="J629" t="s">
        <v>21</v>
      </c>
      <c r="K629" s="3" t="str">
        <f t="shared" si="49"/>
        <v>Other CombustionOther</v>
      </c>
      <c r="L629" t="s">
        <v>1411</v>
      </c>
      <c r="M629" t="s">
        <v>1414</v>
      </c>
      <c r="N629" t="str">
        <f t="shared" si="50"/>
        <v>Other_Fuel</v>
      </c>
      <c r="P629" s="5" t="str">
        <f>IF(LOOKUP($K629,Fuel_Mappings!$C$2:$C$255,Fuel_Mappings!$D$2:$D$255)&lt;&gt;"",LOOKUP($K629,Fuel_Mappings!$C$2:$C$255,Fuel_Mappings!$D$2:$D$255),"")</f>
        <v>Other_Fuel</v>
      </c>
      <c r="Q629" s="5" t="str">
        <f>IF($P629="Other_Fuel",IF(LOOKUP($G629,Fuel_Mappings!$I$2:$I$36,Fuel_Mappings!$I$2:$I$36)=$G629,LOOKUP($G629,Fuel_Mappings!$I$2:$I$36,Fuel_Mappings!$J$2:$J$36),""),"")</f>
        <v/>
      </c>
      <c r="S629" s="5" t="str">
        <f t="shared" si="51"/>
        <v>1A4ai</v>
      </c>
      <c r="T629" s="3" t="b">
        <f t="shared" si="52"/>
        <v>1</v>
      </c>
      <c r="U629" s="3" t="b">
        <f t="shared" si="53"/>
        <v>1</v>
      </c>
    </row>
    <row r="630" spans="1:21">
      <c r="A630" s="10">
        <v>2810003000</v>
      </c>
      <c r="B630" t="s">
        <v>185</v>
      </c>
      <c r="C630" t="s">
        <v>185</v>
      </c>
      <c r="D630" t="s">
        <v>186</v>
      </c>
      <c r="E630" t="s">
        <v>22</v>
      </c>
      <c r="F630" t="s">
        <v>199</v>
      </c>
      <c r="G630" t="s">
        <v>206</v>
      </c>
      <c r="H630" t="s">
        <v>201</v>
      </c>
      <c r="I630" t="s">
        <v>199</v>
      </c>
      <c r="J630" t="s">
        <v>21</v>
      </c>
      <c r="K630" s="3" t="str">
        <f t="shared" si="49"/>
        <v>Other CombustionOther</v>
      </c>
      <c r="L630" t="s">
        <v>1411</v>
      </c>
      <c r="M630" t="s">
        <v>1414</v>
      </c>
      <c r="N630" t="str">
        <f t="shared" si="50"/>
        <v>Other_Fuel</v>
      </c>
      <c r="P630" s="5" t="str">
        <f>IF(LOOKUP($K630,Fuel_Mappings!$C$2:$C$255,Fuel_Mappings!$D$2:$D$255)&lt;&gt;"",LOOKUP($K630,Fuel_Mappings!$C$2:$C$255,Fuel_Mappings!$D$2:$D$255),"")</f>
        <v>Other_Fuel</v>
      </c>
      <c r="Q630" s="5" t="str">
        <f>IF($P630="Other_Fuel",IF(LOOKUP($G630,Fuel_Mappings!$I$2:$I$36,Fuel_Mappings!$I$2:$I$36)=$G630,LOOKUP($G630,Fuel_Mappings!$I$2:$I$36,Fuel_Mappings!$J$2:$J$36),""),"")</f>
        <v/>
      </c>
      <c r="S630" s="5" t="str">
        <f t="shared" si="51"/>
        <v>1A4ai</v>
      </c>
      <c r="T630" s="3" t="b">
        <f t="shared" si="52"/>
        <v>1</v>
      </c>
      <c r="U630" s="3" t="b">
        <f t="shared" si="53"/>
        <v>1</v>
      </c>
    </row>
    <row r="631" spans="1:21">
      <c r="A631" s="10">
        <v>2810040000</v>
      </c>
      <c r="B631" t="s">
        <v>185</v>
      </c>
      <c r="C631" t="s">
        <v>185</v>
      </c>
      <c r="D631" t="s">
        <v>186</v>
      </c>
      <c r="E631" t="s">
        <v>22</v>
      </c>
      <c r="F631" t="s">
        <v>199</v>
      </c>
      <c r="G631" t="s">
        <v>207</v>
      </c>
      <c r="H631" t="s">
        <v>201</v>
      </c>
      <c r="I631" t="s">
        <v>199</v>
      </c>
      <c r="J631" t="s">
        <v>21</v>
      </c>
      <c r="K631" s="3" t="str">
        <f t="shared" si="49"/>
        <v>Other CombustionOther</v>
      </c>
      <c r="L631" t="s">
        <v>1411</v>
      </c>
      <c r="M631" t="s">
        <v>1414</v>
      </c>
      <c r="N631" t="str">
        <f t="shared" si="50"/>
        <v>Other_Fuel</v>
      </c>
      <c r="P631" s="5" t="str">
        <f>IF(LOOKUP($K631,Fuel_Mappings!$C$2:$C$255,Fuel_Mappings!$D$2:$D$255)&lt;&gt;"",LOOKUP($K631,Fuel_Mappings!$C$2:$C$255,Fuel_Mappings!$D$2:$D$255),"")</f>
        <v>Other_Fuel</v>
      </c>
      <c r="Q631" s="5" t="str">
        <f>IF($P631="Other_Fuel",IF(LOOKUP($G631,Fuel_Mappings!$I$2:$I$36,Fuel_Mappings!$I$2:$I$36)=$G631,LOOKUP($G631,Fuel_Mappings!$I$2:$I$36,Fuel_Mappings!$J$2:$J$36),""),"")</f>
        <v/>
      </c>
      <c r="S631" s="5" t="str">
        <f t="shared" si="51"/>
        <v>1A4ai</v>
      </c>
      <c r="T631" s="3" t="b">
        <f t="shared" si="52"/>
        <v>1</v>
      </c>
      <c r="U631" s="3" t="b">
        <f t="shared" si="53"/>
        <v>1</v>
      </c>
    </row>
    <row r="632" spans="1:21">
      <c r="A632" s="10">
        <v>2104008320</v>
      </c>
      <c r="B632" t="s">
        <v>208</v>
      </c>
      <c r="C632" t="s">
        <v>208</v>
      </c>
      <c r="D632" t="s">
        <v>209</v>
      </c>
      <c r="E632" t="s">
        <v>125</v>
      </c>
      <c r="F632" t="s">
        <v>210</v>
      </c>
      <c r="G632" t="s">
        <v>92</v>
      </c>
      <c r="H632" t="s">
        <v>79</v>
      </c>
      <c r="I632" t="s">
        <v>211</v>
      </c>
      <c r="J632" t="s">
        <v>212</v>
      </c>
      <c r="K632" s="3" t="str">
        <f t="shared" si="49"/>
        <v>Residential WoodWoodstoves</v>
      </c>
      <c r="L632" t="s">
        <v>1413</v>
      </c>
      <c r="M632" t="s">
        <v>1416</v>
      </c>
      <c r="N632" t="str">
        <f t="shared" si="50"/>
        <v>biomass</v>
      </c>
      <c r="P632" s="5" t="str">
        <f>IF(LOOKUP($K632,Fuel_Mappings!$C$2:$C$255,Fuel_Mappings!$D$2:$D$255)&lt;&gt;"",LOOKUP($K632,Fuel_Mappings!$C$2:$C$255,Fuel_Mappings!$D$2:$D$255),"")</f>
        <v>biomass</v>
      </c>
      <c r="Q632" s="5" t="str">
        <f>IF($P632="Other_Fuel",IF(LOOKUP($G632,Fuel_Mappings!$I$2:$I$36,Fuel_Mappings!$I$2:$I$36)=$G632,LOOKUP($G632,Fuel_Mappings!$I$2:$I$36,Fuel_Mappings!$J$2:$J$36),""),"")</f>
        <v/>
      </c>
      <c r="S632" s="5" t="str">
        <f t="shared" si="51"/>
        <v>1A4bi</v>
      </c>
      <c r="T632" s="3" t="b">
        <f t="shared" si="52"/>
        <v>1</v>
      </c>
      <c r="U632" s="3" t="b">
        <f t="shared" si="53"/>
        <v>1</v>
      </c>
    </row>
    <row r="633" spans="1:21">
      <c r="A633" s="10">
        <v>2104008400</v>
      </c>
      <c r="B633" t="s">
        <v>208</v>
      </c>
      <c r="C633" t="s">
        <v>208</v>
      </c>
      <c r="D633" t="s">
        <v>209</v>
      </c>
      <c r="E633" t="s">
        <v>125</v>
      </c>
      <c r="F633" t="s">
        <v>210</v>
      </c>
      <c r="G633" t="s">
        <v>92</v>
      </c>
      <c r="H633" t="s">
        <v>79</v>
      </c>
      <c r="I633" t="s">
        <v>211</v>
      </c>
      <c r="J633" t="s">
        <v>212</v>
      </c>
      <c r="K633" s="3" t="str">
        <f t="shared" si="49"/>
        <v>Residential WoodWoodstoves</v>
      </c>
      <c r="L633" t="s">
        <v>1413</v>
      </c>
      <c r="M633" t="s">
        <v>1416</v>
      </c>
      <c r="N633" t="str">
        <f t="shared" si="50"/>
        <v>biomass</v>
      </c>
      <c r="P633" s="5" t="str">
        <f>IF(LOOKUP($K633,Fuel_Mappings!$C$2:$C$255,Fuel_Mappings!$D$2:$D$255)&lt;&gt;"",LOOKUP($K633,Fuel_Mappings!$C$2:$C$255,Fuel_Mappings!$D$2:$D$255),"")</f>
        <v>biomass</v>
      </c>
      <c r="Q633" s="5" t="str">
        <f>IF($P633="Other_Fuel",IF(LOOKUP($G633,Fuel_Mappings!$I$2:$I$36,Fuel_Mappings!$I$2:$I$36)=$G633,LOOKUP($G633,Fuel_Mappings!$I$2:$I$36,Fuel_Mappings!$J$2:$J$36),""),"")</f>
        <v/>
      </c>
      <c r="S633" s="5" t="str">
        <f t="shared" si="51"/>
        <v>1A4bi</v>
      </c>
      <c r="T633" s="3" t="b">
        <f t="shared" si="52"/>
        <v>1</v>
      </c>
      <c r="U633" s="3" t="b">
        <f t="shared" si="53"/>
        <v>1</v>
      </c>
    </row>
    <row r="634" spans="1:21">
      <c r="A634" s="10">
        <v>2104008100</v>
      </c>
      <c r="B634" t="s">
        <v>208</v>
      </c>
      <c r="C634" t="s">
        <v>208</v>
      </c>
      <c r="D634" t="s">
        <v>209</v>
      </c>
      <c r="E634" t="s">
        <v>125</v>
      </c>
      <c r="F634" t="s">
        <v>210</v>
      </c>
      <c r="G634" t="s">
        <v>92</v>
      </c>
      <c r="H634" t="s">
        <v>79</v>
      </c>
      <c r="I634" t="s">
        <v>211</v>
      </c>
      <c r="J634" t="s">
        <v>213</v>
      </c>
      <c r="K634" s="3" t="str">
        <f t="shared" si="49"/>
        <v>Residential WoodFireplaces</v>
      </c>
      <c r="L634" t="s">
        <v>1413</v>
      </c>
      <c r="M634" t="s">
        <v>1416</v>
      </c>
      <c r="N634" t="str">
        <f t="shared" si="50"/>
        <v>biomass</v>
      </c>
      <c r="P634" s="5" t="str">
        <f>IF(LOOKUP($K634,Fuel_Mappings!$C$2:$C$255,Fuel_Mappings!$D$2:$D$255)&lt;&gt;"",LOOKUP($K634,Fuel_Mappings!$C$2:$C$255,Fuel_Mappings!$D$2:$D$255),"")</f>
        <v>biomass</v>
      </c>
      <c r="Q634" s="5" t="str">
        <f>IF($P634="Other_Fuel",IF(LOOKUP($G634,Fuel_Mappings!$I$2:$I$36,Fuel_Mappings!$I$2:$I$36)=$G634,LOOKUP($G634,Fuel_Mappings!$I$2:$I$36,Fuel_Mappings!$J$2:$J$36),""),"")</f>
        <v/>
      </c>
      <c r="S634" s="5" t="str">
        <f t="shared" si="51"/>
        <v>1A4bi</v>
      </c>
      <c r="T634" s="3" t="b">
        <f t="shared" si="52"/>
        <v>1</v>
      </c>
      <c r="U634" s="3" t="b">
        <f t="shared" si="53"/>
        <v>1</v>
      </c>
    </row>
    <row r="635" spans="1:21">
      <c r="A635" s="10">
        <v>2104008210</v>
      </c>
      <c r="B635" t="s">
        <v>208</v>
      </c>
      <c r="C635" t="s">
        <v>208</v>
      </c>
      <c r="D635" t="s">
        <v>209</v>
      </c>
      <c r="E635" t="s">
        <v>125</v>
      </c>
      <c r="F635" t="s">
        <v>210</v>
      </c>
      <c r="G635" t="s">
        <v>92</v>
      </c>
      <c r="H635" t="s">
        <v>79</v>
      </c>
      <c r="I635" t="s">
        <v>211</v>
      </c>
      <c r="J635" t="s">
        <v>212</v>
      </c>
      <c r="K635" s="3" t="str">
        <f t="shared" si="49"/>
        <v>Residential WoodWoodstoves</v>
      </c>
      <c r="L635" t="s">
        <v>1413</v>
      </c>
      <c r="M635" t="s">
        <v>1416</v>
      </c>
      <c r="N635" t="str">
        <f t="shared" si="50"/>
        <v>biomass</v>
      </c>
      <c r="P635" s="5" t="str">
        <f>IF(LOOKUP($K635,Fuel_Mappings!$C$2:$C$255,Fuel_Mappings!$D$2:$D$255)&lt;&gt;"",LOOKUP($K635,Fuel_Mappings!$C$2:$C$255,Fuel_Mappings!$D$2:$D$255),"")</f>
        <v>biomass</v>
      </c>
      <c r="Q635" s="5" t="str">
        <f>IF($P635="Other_Fuel",IF(LOOKUP($G635,Fuel_Mappings!$I$2:$I$36,Fuel_Mappings!$I$2:$I$36)=$G635,LOOKUP($G635,Fuel_Mappings!$I$2:$I$36,Fuel_Mappings!$J$2:$J$36),""),"")</f>
        <v/>
      </c>
      <c r="S635" s="5" t="str">
        <f t="shared" si="51"/>
        <v>1A4bi</v>
      </c>
      <c r="T635" s="3" t="b">
        <f t="shared" si="52"/>
        <v>1</v>
      </c>
      <c r="U635" s="3" t="b">
        <f t="shared" si="53"/>
        <v>1</v>
      </c>
    </row>
    <row r="636" spans="1:21">
      <c r="A636" s="10">
        <v>2104008220</v>
      </c>
      <c r="B636" t="s">
        <v>208</v>
      </c>
      <c r="C636" t="s">
        <v>208</v>
      </c>
      <c r="D636" t="s">
        <v>209</v>
      </c>
      <c r="E636" t="s">
        <v>125</v>
      </c>
      <c r="F636" t="s">
        <v>210</v>
      </c>
      <c r="G636" t="s">
        <v>92</v>
      </c>
      <c r="H636" t="s">
        <v>79</v>
      </c>
      <c r="I636" t="s">
        <v>211</v>
      </c>
      <c r="J636" t="s">
        <v>212</v>
      </c>
      <c r="K636" s="3" t="str">
        <f t="shared" si="49"/>
        <v>Residential WoodWoodstoves</v>
      </c>
      <c r="L636" t="s">
        <v>1413</v>
      </c>
      <c r="M636" t="s">
        <v>1416</v>
      </c>
      <c r="N636" t="str">
        <f t="shared" si="50"/>
        <v>biomass</v>
      </c>
      <c r="P636" s="5" t="str">
        <f>IF(LOOKUP($K636,Fuel_Mappings!$C$2:$C$255,Fuel_Mappings!$D$2:$D$255)&lt;&gt;"",LOOKUP($K636,Fuel_Mappings!$C$2:$C$255,Fuel_Mappings!$D$2:$D$255),"")</f>
        <v>biomass</v>
      </c>
      <c r="Q636" s="5" t="str">
        <f>IF($P636="Other_Fuel",IF(LOOKUP($G636,Fuel_Mappings!$I$2:$I$36,Fuel_Mappings!$I$2:$I$36)=$G636,LOOKUP($G636,Fuel_Mappings!$I$2:$I$36,Fuel_Mappings!$J$2:$J$36),""),"")</f>
        <v/>
      </c>
      <c r="S636" s="5" t="str">
        <f t="shared" si="51"/>
        <v>1A4bi</v>
      </c>
      <c r="T636" s="3" t="b">
        <f t="shared" si="52"/>
        <v>1</v>
      </c>
      <c r="U636" s="3" t="b">
        <f t="shared" si="53"/>
        <v>1</v>
      </c>
    </row>
    <row r="637" spans="1:21">
      <c r="A637" s="10">
        <v>2104008230</v>
      </c>
      <c r="B637" t="s">
        <v>208</v>
      </c>
      <c r="C637" t="s">
        <v>208</v>
      </c>
      <c r="D637" t="s">
        <v>209</v>
      </c>
      <c r="E637" t="s">
        <v>125</v>
      </c>
      <c r="F637" t="s">
        <v>210</v>
      </c>
      <c r="G637" t="s">
        <v>92</v>
      </c>
      <c r="H637" t="s">
        <v>79</v>
      </c>
      <c r="I637" t="s">
        <v>211</v>
      </c>
      <c r="J637" t="s">
        <v>212</v>
      </c>
      <c r="K637" s="3" t="str">
        <f t="shared" si="49"/>
        <v>Residential WoodWoodstoves</v>
      </c>
      <c r="L637" t="s">
        <v>1413</v>
      </c>
      <c r="M637" t="s">
        <v>1416</v>
      </c>
      <c r="N637" t="str">
        <f t="shared" si="50"/>
        <v>biomass</v>
      </c>
      <c r="P637" s="5" t="str">
        <f>IF(LOOKUP($K637,Fuel_Mappings!$C$2:$C$255,Fuel_Mappings!$D$2:$D$255)&lt;&gt;"",LOOKUP($K637,Fuel_Mappings!$C$2:$C$255,Fuel_Mappings!$D$2:$D$255),"")</f>
        <v>biomass</v>
      </c>
      <c r="Q637" s="5" t="str">
        <f>IF($P637="Other_Fuel",IF(LOOKUP($G637,Fuel_Mappings!$I$2:$I$36,Fuel_Mappings!$I$2:$I$36)=$G637,LOOKUP($G637,Fuel_Mappings!$I$2:$I$36,Fuel_Mappings!$J$2:$J$36),""),"")</f>
        <v/>
      </c>
      <c r="S637" s="5" t="str">
        <f t="shared" si="51"/>
        <v>1A4bi</v>
      </c>
      <c r="T637" s="3" t="b">
        <f t="shared" si="52"/>
        <v>1</v>
      </c>
      <c r="U637" s="3" t="b">
        <f t="shared" si="53"/>
        <v>1</v>
      </c>
    </row>
    <row r="638" spans="1:21">
      <c r="A638" s="10">
        <v>2104008310</v>
      </c>
      <c r="B638" t="s">
        <v>208</v>
      </c>
      <c r="C638" t="s">
        <v>208</v>
      </c>
      <c r="D638" t="s">
        <v>209</v>
      </c>
      <c r="E638" t="s">
        <v>125</v>
      </c>
      <c r="F638" t="s">
        <v>210</v>
      </c>
      <c r="G638" t="s">
        <v>92</v>
      </c>
      <c r="H638" t="s">
        <v>79</v>
      </c>
      <c r="I638" t="s">
        <v>211</v>
      </c>
      <c r="J638" t="s">
        <v>212</v>
      </c>
      <c r="K638" s="3" t="str">
        <f t="shared" si="49"/>
        <v>Residential WoodWoodstoves</v>
      </c>
      <c r="L638" t="s">
        <v>1413</v>
      </c>
      <c r="M638" t="s">
        <v>1416</v>
      </c>
      <c r="N638" t="str">
        <f t="shared" si="50"/>
        <v>biomass</v>
      </c>
      <c r="P638" s="5" t="str">
        <f>IF(LOOKUP($K638,Fuel_Mappings!$C$2:$C$255,Fuel_Mappings!$D$2:$D$255)&lt;&gt;"",LOOKUP($K638,Fuel_Mappings!$C$2:$C$255,Fuel_Mappings!$D$2:$D$255),"")</f>
        <v>biomass</v>
      </c>
      <c r="Q638" s="5" t="str">
        <f>IF($P638="Other_Fuel",IF(LOOKUP($G638,Fuel_Mappings!$I$2:$I$36,Fuel_Mappings!$I$2:$I$36)=$G638,LOOKUP($G638,Fuel_Mappings!$I$2:$I$36,Fuel_Mappings!$J$2:$J$36),""),"")</f>
        <v/>
      </c>
      <c r="S638" s="5" t="str">
        <f t="shared" si="51"/>
        <v>1A4bi</v>
      </c>
      <c r="T638" s="3" t="b">
        <f t="shared" si="52"/>
        <v>1</v>
      </c>
      <c r="U638" s="3" t="b">
        <f t="shared" si="53"/>
        <v>1</v>
      </c>
    </row>
    <row r="639" spans="1:21">
      <c r="A639" s="10">
        <v>2104008330</v>
      </c>
      <c r="B639" t="s">
        <v>208</v>
      </c>
      <c r="C639" t="s">
        <v>208</v>
      </c>
      <c r="D639" t="s">
        <v>209</v>
      </c>
      <c r="E639" t="s">
        <v>125</v>
      </c>
      <c r="F639" t="s">
        <v>210</v>
      </c>
      <c r="G639" t="s">
        <v>92</v>
      </c>
      <c r="H639" t="s">
        <v>79</v>
      </c>
      <c r="I639" t="s">
        <v>211</v>
      </c>
      <c r="J639" t="s">
        <v>212</v>
      </c>
      <c r="K639" s="3" t="str">
        <f t="shared" si="49"/>
        <v>Residential WoodWoodstoves</v>
      </c>
      <c r="L639" t="s">
        <v>1413</v>
      </c>
      <c r="M639" t="s">
        <v>1416</v>
      </c>
      <c r="N639" t="str">
        <f t="shared" si="50"/>
        <v>biomass</v>
      </c>
      <c r="P639" s="5" t="str">
        <f>IF(LOOKUP($K639,Fuel_Mappings!$C$2:$C$255,Fuel_Mappings!$D$2:$D$255)&lt;&gt;"",LOOKUP($K639,Fuel_Mappings!$C$2:$C$255,Fuel_Mappings!$D$2:$D$255),"")</f>
        <v>biomass</v>
      </c>
      <c r="Q639" s="5" t="str">
        <f>IF($P639="Other_Fuel",IF(LOOKUP($G639,Fuel_Mappings!$I$2:$I$36,Fuel_Mappings!$I$2:$I$36)=$G639,LOOKUP($G639,Fuel_Mappings!$I$2:$I$36,Fuel_Mappings!$J$2:$J$36),""),"")</f>
        <v/>
      </c>
      <c r="S639" s="5" t="str">
        <f t="shared" si="51"/>
        <v>1A4bi</v>
      </c>
      <c r="T639" s="3" t="b">
        <f t="shared" si="52"/>
        <v>1</v>
      </c>
      <c r="U639" s="3" t="b">
        <f t="shared" si="53"/>
        <v>1</v>
      </c>
    </row>
    <row r="640" spans="1:21">
      <c r="A640" s="10">
        <v>2104008510</v>
      </c>
      <c r="B640" t="s">
        <v>208</v>
      </c>
      <c r="C640" t="s">
        <v>208</v>
      </c>
      <c r="D640" t="s">
        <v>209</v>
      </c>
      <c r="E640" t="s">
        <v>125</v>
      </c>
      <c r="F640" t="s">
        <v>210</v>
      </c>
      <c r="G640" t="s">
        <v>92</v>
      </c>
      <c r="H640" t="s">
        <v>79</v>
      </c>
      <c r="I640" t="s">
        <v>211</v>
      </c>
      <c r="J640" t="s">
        <v>21</v>
      </c>
      <c r="K640" s="3" t="str">
        <f t="shared" si="49"/>
        <v>Residential WoodOther</v>
      </c>
      <c r="L640" t="s">
        <v>1413</v>
      </c>
      <c r="M640" t="s">
        <v>1416</v>
      </c>
      <c r="N640" t="str">
        <f t="shared" si="50"/>
        <v>biomass</v>
      </c>
      <c r="P640" s="5" t="str">
        <f>IF(LOOKUP($K640,Fuel_Mappings!$C$2:$C$255,Fuel_Mappings!$D$2:$D$255)&lt;&gt;"",LOOKUP($K640,Fuel_Mappings!$C$2:$C$255,Fuel_Mappings!$D$2:$D$255),"")</f>
        <v>biomass</v>
      </c>
      <c r="Q640" s="5" t="str">
        <f>IF($P640="Other_Fuel",IF(LOOKUP($G640,Fuel_Mappings!$I$2:$I$36,Fuel_Mappings!$I$2:$I$36)=$G640,LOOKUP($G640,Fuel_Mappings!$I$2:$I$36,Fuel_Mappings!$J$2:$J$36),""),"")</f>
        <v/>
      </c>
      <c r="S640" s="5" t="str">
        <f t="shared" si="51"/>
        <v>1A4bi</v>
      </c>
      <c r="T640" s="3" t="b">
        <f t="shared" si="52"/>
        <v>1</v>
      </c>
      <c r="U640" s="3" t="b">
        <f t="shared" si="53"/>
        <v>1</v>
      </c>
    </row>
    <row r="641" spans="1:21">
      <c r="A641" s="10">
        <v>2104008610</v>
      </c>
      <c r="B641" t="s">
        <v>208</v>
      </c>
      <c r="C641" t="s">
        <v>208</v>
      </c>
      <c r="D641" t="s">
        <v>209</v>
      </c>
      <c r="E641" t="s">
        <v>125</v>
      </c>
      <c r="F641" t="s">
        <v>210</v>
      </c>
      <c r="G641" t="s">
        <v>92</v>
      </c>
      <c r="H641" t="s">
        <v>79</v>
      </c>
      <c r="I641" t="s">
        <v>211</v>
      </c>
      <c r="J641" t="s">
        <v>21</v>
      </c>
      <c r="K641" s="3" t="str">
        <f t="shared" si="49"/>
        <v>Residential WoodOther</v>
      </c>
      <c r="L641" t="s">
        <v>1413</v>
      </c>
      <c r="M641" t="s">
        <v>1416</v>
      </c>
      <c r="N641" t="str">
        <f t="shared" si="50"/>
        <v>biomass</v>
      </c>
      <c r="P641" s="5" t="str">
        <f>IF(LOOKUP($K641,Fuel_Mappings!$C$2:$C$255,Fuel_Mappings!$D$2:$D$255)&lt;&gt;"",LOOKUP($K641,Fuel_Mappings!$C$2:$C$255,Fuel_Mappings!$D$2:$D$255),"")</f>
        <v>biomass</v>
      </c>
      <c r="Q641" s="5" t="str">
        <f>IF($P641="Other_Fuel",IF(LOOKUP($G641,Fuel_Mappings!$I$2:$I$36,Fuel_Mappings!$I$2:$I$36)=$G641,LOOKUP($G641,Fuel_Mappings!$I$2:$I$36,Fuel_Mappings!$J$2:$J$36),""),"")</f>
        <v/>
      </c>
      <c r="S641" s="5" t="str">
        <f t="shared" si="51"/>
        <v>1A4bi</v>
      </c>
      <c r="T641" s="3" t="b">
        <f t="shared" si="52"/>
        <v>1</v>
      </c>
      <c r="U641" s="3" t="b">
        <f t="shared" si="53"/>
        <v>1</v>
      </c>
    </row>
    <row r="642" spans="1:21">
      <c r="A642" s="10">
        <v>2104008700</v>
      </c>
      <c r="B642" t="s">
        <v>208</v>
      </c>
      <c r="C642" t="s">
        <v>208</v>
      </c>
      <c r="D642" t="s">
        <v>209</v>
      </c>
      <c r="E642" t="s">
        <v>125</v>
      </c>
      <c r="F642" t="s">
        <v>210</v>
      </c>
      <c r="G642" t="s">
        <v>92</v>
      </c>
      <c r="H642" t="s">
        <v>79</v>
      </c>
      <c r="I642" t="s">
        <v>211</v>
      </c>
      <c r="J642" t="s">
        <v>21</v>
      </c>
      <c r="K642" s="3" t="str">
        <f t="shared" ref="K642:K656" si="54">I642&amp;J642</f>
        <v>Residential WoodOther</v>
      </c>
      <c r="L642" t="s">
        <v>1413</v>
      </c>
      <c r="M642" t="s">
        <v>1416</v>
      </c>
      <c r="N642" t="str">
        <f t="shared" ref="N642:N656" si="55">IF($Q642&lt;&gt;"",$Q642,$P642)</f>
        <v>biomass</v>
      </c>
      <c r="P642" s="5" t="str">
        <f>IF(LOOKUP($K642,Fuel_Mappings!$C$2:$C$255,Fuel_Mappings!$D$2:$D$255)&lt;&gt;"",LOOKUP($K642,Fuel_Mappings!$C$2:$C$255,Fuel_Mappings!$D$2:$D$255),"")</f>
        <v>biomass</v>
      </c>
      <c r="Q642" s="5" t="str">
        <f>IF($P642="Other_Fuel",IF(LOOKUP($G642,Fuel_Mappings!$I$2:$I$36,Fuel_Mappings!$I$2:$I$36)=$G642,LOOKUP($G642,Fuel_Mappings!$I$2:$I$36,Fuel_Mappings!$J$2:$J$36),""),"")</f>
        <v/>
      </c>
      <c r="S642" s="5" t="str">
        <f t="shared" si="51"/>
        <v>1A4bi</v>
      </c>
      <c r="T642" s="3" t="b">
        <f t="shared" si="52"/>
        <v>1</v>
      </c>
      <c r="U642" s="3" t="b">
        <f t="shared" si="53"/>
        <v>1</v>
      </c>
    </row>
    <row r="643" spans="1:21">
      <c r="A643" s="10">
        <v>2810025000</v>
      </c>
      <c r="B643" t="s">
        <v>208</v>
      </c>
      <c r="C643" t="s">
        <v>208</v>
      </c>
      <c r="D643" t="s">
        <v>209</v>
      </c>
      <c r="E643" t="s">
        <v>22</v>
      </c>
      <c r="F643" t="s">
        <v>199</v>
      </c>
      <c r="G643" t="s">
        <v>214</v>
      </c>
      <c r="H643" t="s">
        <v>14</v>
      </c>
      <c r="I643" t="s">
        <v>15</v>
      </c>
      <c r="J643" t="s">
        <v>21</v>
      </c>
      <c r="K643" s="3" t="str">
        <f t="shared" si="54"/>
        <v>Agriculture, Food, &amp; Kindred ProductsOther</v>
      </c>
      <c r="L643" t="s">
        <v>1413</v>
      </c>
      <c r="M643" t="s">
        <v>1416</v>
      </c>
      <c r="N643" t="str">
        <f t="shared" si="55"/>
        <v>biomass</v>
      </c>
      <c r="P643" s="5" t="str">
        <f>IF(LOOKUP($K643,Fuel_Mappings!$C$2:$C$255,Fuel_Mappings!$D$2:$D$255)&lt;&gt;"",LOOKUP($K643,Fuel_Mappings!$C$2:$C$255,Fuel_Mappings!$D$2:$D$255),"")</f>
        <v>Other_Fuel</v>
      </c>
      <c r="Q643" s="5" t="str">
        <f>IF($P643="Other_Fuel",IF(LOOKUP($G643,Fuel_Mappings!$I$2:$I$36,Fuel_Mappings!$I$2:$I$36)=$G643,LOOKUP($G643,Fuel_Mappings!$I$2:$I$36,Fuel_Mappings!$J$2:$J$36),""),"")</f>
        <v>biomass</v>
      </c>
      <c r="S643" s="5" t="str">
        <f t="shared" ref="S643:S706" si="56">LEFT(L643,FIND("_",L643)-1)</f>
        <v>1A4bi</v>
      </c>
      <c r="T643" s="3" t="b">
        <f t="shared" ref="T643:T706" si="57">$S643=$C643</f>
        <v>1</v>
      </c>
      <c r="U643" s="3" t="b">
        <f t="shared" ref="U643:U706" si="58">LEFT($S643,3)=LEFT($C643,3)</f>
        <v>1</v>
      </c>
    </row>
    <row r="644" spans="1:21">
      <c r="A644" s="10">
        <v>2104002000</v>
      </c>
      <c r="B644" t="s">
        <v>208</v>
      </c>
      <c r="C644" t="s">
        <v>208</v>
      </c>
      <c r="D644" t="s">
        <v>209</v>
      </c>
      <c r="E644" t="s">
        <v>125</v>
      </c>
      <c r="F644" t="s">
        <v>210</v>
      </c>
      <c r="G644" t="s">
        <v>127</v>
      </c>
      <c r="H644" t="s">
        <v>79</v>
      </c>
      <c r="I644" t="s">
        <v>215</v>
      </c>
      <c r="J644" t="s">
        <v>127</v>
      </c>
      <c r="K644" s="3" t="str">
        <f t="shared" si="54"/>
        <v>Residential OtherBituminous/Subbituminous Coal</v>
      </c>
      <c r="L644" t="s">
        <v>1413</v>
      </c>
      <c r="M644" t="s">
        <v>1416</v>
      </c>
      <c r="N644" t="str">
        <f t="shared" si="55"/>
        <v>hard_coal</v>
      </c>
      <c r="P644" s="5" t="str">
        <f>IF(LOOKUP($K644,Fuel_Mappings!$C$2:$C$255,Fuel_Mappings!$D$2:$D$255)&lt;&gt;"",LOOKUP($K644,Fuel_Mappings!$C$2:$C$255,Fuel_Mappings!$D$2:$D$255),"")</f>
        <v>hard_coal</v>
      </c>
      <c r="Q644" s="5" t="str">
        <f>IF($P644="Other_Fuel",IF(LOOKUP($G644,Fuel_Mappings!$I$2:$I$36,Fuel_Mappings!$I$2:$I$36)=$G644,LOOKUP($G644,Fuel_Mappings!$I$2:$I$36,Fuel_Mappings!$J$2:$J$36),""),"")</f>
        <v/>
      </c>
      <c r="S644" s="5" t="str">
        <f t="shared" si="56"/>
        <v>1A4bi</v>
      </c>
      <c r="T644" s="3" t="b">
        <f t="shared" si="57"/>
        <v>1</v>
      </c>
      <c r="U644" s="3" t="b">
        <f t="shared" si="58"/>
        <v>1</v>
      </c>
    </row>
    <row r="645" spans="1:21">
      <c r="A645" s="10">
        <v>2104004000</v>
      </c>
      <c r="B645" t="s">
        <v>208</v>
      </c>
      <c r="C645" t="s">
        <v>208</v>
      </c>
      <c r="D645" t="s">
        <v>209</v>
      </c>
      <c r="E645" t="s">
        <v>125</v>
      </c>
      <c r="F645" t="s">
        <v>210</v>
      </c>
      <c r="G645" t="s">
        <v>81</v>
      </c>
      <c r="H645" t="s">
        <v>79</v>
      </c>
      <c r="I645" t="s">
        <v>215</v>
      </c>
      <c r="J645" t="s">
        <v>81</v>
      </c>
      <c r="K645" s="3" t="str">
        <f t="shared" si="54"/>
        <v>Residential OtherDistillate Oil</v>
      </c>
      <c r="L645" t="s">
        <v>1413</v>
      </c>
      <c r="M645" t="s">
        <v>1416</v>
      </c>
      <c r="N645" t="str">
        <f t="shared" si="55"/>
        <v>diesel_oil</v>
      </c>
      <c r="P645" s="5" t="str">
        <f>IF(LOOKUP($K645,Fuel_Mappings!$C$2:$C$255,Fuel_Mappings!$D$2:$D$255)&lt;&gt;"",LOOKUP($K645,Fuel_Mappings!$C$2:$C$255,Fuel_Mappings!$D$2:$D$255),"")</f>
        <v>diesel_oil</v>
      </c>
      <c r="Q645" s="5" t="str">
        <f>IF($P645="Other_Fuel",IF(LOOKUP($G645,Fuel_Mappings!$I$2:$I$36,Fuel_Mappings!$I$2:$I$36)=$G645,LOOKUP($G645,Fuel_Mappings!$I$2:$I$36,Fuel_Mappings!$J$2:$J$36),""),"")</f>
        <v/>
      </c>
      <c r="S645" s="5" t="str">
        <f t="shared" si="56"/>
        <v>1A4bi</v>
      </c>
      <c r="T645" s="3" t="b">
        <f t="shared" si="57"/>
        <v>1</v>
      </c>
      <c r="U645" s="3" t="b">
        <f t="shared" si="58"/>
        <v>1</v>
      </c>
    </row>
    <row r="646" spans="1:21">
      <c r="A646" s="10">
        <v>2104005000</v>
      </c>
      <c r="B646" t="s">
        <v>208</v>
      </c>
      <c r="C646" t="s">
        <v>208</v>
      </c>
      <c r="D646" t="s">
        <v>209</v>
      </c>
      <c r="E646" t="s">
        <v>125</v>
      </c>
      <c r="F646" t="s">
        <v>210</v>
      </c>
      <c r="G646" t="s">
        <v>68</v>
      </c>
      <c r="H646" t="s">
        <v>79</v>
      </c>
      <c r="I646" t="s">
        <v>215</v>
      </c>
      <c r="J646" t="s">
        <v>21</v>
      </c>
      <c r="K646" s="3" t="str">
        <f t="shared" si="54"/>
        <v>Residential OtherOther</v>
      </c>
      <c r="L646" t="s">
        <v>1413</v>
      </c>
      <c r="M646" t="s">
        <v>1416</v>
      </c>
      <c r="N646" t="str">
        <f t="shared" si="55"/>
        <v>heavy_oil</v>
      </c>
      <c r="P646" s="5" t="str">
        <f>IF(LOOKUP($K646,Fuel_Mappings!$C$2:$C$255,Fuel_Mappings!$D$2:$D$255)&lt;&gt;"",LOOKUP($K646,Fuel_Mappings!$C$2:$C$255,Fuel_Mappings!$D$2:$D$255),"")</f>
        <v>Other_Fuel</v>
      </c>
      <c r="Q646" s="5" t="str">
        <f>IF($P646="Other_Fuel",IF(LOOKUP($G646,Fuel_Mappings!$I$2:$I$36,Fuel_Mappings!$I$2:$I$36)=$G646,LOOKUP($G646,Fuel_Mappings!$I$2:$I$36,Fuel_Mappings!$J$2:$J$36),""),"")</f>
        <v>heavy_oil</v>
      </c>
      <c r="S646" s="5" t="str">
        <f t="shared" si="56"/>
        <v>1A4bi</v>
      </c>
      <c r="T646" s="3" t="b">
        <f t="shared" si="57"/>
        <v>1</v>
      </c>
      <c r="U646" s="3" t="b">
        <f t="shared" si="58"/>
        <v>1</v>
      </c>
    </row>
    <row r="647" spans="1:21">
      <c r="A647" s="10">
        <v>2104006000</v>
      </c>
      <c r="B647" t="s">
        <v>208</v>
      </c>
      <c r="C647" t="s">
        <v>208</v>
      </c>
      <c r="D647" t="s">
        <v>209</v>
      </c>
      <c r="E647" t="s">
        <v>125</v>
      </c>
      <c r="F647" t="s">
        <v>210</v>
      </c>
      <c r="G647" t="s">
        <v>45</v>
      </c>
      <c r="H647" t="s">
        <v>79</v>
      </c>
      <c r="I647" t="s">
        <v>215</v>
      </c>
      <c r="J647" t="s">
        <v>45</v>
      </c>
      <c r="K647" s="3" t="str">
        <f t="shared" si="54"/>
        <v>Residential OtherNatural Gas</v>
      </c>
      <c r="L647" t="s">
        <v>1413</v>
      </c>
      <c r="M647" t="s">
        <v>1416</v>
      </c>
      <c r="N647" t="str">
        <f t="shared" si="55"/>
        <v>natural_gas</v>
      </c>
      <c r="P647" s="5" t="str">
        <f>IF(LOOKUP($K647,Fuel_Mappings!$C$2:$C$255,Fuel_Mappings!$D$2:$D$255)&lt;&gt;"",LOOKUP($K647,Fuel_Mappings!$C$2:$C$255,Fuel_Mappings!$D$2:$D$255),"")</f>
        <v>natural_gas</v>
      </c>
      <c r="Q647" s="5" t="str">
        <f>IF($P647="Other_Fuel",IF(LOOKUP($G647,Fuel_Mappings!$I$2:$I$36,Fuel_Mappings!$I$2:$I$36)=$G647,LOOKUP($G647,Fuel_Mappings!$I$2:$I$36,Fuel_Mappings!$J$2:$J$36),""),"")</f>
        <v/>
      </c>
      <c r="S647" s="5" t="str">
        <f t="shared" si="56"/>
        <v>1A4bi</v>
      </c>
      <c r="T647" s="3" t="b">
        <f t="shared" si="57"/>
        <v>1</v>
      </c>
      <c r="U647" s="3" t="b">
        <f t="shared" si="58"/>
        <v>1</v>
      </c>
    </row>
    <row r="648" spans="1:21">
      <c r="A648" s="10">
        <v>2104007000</v>
      </c>
      <c r="B648" t="s">
        <v>208</v>
      </c>
      <c r="C648" t="s">
        <v>208</v>
      </c>
      <c r="D648" t="s">
        <v>209</v>
      </c>
      <c r="E648" t="s">
        <v>125</v>
      </c>
      <c r="F648" t="s">
        <v>210</v>
      </c>
      <c r="G648" t="s">
        <v>61</v>
      </c>
      <c r="H648" t="s">
        <v>79</v>
      </c>
      <c r="I648" t="s">
        <v>215</v>
      </c>
      <c r="J648" t="s">
        <v>21</v>
      </c>
      <c r="K648" s="3" t="str">
        <f t="shared" si="54"/>
        <v>Residential OtherOther</v>
      </c>
      <c r="L648" t="s">
        <v>1413</v>
      </c>
      <c r="M648" t="s">
        <v>1416</v>
      </c>
      <c r="N648" t="str">
        <f t="shared" si="55"/>
        <v>natural_gas</v>
      </c>
      <c r="P648" s="5" t="str">
        <f>IF(LOOKUP($K648,Fuel_Mappings!$C$2:$C$255,Fuel_Mappings!$D$2:$D$255)&lt;&gt;"",LOOKUP($K648,Fuel_Mappings!$C$2:$C$255,Fuel_Mappings!$D$2:$D$255),"")</f>
        <v>Other_Fuel</v>
      </c>
      <c r="Q648" s="5" t="str">
        <f>IF($P648="Other_Fuel",IF(LOOKUP($G648,Fuel_Mappings!$I$2:$I$36,Fuel_Mappings!$I$2:$I$36)=$G648,LOOKUP($G648,Fuel_Mappings!$I$2:$I$36,Fuel_Mappings!$J$2:$J$36),""),"")</f>
        <v>natural_gas</v>
      </c>
      <c r="S648" s="5" t="str">
        <f t="shared" si="56"/>
        <v>1A4bi</v>
      </c>
      <c r="T648" s="3" t="b">
        <f t="shared" si="57"/>
        <v>1</v>
      </c>
      <c r="U648" s="3" t="b">
        <f t="shared" si="58"/>
        <v>1</v>
      </c>
    </row>
    <row r="649" spans="1:21">
      <c r="A649" s="10">
        <v>2104011000</v>
      </c>
      <c r="B649" t="s">
        <v>208</v>
      </c>
      <c r="C649" t="s">
        <v>208</v>
      </c>
      <c r="D649" t="s">
        <v>209</v>
      </c>
      <c r="E649" t="s">
        <v>125</v>
      </c>
      <c r="F649" t="s">
        <v>210</v>
      </c>
      <c r="G649" t="s">
        <v>126</v>
      </c>
      <c r="H649" t="s">
        <v>79</v>
      </c>
      <c r="I649" t="s">
        <v>215</v>
      </c>
      <c r="J649" t="s">
        <v>21</v>
      </c>
      <c r="K649" s="3" t="str">
        <f t="shared" si="54"/>
        <v>Residential OtherOther</v>
      </c>
      <c r="L649" t="s">
        <v>1413</v>
      </c>
      <c r="M649" t="s">
        <v>1416</v>
      </c>
      <c r="N649" t="str">
        <f t="shared" si="55"/>
        <v>light_oil</v>
      </c>
      <c r="P649" s="5" t="str">
        <f>IF(LOOKUP($K649,Fuel_Mappings!$C$2:$C$255,Fuel_Mappings!$D$2:$D$255)&lt;&gt;"",LOOKUP($K649,Fuel_Mappings!$C$2:$C$255,Fuel_Mappings!$D$2:$D$255),"")</f>
        <v>Other_Fuel</v>
      </c>
      <c r="Q649" s="5" t="str">
        <f>IF($P649="Other_Fuel",IF(LOOKUP($G649,Fuel_Mappings!$I$2:$I$36,Fuel_Mappings!$I$2:$I$36)=$G649,LOOKUP($G649,Fuel_Mappings!$I$2:$I$36,Fuel_Mappings!$J$2:$J$36),""),"")</f>
        <v>light_oil</v>
      </c>
      <c r="S649" s="5" t="str">
        <f t="shared" si="56"/>
        <v>1A4bi</v>
      </c>
      <c r="T649" s="3" t="b">
        <f t="shared" si="57"/>
        <v>1</v>
      </c>
      <c r="U649" s="3" t="b">
        <f t="shared" si="58"/>
        <v>1</v>
      </c>
    </row>
    <row r="650" spans="1:21">
      <c r="A650" s="10">
        <v>2104001000</v>
      </c>
      <c r="B650" t="s">
        <v>208</v>
      </c>
      <c r="C650" t="s">
        <v>208</v>
      </c>
      <c r="D650" t="s">
        <v>209</v>
      </c>
      <c r="E650" t="s">
        <v>125</v>
      </c>
      <c r="F650" t="s">
        <v>210</v>
      </c>
      <c r="G650" t="s">
        <v>71</v>
      </c>
      <c r="H650" t="s">
        <v>79</v>
      </c>
      <c r="I650" t="s">
        <v>215</v>
      </c>
      <c r="J650" t="s">
        <v>21</v>
      </c>
      <c r="K650" s="3" t="str">
        <f t="shared" si="54"/>
        <v>Residential OtherOther</v>
      </c>
      <c r="L650" t="s">
        <v>1413</v>
      </c>
      <c r="M650" t="s">
        <v>1416</v>
      </c>
      <c r="N650" t="str">
        <f t="shared" si="55"/>
        <v>hard_coal</v>
      </c>
      <c r="P650" s="5" t="str">
        <f>IF(LOOKUP($K650,Fuel_Mappings!$C$2:$C$255,Fuel_Mappings!$D$2:$D$255)&lt;&gt;"",LOOKUP($K650,Fuel_Mappings!$C$2:$C$255,Fuel_Mappings!$D$2:$D$255),"")</f>
        <v>Other_Fuel</v>
      </c>
      <c r="Q650" s="5" t="str">
        <f>IF($P650="Other_Fuel",IF(LOOKUP($G650,Fuel_Mappings!$I$2:$I$36,Fuel_Mappings!$I$2:$I$36)=$G650,LOOKUP($G650,Fuel_Mappings!$I$2:$I$36,Fuel_Mappings!$J$2:$J$36),""),"")</f>
        <v>hard_coal</v>
      </c>
      <c r="S650" s="5" t="str">
        <f t="shared" si="56"/>
        <v>1A4bi</v>
      </c>
      <c r="T650" s="3" t="b">
        <f t="shared" si="57"/>
        <v>1</v>
      </c>
      <c r="U650" s="3" t="b">
        <f t="shared" si="58"/>
        <v>1</v>
      </c>
    </row>
    <row r="651" spans="1:21">
      <c r="A651" s="10">
        <v>2104006010</v>
      </c>
      <c r="B651" t="s">
        <v>208</v>
      </c>
      <c r="C651" t="s">
        <v>208</v>
      </c>
      <c r="D651" t="s">
        <v>209</v>
      </c>
      <c r="E651" t="s">
        <v>125</v>
      </c>
      <c r="F651" t="s">
        <v>210</v>
      </c>
      <c r="G651" t="s">
        <v>45</v>
      </c>
      <c r="H651" t="s">
        <v>79</v>
      </c>
      <c r="I651" t="s">
        <v>215</v>
      </c>
      <c r="J651" t="s">
        <v>21</v>
      </c>
      <c r="K651" s="3" t="str">
        <f t="shared" si="54"/>
        <v>Residential OtherOther</v>
      </c>
      <c r="L651" t="s">
        <v>1413</v>
      </c>
      <c r="M651" t="s">
        <v>1416</v>
      </c>
      <c r="N651" t="str">
        <f t="shared" si="55"/>
        <v>natural_gas</v>
      </c>
      <c r="P651" s="5" t="str">
        <f>IF(LOOKUP($K651,Fuel_Mappings!$C$2:$C$255,Fuel_Mappings!$D$2:$D$255)&lt;&gt;"",LOOKUP($K651,Fuel_Mappings!$C$2:$C$255,Fuel_Mappings!$D$2:$D$255),"")</f>
        <v>Other_Fuel</v>
      </c>
      <c r="Q651" s="5" t="str">
        <f>IF($P651="Other_Fuel",IF(LOOKUP($G651,Fuel_Mappings!$I$2:$I$36,Fuel_Mappings!$I$2:$I$36)=$G651,LOOKUP($G651,Fuel_Mappings!$I$2:$I$36,Fuel_Mappings!$J$2:$J$36),""),"")</f>
        <v>natural_gas</v>
      </c>
      <c r="S651" s="5" t="str">
        <f t="shared" si="56"/>
        <v>1A4bi</v>
      </c>
      <c r="T651" s="3" t="b">
        <f t="shared" si="57"/>
        <v>1</v>
      </c>
      <c r="U651" s="3" t="b">
        <f t="shared" si="58"/>
        <v>1</v>
      </c>
    </row>
    <row r="652" spans="1:21">
      <c r="A652" s="10">
        <v>2104008300</v>
      </c>
      <c r="B652" t="s">
        <v>208</v>
      </c>
      <c r="C652" t="s">
        <v>208</v>
      </c>
      <c r="D652" t="s">
        <v>209</v>
      </c>
      <c r="E652" t="s">
        <v>125</v>
      </c>
      <c r="F652" t="s">
        <v>210</v>
      </c>
      <c r="G652" t="s">
        <v>92</v>
      </c>
      <c r="H652" t="s">
        <v>79</v>
      </c>
      <c r="I652" t="s">
        <v>211</v>
      </c>
      <c r="J652" t="s">
        <v>212</v>
      </c>
      <c r="K652" s="3" t="str">
        <f t="shared" si="54"/>
        <v>Residential WoodWoodstoves</v>
      </c>
      <c r="L652" t="s">
        <v>1413</v>
      </c>
      <c r="M652" t="s">
        <v>1416</v>
      </c>
      <c r="N652" t="str">
        <f t="shared" si="55"/>
        <v>biomass</v>
      </c>
      <c r="P652" s="5" t="str">
        <f>IF(LOOKUP($K652,Fuel_Mappings!$C$2:$C$255,Fuel_Mappings!$D$2:$D$255)&lt;&gt;"",LOOKUP($K652,Fuel_Mappings!$C$2:$C$255,Fuel_Mappings!$D$2:$D$255),"")</f>
        <v>biomass</v>
      </c>
      <c r="Q652" s="5" t="str">
        <f>IF($P652="Other_Fuel",IF(LOOKUP($G652,Fuel_Mappings!$I$2:$I$36,Fuel_Mappings!$I$2:$I$36)=$G652,LOOKUP($G652,Fuel_Mappings!$I$2:$I$36,Fuel_Mappings!$J$2:$J$36),""),"")</f>
        <v/>
      </c>
      <c r="S652" s="5" t="str">
        <f t="shared" si="56"/>
        <v>1A4bi</v>
      </c>
      <c r="T652" s="3" t="b">
        <f t="shared" si="57"/>
        <v>1</v>
      </c>
      <c r="U652" s="3" t="b">
        <f t="shared" si="58"/>
        <v>1</v>
      </c>
    </row>
    <row r="653" spans="1:21">
      <c r="A653" s="10">
        <v>2104009000</v>
      </c>
      <c r="B653" t="s">
        <v>208</v>
      </c>
      <c r="C653" t="s">
        <v>208</v>
      </c>
      <c r="D653" t="s">
        <v>209</v>
      </c>
      <c r="E653" t="s">
        <v>125</v>
      </c>
      <c r="F653" t="s">
        <v>210</v>
      </c>
      <c r="G653" t="s">
        <v>216</v>
      </c>
      <c r="H653" t="s">
        <v>79</v>
      </c>
      <c r="I653" t="s">
        <v>211</v>
      </c>
      <c r="J653" t="s">
        <v>21</v>
      </c>
      <c r="K653" s="3" t="str">
        <f t="shared" si="54"/>
        <v>Residential WoodOther</v>
      </c>
      <c r="L653" t="s">
        <v>1413</v>
      </c>
      <c r="M653" t="s">
        <v>1416</v>
      </c>
      <c r="N653" t="str">
        <f t="shared" si="55"/>
        <v>biomass</v>
      </c>
      <c r="P653" s="5" t="str">
        <f>IF(LOOKUP($K653,Fuel_Mappings!$C$2:$C$255,Fuel_Mappings!$D$2:$D$255)&lt;&gt;"",LOOKUP($K653,Fuel_Mappings!$C$2:$C$255,Fuel_Mappings!$D$2:$D$255),"")</f>
        <v>biomass</v>
      </c>
      <c r="Q653" s="5" t="str">
        <f>IF($P653="Other_Fuel",IF(LOOKUP($G653,Fuel_Mappings!$I$2:$I$36,Fuel_Mappings!$I$2:$I$36)=$G653,LOOKUP($G653,Fuel_Mappings!$I$2:$I$36,Fuel_Mappings!$J$2:$J$36),""),"")</f>
        <v/>
      </c>
      <c r="S653" s="5" t="str">
        <f t="shared" si="56"/>
        <v>1A4bi</v>
      </c>
      <c r="T653" s="3" t="b">
        <f t="shared" si="57"/>
        <v>1</v>
      </c>
      <c r="U653" s="3" t="b">
        <f t="shared" si="58"/>
        <v>1</v>
      </c>
    </row>
    <row r="654" spans="1:21">
      <c r="A654" s="10">
        <v>2104008420</v>
      </c>
      <c r="B654" t="s">
        <v>208</v>
      </c>
      <c r="C654" t="s">
        <v>208</v>
      </c>
      <c r="D654" t="s">
        <v>209</v>
      </c>
      <c r="E654" t="s">
        <v>125</v>
      </c>
      <c r="F654" t="s">
        <v>210</v>
      </c>
      <c r="G654" t="s">
        <v>92</v>
      </c>
      <c r="H654" t="s">
        <v>79</v>
      </c>
      <c r="I654" t="s">
        <v>211</v>
      </c>
      <c r="J654" t="s">
        <v>212</v>
      </c>
      <c r="K654" s="3" t="str">
        <f t="shared" si="54"/>
        <v>Residential WoodWoodstoves</v>
      </c>
      <c r="L654" t="s">
        <v>1413</v>
      </c>
      <c r="M654" t="s">
        <v>1416</v>
      </c>
      <c r="N654" t="str">
        <f t="shared" si="55"/>
        <v>biomass</v>
      </c>
      <c r="P654" s="5" t="str">
        <f>IF(LOOKUP($K654,Fuel_Mappings!$C$2:$C$255,Fuel_Mappings!$D$2:$D$255)&lt;&gt;"",LOOKUP($K654,Fuel_Mappings!$C$2:$C$255,Fuel_Mappings!$D$2:$D$255),"")</f>
        <v>biomass</v>
      </c>
      <c r="Q654" s="5" t="str">
        <f>IF($P654="Other_Fuel",IF(LOOKUP($G654,Fuel_Mappings!$I$2:$I$36,Fuel_Mappings!$I$2:$I$36)=$G654,LOOKUP($G654,Fuel_Mappings!$I$2:$I$36,Fuel_Mappings!$J$2:$J$36),""),"")</f>
        <v/>
      </c>
      <c r="S654" s="5" t="str">
        <f t="shared" si="56"/>
        <v>1A4bi</v>
      </c>
      <c r="T654" s="3" t="b">
        <f t="shared" si="57"/>
        <v>1</v>
      </c>
      <c r="U654" s="3" t="b">
        <f t="shared" si="58"/>
        <v>1</v>
      </c>
    </row>
    <row r="655" spans="1:21">
      <c r="A655" s="10">
        <v>2810005001</v>
      </c>
      <c r="B655" t="s">
        <v>217</v>
      </c>
      <c r="C655" t="s">
        <v>217</v>
      </c>
      <c r="D655" t="s">
        <v>218</v>
      </c>
      <c r="E655" t="s">
        <v>22</v>
      </c>
      <c r="F655" t="s">
        <v>199</v>
      </c>
      <c r="G655" t="s">
        <v>219</v>
      </c>
      <c r="H655" t="s">
        <v>201</v>
      </c>
      <c r="I655" t="s">
        <v>199</v>
      </c>
      <c r="J655" t="s">
        <v>220</v>
      </c>
      <c r="K655" s="3" t="str">
        <f t="shared" si="54"/>
        <v>Other CombustionSlash Burning (Logging)</v>
      </c>
      <c r="L655" t="s">
        <v>1409</v>
      </c>
      <c r="M655" t="s">
        <v>1410</v>
      </c>
      <c r="N655" t="str">
        <f t="shared" si="55"/>
        <v/>
      </c>
      <c r="P655" s="5" t="str">
        <f>IF(LOOKUP($K655,Fuel_Mappings!$C$2:$C$255,Fuel_Mappings!$D$2:$D$255)&lt;&gt;"",LOOKUP($K655,Fuel_Mappings!$C$2:$C$255,Fuel_Mappings!$D$2:$D$255),"")</f>
        <v/>
      </c>
      <c r="Q655" s="5" t="str">
        <f>IF($P655="Other_Fuel",IF(LOOKUP($G655,Fuel_Mappings!$I$2:$I$36,Fuel_Mappings!$I$2:$I$36)=$G655,LOOKUP($G655,Fuel_Mappings!$I$2:$I$36,Fuel_Mappings!$J$2:$J$36),""),"")</f>
        <v/>
      </c>
      <c r="S655" s="5" t="str">
        <f t="shared" si="56"/>
        <v>5C</v>
      </c>
      <c r="T655" s="3" t="b">
        <f t="shared" si="57"/>
        <v>0</v>
      </c>
      <c r="U655" s="3" t="b">
        <f t="shared" si="58"/>
        <v>0</v>
      </c>
    </row>
    <row r="656" spans="1:21">
      <c r="A656" s="10">
        <v>2810005002</v>
      </c>
      <c r="B656" t="s">
        <v>217</v>
      </c>
      <c r="C656" t="s">
        <v>217</v>
      </c>
      <c r="D656" t="s">
        <v>218</v>
      </c>
      <c r="E656" t="s">
        <v>22</v>
      </c>
      <c r="F656" t="s">
        <v>199</v>
      </c>
      <c r="G656" t="s">
        <v>219</v>
      </c>
      <c r="H656" t="s">
        <v>201</v>
      </c>
      <c r="I656" t="s">
        <v>199</v>
      </c>
      <c r="J656" t="s">
        <v>220</v>
      </c>
      <c r="K656" s="3" t="str">
        <f t="shared" si="54"/>
        <v>Other CombustionSlash Burning (Logging)</v>
      </c>
      <c r="L656" t="s">
        <v>1409</v>
      </c>
      <c r="M656" t="s">
        <v>1410</v>
      </c>
      <c r="N656" t="str">
        <f t="shared" si="55"/>
        <v/>
      </c>
      <c r="P656" s="5" t="str">
        <f>IF(LOOKUP($K656,Fuel_Mappings!$C$2:$C$255,Fuel_Mappings!$D$2:$D$255)&lt;&gt;"",LOOKUP($K656,Fuel_Mappings!$C$2:$C$255,Fuel_Mappings!$D$2:$D$255),"")</f>
        <v/>
      </c>
      <c r="Q656" s="5" t="str">
        <f>IF($P656="Other_Fuel",IF(LOOKUP($G656,Fuel_Mappings!$I$2:$I$36,Fuel_Mappings!$I$2:$I$36)=$G656,LOOKUP($G656,Fuel_Mappings!$I$2:$I$36,Fuel_Mappings!$J$2:$J$36),""),"")</f>
        <v/>
      </c>
      <c r="S656" s="5" t="str">
        <f t="shared" si="56"/>
        <v>5C</v>
      </c>
      <c r="T656" s="3" t="b">
        <f t="shared" si="57"/>
        <v>0</v>
      </c>
      <c r="U656" s="3" t="b">
        <f t="shared" si="58"/>
        <v>0</v>
      </c>
    </row>
    <row r="657" spans="1:21">
      <c r="A657" s="10">
        <v>2260005035</v>
      </c>
      <c r="B657" t="s">
        <v>221</v>
      </c>
      <c r="C657" t="s">
        <v>221</v>
      </c>
      <c r="D657" t="s">
        <v>222</v>
      </c>
      <c r="E657" t="s">
        <v>131</v>
      </c>
      <c r="F657" t="s">
        <v>223</v>
      </c>
      <c r="G657" t="s">
        <v>224</v>
      </c>
      <c r="H657" t="s">
        <v>134</v>
      </c>
      <c r="I657" t="s">
        <v>225</v>
      </c>
      <c r="J657" t="s">
        <v>226</v>
      </c>
      <c r="K657" s="3" t="str">
        <f t="shared" ref="K657:K720" si="59">I657&amp;J657</f>
        <v>Non-Road GasolineFarm</v>
      </c>
      <c r="L657" t="s">
        <v>1518</v>
      </c>
      <c r="M657" t="s">
        <v>1519</v>
      </c>
      <c r="N657" t="str">
        <f t="shared" ref="N657:N720" si="60">IF($Q657&lt;&gt;"",$Q657,$P657)</f>
        <v>light_oil</v>
      </c>
      <c r="P657" s="5" t="str">
        <f>IF(LOOKUP($K657,Fuel_Mappings!$C$2:$C$255,Fuel_Mappings!$D$2:$D$255)&lt;&gt;"",LOOKUP($K657,Fuel_Mappings!$C$2:$C$255,Fuel_Mappings!$D$2:$D$255),"")</f>
        <v>light_oil</v>
      </c>
      <c r="Q657" s="5" t="str">
        <f>IF($P657="Other_Fuel",IF(LOOKUP($G657,Fuel_Mappings!$I$2:$I$36,Fuel_Mappings!$I$2:$I$36)=$G657,LOOKUP($G657,Fuel_Mappings!$I$2:$I$36,Fuel_Mappings!$J$2:$J$36),""),"")</f>
        <v/>
      </c>
      <c r="S657" s="5" t="str">
        <f t="shared" si="56"/>
        <v>1A4c</v>
      </c>
      <c r="T657" s="3" t="b">
        <f t="shared" si="57"/>
        <v>0</v>
      </c>
      <c r="U657" s="3" t="b">
        <f t="shared" si="58"/>
        <v>1</v>
      </c>
    </row>
    <row r="658" spans="1:21">
      <c r="A658" s="10">
        <v>2265005010</v>
      </c>
      <c r="B658" t="s">
        <v>221</v>
      </c>
      <c r="C658" t="s">
        <v>221</v>
      </c>
      <c r="D658" t="s">
        <v>222</v>
      </c>
      <c r="E658" t="s">
        <v>131</v>
      </c>
      <c r="F658" t="s">
        <v>229</v>
      </c>
      <c r="G658" t="s">
        <v>224</v>
      </c>
      <c r="H658" t="s">
        <v>134</v>
      </c>
      <c r="I658" t="s">
        <v>225</v>
      </c>
      <c r="J658" t="s">
        <v>226</v>
      </c>
      <c r="K658" s="3" t="str">
        <f t="shared" si="59"/>
        <v>Non-Road GasolineFarm</v>
      </c>
      <c r="L658" t="s">
        <v>1518</v>
      </c>
      <c r="M658" t="s">
        <v>1519</v>
      </c>
      <c r="N658" t="str">
        <f t="shared" si="60"/>
        <v>light_oil</v>
      </c>
      <c r="P658" s="5" t="str">
        <f>IF(LOOKUP($K658,Fuel_Mappings!$C$2:$C$255,Fuel_Mappings!$D$2:$D$255)&lt;&gt;"",LOOKUP($K658,Fuel_Mappings!$C$2:$C$255,Fuel_Mappings!$D$2:$D$255),"")</f>
        <v>light_oil</v>
      </c>
      <c r="Q658" s="5" t="str">
        <f>IF($P658="Other_Fuel",IF(LOOKUP($G658,Fuel_Mappings!$I$2:$I$36,Fuel_Mappings!$I$2:$I$36)=$G658,LOOKUP($G658,Fuel_Mappings!$I$2:$I$36,Fuel_Mappings!$J$2:$J$36),""),"")</f>
        <v/>
      </c>
      <c r="S658" s="5" t="str">
        <f t="shared" si="56"/>
        <v>1A4c</v>
      </c>
      <c r="T658" s="3" t="b">
        <f t="shared" si="57"/>
        <v>0</v>
      </c>
      <c r="U658" s="3" t="b">
        <f t="shared" si="58"/>
        <v>1</v>
      </c>
    </row>
    <row r="659" spans="1:21">
      <c r="A659" s="10">
        <v>2265005015</v>
      </c>
      <c r="B659" t="s">
        <v>221</v>
      </c>
      <c r="C659" t="s">
        <v>221</v>
      </c>
      <c r="D659" t="s">
        <v>222</v>
      </c>
      <c r="E659" t="s">
        <v>131</v>
      </c>
      <c r="F659" t="s">
        <v>229</v>
      </c>
      <c r="G659" t="s">
        <v>224</v>
      </c>
      <c r="H659" t="s">
        <v>134</v>
      </c>
      <c r="I659" t="s">
        <v>225</v>
      </c>
      <c r="J659" t="s">
        <v>226</v>
      </c>
      <c r="K659" s="3" t="str">
        <f t="shared" si="59"/>
        <v>Non-Road GasolineFarm</v>
      </c>
      <c r="L659" t="s">
        <v>1518</v>
      </c>
      <c r="M659" t="s">
        <v>1519</v>
      </c>
      <c r="N659" t="str">
        <f t="shared" si="60"/>
        <v>light_oil</v>
      </c>
      <c r="P659" s="5" t="str">
        <f>IF(LOOKUP($K659,Fuel_Mappings!$C$2:$C$255,Fuel_Mappings!$D$2:$D$255)&lt;&gt;"",LOOKUP($K659,Fuel_Mappings!$C$2:$C$255,Fuel_Mappings!$D$2:$D$255),"")</f>
        <v>light_oil</v>
      </c>
      <c r="Q659" s="5" t="str">
        <f>IF($P659="Other_Fuel",IF(LOOKUP($G659,Fuel_Mappings!$I$2:$I$36,Fuel_Mappings!$I$2:$I$36)=$G659,LOOKUP($G659,Fuel_Mappings!$I$2:$I$36,Fuel_Mappings!$J$2:$J$36),""),"")</f>
        <v/>
      </c>
      <c r="S659" s="5" t="str">
        <f t="shared" si="56"/>
        <v>1A4c</v>
      </c>
      <c r="T659" s="3" t="b">
        <f t="shared" si="57"/>
        <v>0</v>
      </c>
      <c r="U659" s="3" t="b">
        <f t="shared" si="58"/>
        <v>1</v>
      </c>
    </row>
    <row r="660" spans="1:21">
      <c r="A660" s="10">
        <v>2265005020</v>
      </c>
      <c r="B660" t="s">
        <v>221</v>
      </c>
      <c r="C660" t="s">
        <v>221</v>
      </c>
      <c r="D660" t="s">
        <v>222</v>
      </c>
      <c r="E660" t="s">
        <v>131</v>
      </c>
      <c r="F660" t="s">
        <v>229</v>
      </c>
      <c r="G660" t="s">
        <v>224</v>
      </c>
      <c r="H660" t="s">
        <v>134</v>
      </c>
      <c r="I660" t="s">
        <v>225</v>
      </c>
      <c r="J660" t="s">
        <v>226</v>
      </c>
      <c r="K660" s="3" t="str">
        <f t="shared" si="59"/>
        <v>Non-Road GasolineFarm</v>
      </c>
      <c r="L660" t="s">
        <v>1518</v>
      </c>
      <c r="M660" t="s">
        <v>1519</v>
      </c>
      <c r="N660" t="str">
        <f t="shared" si="60"/>
        <v>light_oil</v>
      </c>
      <c r="P660" s="5" t="str">
        <f>IF(LOOKUP($K660,Fuel_Mappings!$C$2:$C$255,Fuel_Mappings!$D$2:$D$255)&lt;&gt;"",LOOKUP($K660,Fuel_Mappings!$C$2:$C$255,Fuel_Mappings!$D$2:$D$255),"")</f>
        <v>light_oil</v>
      </c>
      <c r="Q660" s="5" t="str">
        <f>IF($P660="Other_Fuel",IF(LOOKUP($G660,Fuel_Mappings!$I$2:$I$36,Fuel_Mappings!$I$2:$I$36)=$G660,LOOKUP($G660,Fuel_Mappings!$I$2:$I$36,Fuel_Mappings!$J$2:$J$36),""),"")</f>
        <v/>
      </c>
      <c r="S660" s="5" t="str">
        <f t="shared" si="56"/>
        <v>1A4c</v>
      </c>
      <c r="T660" s="3" t="b">
        <f t="shared" si="57"/>
        <v>0</v>
      </c>
      <c r="U660" s="3" t="b">
        <f t="shared" si="58"/>
        <v>1</v>
      </c>
    </row>
    <row r="661" spans="1:21">
      <c r="A661" s="10">
        <v>2265005025</v>
      </c>
      <c r="B661" t="s">
        <v>221</v>
      </c>
      <c r="C661" t="s">
        <v>221</v>
      </c>
      <c r="D661" t="s">
        <v>222</v>
      </c>
      <c r="E661" t="s">
        <v>131</v>
      </c>
      <c r="F661" t="s">
        <v>229</v>
      </c>
      <c r="G661" t="s">
        <v>224</v>
      </c>
      <c r="H661" t="s">
        <v>134</v>
      </c>
      <c r="I661" t="s">
        <v>225</v>
      </c>
      <c r="J661" t="s">
        <v>226</v>
      </c>
      <c r="K661" s="3" t="str">
        <f t="shared" si="59"/>
        <v>Non-Road GasolineFarm</v>
      </c>
      <c r="L661" t="s">
        <v>1518</v>
      </c>
      <c r="M661" t="s">
        <v>1519</v>
      </c>
      <c r="N661" t="str">
        <f t="shared" si="60"/>
        <v>light_oil</v>
      </c>
      <c r="P661" s="5" t="str">
        <f>IF(LOOKUP($K661,Fuel_Mappings!$C$2:$C$255,Fuel_Mappings!$D$2:$D$255)&lt;&gt;"",LOOKUP($K661,Fuel_Mappings!$C$2:$C$255,Fuel_Mappings!$D$2:$D$255),"")</f>
        <v>light_oil</v>
      </c>
      <c r="Q661" s="5" t="str">
        <f>IF($P661="Other_Fuel",IF(LOOKUP($G661,Fuel_Mappings!$I$2:$I$36,Fuel_Mappings!$I$2:$I$36)=$G661,LOOKUP($G661,Fuel_Mappings!$I$2:$I$36,Fuel_Mappings!$J$2:$J$36),""),"")</f>
        <v/>
      </c>
      <c r="S661" s="5" t="str">
        <f t="shared" si="56"/>
        <v>1A4c</v>
      </c>
      <c r="T661" s="3" t="b">
        <f t="shared" si="57"/>
        <v>0</v>
      </c>
      <c r="U661" s="3" t="b">
        <f t="shared" si="58"/>
        <v>1</v>
      </c>
    </row>
    <row r="662" spans="1:21">
      <c r="A662" s="10">
        <v>2265005030</v>
      </c>
      <c r="B662" t="s">
        <v>221</v>
      </c>
      <c r="C662" t="s">
        <v>221</v>
      </c>
      <c r="D662" t="s">
        <v>222</v>
      </c>
      <c r="E662" t="s">
        <v>131</v>
      </c>
      <c r="F662" t="s">
        <v>229</v>
      </c>
      <c r="G662" t="s">
        <v>224</v>
      </c>
      <c r="H662" t="s">
        <v>134</v>
      </c>
      <c r="I662" t="s">
        <v>225</v>
      </c>
      <c r="J662" t="s">
        <v>226</v>
      </c>
      <c r="K662" s="3" t="str">
        <f t="shared" si="59"/>
        <v>Non-Road GasolineFarm</v>
      </c>
      <c r="L662" t="s">
        <v>1518</v>
      </c>
      <c r="M662" t="s">
        <v>1519</v>
      </c>
      <c r="N662" t="str">
        <f t="shared" si="60"/>
        <v>light_oil</v>
      </c>
      <c r="P662" s="5" t="str">
        <f>IF(LOOKUP($K662,Fuel_Mappings!$C$2:$C$255,Fuel_Mappings!$D$2:$D$255)&lt;&gt;"",LOOKUP($K662,Fuel_Mappings!$C$2:$C$255,Fuel_Mappings!$D$2:$D$255),"")</f>
        <v>light_oil</v>
      </c>
      <c r="Q662" s="5" t="str">
        <f>IF($P662="Other_Fuel",IF(LOOKUP($G662,Fuel_Mappings!$I$2:$I$36,Fuel_Mappings!$I$2:$I$36)=$G662,LOOKUP($G662,Fuel_Mappings!$I$2:$I$36,Fuel_Mappings!$J$2:$J$36),""),"")</f>
        <v/>
      </c>
      <c r="S662" s="5" t="str">
        <f t="shared" si="56"/>
        <v>1A4c</v>
      </c>
      <c r="T662" s="3" t="b">
        <f t="shared" si="57"/>
        <v>0</v>
      </c>
      <c r="U662" s="3" t="b">
        <f t="shared" si="58"/>
        <v>1</v>
      </c>
    </row>
    <row r="663" spans="1:21">
      <c r="A663" s="10">
        <v>2265005035</v>
      </c>
      <c r="B663" t="s">
        <v>221</v>
      </c>
      <c r="C663" t="s">
        <v>221</v>
      </c>
      <c r="D663" t="s">
        <v>222</v>
      </c>
      <c r="E663" t="s">
        <v>131</v>
      </c>
      <c r="F663" t="s">
        <v>229</v>
      </c>
      <c r="G663" t="s">
        <v>224</v>
      </c>
      <c r="H663" t="s">
        <v>134</v>
      </c>
      <c r="I663" t="s">
        <v>225</v>
      </c>
      <c r="J663" t="s">
        <v>226</v>
      </c>
      <c r="K663" s="3" t="str">
        <f t="shared" si="59"/>
        <v>Non-Road GasolineFarm</v>
      </c>
      <c r="L663" t="s">
        <v>1518</v>
      </c>
      <c r="M663" t="s">
        <v>1519</v>
      </c>
      <c r="N663" t="str">
        <f t="shared" si="60"/>
        <v>light_oil</v>
      </c>
      <c r="P663" s="5" t="str">
        <f>IF(LOOKUP($K663,Fuel_Mappings!$C$2:$C$255,Fuel_Mappings!$D$2:$D$255)&lt;&gt;"",LOOKUP($K663,Fuel_Mappings!$C$2:$C$255,Fuel_Mappings!$D$2:$D$255),"")</f>
        <v>light_oil</v>
      </c>
      <c r="Q663" s="5" t="str">
        <f>IF($P663="Other_Fuel",IF(LOOKUP($G663,Fuel_Mappings!$I$2:$I$36,Fuel_Mappings!$I$2:$I$36)=$G663,LOOKUP($G663,Fuel_Mappings!$I$2:$I$36,Fuel_Mappings!$J$2:$J$36),""),"")</f>
        <v/>
      </c>
      <c r="S663" s="5" t="str">
        <f t="shared" si="56"/>
        <v>1A4c</v>
      </c>
      <c r="T663" s="3" t="b">
        <f t="shared" si="57"/>
        <v>0</v>
      </c>
      <c r="U663" s="3" t="b">
        <f t="shared" si="58"/>
        <v>1</v>
      </c>
    </row>
    <row r="664" spans="1:21">
      <c r="A664" s="10">
        <v>2265005040</v>
      </c>
      <c r="B664" t="s">
        <v>221</v>
      </c>
      <c r="C664" t="s">
        <v>221</v>
      </c>
      <c r="D664" t="s">
        <v>222</v>
      </c>
      <c r="E664" t="s">
        <v>131</v>
      </c>
      <c r="F664" t="s">
        <v>229</v>
      </c>
      <c r="G664" t="s">
        <v>224</v>
      </c>
      <c r="H664" t="s">
        <v>134</v>
      </c>
      <c r="I664" t="s">
        <v>225</v>
      </c>
      <c r="J664" t="s">
        <v>226</v>
      </c>
      <c r="K664" s="3" t="str">
        <f t="shared" si="59"/>
        <v>Non-Road GasolineFarm</v>
      </c>
      <c r="L664" t="s">
        <v>1518</v>
      </c>
      <c r="M664" t="s">
        <v>1519</v>
      </c>
      <c r="N664" t="str">
        <f t="shared" si="60"/>
        <v>light_oil</v>
      </c>
      <c r="P664" s="5" t="str">
        <f>IF(LOOKUP($K664,Fuel_Mappings!$C$2:$C$255,Fuel_Mappings!$D$2:$D$255)&lt;&gt;"",LOOKUP($K664,Fuel_Mappings!$C$2:$C$255,Fuel_Mappings!$D$2:$D$255),"")</f>
        <v>light_oil</v>
      </c>
      <c r="Q664" s="5" t="str">
        <f>IF($P664="Other_Fuel",IF(LOOKUP($G664,Fuel_Mappings!$I$2:$I$36,Fuel_Mappings!$I$2:$I$36)=$G664,LOOKUP($G664,Fuel_Mappings!$I$2:$I$36,Fuel_Mappings!$J$2:$J$36),""),"")</f>
        <v/>
      </c>
      <c r="S664" s="5" t="str">
        <f t="shared" si="56"/>
        <v>1A4c</v>
      </c>
      <c r="T664" s="3" t="b">
        <f t="shared" si="57"/>
        <v>0</v>
      </c>
      <c r="U664" s="3" t="b">
        <f t="shared" si="58"/>
        <v>1</v>
      </c>
    </row>
    <row r="665" spans="1:21">
      <c r="A665" s="10">
        <v>2265005045</v>
      </c>
      <c r="B665" t="s">
        <v>221</v>
      </c>
      <c r="C665" t="s">
        <v>221</v>
      </c>
      <c r="D665" t="s">
        <v>222</v>
      </c>
      <c r="E665" t="s">
        <v>131</v>
      </c>
      <c r="F665" t="s">
        <v>229</v>
      </c>
      <c r="G665" t="s">
        <v>224</v>
      </c>
      <c r="H665" t="s">
        <v>134</v>
      </c>
      <c r="I665" t="s">
        <v>225</v>
      </c>
      <c r="J665" t="s">
        <v>226</v>
      </c>
      <c r="K665" s="3" t="str">
        <f t="shared" si="59"/>
        <v>Non-Road GasolineFarm</v>
      </c>
      <c r="L665" t="s">
        <v>1518</v>
      </c>
      <c r="M665" t="s">
        <v>1519</v>
      </c>
      <c r="N665" t="str">
        <f t="shared" si="60"/>
        <v>light_oil</v>
      </c>
      <c r="P665" s="5" t="str">
        <f>IF(LOOKUP($K665,Fuel_Mappings!$C$2:$C$255,Fuel_Mappings!$D$2:$D$255)&lt;&gt;"",LOOKUP($K665,Fuel_Mappings!$C$2:$C$255,Fuel_Mappings!$D$2:$D$255),"")</f>
        <v>light_oil</v>
      </c>
      <c r="Q665" s="5" t="str">
        <f>IF($P665="Other_Fuel",IF(LOOKUP($G665,Fuel_Mappings!$I$2:$I$36,Fuel_Mappings!$I$2:$I$36)=$G665,LOOKUP($G665,Fuel_Mappings!$I$2:$I$36,Fuel_Mappings!$J$2:$J$36),""),"")</f>
        <v/>
      </c>
      <c r="S665" s="5" t="str">
        <f t="shared" si="56"/>
        <v>1A4c</v>
      </c>
      <c r="T665" s="3" t="b">
        <f t="shared" si="57"/>
        <v>0</v>
      </c>
      <c r="U665" s="3" t="b">
        <f t="shared" si="58"/>
        <v>1</v>
      </c>
    </row>
    <row r="666" spans="1:21">
      <c r="A666" s="10">
        <v>2265005055</v>
      </c>
      <c r="B666" t="s">
        <v>221</v>
      </c>
      <c r="C666" t="s">
        <v>221</v>
      </c>
      <c r="D666" t="s">
        <v>222</v>
      </c>
      <c r="E666" t="s">
        <v>131</v>
      </c>
      <c r="F666" t="s">
        <v>229</v>
      </c>
      <c r="G666" t="s">
        <v>224</v>
      </c>
      <c r="H666" t="s">
        <v>134</v>
      </c>
      <c r="I666" t="s">
        <v>225</v>
      </c>
      <c r="J666" t="s">
        <v>226</v>
      </c>
      <c r="K666" s="3" t="str">
        <f t="shared" si="59"/>
        <v>Non-Road GasolineFarm</v>
      </c>
      <c r="L666" t="s">
        <v>1518</v>
      </c>
      <c r="M666" t="s">
        <v>1519</v>
      </c>
      <c r="N666" t="str">
        <f t="shared" si="60"/>
        <v>light_oil</v>
      </c>
      <c r="P666" s="5" t="str">
        <f>IF(LOOKUP($K666,Fuel_Mappings!$C$2:$C$255,Fuel_Mappings!$D$2:$D$255)&lt;&gt;"",LOOKUP($K666,Fuel_Mappings!$C$2:$C$255,Fuel_Mappings!$D$2:$D$255),"")</f>
        <v>light_oil</v>
      </c>
      <c r="Q666" s="5" t="str">
        <f>IF($P666="Other_Fuel",IF(LOOKUP($G666,Fuel_Mappings!$I$2:$I$36,Fuel_Mappings!$I$2:$I$36)=$G666,LOOKUP($G666,Fuel_Mappings!$I$2:$I$36,Fuel_Mappings!$J$2:$J$36),""),"")</f>
        <v/>
      </c>
      <c r="S666" s="5" t="str">
        <f t="shared" si="56"/>
        <v>1A4c</v>
      </c>
      <c r="T666" s="3" t="b">
        <f t="shared" si="57"/>
        <v>0</v>
      </c>
      <c r="U666" s="3" t="b">
        <f t="shared" si="58"/>
        <v>1</v>
      </c>
    </row>
    <row r="667" spans="1:21">
      <c r="A667" s="10">
        <v>2265005060</v>
      </c>
      <c r="B667" t="s">
        <v>221</v>
      </c>
      <c r="C667" t="s">
        <v>221</v>
      </c>
      <c r="D667" t="s">
        <v>222</v>
      </c>
      <c r="E667" t="s">
        <v>131</v>
      </c>
      <c r="F667" t="s">
        <v>229</v>
      </c>
      <c r="G667" t="s">
        <v>224</v>
      </c>
      <c r="H667" t="s">
        <v>134</v>
      </c>
      <c r="I667" t="s">
        <v>225</v>
      </c>
      <c r="J667" t="s">
        <v>226</v>
      </c>
      <c r="K667" s="3" t="str">
        <f t="shared" si="59"/>
        <v>Non-Road GasolineFarm</v>
      </c>
      <c r="L667" t="s">
        <v>1518</v>
      </c>
      <c r="M667" t="s">
        <v>1519</v>
      </c>
      <c r="N667" t="str">
        <f t="shared" si="60"/>
        <v>light_oil</v>
      </c>
      <c r="P667" s="5" t="str">
        <f>IF(LOOKUP($K667,Fuel_Mappings!$C$2:$C$255,Fuel_Mappings!$D$2:$D$255)&lt;&gt;"",LOOKUP($K667,Fuel_Mappings!$C$2:$C$255,Fuel_Mappings!$D$2:$D$255),"")</f>
        <v>light_oil</v>
      </c>
      <c r="Q667" s="5" t="str">
        <f>IF($P667="Other_Fuel",IF(LOOKUP($G667,Fuel_Mappings!$I$2:$I$36,Fuel_Mappings!$I$2:$I$36)=$G667,LOOKUP($G667,Fuel_Mappings!$I$2:$I$36,Fuel_Mappings!$J$2:$J$36),""),"")</f>
        <v/>
      </c>
      <c r="S667" s="5" t="str">
        <f t="shared" si="56"/>
        <v>1A4c</v>
      </c>
      <c r="T667" s="3" t="b">
        <f t="shared" si="57"/>
        <v>0</v>
      </c>
      <c r="U667" s="3" t="b">
        <f t="shared" si="58"/>
        <v>1</v>
      </c>
    </row>
    <row r="668" spans="1:21">
      <c r="A668" s="10">
        <v>2267005055</v>
      </c>
      <c r="B668" t="s">
        <v>221</v>
      </c>
      <c r="C668" t="s">
        <v>221</v>
      </c>
      <c r="D668" t="s">
        <v>222</v>
      </c>
      <c r="E668" t="s">
        <v>131</v>
      </c>
      <c r="F668" t="s">
        <v>178</v>
      </c>
      <c r="G668" t="s">
        <v>224</v>
      </c>
      <c r="H668" t="s">
        <v>134</v>
      </c>
      <c r="I668" t="s">
        <v>21</v>
      </c>
      <c r="J668" t="s">
        <v>113</v>
      </c>
      <c r="K668" s="3" t="str">
        <f t="shared" si="59"/>
        <v>OtherLiquified Petroleum Gas</v>
      </c>
      <c r="L668" t="s">
        <v>1518</v>
      </c>
      <c r="M668" t="s">
        <v>1519</v>
      </c>
      <c r="N668" t="str">
        <f t="shared" si="60"/>
        <v>natural_gas</v>
      </c>
      <c r="P668" s="5" t="str">
        <f>IF(LOOKUP($K668,Fuel_Mappings!$C$2:$C$255,Fuel_Mappings!$D$2:$D$255)&lt;&gt;"",LOOKUP($K668,Fuel_Mappings!$C$2:$C$255,Fuel_Mappings!$D$2:$D$255),"")</f>
        <v>natural_gas</v>
      </c>
      <c r="Q668" s="5" t="str">
        <f>IF($P668="Other_Fuel",IF(LOOKUP($G668,Fuel_Mappings!$I$2:$I$36,Fuel_Mappings!$I$2:$I$36)=$G668,LOOKUP($G668,Fuel_Mappings!$I$2:$I$36,Fuel_Mappings!$J$2:$J$36),""),"")</f>
        <v/>
      </c>
      <c r="S668" s="5" t="str">
        <f t="shared" si="56"/>
        <v>1A4c</v>
      </c>
      <c r="T668" s="3" t="b">
        <f t="shared" si="57"/>
        <v>0</v>
      </c>
      <c r="U668" s="3" t="b">
        <f t="shared" si="58"/>
        <v>1</v>
      </c>
    </row>
    <row r="669" spans="1:21">
      <c r="A669" s="10">
        <v>2267005060</v>
      </c>
      <c r="B669" t="s">
        <v>221</v>
      </c>
      <c r="C669" t="s">
        <v>221</v>
      </c>
      <c r="D669" t="s">
        <v>222</v>
      </c>
      <c r="E669" t="s">
        <v>131</v>
      </c>
      <c r="F669" t="s">
        <v>178</v>
      </c>
      <c r="G669" t="s">
        <v>224</v>
      </c>
      <c r="H669" t="s">
        <v>134</v>
      </c>
      <c r="I669" t="s">
        <v>21</v>
      </c>
      <c r="J669" t="s">
        <v>113</v>
      </c>
      <c r="K669" s="3" t="str">
        <f t="shared" si="59"/>
        <v>OtherLiquified Petroleum Gas</v>
      </c>
      <c r="L669" t="s">
        <v>1518</v>
      </c>
      <c r="M669" t="s">
        <v>1519</v>
      </c>
      <c r="N669" t="str">
        <f t="shared" si="60"/>
        <v>natural_gas</v>
      </c>
      <c r="P669" s="5" t="str">
        <f>IF(LOOKUP($K669,Fuel_Mappings!$C$2:$C$255,Fuel_Mappings!$D$2:$D$255)&lt;&gt;"",LOOKUP($K669,Fuel_Mappings!$C$2:$C$255,Fuel_Mappings!$D$2:$D$255),"")</f>
        <v>natural_gas</v>
      </c>
      <c r="Q669" s="5" t="str">
        <f>IF($P669="Other_Fuel",IF(LOOKUP($G669,Fuel_Mappings!$I$2:$I$36,Fuel_Mappings!$I$2:$I$36)=$G669,LOOKUP($G669,Fuel_Mappings!$I$2:$I$36,Fuel_Mappings!$J$2:$J$36),""),"")</f>
        <v/>
      </c>
      <c r="S669" s="5" t="str">
        <f t="shared" si="56"/>
        <v>1A4c</v>
      </c>
      <c r="T669" s="3" t="b">
        <f t="shared" si="57"/>
        <v>0</v>
      </c>
      <c r="U669" s="3" t="b">
        <f t="shared" si="58"/>
        <v>1</v>
      </c>
    </row>
    <row r="670" spans="1:21">
      <c r="A670" s="10">
        <v>2268005055</v>
      </c>
      <c r="B670" t="s">
        <v>221</v>
      </c>
      <c r="C670" t="s">
        <v>221</v>
      </c>
      <c r="D670" t="s">
        <v>222</v>
      </c>
      <c r="E670" t="s">
        <v>131</v>
      </c>
      <c r="F670" t="s">
        <v>230</v>
      </c>
      <c r="G670" t="s">
        <v>224</v>
      </c>
      <c r="H670" t="s">
        <v>134</v>
      </c>
      <c r="I670" t="s">
        <v>21</v>
      </c>
      <c r="J670" t="s">
        <v>231</v>
      </c>
      <c r="K670" s="3" t="str">
        <f t="shared" si="59"/>
        <v>OtherCompressed Natural Gas</v>
      </c>
      <c r="L670" t="s">
        <v>1518</v>
      </c>
      <c r="M670" t="s">
        <v>1519</v>
      </c>
      <c r="N670" t="str">
        <f t="shared" si="60"/>
        <v>natural_gas</v>
      </c>
      <c r="P670" s="5" t="str">
        <f>IF(LOOKUP($K670,Fuel_Mappings!$C$2:$C$255,Fuel_Mappings!$D$2:$D$255)&lt;&gt;"",LOOKUP($K670,Fuel_Mappings!$C$2:$C$255,Fuel_Mappings!$D$2:$D$255),"")</f>
        <v>natural_gas</v>
      </c>
      <c r="Q670" s="5" t="str">
        <f>IF($P670="Other_Fuel",IF(LOOKUP($G670,Fuel_Mappings!$I$2:$I$36,Fuel_Mappings!$I$2:$I$36)=$G670,LOOKUP($G670,Fuel_Mappings!$I$2:$I$36,Fuel_Mappings!$J$2:$J$36),""),"")</f>
        <v/>
      </c>
      <c r="S670" s="5" t="str">
        <f t="shared" si="56"/>
        <v>1A4c</v>
      </c>
      <c r="T670" s="3" t="b">
        <f t="shared" si="57"/>
        <v>0</v>
      </c>
      <c r="U670" s="3" t="b">
        <f t="shared" si="58"/>
        <v>1</v>
      </c>
    </row>
    <row r="671" spans="1:21">
      <c r="A671" s="10">
        <v>2268005060</v>
      </c>
      <c r="B671" t="s">
        <v>221</v>
      </c>
      <c r="C671" t="s">
        <v>221</v>
      </c>
      <c r="D671" t="s">
        <v>222</v>
      </c>
      <c r="E671" t="s">
        <v>131</v>
      </c>
      <c r="F671" t="s">
        <v>230</v>
      </c>
      <c r="G671" t="s">
        <v>224</v>
      </c>
      <c r="H671" t="s">
        <v>134</v>
      </c>
      <c r="I671" t="s">
        <v>21</v>
      </c>
      <c r="J671" t="s">
        <v>231</v>
      </c>
      <c r="K671" s="3" t="str">
        <f t="shared" si="59"/>
        <v>OtherCompressed Natural Gas</v>
      </c>
      <c r="L671" t="s">
        <v>1518</v>
      </c>
      <c r="M671" t="s">
        <v>1519</v>
      </c>
      <c r="N671" t="str">
        <f t="shared" si="60"/>
        <v>natural_gas</v>
      </c>
      <c r="P671" s="5" t="str">
        <f>IF(LOOKUP($K671,Fuel_Mappings!$C$2:$C$255,Fuel_Mappings!$D$2:$D$255)&lt;&gt;"",LOOKUP($K671,Fuel_Mappings!$C$2:$C$255,Fuel_Mappings!$D$2:$D$255),"")</f>
        <v>natural_gas</v>
      </c>
      <c r="Q671" s="5" t="str">
        <f>IF($P671="Other_Fuel",IF(LOOKUP($G671,Fuel_Mappings!$I$2:$I$36,Fuel_Mappings!$I$2:$I$36)=$G671,LOOKUP($G671,Fuel_Mappings!$I$2:$I$36,Fuel_Mappings!$J$2:$J$36),""),"")</f>
        <v/>
      </c>
      <c r="S671" s="5" t="str">
        <f t="shared" si="56"/>
        <v>1A4c</v>
      </c>
      <c r="T671" s="3" t="b">
        <f t="shared" si="57"/>
        <v>0</v>
      </c>
      <c r="U671" s="3" t="b">
        <f t="shared" si="58"/>
        <v>1</v>
      </c>
    </row>
    <row r="672" spans="1:21">
      <c r="A672" s="10">
        <v>2270005010</v>
      </c>
      <c r="B672" t="s">
        <v>221</v>
      </c>
      <c r="C672" t="s">
        <v>221</v>
      </c>
      <c r="D672" t="s">
        <v>222</v>
      </c>
      <c r="E672" t="s">
        <v>131</v>
      </c>
      <c r="F672" t="s">
        <v>232</v>
      </c>
      <c r="G672" t="s">
        <v>224</v>
      </c>
      <c r="H672" t="s">
        <v>134</v>
      </c>
      <c r="I672" t="s">
        <v>233</v>
      </c>
      <c r="J672" t="s">
        <v>226</v>
      </c>
      <c r="K672" s="3" t="str">
        <f t="shared" si="59"/>
        <v>Non-Road DieselFarm</v>
      </c>
      <c r="L672" t="s">
        <v>1518</v>
      </c>
      <c r="M672" t="s">
        <v>1519</v>
      </c>
      <c r="N672" t="str">
        <f t="shared" si="60"/>
        <v>diesel_oil</v>
      </c>
      <c r="P672" s="5" t="str">
        <f>IF(LOOKUP($K672,Fuel_Mappings!$C$2:$C$255,Fuel_Mappings!$D$2:$D$255)&lt;&gt;"",LOOKUP($K672,Fuel_Mappings!$C$2:$C$255,Fuel_Mappings!$D$2:$D$255),"")</f>
        <v>diesel_oil</v>
      </c>
      <c r="Q672" s="5" t="str">
        <f>IF($P672="Other_Fuel",IF(LOOKUP($G672,Fuel_Mappings!$I$2:$I$36,Fuel_Mappings!$I$2:$I$36)=$G672,LOOKUP($G672,Fuel_Mappings!$I$2:$I$36,Fuel_Mappings!$J$2:$J$36),""),"")</f>
        <v/>
      </c>
      <c r="S672" s="5" t="str">
        <f t="shared" si="56"/>
        <v>1A4c</v>
      </c>
      <c r="T672" s="3" t="b">
        <f t="shared" si="57"/>
        <v>0</v>
      </c>
      <c r="U672" s="3" t="b">
        <f t="shared" si="58"/>
        <v>1</v>
      </c>
    </row>
    <row r="673" spans="1:21">
      <c r="A673" s="10">
        <v>2270005015</v>
      </c>
      <c r="B673" t="s">
        <v>221</v>
      </c>
      <c r="C673" t="s">
        <v>221</v>
      </c>
      <c r="D673" t="s">
        <v>222</v>
      </c>
      <c r="E673" t="s">
        <v>131</v>
      </c>
      <c r="F673" t="s">
        <v>232</v>
      </c>
      <c r="G673" t="s">
        <v>224</v>
      </c>
      <c r="H673" t="s">
        <v>134</v>
      </c>
      <c r="I673" t="s">
        <v>233</v>
      </c>
      <c r="J673" t="s">
        <v>226</v>
      </c>
      <c r="K673" s="3" t="str">
        <f t="shared" si="59"/>
        <v>Non-Road DieselFarm</v>
      </c>
      <c r="L673" t="s">
        <v>1518</v>
      </c>
      <c r="M673" t="s">
        <v>1519</v>
      </c>
      <c r="N673" t="str">
        <f t="shared" si="60"/>
        <v>diesel_oil</v>
      </c>
      <c r="P673" s="5" t="str">
        <f>IF(LOOKUP($K673,Fuel_Mappings!$C$2:$C$255,Fuel_Mappings!$D$2:$D$255)&lt;&gt;"",LOOKUP($K673,Fuel_Mappings!$C$2:$C$255,Fuel_Mappings!$D$2:$D$255),"")</f>
        <v>diesel_oil</v>
      </c>
      <c r="Q673" s="5" t="str">
        <f>IF($P673="Other_Fuel",IF(LOOKUP($G673,Fuel_Mappings!$I$2:$I$36,Fuel_Mappings!$I$2:$I$36)=$G673,LOOKUP($G673,Fuel_Mappings!$I$2:$I$36,Fuel_Mappings!$J$2:$J$36),""),"")</f>
        <v/>
      </c>
      <c r="S673" s="5" t="str">
        <f t="shared" si="56"/>
        <v>1A4c</v>
      </c>
      <c r="T673" s="3" t="b">
        <f t="shared" si="57"/>
        <v>0</v>
      </c>
      <c r="U673" s="3" t="b">
        <f t="shared" si="58"/>
        <v>1</v>
      </c>
    </row>
    <row r="674" spans="1:21">
      <c r="A674" s="10">
        <v>2270005020</v>
      </c>
      <c r="B674" t="s">
        <v>221</v>
      </c>
      <c r="C674" t="s">
        <v>221</v>
      </c>
      <c r="D674" t="s">
        <v>222</v>
      </c>
      <c r="E674" t="s">
        <v>131</v>
      </c>
      <c r="F674" t="s">
        <v>232</v>
      </c>
      <c r="G674" t="s">
        <v>224</v>
      </c>
      <c r="H674" t="s">
        <v>134</v>
      </c>
      <c r="I674" t="s">
        <v>233</v>
      </c>
      <c r="J674" t="s">
        <v>226</v>
      </c>
      <c r="K674" s="3" t="str">
        <f t="shared" si="59"/>
        <v>Non-Road DieselFarm</v>
      </c>
      <c r="L674" t="s">
        <v>1518</v>
      </c>
      <c r="M674" t="s">
        <v>1519</v>
      </c>
      <c r="N674" t="str">
        <f t="shared" si="60"/>
        <v>diesel_oil</v>
      </c>
      <c r="P674" s="5" t="str">
        <f>IF(LOOKUP($K674,Fuel_Mappings!$C$2:$C$255,Fuel_Mappings!$D$2:$D$255)&lt;&gt;"",LOOKUP($K674,Fuel_Mappings!$C$2:$C$255,Fuel_Mappings!$D$2:$D$255),"")</f>
        <v>diesel_oil</v>
      </c>
      <c r="Q674" s="5" t="str">
        <f>IF($P674="Other_Fuel",IF(LOOKUP($G674,Fuel_Mappings!$I$2:$I$36,Fuel_Mappings!$I$2:$I$36)=$G674,LOOKUP($G674,Fuel_Mappings!$I$2:$I$36,Fuel_Mappings!$J$2:$J$36),""),"")</f>
        <v/>
      </c>
      <c r="S674" s="5" t="str">
        <f t="shared" si="56"/>
        <v>1A4c</v>
      </c>
      <c r="T674" s="3" t="b">
        <f t="shared" si="57"/>
        <v>0</v>
      </c>
      <c r="U674" s="3" t="b">
        <f t="shared" si="58"/>
        <v>1</v>
      </c>
    </row>
    <row r="675" spans="1:21">
      <c r="A675" s="10">
        <v>2270005025</v>
      </c>
      <c r="B675" t="s">
        <v>221</v>
      </c>
      <c r="C675" t="s">
        <v>221</v>
      </c>
      <c r="D675" t="s">
        <v>222</v>
      </c>
      <c r="E675" t="s">
        <v>131</v>
      </c>
      <c r="F675" t="s">
        <v>232</v>
      </c>
      <c r="G675" t="s">
        <v>224</v>
      </c>
      <c r="H675" t="s">
        <v>134</v>
      </c>
      <c r="I675" t="s">
        <v>233</v>
      </c>
      <c r="J675" t="s">
        <v>226</v>
      </c>
      <c r="K675" s="3" t="str">
        <f t="shared" si="59"/>
        <v>Non-Road DieselFarm</v>
      </c>
      <c r="L675" t="s">
        <v>1518</v>
      </c>
      <c r="M675" t="s">
        <v>1519</v>
      </c>
      <c r="N675" t="str">
        <f t="shared" si="60"/>
        <v>diesel_oil</v>
      </c>
      <c r="P675" s="5" t="str">
        <f>IF(LOOKUP($K675,Fuel_Mappings!$C$2:$C$255,Fuel_Mappings!$D$2:$D$255)&lt;&gt;"",LOOKUP($K675,Fuel_Mappings!$C$2:$C$255,Fuel_Mappings!$D$2:$D$255),"")</f>
        <v>diesel_oil</v>
      </c>
      <c r="Q675" s="5" t="str">
        <f>IF($P675="Other_Fuel",IF(LOOKUP($G675,Fuel_Mappings!$I$2:$I$36,Fuel_Mappings!$I$2:$I$36)=$G675,LOOKUP($G675,Fuel_Mappings!$I$2:$I$36,Fuel_Mappings!$J$2:$J$36),""),"")</f>
        <v/>
      </c>
      <c r="S675" s="5" t="str">
        <f t="shared" si="56"/>
        <v>1A4c</v>
      </c>
      <c r="T675" s="3" t="b">
        <f t="shared" si="57"/>
        <v>0</v>
      </c>
      <c r="U675" s="3" t="b">
        <f t="shared" si="58"/>
        <v>1</v>
      </c>
    </row>
    <row r="676" spans="1:21">
      <c r="A676" s="10">
        <v>2270005030</v>
      </c>
      <c r="B676" t="s">
        <v>221</v>
      </c>
      <c r="C676" t="s">
        <v>221</v>
      </c>
      <c r="D676" t="s">
        <v>222</v>
      </c>
      <c r="E676" t="s">
        <v>131</v>
      </c>
      <c r="F676" t="s">
        <v>232</v>
      </c>
      <c r="G676" t="s">
        <v>224</v>
      </c>
      <c r="H676" t="s">
        <v>134</v>
      </c>
      <c r="I676" t="s">
        <v>233</v>
      </c>
      <c r="J676" t="s">
        <v>226</v>
      </c>
      <c r="K676" s="3" t="str">
        <f t="shared" si="59"/>
        <v>Non-Road DieselFarm</v>
      </c>
      <c r="L676" t="s">
        <v>1518</v>
      </c>
      <c r="M676" t="s">
        <v>1519</v>
      </c>
      <c r="N676" t="str">
        <f t="shared" si="60"/>
        <v>diesel_oil</v>
      </c>
      <c r="P676" s="5" t="str">
        <f>IF(LOOKUP($K676,Fuel_Mappings!$C$2:$C$255,Fuel_Mappings!$D$2:$D$255)&lt;&gt;"",LOOKUP($K676,Fuel_Mappings!$C$2:$C$255,Fuel_Mappings!$D$2:$D$255),"")</f>
        <v>diesel_oil</v>
      </c>
      <c r="Q676" s="5" t="str">
        <f>IF($P676="Other_Fuel",IF(LOOKUP($G676,Fuel_Mappings!$I$2:$I$36,Fuel_Mappings!$I$2:$I$36)=$G676,LOOKUP($G676,Fuel_Mappings!$I$2:$I$36,Fuel_Mappings!$J$2:$J$36),""),"")</f>
        <v/>
      </c>
      <c r="S676" s="5" t="str">
        <f t="shared" si="56"/>
        <v>1A4c</v>
      </c>
      <c r="T676" s="3" t="b">
        <f t="shared" si="57"/>
        <v>0</v>
      </c>
      <c r="U676" s="3" t="b">
        <f t="shared" si="58"/>
        <v>1</v>
      </c>
    </row>
    <row r="677" spans="1:21">
      <c r="A677" s="10">
        <v>2270005035</v>
      </c>
      <c r="B677" t="s">
        <v>221</v>
      </c>
      <c r="C677" t="s">
        <v>221</v>
      </c>
      <c r="D677" t="s">
        <v>222</v>
      </c>
      <c r="E677" t="s">
        <v>131</v>
      </c>
      <c r="F677" t="s">
        <v>232</v>
      </c>
      <c r="G677" t="s">
        <v>224</v>
      </c>
      <c r="H677" t="s">
        <v>134</v>
      </c>
      <c r="I677" t="s">
        <v>233</v>
      </c>
      <c r="J677" t="s">
        <v>226</v>
      </c>
      <c r="K677" s="3" t="str">
        <f t="shared" si="59"/>
        <v>Non-Road DieselFarm</v>
      </c>
      <c r="L677" t="s">
        <v>1518</v>
      </c>
      <c r="M677" t="s">
        <v>1519</v>
      </c>
      <c r="N677" t="str">
        <f t="shared" si="60"/>
        <v>diesel_oil</v>
      </c>
      <c r="P677" s="5" t="str">
        <f>IF(LOOKUP($K677,Fuel_Mappings!$C$2:$C$255,Fuel_Mappings!$D$2:$D$255)&lt;&gt;"",LOOKUP($K677,Fuel_Mappings!$C$2:$C$255,Fuel_Mappings!$D$2:$D$255),"")</f>
        <v>diesel_oil</v>
      </c>
      <c r="Q677" s="5" t="str">
        <f>IF($P677="Other_Fuel",IF(LOOKUP($G677,Fuel_Mappings!$I$2:$I$36,Fuel_Mappings!$I$2:$I$36)=$G677,LOOKUP($G677,Fuel_Mappings!$I$2:$I$36,Fuel_Mappings!$J$2:$J$36),""),"")</f>
        <v/>
      </c>
      <c r="S677" s="5" t="str">
        <f t="shared" si="56"/>
        <v>1A4c</v>
      </c>
      <c r="T677" s="3" t="b">
        <f t="shared" si="57"/>
        <v>0</v>
      </c>
      <c r="U677" s="3" t="b">
        <f t="shared" si="58"/>
        <v>1</v>
      </c>
    </row>
    <row r="678" spans="1:21">
      <c r="A678" s="10">
        <v>2270005040</v>
      </c>
      <c r="B678" t="s">
        <v>221</v>
      </c>
      <c r="C678" t="s">
        <v>221</v>
      </c>
      <c r="D678" t="s">
        <v>222</v>
      </c>
      <c r="E678" t="s">
        <v>131</v>
      </c>
      <c r="F678" t="s">
        <v>232</v>
      </c>
      <c r="G678" t="s">
        <v>224</v>
      </c>
      <c r="H678" t="s">
        <v>134</v>
      </c>
      <c r="I678" t="s">
        <v>233</v>
      </c>
      <c r="J678" t="s">
        <v>226</v>
      </c>
      <c r="K678" s="3" t="str">
        <f t="shared" si="59"/>
        <v>Non-Road DieselFarm</v>
      </c>
      <c r="L678" t="s">
        <v>1518</v>
      </c>
      <c r="M678" t="s">
        <v>1519</v>
      </c>
      <c r="N678" t="str">
        <f t="shared" si="60"/>
        <v>diesel_oil</v>
      </c>
      <c r="P678" s="5" t="str">
        <f>IF(LOOKUP($K678,Fuel_Mappings!$C$2:$C$255,Fuel_Mappings!$D$2:$D$255)&lt;&gt;"",LOOKUP($K678,Fuel_Mappings!$C$2:$C$255,Fuel_Mappings!$D$2:$D$255),"")</f>
        <v>diesel_oil</v>
      </c>
      <c r="Q678" s="5" t="str">
        <f>IF($P678="Other_Fuel",IF(LOOKUP($G678,Fuel_Mappings!$I$2:$I$36,Fuel_Mappings!$I$2:$I$36)=$G678,LOOKUP($G678,Fuel_Mappings!$I$2:$I$36,Fuel_Mappings!$J$2:$J$36),""),"")</f>
        <v/>
      </c>
      <c r="S678" s="5" t="str">
        <f t="shared" si="56"/>
        <v>1A4c</v>
      </c>
      <c r="T678" s="3" t="b">
        <f t="shared" si="57"/>
        <v>0</v>
      </c>
      <c r="U678" s="3" t="b">
        <f t="shared" si="58"/>
        <v>1</v>
      </c>
    </row>
    <row r="679" spans="1:21">
      <c r="A679" s="10">
        <v>2270005045</v>
      </c>
      <c r="B679" t="s">
        <v>221</v>
      </c>
      <c r="C679" t="s">
        <v>221</v>
      </c>
      <c r="D679" t="s">
        <v>222</v>
      </c>
      <c r="E679" t="s">
        <v>131</v>
      </c>
      <c r="F679" t="s">
        <v>232</v>
      </c>
      <c r="G679" t="s">
        <v>224</v>
      </c>
      <c r="H679" t="s">
        <v>134</v>
      </c>
      <c r="I679" t="s">
        <v>233</v>
      </c>
      <c r="J679" t="s">
        <v>226</v>
      </c>
      <c r="K679" s="3" t="str">
        <f t="shared" si="59"/>
        <v>Non-Road DieselFarm</v>
      </c>
      <c r="L679" t="s">
        <v>1518</v>
      </c>
      <c r="M679" t="s">
        <v>1519</v>
      </c>
      <c r="N679" t="str">
        <f t="shared" si="60"/>
        <v>diesel_oil</v>
      </c>
      <c r="P679" s="5" t="str">
        <f>IF(LOOKUP($K679,Fuel_Mappings!$C$2:$C$255,Fuel_Mappings!$D$2:$D$255)&lt;&gt;"",LOOKUP($K679,Fuel_Mappings!$C$2:$C$255,Fuel_Mappings!$D$2:$D$255),"")</f>
        <v>diesel_oil</v>
      </c>
      <c r="Q679" s="5" t="str">
        <f>IF($P679="Other_Fuel",IF(LOOKUP($G679,Fuel_Mappings!$I$2:$I$36,Fuel_Mappings!$I$2:$I$36)=$G679,LOOKUP($G679,Fuel_Mappings!$I$2:$I$36,Fuel_Mappings!$J$2:$J$36),""),"")</f>
        <v/>
      </c>
      <c r="S679" s="5" t="str">
        <f t="shared" si="56"/>
        <v>1A4c</v>
      </c>
      <c r="T679" s="3" t="b">
        <f t="shared" si="57"/>
        <v>0</v>
      </c>
      <c r="U679" s="3" t="b">
        <f t="shared" si="58"/>
        <v>1</v>
      </c>
    </row>
    <row r="680" spans="1:21">
      <c r="A680" s="10">
        <v>2270005055</v>
      </c>
      <c r="B680" t="s">
        <v>221</v>
      </c>
      <c r="C680" t="s">
        <v>221</v>
      </c>
      <c r="D680" t="s">
        <v>222</v>
      </c>
      <c r="E680" t="s">
        <v>131</v>
      </c>
      <c r="F680" t="s">
        <v>232</v>
      </c>
      <c r="G680" t="s">
        <v>224</v>
      </c>
      <c r="H680" t="s">
        <v>134</v>
      </c>
      <c r="I680" t="s">
        <v>233</v>
      </c>
      <c r="J680" t="s">
        <v>226</v>
      </c>
      <c r="K680" s="3" t="str">
        <f t="shared" si="59"/>
        <v>Non-Road DieselFarm</v>
      </c>
      <c r="L680" t="s">
        <v>1518</v>
      </c>
      <c r="M680" t="s">
        <v>1519</v>
      </c>
      <c r="N680" t="str">
        <f t="shared" si="60"/>
        <v>diesel_oil</v>
      </c>
      <c r="P680" s="5" t="str">
        <f>IF(LOOKUP($K680,Fuel_Mappings!$C$2:$C$255,Fuel_Mappings!$D$2:$D$255)&lt;&gt;"",LOOKUP($K680,Fuel_Mappings!$C$2:$C$255,Fuel_Mappings!$D$2:$D$255),"")</f>
        <v>diesel_oil</v>
      </c>
      <c r="Q680" s="5" t="str">
        <f>IF($P680="Other_Fuel",IF(LOOKUP($G680,Fuel_Mappings!$I$2:$I$36,Fuel_Mappings!$I$2:$I$36)=$G680,LOOKUP($G680,Fuel_Mappings!$I$2:$I$36,Fuel_Mappings!$J$2:$J$36),""),"")</f>
        <v/>
      </c>
      <c r="S680" s="5" t="str">
        <f t="shared" si="56"/>
        <v>1A4c</v>
      </c>
      <c r="T680" s="3" t="b">
        <f t="shared" si="57"/>
        <v>0</v>
      </c>
      <c r="U680" s="3" t="b">
        <f t="shared" si="58"/>
        <v>1</v>
      </c>
    </row>
    <row r="681" spans="1:21">
      <c r="A681" s="10">
        <v>2270005060</v>
      </c>
      <c r="B681" t="s">
        <v>221</v>
      </c>
      <c r="C681" t="s">
        <v>221</v>
      </c>
      <c r="D681" t="s">
        <v>222</v>
      </c>
      <c r="E681" t="s">
        <v>131</v>
      </c>
      <c r="F681" t="s">
        <v>232</v>
      </c>
      <c r="G681" t="s">
        <v>224</v>
      </c>
      <c r="H681" t="s">
        <v>134</v>
      </c>
      <c r="I681" t="s">
        <v>233</v>
      </c>
      <c r="J681" t="s">
        <v>226</v>
      </c>
      <c r="K681" s="3" t="str">
        <f t="shared" si="59"/>
        <v>Non-Road DieselFarm</v>
      </c>
      <c r="L681" t="s">
        <v>1518</v>
      </c>
      <c r="M681" t="s">
        <v>1519</v>
      </c>
      <c r="N681" t="str">
        <f t="shared" si="60"/>
        <v>diesel_oil</v>
      </c>
      <c r="P681" s="5" t="str">
        <f>IF(LOOKUP($K681,Fuel_Mappings!$C$2:$C$255,Fuel_Mappings!$D$2:$D$255)&lt;&gt;"",LOOKUP($K681,Fuel_Mappings!$C$2:$C$255,Fuel_Mappings!$D$2:$D$255),"")</f>
        <v>diesel_oil</v>
      </c>
      <c r="Q681" s="5" t="str">
        <f>IF($P681="Other_Fuel",IF(LOOKUP($G681,Fuel_Mappings!$I$2:$I$36,Fuel_Mappings!$I$2:$I$36)=$G681,LOOKUP($G681,Fuel_Mappings!$I$2:$I$36,Fuel_Mappings!$J$2:$J$36),""),"")</f>
        <v/>
      </c>
      <c r="S681" s="5" t="str">
        <f t="shared" si="56"/>
        <v>1A4c</v>
      </c>
      <c r="T681" s="3" t="b">
        <f t="shared" si="57"/>
        <v>0</v>
      </c>
      <c r="U681" s="3" t="b">
        <f t="shared" si="58"/>
        <v>1</v>
      </c>
    </row>
    <row r="682" spans="1:21">
      <c r="A682" s="10">
        <v>2265008005</v>
      </c>
      <c r="B682" t="s">
        <v>234</v>
      </c>
      <c r="C682" t="s">
        <v>234</v>
      </c>
      <c r="D682" t="s">
        <v>235</v>
      </c>
      <c r="E682" t="s">
        <v>131</v>
      </c>
      <c r="F682" t="s">
        <v>229</v>
      </c>
      <c r="G682" t="s">
        <v>251</v>
      </c>
      <c r="H682" t="s">
        <v>134</v>
      </c>
      <c r="I682" t="s">
        <v>225</v>
      </c>
      <c r="J682" t="s">
        <v>252</v>
      </c>
      <c r="K682" s="3" t="str">
        <f t="shared" si="59"/>
        <v>Non-Road GasolineAirport Service</v>
      </c>
      <c r="L682" t="s">
        <v>1384</v>
      </c>
      <c r="M682" t="s">
        <v>76</v>
      </c>
      <c r="N682" t="str">
        <f t="shared" si="60"/>
        <v>light_oil</v>
      </c>
      <c r="P682" s="5" t="str">
        <f>IF(LOOKUP($K682,Fuel_Mappings!$C$2:$C$255,Fuel_Mappings!$D$2:$D$255)&lt;&gt;"",LOOKUP($K682,Fuel_Mappings!$C$2:$C$255,Fuel_Mappings!$D$2:$D$255),"")</f>
        <v>light_oil</v>
      </c>
      <c r="Q682" s="5" t="str">
        <f>IF($P682="Other_Fuel",IF(LOOKUP($G682,Fuel_Mappings!$I$2:$I$36,Fuel_Mappings!$I$2:$I$36)=$G682,LOOKUP($G682,Fuel_Mappings!$I$2:$I$36,Fuel_Mappings!$J$2:$J$36),""),"")</f>
        <v/>
      </c>
      <c r="S682" s="5" t="str">
        <f t="shared" si="56"/>
        <v>1A2</v>
      </c>
      <c r="T682" s="3" t="b">
        <f t="shared" si="57"/>
        <v>0</v>
      </c>
      <c r="U682" s="3" t="b">
        <f t="shared" si="58"/>
        <v>0</v>
      </c>
    </row>
    <row r="683" spans="1:21">
      <c r="A683" s="10">
        <v>2267008005</v>
      </c>
      <c r="B683" t="s">
        <v>234</v>
      </c>
      <c r="C683" t="s">
        <v>234</v>
      </c>
      <c r="D683" t="s">
        <v>235</v>
      </c>
      <c r="E683" t="s">
        <v>131</v>
      </c>
      <c r="F683" t="s">
        <v>178</v>
      </c>
      <c r="G683" t="s">
        <v>251</v>
      </c>
      <c r="H683" t="s">
        <v>134</v>
      </c>
      <c r="I683" t="s">
        <v>21</v>
      </c>
      <c r="J683" t="s">
        <v>113</v>
      </c>
      <c r="K683" s="3" t="str">
        <f t="shared" si="59"/>
        <v>OtherLiquified Petroleum Gas</v>
      </c>
      <c r="L683" t="s">
        <v>1384</v>
      </c>
      <c r="M683" t="s">
        <v>76</v>
      </c>
      <c r="N683" t="str">
        <f t="shared" si="60"/>
        <v>natural_gas</v>
      </c>
      <c r="P683" s="5" t="str">
        <f>IF(LOOKUP($K683,Fuel_Mappings!$C$2:$C$255,Fuel_Mappings!$D$2:$D$255)&lt;&gt;"",LOOKUP($K683,Fuel_Mappings!$C$2:$C$255,Fuel_Mappings!$D$2:$D$255),"")</f>
        <v>natural_gas</v>
      </c>
      <c r="Q683" s="5" t="str">
        <f>IF($P683="Other_Fuel",IF(LOOKUP($G683,Fuel_Mappings!$I$2:$I$36,Fuel_Mappings!$I$2:$I$36)=$G683,LOOKUP($G683,Fuel_Mappings!$I$2:$I$36,Fuel_Mappings!$J$2:$J$36),""),"")</f>
        <v/>
      </c>
      <c r="S683" s="5" t="str">
        <f t="shared" si="56"/>
        <v>1A2</v>
      </c>
      <c r="T683" s="3" t="b">
        <f t="shared" si="57"/>
        <v>0</v>
      </c>
      <c r="U683" s="3" t="b">
        <f t="shared" si="58"/>
        <v>0</v>
      </c>
    </row>
    <row r="684" spans="1:21">
      <c r="A684" s="10">
        <v>2268008005</v>
      </c>
      <c r="B684" t="s">
        <v>234</v>
      </c>
      <c r="C684" t="s">
        <v>234</v>
      </c>
      <c r="D684" t="s">
        <v>235</v>
      </c>
      <c r="E684" t="s">
        <v>131</v>
      </c>
      <c r="F684" t="s">
        <v>230</v>
      </c>
      <c r="G684" t="s">
        <v>251</v>
      </c>
      <c r="H684" t="s">
        <v>134</v>
      </c>
      <c r="I684" t="s">
        <v>21</v>
      </c>
      <c r="J684" t="s">
        <v>231</v>
      </c>
      <c r="K684" s="3" t="str">
        <f t="shared" si="59"/>
        <v>OtherCompressed Natural Gas</v>
      </c>
      <c r="L684" t="s">
        <v>1384</v>
      </c>
      <c r="M684" t="s">
        <v>76</v>
      </c>
      <c r="N684" t="str">
        <f t="shared" si="60"/>
        <v>natural_gas</v>
      </c>
      <c r="P684" s="5" t="str">
        <f>IF(LOOKUP($K684,Fuel_Mappings!$C$2:$C$255,Fuel_Mappings!$D$2:$D$255)&lt;&gt;"",LOOKUP($K684,Fuel_Mappings!$C$2:$C$255,Fuel_Mappings!$D$2:$D$255),"")</f>
        <v>natural_gas</v>
      </c>
      <c r="Q684" s="5" t="str">
        <f>IF($P684="Other_Fuel",IF(LOOKUP($G684,Fuel_Mappings!$I$2:$I$36,Fuel_Mappings!$I$2:$I$36)=$G684,LOOKUP($G684,Fuel_Mappings!$I$2:$I$36,Fuel_Mappings!$J$2:$J$36),""),"")</f>
        <v/>
      </c>
      <c r="S684" s="5" t="str">
        <f t="shared" si="56"/>
        <v>1A2</v>
      </c>
      <c r="T684" s="3" t="b">
        <f t="shared" si="57"/>
        <v>0</v>
      </c>
      <c r="U684" s="3" t="b">
        <f t="shared" si="58"/>
        <v>0</v>
      </c>
    </row>
    <row r="685" spans="1:21">
      <c r="A685" s="10">
        <v>2270008005</v>
      </c>
      <c r="B685" t="s">
        <v>234</v>
      </c>
      <c r="C685" t="s">
        <v>234</v>
      </c>
      <c r="D685" t="s">
        <v>235</v>
      </c>
      <c r="E685" t="s">
        <v>131</v>
      </c>
      <c r="F685" t="s">
        <v>232</v>
      </c>
      <c r="G685" t="s">
        <v>251</v>
      </c>
      <c r="H685" t="s">
        <v>134</v>
      </c>
      <c r="I685" t="s">
        <v>233</v>
      </c>
      <c r="J685" t="s">
        <v>252</v>
      </c>
      <c r="K685" s="3" t="str">
        <f t="shared" si="59"/>
        <v>Non-Road DieselAirport Service</v>
      </c>
      <c r="L685" t="s">
        <v>1384</v>
      </c>
      <c r="M685" t="s">
        <v>76</v>
      </c>
      <c r="N685" t="str">
        <f t="shared" si="60"/>
        <v>diesel_oil</v>
      </c>
      <c r="P685" s="5" t="str">
        <f>IF(LOOKUP($K685,Fuel_Mappings!$C$2:$C$255,Fuel_Mappings!$D$2:$D$255)&lt;&gt;"",LOOKUP($K685,Fuel_Mappings!$C$2:$C$255,Fuel_Mappings!$D$2:$D$255),"")</f>
        <v>diesel_oil</v>
      </c>
      <c r="Q685" s="5" t="str">
        <f>IF($P685="Other_Fuel",IF(LOOKUP($G685,Fuel_Mappings!$I$2:$I$36,Fuel_Mappings!$I$2:$I$36)=$G685,LOOKUP($G685,Fuel_Mappings!$I$2:$I$36,Fuel_Mappings!$J$2:$J$36),""),"")</f>
        <v/>
      </c>
      <c r="S685" s="5" t="str">
        <f t="shared" si="56"/>
        <v>1A2</v>
      </c>
      <c r="T685" s="3" t="b">
        <f t="shared" si="57"/>
        <v>0</v>
      </c>
      <c r="U685" s="3" t="b">
        <f t="shared" si="58"/>
        <v>0</v>
      </c>
    </row>
    <row r="686" spans="1:21">
      <c r="A686" s="10">
        <v>2260006005</v>
      </c>
      <c r="B686" t="s">
        <v>234</v>
      </c>
      <c r="C686" t="s">
        <v>1521</v>
      </c>
      <c r="D686" t="s">
        <v>1522</v>
      </c>
      <c r="E686" t="s">
        <v>131</v>
      </c>
      <c r="F686" t="s">
        <v>223</v>
      </c>
      <c r="G686" t="s">
        <v>242</v>
      </c>
      <c r="H686" t="s">
        <v>134</v>
      </c>
      <c r="I686" t="s">
        <v>225</v>
      </c>
      <c r="J686" t="s">
        <v>243</v>
      </c>
      <c r="K686" s="3" t="str">
        <f t="shared" si="59"/>
        <v>Non-Road GasolineLight Commercial</v>
      </c>
      <c r="L686" t="s">
        <v>1412</v>
      </c>
      <c r="M686" t="s">
        <v>1415</v>
      </c>
      <c r="N686" t="str">
        <f t="shared" si="60"/>
        <v>light_oil</v>
      </c>
      <c r="P686" s="5" t="str">
        <f>IF(LOOKUP($K686,Fuel_Mappings!$C$2:$C$255,Fuel_Mappings!$D$2:$D$255)&lt;&gt;"",LOOKUP($K686,Fuel_Mappings!$C$2:$C$255,Fuel_Mappings!$D$2:$D$255),"")</f>
        <v>light_oil</v>
      </c>
      <c r="Q686" s="5" t="str">
        <f>IF($P686="Other_Fuel",IF(LOOKUP($G686,Fuel_Mappings!$I$2:$I$36,Fuel_Mappings!$I$2:$I$36)=$G686,LOOKUP($G686,Fuel_Mappings!$I$2:$I$36,Fuel_Mappings!$J$2:$J$36),""),"")</f>
        <v/>
      </c>
      <c r="S686" s="5" t="str">
        <f t="shared" si="56"/>
        <v>1A4aii</v>
      </c>
      <c r="T686" s="3" t="b">
        <f t="shared" si="57"/>
        <v>1</v>
      </c>
      <c r="U686" s="3" t="b">
        <f t="shared" si="58"/>
        <v>1</v>
      </c>
    </row>
    <row r="687" spans="1:21">
      <c r="A687" s="10">
        <v>2260006010</v>
      </c>
      <c r="B687" t="s">
        <v>234</v>
      </c>
      <c r="C687" t="s">
        <v>1521</v>
      </c>
      <c r="D687" t="s">
        <v>1522</v>
      </c>
      <c r="E687" t="s">
        <v>131</v>
      </c>
      <c r="F687" t="s">
        <v>223</v>
      </c>
      <c r="G687" t="s">
        <v>242</v>
      </c>
      <c r="H687" t="s">
        <v>134</v>
      </c>
      <c r="I687" t="s">
        <v>225</v>
      </c>
      <c r="J687" t="s">
        <v>243</v>
      </c>
      <c r="K687" s="3" t="str">
        <f t="shared" si="59"/>
        <v>Non-Road GasolineLight Commercial</v>
      </c>
      <c r="L687" t="s">
        <v>1412</v>
      </c>
      <c r="M687" t="s">
        <v>1415</v>
      </c>
      <c r="N687" t="str">
        <f t="shared" si="60"/>
        <v>light_oil</v>
      </c>
      <c r="P687" s="5" t="str">
        <f>IF(LOOKUP($K687,Fuel_Mappings!$C$2:$C$255,Fuel_Mappings!$D$2:$D$255)&lt;&gt;"",LOOKUP($K687,Fuel_Mappings!$C$2:$C$255,Fuel_Mappings!$D$2:$D$255),"")</f>
        <v>light_oil</v>
      </c>
      <c r="Q687" s="5" t="str">
        <f>IF($P687="Other_Fuel",IF(LOOKUP($G687,Fuel_Mappings!$I$2:$I$36,Fuel_Mappings!$I$2:$I$36)=$G687,LOOKUP($G687,Fuel_Mappings!$I$2:$I$36,Fuel_Mappings!$J$2:$J$36),""),"")</f>
        <v/>
      </c>
      <c r="S687" s="5" t="str">
        <f t="shared" si="56"/>
        <v>1A4aii</v>
      </c>
      <c r="T687" s="3" t="b">
        <f t="shared" si="57"/>
        <v>1</v>
      </c>
      <c r="U687" s="3" t="b">
        <f t="shared" si="58"/>
        <v>1</v>
      </c>
    </row>
    <row r="688" spans="1:21">
      <c r="A688" s="10">
        <v>2260006015</v>
      </c>
      <c r="B688" t="s">
        <v>234</v>
      </c>
      <c r="C688" t="s">
        <v>1521</v>
      </c>
      <c r="D688" t="s">
        <v>1522</v>
      </c>
      <c r="E688" t="s">
        <v>131</v>
      </c>
      <c r="F688" t="s">
        <v>223</v>
      </c>
      <c r="G688" t="s">
        <v>242</v>
      </c>
      <c r="H688" t="s">
        <v>134</v>
      </c>
      <c r="I688" t="s">
        <v>225</v>
      </c>
      <c r="J688" t="s">
        <v>243</v>
      </c>
      <c r="K688" s="3" t="str">
        <f t="shared" si="59"/>
        <v>Non-Road GasolineLight Commercial</v>
      </c>
      <c r="L688" t="s">
        <v>1412</v>
      </c>
      <c r="M688" t="s">
        <v>1415</v>
      </c>
      <c r="N688" t="str">
        <f t="shared" si="60"/>
        <v>light_oil</v>
      </c>
      <c r="P688" s="5" t="str">
        <f>IF(LOOKUP($K688,Fuel_Mappings!$C$2:$C$255,Fuel_Mappings!$D$2:$D$255)&lt;&gt;"",LOOKUP($K688,Fuel_Mappings!$C$2:$C$255,Fuel_Mappings!$D$2:$D$255),"")</f>
        <v>light_oil</v>
      </c>
      <c r="Q688" s="5" t="str">
        <f>IF($P688="Other_Fuel",IF(LOOKUP($G688,Fuel_Mappings!$I$2:$I$36,Fuel_Mappings!$I$2:$I$36)=$G688,LOOKUP($G688,Fuel_Mappings!$I$2:$I$36,Fuel_Mappings!$J$2:$J$36),""),"")</f>
        <v/>
      </c>
      <c r="S688" s="5" t="str">
        <f t="shared" si="56"/>
        <v>1A4aii</v>
      </c>
      <c r="T688" s="3" t="b">
        <f t="shared" si="57"/>
        <v>1</v>
      </c>
      <c r="U688" s="3" t="b">
        <f t="shared" si="58"/>
        <v>1</v>
      </c>
    </row>
    <row r="689" spans="1:21">
      <c r="A689" s="10">
        <v>2260006035</v>
      </c>
      <c r="B689" t="s">
        <v>234</v>
      </c>
      <c r="C689" t="s">
        <v>1521</v>
      </c>
      <c r="D689" t="s">
        <v>1522</v>
      </c>
      <c r="E689" t="s">
        <v>131</v>
      </c>
      <c r="F689" t="s">
        <v>223</v>
      </c>
      <c r="G689" t="s">
        <v>242</v>
      </c>
      <c r="H689" t="s">
        <v>134</v>
      </c>
      <c r="I689" t="s">
        <v>225</v>
      </c>
      <c r="J689" t="s">
        <v>243</v>
      </c>
      <c r="K689" s="3" t="str">
        <f t="shared" si="59"/>
        <v>Non-Road GasolineLight Commercial</v>
      </c>
      <c r="L689" t="s">
        <v>1412</v>
      </c>
      <c r="M689" t="s">
        <v>1415</v>
      </c>
      <c r="N689" t="str">
        <f t="shared" si="60"/>
        <v>light_oil</v>
      </c>
      <c r="P689" s="5" t="str">
        <f>IF(LOOKUP($K689,Fuel_Mappings!$C$2:$C$255,Fuel_Mappings!$D$2:$D$255)&lt;&gt;"",LOOKUP($K689,Fuel_Mappings!$C$2:$C$255,Fuel_Mappings!$D$2:$D$255),"")</f>
        <v>light_oil</v>
      </c>
      <c r="Q689" s="5" t="str">
        <f>IF($P689="Other_Fuel",IF(LOOKUP($G689,Fuel_Mappings!$I$2:$I$36,Fuel_Mappings!$I$2:$I$36)=$G689,LOOKUP($G689,Fuel_Mappings!$I$2:$I$36,Fuel_Mappings!$J$2:$J$36),""),"")</f>
        <v/>
      </c>
      <c r="S689" s="5" t="str">
        <f t="shared" si="56"/>
        <v>1A4aii</v>
      </c>
      <c r="T689" s="3" t="b">
        <f t="shared" si="57"/>
        <v>1</v>
      </c>
      <c r="U689" s="3" t="b">
        <f t="shared" si="58"/>
        <v>1</v>
      </c>
    </row>
    <row r="690" spans="1:21">
      <c r="A690" s="10">
        <v>2265006005</v>
      </c>
      <c r="B690" t="s">
        <v>234</v>
      </c>
      <c r="C690" t="s">
        <v>1521</v>
      </c>
      <c r="D690" t="s">
        <v>1522</v>
      </c>
      <c r="E690" t="s">
        <v>131</v>
      </c>
      <c r="F690" t="s">
        <v>229</v>
      </c>
      <c r="G690" t="s">
        <v>242</v>
      </c>
      <c r="H690" t="s">
        <v>134</v>
      </c>
      <c r="I690" t="s">
        <v>225</v>
      </c>
      <c r="J690" t="s">
        <v>243</v>
      </c>
      <c r="K690" s="3" t="str">
        <f t="shared" si="59"/>
        <v>Non-Road GasolineLight Commercial</v>
      </c>
      <c r="L690" t="s">
        <v>1412</v>
      </c>
      <c r="M690" t="s">
        <v>1415</v>
      </c>
      <c r="N690" t="str">
        <f t="shared" si="60"/>
        <v>light_oil</v>
      </c>
      <c r="P690" s="5" t="str">
        <f>IF(LOOKUP($K690,Fuel_Mappings!$C$2:$C$255,Fuel_Mappings!$D$2:$D$255)&lt;&gt;"",LOOKUP($K690,Fuel_Mappings!$C$2:$C$255,Fuel_Mappings!$D$2:$D$255),"")</f>
        <v>light_oil</v>
      </c>
      <c r="Q690" s="5" t="str">
        <f>IF($P690="Other_Fuel",IF(LOOKUP($G690,Fuel_Mappings!$I$2:$I$36,Fuel_Mappings!$I$2:$I$36)=$G690,LOOKUP($G690,Fuel_Mappings!$I$2:$I$36,Fuel_Mappings!$J$2:$J$36),""),"")</f>
        <v/>
      </c>
      <c r="S690" s="5" t="str">
        <f t="shared" si="56"/>
        <v>1A4aii</v>
      </c>
      <c r="T690" s="3" t="b">
        <f t="shared" si="57"/>
        <v>1</v>
      </c>
      <c r="U690" s="3" t="b">
        <f t="shared" si="58"/>
        <v>1</v>
      </c>
    </row>
    <row r="691" spans="1:21">
      <c r="A691" s="10">
        <v>2265006010</v>
      </c>
      <c r="B691" t="s">
        <v>234</v>
      </c>
      <c r="C691" t="s">
        <v>1521</v>
      </c>
      <c r="D691" t="s">
        <v>1522</v>
      </c>
      <c r="E691" t="s">
        <v>131</v>
      </c>
      <c r="F691" t="s">
        <v>229</v>
      </c>
      <c r="G691" t="s">
        <v>242</v>
      </c>
      <c r="H691" t="s">
        <v>134</v>
      </c>
      <c r="I691" t="s">
        <v>225</v>
      </c>
      <c r="J691" t="s">
        <v>243</v>
      </c>
      <c r="K691" s="3" t="str">
        <f t="shared" si="59"/>
        <v>Non-Road GasolineLight Commercial</v>
      </c>
      <c r="L691" t="s">
        <v>1412</v>
      </c>
      <c r="M691" t="s">
        <v>1415</v>
      </c>
      <c r="N691" t="str">
        <f t="shared" si="60"/>
        <v>light_oil</v>
      </c>
      <c r="P691" s="5" t="str">
        <f>IF(LOOKUP($K691,Fuel_Mappings!$C$2:$C$255,Fuel_Mappings!$D$2:$D$255)&lt;&gt;"",LOOKUP($K691,Fuel_Mappings!$C$2:$C$255,Fuel_Mappings!$D$2:$D$255),"")</f>
        <v>light_oil</v>
      </c>
      <c r="Q691" s="5" t="str">
        <f>IF($P691="Other_Fuel",IF(LOOKUP($G691,Fuel_Mappings!$I$2:$I$36,Fuel_Mappings!$I$2:$I$36)=$G691,LOOKUP($G691,Fuel_Mappings!$I$2:$I$36,Fuel_Mappings!$J$2:$J$36),""),"")</f>
        <v/>
      </c>
      <c r="S691" s="5" t="str">
        <f t="shared" si="56"/>
        <v>1A4aii</v>
      </c>
      <c r="T691" s="3" t="b">
        <f t="shared" si="57"/>
        <v>1</v>
      </c>
      <c r="U691" s="3" t="b">
        <f t="shared" si="58"/>
        <v>1</v>
      </c>
    </row>
    <row r="692" spans="1:21">
      <c r="A692" s="10">
        <v>2265006015</v>
      </c>
      <c r="B692" t="s">
        <v>234</v>
      </c>
      <c r="C692" t="s">
        <v>1521</v>
      </c>
      <c r="D692" t="s">
        <v>1522</v>
      </c>
      <c r="E692" t="s">
        <v>131</v>
      </c>
      <c r="F692" t="s">
        <v>229</v>
      </c>
      <c r="G692" t="s">
        <v>242</v>
      </c>
      <c r="H692" t="s">
        <v>134</v>
      </c>
      <c r="I692" t="s">
        <v>225</v>
      </c>
      <c r="J692" t="s">
        <v>243</v>
      </c>
      <c r="K692" s="3" t="str">
        <f t="shared" si="59"/>
        <v>Non-Road GasolineLight Commercial</v>
      </c>
      <c r="L692" t="s">
        <v>1412</v>
      </c>
      <c r="M692" t="s">
        <v>1415</v>
      </c>
      <c r="N692" t="str">
        <f t="shared" si="60"/>
        <v>light_oil</v>
      </c>
      <c r="P692" s="5" t="str">
        <f>IF(LOOKUP($K692,Fuel_Mappings!$C$2:$C$255,Fuel_Mappings!$D$2:$D$255)&lt;&gt;"",LOOKUP($K692,Fuel_Mappings!$C$2:$C$255,Fuel_Mappings!$D$2:$D$255),"")</f>
        <v>light_oil</v>
      </c>
      <c r="Q692" s="5" t="str">
        <f>IF($P692="Other_Fuel",IF(LOOKUP($G692,Fuel_Mappings!$I$2:$I$36,Fuel_Mappings!$I$2:$I$36)=$G692,LOOKUP($G692,Fuel_Mappings!$I$2:$I$36,Fuel_Mappings!$J$2:$J$36),""),"")</f>
        <v/>
      </c>
      <c r="S692" s="5" t="str">
        <f t="shared" si="56"/>
        <v>1A4aii</v>
      </c>
      <c r="T692" s="3" t="b">
        <f t="shared" si="57"/>
        <v>1</v>
      </c>
      <c r="U692" s="3" t="b">
        <f t="shared" si="58"/>
        <v>1</v>
      </c>
    </row>
    <row r="693" spans="1:21">
      <c r="A693" s="10">
        <v>2265006025</v>
      </c>
      <c r="B693" t="s">
        <v>234</v>
      </c>
      <c r="C693" t="s">
        <v>1521</v>
      </c>
      <c r="D693" t="s">
        <v>1522</v>
      </c>
      <c r="E693" t="s">
        <v>131</v>
      </c>
      <c r="F693" t="s">
        <v>229</v>
      </c>
      <c r="G693" t="s">
        <v>242</v>
      </c>
      <c r="H693" t="s">
        <v>134</v>
      </c>
      <c r="I693" t="s">
        <v>225</v>
      </c>
      <c r="J693" t="s">
        <v>243</v>
      </c>
      <c r="K693" s="3" t="str">
        <f t="shared" si="59"/>
        <v>Non-Road GasolineLight Commercial</v>
      </c>
      <c r="L693" t="s">
        <v>1412</v>
      </c>
      <c r="M693" t="s">
        <v>1415</v>
      </c>
      <c r="N693" t="str">
        <f t="shared" si="60"/>
        <v>light_oil</v>
      </c>
      <c r="P693" s="5" t="str">
        <f>IF(LOOKUP($K693,Fuel_Mappings!$C$2:$C$255,Fuel_Mappings!$D$2:$D$255)&lt;&gt;"",LOOKUP($K693,Fuel_Mappings!$C$2:$C$255,Fuel_Mappings!$D$2:$D$255),"")</f>
        <v>light_oil</v>
      </c>
      <c r="Q693" s="5" t="str">
        <f>IF($P693="Other_Fuel",IF(LOOKUP($G693,Fuel_Mappings!$I$2:$I$36,Fuel_Mappings!$I$2:$I$36)=$G693,LOOKUP($G693,Fuel_Mappings!$I$2:$I$36,Fuel_Mappings!$J$2:$J$36),""),"")</f>
        <v/>
      </c>
      <c r="S693" s="5" t="str">
        <f t="shared" si="56"/>
        <v>1A4aii</v>
      </c>
      <c r="T693" s="3" t="b">
        <f t="shared" si="57"/>
        <v>1</v>
      </c>
      <c r="U693" s="3" t="b">
        <f t="shared" si="58"/>
        <v>1</v>
      </c>
    </row>
    <row r="694" spans="1:21">
      <c r="A694" s="10">
        <v>2265006030</v>
      </c>
      <c r="B694" t="s">
        <v>234</v>
      </c>
      <c r="C694" t="s">
        <v>1521</v>
      </c>
      <c r="D694" t="s">
        <v>1522</v>
      </c>
      <c r="E694" t="s">
        <v>131</v>
      </c>
      <c r="F694" t="s">
        <v>229</v>
      </c>
      <c r="G694" t="s">
        <v>242</v>
      </c>
      <c r="H694" t="s">
        <v>134</v>
      </c>
      <c r="I694" t="s">
        <v>225</v>
      </c>
      <c r="J694" t="s">
        <v>243</v>
      </c>
      <c r="K694" s="3" t="str">
        <f t="shared" si="59"/>
        <v>Non-Road GasolineLight Commercial</v>
      </c>
      <c r="L694" t="s">
        <v>1412</v>
      </c>
      <c r="M694" t="s">
        <v>1415</v>
      </c>
      <c r="N694" t="str">
        <f t="shared" si="60"/>
        <v>light_oil</v>
      </c>
      <c r="P694" s="5" t="str">
        <f>IF(LOOKUP($K694,Fuel_Mappings!$C$2:$C$255,Fuel_Mappings!$D$2:$D$255)&lt;&gt;"",LOOKUP($K694,Fuel_Mappings!$C$2:$C$255,Fuel_Mappings!$D$2:$D$255),"")</f>
        <v>light_oil</v>
      </c>
      <c r="Q694" s="5" t="str">
        <f>IF($P694="Other_Fuel",IF(LOOKUP($G694,Fuel_Mappings!$I$2:$I$36,Fuel_Mappings!$I$2:$I$36)=$G694,LOOKUP($G694,Fuel_Mappings!$I$2:$I$36,Fuel_Mappings!$J$2:$J$36),""),"")</f>
        <v/>
      </c>
      <c r="S694" s="5" t="str">
        <f t="shared" si="56"/>
        <v>1A4aii</v>
      </c>
      <c r="T694" s="3" t="b">
        <f t="shared" si="57"/>
        <v>1</v>
      </c>
      <c r="U694" s="3" t="b">
        <f t="shared" si="58"/>
        <v>1</v>
      </c>
    </row>
    <row r="695" spans="1:21">
      <c r="A695" s="10">
        <v>2265006035</v>
      </c>
      <c r="B695" t="s">
        <v>234</v>
      </c>
      <c r="C695" t="s">
        <v>1521</v>
      </c>
      <c r="D695" t="s">
        <v>1522</v>
      </c>
      <c r="E695" t="s">
        <v>131</v>
      </c>
      <c r="F695" t="s">
        <v>229</v>
      </c>
      <c r="G695" t="s">
        <v>242</v>
      </c>
      <c r="H695" t="s">
        <v>134</v>
      </c>
      <c r="I695" t="s">
        <v>225</v>
      </c>
      <c r="J695" t="s">
        <v>243</v>
      </c>
      <c r="K695" s="3" t="str">
        <f t="shared" si="59"/>
        <v>Non-Road GasolineLight Commercial</v>
      </c>
      <c r="L695" t="s">
        <v>1412</v>
      </c>
      <c r="M695" t="s">
        <v>1415</v>
      </c>
      <c r="N695" t="str">
        <f t="shared" si="60"/>
        <v>light_oil</v>
      </c>
      <c r="P695" s="5" t="str">
        <f>IF(LOOKUP($K695,Fuel_Mappings!$C$2:$C$255,Fuel_Mappings!$D$2:$D$255)&lt;&gt;"",LOOKUP($K695,Fuel_Mappings!$C$2:$C$255,Fuel_Mappings!$D$2:$D$255),"")</f>
        <v>light_oil</v>
      </c>
      <c r="Q695" s="5" t="str">
        <f>IF($P695="Other_Fuel",IF(LOOKUP($G695,Fuel_Mappings!$I$2:$I$36,Fuel_Mappings!$I$2:$I$36)=$G695,LOOKUP($G695,Fuel_Mappings!$I$2:$I$36,Fuel_Mappings!$J$2:$J$36),""),"")</f>
        <v/>
      </c>
      <c r="S695" s="5" t="str">
        <f t="shared" si="56"/>
        <v>1A4aii</v>
      </c>
      <c r="T695" s="3" t="b">
        <f t="shared" si="57"/>
        <v>1</v>
      </c>
      <c r="U695" s="3" t="b">
        <f t="shared" si="58"/>
        <v>1</v>
      </c>
    </row>
    <row r="696" spans="1:21">
      <c r="A696" s="10">
        <v>2267006005</v>
      </c>
      <c r="B696" t="s">
        <v>234</v>
      </c>
      <c r="C696" t="s">
        <v>1521</v>
      </c>
      <c r="D696" t="s">
        <v>1522</v>
      </c>
      <c r="E696" t="s">
        <v>131</v>
      </c>
      <c r="F696" t="s">
        <v>178</v>
      </c>
      <c r="G696" t="s">
        <v>242</v>
      </c>
      <c r="H696" t="s">
        <v>134</v>
      </c>
      <c r="I696" t="s">
        <v>21</v>
      </c>
      <c r="J696" t="s">
        <v>113</v>
      </c>
      <c r="K696" s="3" t="str">
        <f t="shared" si="59"/>
        <v>OtherLiquified Petroleum Gas</v>
      </c>
      <c r="L696" t="s">
        <v>1412</v>
      </c>
      <c r="M696" t="s">
        <v>1415</v>
      </c>
      <c r="N696" t="str">
        <f t="shared" si="60"/>
        <v>natural_gas</v>
      </c>
      <c r="P696" s="5" t="str">
        <f>IF(LOOKUP($K696,Fuel_Mappings!$C$2:$C$255,Fuel_Mappings!$D$2:$D$255)&lt;&gt;"",LOOKUP($K696,Fuel_Mappings!$C$2:$C$255,Fuel_Mappings!$D$2:$D$255),"")</f>
        <v>natural_gas</v>
      </c>
      <c r="Q696" s="5" t="str">
        <f>IF($P696="Other_Fuel",IF(LOOKUP($G696,Fuel_Mappings!$I$2:$I$36,Fuel_Mappings!$I$2:$I$36)=$G696,LOOKUP($G696,Fuel_Mappings!$I$2:$I$36,Fuel_Mappings!$J$2:$J$36),""),"")</f>
        <v/>
      </c>
      <c r="S696" s="5" t="str">
        <f t="shared" si="56"/>
        <v>1A4aii</v>
      </c>
      <c r="T696" s="3" t="b">
        <f t="shared" si="57"/>
        <v>1</v>
      </c>
      <c r="U696" s="3" t="b">
        <f t="shared" si="58"/>
        <v>1</v>
      </c>
    </row>
    <row r="697" spans="1:21">
      <c r="A697" s="10">
        <v>2267006010</v>
      </c>
      <c r="B697" t="s">
        <v>234</v>
      </c>
      <c r="C697" t="s">
        <v>1521</v>
      </c>
      <c r="D697" t="s">
        <v>1522</v>
      </c>
      <c r="E697" t="s">
        <v>131</v>
      </c>
      <c r="F697" t="s">
        <v>178</v>
      </c>
      <c r="G697" t="s">
        <v>242</v>
      </c>
      <c r="H697" t="s">
        <v>134</v>
      </c>
      <c r="I697" t="s">
        <v>21</v>
      </c>
      <c r="J697" t="s">
        <v>113</v>
      </c>
      <c r="K697" s="3" t="str">
        <f t="shared" si="59"/>
        <v>OtherLiquified Petroleum Gas</v>
      </c>
      <c r="L697" t="s">
        <v>1412</v>
      </c>
      <c r="M697" t="s">
        <v>1415</v>
      </c>
      <c r="N697" t="str">
        <f t="shared" si="60"/>
        <v>natural_gas</v>
      </c>
      <c r="P697" s="5" t="str">
        <f>IF(LOOKUP($K697,Fuel_Mappings!$C$2:$C$255,Fuel_Mappings!$D$2:$D$255)&lt;&gt;"",LOOKUP($K697,Fuel_Mappings!$C$2:$C$255,Fuel_Mappings!$D$2:$D$255),"")</f>
        <v>natural_gas</v>
      </c>
      <c r="Q697" s="5" t="str">
        <f>IF($P697="Other_Fuel",IF(LOOKUP($G697,Fuel_Mappings!$I$2:$I$36,Fuel_Mappings!$I$2:$I$36)=$G697,LOOKUP($G697,Fuel_Mappings!$I$2:$I$36,Fuel_Mappings!$J$2:$J$36),""),"")</f>
        <v/>
      </c>
      <c r="S697" s="5" t="str">
        <f t="shared" si="56"/>
        <v>1A4aii</v>
      </c>
      <c r="T697" s="3" t="b">
        <f t="shared" si="57"/>
        <v>1</v>
      </c>
      <c r="U697" s="3" t="b">
        <f t="shared" si="58"/>
        <v>1</v>
      </c>
    </row>
    <row r="698" spans="1:21">
      <c r="A698" s="10">
        <v>2267006015</v>
      </c>
      <c r="B698" t="s">
        <v>234</v>
      </c>
      <c r="C698" t="s">
        <v>1521</v>
      </c>
      <c r="D698" t="s">
        <v>1522</v>
      </c>
      <c r="E698" t="s">
        <v>131</v>
      </c>
      <c r="F698" t="s">
        <v>178</v>
      </c>
      <c r="G698" t="s">
        <v>242</v>
      </c>
      <c r="H698" t="s">
        <v>134</v>
      </c>
      <c r="I698" t="s">
        <v>21</v>
      </c>
      <c r="J698" t="s">
        <v>113</v>
      </c>
      <c r="K698" s="3" t="str">
        <f t="shared" si="59"/>
        <v>OtherLiquified Petroleum Gas</v>
      </c>
      <c r="L698" t="s">
        <v>1412</v>
      </c>
      <c r="M698" t="s">
        <v>1415</v>
      </c>
      <c r="N698" t="str">
        <f t="shared" si="60"/>
        <v>natural_gas</v>
      </c>
      <c r="P698" s="5" t="str">
        <f>IF(LOOKUP($K698,Fuel_Mappings!$C$2:$C$255,Fuel_Mappings!$D$2:$D$255)&lt;&gt;"",LOOKUP($K698,Fuel_Mappings!$C$2:$C$255,Fuel_Mappings!$D$2:$D$255),"")</f>
        <v>natural_gas</v>
      </c>
      <c r="Q698" s="5" t="str">
        <f>IF($P698="Other_Fuel",IF(LOOKUP($G698,Fuel_Mappings!$I$2:$I$36,Fuel_Mappings!$I$2:$I$36)=$G698,LOOKUP($G698,Fuel_Mappings!$I$2:$I$36,Fuel_Mappings!$J$2:$J$36),""),"")</f>
        <v/>
      </c>
      <c r="S698" s="5" t="str">
        <f t="shared" si="56"/>
        <v>1A4aii</v>
      </c>
      <c r="T698" s="3" t="b">
        <f t="shared" si="57"/>
        <v>1</v>
      </c>
      <c r="U698" s="3" t="b">
        <f t="shared" si="58"/>
        <v>1</v>
      </c>
    </row>
    <row r="699" spans="1:21">
      <c r="A699" s="10">
        <v>2267006025</v>
      </c>
      <c r="B699" t="s">
        <v>234</v>
      </c>
      <c r="C699" t="s">
        <v>1521</v>
      </c>
      <c r="D699" t="s">
        <v>1522</v>
      </c>
      <c r="E699" t="s">
        <v>131</v>
      </c>
      <c r="F699" t="s">
        <v>178</v>
      </c>
      <c r="G699" t="s">
        <v>242</v>
      </c>
      <c r="H699" t="s">
        <v>134</v>
      </c>
      <c r="I699" t="s">
        <v>21</v>
      </c>
      <c r="J699" t="s">
        <v>113</v>
      </c>
      <c r="K699" s="3" t="str">
        <f t="shared" si="59"/>
        <v>OtherLiquified Petroleum Gas</v>
      </c>
      <c r="L699" t="s">
        <v>1412</v>
      </c>
      <c r="M699" t="s">
        <v>1415</v>
      </c>
      <c r="N699" t="str">
        <f t="shared" si="60"/>
        <v>natural_gas</v>
      </c>
      <c r="P699" s="5" t="str">
        <f>IF(LOOKUP($K699,Fuel_Mappings!$C$2:$C$255,Fuel_Mappings!$D$2:$D$255)&lt;&gt;"",LOOKUP($K699,Fuel_Mappings!$C$2:$C$255,Fuel_Mappings!$D$2:$D$255),"")</f>
        <v>natural_gas</v>
      </c>
      <c r="Q699" s="5" t="str">
        <f>IF($P699="Other_Fuel",IF(LOOKUP($G699,Fuel_Mappings!$I$2:$I$36,Fuel_Mappings!$I$2:$I$36)=$G699,LOOKUP($G699,Fuel_Mappings!$I$2:$I$36,Fuel_Mappings!$J$2:$J$36),""),"")</f>
        <v/>
      </c>
      <c r="S699" s="5" t="str">
        <f t="shared" si="56"/>
        <v>1A4aii</v>
      </c>
      <c r="T699" s="3" t="b">
        <f t="shared" si="57"/>
        <v>1</v>
      </c>
      <c r="U699" s="3" t="b">
        <f t="shared" si="58"/>
        <v>1</v>
      </c>
    </row>
    <row r="700" spans="1:21">
      <c r="A700" s="10">
        <v>2267006030</v>
      </c>
      <c r="B700" t="s">
        <v>234</v>
      </c>
      <c r="C700" t="s">
        <v>1521</v>
      </c>
      <c r="D700" t="s">
        <v>1522</v>
      </c>
      <c r="E700" t="s">
        <v>131</v>
      </c>
      <c r="F700" t="s">
        <v>178</v>
      </c>
      <c r="G700" t="s">
        <v>242</v>
      </c>
      <c r="H700" t="s">
        <v>134</v>
      </c>
      <c r="I700" t="s">
        <v>21</v>
      </c>
      <c r="J700" t="s">
        <v>113</v>
      </c>
      <c r="K700" s="3" t="str">
        <f t="shared" si="59"/>
        <v>OtherLiquified Petroleum Gas</v>
      </c>
      <c r="L700" t="s">
        <v>1412</v>
      </c>
      <c r="M700" t="s">
        <v>1415</v>
      </c>
      <c r="N700" t="str">
        <f t="shared" si="60"/>
        <v>natural_gas</v>
      </c>
      <c r="P700" s="5" t="str">
        <f>IF(LOOKUP($K700,Fuel_Mappings!$C$2:$C$255,Fuel_Mappings!$D$2:$D$255)&lt;&gt;"",LOOKUP($K700,Fuel_Mappings!$C$2:$C$255,Fuel_Mappings!$D$2:$D$255),"")</f>
        <v>natural_gas</v>
      </c>
      <c r="Q700" s="5" t="str">
        <f>IF($P700="Other_Fuel",IF(LOOKUP($G700,Fuel_Mappings!$I$2:$I$36,Fuel_Mappings!$I$2:$I$36)=$G700,LOOKUP($G700,Fuel_Mappings!$I$2:$I$36,Fuel_Mappings!$J$2:$J$36),""),"")</f>
        <v/>
      </c>
      <c r="S700" s="5" t="str">
        <f t="shared" si="56"/>
        <v>1A4aii</v>
      </c>
      <c r="T700" s="3" t="b">
        <f t="shared" si="57"/>
        <v>1</v>
      </c>
      <c r="U700" s="3" t="b">
        <f t="shared" si="58"/>
        <v>1</v>
      </c>
    </row>
    <row r="701" spans="1:21">
      <c r="A701" s="10">
        <v>2267006035</v>
      </c>
      <c r="B701" t="s">
        <v>234</v>
      </c>
      <c r="C701" t="s">
        <v>1521</v>
      </c>
      <c r="D701" t="s">
        <v>1522</v>
      </c>
      <c r="E701" t="s">
        <v>131</v>
      </c>
      <c r="F701" t="s">
        <v>178</v>
      </c>
      <c r="G701" t="s">
        <v>242</v>
      </c>
      <c r="H701" t="s">
        <v>134</v>
      </c>
      <c r="I701" t="s">
        <v>21</v>
      </c>
      <c r="J701" t="s">
        <v>113</v>
      </c>
      <c r="K701" s="3" t="str">
        <f t="shared" si="59"/>
        <v>OtherLiquified Petroleum Gas</v>
      </c>
      <c r="L701" t="s">
        <v>1412</v>
      </c>
      <c r="M701" t="s">
        <v>1415</v>
      </c>
      <c r="N701" t="str">
        <f t="shared" si="60"/>
        <v>natural_gas</v>
      </c>
      <c r="P701" s="5" t="str">
        <f>IF(LOOKUP($K701,Fuel_Mappings!$C$2:$C$255,Fuel_Mappings!$D$2:$D$255)&lt;&gt;"",LOOKUP($K701,Fuel_Mappings!$C$2:$C$255,Fuel_Mappings!$D$2:$D$255),"")</f>
        <v>natural_gas</v>
      </c>
      <c r="Q701" s="5" t="str">
        <f>IF($P701="Other_Fuel",IF(LOOKUP($G701,Fuel_Mappings!$I$2:$I$36,Fuel_Mappings!$I$2:$I$36)=$G701,LOOKUP($G701,Fuel_Mappings!$I$2:$I$36,Fuel_Mappings!$J$2:$J$36),""),"")</f>
        <v/>
      </c>
      <c r="S701" s="5" t="str">
        <f t="shared" si="56"/>
        <v>1A4aii</v>
      </c>
      <c r="T701" s="3" t="b">
        <f t="shared" si="57"/>
        <v>1</v>
      </c>
      <c r="U701" s="3" t="b">
        <f t="shared" si="58"/>
        <v>1</v>
      </c>
    </row>
    <row r="702" spans="1:21">
      <c r="A702" s="10">
        <v>2268006005</v>
      </c>
      <c r="B702" t="s">
        <v>234</v>
      </c>
      <c r="C702" t="s">
        <v>1521</v>
      </c>
      <c r="D702" t="s">
        <v>1522</v>
      </c>
      <c r="E702" t="s">
        <v>131</v>
      </c>
      <c r="F702" t="s">
        <v>230</v>
      </c>
      <c r="G702" t="s">
        <v>242</v>
      </c>
      <c r="H702" t="s">
        <v>134</v>
      </c>
      <c r="I702" t="s">
        <v>21</v>
      </c>
      <c r="J702" t="s">
        <v>231</v>
      </c>
      <c r="K702" s="3" t="str">
        <f t="shared" si="59"/>
        <v>OtherCompressed Natural Gas</v>
      </c>
      <c r="L702" t="s">
        <v>1412</v>
      </c>
      <c r="M702" t="s">
        <v>1415</v>
      </c>
      <c r="N702" t="str">
        <f t="shared" si="60"/>
        <v>natural_gas</v>
      </c>
      <c r="P702" s="5" t="str">
        <f>IF(LOOKUP($K702,Fuel_Mappings!$C$2:$C$255,Fuel_Mappings!$D$2:$D$255)&lt;&gt;"",LOOKUP($K702,Fuel_Mappings!$C$2:$C$255,Fuel_Mappings!$D$2:$D$255),"")</f>
        <v>natural_gas</v>
      </c>
      <c r="Q702" s="5" t="str">
        <f>IF($P702="Other_Fuel",IF(LOOKUP($G702,Fuel_Mappings!$I$2:$I$36,Fuel_Mappings!$I$2:$I$36)=$G702,LOOKUP($G702,Fuel_Mappings!$I$2:$I$36,Fuel_Mappings!$J$2:$J$36),""),"")</f>
        <v/>
      </c>
      <c r="S702" s="5" t="str">
        <f t="shared" si="56"/>
        <v>1A4aii</v>
      </c>
      <c r="T702" s="3" t="b">
        <f t="shared" si="57"/>
        <v>1</v>
      </c>
      <c r="U702" s="3" t="b">
        <f t="shared" si="58"/>
        <v>1</v>
      </c>
    </row>
    <row r="703" spans="1:21">
      <c r="A703" s="10">
        <v>2268006010</v>
      </c>
      <c r="B703" t="s">
        <v>234</v>
      </c>
      <c r="C703" t="s">
        <v>1521</v>
      </c>
      <c r="D703" t="s">
        <v>1522</v>
      </c>
      <c r="E703" t="s">
        <v>131</v>
      </c>
      <c r="F703" t="s">
        <v>230</v>
      </c>
      <c r="G703" t="s">
        <v>242</v>
      </c>
      <c r="H703" t="s">
        <v>134</v>
      </c>
      <c r="I703" t="s">
        <v>21</v>
      </c>
      <c r="J703" t="s">
        <v>231</v>
      </c>
      <c r="K703" s="3" t="str">
        <f t="shared" si="59"/>
        <v>OtherCompressed Natural Gas</v>
      </c>
      <c r="L703" t="s">
        <v>1412</v>
      </c>
      <c r="M703" t="s">
        <v>1415</v>
      </c>
      <c r="N703" t="str">
        <f t="shared" si="60"/>
        <v>natural_gas</v>
      </c>
      <c r="P703" s="5" t="str">
        <f>IF(LOOKUP($K703,Fuel_Mappings!$C$2:$C$255,Fuel_Mappings!$D$2:$D$255)&lt;&gt;"",LOOKUP($K703,Fuel_Mappings!$C$2:$C$255,Fuel_Mappings!$D$2:$D$255),"")</f>
        <v>natural_gas</v>
      </c>
      <c r="Q703" s="5" t="str">
        <f>IF($P703="Other_Fuel",IF(LOOKUP($G703,Fuel_Mappings!$I$2:$I$36,Fuel_Mappings!$I$2:$I$36)=$G703,LOOKUP($G703,Fuel_Mappings!$I$2:$I$36,Fuel_Mappings!$J$2:$J$36),""),"")</f>
        <v/>
      </c>
      <c r="S703" s="5" t="str">
        <f t="shared" si="56"/>
        <v>1A4aii</v>
      </c>
      <c r="T703" s="3" t="b">
        <f t="shared" si="57"/>
        <v>1</v>
      </c>
      <c r="U703" s="3" t="b">
        <f t="shared" si="58"/>
        <v>1</v>
      </c>
    </row>
    <row r="704" spans="1:21">
      <c r="A704" s="10">
        <v>2268006015</v>
      </c>
      <c r="B704" t="s">
        <v>234</v>
      </c>
      <c r="C704" t="s">
        <v>1521</v>
      </c>
      <c r="D704" t="s">
        <v>1522</v>
      </c>
      <c r="E704" t="s">
        <v>131</v>
      </c>
      <c r="F704" t="s">
        <v>230</v>
      </c>
      <c r="G704" t="s">
        <v>242</v>
      </c>
      <c r="H704" t="s">
        <v>134</v>
      </c>
      <c r="I704" t="s">
        <v>21</v>
      </c>
      <c r="J704" t="s">
        <v>231</v>
      </c>
      <c r="K704" s="3" t="str">
        <f t="shared" si="59"/>
        <v>OtherCompressed Natural Gas</v>
      </c>
      <c r="L704" t="s">
        <v>1412</v>
      </c>
      <c r="M704" t="s">
        <v>1415</v>
      </c>
      <c r="N704" t="str">
        <f t="shared" si="60"/>
        <v>natural_gas</v>
      </c>
      <c r="P704" s="5" t="str">
        <f>IF(LOOKUP($K704,Fuel_Mappings!$C$2:$C$255,Fuel_Mappings!$D$2:$D$255)&lt;&gt;"",LOOKUP($K704,Fuel_Mappings!$C$2:$C$255,Fuel_Mappings!$D$2:$D$255),"")</f>
        <v>natural_gas</v>
      </c>
      <c r="Q704" s="5" t="str">
        <f>IF($P704="Other_Fuel",IF(LOOKUP($G704,Fuel_Mappings!$I$2:$I$36,Fuel_Mappings!$I$2:$I$36)=$G704,LOOKUP($G704,Fuel_Mappings!$I$2:$I$36,Fuel_Mappings!$J$2:$J$36),""),"")</f>
        <v/>
      </c>
      <c r="S704" s="5" t="str">
        <f t="shared" si="56"/>
        <v>1A4aii</v>
      </c>
      <c r="T704" s="3" t="b">
        <f t="shared" si="57"/>
        <v>1</v>
      </c>
      <c r="U704" s="3" t="b">
        <f t="shared" si="58"/>
        <v>1</v>
      </c>
    </row>
    <row r="705" spans="1:21">
      <c r="A705" s="10">
        <v>2268006020</v>
      </c>
      <c r="B705" t="s">
        <v>234</v>
      </c>
      <c r="C705" t="s">
        <v>1521</v>
      </c>
      <c r="D705" t="s">
        <v>1522</v>
      </c>
      <c r="E705" t="s">
        <v>131</v>
      </c>
      <c r="F705" t="s">
        <v>230</v>
      </c>
      <c r="G705" t="s">
        <v>242</v>
      </c>
      <c r="H705" t="s">
        <v>134</v>
      </c>
      <c r="I705" t="s">
        <v>21</v>
      </c>
      <c r="J705" t="s">
        <v>231</v>
      </c>
      <c r="K705" s="3" t="str">
        <f t="shared" si="59"/>
        <v>OtherCompressed Natural Gas</v>
      </c>
      <c r="L705" t="s">
        <v>1412</v>
      </c>
      <c r="M705" t="s">
        <v>1415</v>
      </c>
      <c r="N705" t="str">
        <f t="shared" si="60"/>
        <v>natural_gas</v>
      </c>
      <c r="P705" s="5" t="str">
        <f>IF(LOOKUP($K705,Fuel_Mappings!$C$2:$C$255,Fuel_Mappings!$D$2:$D$255)&lt;&gt;"",LOOKUP($K705,Fuel_Mappings!$C$2:$C$255,Fuel_Mappings!$D$2:$D$255),"")</f>
        <v>natural_gas</v>
      </c>
      <c r="Q705" s="5" t="str">
        <f>IF($P705="Other_Fuel",IF(LOOKUP($G705,Fuel_Mappings!$I$2:$I$36,Fuel_Mappings!$I$2:$I$36)=$G705,LOOKUP($G705,Fuel_Mappings!$I$2:$I$36,Fuel_Mappings!$J$2:$J$36),""),"")</f>
        <v/>
      </c>
      <c r="S705" s="5" t="str">
        <f t="shared" si="56"/>
        <v>1A4aii</v>
      </c>
      <c r="T705" s="3" t="b">
        <f t="shared" si="57"/>
        <v>1</v>
      </c>
      <c r="U705" s="3" t="b">
        <f t="shared" si="58"/>
        <v>1</v>
      </c>
    </row>
    <row r="706" spans="1:21">
      <c r="A706" s="10">
        <v>2268006035</v>
      </c>
      <c r="B706" t="s">
        <v>234</v>
      </c>
      <c r="C706" t="s">
        <v>1521</v>
      </c>
      <c r="D706" t="s">
        <v>1522</v>
      </c>
      <c r="E706" t="s">
        <v>131</v>
      </c>
      <c r="F706" t="s">
        <v>230</v>
      </c>
      <c r="G706" t="s">
        <v>242</v>
      </c>
      <c r="H706" t="s">
        <v>134</v>
      </c>
      <c r="I706" t="s">
        <v>21</v>
      </c>
      <c r="J706" t="s">
        <v>231</v>
      </c>
      <c r="K706" s="3" t="str">
        <f t="shared" si="59"/>
        <v>OtherCompressed Natural Gas</v>
      </c>
      <c r="L706" t="s">
        <v>1412</v>
      </c>
      <c r="M706" t="s">
        <v>1415</v>
      </c>
      <c r="N706" t="str">
        <f t="shared" si="60"/>
        <v>natural_gas</v>
      </c>
      <c r="P706" s="5" t="str">
        <f>IF(LOOKUP($K706,Fuel_Mappings!$C$2:$C$255,Fuel_Mappings!$D$2:$D$255)&lt;&gt;"",LOOKUP($K706,Fuel_Mappings!$C$2:$C$255,Fuel_Mappings!$D$2:$D$255),"")</f>
        <v>natural_gas</v>
      </c>
      <c r="Q706" s="5" t="str">
        <f>IF($P706="Other_Fuel",IF(LOOKUP($G706,Fuel_Mappings!$I$2:$I$36,Fuel_Mappings!$I$2:$I$36)=$G706,LOOKUP($G706,Fuel_Mappings!$I$2:$I$36,Fuel_Mappings!$J$2:$J$36),""),"")</f>
        <v/>
      </c>
      <c r="S706" s="5" t="str">
        <f t="shared" si="56"/>
        <v>1A4aii</v>
      </c>
      <c r="T706" s="3" t="b">
        <f t="shared" si="57"/>
        <v>1</v>
      </c>
      <c r="U706" s="3" t="b">
        <f t="shared" si="58"/>
        <v>1</v>
      </c>
    </row>
    <row r="707" spans="1:21">
      <c r="A707" s="10">
        <v>2270006005</v>
      </c>
      <c r="B707" t="s">
        <v>234</v>
      </c>
      <c r="C707" t="s">
        <v>1521</v>
      </c>
      <c r="D707" t="s">
        <v>1522</v>
      </c>
      <c r="E707" t="s">
        <v>131</v>
      </c>
      <c r="F707" t="s">
        <v>232</v>
      </c>
      <c r="G707" t="s">
        <v>242</v>
      </c>
      <c r="H707" t="s">
        <v>134</v>
      </c>
      <c r="I707" t="s">
        <v>233</v>
      </c>
      <c r="J707" t="s">
        <v>243</v>
      </c>
      <c r="K707" s="3" t="str">
        <f t="shared" si="59"/>
        <v>Non-Road DieselLight Commercial</v>
      </c>
      <c r="L707" t="s">
        <v>1412</v>
      </c>
      <c r="M707" t="s">
        <v>1415</v>
      </c>
      <c r="N707" t="str">
        <f t="shared" si="60"/>
        <v>diesel_oil</v>
      </c>
      <c r="P707" s="5" t="str">
        <f>IF(LOOKUP($K707,Fuel_Mappings!$C$2:$C$255,Fuel_Mappings!$D$2:$D$255)&lt;&gt;"",LOOKUP($K707,Fuel_Mappings!$C$2:$C$255,Fuel_Mappings!$D$2:$D$255),"")</f>
        <v>diesel_oil</v>
      </c>
      <c r="Q707" s="5" t="str">
        <f>IF($P707="Other_Fuel",IF(LOOKUP($G707,Fuel_Mappings!$I$2:$I$36,Fuel_Mappings!$I$2:$I$36)=$G707,LOOKUP($G707,Fuel_Mappings!$I$2:$I$36,Fuel_Mappings!$J$2:$J$36),""),"")</f>
        <v/>
      </c>
      <c r="S707" s="5" t="str">
        <f t="shared" ref="S707:S770" si="61">LEFT(L707,FIND("_",L707)-1)</f>
        <v>1A4aii</v>
      </c>
      <c r="T707" s="3" t="b">
        <f t="shared" ref="T707:T770" si="62">$S707=$C707</f>
        <v>1</v>
      </c>
      <c r="U707" s="3" t="b">
        <f t="shared" ref="U707:U770" si="63">LEFT($S707,3)=LEFT($C707,3)</f>
        <v>1</v>
      </c>
    </row>
    <row r="708" spans="1:21">
      <c r="A708" s="10">
        <v>2270006010</v>
      </c>
      <c r="B708" t="s">
        <v>234</v>
      </c>
      <c r="C708" t="s">
        <v>1521</v>
      </c>
      <c r="D708" t="s">
        <v>1522</v>
      </c>
      <c r="E708" t="s">
        <v>131</v>
      </c>
      <c r="F708" t="s">
        <v>232</v>
      </c>
      <c r="G708" t="s">
        <v>242</v>
      </c>
      <c r="H708" t="s">
        <v>134</v>
      </c>
      <c r="I708" t="s">
        <v>233</v>
      </c>
      <c r="J708" t="s">
        <v>243</v>
      </c>
      <c r="K708" s="3" t="str">
        <f t="shared" si="59"/>
        <v>Non-Road DieselLight Commercial</v>
      </c>
      <c r="L708" t="s">
        <v>1412</v>
      </c>
      <c r="M708" t="s">
        <v>1415</v>
      </c>
      <c r="N708" t="str">
        <f t="shared" si="60"/>
        <v>diesel_oil</v>
      </c>
      <c r="P708" s="5" t="str">
        <f>IF(LOOKUP($K708,Fuel_Mappings!$C$2:$C$255,Fuel_Mappings!$D$2:$D$255)&lt;&gt;"",LOOKUP($K708,Fuel_Mappings!$C$2:$C$255,Fuel_Mappings!$D$2:$D$255),"")</f>
        <v>diesel_oil</v>
      </c>
      <c r="Q708" s="5" t="str">
        <f>IF($P708="Other_Fuel",IF(LOOKUP($G708,Fuel_Mappings!$I$2:$I$36,Fuel_Mappings!$I$2:$I$36)=$G708,LOOKUP($G708,Fuel_Mappings!$I$2:$I$36,Fuel_Mappings!$J$2:$J$36),""),"")</f>
        <v/>
      </c>
      <c r="S708" s="5" t="str">
        <f t="shared" si="61"/>
        <v>1A4aii</v>
      </c>
      <c r="T708" s="3" t="b">
        <f t="shared" si="62"/>
        <v>1</v>
      </c>
      <c r="U708" s="3" t="b">
        <f t="shared" si="63"/>
        <v>1</v>
      </c>
    </row>
    <row r="709" spans="1:21">
      <c r="A709" s="10">
        <v>2270006015</v>
      </c>
      <c r="B709" t="s">
        <v>234</v>
      </c>
      <c r="C709" t="s">
        <v>1521</v>
      </c>
      <c r="D709" t="s">
        <v>1522</v>
      </c>
      <c r="E709" t="s">
        <v>131</v>
      </c>
      <c r="F709" t="s">
        <v>232</v>
      </c>
      <c r="G709" t="s">
        <v>242</v>
      </c>
      <c r="H709" t="s">
        <v>134</v>
      </c>
      <c r="I709" t="s">
        <v>233</v>
      </c>
      <c r="J709" t="s">
        <v>243</v>
      </c>
      <c r="K709" s="3" t="str">
        <f t="shared" si="59"/>
        <v>Non-Road DieselLight Commercial</v>
      </c>
      <c r="L709" t="s">
        <v>1412</v>
      </c>
      <c r="M709" t="s">
        <v>1415</v>
      </c>
      <c r="N709" t="str">
        <f t="shared" si="60"/>
        <v>diesel_oil</v>
      </c>
      <c r="P709" s="5" t="str">
        <f>IF(LOOKUP($K709,Fuel_Mappings!$C$2:$C$255,Fuel_Mappings!$D$2:$D$255)&lt;&gt;"",LOOKUP($K709,Fuel_Mappings!$C$2:$C$255,Fuel_Mappings!$D$2:$D$255),"")</f>
        <v>diesel_oil</v>
      </c>
      <c r="Q709" s="5" t="str">
        <f>IF($P709="Other_Fuel",IF(LOOKUP($G709,Fuel_Mappings!$I$2:$I$36,Fuel_Mappings!$I$2:$I$36)=$G709,LOOKUP($G709,Fuel_Mappings!$I$2:$I$36,Fuel_Mappings!$J$2:$J$36),""),"")</f>
        <v/>
      </c>
      <c r="S709" s="5" t="str">
        <f t="shared" si="61"/>
        <v>1A4aii</v>
      </c>
      <c r="T709" s="3" t="b">
        <f t="shared" si="62"/>
        <v>1</v>
      </c>
      <c r="U709" s="3" t="b">
        <f t="shared" si="63"/>
        <v>1</v>
      </c>
    </row>
    <row r="710" spans="1:21">
      <c r="A710" s="10">
        <v>2270006020</v>
      </c>
      <c r="B710" t="s">
        <v>234</v>
      </c>
      <c r="C710" t="s">
        <v>1521</v>
      </c>
      <c r="D710" t="s">
        <v>1522</v>
      </c>
      <c r="E710" t="s">
        <v>131</v>
      </c>
      <c r="F710" t="s">
        <v>232</v>
      </c>
      <c r="G710" t="s">
        <v>242</v>
      </c>
      <c r="H710" t="s">
        <v>134</v>
      </c>
      <c r="I710" t="s">
        <v>233</v>
      </c>
      <c r="J710" t="s">
        <v>243</v>
      </c>
      <c r="K710" s="3" t="str">
        <f t="shared" si="59"/>
        <v>Non-Road DieselLight Commercial</v>
      </c>
      <c r="L710" t="s">
        <v>1412</v>
      </c>
      <c r="M710" t="s">
        <v>1415</v>
      </c>
      <c r="N710" t="str">
        <f t="shared" si="60"/>
        <v>diesel_oil</v>
      </c>
      <c r="P710" s="5" t="str">
        <f>IF(LOOKUP($K710,Fuel_Mappings!$C$2:$C$255,Fuel_Mappings!$D$2:$D$255)&lt;&gt;"",LOOKUP($K710,Fuel_Mappings!$C$2:$C$255,Fuel_Mappings!$D$2:$D$255),"")</f>
        <v>diesel_oil</v>
      </c>
      <c r="Q710" s="5" t="str">
        <f>IF($P710="Other_Fuel",IF(LOOKUP($G710,Fuel_Mappings!$I$2:$I$36,Fuel_Mappings!$I$2:$I$36)=$G710,LOOKUP($G710,Fuel_Mappings!$I$2:$I$36,Fuel_Mappings!$J$2:$J$36),""),"")</f>
        <v/>
      </c>
      <c r="S710" s="5" t="str">
        <f t="shared" si="61"/>
        <v>1A4aii</v>
      </c>
      <c r="T710" s="3" t="b">
        <f t="shared" si="62"/>
        <v>1</v>
      </c>
      <c r="U710" s="3" t="b">
        <f t="shared" si="63"/>
        <v>1</v>
      </c>
    </row>
    <row r="711" spans="1:21">
      <c r="A711" s="10">
        <v>2270006025</v>
      </c>
      <c r="B711" t="s">
        <v>234</v>
      </c>
      <c r="C711" t="s">
        <v>1521</v>
      </c>
      <c r="D711" t="s">
        <v>1522</v>
      </c>
      <c r="E711" t="s">
        <v>131</v>
      </c>
      <c r="F711" t="s">
        <v>232</v>
      </c>
      <c r="G711" t="s">
        <v>242</v>
      </c>
      <c r="H711" t="s">
        <v>134</v>
      </c>
      <c r="I711" t="s">
        <v>233</v>
      </c>
      <c r="J711" t="s">
        <v>243</v>
      </c>
      <c r="K711" s="3" t="str">
        <f t="shared" si="59"/>
        <v>Non-Road DieselLight Commercial</v>
      </c>
      <c r="L711" t="s">
        <v>1412</v>
      </c>
      <c r="M711" t="s">
        <v>1415</v>
      </c>
      <c r="N711" t="str">
        <f t="shared" si="60"/>
        <v>diesel_oil</v>
      </c>
      <c r="P711" s="5" t="str">
        <f>IF(LOOKUP($K711,Fuel_Mappings!$C$2:$C$255,Fuel_Mappings!$D$2:$D$255)&lt;&gt;"",LOOKUP($K711,Fuel_Mappings!$C$2:$C$255,Fuel_Mappings!$D$2:$D$255),"")</f>
        <v>diesel_oil</v>
      </c>
      <c r="Q711" s="5" t="str">
        <f>IF($P711="Other_Fuel",IF(LOOKUP($G711,Fuel_Mappings!$I$2:$I$36,Fuel_Mappings!$I$2:$I$36)=$G711,LOOKUP($G711,Fuel_Mappings!$I$2:$I$36,Fuel_Mappings!$J$2:$J$36),""),"")</f>
        <v/>
      </c>
      <c r="S711" s="5" t="str">
        <f t="shared" si="61"/>
        <v>1A4aii</v>
      </c>
      <c r="T711" s="3" t="b">
        <f t="shared" si="62"/>
        <v>1</v>
      </c>
      <c r="U711" s="3" t="b">
        <f t="shared" si="63"/>
        <v>1</v>
      </c>
    </row>
    <row r="712" spans="1:21">
      <c r="A712" s="10">
        <v>2270006030</v>
      </c>
      <c r="B712" t="s">
        <v>234</v>
      </c>
      <c r="C712" t="s">
        <v>1521</v>
      </c>
      <c r="D712" t="s">
        <v>1522</v>
      </c>
      <c r="E712" t="s">
        <v>131</v>
      </c>
      <c r="F712" t="s">
        <v>232</v>
      </c>
      <c r="G712" t="s">
        <v>242</v>
      </c>
      <c r="H712" t="s">
        <v>134</v>
      </c>
      <c r="I712" t="s">
        <v>233</v>
      </c>
      <c r="J712" t="s">
        <v>243</v>
      </c>
      <c r="K712" s="3" t="str">
        <f t="shared" si="59"/>
        <v>Non-Road DieselLight Commercial</v>
      </c>
      <c r="L712" t="s">
        <v>1412</v>
      </c>
      <c r="M712" t="s">
        <v>1415</v>
      </c>
      <c r="N712" t="str">
        <f t="shared" si="60"/>
        <v>diesel_oil</v>
      </c>
      <c r="P712" s="5" t="str">
        <f>IF(LOOKUP($K712,Fuel_Mappings!$C$2:$C$255,Fuel_Mappings!$D$2:$D$255)&lt;&gt;"",LOOKUP($K712,Fuel_Mappings!$C$2:$C$255,Fuel_Mappings!$D$2:$D$255),"")</f>
        <v>diesel_oil</v>
      </c>
      <c r="Q712" s="5" t="str">
        <f>IF($P712="Other_Fuel",IF(LOOKUP($G712,Fuel_Mappings!$I$2:$I$36,Fuel_Mappings!$I$2:$I$36)=$G712,LOOKUP($G712,Fuel_Mappings!$I$2:$I$36,Fuel_Mappings!$J$2:$J$36),""),"")</f>
        <v/>
      </c>
      <c r="S712" s="5" t="str">
        <f t="shared" si="61"/>
        <v>1A4aii</v>
      </c>
      <c r="T712" s="3" t="b">
        <f t="shared" si="62"/>
        <v>1</v>
      </c>
      <c r="U712" s="3" t="b">
        <f t="shared" si="63"/>
        <v>1</v>
      </c>
    </row>
    <row r="713" spans="1:21">
      <c r="A713" s="10">
        <v>2270006035</v>
      </c>
      <c r="B713" t="s">
        <v>234</v>
      </c>
      <c r="C713" t="s">
        <v>1521</v>
      </c>
      <c r="D713" t="s">
        <v>1522</v>
      </c>
      <c r="E713" t="s">
        <v>131</v>
      </c>
      <c r="F713" t="s">
        <v>232</v>
      </c>
      <c r="G713" t="s">
        <v>242</v>
      </c>
      <c r="H713" t="s">
        <v>134</v>
      </c>
      <c r="I713" t="s">
        <v>233</v>
      </c>
      <c r="J713" t="s">
        <v>243</v>
      </c>
      <c r="K713" s="3" t="str">
        <f t="shared" si="59"/>
        <v>Non-Road DieselLight Commercial</v>
      </c>
      <c r="L713" t="s">
        <v>1412</v>
      </c>
      <c r="M713" t="s">
        <v>1415</v>
      </c>
      <c r="N713" t="str">
        <f t="shared" si="60"/>
        <v>diesel_oil</v>
      </c>
      <c r="P713" s="5" t="str">
        <f>IF(LOOKUP($K713,Fuel_Mappings!$C$2:$C$255,Fuel_Mappings!$D$2:$D$255)&lt;&gt;"",LOOKUP($K713,Fuel_Mappings!$C$2:$C$255,Fuel_Mappings!$D$2:$D$255),"")</f>
        <v>diesel_oil</v>
      </c>
      <c r="Q713" s="5" t="str">
        <f>IF($P713="Other_Fuel",IF(LOOKUP($G713,Fuel_Mappings!$I$2:$I$36,Fuel_Mappings!$I$2:$I$36)=$G713,LOOKUP($G713,Fuel_Mappings!$I$2:$I$36,Fuel_Mappings!$J$2:$J$36),""),"")</f>
        <v/>
      </c>
      <c r="S713" s="5" t="str">
        <f t="shared" si="61"/>
        <v>1A4aii</v>
      </c>
      <c r="T713" s="3" t="b">
        <f t="shared" si="62"/>
        <v>1</v>
      </c>
      <c r="U713" s="3" t="b">
        <f t="shared" si="63"/>
        <v>1</v>
      </c>
    </row>
    <row r="714" spans="1:21">
      <c r="A714" s="10">
        <v>2260002006</v>
      </c>
      <c r="B714" t="s">
        <v>234</v>
      </c>
      <c r="C714" t="s">
        <v>234</v>
      </c>
      <c r="D714" t="s">
        <v>235</v>
      </c>
      <c r="E714" t="s">
        <v>131</v>
      </c>
      <c r="F714" t="s">
        <v>223</v>
      </c>
      <c r="G714" t="s">
        <v>238</v>
      </c>
      <c r="H714" t="s">
        <v>134</v>
      </c>
      <c r="I714" t="s">
        <v>225</v>
      </c>
      <c r="J714" t="s">
        <v>239</v>
      </c>
      <c r="K714" s="3" t="str">
        <f t="shared" si="59"/>
        <v>Non-Road GasolineConstruction</v>
      </c>
      <c r="L714" t="s">
        <v>1417</v>
      </c>
      <c r="M714" t="s">
        <v>1418</v>
      </c>
      <c r="N714" t="str">
        <f t="shared" si="60"/>
        <v>light_oil</v>
      </c>
      <c r="P714" s="5" t="str">
        <f>IF(LOOKUP($K714,Fuel_Mappings!$C$2:$C$255,Fuel_Mappings!$D$2:$D$255)&lt;&gt;"",LOOKUP($K714,Fuel_Mappings!$C$2:$C$255,Fuel_Mappings!$D$2:$D$255),"")</f>
        <v>light_oil</v>
      </c>
      <c r="Q714" s="5" t="str">
        <f>IF($P714="Other_Fuel",IF(LOOKUP($G714,Fuel_Mappings!$I$2:$I$36,Fuel_Mappings!$I$2:$I$36)=$G714,LOOKUP($G714,Fuel_Mappings!$I$2:$I$36,Fuel_Mappings!$J$2:$J$36),""),"")</f>
        <v/>
      </c>
      <c r="S714" s="5" t="str">
        <f t="shared" si="61"/>
        <v>1A2g</v>
      </c>
      <c r="T714" s="3" t="b">
        <f t="shared" si="62"/>
        <v>0</v>
      </c>
      <c r="U714" s="3" t="b">
        <f t="shared" si="63"/>
        <v>0</v>
      </c>
    </row>
    <row r="715" spans="1:21">
      <c r="A715" s="10">
        <v>2260002009</v>
      </c>
      <c r="B715" t="s">
        <v>234</v>
      </c>
      <c r="C715" t="s">
        <v>234</v>
      </c>
      <c r="D715" t="s">
        <v>235</v>
      </c>
      <c r="E715" t="s">
        <v>131</v>
      </c>
      <c r="F715" t="s">
        <v>223</v>
      </c>
      <c r="G715" t="s">
        <v>238</v>
      </c>
      <c r="H715" t="s">
        <v>134</v>
      </c>
      <c r="I715" t="s">
        <v>225</v>
      </c>
      <c r="J715" t="s">
        <v>239</v>
      </c>
      <c r="K715" s="3" t="str">
        <f t="shared" si="59"/>
        <v>Non-Road GasolineConstruction</v>
      </c>
      <c r="L715" t="s">
        <v>1417</v>
      </c>
      <c r="M715" t="s">
        <v>1418</v>
      </c>
      <c r="N715" t="str">
        <f t="shared" si="60"/>
        <v>light_oil</v>
      </c>
      <c r="P715" s="5" t="str">
        <f>IF(LOOKUP($K715,Fuel_Mappings!$C$2:$C$255,Fuel_Mappings!$D$2:$D$255)&lt;&gt;"",LOOKUP($K715,Fuel_Mappings!$C$2:$C$255,Fuel_Mappings!$D$2:$D$255),"")</f>
        <v>light_oil</v>
      </c>
      <c r="Q715" s="5" t="str">
        <f>IF($P715="Other_Fuel",IF(LOOKUP($G715,Fuel_Mappings!$I$2:$I$36,Fuel_Mappings!$I$2:$I$36)=$G715,LOOKUP($G715,Fuel_Mappings!$I$2:$I$36,Fuel_Mappings!$J$2:$J$36),""),"")</f>
        <v/>
      </c>
      <c r="S715" s="5" t="str">
        <f t="shared" si="61"/>
        <v>1A2g</v>
      </c>
      <c r="T715" s="3" t="b">
        <f t="shared" si="62"/>
        <v>0</v>
      </c>
      <c r="U715" s="3" t="b">
        <f t="shared" si="63"/>
        <v>0</v>
      </c>
    </row>
    <row r="716" spans="1:21">
      <c r="A716" s="10">
        <v>2260002021</v>
      </c>
      <c r="B716" t="s">
        <v>234</v>
      </c>
      <c r="C716" t="s">
        <v>234</v>
      </c>
      <c r="D716" t="s">
        <v>235</v>
      </c>
      <c r="E716" t="s">
        <v>131</v>
      </c>
      <c r="F716" t="s">
        <v>223</v>
      </c>
      <c r="G716" t="s">
        <v>238</v>
      </c>
      <c r="H716" t="s">
        <v>134</v>
      </c>
      <c r="I716" t="s">
        <v>225</v>
      </c>
      <c r="J716" t="s">
        <v>239</v>
      </c>
      <c r="K716" s="3" t="str">
        <f t="shared" si="59"/>
        <v>Non-Road GasolineConstruction</v>
      </c>
      <c r="L716" t="s">
        <v>1417</v>
      </c>
      <c r="M716" t="s">
        <v>1418</v>
      </c>
      <c r="N716" t="str">
        <f t="shared" si="60"/>
        <v>light_oil</v>
      </c>
      <c r="P716" s="5" t="str">
        <f>IF(LOOKUP($K716,Fuel_Mappings!$C$2:$C$255,Fuel_Mappings!$D$2:$D$255)&lt;&gt;"",LOOKUP($K716,Fuel_Mappings!$C$2:$C$255,Fuel_Mappings!$D$2:$D$255),"")</f>
        <v>light_oil</v>
      </c>
      <c r="Q716" s="5" t="str">
        <f>IF($P716="Other_Fuel",IF(LOOKUP($G716,Fuel_Mappings!$I$2:$I$36,Fuel_Mappings!$I$2:$I$36)=$G716,LOOKUP($G716,Fuel_Mappings!$I$2:$I$36,Fuel_Mappings!$J$2:$J$36),""),"")</f>
        <v/>
      </c>
      <c r="S716" s="5" t="str">
        <f t="shared" si="61"/>
        <v>1A2g</v>
      </c>
      <c r="T716" s="3" t="b">
        <f t="shared" si="62"/>
        <v>0</v>
      </c>
      <c r="U716" s="3" t="b">
        <f t="shared" si="63"/>
        <v>0</v>
      </c>
    </row>
    <row r="717" spans="1:21">
      <c r="A717" s="10">
        <v>2260002027</v>
      </c>
      <c r="B717" t="s">
        <v>234</v>
      </c>
      <c r="C717" t="s">
        <v>234</v>
      </c>
      <c r="D717" t="s">
        <v>235</v>
      </c>
      <c r="E717" t="s">
        <v>131</v>
      </c>
      <c r="F717" t="s">
        <v>223</v>
      </c>
      <c r="G717" t="s">
        <v>238</v>
      </c>
      <c r="H717" t="s">
        <v>134</v>
      </c>
      <c r="I717" t="s">
        <v>225</v>
      </c>
      <c r="J717" t="s">
        <v>239</v>
      </c>
      <c r="K717" s="3" t="str">
        <f t="shared" si="59"/>
        <v>Non-Road GasolineConstruction</v>
      </c>
      <c r="L717" t="s">
        <v>1417</v>
      </c>
      <c r="M717" t="s">
        <v>1418</v>
      </c>
      <c r="N717" t="str">
        <f t="shared" si="60"/>
        <v>light_oil</v>
      </c>
      <c r="P717" s="5" t="str">
        <f>IF(LOOKUP($K717,Fuel_Mappings!$C$2:$C$255,Fuel_Mappings!$D$2:$D$255)&lt;&gt;"",LOOKUP($K717,Fuel_Mappings!$C$2:$C$255,Fuel_Mappings!$D$2:$D$255),"")</f>
        <v>light_oil</v>
      </c>
      <c r="Q717" s="5" t="str">
        <f>IF($P717="Other_Fuel",IF(LOOKUP($G717,Fuel_Mappings!$I$2:$I$36,Fuel_Mappings!$I$2:$I$36)=$G717,LOOKUP($G717,Fuel_Mappings!$I$2:$I$36,Fuel_Mappings!$J$2:$J$36),""),"")</f>
        <v/>
      </c>
      <c r="S717" s="5" t="str">
        <f t="shared" si="61"/>
        <v>1A2g</v>
      </c>
      <c r="T717" s="3" t="b">
        <f t="shared" si="62"/>
        <v>0</v>
      </c>
      <c r="U717" s="3" t="b">
        <f t="shared" si="63"/>
        <v>0</v>
      </c>
    </row>
    <row r="718" spans="1:21">
      <c r="A718" s="10">
        <v>2260002039</v>
      </c>
      <c r="B718" t="s">
        <v>234</v>
      </c>
      <c r="C718" t="s">
        <v>234</v>
      </c>
      <c r="D718" t="s">
        <v>235</v>
      </c>
      <c r="E718" t="s">
        <v>131</v>
      </c>
      <c r="F718" t="s">
        <v>223</v>
      </c>
      <c r="G718" t="s">
        <v>238</v>
      </c>
      <c r="H718" t="s">
        <v>134</v>
      </c>
      <c r="I718" t="s">
        <v>225</v>
      </c>
      <c r="J718" t="s">
        <v>239</v>
      </c>
      <c r="K718" s="3" t="str">
        <f t="shared" si="59"/>
        <v>Non-Road GasolineConstruction</v>
      </c>
      <c r="L718" t="s">
        <v>1417</v>
      </c>
      <c r="M718" t="s">
        <v>1418</v>
      </c>
      <c r="N718" t="str">
        <f t="shared" si="60"/>
        <v>light_oil</v>
      </c>
      <c r="P718" s="5" t="str">
        <f>IF(LOOKUP($K718,Fuel_Mappings!$C$2:$C$255,Fuel_Mappings!$D$2:$D$255)&lt;&gt;"",LOOKUP($K718,Fuel_Mappings!$C$2:$C$255,Fuel_Mappings!$D$2:$D$255),"")</f>
        <v>light_oil</v>
      </c>
      <c r="Q718" s="5" t="str">
        <f>IF($P718="Other_Fuel",IF(LOOKUP($G718,Fuel_Mappings!$I$2:$I$36,Fuel_Mappings!$I$2:$I$36)=$G718,LOOKUP($G718,Fuel_Mappings!$I$2:$I$36,Fuel_Mappings!$J$2:$J$36),""),"")</f>
        <v/>
      </c>
      <c r="S718" s="5" t="str">
        <f t="shared" si="61"/>
        <v>1A2g</v>
      </c>
      <c r="T718" s="3" t="b">
        <f t="shared" si="62"/>
        <v>0</v>
      </c>
      <c r="U718" s="3" t="b">
        <f t="shared" si="63"/>
        <v>0</v>
      </c>
    </row>
    <row r="719" spans="1:21">
      <c r="A719" s="10">
        <v>2260002054</v>
      </c>
      <c r="B719" t="s">
        <v>234</v>
      </c>
      <c r="C719" t="s">
        <v>234</v>
      </c>
      <c r="D719" t="s">
        <v>235</v>
      </c>
      <c r="E719" t="s">
        <v>131</v>
      </c>
      <c r="F719" t="s">
        <v>223</v>
      </c>
      <c r="G719" t="s">
        <v>238</v>
      </c>
      <c r="H719" t="s">
        <v>134</v>
      </c>
      <c r="I719" t="s">
        <v>225</v>
      </c>
      <c r="J719" t="s">
        <v>239</v>
      </c>
      <c r="K719" s="3" t="str">
        <f t="shared" si="59"/>
        <v>Non-Road GasolineConstruction</v>
      </c>
      <c r="L719" t="s">
        <v>1417</v>
      </c>
      <c r="M719" t="s">
        <v>1418</v>
      </c>
      <c r="N719" t="str">
        <f t="shared" si="60"/>
        <v>light_oil</v>
      </c>
      <c r="P719" s="5" t="str">
        <f>IF(LOOKUP($K719,Fuel_Mappings!$C$2:$C$255,Fuel_Mappings!$D$2:$D$255)&lt;&gt;"",LOOKUP($K719,Fuel_Mappings!$C$2:$C$255,Fuel_Mappings!$D$2:$D$255),"")</f>
        <v>light_oil</v>
      </c>
      <c r="Q719" s="5" t="str">
        <f>IF($P719="Other_Fuel",IF(LOOKUP($G719,Fuel_Mappings!$I$2:$I$36,Fuel_Mappings!$I$2:$I$36)=$G719,LOOKUP($G719,Fuel_Mappings!$I$2:$I$36,Fuel_Mappings!$J$2:$J$36),""),"")</f>
        <v/>
      </c>
      <c r="S719" s="5" t="str">
        <f t="shared" si="61"/>
        <v>1A2g</v>
      </c>
      <c r="T719" s="3" t="b">
        <f t="shared" si="62"/>
        <v>0</v>
      </c>
      <c r="U719" s="3" t="b">
        <f t="shared" si="63"/>
        <v>0</v>
      </c>
    </row>
    <row r="720" spans="1:21">
      <c r="A720" s="10">
        <v>2265002003</v>
      </c>
      <c r="B720" t="s">
        <v>234</v>
      </c>
      <c r="C720" t="s">
        <v>234</v>
      </c>
      <c r="D720" t="s">
        <v>235</v>
      </c>
      <c r="E720" t="s">
        <v>131</v>
      </c>
      <c r="F720" t="s">
        <v>229</v>
      </c>
      <c r="G720" t="s">
        <v>238</v>
      </c>
      <c r="H720" t="s">
        <v>134</v>
      </c>
      <c r="I720" t="s">
        <v>225</v>
      </c>
      <c r="J720" t="s">
        <v>239</v>
      </c>
      <c r="K720" s="3" t="str">
        <f t="shared" si="59"/>
        <v>Non-Road GasolineConstruction</v>
      </c>
      <c r="L720" t="s">
        <v>1417</v>
      </c>
      <c r="M720" t="s">
        <v>1418</v>
      </c>
      <c r="N720" t="str">
        <f t="shared" si="60"/>
        <v>light_oil</v>
      </c>
      <c r="P720" s="5" t="str">
        <f>IF(LOOKUP($K720,Fuel_Mappings!$C$2:$C$255,Fuel_Mappings!$D$2:$D$255)&lt;&gt;"",LOOKUP($K720,Fuel_Mappings!$C$2:$C$255,Fuel_Mappings!$D$2:$D$255),"")</f>
        <v>light_oil</v>
      </c>
      <c r="Q720" s="5" t="str">
        <f>IF($P720="Other_Fuel",IF(LOOKUP($G720,Fuel_Mappings!$I$2:$I$36,Fuel_Mappings!$I$2:$I$36)=$G720,LOOKUP($G720,Fuel_Mappings!$I$2:$I$36,Fuel_Mappings!$J$2:$J$36),""),"")</f>
        <v/>
      </c>
      <c r="S720" s="5" t="str">
        <f t="shared" si="61"/>
        <v>1A2g</v>
      </c>
      <c r="T720" s="3" t="b">
        <f t="shared" si="62"/>
        <v>0</v>
      </c>
      <c r="U720" s="3" t="b">
        <f t="shared" si="63"/>
        <v>0</v>
      </c>
    </row>
    <row r="721" spans="1:21">
      <c r="A721" s="10">
        <v>2265002006</v>
      </c>
      <c r="B721" t="s">
        <v>234</v>
      </c>
      <c r="C721" t="s">
        <v>234</v>
      </c>
      <c r="D721" t="s">
        <v>235</v>
      </c>
      <c r="E721" t="s">
        <v>131</v>
      </c>
      <c r="F721" t="s">
        <v>229</v>
      </c>
      <c r="G721" t="s">
        <v>238</v>
      </c>
      <c r="H721" t="s">
        <v>134</v>
      </c>
      <c r="I721" t="s">
        <v>225</v>
      </c>
      <c r="J721" t="s">
        <v>239</v>
      </c>
      <c r="K721" s="3" t="str">
        <f t="shared" ref="K721:K784" si="64">I721&amp;J721</f>
        <v>Non-Road GasolineConstruction</v>
      </c>
      <c r="L721" t="s">
        <v>1417</v>
      </c>
      <c r="M721" t="s">
        <v>1418</v>
      </c>
      <c r="N721" t="str">
        <f t="shared" ref="N721:N784" si="65">IF($Q721&lt;&gt;"",$Q721,$P721)</f>
        <v>light_oil</v>
      </c>
      <c r="P721" s="5" t="str">
        <f>IF(LOOKUP($K721,Fuel_Mappings!$C$2:$C$255,Fuel_Mappings!$D$2:$D$255)&lt;&gt;"",LOOKUP($K721,Fuel_Mappings!$C$2:$C$255,Fuel_Mappings!$D$2:$D$255),"")</f>
        <v>light_oil</v>
      </c>
      <c r="Q721" s="5" t="str">
        <f>IF($P721="Other_Fuel",IF(LOOKUP($G721,Fuel_Mappings!$I$2:$I$36,Fuel_Mappings!$I$2:$I$36)=$G721,LOOKUP($G721,Fuel_Mappings!$I$2:$I$36,Fuel_Mappings!$J$2:$J$36),""),"")</f>
        <v/>
      </c>
      <c r="S721" s="5" t="str">
        <f t="shared" si="61"/>
        <v>1A2g</v>
      </c>
      <c r="T721" s="3" t="b">
        <f t="shared" si="62"/>
        <v>0</v>
      </c>
      <c r="U721" s="3" t="b">
        <f t="shared" si="63"/>
        <v>0</v>
      </c>
    </row>
    <row r="722" spans="1:21">
      <c r="A722" s="10">
        <v>2265002009</v>
      </c>
      <c r="B722" t="s">
        <v>234</v>
      </c>
      <c r="C722" t="s">
        <v>234</v>
      </c>
      <c r="D722" t="s">
        <v>235</v>
      </c>
      <c r="E722" t="s">
        <v>131</v>
      </c>
      <c r="F722" t="s">
        <v>229</v>
      </c>
      <c r="G722" t="s">
        <v>238</v>
      </c>
      <c r="H722" t="s">
        <v>134</v>
      </c>
      <c r="I722" t="s">
        <v>225</v>
      </c>
      <c r="J722" t="s">
        <v>239</v>
      </c>
      <c r="K722" s="3" t="str">
        <f t="shared" si="64"/>
        <v>Non-Road GasolineConstruction</v>
      </c>
      <c r="L722" t="s">
        <v>1417</v>
      </c>
      <c r="M722" t="s">
        <v>1418</v>
      </c>
      <c r="N722" t="str">
        <f t="shared" si="65"/>
        <v>light_oil</v>
      </c>
      <c r="P722" s="5" t="str">
        <f>IF(LOOKUP($K722,Fuel_Mappings!$C$2:$C$255,Fuel_Mappings!$D$2:$D$255)&lt;&gt;"",LOOKUP($K722,Fuel_Mappings!$C$2:$C$255,Fuel_Mappings!$D$2:$D$255),"")</f>
        <v>light_oil</v>
      </c>
      <c r="Q722" s="5" t="str">
        <f>IF($P722="Other_Fuel",IF(LOOKUP($G722,Fuel_Mappings!$I$2:$I$36,Fuel_Mappings!$I$2:$I$36)=$G722,LOOKUP($G722,Fuel_Mappings!$I$2:$I$36,Fuel_Mappings!$J$2:$J$36),""),"")</f>
        <v/>
      </c>
      <c r="S722" s="5" t="str">
        <f t="shared" si="61"/>
        <v>1A2g</v>
      </c>
      <c r="T722" s="3" t="b">
        <f t="shared" si="62"/>
        <v>0</v>
      </c>
      <c r="U722" s="3" t="b">
        <f t="shared" si="63"/>
        <v>0</v>
      </c>
    </row>
    <row r="723" spans="1:21">
      <c r="A723" s="10">
        <v>2265002015</v>
      </c>
      <c r="B723" t="s">
        <v>234</v>
      </c>
      <c r="C723" t="s">
        <v>234</v>
      </c>
      <c r="D723" t="s">
        <v>235</v>
      </c>
      <c r="E723" t="s">
        <v>131</v>
      </c>
      <c r="F723" t="s">
        <v>229</v>
      </c>
      <c r="G723" t="s">
        <v>238</v>
      </c>
      <c r="H723" t="s">
        <v>134</v>
      </c>
      <c r="I723" t="s">
        <v>225</v>
      </c>
      <c r="J723" t="s">
        <v>239</v>
      </c>
      <c r="K723" s="3" t="str">
        <f t="shared" si="64"/>
        <v>Non-Road GasolineConstruction</v>
      </c>
      <c r="L723" t="s">
        <v>1417</v>
      </c>
      <c r="M723" t="s">
        <v>1418</v>
      </c>
      <c r="N723" t="str">
        <f t="shared" si="65"/>
        <v>light_oil</v>
      </c>
      <c r="P723" s="5" t="str">
        <f>IF(LOOKUP($K723,Fuel_Mappings!$C$2:$C$255,Fuel_Mappings!$D$2:$D$255)&lt;&gt;"",LOOKUP($K723,Fuel_Mappings!$C$2:$C$255,Fuel_Mappings!$D$2:$D$255),"")</f>
        <v>light_oil</v>
      </c>
      <c r="Q723" s="5" t="str">
        <f>IF($P723="Other_Fuel",IF(LOOKUP($G723,Fuel_Mappings!$I$2:$I$36,Fuel_Mappings!$I$2:$I$36)=$G723,LOOKUP($G723,Fuel_Mappings!$I$2:$I$36,Fuel_Mappings!$J$2:$J$36),""),"")</f>
        <v/>
      </c>
      <c r="S723" s="5" t="str">
        <f t="shared" si="61"/>
        <v>1A2g</v>
      </c>
      <c r="T723" s="3" t="b">
        <f t="shared" si="62"/>
        <v>0</v>
      </c>
      <c r="U723" s="3" t="b">
        <f t="shared" si="63"/>
        <v>0</v>
      </c>
    </row>
    <row r="724" spans="1:21">
      <c r="A724" s="10">
        <v>2265002021</v>
      </c>
      <c r="B724" t="s">
        <v>234</v>
      </c>
      <c r="C724" t="s">
        <v>234</v>
      </c>
      <c r="D724" t="s">
        <v>235</v>
      </c>
      <c r="E724" t="s">
        <v>131</v>
      </c>
      <c r="F724" t="s">
        <v>229</v>
      </c>
      <c r="G724" t="s">
        <v>238</v>
      </c>
      <c r="H724" t="s">
        <v>134</v>
      </c>
      <c r="I724" t="s">
        <v>225</v>
      </c>
      <c r="J724" t="s">
        <v>239</v>
      </c>
      <c r="K724" s="3" t="str">
        <f t="shared" si="64"/>
        <v>Non-Road GasolineConstruction</v>
      </c>
      <c r="L724" t="s">
        <v>1417</v>
      </c>
      <c r="M724" t="s">
        <v>1418</v>
      </c>
      <c r="N724" t="str">
        <f t="shared" si="65"/>
        <v>light_oil</v>
      </c>
      <c r="P724" s="5" t="str">
        <f>IF(LOOKUP($K724,Fuel_Mappings!$C$2:$C$255,Fuel_Mappings!$D$2:$D$255)&lt;&gt;"",LOOKUP($K724,Fuel_Mappings!$C$2:$C$255,Fuel_Mappings!$D$2:$D$255),"")</f>
        <v>light_oil</v>
      </c>
      <c r="Q724" s="5" t="str">
        <f>IF($P724="Other_Fuel",IF(LOOKUP($G724,Fuel_Mappings!$I$2:$I$36,Fuel_Mappings!$I$2:$I$36)=$G724,LOOKUP($G724,Fuel_Mappings!$I$2:$I$36,Fuel_Mappings!$J$2:$J$36),""),"")</f>
        <v/>
      </c>
      <c r="S724" s="5" t="str">
        <f t="shared" si="61"/>
        <v>1A2g</v>
      </c>
      <c r="T724" s="3" t="b">
        <f t="shared" si="62"/>
        <v>0</v>
      </c>
      <c r="U724" s="3" t="b">
        <f t="shared" si="63"/>
        <v>0</v>
      </c>
    </row>
    <row r="725" spans="1:21">
      <c r="A725" s="10">
        <v>2265002024</v>
      </c>
      <c r="B725" t="s">
        <v>234</v>
      </c>
      <c r="C725" t="s">
        <v>234</v>
      </c>
      <c r="D725" t="s">
        <v>235</v>
      </c>
      <c r="E725" t="s">
        <v>131</v>
      </c>
      <c r="F725" t="s">
        <v>229</v>
      </c>
      <c r="G725" t="s">
        <v>238</v>
      </c>
      <c r="H725" t="s">
        <v>134</v>
      </c>
      <c r="I725" t="s">
        <v>225</v>
      </c>
      <c r="J725" t="s">
        <v>239</v>
      </c>
      <c r="K725" s="3" t="str">
        <f t="shared" si="64"/>
        <v>Non-Road GasolineConstruction</v>
      </c>
      <c r="L725" t="s">
        <v>1417</v>
      </c>
      <c r="M725" t="s">
        <v>1418</v>
      </c>
      <c r="N725" t="str">
        <f t="shared" si="65"/>
        <v>light_oil</v>
      </c>
      <c r="P725" s="5" t="str">
        <f>IF(LOOKUP($K725,Fuel_Mappings!$C$2:$C$255,Fuel_Mappings!$D$2:$D$255)&lt;&gt;"",LOOKUP($K725,Fuel_Mappings!$C$2:$C$255,Fuel_Mappings!$D$2:$D$255),"")</f>
        <v>light_oil</v>
      </c>
      <c r="Q725" s="5" t="str">
        <f>IF($P725="Other_Fuel",IF(LOOKUP($G725,Fuel_Mappings!$I$2:$I$36,Fuel_Mappings!$I$2:$I$36)=$G725,LOOKUP($G725,Fuel_Mappings!$I$2:$I$36,Fuel_Mappings!$J$2:$J$36),""),"")</f>
        <v/>
      </c>
      <c r="S725" s="5" t="str">
        <f t="shared" si="61"/>
        <v>1A2g</v>
      </c>
      <c r="T725" s="3" t="b">
        <f t="shared" si="62"/>
        <v>0</v>
      </c>
      <c r="U725" s="3" t="b">
        <f t="shared" si="63"/>
        <v>0</v>
      </c>
    </row>
    <row r="726" spans="1:21">
      <c r="A726" s="10">
        <v>2265002027</v>
      </c>
      <c r="B726" t="s">
        <v>234</v>
      </c>
      <c r="C726" t="s">
        <v>234</v>
      </c>
      <c r="D726" t="s">
        <v>235</v>
      </c>
      <c r="E726" t="s">
        <v>131</v>
      </c>
      <c r="F726" t="s">
        <v>229</v>
      </c>
      <c r="G726" t="s">
        <v>238</v>
      </c>
      <c r="H726" t="s">
        <v>134</v>
      </c>
      <c r="I726" t="s">
        <v>225</v>
      </c>
      <c r="J726" t="s">
        <v>239</v>
      </c>
      <c r="K726" s="3" t="str">
        <f t="shared" si="64"/>
        <v>Non-Road GasolineConstruction</v>
      </c>
      <c r="L726" t="s">
        <v>1417</v>
      </c>
      <c r="M726" t="s">
        <v>1418</v>
      </c>
      <c r="N726" t="str">
        <f t="shared" si="65"/>
        <v>light_oil</v>
      </c>
      <c r="P726" s="5" t="str">
        <f>IF(LOOKUP($K726,Fuel_Mappings!$C$2:$C$255,Fuel_Mappings!$D$2:$D$255)&lt;&gt;"",LOOKUP($K726,Fuel_Mappings!$C$2:$C$255,Fuel_Mappings!$D$2:$D$255),"")</f>
        <v>light_oil</v>
      </c>
      <c r="Q726" s="5" t="str">
        <f>IF($P726="Other_Fuel",IF(LOOKUP($G726,Fuel_Mappings!$I$2:$I$36,Fuel_Mappings!$I$2:$I$36)=$G726,LOOKUP($G726,Fuel_Mappings!$I$2:$I$36,Fuel_Mappings!$J$2:$J$36),""),"")</f>
        <v/>
      </c>
      <c r="S726" s="5" t="str">
        <f t="shared" si="61"/>
        <v>1A2g</v>
      </c>
      <c r="T726" s="3" t="b">
        <f t="shared" si="62"/>
        <v>0</v>
      </c>
      <c r="U726" s="3" t="b">
        <f t="shared" si="63"/>
        <v>0</v>
      </c>
    </row>
    <row r="727" spans="1:21">
      <c r="A727" s="10">
        <v>2265002030</v>
      </c>
      <c r="B727" t="s">
        <v>234</v>
      </c>
      <c r="C727" t="s">
        <v>234</v>
      </c>
      <c r="D727" t="s">
        <v>235</v>
      </c>
      <c r="E727" t="s">
        <v>131</v>
      </c>
      <c r="F727" t="s">
        <v>229</v>
      </c>
      <c r="G727" t="s">
        <v>238</v>
      </c>
      <c r="H727" t="s">
        <v>134</v>
      </c>
      <c r="I727" t="s">
        <v>225</v>
      </c>
      <c r="J727" t="s">
        <v>239</v>
      </c>
      <c r="K727" s="3" t="str">
        <f t="shared" si="64"/>
        <v>Non-Road GasolineConstruction</v>
      </c>
      <c r="L727" t="s">
        <v>1417</v>
      </c>
      <c r="M727" t="s">
        <v>1418</v>
      </c>
      <c r="N727" t="str">
        <f t="shared" si="65"/>
        <v>light_oil</v>
      </c>
      <c r="P727" s="5" t="str">
        <f>IF(LOOKUP($K727,Fuel_Mappings!$C$2:$C$255,Fuel_Mappings!$D$2:$D$255)&lt;&gt;"",LOOKUP($K727,Fuel_Mappings!$C$2:$C$255,Fuel_Mappings!$D$2:$D$255),"")</f>
        <v>light_oil</v>
      </c>
      <c r="Q727" s="5" t="str">
        <f>IF($P727="Other_Fuel",IF(LOOKUP($G727,Fuel_Mappings!$I$2:$I$36,Fuel_Mappings!$I$2:$I$36)=$G727,LOOKUP($G727,Fuel_Mappings!$I$2:$I$36,Fuel_Mappings!$J$2:$J$36),""),"")</f>
        <v/>
      </c>
      <c r="S727" s="5" t="str">
        <f t="shared" si="61"/>
        <v>1A2g</v>
      </c>
      <c r="T727" s="3" t="b">
        <f t="shared" si="62"/>
        <v>0</v>
      </c>
      <c r="U727" s="3" t="b">
        <f t="shared" si="63"/>
        <v>0</v>
      </c>
    </row>
    <row r="728" spans="1:21">
      <c r="A728" s="10">
        <v>2265002033</v>
      </c>
      <c r="B728" t="s">
        <v>234</v>
      </c>
      <c r="C728" t="s">
        <v>234</v>
      </c>
      <c r="D728" t="s">
        <v>235</v>
      </c>
      <c r="E728" t="s">
        <v>131</v>
      </c>
      <c r="F728" t="s">
        <v>229</v>
      </c>
      <c r="G728" t="s">
        <v>238</v>
      </c>
      <c r="H728" t="s">
        <v>134</v>
      </c>
      <c r="I728" t="s">
        <v>225</v>
      </c>
      <c r="J728" t="s">
        <v>239</v>
      </c>
      <c r="K728" s="3" t="str">
        <f t="shared" si="64"/>
        <v>Non-Road GasolineConstruction</v>
      </c>
      <c r="L728" t="s">
        <v>1417</v>
      </c>
      <c r="M728" t="s">
        <v>1418</v>
      </c>
      <c r="N728" t="str">
        <f t="shared" si="65"/>
        <v>light_oil</v>
      </c>
      <c r="P728" s="5" t="str">
        <f>IF(LOOKUP($K728,Fuel_Mappings!$C$2:$C$255,Fuel_Mappings!$D$2:$D$255)&lt;&gt;"",LOOKUP($K728,Fuel_Mappings!$C$2:$C$255,Fuel_Mappings!$D$2:$D$255),"")</f>
        <v>light_oil</v>
      </c>
      <c r="Q728" s="5" t="str">
        <f>IF($P728="Other_Fuel",IF(LOOKUP($G728,Fuel_Mappings!$I$2:$I$36,Fuel_Mappings!$I$2:$I$36)=$G728,LOOKUP($G728,Fuel_Mappings!$I$2:$I$36,Fuel_Mappings!$J$2:$J$36),""),"")</f>
        <v/>
      </c>
      <c r="S728" s="5" t="str">
        <f t="shared" si="61"/>
        <v>1A2g</v>
      </c>
      <c r="T728" s="3" t="b">
        <f t="shared" si="62"/>
        <v>0</v>
      </c>
      <c r="U728" s="3" t="b">
        <f t="shared" si="63"/>
        <v>0</v>
      </c>
    </row>
    <row r="729" spans="1:21">
      <c r="A729" s="10">
        <v>2265002039</v>
      </c>
      <c r="B729" t="s">
        <v>234</v>
      </c>
      <c r="C729" t="s">
        <v>234</v>
      </c>
      <c r="D729" t="s">
        <v>235</v>
      </c>
      <c r="E729" t="s">
        <v>131</v>
      </c>
      <c r="F729" t="s">
        <v>229</v>
      </c>
      <c r="G729" t="s">
        <v>238</v>
      </c>
      <c r="H729" t="s">
        <v>134</v>
      </c>
      <c r="I729" t="s">
        <v>225</v>
      </c>
      <c r="J729" t="s">
        <v>239</v>
      </c>
      <c r="K729" s="3" t="str">
        <f t="shared" si="64"/>
        <v>Non-Road GasolineConstruction</v>
      </c>
      <c r="L729" t="s">
        <v>1417</v>
      </c>
      <c r="M729" t="s">
        <v>1418</v>
      </c>
      <c r="N729" t="str">
        <f t="shared" si="65"/>
        <v>light_oil</v>
      </c>
      <c r="P729" s="5" t="str">
        <f>IF(LOOKUP($K729,Fuel_Mappings!$C$2:$C$255,Fuel_Mappings!$D$2:$D$255)&lt;&gt;"",LOOKUP($K729,Fuel_Mappings!$C$2:$C$255,Fuel_Mappings!$D$2:$D$255),"")</f>
        <v>light_oil</v>
      </c>
      <c r="Q729" s="5" t="str">
        <f>IF($P729="Other_Fuel",IF(LOOKUP($G729,Fuel_Mappings!$I$2:$I$36,Fuel_Mappings!$I$2:$I$36)=$G729,LOOKUP($G729,Fuel_Mappings!$I$2:$I$36,Fuel_Mappings!$J$2:$J$36),""),"")</f>
        <v/>
      </c>
      <c r="S729" s="5" t="str">
        <f t="shared" si="61"/>
        <v>1A2g</v>
      </c>
      <c r="T729" s="3" t="b">
        <f t="shared" si="62"/>
        <v>0</v>
      </c>
      <c r="U729" s="3" t="b">
        <f t="shared" si="63"/>
        <v>0</v>
      </c>
    </row>
    <row r="730" spans="1:21">
      <c r="A730" s="10">
        <v>2265002042</v>
      </c>
      <c r="B730" t="s">
        <v>234</v>
      </c>
      <c r="C730" t="s">
        <v>234</v>
      </c>
      <c r="D730" t="s">
        <v>235</v>
      </c>
      <c r="E730" t="s">
        <v>131</v>
      </c>
      <c r="F730" t="s">
        <v>229</v>
      </c>
      <c r="G730" t="s">
        <v>238</v>
      </c>
      <c r="H730" t="s">
        <v>134</v>
      </c>
      <c r="I730" t="s">
        <v>225</v>
      </c>
      <c r="J730" t="s">
        <v>239</v>
      </c>
      <c r="K730" s="3" t="str">
        <f t="shared" si="64"/>
        <v>Non-Road GasolineConstruction</v>
      </c>
      <c r="L730" t="s">
        <v>1417</v>
      </c>
      <c r="M730" t="s">
        <v>1418</v>
      </c>
      <c r="N730" t="str">
        <f t="shared" si="65"/>
        <v>light_oil</v>
      </c>
      <c r="P730" s="5" t="str">
        <f>IF(LOOKUP($K730,Fuel_Mappings!$C$2:$C$255,Fuel_Mappings!$D$2:$D$255)&lt;&gt;"",LOOKUP($K730,Fuel_Mappings!$C$2:$C$255,Fuel_Mappings!$D$2:$D$255),"")</f>
        <v>light_oil</v>
      </c>
      <c r="Q730" s="5" t="str">
        <f>IF($P730="Other_Fuel",IF(LOOKUP($G730,Fuel_Mappings!$I$2:$I$36,Fuel_Mappings!$I$2:$I$36)=$G730,LOOKUP($G730,Fuel_Mappings!$I$2:$I$36,Fuel_Mappings!$J$2:$J$36),""),"")</f>
        <v/>
      </c>
      <c r="S730" s="5" t="str">
        <f t="shared" si="61"/>
        <v>1A2g</v>
      </c>
      <c r="T730" s="3" t="b">
        <f t="shared" si="62"/>
        <v>0</v>
      </c>
      <c r="U730" s="3" t="b">
        <f t="shared" si="63"/>
        <v>0</v>
      </c>
    </row>
    <row r="731" spans="1:21">
      <c r="A731" s="10">
        <v>2265002045</v>
      </c>
      <c r="B731" t="s">
        <v>234</v>
      </c>
      <c r="C731" t="s">
        <v>234</v>
      </c>
      <c r="D731" t="s">
        <v>235</v>
      </c>
      <c r="E731" t="s">
        <v>131</v>
      </c>
      <c r="F731" t="s">
        <v>229</v>
      </c>
      <c r="G731" t="s">
        <v>238</v>
      </c>
      <c r="H731" t="s">
        <v>134</v>
      </c>
      <c r="I731" t="s">
        <v>225</v>
      </c>
      <c r="J731" t="s">
        <v>239</v>
      </c>
      <c r="K731" s="3" t="str">
        <f t="shared" si="64"/>
        <v>Non-Road GasolineConstruction</v>
      </c>
      <c r="L731" t="s">
        <v>1417</v>
      </c>
      <c r="M731" t="s">
        <v>1418</v>
      </c>
      <c r="N731" t="str">
        <f t="shared" si="65"/>
        <v>light_oil</v>
      </c>
      <c r="P731" s="5" t="str">
        <f>IF(LOOKUP($K731,Fuel_Mappings!$C$2:$C$255,Fuel_Mappings!$D$2:$D$255)&lt;&gt;"",LOOKUP($K731,Fuel_Mappings!$C$2:$C$255,Fuel_Mappings!$D$2:$D$255),"")</f>
        <v>light_oil</v>
      </c>
      <c r="Q731" s="5" t="str">
        <f>IF($P731="Other_Fuel",IF(LOOKUP($G731,Fuel_Mappings!$I$2:$I$36,Fuel_Mappings!$I$2:$I$36)=$G731,LOOKUP($G731,Fuel_Mappings!$I$2:$I$36,Fuel_Mappings!$J$2:$J$36),""),"")</f>
        <v/>
      </c>
      <c r="R731" t="str">
        <f>LOOKUP($G731,Fuel_Mappings!$I$2:$I$36,Fuel_Mappings!$J$2:$J$36)</f>
        <v>coal_coke</v>
      </c>
      <c r="S731" s="5" t="str">
        <f t="shared" si="61"/>
        <v>1A2g</v>
      </c>
      <c r="T731" s="3" t="b">
        <f t="shared" si="62"/>
        <v>0</v>
      </c>
      <c r="U731" s="3" t="b">
        <f t="shared" si="63"/>
        <v>0</v>
      </c>
    </row>
    <row r="732" spans="1:21">
      <c r="A732" s="10">
        <v>2265002054</v>
      </c>
      <c r="B732" t="s">
        <v>234</v>
      </c>
      <c r="C732" t="s">
        <v>234</v>
      </c>
      <c r="D732" t="s">
        <v>235</v>
      </c>
      <c r="E732" t="s">
        <v>131</v>
      </c>
      <c r="F732" t="s">
        <v>229</v>
      </c>
      <c r="G732" t="s">
        <v>238</v>
      </c>
      <c r="H732" t="s">
        <v>134</v>
      </c>
      <c r="I732" t="s">
        <v>225</v>
      </c>
      <c r="J732" t="s">
        <v>239</v>
      </c>
      <c r="K732" s="3" t="str">
        <f t="shared" si="64"/>
        <v>Non-Road GasolineConstruction</v>
      </c>
      <c r="L732" t="s">
        <v>1417</v>
      </c>
      <c r="M732" t="s">
        <v>1418</v>
      </c>
      <c r="N732" t="str">
        <f t="shared" si="65"/>
        <v>light_oil</v>
      </c>
      <c r="P732" s="5" t="str">
        <f>IF(LOOKUP($K732,Fuel_Mappings!$C$2:$C$255,Fuel_Mappings!$D$2:$D$255)&lt;&gt;"",LOOKUP($K732,Fuel_Mappings!$C$2:$C$255,Fuel_Mappings!$D$2:$D$255),"")</f>
        <v>light_oil</v>
      </c>
      <c r="Q732" s="5" t="str">
        <f>IF($P732="Other_Fuel",IF(LOOKUP($G732,Fuel_Mappings!$I$2:$I$36,Fuel_Mappings!$I$2:$I$36)=$G732,LOOKUP($G732,Fuel_Mappings!$I$2:$I$36,Fuel_Mappings!$J$2:$J$36),""),"")</f>
        <v/>
      </c>
      <c r="S732" s="5" t="str">
        <f t="shared" si="61"/>
        <v>1A2g</v>
      </c>
      <c r="T732" s="3" t="b">
        <f t="shared" si="62"/>
        <v>0</v>
      </c>
      <c r="U732" s="3" t="b">
        <f t="shared" si="63"/>
        <v>0</v>
      </c>
    </row>
    <row r="733" spans="1:21">
      <c r="A733" s="10">
        <v>2265002057</v>
      </c>
      <c r="B733" t="s">
        <v>234</v>
      </c>
      <c r="C733" t="s">
        <v>234</v>
      </c>
      <c r="D733" t="s">
        <v>235</v>
      </c>
      <c r="E733" t="s">
        <v>131</v>
      </c>
      <c r="F733" t="s">
        <v>229</v>
      </c>
      <c r="G733" t="s">
        <v>238</v>
      </c>
      <c r="H733" t="s">
        <v>134</v>
      </c>
      <c r="I733" t="s">
        <v>225</v>
      </c>
      <c r="J733" t="s">
        <v>239</v>
      </c>
      <c r="K733" s="3" t="str">
        <f t="shared" si="64"/>
        <v>Non-Road GasolineConstruction</v>
      </c>
      <c r="L733" t="s">
        <v>1417</v>
      </c>
      <c r="M733" t="s">
        <v>1418</v>
      </c>
      <c r="N733" t="str">
        <f t="shared" si="65"/>
        <v>light_oil</v>
      </c>
      <c r="P733" s="5" t="str">
        <f>IF(LOOKUP($K733,Fuel_Mappings!$C$2:$C$255,Fuel_Mappings!$D$2:$D$255)&lt;&gt;"",LOOKUP($K733,Fuel_Mappings!$C$2:$C$255,Fuel_Mappings!$D$2:$D$255),"")</f>
        <v>light_oil</v>
      </c>
      <c r="Q733" s="5" t="str">
        <f>IF($P733="Other_Fuel",IF(LOOKUP($G733,Fuel_Mappings!$I$2:$I$36,Fuel_Mappings!$I$2:$I$36)=$G733,LOOKUP($G733,Fuel_Mappings!$I$2:$I$36,Fuel_Mappings!$J$2:$J$36),""),"")</f>
        <v/>
      </c>
      <c r="S733" s="5" t="str">
        <f t="shared" si="61"/>
        <v>1A2g</v>
      </c>
      <c r="T733" s="3" t="b">
        <f t="shared" si="62"/>
        <v>0</v>
      </c>
      <c r="U733" s="3" t="b">
        <f t="shared" si="63"/>
        <v>0</v>
      </c>
    </row>
    <row r="734" spans="1:21">
      <c r="A734" s="10">
        <v>2265002060</v>
      </c>
      <c r="B734" t="s">
        <v>234</v>
      </c>
      <c r="C734" t="s">
        <v>234</v>
      </c>
      <c r="D734" t="s">
        <v>235</v>
      </c>
      <c r="E734" t="s">
        <v>131</v>
      </c>
      <c r="F734" t="s">
        <v>229</v>
      </c>
      <c r="G734" t="s">
        <v>238</v>
      </c>
      <c r="H734" t="s">
        <v>134</v>
      </c>
      <c r="I734" t="s">
        <v>225</v>
      </c>
      <c r="J734" t="s">
        <v>239</v>
      </c>
      <c r="K734" s="3" t="str">
        <f t="shared" si="64"/>
        <v>Non-Road GasolineConstruction</v>
      </c>
      <c r="L734" t="s">
        <v>1417</v>
      </c>
      <c r="M734" t="s">
        <v>1418</v>
      </c>
      <c r="N734" t="str">
        <f t="shared" si="65"/>
        <v>light_oil</v>
      </c>
      <c r="P734" s="5" t="str">
        <f>IF(LOOKUP($K734,Fuel_Mappings!$C$2:$C$255,Fuel_Mappings!$D$2:$D$255)&lt;&gt;"",LOOKUP($K734,Fuel_Mappings!$C$2:$C$255,Fuel_Mappings!$D$2:$D$255),"")</f>
        <v>light_oil</v>
      </c>
      <c r="Q734" s="5" t="str">
        <f>IF($P734="Other_Fuel",IF(LOOKUP($G734,Fuel_Mappings!$I$2:$I$36,Fuel_Mappings!$I$2:$I$36)=$G734,LOOKUP($G734,Fuel_Mappings!$I$2:$I$36,Fuel_Mappings!$J$2:$J$36),""),"")</f>
        <v/>
      </c>
      <c r="S734" s="5" t="str">
        <f t="shared" si="61"/>
        <v>1A2g</v>
      </c>
      <c r="T734" s="3" t="b">
        <f t="shared" si="62"/>
        <v>0</v>
      </c>
      <c r="U734" s="3" t="b">
        <f t="shared" si="63"/>
        <v>0</v>
      </c>
    </row>
    <row r="735" spans="1:21">
      <c r="A735" s="10">
        <v>2265002066</v>
      </c>
      <c r="B735" t="s">
        <v>234</v>
      </c>
      <c r="C735" t="s">
        <v>234</v>
      </c>
      <c r="D735" t="s">
        <v>235</v>
      </c>
      <c r="E735" t="s">
        <v>131</v>
      </c>
      <c r="F735" t="s">
        <v>229</v>
      </c>
      <c r="G735" t="s">
        <v>238</v>
      </c>
      <c r="H735" t="s">
        <v>134</v>
      </c>
      <c r="I735" t="s">
        <v>225</v>
      </c>
      <c r="J735" t="s">
        <v>239</v>
      </c>
      <c r="K735" s="3" t="str">
        <f t="shared" si="64"/>
        <v>Non-Road GasolineConstruction</v>
      </c>
      <c r="L735" t="s">
        <v>1417</v>
      </c>
      <c r="M735" t="s">
        <v>1418</v>
      </c>
      <c r="N735" t="str">
        <f t="shared" si="65"/>
        <v>light_oil</v>
      </c>
      <c r="P735" s="5" t="str">
        <f>IF(LOOKUP($K735,Fuel_Mappings!$C$2:$C$255,Fuel_Mappings!$D$2:$D$255)&lt;&gt;"",LOOKUP($K735,Fuel_Mappings!$C$2:$C$255,Fuel_Mappings!$D$2:$D$255),"")</f>
        <v>light_oil</v>
      </c>
      <c r="Q735" s="5" t="str">
        <f>IF($P735="Other_Fuel",IF(LOOKUP($G735,Fuel_Mappings!$I$2:$I$36,Fuel_Mappings!$I$2:$I$36)=$G735,LOOKUP($G735,Fuel_Mappings!$I$2:$I$36,Fuel_Mappings!$J$2:$J$36),""),"")</f>
        <v/>
      </c>
      <c r="S735" s="5" t="str">
        <f t="shared" si="61"/>
        <v>1A2g</v>
      </c>
      <c r="T735" s="3" t="b">
        <f t="shared" si="62"/>
        <v>0</v>
      </c>
      <c r="U735" s="3" t="b">
        <f t="shared" si="63"/>
        <v>0</v>
      </c>
    </row>
    <row r="736" spans="1:21">
      <c r="A736" s="10">
        <v>2265002072</v>
      </c>
      <c r="B736" t="s">
        <v>234</v>
      </c>
      <c r="C736" t="s">
        <v>234</v>
      </c>
      <c r="D736" t="s">
        <v>235</v>
      </c>
      <c r="E736" t="s">
        <v>131</v>
      </c>
      <c r="F736" t="s">
        <v>229</v>
      </c>
      <c r="G736" t="s">
        <v>238</v>
      </c>
      <c r="H736" t="s">
        <v>134</v>
      </c>
      <c r="I736" t="s">
        <v>225</v>
      </c>
      <c r="J736" t="s">
        <v>239</v>
      </c>
      <c r="K736" s="3" t="str">
        <f t="shared" si="64"/>
        <v>Non-Road GasolineConstruction</v>
      </c>
      <c r="L736" t="s">
        <v>1417</v>
      </c>
      <c r="M736" t="s">
        <v>1418</v>
      </c>
      <c r="N736" t="str">
        <f t="shared" si="65"/>
        <v>light_oil</v>
      </c>
      <c r="P736" s="5" t="str">
        <f>IF(LOOKUP($K736,Fuel_Mappings!$C$2:$C$255,Fuel_Mappings!$D$2:$D$255)&lt;&gt;"",LOOKUP($K736,Fuel_Mappings!$C$2:$C$255,Fuel_Mappings!$D$2:$D$255),"")</f>
        <v>light_oil</v>
      </c>
      <c r="Q736" s="5" t="str">
        <f>IF($P736="Other_Fuel",IF(LOOKUP($G736,Fuel_Mappings!$I$2:$I$36,Fuel_Mappings!$I$2:$I$36)=$G736,LOOKUP($G736,Fuel_Mappings!$I$2:$I$36,Fuel_Mappings!$J$2:$J$36),""),"")</f>
        <v/>
      </c>
      <c r="S736" s="5" t="str">
        <f t="shared" si="61"/>
        <v>1A2g</v>
      </c>
      <c r="T736" s="3" t="b">
        <f t="shared" si="62"/>
        <v>0</v>
      </c>
      <c r="U736" s="3" t="b">
        <f t="shared" si="63"/>
        <v>0</v>
      </c>
    </row>
    <row r="737" spans="1:21">
      <c r="A737" s="10">
        <v>2265002078</v>
      </c>
      <c r="B737" t="s">
        <v>234</v>
      </c>
      <c r="C737" t="s">
        <v>234</v>
      </c>
      <c r="D737" t="s">
        <v>235</v>
      </c>
      <c r="E737" t="s">
        <v>131</v>
      </c>
      <c r="F737" t="s">
        <v>229</v>
      </c>
      <c r="G737" t="s">
        <v>238</v>
      </c>
      <c r="H737" t="s">
        <v>134</v>
      </c>
      <c r="I737" t="s">
        <v>225</v>
      </c>
      <c r="J737" t="s">
        <v>239</v>
      </c>
      <c r="K737" s="3" t="str">
        <f t="shared" si="64"/>
        <v>Non-Road GasolineConstruction</v>
      </c>
      <c r="L737" t="s">
        <v>1417</v>
      </c>
      <c r="M737" t="s">
        <v>1418</v>
      </c>
      <c r="N737" t="str">
        <f t="shared" si="65"/>
        <v>light_oil</v>
      </c>
      <c r="P737" s="5" t="str">
        <f>IF(LOOKUP($K737,Fuel_Mappings!$C$2:$C$255,Fuel_Mappings!$D$2:$D$255)&lt;&gt;"",LOOKUP($K737,Fuel_Mappings!$C$2:$C$255,Fuel_Mappings!$D$2:$D$255),"")</f>
        <v>light_oil</v>
      </c>
      <c r="Q737" s="5" t="str">
        <f>IF($P737="Other_Fuel",IF(LOOKUP($G737,Fuel_Mappings!$I$2:$I$36,Fuel_Mappings!$I$2:$I$36)=$G737,LOOKUP($G737,Fuel_Mappings!$I$2:$I$36,Fuel_Mappings!$J$2:$J$36),""),"")</f>
        <v/>
      </c>
      <c r="S737" s="5" t="str">
        <f t="shared" si="61"/>
        <v>1A2g</v>
      </c>
      <c r="T737" s="3" t="b">
        <f t="shared" si="62"/>
        <v>0</v>
      </c>
      <c r="U737" s="3" t="b">
        <f t="shared" si="63"/>
        <v>0</v>
      </c>
    </row>
    <row r="738" spans="1:21">
      <c r="A738" s="10">
        <v>2265002081</v>
      </c>
      <c r="B738" t="s">
        <v>234</v>
      </c>
      <c r="C738" t="s">
        <v>234</v>
      </c>
      <c r="D738" t="s">
        <v>235</v>
      </c>
      <c r="E738" t="s">
        <v>131</v>
      </c>
      <c r="F738" t="s">
        <v>229</v>
      </c>
      <c r="G738" t="s">
        <v>238</v>
      </c>
      <c r="H738" t="s">
        <v>134</v>
      </c>
      <c r="I738" t="s">
        <v>225</v>
      </c>
      <c r="J738" t="s">
        <v>239</v>
      </c>
      <c r="K738" s="3" t="str">
        <f t="shared" si="64"/>
        <v>Non-Road GasolineConstruction</v>
      </c>
      <c r="L738" t="s">
        <v>1417</v>
      </c>
      <c r="M738" t="s">
        <v>1418</v>
      </c>
      <c r="N738" t="str">
        <f t="shared" si="65"/>
        <v>light_oil</v>
      </c>
      <c r="P738" s="5" t="str">
        <f>IF(LOOKUP($K738,Fuel_Mappings!$C$2:$C$255,Fuel_Mappings!$D$2:$D$255)&lt;&gt;"",LOOKUP($K738,Fuel_Mappings!$C$2:$C$255,Fuel_Mappings!$D$2:$D$255),"")</f>
        <v>light_oil</v>
      </c>
      <c r="Q738" s="5" t="str">
        <f>IF($P738="Other_Fuel",IF(LOOKUP($G738,Fuel_Mappings!$I$2:$I$36,Fuel_Mappings!$I$2:$I$36)=$G738,LOOKUP($G738,Fuel_Mappings!$I$2:$I$36,Fuel_Mappings!$J$2:$J$36),""),"")</f>
        <v/>
      </c>
      <c r="S738" s="5" t="str">
        <f t="shared" si="61"/>
        <v>1A2g</v>
      </c>
      <c r="T738" s="3" t="b">
        <f t="shared" si="62"/>
        <v>0</v>
      </c>
      <c r="U738" s="3" t="b">
        <f t="shared" si="63"/>
        <v>0</v>
      </c>
    </row>
    <row r="739" spans="1:21">
      <c r="A739" s="10">
        <v>2267002003</v>
      </c>
      <c r="B739" t="s">
        <v>234</v>
      </c>
      <c r="C739" t="s">
        <v>234</v>
      </c>
      <c r="D739" t="s">
        <v>235</v>
      </c>
      <c r="E739" t="s">
        <v>131</v>
      </c>
      <c r="F739" t="s">
        <v>178</v>
      </c>
      <c r="G739" t="s">
        <v>238</v>
      </c>
      <c r="H739" t="s">
        <v>134</v>
      </c>
      <c r="I739" t="s">
        <v>21</v>
      </c>
      <c r="J739" t="s">
        <v>113</v>
      </c>
      <c r="K739" s="3" t="str">
        <f t="shared" si="64"/>
        <v>OtherLiquified Petroleum Gas</v>
      </c>
      <c r="L739" t="s">
        <v>1417</v>
      </c>
      <c r="M739" t="s">
        <v>1418</v>
      </c>
      <c r="N739" t="str">
        <f t="shared" si="65"/>
        <v>natural_gas</v>
      </c>
      <c r="P739" s="5" t="str">
        <f>IF(LOOKUP($K739,Fuel_Mappings!$C$2:$C$255,Fuel_Mappings!$D$2:$D$255)&lt;&gt;"",LOOKUP($K739,Fuel_Mappings!$C$2:$C$255,Fuel_Mappings!$D$2:$D$255),"")</f>
        <v>natural_gas</v>
      </c>
      <c r="Q739" s="5" t="str">
        <f>IF($P739="Other_Fuel",IF(LOOKUP($G739,Fuel_Mappings!$I$2:$I$36,Fuel_Mappings!$I$2:$I$36)=$G739,LOOKUP($G739,Fuel_Mappings!$I$2:$I$36,Fuel_Mappings!$J$2:$J$36),""),"")</f>
        <v/>
      </c>
      <c r="S739" s="5" t="str">
        <f t="shared" si="61"/>
        <v>1A2g</v>
      </c>
      <c r="T739" s="3" t="b">
        <f t="shared" si="62"/>
        <v>0</v>
      </c>
      <c r="U739" s="3" t="b">
        <f t="shared" si="63"/>
        <v>0</v>
      </c>
    </row>
    <row r="740" spans="1:21">
      <c r="A740" s="10">
        <v>2267002015</v>
      </c>
      <c r="B740" t="s">
        <v>234</v>
      </c>
      <c r="C740" t="s">
        <v>234</v>
      </c>
      <c r="D740" t="s">
        <v>235</v>
      </c>
      <c r="E740" t="s">
        <v>131</v>
      </c>
      <c r="F740" t="s">
        <v>178</v>
      </c>
      <c r="G740" t="s">
        <v>238</v>
      </c>
      <c r="H740" t="s">
        <v>134</v>
      </c>
      <c r="I740" t="s">
        <v>21</v>
      </c>
      <c r="J740" t="s">
        <v>113</v>
      </c>
      <c r="K740" s="3" t="str">
        <f t="shared" si="64"/>
        <v>OtherLiquified Petroleum Gas</v>
      </c>
      <c r="L740" t="s">
        <v>1417</v>
      </c>
      <c r="M740" t="s">
        <v>1418</v>
      </c>
      <c r="N740" t="str">
        <f t="shared" si="65"/>
        <v>natural_gas</v>
      </c>
      <c r="P740" s="5" t="str">
        <f>IF(LOOKUP($K740,Fuel_Mappings!$C$2:$C$255,Fuel_Mappings!$D$2:$D$255)&lt;&gt;"",LOOKUP($K740,Fuel_Mappings!$C$2:$C$255,Fuel_Mappings!$D$2:$D$255),"")</f>
        <v>natural_gas</v>
      </c>
      <c r="Q740" s="5" t="str">
        <f>IF($P740="Other_Fuel",IF(LOOKUP($G740,Fuel_Mappings!$I$2:$I$36,Fuel_Mappings!$I$2:$I$36)=$G740,LOOKUP($G740,Fuel_Mappings!$I$2:$I$36,Fuel_Mappings!$J$2:$J$36),""),"")</f>
        <v/>
      </c>
      <c r="S740" s="5" t="str">
        <f t="shared" si="61"/>
        <v>1A2g</v>
      </c>
      <c r="T740" s="3" t="b">
        <f t="shared" si="62"/>
        <v>0</v>
      </c>
      <c r="U740" s="3" t="b">
        <f t="shared" si="63"/>
        <v>0</v>
      </c>
    </row>
    <row r="741" spans="1:21">
      <c r="A741" s="10">
        <v>2267002021</v>
      </c>
      <c r="B741" t="s">
        <v>234</v>
      </c>
      <c r="C741" t="s">
        <v>234</v>
      </c>
      <c r="D741" t="s">
        <v>235</v>
      </c>
      <c r="E741" t="s">
        <v>131</v>
      </c>
      <c r="F741" t="s">
        <v>178</v>
      </c>
      <c r="G741" t="s">
        <v>238</v>
      </c>
      <c r="H741" t="s">
        <v>134</v>
      </c>
      <c r="I741" t="s">
        <v>21</v>
      </c>
      <c r="J741" t="s">
        <v>113</v>
      </c>
      <c r="K741" s="3" t="str">
        <f t="shared" si="64"/>
        <v>OtherLiquified Petroleum Gas</v>
      </c>
      <c r="L741" t="s">
        <v>1417</v>
      </c>
      <c r="M741" t="s">
        <v>1418</v>
      </c>
      <c r="N741" t="str">
        <f t="shared" si="65"/>
        <v>natural_gas</v>
      </c>
      <c r="P741" s="5" t="str">
        <f>IF(LOOKUP($K741,Fuel_Mappings!$C$2:$C$255,Fuel_Mappings!$D$2:$D$255)&lt;&gt;"",LOOKUP($K741,Fuel_Mappings!$C$2:$C$255,Fuel_Mappings!$D$2:$D$255),"")</f>
        <v>natural_gas</v>
      </c>
      <c r="Q741" s="5" t="str">
        <f>IF($P741="Other_Fuel",IF(LOOKUP($G741,Fuel_Mappings!$I$2:$I$36,Fuel_Mappings!$I$2:$I$36)=$G741,LOOKUP($G741,Fuel_Mappings!$I$2:$I$36,Fuel_Mappings!$J$2:$J$36),""),"")</f>
        <v/>
      </c>
      <c r="S741" s="5" t="str">
        <f t="shared" si="61"/>
        <v>1A2g</v>
      </c>
      <c r="T741" s="3" t="b">
        <f t="shared" si="62"/>
        <v>0</v>
      </c>
      <c r="U741" s="3" t="b">
        <f t="shared" si="63"/>
        <v>0</v>
      </c>
    </row>
    <row r="742" spans="1:21">
      <c r="A742" s="10">
        <v>2267002024</v>
      </c>
      <c r="B742" t="s">
        <v>234</v>
      </c>
      <c r="C742" t="s">
        <v>234</v>
      </c>
      <c r="D742" t="s">
        <v>235</v>
      </c>
      <c r="E742" t="s">
        <v>131</v>
      </c>
      <c r="F742" t="s">
        <v>178</v>
      </c>
      <c r="G742" t="s">
        <v>238</v>
      </c>
      <c r="H742" t="s">
        <v>134</v>
      </c>
      <c r="I742" t="s">
        <v>21</v>
      </c>
      <c r="J742" t="s">
        <v>113</v>
      </c>
      <c r="K742" s="3" t="str">
        <f t="shared" si="64"/>
        <v>OtherLiquified Petroleum Gas</v>
      </c>
      <c r="L742" t="s">
        <v>1417</v>
      </c>
      <c r="M742" t="s">
        <v>1418</v>
      </c>
      <c r="N742" t="str">
        <f t="shared" si="65"/>
        <v>natural_gas</v>
      </c>
      <c r="P742" s="5" t="str">
        <f>IF(LOOKUP($K742,Fuel_Mappings!$C$2:$C$255,Fuel_Mappings!$D$2:$D$255)&lt;&gt;"",LOOKUP($K742,Fuel_Mappings!$C$2:$C$255,Fuel_Mappings!$D$2:$D$255),"")</f>
        <v>natural_gas</v>
      </c>
      <c r="Q742" s="5" t="str">
        <f>IF($P742="Other_Fuel",IF(LOOKUP($G742,Fuel_Mappings!$I$2:$I$36,Fuel_Mappings!$I$2:$I$36)=$G742,LOOKUP($G742,Fuel_Mappings!$I$2:$I$36,Fuel_Mappings!$J$2:$J$36),""),"")</f>
        <v/>
      </c>
      <c r="S742" s="5" t="str">
        <f t="shared" si="61"/>
        <v>1A2g</v>
      </c>
      <c r="T742" s="3" t="b">
        <f t="shared" si="62"/>
        <v>0</v>
      </c>
      <c r="U742" s="3" t="b">
        <f t="shared" si="63"/>
        <v>0</v>
      </c>
    </row>
    <row r="743" spans="1:21">
      <c r="A743" s="10">
        <v>2267002030</v>
      </c>
      <c r="B743" t="s">
        <v>234</v>
      </c>
      <c r="C743" t="s">
        <v>234</v>
      </c>
      <c r="D743" t="s">
        <v>235</v>
      </c>
      <c r="E743" t="s">
        <v>131</v>
      </c>
      <c r="F743" t="s">
        <v>178</v>
      </c>
      <c r="G743" t="s">
        <v>238</v>
      </c>
      <c r="H743" t="s">
        <v>134</v>
      </c>
      <c r="I743" t="s">
        <v>21</v>
      </c>
      <c r="J743" t="s">
        <v>113</v>
      </c>
      <c r="K743" s="3" t="str">
        <f t="shared" si="64"/>
        <v>OtherLiquified Petroleum Gas</v>
      </c>
      <c r="L743" t="s">
        <v>1417</v>
      </c>
      <c r="M743" t="s">
        <v>1418</v>
      </c>
      <c r="N743" t="str">
        <f t="shared" si="65"/>
        <v>natural_gas</v>
      </c>
      <c r="P743" s="5" t="str">
        <f>IF(LOOKUP($K743,Fuel_Mappings!$C$2:$C$255,Fuel_Mappings!$D$2:$D$255)&lt;&gt;"",LOOKUP($K743,Fuel_Mappings!$C$2:$C$255,Fuel_Mappings!$D$2:$D$255),"")</f>
        <v>natural_gas</v>
      </c>
      <c r="Q743" s="5" t="str">
        <f>IF($P743="Other_Fuel",IF(LOOKUP($G743,Fuel_Mappings!$I$2:$I$36,Fuel_Mappings!$I$2:$I$36)=$G743,LOOKUP($G743,Fuel_Mappings!$I$2:$I$36,Fuel_Mappings!$J$2:$J$36),""),"")</f>
        <v/>
      </c>
      <c r="S743" s="5" t="str">
        <f t="shared" si="61"/>
        <v>1A2g</v>
      </c>
      <c r="T743" s="3" t="b">
        <f t="shared" si="62"/>
        <v>0</v>
      </c>
      <c r="U743" s="3" t="b">
        <f t="shared" si="63"/>
        <v>0</v>
      </c>
    </row>
    <row r="744" spans="1:21">
      <c r="A744" s="10">
        <v>2267002033</v>
      </c>
      <c r="B744" t="s">
        <v>234</v>
      </c>
      <c r="C744" t="s">
        <v>234</v>
      </c>
      <c r="D744" t="s">
        <v>235</v>
      </c>
      <c r="E744" t="s">
        <v>131</v>
      </c>
      <c r="F744" t="s">
        <v>178</v>
      </c>
      <c r="G744" t="s">
        <v>238</v>
      </c>
      <c r="H744" t="s">
        <v>134</v>
      </c>
      <c r="I744" t="s">
        <v>21</v>
      </c>
      <c r="J744" t="s">
        <v>113</v>
      </c>
      <c r="K744" s="3" t="str">
        <f t="shared" si="64"/>
        <v>OtherLiquified Petroleum Gas</v>
      </c>
      <c r="L744" t="s">
        <v>1417</v>
      </c>
      <c r="M744" t="s">
        <v>1418</v>
      </c>
      <c r="N744" t="str">
        <f t="shared" si="65"/>
        <v>natural_gas</v>
      </c>
      <c r="P744" s="5" t="str">
        <f>IF(LOOKUP($K744,Fuel_Mappings!$C$2:$C$255,Fuel_Mappings!$D$2:$D$255)&lt;&gt;"",LOOKUP($K744,Fuel_Mappings!$C$2:$C$255,Fuel_Mappings!$D$2:$D$255),"")</f>
        <v>natural_gas</v>
      </c>
      <c r="Q744" s="5" t="str">
        <f>IF($P744="Other_Fuel",IF(LOOKUP($G744,Fuel_Mappings!$I$2:$I$36,Fuel_Mappings!$I$2:$I$36)=$G744,LOOKUP($G744,Fuel_Mappings!$I$2:$I$36,Fuel_Mappings!$J$2:$J$36),""),"")</f>
        <v/>
      </c>
      <c r="S744" s="5" t="str">
        <f t="shared" si="61"/>
        <v>1A2g</v>
      </c>
      <c r="T744" s="3" t="b">
        <f t="shared" si="62"/>
        <v>0</v>
      </c>
      <c r="U744" s="3" t="b">
        <f t="shared" si="63"/>
        <v>0</v>
      </c>
    </row>
    <row r="745" spans="1:21">
      <c r="A745" s="10">
        <v>2267002039</v>
      </c>
      <c r="B745" t="s">
        <v>234</v>
      </c>
      <c r="C745" t="s">
        <v>234</v>
      </c>
      <c r="D745" t="s">
        <v>235</v>
      </c>
      <c r="E745" t="s">
        <v>131</v>
      </c>
      <c r="F745" t="s">
        <v>178</v>
      </c>
      <c r="G745" t="s">
        <v>238</v>
      </c>
      <c r="H745" t="s">
        <v>134</v>
      </c>
      <c r="I745" t="s">
        <v>21</v>
      </c>
      <c r="J745" t="s">
        <v>113</v>
      </c>
      <c r="K745" s="3" t="str">
        <f t="shared" si="64"/>
        <v>OtherLiquified Petroleum Gas</v>
      </c>
      <c r="L745" t="s">
        <v>1417</v>
      </c>
      <c r="M745" t="s">
        <v>1418</v>
      </c>
      <c r="N745" t="str">
        <f t="shared" si="65"/>
        <v>natural_gas</v>
      </c>
      <c r="P745" s="5" t="str">
        <f>IF(LOOKUP($K745,Fuel_Mappings!$C$2:$C$255,Fuel_Mappings!$D$2:$D$255)&lt;&gt;"",LOOKUP($K745,Fuel_Mappings!$C$2:$C$255,Fuel_Mappings!$D$2:$D$255),"")</f>
        <v>natural_gas</v>
      </c>
      <c r="Q745" s="5" t="str">
        <f>IF($P745="Other_Fuel",IF(LOOKUP($G745,Fuel_Mappings!$I$2:$I$36,Fuel_Mappings!$I$2:$I$36)=$G745,LOOKUP($G745,Fuel_Mappings!$I$2:$I$36,Fuel_Mappings!$J$2:$J$36),""),"")</f>
        <v/>
      </c>
      <c r="S745" s="5" t="str">
        <f t="shared" si="61"/>
        <v>1A2g</v>
      </c>
      <c r="T745" s="3" t="b">
        <f t="shared" si="62"/>
        <v>0</v>
      </c>
      <c r="U745" s="3" t="b">
        <f t="shared" si="63"/>
        <v>0</v>
      </c>
    </row>
    <row r="746" spans="1:21">
      <c r="A746" s="10">
        <v>2267002045</v>
      </c>
      <c r="B746" t="s">
        <v>234</v>
      </c>
      <c r="C746" t="s">
        <v>234</v>
      </c>
      <c r="D746" t="s">
        <v>235</v>
      </c>
      <c r="E746" t="s">
        <v>131</v>
      </c>
      <c r="F746" t="s">
        <v>178</v>
      </c>
      <c r="G746" t="s">
        <v>238</v>
      </c>
      <c r="H746" t="s">
        <v>134</v>
      </c>
      <c r="I746" t="s">
        <v>21</v>
      </c>
      <c r="J746" t="s">
        <v>113</v>
      </c>
      <c r="K746" s="3" t="str">
        <f t="shared" si="64"/>
        <v>OtherLiquified Petroleum Gas</v>
      </c>
      <c r="L746" t="s">
        <v>1417</v>
      </c>
      <c r="M746" t="s">
        <v>1418</v>
      </c>
      <c r="N746" t="str">
        <f t="shared" si="65"/>
        <v>natural_gas</v>
      </c>
      <c r="P746" s="5" t="str">
        <f>IF(LOOKUP($K746,Fuel_Mappings!$C$2:$C$255,Fuel_Mappings!$D$2:$D$255)&lt;&gt;"",LOOKUP($K746,Fuel_Mappings!$C$2:$C$255,Fuel_Mappings!$D$2:$D$255),"")</f>
        <v>natural_gas</v>
      </c>
      <c r="Q746" s="5" t="str">
        <f>IF($P746="Other_Fuel",IF(LOOKUP($G746,Fuel_Mappings!$I$2:$I$36,Fuel_Mappings!$I$2:$I$36)=$G746,LOOKUP($G746,Fuel_Mappings!$I$2:$I$36,Fuel_Mappings!$J$2:$J$36),""),"")</f>
        <v/>
      </c>
      <c r="S746" s="5" t="str">
        <f t="shared" si="61"/>
        <v>1A2g</v>
      </c>
      <c r="T746" s="3" t="b">
        <f t="shared" si="62"/>
        <v>0</v>
      </c>
      <c r="U746" s="3" t="b">
        <f t="shared" si="63"/>
        <v>0</v>
      </c>
    </row>
    <row r="747" spans="1:21">
      <c r="A747" s="10">
        <v>2267002054</v>
      </c>
      <c r="B747" t="s">
        <v>234</v>
      </c>
      <c r="C747" t="s">
        <v>234</v>
      </c>
      <c r="D747" t="s">
        <v>235</v>
      </c>
      <c r="E747" t="s">
        <v>131</v>
      </c>
      <c r="F747" t="s">
        <v>178</v>
      </c>
      <c r="G747" t="s">
        <v>238</v>
      </c>
      <c r="H747" t="s">
        <v>134</v>
      </c>
      <c r="I747" t="s">
        <v>21</v>
      </c>
      <c r="J747" t="s">
        <v>113</v>
      </c>
      <c r="K747" s="3" t="str">
        <f t="shared" si="64"/>
        <v>OtherLiquified Petroleum Gas</v>
      </c>
      <c r="L747" t="s">
        <v>1417</v>
      </c>
      <c r="M747" t="s">
        <v>1418</v>
      </c>
      <c r="N747" t="str">
        <f t="shared" si="65"/>
        <v>natural_gas</v>
      </c>
      <c r="P747" s="5" t="str">
        <f>IF(LOOKUP($K747,Fuel_Mappings!$C$2:$C$255,Fuel_Mappings!$D$2:$D$255)&lt;&gt;"",LOOKUP($K747,Fuel_Mappings!$C$2:$C$255,Fuel_Mappings!$D$2:$D$255),"")</f>
        <v>natural_gas</v>
      </c>
      <c r="Q747" s="5" t="str">
        <f>IF($P747="Other_Fuel",IF(LOOKUP($G747,Fuel_Mappings!$I$2:$I$36,Fuel_Mappings!$I$2:$I$36)=$G747,LOOKUP($G747,Fuel_Mappings!$I$2:$I$36,Fuel_Mappings!$J$2:$J$36),""),"")</f>
        <v/>
      </c>
      <c r="S747" s="5" t="str">
        <f t="shared" si="61"/>
        <v>1A2g</v>
      </c>
      <c r="T747" s="3" t="b">
        <f t="shared" si="62"/>
        <v>0</v>
      </c>
      <c r="U747" s="3" t="b">
        <f t="shared" si="63"/>
        <v>0</v>
      </c>
    </row>
    <row r="748" spans="1:21">
      <c r="A748" s="10">
        <v>2267002057</v>
      </c>
      <c r="B748" t="s">
        <v>234</v>
      </c>
      <c r="C748" t="s">
        <v>234</v>
      </c>
      <c r="D748" t="s">
        <v>235</v>
      </c>
      <c r="E748" t="s">
        <v>131</v>
      </c>
      <c r="F748" t="s">
        <v>178</v>
      </c>
      <c r="G748" t="s">
        <v>238</v>
      </c>
      <c r="H748" t="s">
        <v>134</v>
      </c>
      <c r="I748" t="s">
        <v>21</v>
      </c>
      <c r="J748" t="s">
        <v>113</v>
      </c>
      <c r="K748" s="3" t="str">
        <f t="shared" si="64"/>
        <v>OtherLiquified Petroleum Gas</v>
      </c>
      <c r="L748" t="s">
        <v>1417</v>
      </c>
      <c r="M748" t="s">
        <v>1418</v>
      </c>
      <c r="N748" t="str">
        <f t="shared" si="65"/>
        <v>natural_gas</v>
      </c>
      <c r="P748" s="5" t="str">
        <f>IF(LOOKUP($K748,Fuel_Mappings!$C$2:$C$255,Fuel_Mappings!$D$2:$D$255)&lt;&gt;"",LOOKUP($K748,Fuel_Mappings!$C$2:$C$255,Fuel_Mappings!$D$2:$D$255),"")</f>
        <v>natural_gas</v>
      </c>
      <c r="Q748" s="5" t="str">
        <f>IF($P748="Other_Fuel",IF(LOOKUP($G748,Fuel_Mappings!$I$2:$I$36,Fuel_Mappings!$I$2:$I$36)=$G748,LOOKUP($G748,Fuel_Mappings!$I$2:$I$36,Fuel_Mappings!$J$2:$J$36),""),"")</f>
        <v/>
      </c>
      <c r="S748" s="5" t="str">
        <f t="shared" si="61"/>
        <v>1A2g</v>
      </c>
      <c r="T748" s="3" t="b">
        <f t="shared" si="62"/>
        <v>0</v>
      </c>
      <c r="U748" s="3" t="b">
        <f t="shared" si="63"/>
        <v>0</v>
      </c>
    </row>
    <row r="749" spans="1:21">
      <c r="A749" s="10">
        <v>2267002060</v>
      </c>
      <c r="B749" t="s">
        <v>234</v>
      </c>
      <c r="C749" t="s">
        <v>234</v>
      </c>
      <c r="D749" t="s">
        <v>235</v>
      </c>
      <c r="E749" t="s">
        <v>131</v>
      </c>
      <c r="F749" t="s">
        <v>178</v>
      </c>
      <c r="G749" t="s">
        <v>238</v>
      </c>
      <c r="H749" t="s">
        <v>134</v>
      </c>
      <c r="I749" t="s">
        <v>21</v>
      </c>
      <c r="J749" t="s">
        <v>113</v>
      </c>
      <c r="K749" s="3" t="str">
        <f t="shared" si="64"/>
        <v>OtherLiquified Petroleum Gas</v>
      </c>
      <c r="L749" t="s">
        <v>1417</v>
      </c>
      <c r="M749" t="s">
        <v>1418</v>
      </c>
      <c r="N749" t="str">
        <f t="shared" si="65"/>
        <v>natural_gas</v>
      </c>
      <c r="P749" s="5" t="str">
        <f>IF(LOOKUP($K749,Fuel_Mappings!$C$2:$C$255,Fuel_Mappings!$D$2:$D$255)&lt;&gt;"",LOOKUP($K749,Fuel_Mappings!$C$2:$C$255,Fuel_Mappings!$D$2:$D$255),"")</f>
        <v>natural_gas</v>
      </c>
      <c r="Q749" s="5" t="str">
        <f>IF($P749="Other_Fuel",IF(LOOKUP($G749,Fuel_Mappings!$I$2:$I$36,Fuel_Mappings!$I$2:$I$36)=$G749,LOOKUP($G749,Fuel_Mappings!$I$2:$I$36,Fuel_Mappings!$J$2:$J$36),""),"")</f>
        <v/>
      </c>
      <c r="S749" s="5" t="str">
        <f t="shared" si="61"/>
        <v>1A2g</v>
      </c>
      <c r="T749" s="3" t="b">
        <f t="shared" si="62"/>
        <v>0</v>
      </c>
      <c r="U749" s="3" t="b">
        <f t="shared" si="63"/>
        <v>0</v>
      </c>
    </row>
    <row r="750" spans="1:21">
      <c r="A750" s="10">
        <v>2267002066</v>
      </c>
      <c r="B750" t="s">
        <v>234</v>
      </c>
      <c r="C750" t="s">
        <v>234</v>
      </c>
      <c r="D750" t="s">
        <v>235</v>
      </c>
      <c r="E750" t="s">
        <v>131</v>
      </c>
      <c r="F750" t="s">
        <v>178</v>
      </c>
      <c r="G750" t="s">
        <v>238</v>
      </c>
      <c r="H750" t="s">
        <v>134</v>
      </c>
      <c r="I750" t="s">
        <v>21</v>
      </c>
      <c r="J750" t="s">
        <v>113</v>
      </c>
      <c r="K750" s="3" t="str">
        <f t="shared" si="64"/>
        <v>OtherLiquified Petroleum Gas</v>
      </c>
      <c r="L750" t="s">
        <v>1417</v>
      </c>
      <c r="M750" t="s">
        <v>1418</v>
      </c>
      <c r="N750" t="str">
        <f t="shared" si="65"/>
        <v>natural_gas</v>
      </c>
      <c r="P750" s="5" t="str">
        <f>IF(LOOKUP($K750,Fuel_Mappings!$C$2:$C$255,Fuel_Mappings!$D$2:$D$255)&lt;&gt;"",LOOKUP($K750,Fuel_Mappings!$C$2:$C$255,Fuel_Mappings!$D$2:$D$255),"")</f>
        <v>natural_gas</v>
      </c>
      <c r="Q750" s="5" t="str">
        <f>IF($P750="Other_Fuel",IF(LOOKUP($G750,Fuel_Mappings!$I$2:$I$36,Fuel_Mappings!$I$2:$I$36)=$G750,LOOKUP($G750,Fuel_Mappings!$I$2:$I$36,Fuel_Mappings!$J$2:$J$36),""),"")</f>
        <v/>
      </c>
      <c r="S750" s="5" t="str">
        <f t="shared" si="61"/>
        <v>1A2g</v>
      </c>
      <c r="T750" s="3" t="b">
        <f t="shared" si="62"/>
        <v>0</v>
      </c>
      <c r="U750" s="3" t="b">
        <f t="shared" si="63"/>
        <v>0</v>
      </c>
    </row>
    <row r="751" spans="1:21">
      <c r="A751" s="10">
        <v>2267002072</v>
      </c>
      <c r="B751" t="s">
        <v>234</v>
      </c>
      <c r="C751" t="s">
        <v>234</v>
      </c>
      <c r="D751" t="s">
        <v>235</v>
      </c>
      <c r="E751" t="s">
        <v>131</v>
      </c>
      <c r="F751" t="s">
        <v>178</v>
      </c>
      <c r="G751" t="s">
        <v>238</v>
      </c>
      <c r="H751" t="s">
        <v>134</v>
      </c>
      <c r="I751" t="s">
        <v>21</v>
      </c>
      <c r="J751" t="s">
        <v>113</v>
      </c>
      <c r="K751" s="3" t="str">
        <f t="shared" si="64"/>
        <v>OtherLiquified Petroleum Gas</v>
      </c>
      <c r="L751" t="s">
        <v>1417</v>
      </c>
      <c r="M751" t="s">
        <v>1418</v>
      </c>
      <c r="N751" t="str">
        <f t="shared" si="65"/>
        <v>natural_gas</v>
      </c>
      <c r="P751" s="5" t="str">
        <f>IF(LOOKUP($K751,Fuel_Mappings!$C$2:$C$255,Fuel_Mappings!$D$2:$D$255)&lt;&gt;"",LOOKUP($K751,Fuel_Mappings!$C$2:$C$255,Fuel_Mappings!$D$2:$D$255),"")</f>
        <v>natural_gas</v>
      </c>
      <c r="Q751" s="5" t="str">
        <f>IF($P751="Other_Fuel",IF(LOOKUP($G751,Fuel_Mappings!$I$2:$I$36,Fuel_Mappings!$I$2:$I$36)=$G751,LOOKUP($G751,Fuel_Mappings!$I$2:$I$36,Fuel_Mappings!$J$2:$J$36),""),"")</f>
        <v/>
      </c>
      <c r="S751" s="5" t="str">
        <f t="shared" si="61"/>
        <v>1A2g</v>
      </c>
      <c r="T751" s="3" t="b">
        <f t="shared" si="62"/>
        <v>0</v>
      </c>
      <c r="U751" s="3" t="b">
        <f t="shared" si="63"/>
        <v>0</v>
      </c>
    </row>
    <row r="752" spans="1:21">
      <c r="A752" s="10">
        <v>2267002081</v>
      </c>
      <c r="B752" t="s">
        <v>234</v>
      </c>
      <c r="C752" t="s">
        <v>234</v>
      </c>
      <c r="D752" t="s">
        <v>235</v>
      </c>
      <c r="E752" t="s">
        <v>131</v>
      </c>
      <c r="F752" t="s">
        <v>178</v>
      </c>
      <c r="G752" t="s">
        <v>238</v>
      </c>
      <c r="H752" t="s">
        <v>134</v>
      </c>
      <c r="I752" t="s">
        <v>21</v>
      </c>
      <c r="J752" t="s">
        <v>113</v>
      </c>
      <c r="K752" s="3" t="str">
        <f t="shared" si="64"/>
        <v>OtherLiquified Petroleum Gas</v>
      </c>
      <c r="L752" t="s">
        <v>1417</v>
      </c>
      <c r="M752" t="s">
        <v>1418</v>
      </c>
      <c r="N752" t="str">
        <f t="shared" si="65"/>
        <v>natural_gas</v>
      </c>
      <c r="P752" s="5" t="str">
        <f>IF(LOOKUP($K752,Fuel_Mappings!$C$2:$C$255,Fuel_Mappings!$D$2:$D$255)&lt;&gt;"",LOOKUP($K752,Fuel_Mappings!$C$2:$C$255,Fuel_Mappings!$D$2:$D$255),"")</f>
        <v>natural_gas</v>
      </c>
      <c r="Q752" s="5" t="str">
        <f>IF($P752="Other_Fuel",IF(LOOKUP($G752,Fuel_Mappings!$I$2:$I$36,Fuel_Mappings!$I$2:$I$36)=$G752,LOOKUP($G752,Fuel_Mappings!$I$2:$I$36,Fuel_Mappings!$J$2:$J$36),""),"")</f>
        <v/>
      </c>
      <c r="S752" s="5" t="str">
        <f t="shared" si="61"/>
        <v>1A2g</v>
      </c>
      <c r="T752" s="3" t="b">
        <f t="shared" si="62"/>
        <v>0</v>
      </c>
      <c r="U752" s="3" t="b">
        <f t="shared" si="63"/>
        <v>0</v>
      </c>
    </row>
    <row r="753" spans="1:21">
      <c r="A753" s="10">
        <v>2268002081</v>
      </c>
      <c r="B753" t="s">
        <v>234</v>
      </c>
      <c r="C753" t="s">
        <v>234</v>
      </c>
      <c r="D753" t="s">
        <v>235</v>
      </c>
      <c r="E753" t="s">
        <v>131</v>
      </c>
      <c r="F753" t="s">
        <v>230</v>
      </c>
      <c r="G753" t="s">
        <v>238</v>
      </c>
      <c r="H753" t="s">
        <v>134</v>
      </c>
      <c r="I753" t="s">
        <v>21</v>
      </c>
      <c r="J753" t="s">
        <v>231</v>
      </c>
      <c r="K753" s="3" t="str">
        <f t="shared" si="64"/>
        <v>OtherCompressed Natural Gas</v>
      </c>
      <c r="L753" t="s">
        <v>1417</v>
      </c>
      <c r="M753" t="s">
        <v>1418</v>
      </c>
      <c r="N753" t="str">
        <f t="shared" si="65"/>
        <v>natural_gas</v>
      </c>
      <c r="P753" s="5" t="str">
        <f>IF(LOOKUP($K753,Fuel_Mappings!$C$2:$C$255,Fuel_Mappings!$D$2:$D$255)&lt;&gt;"",LOOKUP($K753,Fuel_Mappings!$C$2:$C$255,Fuel_Mappings!$D$2:$D$255),"")</f>
        <v>natural_gas</v>
      </c>
      <c r="Q753" s="5" t="str">
        <f>IF($P753="Other_Fuel",IF(LOOKUP($G753,Fuel_Mappings!$I$2:$I$36,Fuel_Mappings!$I$2:$I$36)=$G753,LOOKUP($G753,Fuel_Mappings!$I$2:$I$36,Fuel_Mappings!$J$2:$J$36),""),"")</f>
        <v/>
      </c>
      <c r="S753" s="5" t="str">
        <f t="shared" si="61"/>
        <v>1A2g</v>
      </c>
      <c r="T753" s="3" t="b">
        <f t="shared" si="62"/>
        <v>0</v>
      </c>
      <c r="U753" s="3" t="b">
        <f t="shared" si="63"/>
        <v>0</v>
      </c>
    </row>
    <row r="754" spans="1:21">
      <c r="A754" s="10">
        <v>2270002003</v>
      </c>
      <c r="B754" t="s">
        <v>234</v>
      </c>
      <c r="C754" t="s">
        <v>234</v>
      </c>
      <c r="D754" t="s">
        <v>235</v>
      </c>
      <c r="E754" t="s">
        <v>131</v>
      </c>
      <c r="F754" t="s">
        <v>232</v>
      </c>
      <c r="G754" t="s">
        <v>238</v>
      </c>
      <c r="H754" t="s">
        <v>134</v>
      </c>
      <c r="I754" t="s">
        <v>233</v>
      </c>
      <c r="J754" t="s">
        <v>239</v>
      </c>
      <c r="K754" s="3" t="str">
        <f t="shared" si="64"/>
        <v>Non-Road DieselConstruction</v>
      </c>
      <c r="L754" t="s">
        <v>1417</v>
      </c>
      <c r="M754" t="s">
        <v>1418</v>
      </c>
      <c r="N754" t="str">
        <f t="shared" si="65"/>
        <v>diesel_oil</v>
      </c>
      <c r="P754" s="5" t="str">
        <f>IF(LOOKUP($K754,Fuel_Mappings!$C$2:$C$255,Fuel_Mappings!$D$2:$D$255)&lt;&gt;"",LOOKUP($K754,Fuel_Mappings!$C$2:$C$255,Fuel_Mappings!$D$2:$D$255),"")</f>
        <v>diesel_oil</v>
      </c>
      <c r="Q754" s="5" t="str">
        <f>IF($P754="Other_Fuel",IF(LOOKUP($G754,Fuel_Mappings!$I$2:$I$36,Fuel_Mappings!$I$2:$I$36)=$G754,LOOKUP($G754,Fuel_Mappings!$I$2:$I$36,Fuel_Mappings!$J$2:$J$36),""),"")</f>
        <v/>
      </c>
      <c r="S754" s="5" t="str">
        <f t="shared" si="61"/>
        <v>1A2g</v>
      </c>
      <c r="T754" s="3" t="b">
        <f t="shared" si="62"/>
        <v>0</v>
      </c>
      <c r="U754" s="3" t="b">
        <f t="shared" si="63"/>
        <v>0</v>
      </c>
    </row>
    <row r="755" spans="1:21">
      <c r="A755" s="10">
        <v>2270002006</v>
      </c>
      <c r="B755" t="s">
        <v>234</v>
      </c>
      <c r="C755" t="s">
        <v>234</v>
      </c>
      <c r="D755" t="s">
        <v>235</v>
      </c>
      <c r="E755" t="s">
        <v>131</v>
      </c>
      <c r="F755" t="s">
        <v>232</v>
      </c>
      <c r="G755" t="s">
        <v>238</v>
      </c>
      <c r="H755" t="s">
        <v>134</v>
      </c>
      <c r="I755" t="s">
        <v>233</v>
      </c>
      <c r="J755" t="s">
        <v>239</v>
      </c>
      <c r="K755" s="3" t="str">
        <f t="shared" si="64"/>
        <v>Non-Road DieselConstruction</v>
      </c>
      <c r="L755" t="s">
        <v>1417</v>
      </c>
      <c r="M755" t="s">
        <v>1418</v>
      </c>
      <c r="N755" t="str">
        <f t="shared" si="65"/>
        <v>diesel_oil</v>
      </c>
      <c r="P755" s="5" t="str">
        <f>IF(LOOKUP($K755,Fuel_Mappings!$C$2:$C$255,Fuel_Mappings!$D$2:$D$255)&lt;&gt;"",LOOKUP($K755,Fuel_Mappings!$C$2:$C$255,Fuel_Mappings!$D$2:$D$255),"")</f>
        <v>diesel_oil</v>
      </c>
      <c r="Q755" s="5" t="str">
        <f>IF($P755="Other_Fuel",IF(LOOKUP($G755,Fuel_Mappings!$I$2:$I$36,Fuel_Mappings!$I$2:$I$36)=$G755,LOOKUP($G755,Fuel_Mappings!$I$2:$I$36,Fuel_Mappings!$J$2:$J$36),""),"")</f>
        <v/>
      </c>
      <c r="S755" s="5" t="str">
        <f t="shared" si="61"/>
        <v>1A2g</v>
      </c>
      <c r="T755" s="3" t="b">
        <f t="shared" si="62"/>
        <v>0</v>
      </c>
      <c r="U755" s="3" t="b">
        <f t="shared" si="63"/>
        <v>0</v>
      </c>
    </row>
    <row r="756" spans="1:21">
      <c r="A756" s="10">
        <v>2270002009</v>
      </c>
      <c r="B756" t="s">
        <v>234</v>
      </c>
      <c r="C756" t="s">
        <v>234</v>
      </c>
      <c r="D756" t="s">
        <v>235</v>
      </c>
      <c r="E756" t="s">
        <v>131</v>
      </c>
      <c r="F756" t="s">
        <v>232</v>
      </c>
      <c r="G756" t="s">
        <v>238</v>
      </c>
      <c r="H756" t="s">
        <v>134</v>
      </c>
      <c r="I756" t="s">
        <v>233</v>
      </c>
      <c r="J756" t="s">
        <v>239</v>
      </c>
      <c r="K756" s="3" t="str">
        <f t="shared" si="64"/>
        <v>Non-Road DieselConstruction</v>
      </c>
      <c r="L756" t="s">
        <v>1417</v>
      </c>
      <c r="M756" t="s">
        <v>1418</v>
      </c>
      <c r="N756" t="str">
        <f t="shared" si="65"/>
        <v>diesel_oil</v>
      </c>
      <c r="P756" s="5" t="str">
        <f>IF(LOOKUP($K756,Fuel_Mappings!$C$2:$C$255,Fuel_Mappings!$D$2:$D$255)&lt;&gt;"",LOOKUP($K756,Fuel_Mappings!$C$2:$C$255,Fuel_Mappings!$D$2:$D$255),"")</f>
        <v>diesel_oil</v>
      </c>
      <c r="Q756" s="5" t="str">
        <f>IF($P756="Other_Fuel",IF(LOOKUP($G756,Fuel_Mappings!$I$2:$I$36,Fuel_Mappings!$I$2:$I$36)=$G756,LOOKUP($G756,Fuel_Mappings!$I$2:$I$36,Fuel_Mappings!$J$2:$J$36),""),"")</f>
        <v/>
      </c>
      <c r="S756" s="5" t="str">
        <f t="shared" si="61"/>
        <v>1A2g</v>
      </c>
      <c r="T756" s="3" t="b">
        <f t="shared" si="62"/>
        <v>0</v>
      </c>
      <c r="U756" s="3" t="b">
        <f t="shared" si="63"/>
        <v>0</v>
      </c>
    </row>
    <row r="757" spans="1:21">
      <c r="A757" s="10">
        <v>2270002015</v>
      </c>
      <c r="B757" t="s">
        <v>234</v>
      </c>
      <c r="C757" t="s">
        <v>234</v>
      </c>
      <c r="D757" t="s">
        <v>235</v>
      </c>
      <c r="E757" t="s">
        <v>131</v>
      </c>
      <c r="F757" t="s">
        <v>232</v>
      </c>
      <c r="G757" t="s">
        <v>238</v>
      </c>
      <c r="H757" t="s">
        <v>134</v>
      </c>
      <c r="I757" t="s">
        <v>233</v>
      </c>
      <c r="J757" t="s">
        <v>239</v>
      </c>
      <c r="K757" s="3" t="str">
        <f t="shared" si="64"/>
        <v>Non-Road DieselConstruction</v>
      </c>
      <c r="L757" t="s">
        <v>1417</v>
      </c>
      <c r="M757" t="s">
        <v>1418</v>
      </c>
      <c r="N757" t="str">
        <f t="shared" si="65"/>
        <v>diesel_oil</v>
      </c>
      <c r="P757" s="5" t="str">
        <f>IF(LOOKUP($K757,Fuel_Mappings!$C$2:$C$255,Fuel_Mappings!$D$2:$D$255)&lt;&gt;"",LOOKUP($K757,Fuel_Mappings!$C$2:$C$255,Fuel_Mappings!$D$2:$D$255),"")</f>
        <v>diesel_oil</v>
      </c>
      <c r="Q757" s="5" t="str">
        <f>IF($P757="Other_Fuel",IF(LOOKUP($G757,Fuel_Mappings!$I$2:$I$36,Fuel_Mappings!$I$2:$I$36)=$G757,LOOKUP($G757,Fuel_Mappings!$I$2:$I$36,Fuel_Mappings!$J$2:$J$36),""),"")</f>
        <v/>
      </c>
      <c r="S757" s="5" t="str">
        <f t="shared" si="61"/>
        <v>1A2g</v>
      </c>
      <c r="T757" s="3" t="b">
        <f t="shared" si="62"/>
        <v>0</v>
      </c>
      <c r="U757" s="3" t="b">
        <f t="shared" si="63"/>
        <v>0</v>
      </c>
    </row>
    <row r="758" spans="1:21">
      <c r="A758" s="10">
        <v>2270002018</v>
      </c>
      <c r="B758" t="s">
        <v>234</v>
      </c>
      <c r="C758" t="s">
        <v>234</v>
      </c>
      <c r="D758" t="s">
        <v>235</v>
      </c>
      <c r="E758" t="s">
        <v>131</v>
      </c>
      <c r="F758" t="s">
        <v>232</v>
      </c>
      <c r="G758" t="s">
        <v>238</v>
      </c>
      <c r="H758" t="s">
        <v>134</v>
      </c>
      <c r="I758" t="s">
        <v>233</v>
      </c>
      <c r="J758" t="s">
        <v>239</v>
      </c>
      <c r="K758" s="3" t="str">
        <f t="shared" si="64"/>
        <v>Non-Road DieselConstruction</v>
      </c>
      <c r="L758" t="s">
        <v>1417</v>
      </c>
      <c r="M758" t="s">
        <v>1418</v>
      </c>
      <c r="N758" t="str">
        <f t="shared" si="65"/>
        <v>diesel_oil</v>
      </c>
      <c r="P758" s="5" t="str">
        <f>IF(LOOKUP($K758,Fuel_Mappings!$C$2:$C$255,Fuel_Mappings!$D$2:$D$255)&lt;&gt;"",LOOKUP($K758,Fuel_Mappings!$C$2:$C$255,Fuel_Mappings!$D$2:$D$255),"")</f>
        <v>diesel_oil</v>
      </c>
      <c r="Q758" s="5" t="str">
        <f>IF($P758="Other_Fuel",IF(LOOKUP($G758,Fuel_Mappings!$I$2:$I$36,Fuel_Mappings!$I$2:$I$36)=$G758,LOOKUP($G758,Fuel_Mappings!$I$2:$I$36,Fuel_Mappings!$J$2:$J$36),""),"")</f>
        <v/>
      </c>
      <c r="S758" s="5" t="str">
        <f t="shared" si="61"/>
        <v>1A2g</v>
      </c>
      <c r="T758" s="3" t="b">
        <f t="shared" si="62"/>
        <v>0</v>
      </c>
      <c r="U758" s="3" t="b">
        <f t="shared" si="63"/>
        <v>0</v>
      </c>
    </row>
    <row r="759" spans="1:21">
      <c r="A759" s="10">
        <v>2270002021</v>
      </c>
      <c r="B759" t="s">
        <v>234</v>
      </c>
      <c r="C759" t="s">
        <v>234</v>
      </c>
      <c r="D759" t="s">
        <v>235</v>
      </c>
      <c r="E759" t="s">
        <v>131</v>
      </c>
      <c r="F759" t="s">
        <v>232</v>
      </c>
      <c r="G759" t="s">
        <v>238</v>
      </c>
      <c r="H759" t="s">
        <v>134</v>
      </c>
      <c r="I759" t="s">
        <v>233</v>
      </c>
      <c r="J759" t="s">
        <v>239</v>
      </c>
      <c r="K759" s="3" t="str">
        <f t="shared" si="64"/>
        <v>Non-Road DieselConstruction</v>
      </c>
      <c r="L759" t="s">
        <v>1417</v>
      </c>
      <c r="M759" t="s">
        <v>1418</v>
      </c>
      <c r="N759" t="str">
        <f t="shared" si="65"/>
        <v>diesel_oil</v>
      </c>
      <c r="P759" s="5" t="str">
        <f>IF(LOOKUP($K759,Fuel_Mappings!$C$2:$C$255,Fuel_Mappings!$D$2:$D$255)&lt;&gt;"",LOOKUP($K759,Fuel_Mappings!$C$2:$C$255,Fuel_Mappings!$D$2:$D$255),"")</f>
        <v>diesel_oil</v>
      </c>
      <c r="Q759" s="5" t="str">
        <f>IF($P759="Other_Fuel",IF(LOOKUP($G759,Fuel_Mappings!$I$2:$I$36,Fuel_Mappings!$I$2:$I$36)=$G759,LOOKUP($G759,Fuel_Mappings!$I$2:$I$36,Fuel_Mappings!$J$2:$J$36),""),"")</f>
        <v/>
      </c>
      <c r="S759" s="5" t="str">
        <f t="shared" si="61"/>
        <v>1A2g</v>
      </c>
      <c r="T759" s="3" t="b">
        <f t="shared" si="62"/>
        <v>0</v>
      </c>
      <c r="U759" s="3" t="b">
        <f t="shared" si="63"/>
        <v>0</v>
      </c>
    </row>
    <row r="760" spans="1:21">
      <c r="A760" s="10">
        <v>2270002024</v>
      </c>
      <c r="B760" t="s">
        <v>234</v>
      </c>
      <c r="C760" t="s">
        <v>234</v>
      </c>
      <c r="D760" t="s">
        <v>235</v>
      </c>
      <c r="E760" t="s">
        <v>131</v>
      </c>
      <c r="F760" t="s">
        <v>232</v>
      </c>
      <c r="G760" t="s">
        <v>238</v>
      </c>
      <c r="H760" t="s">
        <v>134</v>
      </c>
      <c r="I760" t="s">
        <v>233</v>
      </c>
      <c r="J760" t="s">
        <v>239</v>
      </c>
      <c r="K760" s="3" t="str">
        <f t="shared" si="64"/>
        <v>Non-Road DieselConstruction</v>
      </c>
      <c r="L760" t="s">
        <v>1417</v>
      </c>
      <c r="M760" t="s">
        <v>1418</v>
      </c>
      <c r="N760" t="str">
        <f t="shared" si="65"/>
        <v>diesel_oil</v>
      </c>
      <c r="P760" s="5" t="str">
        <f>IF(LOOKUP($K760,Fuel_Mappings!$C$2:$C$255,Fuel_Mappings!$D$2:$D$255)&lt;&gt;"",LOOKUP($K760,Fuel_Mappings!$C$2:$C$255,Fuel_Mappings!$D$2:$D$255),"")</f>
        <v>diesel_oil</v>
      </c>
      <c r="Q760" s="5" t="str">
        <f>IF($P760="Other_Fuel",IF(LOOKUP($G760,Fuel_Mappings!$I$2:$I$36,Fuel_Mappings!$I$2:$I$36)=$G760,LOOKUP($G760,Fuel_Mappings!$I$2:$I$36,Fuel_Mappings!$J$2:$J$36),""),"")</f>
        <v/>
      </c>
      <c r="S760" s="5" t="str">
        <f t="shared" si="61"/>
        <v>1A2g</v>
      </c>
      <c r="T760" s="3" t="b">
        <f t="shared" si="62"/>
        <v>0</v>
      </c>
      <c r="U760" s="3" t="b">
        <f t="shared" si="63"/>
        <v>0</v>
      </c>
    </row>
    <row r="761" spans="1:21">
      <c r="A761" s="10">
        <v>2270002027</v>
      </c>
      <c r="B761" t="s">
        <v>234</v>
      </c>
      <c r="C761" t="s">
        <v>234</v>
      </c>
      <c r="D761" t="s">
        <v>235</v>
      </c>
      <c r="E761" t="s">
        <v>131</v>
      </c>
      <c r="F761" t="s">
        <v>232</v>
      </c>
      <c r="G761" t="s">
        <v>238</v>
      </c>
      <c r="H761" t="s">
        <v>134</v>
      </c>
      <c r="I761" t="s">
        <v>233</v>
      </c>
      <c r="J761" t="s">
        <v>239</v>
      </c>
      <c r="K761" s="3" t="str">
        <f t="shared" si="64"/>
        <v>Non-Road DieselConstruction</v>
      </c>
      <c r="L761" t="s">
        <v>1417</v>
      </c>
      <c r="M761" t="s">
        <v>1418</v>
      </c>
      <c r="N761" t="str">
        <f t="shared" si="65"/>
        <v>diesel_oil</v>
      </c>
      <c r="P761" s="5" t="str">
        <f>IF(LOOKUP($K761,Fuel_Mappings!$C$2:$C$255,Fuel_Mappings!$D$2:$D$255)&lt;&gt;"",LOOKUP($K761,Fuel_Mappings!$C$2:$C$255,Fuel_Mappings!$D$2:$D$255),"")</f>
        <v>diesel_oil</v>
      </c>
      <c r="Q761" s="5" t="str">
        <f>IF($P761="Other_Fuel",IF(LOOKUP($G761,Fuel_Mappings!$I$2:$I$36,Fuel_Mappings!$I$2:$I$36)=$G761,LOOKUP($G761,Fuel_Mappings!$I$2:$I$36,Fuel_Mappings!$J$2:$J$36),""),"")</f>
        <v/>
      </c>
      <c r="S761" s="5" t="str">
        <f t="shared" si="61"/>
        <v>1A2g</v>
      </c>
      <c r="T761" s="3" t="b">
        <f t="shared" si="62"/>
        <v>0</v>
      </c>
      <c r="U761" s="3" t="b">
        <f t="shared" si="63"/>
        <v>0</v>
      </c>
    </row>
    <row r="762" spans="1:21">
      <c r="A762" s="10">
        <v>2270002030</v>
      </c>
      <c r="B762" t="s">
        <v>234</v>
      </c>
      <c r="C762" t="s">
        <v>234</v>
      </c>
      <c r="D762" t="s">
        <v>235</v>
      </c>
      <c r="E762" t="s">
        <v>131</v>
      </c>
      <c r="F762" t="s">
        <v>232</v>
      </c>
      <c r="G762" t="s">
        <v>238</v>
      </c>
      <c r="H762" t="s">
        <v>134</v>
      </c>
      <c r="I762" t="s">
        <v>233</v>
      </c>
      <c r="J762" t="s">
        <v>239</v>
      </c>
      <c r="K762" s="3" t="str">
        <f t="shared" si="64"/>
        <v>Non-Road DieselConstruction</v>
      </c>
      <c r="L762" t="s">
        <v>1417</v>
      </c>
      <c r="M762" t="s">
        <v>1418</v>
      </c>
      <c r="N762" t="str">
        <f t="shared" si="65"/>
        <v>diesel_oil</v>
      </c>
      <c r="P762" s="5" t="str">
        <f>IF(LOOKUP($K762,Fuel_Mappings!$C$2:$C$255,Fuel_Mappings!$D$2:$D$255)&lt;&gt;"",LOOKUP($K762,Fuel_Mappings!$C$2:$C$255,Fuel_Mappings!$D$2:$D$255),"")</f>
        <v>diesel_oil</v>
      </c>
      <c r="Q762" s="5" t="str">
        <f>IF($P762="Other_Fuel",IF(LOOKUP($G762,Fuel_Mappings!$I$2:$I$36,Fuel_Mappings!$I$2:$I$36)=$G762,LOOKUP($G762,Fuel_Mappings!$I$2:$I$36,Fuel_Mappings!$J$2:$J$36),""),"")</f>
        <v/>
      </c>
      <c r="S762" s="5" t="str">
        <f t="shared" si="61"/>
        <v>1A2g</v>
      </c>
      <c r="T762" s="3" t="b">
        <f t="shared" si="62"/>
        <v>0</v>
      </c>
      <c r="U762" s="3" t="b">
        <f t="shared" si="63"/>
        <v>0</v>
      </c>
    </row>
    <row r="763" spans="1:21">
      <c r="A763" s="10">
        <v>2270002033</v>
      </c>
      <c r="B763" t="s">
        <v>234</v>
      </c>
      <c r="C763" t="s">
        <v>234</v>
      </c>
      <c r="D763" t="s">
        <v>235</v>
      </c>
      <c r="E763" t="s">
        <v>131</v>
      </c>
      <c r="F763" t="s">
        <v>232</v>
      </c>
      <c r="G763" t="s">
        <v>238</v>
      </c>
      <c r="H763" t="s">
        <v>134</v>
      </c>
      <c r="I763" t="s">
        <v>233</v>
      </c>
      <c r="J763" t="s">
        <v>239</v>
      </c>
      <c r="K763" s="3" t="str">
        <f t="shared" si="64"/>
        <v>Non-Road DieselConstruction</v>
      </c>
      <c r="L763" t="s">
        <v>1417</v>
      </c>
      <c r="M763" t="s">
        <v>1418</v>
      </c>
      <c r="N763" t="str">
        <f t="shared" si="65"/>
        <v>diesel_oil</v>
      </c>
      <c r="P763" s="5" t="str">
        <f>IF(LOOKUP($K763,Fuel_Mappings!$C$2:$C$255,Fuel_Mappings!$D$2:$D$255)&lt;&gt;"",LOOKUP($K763,Fuel_Mappings!$C$2:$C$255,Fuel_Mappings!$D$2:$D$255),"")</f>
        <v>diesel_oil</v>
      </c>
      <c r="Q763" s="5" t="str">
        <f>IF($P763="Other_Fuel",IF(LOOKUP($G763,Fuel_Mappings!$I$2:$I$36,Fuel_Mappings!$I$2:$I$36)=$G763,LOOKUP($G763,Fuel_Mappings!$I$2:$I$36,Fuel_Mappings!$J$2:$J$36),""),"")</f>
        <v/>
      </c>
      <c r="S763" s="5" t="str">
        <f t="shared" si="61"/>
        <v>1A2g</v>
      </c>
      <c r="T763" s="3" t="b">
        <f t="shared" si="62"/>
        <v>0</v>
      </c>
      <c r="U763" s="3" t="b">
        <f t="shared" si="63"/>
        <v>0</v>
      </c>
    </row>
    <row r="764" spans="1:21">
      <c r="A764" s="10">
        <v>2270002036</v>
      </c>
      <c r="B764" t="s">
        <v>234</v>
      </c>
      <c r="C764" t="s">
        <v>234</v>
      </c>
      <c r="D764" t="s">
        <v>235</v>
      </c>
      <c r="E764" t="s">
        <v>131</v>
      </c>
      <c r="F764" t="s">
        <v>232</v>
      </c>
      <c r="G764" t="s">
        <v>238</v>
      </c>
      <c r="H764" t="s">
        <v>134</v>
      </c>
      <c r="I764" t="s">
        <v>233</v>
      </c>
      <c r="J764" t="s">
        <v>239</v>
      </c>
      <c r="K764" s="3" t="str">
        <f t="shared" si="64"/>
        <v>Non-Road DieselConstruction</v>
      </c>
      <c r="L764" t="s">
        <v>1417</v>
      </c>
      <c r="M764" t="s">
        <v>1418</v>
      </c>
      <c r="N764" t="str">
        <f t="shared" si="65"/>
        <v>diesel_oil</v>
      </c>
      <c r="P764" s="5" t="str">
        <f>IF(LOOKUP($K764,Fuel_Mappings!$C$2:$C$255,Fuel_Mappings!$D$2:$D$255)&lt;&gt;"",LOOKUP($K764,Fuel_Mappings!$C$2:$C$255,Fuel_Mappings!$D$2:$D$255),"")</f>
        <v>diesel_oil</v>
      </c>
      <c r="Q764" s="5" t="str">
        <f>IF($P764="Other_Fuel",IF(LOOKUP($G764,Fuel_Mappings!$I$2:$I$36,Fuel_Mappings!$I$2:$I$36)=$G764,LOOKUP($G764,Fuel_Mappings!$I$2:$I$36,Fuel_Mappings!$J$2:$J$36),""),"")</f>
        <v/>
      </c>
      <c r="S764" s="5" t="str">
        <f t="shared" si="61"/>
        <v>1A2g</v>
      </c>
      <c r="T764" s="3" t="b">
        <f t="shared" si="62"/>
        <v>0</v>
      </c>
      <c r="U764" s="3" t="b">
        <f t="shared" si="63"/>
        <v>0</v>
      </c>
    </row>
    <row r="765" spans="1:21">
      <c r="A765" s="10">
        <v>2270002039</v>
      </c>
      <c r="B765" t="s">
        <v>234</v>
      </c>
      <c r="C765" t="s">
        <v>234</v>
      </c>
      <c r="D765" t="s">
        <v>235</v>
      </c>
      <c r="E765" t="s">
        <v>131</v>
      </c>
      <c r="F765" t="s">
        <v>232</v>
      </c>
      <c r="G765" t="s">
        <v>238</v>
      </c>
      <c r="H765" t="s">
        <v>134</v>
      </c>
      <c r="I765" t="s">
        <v>233</v>
      </c>
      <c r="J765" t="s">
        <v>239</v>
      </c>
      <c r="K765" s="3" t="str">
        <f t="shared" si="64"/>
        <v>Non-Road DieselConstruction</v>
      </c>
      <c r="L765" t="s">
        <v>1417</v>
      </c>
      <c r="M765" t="s">
        <v>1418</v>
      </c>
      <c r="N765" t="str">
        <f t="shared" si="65"/>
        <v>diesel_oil</v>
      </c>
      <c r="P765" s="5" t="str">
        <f>IF(LOOKUP($K765,Fuel_Mappings!$C$2:$C$255,Fuel_Mappings!$D$2:$D$255)&lt;&gt;"",LOOKUP($K765,Fuel_Mappings!$C$2:$C$255,Fuel_Mappings!$D$2:$D$255),"")</f>
        <v>diesel_oil</v>
      </c>
      <c r="Q765" s="5" t="str">
        <f>IF($P765="Other_Fuel",IF(LOOKUP($G765,Fuel_Mappings!$I$2:$I$36,Fuel_Mappings!$I$2:$I$36)=$G765,LOOKUP($G765,Fuel_Mappings!$I$2:$I$36,Fuel_Mappings!$J$2:$J$36),""),"")</f>
        <v/>
      </c>
      <c r="S765" s="5" t="str">
        <f t="shared" si="61"/>
        <v>1A2g</v>
      </c>
      <c r="T765" s="3" t="b">
        <f t="shared" si="62"/>
        <v>0</v>
      </c>
      <c r="U765" s="3" t="b">
        <f t="shared" si="63"/>
        <v>0</v>
      </c>
    </row>
    <row r="766" spans="1:21">
      <c r="A766" s="10">
        <v>2270002042</v>
      </c>
      <c r="B766" t="s">
        <v>234</v>
      </c>
      <c r="C766" t="s">
        <v>234</v>
      </c>
      <c r="D766" t="s">
        <v>235</v>
      </c>
      <c r="E766" t="s">
        <v>131</v>
      </c>
      <c r="F766" t="s">
        <v>232</v>
      </c>
      <c r="G766" t="s">
        <v>238</v>
      </c>
      <c r="H766" t="s">
        <v>134</v>
      </c>
      <c r="I766" t="s">
        <v>233</v>
      </c>
      <c r="J766" t="s">
        <v>239</v>
      </c>
      <c r="K766" s="3" t="str">
        <f t="shared" si="64"/>
        <v>Non-Road DieselConstruction</v>
      </c>
      <c r="L766" t="s">
        <v>1417</v>
      </c>
      <c r="M766" t="s">
        <v>1418</v>
      </c>
      <c r="N766" t="str">
        <f t="shared" si="65"/>
        <v>diesel_oil</v>
      </c>
      <c r="P766" s="5" t="str">
        <f>IF(LOOKUP($K766,Fuel_Mappings!$C$2:$C$255,Fuel_Mappings!$D$2:$D$255)&lt;&gt;"",LOOKUP($K766,Fuel_Mappings!$C$2:$C$255,Fuel_Mappings!$D$2:$D$255),"")</f>
        <v>diesel_oil</v>
      </c>
      <c r="Q766" s="5" t="str">
        <f>IF($P766="Other_Fuel",IF(LOOKUP($G766,Fuel_Mappings!$I$2:$I$36,Fuel_Mappings!$I$2:$I$36)=$G766,LOOKUP($G766,Fuel_Mappings!$I$2:$I$36,Fuel_Mappings!$J$2:$J$36),""),"")</f>
        <v/>
      </c>
      <c r="S766" s="5" t="str">
        <f t="shared" si="61"/>
        <v>1A2g</v>
      </c>
      <c r="T766" s="3" t="b">
        <f t="shared" si="62"/>
        <v>0</v>
      </c>
      <c r="U766" s="3" t="b">
        <f t="shared" si="63"/>
        <v>0</v>
      </c>
    </row>
    <row r="767" spans="1:21">
      <c r="A767" s="10">
        <v>2270002045</v>
      </c>
      <c r="B767" t="s">
        <v>234</v>
      </c>
      <c r="C767" t="s">
        <v>234</v>
      </c>
      <c r="D767" t="s">
        <v>235</v>
      </c>
      <c r="E767" t="s">
        <v>131</v>
      </c>
      <c r="F767" t="s">
        <v>232</v>
      </c>
      <c r="G767" t="s">
        <v>238</v>
      </c>
      <c r="H767" t="s">
        <v>134</v>
      </c>
      <c r="I767" t="s">
        <v>233</v>
      </c>
      <c r="J767" t="s">
        <v>239</v>
      </c>
      <c r="K767" s="3" t="str">
        <f t="shared" si="64"/>
        <v>Non-Road DieselConstruction</v>
      </c>
      <c r="L767" t="s">
        <v>1417</v>
      </c>
      <c r="M767" t="s">
        <v>1418</v>
      </c>
      <c r="N767" t="str">
        <f t="shared" si="65"/>
        <v>diesel_oil</v>
      </c>
      <c r="P767" s="5" t="str">
        <f>IF(LOOKUP($K767,Fuel_Mappings!$C$2:$C$255,Fuel_Mappings!$D$2:$D$255)&lt;&gt;"",LOOKUP($K767,Fuel_Mappings!$C$2:$C$255,Fuel_Mappings!$D$2:$D$255),"")</f>
        <v>diesel_oil</v>
      </c>
      <c r="Q767" s="5" t="str">
        <f>IF($P767="Other_Fuel",IF(LOOKUP($G767,Fuel_Mappings!$I$2:$I$36,Fuel_Mappings!$I$2:$I$36)=$G767,LOOKUP($G767,Fuel_Mappings!$I$2:$I$36,Fuel_Mappings!$J$2:$J$36),""),"")</f>
        <v/>
      </c>
      <c r="S767" s="5" t="str">
        <f t="shared" si="61"/>
        <v>1A2g</v>
      </c>
      <c r="T767" s="3" t="b">
        <f t="shared" si="62"/>
        <v>0</v>
      </c>
      <c r="U767" s="3" t="b">
        <f t="shared" si="63"/>
        <v>0</v>
      </c>
    </row>
    <row r="768" spans="1:21">
      <c r="A768" s="10">
        <v>2270002048</v>
      </c>
      <c r="B768" t="s">
        <v>234</v>
      </c>
      <c r="C768" t="s">
        <v>234</v>
      </c>
      <c r="D768" t="s">
        <v>235</v>
      </c>
      <c r="E768" t="s">
        <v>131</v>
      </c>
      <c r="F768" t="s">
        <v>232</v>
      </c>
      <c r="G768" t="s">
        <v>238</v>
      </c>
      <c r="H768" t="s">
        <v>134</v>
      </c>
      <c r="I768" t="s">
        <v>233</v>
      </c>
      <c r="J768" t="s">
        <v>239</v>
      </c>
      <c r="K768" s="3" t="str">
        <f t="shared" si="64"/>
        <v>Non-Road DieselConstruction</v>
      </c>
      <c r="L768" t="s">
        <v>1417</v>
      </c>
      <c r="M768" t="s">
        <v>1418</v>
      </c>
      <c r="N768" t="str">
        <f t="shared" si="65"/>
        <v>diesel_oil</v>
      </c>
      <c r="P768" s="5" t="str">
        <f>IF(LOOKUP($K768,Fuel_Mappings!$C$2:$C$255,Fuel_Mappings!$D$2:$D$255)&lt;&gt;"",LOOKUP($K768,Fuel_Mappings!$C$2:$C$255,Fuel_Mappings!$D$2:$D$255),"")</f>
        <v>diesel_oil</v>
      </c>
      <c r="Q768" s="5" t="str">
        <f>IF($P768="Other_Fuel",IF(LOOKUP($G768,Fuel_Mappings!$I$2:$I$36,Fuel_Mappings!$I$2:$I$36)=$G768,LOOKUP($G768,Fuel_Mappings!$I$2:$I$36,Fuel_Mappings!$J$2:$J$36),""),"")</f>
        <v/>
      </c>
      <c r="S768" s="5" t="str">
        <f t="shared" si="61"/>
        <v>1A2g</v>
      </c>
      <c r="T768" s="3" t="b">
        <f t="shared" si="62"/>
        <v>0</v>
      </c>
      <c r="U768" s="3" t="b">
        <f t="shared" si="63"/>
        <v>0</v>
      </c>
    </row>
    <row r="769" spans="1:21">
      <c r="A769" s="10">
        <v>2270002051</v>
      </c>
      <c r="B769" t="s">
        <v>234</v>
      </c>
      <c r="C769" t="s">
        <v>234</v>
      </c>
      <c r="D769" t="s">
        <v>235</v>
      </c>
      <c r="E769" t="s">
        <v>131</v>
      </c>
      <c r="F769" t="s">
        <v>232</v>
      </c>
      <c r="G769" t="s">
        <v>238</v>
      </c>
      <c r="H769" t="s">
        <v>134</v>
      </c>
      <c r="I769" t="s">
        <v>233</v>
      </c>
      <c r="J769" t="s">
        <v>239</v>
      </c>
      <c r="K769" s="3" t="str">
        <f t="shared" si="64"/>
        <v>Non-Road DieselConstruction</v>
      </c>
      <c r="L769" t="s">
        <v>1417</v>
      </c>
      <c r="M769" t="s">
        <v>1418</v>
      </c>
      <c r="N769" t="str">
        <f t="shared" si="65"/>
        <v>diesel_oil</v>
      </c>
      <c r="P769" s="5" t="str">
        <f>IF(LOOKUP($K769,Fuel_Mappings!$C$2:$C$255,Fuel_Mappings!$D$2:$D$255)&lt;&gt;"",LOOKUP($K769,Fuel_Mappings!$C$2:$C$255,Fuel_Mappings!$D$2:$D$255),"")</f>
        <v>diesel_oil</v>
      </c>
      <c r="Q769" s="5" t="str">
        <f>IF($P769="Other_Fuel",IF(LOOKUP($G769,Fuel_Mappings!$I$2:$I$36,Fuel_Mappings!$I$2:$I$36)=$G769,LOOKUP($G769,Fuel_Mappings!$I$2:$I$36,Fuel_Mappings!$J$2:$J$36),""),"")</f>
        <v/>
      </c>
      <c r="S769" s="5" t="str">
        <f t="shared" si="61"/>
        <v>1A2g</v>
      </c>
      <c r="T769" s="3" t="b">
        <f t="shared" si="62"/>
        <v>0</v>
      </c>
      <c r="U769" s="3" t="b">
        <f t="shared" si="63"/>
        <v>0</v>
      </c>
    </row>
    <row r="770" spans="1:21">
      <c r="A770" s="10">
        <v>2270002054</v>
      </c>
      <c r="B770" t="s">
        <v>234</v>
      </c>
      <c r="C770" t="s">
        <v>234</v>
      </c>
      <c r="D770" t="s">
        <v>235</v>
      </c>
      <c r="E770" t="s">
        <v>131</v>
      </c>
      <c r="F770" t="s">
        <v>232</v>
      </c>
      <c r="G770" t="s">
        <v>238</v>
      </c>
      <c r="H770" t="s">
        <v>134</v>
      </c>
      <c r="I770" t="s">
        <v>233</v>
      </c>
      <c r="J770" t="s">
        <v>239</v>
      </c>
      <c r="K770" s="3" t="str">
        <f t="shared" si="64"/>
        <v>Non-Road DieselConstruction</v>
      </c>
      <c r="L770" t="s">
        <v>1417</v>
      </c>
      <c r="M770" t="s">
        <v>1418</v>
      </c>
      <c r="N770" t="str">
        <f t="shared" si="65"/>
        <v>diesel_oil</v>
      </c>
      <c r="P770" s="5" t="str">
        <f>IF(LOOKUP($K770,Fuel_Mappings!$C$2:$C$255,Fuel_Mappings!$D$2:$D$255)&lt;&gt;"",LOOKUP($K770,Fuel_Mappings!$C$2:$C$255,Fuel_Mappings!$D$2:$D$255),"")</f>
        <v>diesel_oil</v>
      </c>
      <c r="Q770" s="5" t="str">
        <f>IF($P770="Other_Fuel",IF(LOOKUP($G770,Fuel_Mappings!$I$2:$I$36,Fuel_Mappings!$I$2:$I$36)=$G770,LOOKUP($G770,Fuel_Mappings!$I$2:$I$36,Fuel_Mappings!$J$2:$J$36),""),"")</f>
        <v/>
      </c>
      <c r="S770" s="5" t="str">
        <f t="shared" si="61"/>
        <v>1A2g</v>
      </c>
      <c r="T770" s="3" t="b">
        <f t="shared" si="62"/>
        <v>0</v>
      </c>
      <c r="U770" s="3" t="b">
        <f t="shared" si="63"/>
        <v>0</v>
      </c>
    </row>
    <row r="771" spans="1:21">
      <c r="A771" s="10">
        <v>2270002057</v>
      </c>
      <c r="B771" t="s">
        <v>234</v>
      </c>
      <c r="C771" t="s">
        <v>234</v>
      </c>
      <c r="D771" t="s">
        <v>235</v>
      </c>
      <c r="E771" t="s">
        <v>131</v>
      </c>
      <c r="F771" t="s">
        <v>232</v>
      </c>
      <c r="G771" t="s">
        <v>238</v>
      </c>
      <c r="H771" t="s">
        <v>134</v>
      </c>
      <c r="I771" t="s">
        <v>233</v>
      </c>
      <c r="J771" t="s">
        <v>239</v>
      </c>
      <c r="K771" s="3" t="str">
        <f t="shared" si="64"/>
        <v>Non-Road DieselConstruction</v>
      </c>
      <c r="L771" t="s">
        <v>1417</v>
      </c>
      <c r="M771" t="s">
        <v>1418</v>
      </c>
      <c r="N771" t="str">
        <f t="shared" si="65"/>
        <v>diesel_oil</v>
      </c>
      <c r="P771" s="5" t="str">
        <f>IF(LOOKUP($K771,Fuel_Mappings!$C$2:$C$255,Fuel_Mappings!$D$2:$D$255)&lt;&gt;"",LOOKUP($K771,Fuel_Mappings!$C$2:$C$255,Fuel_Mappings!$D$2:$D$255),"")</f>
        <v>diesel_oil</v>
      </c>
      <c r="Q771" s="5" t="str">
        <f>IF($P771="Other_Fuel",IF(LOOKUP($G771,Fuel_Mappings!$I$2:$I$36,Fuel_Mappings!$I$2:$I$36)=$G771,LOOKUP($G771,Fuel_Mappings!$I$2:$I$36,Fuel_Mappings!$J$2:$J$36),""),"")</f>
        <v/>
      </c>
      <c r="S771" s="5" t="str">
        <f t="shared" ref="S771:S834" si="66">LEFT(L771,FIND("_",L771)-1)</f>
        <v>1A2g</v>
      </c>
      <c r="T771" s="3" t="b">
        <f t="shared" ref="T771:T834" si="67">$S771=$C771</f>
        <v>0</v>
      </c>
      <c r="U771" s="3" t="b">
        <f t="shared" ref="U771:U834" si="68">LEFT($S771,3)=LEFT($C771,3)</f>
        <v>0</v>
      </c>
    </row>
    <row r="772" spans="1:21">
      <c r="A772" s="10">
        <v>2270002060</v>
      </c>
      <c r="B772" t="s">
        <v>234</v>
      </c>
      <c r="C772" t="s">
        <v>234</v>
      </c>
      <c r="D772" t="s">
        <v>235</v>
      </c>
      <c r="E772" t="s">
        <v>131</v>
      </c>
      <c r="F772" t="s">
        <v>232</v>
      </c>
      <c r="G772" t="s">
        <v>238</v>
      </c>
      <c r="H772" t="s">
        <v>134</v>
      </c>
      <c r="I772" t="s">
        <v>233</v>
      </c>
      <c r="J772" t="s">
        <v>239</v>
      </c>
      <c r="K772" s="3" t="str">
        <f t="shared" si="64"/>
        <v>Non-Road DieselConstruction</v>
      </c>
      <c r="L772" t="s">
        <v>1417</v>
      </c>
      <c r="M772" t="s">
        <v>1418</v>
      </c>
      <c r="N772" t="str">
        <f t="shared" si="65"/>
        <v>diesel_oil</v>
      </c>
      <c r="P772" s="5" t="str">
        <f>IF(LOOKUP($K772,Fuel_Mappings!$C$2:$C$255,Fuel_Mappings!$D$2:$D$255)&lt;&gt;"",LOOKUP($K772,Fuel_Mappings!$C$2:$C$255,Fuel_Mappings!$D$2:$D$255),"")</f>
        <v>diesel_oil</v>
      </c>
      <c r="Q772" s="5" t="str">
        <f>IF($P772="Other_Fuel",IF(LOOKUP($G772,Fuel_Mappings!$I$2:$I$36,Fuel_Mappings!$I$2:$I$36)=$G772,LOOKUP($G772,Fuel_Mappings!$I$2:$I$36,Fuel_Mappings!$J$2:$J$36),""),"")</f>
        <v/>
      </c>
      <c r="S772" s="5" t="str">
        <f t="shared" si="66"/>
        <v>1A2g</v>
      </c>
      <c r="T772" s="3" t="b">
        <f t="shared" si="67"/>
        <v>0</v>
      </c>
      <c r="U772" s="3" t="b">
        <f t="shared" si="68"/>
        <v>0</v>
      </c>
    </row>
    <row r="773" spans="1:21">
      <c r="A773" s="10">
        <v>2270002066</v>
      </c>
      <c r="B773" t="s">
        <v>234</v>
      </c>
      <c r="C773" t="s">
        <v>234</v>
      </c>
      <c r="D773" t="s">
        <v>235</v>
      </c>
      <c r="E773" t="s">
        <v>131</v>
      </c>
      <c r="F773" t="s">
        <v>232</v>
      </c>
      <c r="G773" t="s">
        <v>238</v>
      </c>
      <c r="H773" t="s">
        <v>134</v>
      </c>
      <c r="I773" t="s">
        <v>233</v>
      </c>
      <c r="J773" t="s">
        <v>239</v>
      </c>
      <c r="K773" s="3" t="str">
        <f t="shared" si="64"/>
        <v>Non-Road DieselConstruction</v>
      </c>
      <c r="L773" t="s">
        <v>1417</v>
      </c>
      <c r="M773" t="s">
        <v>1418</v>
      </c>
      <c r="N773" t="str">
        <f t="shared" si="65"/>
        <v>diesel_oil</v>
      </c>
      <c r="P773" s="5" t="str">
        <f>IF(LOOKUP($K773,Fuel_Mappings!$C$2:$C$255,Fuel_Mappings!$D$2:$D$255)&lt;&gt;"",LOOKUP($K773,Fuel_Mappings!$C$2:$C$255,Fuel_Mappings!$D$2:$D$255),"")</f>
        <v>diesel_oil</v>
      </c>
      <c r="Q773" s="5" t="str">
        <f>IF($P773="Other_Fuel",IF(LOOKUP($G773,Fuel_Mappings!$I$2:$I$36,Fuel_Mappings!$I$2:$I$36)=$G773,LOOKUP($G773,Fuel_Mappings!$I$2:$I$36,Fuel_Mappings!$J$2:$J$36),""),"")</f>
        <v/>
      </c>
      <c r="S773" s="5" t="str">
        <f t="shared" si="66"/>
        <v>1A2g</v>
      </c>
      <c r="T773" s="3" t="b">
        <f t="shared" si="67"/>
        <v>0</v>
      </c>
      <c r="U773" s="3" t="b">
        <f t="shared" si="68"/>
        <v>0</v>
      </c>
    </row>
    <row r="774" spans="1:21">
      <c r="A774" s="10">
        <v>2270002069</v>
      </c>
      <c r="B774" t="s">
        <v>234</v>
      </c>
      <c r="C774" t="s">
        <v>234</v>
      </c>
      <c r="D774" t="s">
        <v>235</v>
      </c>
      <c r="E774" t="s">
        <v>131</v>
      </c>
      <c r="F774" t="s">
        <v>232</v>
      </c>
      <c r="G774" t="s">
        <v>238</v>
      </c>
      <c r="H774" t="s">
        <v>134</v>
      </c>
      <c r="I774" t="s">
        <v>233</v>
      </c>
      <c r="J774" t="s">
        <v>239</v>
      </c>
      <c r="K774" s="3" t="str">
        <f t="shared" si="64"/>
        <v>Non-Road DieselConstruction</v>
      </c>
      <c r="L774" t="s">
        <v>1417</v>
      </c>
      <c r="M774" t="s">
        <v>1418</v>
      </c>
      <c r="N774" t="str">
        <f t="shared" si="65"/>
        <v>diesel_oil</v>
      </c>
      <c r="P774" s="5" t="str">
        <f>IF(LOOKUP($K774,Fuel_Mappings!$C$2:$C$255,Fuel_Mappings!$D$2:$D$255)&lt;&gt;"",LOOKUP($K774,Fuel_Mappings!$C$2:$C$255,Fuel_Mappings!$D$2:$D$255),"")</f>
        <v>diesel_oil</v>
      </c>
      <c r="Q774" s="5" t="str">
        <f>IF($P774="Other_Fuel",IF(LOOKUP($G774,Fuel_Mappings!$I$2:$I$36,Fuel_Mappings!$I$2:$I$36)=$G774,LOOKUP($G774,Fuel_Mappings!$I$2:$I$36,Fuel_Mappings!$J$2:$J$36),""),"")</f>
        <v/>
      </c>
      <c r="S774" s="5" t="str">
        <f t="shared" si="66"/>
        <v>1A2g</v>
      </c>
      <c r="T774" s="3" t="b">
        <f t="shared" si="67"/>
        <v>0</v>
      </c>
      <c r="U774" s="3" t="b">
        <f t="shared" si="68"/>
        <v>0</v>
      </c>
    </row>
    <row r="775" spans="1:21">
      <c r="A775" s="10">
        <v>2270002072</v>
      </c>
      <c r="B775" t="s">
        <v>234</v>
      </c>
      <c r="C775" t="s">
        <v>234</v>
      </c>
      <c r="D775" t="s">
        <v>235</v>
      </c>
      <c r="E775" t="s">
        <v>131</v>
      </c>
      <c r="F775" t="s">
        <v>232</v>
      </c>
      <c r="G775" t="s">
        <v>238</v>
      </c>
      <c r="H775" t="s">
        <v>134</v>
      </c>
      <c r="I775" t="s">
        <v>233</v>
      </c>
      <c r="J775" t="s">
        <v>239</v>
      </c>
      <c r="K775" s="3" t="str">
        <f t="shared" si="64"/>
        <v>Non-Road DieselConstruction</v>
      </c>
      <c r="L775" t="s">
        <v>1417</v>
      </c>
      <c r="M775" t="s">
        <v>1418</v>
      </c>
      <c r="N775" t="str">
        <f t="shared" si="65"/>
        <v>diesel_oil</v>
      </c>
      <c r="P775" s="5" t="str">
        <f>IF(LOOKUP($K775,Fuel_Mappings!$C$2:$C$255,Fuel_Mappings!$D$2:$D$255)&lt;&gt;"",LOOKUP($K775,Fuel_Mappings!$C$2:$C$255,Fuel_Mappings!$D$2:$D$255),"")</f>
        <v>diesel_oil</v>
      </c>
      <c r="Q775" s="5" t="str">
        <f>IF($P775="Other_Fuel",IF(LOOKUP($G775,Fuel_Mappings!$I$2:$I$36,Fuel_Mappings!$I$2:$I$36)=$G775,LOOKUP($G775,Fuel_Mappings!$I$2:$I$36,Fuel_Mappings!$J$2:$J$36),""),"")</f>
        <v/>
      </c>
      <c r="S775" s="5" t="str">
        <f t="shared" si="66"/>
        <v>1A2g</v>
      </c>
      <c r="T775" s="3" t="b">
        <f t="shared" si="67"/>
        <v>0</v>
      </c>
      <c r="U775" s="3" t="b">
        <f t="shared" si="68"/>
        <v>0</v>
      </c>
    </row>
    <row r="776" spans="1:21">
      <c r="A776" s="10">
        <v>2270002075</v>
      </c>
      <c r="B776" t="s">
        <v>234</v>
      </c>
      <c r="C776" t="s">
        <v>234</v>
      </c>
      <c r="D776" t="s">
        <v>235</v>
      </c>
      <c r="E776" t="s">
        <v>131</v>
      </c>
      <c r="F776" t="s">
        <v>232</v>
      </c>
      <c r="G776" t="s">
        <v>238</v>
      </c>
      <c r="H776" t="s">
        <v>134</v>
      </c>
      <c r="I776" t="s">
        <v>233</v>
      </c>
      <c r="J776" t="s">
        <v>239</v>
      </c>
      <c r="K776" s="3" t="str">
        <f t="shared" si="64"/>
        <v>Non-Road DieselConstruction</v>
      </c>
      <c r="L776" t="s">
        <v>1417</v>
      </c>
      <c r="M776" t="s">
        <v>1418</v>
      </c>
      <c r="N776" t="str">
        <f t="shared" si="65"/>
        <v>diesel_oil</v>
      </c>
      <c r="P776" s="5" t="str">
        <f>IF(LOOKUP($K776,Fuel_Mappings!$C$2:$C$255,Fuel_Mappings!$D$2:$D$255)&lt;&gt;"",LOOKUP($K776,Fuel_Mappings!$C$2:$C$255,Fuel_Mappings!$D$2:$D$255),"")</f>
        <v>diesel_oil</v>
      </c>
      <c r="Q776" s="5" t="str">
        <f>IF($P776="Other_Fuel",IF(LOOKUP($G776,Fuel_Mappings!$I$2:$I$36,Fuel_Mappings!$I$2:$I$36)=$G776,LOOKUP($G776,Fuel_Mappings!$I$2:$I$36,Fuel_Mappings!$J$2:$J$36),""),"")</f>
        <v/>
      </c>
      <c r="S776" s="5" t="str">
        <f t="shared" si="66"/>
        <v>1A2g</v>
      </c>
      <c r="T776" s="3" t="b">
        <f t="shared" si="67"/>
        <v>0</v>
      </c>
      <c r="U776" s="3" t="b">
        <f t="shared" si="68"/>
        <v>0</v>
      </c>
    </row>
    <row r="777" spans="1:21">
      <c r="A777" s="10">
        <v>2270002078</v>
      </c>
      <c r="B777" t="s">
        <v>234</v>
      </c>
      <c r="C777" t="s">
        <v>234</v>
      </c>
      <c r="D777" t="s">
        <v>235</v>
      </c>
      <c r="E777" t="s">
        <v>131</v>
      </c>
      <c r="F777" t="s">
        <v>232</v>
      </c>
      <c r="G777" t="s">
        <v>238</v>
      </c>
      <c r="H777" t="s">
        <v>134</v>
      </c>
      <c r="I777" t="s">
        <v>233</v>
      </c>
      <c r="J777" t="s">
        <v>239</v>
      </c>
      <c r="K777" s="3" t="str">
        <f t="shared" si="64"/>
        <v>Non-Road DieselConstruction</v>
      </c>
      <c r="L777" t="s">
        <v>1417</v>
      </c>
      <c r="M777" t="s">
        <v>1418</v>
      </c>
      <c r="N777" t="str">
        <f t="shared" si="65"/>
        <v>diesel_oil</v>
      </c>
      <c r="P777" s="5" t="str">
        <f>IF(LOOKUP($K777,Fuel_Mappings!$C$2:$C$255,Fuel_Mappings!$D$2:$D$255)&lt;&gt;"",LOOKUP($K777,Fuel_Mappings!$C$2:$C$255,Fuel_Mappings!$D$2:$D$255),"")</f>
        <v>diesel_oil</v>
      </c>
      <c r="Q777" s="5" t="str">
        <f>IF($P777="Other_Fuel",IF(LOOKUP($G777,Fuel_Mappings!$I$2:$I$36,Fuel_Mappings!$I$2:$I$36)=$G777,LOOKUP($G777,Fuel_Mappings!$I$2:$I$36,Fuel_Mappings!$J$2:$J$36),""),"")</f>
        <v/>
      </c>
      <c r="S777" s="5" t="str">
        <f t="shared" si="66"/>
        <v>1A2g</v>
      </c>
      <c r="T777" s="3" t="b">
        <f t="shared" si="67"/>
        <v>0</v>
      </c>
      <c r="U777" s="3" t="b">
        <f t="shared" si="68"/>
        <v>0</v>
      </c>
    </row>
    <row r="778" spans="1:21">
      <c r="A778" s="10">
        <v>2270002081</v>
      </c>
      <c r="B778" t="s">
        <v>234</v>
      </c>
      <c r="C778" t="s">
        <v>234</v>
      </c>
      <c r="D778" t="s">
        <v>235</v>
      </c>
      <c r="E778" t="s">
        <v>131</v>
      </c>
      <c r="F778" t="s">
        <v>232</v>
      </c>
      <c r="G778" t="s">
        <v>238</v>
      </c>
      <c r="H778" t="s">
        <v>134</v>
      </c>
      <c r="I778" t="s">
        <v>233</v>
      </c>
      <c r="J778" t="s">
        <v>239</v>
      </c>
      <c r="K778" s="3" t="str">
        <f t="shared" si="64"/>
        <v>Non-Road DieselConstruction</v>
      </c>
      <c r="L778" t="s">
        <v>1417</v>
      </c>
      <c r="M778" t="s">
        <v>1418</v>
      </c>
      <c r="N778" t="str">
        <f t="shared" si="65"/>
        <v>diesel_oil</v>
      </c>
      <c r="P778" s="5" t="str">
        <f>IF(LOOKUP($K778,Fuel_Mappings!$C$2:$C$255,Fuel_Mappings!$D$2:$D$255)&lt;&gt;"",LOOKUP($K778,Fuel_Mappings!$C$2:$C$255,Fuel_Mappings!$D$2:$D$255),"")</f>
        <v>diesel_oil</v>
      </c>
      <c r="Q778" s="5" t="str">
        <f>IF($P778="Other_Fuel",IF(LOOKUP($G778,Fuel_Mappings!$I$2:$I$36,Fuel_Mappings!$I$2:$I$36)=$G778,LOOKUP($G778,Fuel_Mappings!$I$2:$I$36,Fuel_Mappings!$J$2:$J$36),""),"")</f>
        <v/>
      </c>
      <c r="S778" s="5" t="str">
        <f t="shared" si="66"/>
        <v>1A2g</v>
      </c>
      <c r="T778" s="3" t="b">
        <f t="shared" si="67"/>
        <v>0</v>
      </c>
      <c r="U778" s="3" t="b">
        <f t="shared" si="68"/>
        <v>0</v>
      </c>
    </row>
    <row r="779" spans="1:21">
      <c r="A779" s="10">
        <v>2282020005</v>
      </c>
      <c r="B779" t="s">
        <v>234</v>
      </c>
      <c r="C779" t="s">
        <v>234</v>
      </c>
      <c r="D779" t="s">
        <v>235</v>
      </c>
      <c r="E779" t="s">
        <v>131</v>
      </c>
      <c r="F779" t="s">
        <v>245</v>
      </c>
      <c r="G779" t="s">
        <v>179</v>
      </c>
      <c r="H779" t="s">
        <v>134</v>
      </c>
      <c r="I779" t="s">
        <v>233</v>
      </c>
      <c r="J779" t="s">
        <v>247</v>
      </c>
      <c r="K779" s="3" t="str">
        <f t="shared" si="64"/>
        <v>Non-Road DieselRecreational Marine Vessels</v>
      </c>
      <c r="L779" t="s">
        <v>1425</v>
      </c>
      <c r="M779" t="s">
        <v>1426</v>
      </c>
      <c r="N779" t="str">
        <f t="shared" si="65"/>
        <v>diesel_oil</v>
      </c>
      <c r="P779" s="5" t="str">
        <f>IF(LOOKUP($K779,Fuel_Mappings!$C$2:$C$255,Fuel_Mappings!$D$2:$D$255)&lt;&gt;"",LOOKUP($K779,Fuel_Mappings!$C$2:$C$255,Fuel_Mappings!$D$2:$D$255),"")</f>
        <v>diesel_oil</v>
      </c>
      <c r="Q779" s="5" t="str">
        <f>IF($P779="Other_Fuel",IF(LOOKUP($G779,Fuel_Mappings!$I$2:$I$36,Fuel_Mappings!$I$2:$I$36)=$G779,LOOKUP($G779,Fuel_Mappings!$I$2:$I$36,Fuel_Mappings!$J$2:$J$36),""),"")</f>
        <v/>
      </c>
      <c r="S779" s="5" t="str">
        <f t="shared" si="66"/>
        <v>1A5</v>
      </c>
      <c r="T779" s="3" t="b">
        <f t="shared" si="67"/>
        <v>0</v>
      </c>
      <c r="U779" s="3" t="b">
        <f t="shared" si="68"/>
        <v>1</v>
      </c>
    </row>
    <row r="780" spans="1:21">
      <c r="A780" s="10">
        <v>2282020010</v>
      </c>
      <c r="B780" t="s">
        <v>234</v>
      </c>
      <c r="C780" t="s">
        <v>234</v>
      </c>
      <c r="D780" t="s">
        <v>235</v>
      </c>
      <c r="E780" t="s">
        <v>131</v>
      </c>
      <c r="F780" t="s">
        <v>245</v>
      </c>
      <c r="G780" t="s">
        <v>179</v>
      </c>
      <c r="H780" t="s">
        <v>134</v>
      </c>
      <c r="I780" t="s">
        <v>233</v>
      </c>
      <c r="J780" t="s">
        <v>247</v>
      </c>
      <c r="K780" s="3" t="str">
        <f t="shared" si="64"/>
        <v>Non-Road DieselRecreational Marine Vessels</v>
      </c>
      <c r="L780" t="s">
        <v>1425</v>
      </c>
      <c r="M780" t="s">
        <v>1426</v>
      </c>
      <c r="N780" t="str">
        <f t="shared" si="65"/>
        <v>diesel_oil</v>
      </c>
      <c r="P780" s="5" t="str">
        <f>IF(LOOKUP($K780,Fuel_Mappings!$C$2:$C$255,Fuel_Mappings!$D$2:$D$255)&lt;&gt;"",LOOKUP($K780,Fuel_Mappings!$C$2:$C$255,Fuel_Mappings!$D$2:$D$255),"")</f>
        <v>diesel_oil</v>
      </c>
      <c r="Q780" s="5" t="str">
        <f>IF($P780="Other_Fuel",IF(LOOKUP($G780,Fuel_Mappings!$I$2:$I$36,Fuel_Mappings!$I$2:$I$36)=$G780,LOOKUP($G780,Fuel_Mappings!$I$2:$I$36,Fuel_Mappings!$J$2:$J$36),""),"")</f>
        <v/>
      </c>
      <c r="S780" s="5" t="str">
        <f t="shared" si="66"/>
        <v>1A5</v>
      </c>
      <c r="T780" s="3" t="b">
        <f t="shared" si="67"/>
        <v>0</v>
      </c>
      <c r="U780" s="3" t="b">
        <f t="shared" si="68"/>
        <v>1</v>
      </c>
    </row>
    <row r="781" spans="1:21">
      <c r="A781" s="10">
        <v>2285002015</v>
      </c>
      <c r="B781" t="s">
        <v>234</v>
      </c>
      <c r="C781" t="s">
        <v>234</v>
      </c>
      <c r="D781" t="s">
        <v>235</v>
      </c>
      <c r="E781" t="s">
        <v>131</v>
      </c>
      <c r="F781" t="s">
        <v>177</v>
      </c>
      <c r="G781" t="s">
        <v>179</v>
      </c>
      <c r="H781" t="s">
        <v>134</v>
      </c>
      <c r="I781" t="s">
        <v>233</v>
      </c>
      <c r="J781" t="s">
        <v>249</v>
      </c>
      <c r="K781" s="3" t="str">
        <f t="shared" si="64"/>
        <v>Non-Road DieselRailway Maintenance</v>
      </c>
      <c r="L781" t="s">
        <v>1406</v>
      </c>
      <c r="M781" t="s">
        <v>176</v>
      </c>
      <c r="N781" t="str">
        <f t="shared" si="65"/>
        <v>diesel_oil</v>
      </c>
      <c r="P781" s="5" t="str">
        <f>IF(LOOKUP($K781,Fuel_Mappings!$C$2:$C$255,Fuel_Mappings!$D$2:$D$255)&lt;&gt;"",LOOKUP($K781,Fuel_Mappings!$C$2:$C$255,Fuel_Mappings!$D$2:$D$255),"")</f>
        <v>diesel_oil</v>
      </c>
      <c r="Q781" s="5" t="str">
        <f>IF($P781="Other_Fuel",IF(LOOKUP($G781,Fuel_Mappings!$I$2:$I$36,Fuel_Mappings!$I$2:$I$36)=$G781,LOOKUP($G781,Fuel_Mappings!$I$2:$I$36,Fuel_Mappings!$J$2:$J$36),""),"")</f>
        <v/>
      </c>
      <c r="S781" s="5" t="str">
        <f t="shared" si="66"/>
        <v>1A3c</v>
      </c>
      <c r="T781" s="3" t="b">
        <f t="shared" si="67"/>
        <v>0</v>
      </c>
      <c r="U781" s="3" t="b">
        <f t="shared" si="68"/>
        <v>0</v>
      </c>
    </row>
    <row r="782" spans="1:21">
      <c r="A782" s="10">
        <v>2282005010</v>
      </c>
      <c r="B782" t="s">
        <v>234</v>
      </c>
      <c r="C782" t="s">
        <v>234</v>
      </c>
      <c r="D782" t="s">
        <v>235</v>
      </c>
      <c r="E782" t="s">
        <v>131</v>
      </c>
      <c r="F782" t="s">
        <v>245</v>
      </c>
      <c r="G782" t="s">
        <v>246</v>
      </c>
      <c r="H782" t="s">
        <v>134</v>
      </c>
      <c r="I782" t="s">
        <v>225</v>
      </c>
      <c r="J782" t="s">
        <v>247</v>
      </c>
      <c r="K782" s="3" t="str">
        <f t="shared" si="64"/>
        <v>Non-Road GasolineRecreational Marine Vessels</v>
      </c>
      <c r="L782" t="s">
        <v>1425</v>
      </c>
      <c r="M782" t="s">
        <v>1426</v>
      </c>
      <c r="N782" t="str">
        <f t="shared" si="65"/>
        <v>light_oil</v>
      </c>
      <c r="P782" s="5" t="str">
        <f>IF(LOOKUP($K782,Fuel_Mappings!$C$2:$C$255,Fuel_Mappings!$D$2:$D$255)&lt;&gt;"",LOOKUP($K782,Fuel_Mappings!$C$2:$C$255,Fuel_Mappings!$D$2:$D$255),"")</f>
        <v>light_oil</v>
      </c>
      <c r="Q782" s="5" t="str">
        <f>IF($P782="Other_Fuel",IF(LOOKUP($G782,Fuel_Mappings!$I$2:$I$36,Fuel_Mappings!$I$2:$I$36)=$G782,LOOKUP($G782,Fuel_Mappings!$I$2:$I$36,Fuel_Mappings!$J$2:$J$36),""),"")</f>
        <v/>
      </c>
      <c r="S782" s="5" t="str">
        <f t="shared" si="66"/>
        <v>1A5</v>
      </c>
      <c r="T782" s="3" t="b">
        <f t="shared" si="67"/>
        <v>0</v>
      </c>
      <c r="U782" s="3" t="b">
        <f t="shared" si="68"/>
        <v>1</v>
      </c>
    </row>
    <row r="783" spans="1:21">
      <c r="A783" s="10">
        <v>2282005015</v>
      </c>
      <c r="B783" t="s">
        <v>234</v>
      </c>
      <c r="C783" t="s">
        <v>234</v>
      </c>
      <c r="D783" t="s">
        <v>235</v>
      </c>
      <c r="E783" t="s">
        <v>131</v>
      </c>
      <c r="F783" t="s">
        <v>245</v>
      </c>
      <c r="G783" t="s">
        <v>246</v>
      </c>
      <c r="H783" t="s">
        <v>134</v>
      </c>
      <c r="I783" t="s">
        <v>225</v>
      </c>
      <c r="J783" t="s">
        <v>247</v>
      </c>
      <c r="K783" s="3" t="str">
        <f t="shared" si="64"/>
        <v>Non-Road GasolineRecreational Marine Vessels</v>
      </c>
      <c r="L783" t="s">
        <v>1425</v>
      </c>
      <c r="M783" t="s">
        <v>1426</v>
      </c>
      <c r="N783" t="str">
        <f t="shared" si="65"/>
        <v>light_oil</v>
      </c>
      <c r="P783" s="5" t="str">
        <f>IF(LOOKUP($K783,Fuel_Mappings!$C$2:$C$255,Fuel_Mappings!$D$2:$D$255)&lt;&gt;"",LOOKUP($K783,Fuel_Mappings!$C$2:$C$255,Fuel_Mappings!$D$2:$D$255),"")</f>
        <v>light_oil</v>
      </c>
      <c r="Q783" s="5" t="str">
        <f>IF($P783="Other_Fuel",IF(LOOKUP($G783,Fuel_Mappings!$I$2:$I$36,Fuel_Mappings!$I$2:$I$36)=$G783,LOOKUP($G783,Fuel_Mappings!$I$2:$I$36,Fuel_Mappings!$J$2:$J$36),""),"")</f>
        <v/>
      </c>
      <c r="S783" s="5" t="str">
        <f t="shared" si="66"/>
        <v>1A5</v>
      </c>
      <c r="T783" s="3" t="b">
        <f t="shared" si="67"/>
        <v>0</v>
      </c>
      <c r="U783" s="3" t="b">
        <f t="shared" si="68"/>
        <v>1</v>
      </c>
    </row>
    <row r="784" spans="1:21">
      <c r="A784" s="10">
        <v>2282010005</v>
      </c>
      <c r="B784" t="s">
        <v>234</v>
      </c>
      <c r="C784" t="s">
        <v>234</v>
      </c>
      <c r="D784" t="s">
        <v>235</v>
      </c>
      <c r="E784" t="s">
        <v>131</v>
      </c>
      <c r="F784" t="s">
        <v>245</v>
      </c>
      <c r="G784" t="s">
        <v>248</v>
      </c>
      <c r="H784" t="s">
        <v>134</v>
      </c>
      <c r="I784" t="s">
        <v>225</v>
      </c>
      <c r="J784" t="s">
        <v>247</v>
      </c>
      <c r="K784" s="3" t="str">
        <f t="shared" si="64"/>
        <v>Non-Road GasolineRecreational Marine Vessels</v>
      </c>
      <c r="L784" t="s">
        <v>1425</v>
      </c>
      <c r="M784" t="s">
        <v>1426</v>
      </c>
      <c r="N784" t="str">
        <f t="shared" si="65"/>
        <v>light_oil</v>
      </c>
      <c r="P784" s="5" t="str">
        <f>IF(LOOKUP($K784,Fuel_Mappings!$C$2:$C$255,Fuel_Mappings!$D$2:$D$255)&lt;&gt;"",LOOKUP($K784,Fuel_Mappings!$C$2:$C$255,Fuel_Mappings!$D$2:$D$255),"")</f>
        <v>light_oil</v>
      </c>
      <c r="Q784" s="5" t="str">
        <f>IF($P784="Other_Fuel",IF(LOOKUP($G784,Fuel_Mappings!$I$2:$I$36,Fuel_Mappings!$I$2:$I$36)=$G784,LOOKUP($G784,Fuel_Mappings!$I$2:$I$36,Fuel_Mappings!$J$2:$J$36),""),"")</f>
        <v/>
      </c>
      <c r="S784" s="5" t="str">
        <f t="shared" si="66"/>
        <v>1A5</v>
      </c>
      <c r="T784" s="3" t="b">
        <f t="shared" si="67"/>
        <v>0</v>
      </c>
      <c r="U784" s="3" t="b">
        <f t="shared" si="68"/>
        <v>1</v>
      </c>
    </row>
    <row r="785" spans="1:21">
      <c r="A785" s="10">
        <v>2285004015</v>
      </c>
      <c r="B785" t="s">
        <v>234</v>
      </c>
      <c r="C785" t="s">
        <v>234</v>
      </c>
      <c r="D785" t="s">
        <v>235</v>
      </c>
      <c r="E785" t="s">
        <v>131</v>
      </c>
      <c r="F785" t="s">
        <v>177</v>
      </c>
      <c r="G785" t="s">
        <v>250</v>
      </c>
      <c r="H785" t="s">
        <v>134</v>
      </c>
      <c r="I785" t="s">
        <v>225</v>
      </c>
      <c r="J785" t="s">
        <v>249</v>
      </c>
      <c r="K785" s="3" t="str">
        <f t="shared" ref="K785:K848" si="69">I785&amp;J785</f>
        <v>Non-Road GasolineRailway Maintenance</v>
      </c>
      <c r="L785" t="s">
        <v>1406</v>
      </c>
      <c r="M785" t="s">
        <v>176</v>
      </c>
      <c r="N785" t="str">
        <f t="shared" ref="N785:N848" si="70">IF($Q785&lt;&gt;"",$Q785,$P785)</f>
        <v>light_oil</v>
      </c>
      <c r="P785" s="5" t="str">
        <f>IF(LOOKUP($K785,Fuel_Mappings!$C$2:$C$255,Fuel_Mappings!$D$2:$D$255)&lt;&gt;"",LOOKUP($K785,Fuel_Mappings!$C$2:$C$255,Fuel_Mappings!$D$2:$D$255),"")</f>
        <v>light_oil</v>
      </c>
      <c r="Q785" s="5" t="str">
        <f>IF($P785="Other_Fuel",IF(LOOKUP($G785,Fuel_Mappings!$I$2:$I$36,Fuel_Mappings!$I$2:$I$36)=$G785,LOOKUP($G785,Fuel_Mappings!$I$2:$I$36,Fuel_Mappings!$J$2:$J$36),""),"")</f>
        <v/>
      </c>
      <c r="S785" s="5" t="str">
        <f t="shared" si="66"/>
        <v>1A3c</v>
      </c>
      <c r="T785" s="3" t="b">
        <f t="shared" si="67"/>
        <v>0</v>
      </c>
      <c r="U785" s="3" t="b">
        <f t="shared" si="68"/>
        <v>0</v>
      </c>
    </row>
    <row r="786" spans="1:21">
      <c r="A786" s="10">
        <v>2260003030</v>
      </c>
      <c r="B786" t="s">
        <v>234</v>
      </c>
      <c r="C786" t="s">
        <v>234</v>
      </c>
      <c r="D786" t="s">
        <v>235</v>
      </c>
      <c r="E786" t="s">
        <v>131</v>
      </c>
      <c r="F786" t="s">
        <v>223</v>
      </c>
      <c r="G786" t="s">
        <v>198</v>
      </c>
      <c r="H786" t="s">
        <v>134</v>
      </c>
      <c r="I786" t="s">
        <v>225</v>
      </c>
      <c r="J786" t="s">
        <v>75</v>
      </c>
      <c r="K786" s="3" t="str">
        <f t="shared" si="69"/>
        <v>Non-Road GasolineIndustrial</v>
      </c>
      <c r="L786" t="s">
        <v>1384</v>
      </c>
      <c r="M786" t="s">
        <v>76</v>
      </c>
      <c r="N786" t="str">
        <f t="shared" si="70"/>
        <v>light_oil</v>
      </c>
      <c r="P786" s="5" t="str">
        <f>IF(LOOKUP($K786,Fuel_Mappings!$C$2:$C$255,Fuel_Mappings!$D$2:$D$255)&lt;&gt;"",LOOKUP($K786,Fuel_Mappings!$C$2:$C$255,Fuel_Mappings!$D$2:$D$255),"")</f>
        <v>light_oil</v>
      </c>
      <c r="Q786" s="5" t="str">
        <f>IF($P786="Other_Fuel",IF(LOOKUP($G786,Fuel_Mappings!$I$2:$I$36,Fuel_Mappings!$I$2:$I$36)=$G786,LOOKUP($G786,Fuel_Mappings!$I$2:$I$36,Fuel_Mappings!$J$2:$J$36),""),"")</f>
        <v/>
      </c>
      <c r="S786" s="5" t="str">
        <f t="shared" si="66"/>
        <v>1A2</v>
      </c>
      <c r="T786" s="3" t="b">
        <f t="shared" si="67"/>
        <v>0</v>
      </c>
      <c r="U786" s="3" t="b">
        <f t="shared" si="68"/>
        <v>0</v>
      </c>
    </row>
    <row r="787" spans="1:21">
      <c r="A787" s="10">
        <v>2260003040</v>
      </c>
      <c r="B787" t="s">
        <v>234</v>
      </c>
      <c r="C787" t="s">
        <v>234</v>
      </c>
      <c r="D787" t="s">
        <v>235</v>
      </c>
      <c r="E787" t="s">
        <v>131</v>
      </c>
      <c r="F787" t="s">
        <v>223</v>
      </c>
      <c r="G787" t="s">
        <v>198</v>
      </c>
      <c r="H787" t="s">
        <v>134</v>
      </c>
      <c r="I787" t="s">
        <v>225</v>
      </c>
      <c r="J787" t="s">
        <v>75</v>
      </c>
      <c r="K787" s="3" t="str">
        <f t="shared" si="69"/>
        <v>Non-Road GasolineIndustrial</v>
      </c>
      <c r="L787" t="s">
        <v>1384</v>
      </c>
      <c r="M787" t="s">
        <v>76</v>
      </c>
      <c r="N787" t="str">
        <f t="shared" si="70"/>
        <v>light_oil</v>
      </c>
      <c r="P787" s="5" t="str">
        <f>IF(LOOKUP($K787,Fuel_Mappings!$C$2:$C$255,Fuel_Mappings!$D$2:$D$255)&lt;&gt;"",LOOKUP($K787,Fuel_Mappings!$C$2:$C$255,Fuel_Mappings!$D$2:$D$255),"")</f>
        <v>light_oil</v>
      </c>
      <c r="Q787" s="5" t="str">
        <f>IF($P787="Other_Fuel",IF(LOOKUP($G787,Fuel_Mappings!$I$2:$I$36,Fuel_Mappings!$I$2:$I$36)=$G787,LOOKUP($G787,Fuel_Mappings!$I$2:$I$36,Fuel_Mappings!$J$2:$J$36),""),"")</f>
        <v/>
      </c>
      <c r="S787" s="5" t="str">
        <f t="shared" si="66"/>
        <v>1A2</v>
      </c>
      <c r="T787" s="3" t="b">
        <f t="shared" si="67"/>
        <v>0</v>
      </c>
      <c r="U787" s="3" t="b">
        <f t="shared" si="68"/>
        <v>0</v>
      </c>
    </row>
    <row r="788" spans="1:21">
      <c r="A788" s="10">
        <v>2265003010</v>
      </c>
      <c r="B788" t="s">
        <v>234</v>
      </c>
      <c r="C788" t="s">
        <v>234</v>
      </c>
      <c r="D788" t="s">
        <v>235</v>
      </c>
      <c r="E788" t="s">
        <v>131</v>
      </c>
      <c r="F788" t="s">
        <v>229</v>
      </c>
      <c r="G788" t="s">
        <v>198</v>
      </c>
      <c r="H788" t="s">
        <v>134</v>
      </c>
      <c r="I788" t="s">
        <v>225</v>
      </c>
      <c r="J788" t="s">
        <v>75</v>
      </c>
      <c r="K788" s="3" t="str">
        <f t="shared" si="69"/>
        <v>Non-Road GasolineIndustrial</v>
      </c>
      <c r="L788" t="s">
        <v>1384</v>
      </c>
      <c r="M788" t="s">
        <v>76</v>
      </c>
      <c r="N788" t="str">
        <f t="shared" si="70"/>
        <v>light_oil</v>
      </c>
      <c r="P788" s="5" t="str">
        <f>IF(LOOKUP($K788,Fuel_Mappings!$C$2:$C$255,Fuel_Mappings!$D$2:$D$255)&lt;&gt;"",LOOKUP($K788,Fuel_Mappings!$C$2:$C$255,Fuel_Mappings!$D$2:$D$255),"")</f>
        <v>light_oil</v>
      </c>
      <c r="Q788" s="5" t="str">
        <f>IF($P788="Other_Fuel",IF(LOOKUP($G788,Fuel_Mappings!$I$2:$I$36,Fuel_Mappings!$I$2:$I$36)=$G788,LOOKUP($G788,Fuel_Mappings!$I$2:$I$36,Fuel_Mappings!$J$2:$J$36),""),"")</f>
        <v/>
      </c>
      <c r="S788" s="5" t="str">
        <f t="shared" si="66"/>
        <v>1A2</v>
      </c>
      <c r="T788" s="3" t="b">
        <f t="shared" si="67"/>
        <v>0</v>
      </c>
      <c r="U788" s="3" t="b">
        <f t="shared" si="68"/>
        <v>0</v>
      </c>
    </row>
    <row r="789" spans="1:21">
      <c r="A789" s="10">
        <v>2265003020</v>
      </c>
      <c r="B789" t="s">
        <v>234</v>
      </c>
      <c r="C789" t="s">
        <v>234</v>
      </c>
      <c r="D789" t="s">
        <v>235</v>
      </c>
      <c r="E789" t="s">
        <v>131</v>
      </c>
      <c r="F789" t="s">
        <v>229</v>
      </c>
      <c r="G789" t="s">
        <v>198</v>
      </c>
      <c r="H789" t="s">
        <v>134</v>
      </c>
      <c r="I789" t="s">
        <v>225</v>
      </c>
      <c r="J789" t="s">
        <v>75</v>
      </c>
      <c r="K789" s="3" t="str">
        <f t="shared" si="69"/>
        <v>Non-Road GasolineIndustrial</v>
      </c>
      <c r="L789" t="s">
        <v>1384</v>
      </c>
      <c r="M789" t="s">
        <v>76</v>
      </c>
      <c r="N789" t="str">
        <f t="shared" si="70"/>
        <v>light_oil</v>
      </c>
      <c r="P789" s="5" t="str">
        <f>IF(LOOKUP($K789,Fuel_Mappings!$C$2:$C$255,Fuel_Mappings!$D$2:$D$255)&lt;&gt;"",LOOKUP($K789,Fuel_Mappings!$C$2:$C$255,Fuel_Mappings!$D$2:$D$255),"")</f>
        <v>light_oil</v>
      </c>
      <c r="Q789" s="5" t="str">
        <f>IF($P789="Other_Fuel",IF(LOOKUP($G789,Fuel_Mappings!$I$2:$I$36,Fuel_Mappings!$I$2:$I$36)=$G789,LOOKUP($G789,Fuel_Mappings!$I$2:$I$36,Fuel_Mappings!$J$2:$J$36),""),"")</f>
        <v/>
      </c>
      <c r="S789" s="5" t="str">
        <f t="shared" si="66"/>
        <v>1A2</v>
      </c>
      <c r="T789" s="3" t="b">
        <f t="shared" si="67"/>
        <v>0</v>
      </c>
      <c r="U789" s="3" t="b">
        <f t="shared" si="68"/>
        <v>0</v>
      </c>
    </row>
    <row r="790" spans="1:21">
      <c r="A790" s="10">
        <v>2265003030</v>
      </c>
      <c r="B790" t="s">
        <v>234</v>
      </c>
      <c r="C790" t="s">
        <v>234</v>
      </c>
      <c r="D790" t="s">
        <v>235</v>
      </c>
      <c r="E790" t="s">
        <v>131</v>
      </c>
      <c r="F790" t="s">
        <v>229</v>
      </c>
      <c r="G790" t="s">
        <v>198</v>
      </c>
      <c r="H790" t="s">
        <v>134</v>
      </c>
      <c r="I790" t="s">
        <v>225</v>
      </c>
      <c r="J790" t="s">
        <v>75</v>
      </c>
      <c r="K790" s="3" t="str">
        <f t="shared" si="69"/>
        <v>Non-Road GasolineIndustrial</v>
      </c>
      <c r="L790" t="s">
        <v>1384</v>
      </c>
      <c r="M790" t="s">
        <v>76</v>
      </c>
      <c r="N790" t="str">
        <f t="shared" si="70"/>
        <v>light_oil</v>
      </c>
      <c r="P790" s="5" t="str">
        <f>IF(LOOKUP($K790,Fuel_Mappings!$C$2:$C$255,Fuel_Mappings!$D$2:$D$255)&lt;&gt;"",LOOKUP($K790,Fuel_Mappings!$C$2:$C$255,Fuel_Mappings!$D$2:$D$255),"")</f>
        <v>light_oil</v>
      </c>
      <c r="Q790" s="5" t="str">
        <f>IF($P790="Other_Fuel",IF(LOOKUP($G790,Fuel_Mappings!$I$2:$I$36,Fuel_Mappings!$I$2:$I$36)=$G790,LOOKUP($G790,Fuel_Mappings!$I$2:$I$36,Fuel_Mappings!$J$2:$J$36),""),"")</f>
        <v/>
      </c>
      <c r="S790" s="5" t="str">
        <f t="shared" si="66"/>
        <v>1A2</v>
      </c>
      <c r="T790" s="3" t="b">
        <f t="shared" si="67"/>
        <v>0</v>
      </c>
      <c r="U790" s="3" t="b">
        <f t="shared" si="68"/>
        <v>0</v>
      </c>
    </row>
    <row r="791" spans="1:21">
      <c r="A791" s="10">
        <v>2265003040</v>
      </c>
      <c r="B791" t="s">
        <v>234</v>
      </c>
      <c r="C791" t="s">
        <v>234</v>
      </c>
      <c r="D791" t="s">
        <v>235</v>
      </c>
      <c r="E791" t="s">
        <v>131</v>
      </c>
      <c r="F791" t="s">
        <v>229</v>
      </c>
      <c r="G791" t="s">
        <v>198</v>
      </c>
      <c r="H791" t="s">
        <v>134</v>
      </c>
      <c r="I791" t="s">
        <v>225</v>
      </c>
      <c r="J791" t="s">
        <v>75</v>
      </c>
      <c r="K791" s="3" t="str">
        <f t="shared" si="69"/>
        <v>Non-Road GasolineIndustrial</v>
      </c>
      <c r="L791" t="s">
        <v>1384</v>
      </c>
      <c r="M791" t="s">
        <v>76</v>
      </c>
      <c r="N791" t="str">
        <f t="shared" si="70"/>
        <v>light_oil</v>
      </c>
      <c r="P791" s="5" t="str">
        <f>IF(LOOKUP($K791,Fuel_Mappings!$C$2:$C$255,Fuel_Mappings!$D$2:$D$255)&lt;&gt;"",LOOKUP($K791,Fuel_Mappings!$C$2:$C$255,Fuel_Mappings!$D$2:$D$255),"")</f>
        <v>light_oil</v>
      </c>
      <c r="Q791" s="5" t="str">
        <f>IF($P791="Other_Fuel",IF(LOOKUP($G791,Fuel_Mappings!$I$2:$I$36,Fuel_Mappings!$I$2:$I$36)=$G791,LOOKUP($G791,Fuel_Mappings!$I$2:$I$36,Fuel_Mappings!$J$2:$J$36),""),"")</f>
        <v/>
      </c>
      <c r="S791" s="5" t="str">
        <f t="shared" si="66"/>
        <v>1A2</v>
      </c>
      <c r="T791" s="3" t="b">
        <f t="shared" si="67"/>
        <v>0</v>
      </c>
      <c r="U791" s="3" t="b">
        <f t="shared" si="68"/>
        <v>0</v>
      </c>
    </row>
    <row r="792" spans="1:21">
      <c r="A792" s="10">
        <v>2265003050</v>
      </c>
      <c r="B792" t="s">
        <v>234</v>
      </c>
      <c r="C792" t="s">
        <v>234</v>
      </c>
      <c r="D792" t="s">
        <v>235</v>
      </c>
      <c r="E792" t="s">
        <v>131</v>
      </c>
      <c r="F792" t="s">
        <v>229</v>
      </c>
      <c r="G792" t="s">
        <v>198</v>
      </c>
      <c r="H792" t="s">
        <v>134</v>
      </c>
      <c r="I792" t="s">
        <v>225</v>
      </c>
      <c r="J792" t="s">
        <v>75</v>
      </c>
      <c r="K792" s="3" t="str">
        <f t="shared" si="69"/>
        <v>Non-Road GasolineIndustrial</v>
      </c>
      <c r="L792" t="s">
        <v>1384</v>
      </c>
      <c r="M792" t="s">
        <v>76</v>
      </c>
      <c r="N792" t="str">
        <f t="shared" si="70"/>
        <v>light_oil</v>
      </c>
      <c r="P792" s="5" t="str">
        <f>IF(LOOKUP($K792,Fuel_Mappings!$C$2:$C$255,Fuel_Mappings!$D$2:$D$255)&lt;&gt;"",LOOKUP($K792,Fuel_Mappings!$C$2:$C$255,Fuel_Mappings!$D$2:$D$255),"")</f>
        <v>light_oil</v>
      </c>
      <c r="Q792" s="5" t="str">
        <f>IF($P792="Other_Fuel",IF(LOOKUP($G792,Fuel_Mappings!$I$2:$I$36,Fuel_Mappings!$I$2:$I$36)=$G792,LOOKUP($G792,Fuel_Mappings!$I$2:$I$36,Fuel_Mappings!$J$2:$J$36),""),"")</f>
        <v/>
      </c>
      <c r="S792" s="5" t="str">
        <f t="shared" si="66"/>
        <v>1A2</v>
      </c>
      <c r="T792" s="3" t="b">
        <f t="shared" si="67"/>
        <v>0</v>
      </c>
      <c r="U792" s="3" t="b">
        <f t="shared" si="68"/>
        <v>0</v>
      </c>
    </row>
    <row r="793" spans="1:21">
      <c r="A793" s="10">
        <v>2265003060</v>
      </c>
      <c r="B793" t="s">
        <v>234</v>
      </c>
      <c r="C793" t="s">
        <v>234</v>
      </c>
      <c r="D793" t="s">
        <v>235</v>
      </c>
      <c r="E793" t="s">
        <v>131</v>
      </c>
      <c r="F793" t="s">
        <v>229</v>
      </c>
      <c r="G793" t="s">
        <v>198</v>
      </c>
      <c r="H793" t="s">
        <v>134</v>
      </c>
      <c r="I793" t="s">
        <v>225</v>
      </c>
      <c r="J793" t="s">
        <v>75</v>
      </c>
      <c r="K793" s="3" t="str">
        <f t="shared" si="69"/>
        <v>Non-Road GasolineIndustrial</v>
      </c>
      <c r="L793" t="s">
        <v>1384</v>
      </c>
      <c r="M793" t="s">
        <v>76</v>
      </c>
      <c r="N793" t="str">
        <f t="shared" si="70"/>
        <v>light_oil</v>
      </c>
      <c r="P793" s="5" t="str">
        <f>IF(LOOKUP($K793,Fuel_Mappings!$C$2:$C$255,Fuel_Mappings!$D$2:$D$255)&lt;&gt;"",LOOKUP($K793,Fuel_Mappings!$C$2:$C$255,Fuel_Mappings!$D$2:$D$255),"")</f>
        <v>light_oil</v>
      </c>
      <c r="Q793" s="5" t="str">
        <f>IF($P793="Other_Fuel",IF(LOOKUP($G793,Fuel_Mappings!$I$2:$I$36,Fuel_Mappings!$I$2:$I$36)=$G793,LOOKUP($G793,Fuel_Mappings!$I$2:$I$36,Fuel_Mappings!$J$2:$J$36),""),"")</f>
        <v/>
      </c>
      <c r="S793" s="5" t="str">
        <f t="shared" si="66"/>
        <v>1A2</v>
      </c>
      <c r="T793" s="3" t="b">
        <f t="shared" si="67"/>
        <v>0</v>
      </c>
      <c r="U793" s="3" t="b">
        <f t="shared" si="68"/>
        <v>0</v>
      </c>
    </row>
    <row r="794" spans="1:21">
      <c r="A794" s="10">
        <v>2265003070</v>
      </c>
      <c r="B794" t="s">
        <v>234</v>
      </c>
      <c r="C794" t="s">
        <v>234</v>
      </c>
      <c r="D794" t="s">
        <v>235</v>
      </c>
      <c r="E794" t="s">
        <v>131</v>
      </c>
      <c r="F794" t="s">
        <v>229</v>
      </c>
      <c r="G794" t="s">
        <v>198</v>
      </c>
      <c r="H794" t="s">
        <v>134</v>
      </c>
      <c r="I794" t="s">
        <v>225</v>
      </c>
      <c r="J794" t="s">
        <v>75</v>
      </c>
      <c r="K794" s="3" t="str">
        <f t="shared" si="69"/>
        <v>Non-Road GasolineIndustrial</v>
      </c>
      <c r="L794" t="s">
        <v>1384</v>
      </c>
      <c r="M794" t="s">
        <v>76</v>
      </c>
      <c r="N794" t="str">
        <f t="shared" si="70"/>
        <v>light_oil</v>
      </c>
      <c r="P794" s="5" t="str">
        <f>IF(LOOKUP($K794,Fuel_Mappings!$C$2:$C$255,Fuel_Mappings!$D$2:$D$255)&lt;&gt;"",LOOKUP($K794,Fuel_Mappings!$C$2:$C$255,Fuel_Mappings!$D$2:$D$255),"")</f>
        <v>light_oil</v>
      </c>
      <c r="Q794" s="5" t="str">
        <f>IF($P794="Other_Fuel",IF(LOOKUP($G794,Fuel_Mappings!$I$2:$I$36,Fuel_Mappings!$I$2:$I$36)=$G794,LOOKUP($G794,Fuel_Mappings!$I$2:$I$36,Fuel_Mappings!$J$2:$J$36),""),"")</f>
        <v/>
      </c>
      <c r="S794" s="5" t="str">
        <f t="shared" si="66"/>
        <v>1A2</v>
      </c>
      <c r="T794" s="3" t="b">
        <f t="shared" si="67"/>
        <v>0</v>
      </c>
      <c r="U794" s="3" t="b">
        <f t="shared" si="68"/>
        <v>0</v>
      </c>
    </row>
    <row r="795" spans="1:21">
      <c r="A795" s="10">
        <v>2265010010</v>
      </c>
      <c r="B795" t="s">
        <v>234</v>
      </c>
      <c r="C795" t="s">
        <v>234</v>
      </c>
      <c r="D795" t="s">
        <v>235</v>
      </c>
      <c r="E795" t="s">
        <v>131</v>
      </c>
      <c r="F795" t="s">
        <v>229</v>
      </c>
      <c r="G795" t="s">
        <v>198</v>
      </c>
      <c r="H795" t="s">
        <v>134</v>
      </c>
      <c r="I795" t="s">
        <v>225</v>
      </c>
      <c r="J795" t="s">
        <v>75</v>
      </c>
      <c r="K795" s="3" t="str">
        <f t="shared" si="69"/>
        <v>Non-Road GasolineIndustrial</v>
      </c>
      <c r="L795" t="s">
        <v>1384</v>
      </c>
      <c r="M795" t="s">
        <v>76</v>
      </c>
      <c r="N795" t="str">
        <f t="shared" si="70"/>
        <v>light_oil</v>
      </c>
      <c r="P795" s="5" t="str">
        <f>IF(LOOKUP($K795,Fuel_Mappings!$C$2:$C$255,Fuel_Mappings!$D$2:$D$255)&lt;&gt;"",LOOKUP($K795,Fuel_Mappings!$C$2:$C$255,Fuel_Mappings!$D$2:$D$255),"")</f>
        <v>light_oil</v>
      </c>
      <c r="Q795" s="5" t="str">
        <f>IF($P795="Other_Fuel",IF(LOOKUP($G795,Fuel_Mappings!$I$2:$I$36,Fuel_Mappings!$I$2:$I$36)=$G795,LOOKUP($G795,Fuel_Mappings!$I$2:$I$36,Fuel_Mappings!$J$2:$J$36),""),"")</f>
        <v/>
      </c>
      <c r="S795" s="5" t="str">
        <f t="shared" si="66"/>
        <v>1A2</v>
      </c>
      <c r="T795" s="3" t="b">
        <f t="shared" si="67"/>
        <v>0</v>
      </c>
      <c r="U795" s="3" t="b">
        <f t="shared" si="68"/>
        <v>0</v>
      </c>
    </row>
    <row r="796" spans="1:21">
      <c r="A796" s="10">
        <v>2267003010</v>
      </c>
      <c r="B796" t="s">
        <v>234</v>
      </c>
      <c r="C796" t="s">
        <v>234</v>
      </c>
      <c r="D796" t="s">
        <v>235</v>
      </c>
      <c r="E796" t="s">
        <v>131</v>
      </c>
      <c r="F796" t="s">
        <v>178</v>
      </c>
      <c r="G796" t="s">
        <v>198</v>
      </c>
      <c r="H796" t="s">
        <v>134</v>
      </c>
      <c r="I796" t="s">
        <v>21</v>
      </c>
      <c r="J796" t="s">
        <v>113</v>
      </c>
      <c r="K796" s="3" t="str">
        <f t="shared" si="69"/>
        <v>OtherLiquified Petroleum Gas</v>
      </c>
      <c r="L796" t="s">
        <v>1384</v>
      </c>
      <c r="M796" t="s">
        <v>76</v>
      </c>
      <c r="N796" t="str">
        <f t="shared" si="70"/>
        <v>natural_gas</v>
      </c>
      <c r="P796" s="5" t="str">
        <f>IF(LOOKUP($K796,Fuel_Mappings!$C$2:$C$255,Fuel_Mappings!$D$2:$D$255)&lt;&gt;"",LOOKUP($K796,Fuel_Mappings!$C$2:$C$255,Fuel_Mappings!$D$2:$D$255),"")</f>
        <v>natural_gas</v>
      </c>
      <c r="Q796" s="5" t="str">
        <f>IF($P796="Other_Fuel",IF(LOOKUP($G796,Fuel_Mappings!$I$2:$I$36,Fuel_Mappings!$I$2:$I$36)=$G796,LOOKUP($G796,Fuel_Mappings!$I$2:$I$36,Fuel_Mappings!$J$2:$J$36),""),"")</f>
        <v/>
      </c>
      <c r="S796" s="5" t="str">
        <f t="shared" si="66"/>
        <v>1A2</v>
      </c>
      <c r="T796" s="3" t="b">
        <f t="shared" si="67"/>
        <v>0</v>
      </c>
      <c r="U796" s="3" t="b">
        <f t="shared" si="68"/>
        <v>0</v>
      </c>
    </row>
    <row r="797" spans="1:21">
      <c r="A797" s="10">
        <v>2267003020</v>
      </c>
      <c r="B797" t="s">
        <v>234</v>
      </c>
      <c r="C797" t="s">
        <v>234</v>
      </c>
      <c r="D797" t="s">
        <v>235</v>
      </c>
      <c r="E797" t="s">
        <v>131</v>
      </c>
      <c r="F797" t="s">
        <v>178</v>
      </c>
      <c r="G797" t="s">
        <v>198</v>
      </c>
      <c r="H797" t="s">
        <v>134</v>
      </c>
      <c r="I797" t="s">
        <v>21</v>
      </c>
      <c r="J797" t="s">
        <v>113</v>
      </c>
      <c r="K797" s="3" t="str">
        <f t="shared" si="69"/>
        <v>OtherLiquified Petroleum Gas</v>
      </c>
      <c r="L797" t="s">
        <v>1384</v>
      </c>
      <c r="M797" t="s">
        <v>76</v>
      </c>
      <c r="N797" t="str">
        <f t="shared" si="70"/>
        <v>natural_gas</v>
      </c>
      <c r="P797" s="5" t="str">
        <f>IF(LOOKUP($K797,Fuel_Mappings!$C$2:$C$255,Fuel_Mappings!$D$2:$D$255)&lt;&gt;"",LOOKUP($K797,Fuel_Mappings!$C$2:$C$255,Fuel_Mappings!$D$2:$D$255),"")</f>
        <v>natural_gas</v>
      </c>
      <c r="Q797" s="5" t="str">
        <f>IF($P797="Other_Fuel",IF(LOOKUP($G797,Fuel_Mappings!$I$2:$I$36,Fuel_Mappings!$I$2:$I$36)=$G797,LOOKUP($G797,Fuel_Mappings!$I$2:$I$36,Fuel_Mappings!$J$2:$J$36),""),"")</f>
        <v/>
      </c>
      <c r="S797" s="5" t="str">
        <f t="shared" si="66"/>
        <v>1A2</v>
      </c>
      <c r="T797" s="3" t="b">
        <f t="shared" si="67"/>
        <v>0</v>
      </c>
      <c r="U797" s="3" t="b">
        <f t="shared" si="68"/>
        <v>0</v>
      </c>
    </row>
    <row r="798" spans="1:21">
      <c r="A798" s="10">
        <v>2267003030</v>
      </c>
      <c r="B798" t="s">
        <v>234</v>
      </c>
      <c r="C798" t="s">
        <v>234</v>
      </c>
      <c r="D798" t="s">
        <v>235</v>
      </c>
      <c r="E798" t="s">
        <v>131</v>
      </c>
      <c r="F798" t="s">
        <v>178</v>
      </c>
      <c r="G798" t="s">
        <v>198</v>
      </c>
      <c r="H798" t="s">
        <v>134</v>
      </c>
      <c r="I798" t="s">
        <v>21</v>
      </c>
      <c r="J798" t="s">
        <v>113</v>
      </c>
      <c r="K798" s="3" t="str">
        <f t="shared" si="69"/>
        <v>OtherLiquified Petroleum Gas</v>
      </c>
      <c r="L798" t="s">
        <v>1384</v>
      </c>
      <c r="M798" t="s">
        <v>76</v>
      </c>
      <c r="N798" t="str">
        <f t="shared" si="70"/>
        <v>natural_gas</v>
      </c>
      <c r="P798" s="5" t="str">
        <f>IF(LOOKUP($K798,Fuel_Mappings!$C$2:$C$255,Fuel_Mappings!$D$2:$D$255)&lt;&gt;"",LOOKUP($K798,Fuel_Mappings!$C$2:$C$255,Fuel_Mappings!$D$2:$D$255),"")</f>
        <v>natural_gas</v>
      </c>
      <c r="Q798" s="5" t="str">
        <f>IF($P798="Other_Fuel",IF(LOOKUP($G798,Fuel_Mappings!$I$2:$I$36,Fuel_Mappings!$I$2:$I$36)=$G798,LOOKUP($G798,Fuel_Mappings!$I$2:$I$36,Fuel_Mappings!$J$2:$J$36),""),"")</f>
        <v/>
      </c>
      <c r="S798" s="5" t="str">
        <f t="shared" si="66"/>
        <v>1A2</v>
      </c>
      <c r="T798" s="3" t="b">
        <f t="shared" si="67"/>
        <v>0</v>
      </c>
      <c r="U798" s="3" t="b">
        <f t="shared" si="68"/>
        <v>0</v>
      </c>
    </row>
    <row r="799" spans="1:21">
      <c r="A799" s="10">
        <v>2267003040</v>
      </c>
      <c r="B799" t="s">
        <v>234</v>
      </c>
      <c r="C799" t="s">
        <v>234</v>
      </c>
      <c r="D799" t="s">
        <v>235</v>
      </c>
      <c r="E799" t="s">
        <v>131</v>
      </c>
      <c r="F799" t="s">
        <v>178</v>
      </c>
      <c r="G799" t="s">
        <v>198</v>
      </c>
      <c r="H799" t="s">
        <v>134</v>
      </c>
      <c r="I799" t="s">
        <v>21</v>
      </c>
      <c r="J799" t="s">
        <v>113</v>
      </c>
      <c r="K799" s="3" t="str">
        <f t="shared" si="69"/>
        <v>OtherLiquified Petroleum Gas</v>
      </c>
      <c r="L799" t="s">
        <v>1384</v>
      </c>
      <c r="M799" t="s">
        <v>76</v>
      </c>
      <c r="N799" t="str">
        <f t="shared" si="70"/>
        <v>natural_gas</v>
      </c>
      <c r="P799" s="5" t="str">
        <f>IF(LOOKUP($K799,Fuel_Mappings!$C$2:$C$255,Fuel_Mappings!$D$2:$D$255)&lt;&gt;"",LOOKUP($K799,Fuel_Mappings!$C$2:$C$255,Fuel_Mappings!$D$2:$D$255),"")</f>
        <v>natural_gas</v>
      </c>
      <c r="Q799" s="5" t="str">
        <f>IF($P799="Other_Fuel",IF(LOOKUP($G799,Fuel_Mappings!$I$2:$I$36,Fuel_Mappings!$I$2:$I$36)=$G799,LOOKUP($G799,Fuel_Mappings!$I$2:$I$36,Fuel_Mappings!$J$2:$J$36),""),"")</f>
        <v/>
      </c>
      <c r="S799" s="5" t="str">
        <f t="shared" si="66"/>
        <v>1A2</v>
      </c>
      <c r="T799" s="3" t="b">
        <f t="shared" si="67"/>
        <v>0</v>
      </c>
      <c r="U799" s="3" t="b">
        <f t="shared" si="68"/>
        <v>0</v>
      </c>
    </row>
    <row r="800" spans="1:21">
      <c r="A800" s="10">
        <v>2267003050</v>
      </c>
      <c r="B800" t="s">
        <v>234</v>
      </c>
      <c r="C800" t="s">
        <v>234</v>
      </c>
      <c r="D800" t="s">
        <v>235</v>
      </c>
      <c r="E800" t="s">
        <v>131</v>
      </c>
      <c r="F800" t="s">
        <v>178</v>
      </c>
      <c r="G800" t="s">
        <v>198</v>
      </c>
      <c r="H800" t="s">
        <v>134</v>
      </c>
      <c r="I800" t="s">
        <v>21</v>
      </c>
      <c r="J800" t="s">
        <v>113</v>
      </c>
      <c r="K800" s="3" t="str">
        <f t="shared" si="69"/>
        <v>OtherLiquified Petroleum Gas</v>
      </c>
      <c r="L800" t="s">
        <v>1384</v>
      </c>
      <c r="M800" t="s">
        <v>76</v>
      </c>
      <c r="N800" t="str">
        <f t="shared" si="70"/>
        <v>natural_gas</v>
      </c>
      <c r="P800" s="5" t="str">
        <f>IF(LOOKUP($K800,Fuel_Mappings!$C$2:$C$255,Fuel_Mappings!$D$2:$D$255)&lt;&gt;"",LOOKUP($K800,Fuel_Mappings!$C$2:$C$255,Fuel_Mappings!$D$2:$D$255),"")</f>
        <v>natural_gas</v>
      </c>
      <c r="Q800" s="5" t="str">
        <f>IF($P800="Other_Fuel",IF(LOOKUP($G800,Fuel_Mappings!$I$2:$I$36,Fuel_Mappings!$I$2:$I$36)=$G800,LOOKUP($G800,Fuel_Mappings!$I$2:$I$36,Fuel_Mappings!$J$2:$J$36),""),"")</f>
        <v/>
      </c>
      <c r="S800" s="5" t="str">
        <f t="shared" si="66"/>
        <v>1A2</v>
      </c>
      <c r="T800" s="3" t="b">
        <f t="shared" si="67"/>
        <v>0</v>
      </c>
      <c r="U800" s="3" t="b">
        <f t="shared" si="68"/>
        <v>0</v>
      </c>
    </row>
    <row r="801" spans="1:21">
      <c r="A801" s="10">
        <v>2267003070</v>
      </c>
      <c r="B801" t="s">
        <v>234</v>
      </c>
      <c r="C801" t="s">
        <v>234</v>
      </c>
      <c r="D801" t="s">
        <v>235</v>
      </c>
      <c r="E801" t="s">
        <v>131</v>
      </c>
      <c r="F801" t="s">
        <v>178</v>
      </c>
      <c r="G801" t="s">
        <v>198</v>
      </c>
      <c r="H801" t="s">
        <v>134</v>
      </c>
      <c r="I801" t="s">
        <v>21</v>
      </c>
      <c r="J801" t="s">
        <v>113</v>
      </c>
      <c r="K801" s="3" t="str">
        <f t="shared" si="69"/>
        <v>OtherLiquified Petroleum Gas</v>
      </c>
      <c r="L801" t="s">
        <v>1384</v>
      </c>
      <c r="M801" t="s">
        <v>76</v>
      </c>
      <c r="N801" t="str">
        <f t="shared" si="70"/>
        <v>natural_gas</v>
      </c>
      <c r="P801" s="5" t="str">
        <f>IF(LOOKUP($K801,Fuel_Mappings!$C$2:$C$255,Fuel_Mappings!$D$2:$D$255)&lt;&gt;"",LOOKUP($K801,Fuel_Mappings!$C$2:$C$255,Fuel_Mappings!$D$2:$D$255),"")</f>
        <v>natural_gas</v>
      </c>
      <c r="Q801" s="5" t="str">
        <f>IF($P801="Other_Fuel",IF(LOOKUP($G801,Fuel_Mappings!$I$2:$I$36,Fuel_Mappings!$I$2:$I$36)=$G801,LOOKUP($G801,Fuel_Mappings!$I$2:$I$36,Fuel_Mappings!$J$2:$J$36),""),"")</f>
        <v/>
      </c>
      <c r="S801" s="5" t="str">
        <f t="shared" si="66"/>
        <v>1A2</v>
      </c>
      <c r="T801" s="3" t="b">
        <f t="shared" si="67"/>
        <v>0</v>
      </c>
      <c r="U801" s="3" t="b">
        <f t="shared" si="68"/>
        <v>0</v>
      </c>
    </row>
    <row r="802" spans="1:21">
      <c r="A802" s="10">
        <v>2268003020</v>
      </c>
      <c r="B802" t="s">
        <v>234</v>
      </c>
      <c r="C802" t="s">
        <v>234</v>
      </c>
      <c r="D802" t="s">
        <v>235</v>
      </c>
      <c r="E802" t="s">
        <v>131</v>
      </c>
      <c r="F802" t="s">
        <v>230</v>
      </c>
      <c r="G802" t="s">
        <v>198</v>
      </c>
      <c r="H802" t="s">
        <v>134</v>
      </c>
      <c r="I802" t="s">
        <v>21</v>
      </c>
      <c r="J802" t="s">
        <v>231</v>
      </c>
      <c r="K802" s="3" t="str">
        <f t="shared" si="69"/>
        <v>OtherCompressed Natural Gas</v>
      </c>
      <c r="L802" t="s">
        <v>1384</v>
      </c>
      <c r="M802" t="s">
        <v>76</v>
      </c>
      <c r="N802" t="str">
        <f t="shared" si="70"/>
        <v>natural_gas</v>
      </c>
      <c r="P802" s="5" t="str">
        <f>IF(LOOKUP($K802,Fuel_Mappings!$C$2:$C$255,Fuel_Mappings!$D$2:$D$255)&lt;&gt;"",LOOKUP($K802,Fuel_Mappings!$C$2:$C$255,Fuel_Mappings!$D$2:$D$255),"")</f>
        <v>natural_gas</v>
      </c>
      <c r="Q802" s="5" t="str">
        <f>IF($P802="Other_Fuel",IF(LOOKUP($G802,Fuel_Mappings!$I$2:$I$36,Fuel_Mappings!$I$2:$I$36)=$G802,LOOKUP($G802,Fuel_Mappings!$I$2:$I$36,Fuel_Mappings!$J$2:$J$36),""),"")</f>
        <v/>
      </c>
      <c r="S802" s="5" t="str">
        <f t="shared" si="66"/>
        <v>1A2</v>
      </c>
      <c r="T802" s="3" t="b">
        <f t="shared" si="67"/>
        <v>0</v>
      </c>
      <c r="U802" s="3" t="b">
        <f t="shared" si="68"/>
        <v>0</v>
      </c>
    </row>
    <row r="803" spans="1:21">
      <c r="A803" s="10">
        <v>2268003030</v>
      </c>
      <c r="B803" t="s">
        <v>234</v>
      </c>
      <c r="C803" t="s">
        <v>234</v>
      </c>
      <c r="D803" t="s">
        <v>235</v>
      </c>
      <c r="E803" t="s">
        <v>131</v>
      </c>
      <c r="F803" t="s">
        <v>230</v>
      </c>
      <c r="G803" t="s">
        <v>198</v>
      </c>
      <c r="H803" t="s">
        <v>134</v>
      </c>
      <c r="I803" t="s">
        <v>21</v>
      </c>
      <c r="J803" t="s">
        <v>231</v>
      </c>
      <c r="K803" s="3" t="str">
        <f t="shared" si="69"/>
        <v>OtherCompressed Natural Gas</v>
      </c>
      <c r="L803" t="s">
        <v>1384</v>
      </c>
      <c r="M803" t="s">
        <v>76</v>
      </c>
      <c r="N803" t="str">
        <f t="shared" si="70"/>
        <v>natural_gas</v>
      </c>
      <c r="P803" s="5" t="str">
        <f>IF(LOOKUP($K803,Fuel_Mappings!$C$2:$C$255,Fuel_Mappings!$D$2:$D$255)&lt;&gt;"",LOOKUP($K803,Fuel_Mappings!$C$2:$C$255,Fuel_Mappings!$D$2:$D$255),"")</f>
        <v>natural_gas</v>
      </c>
      <c r="Q803" s="5" t="str">
        <f>IF($P803="Other_Fuel",IF(LOOKUP($G803,Fuel_Mappings!$I$2:$I$36,Fuel_Mappings!$I$2:$I$36)=$G803,LOOKUP($G803,Fuel_Mappings!$I$2:$I$36,Fuel_Mappings!$J$2:$J$36),""),"")</f>
        <v/>
      </c>
      <c r="S803" s="5" t="str">
        <f t="shared" si="66"/>
        <v>1A2</v>
      </c>
      <c r="T803" s="3" t="b">
        <f t="shared" si="67"/>
        <v>0</v>
      </c>
      <c r="U803" s="3" t="b">
        <f t="shared" si="68"/>
        <v>0</v>
      </c>
    </row>
    <row r="804" spans="1:21">
      <c r="A804" s="10">
        <v>2268003040</v>
      </c>
      <c r="B804" t="s">
        <v>234</v>
      </c>
      <c r="C804" t="s">
        <v>234</v>
      </c>
      <c r="D804" t="s">
        <v>235</v>
      </c>
      <c r="E804" t="s">
        <v>131</v>
      </c>
      <c r="F804" t="s">
        <v>230</v>
      </c>
      <c r="G804" t="s">
        <v>198</v>
      </c>
      <c r="H804" t="s">
        <v>134</v>
      </c>
      <c r="I804" t="s">
        <v>21</v>
      </c>
      <c r="J804" t="s">
        <v>231</v>
      </c>
      <c r="K804" s="3" t="str">
        <f t="shared" si="69"/>
        <v>OtherCompressed Natural Gas</v>
      </c>
      <c r="L804" t="s">
        <v>1384</v>
      </c>
      <c r="M804" t="s">
        <v>76</v>
      </c>
      <c r="N804" t="str">
        <f t="shared" si="70"/>
        <v>natural_gas</v>
      </c>
      <c r="P804" s="5" t="str">
        <f>IF(LOOKUP($K804,Fuel_Mappings!$C$2:$C$255,Fuel_Mappings!$D$2:$D$255)&lt;&gt;"",LOOKUP($K804,Fuel_Mappings!$C$2:$C$255,Fuel_Mappings!$D$2:$D$255),"")</f>
        <v>natural_gas</v>
      </c>
      <c r="Q804" s="5" t="str">
        <f>IF($P804="Other_Fuel",IF(LOOKUP($G804,Fuel_Mappings!$I$2:$I$36,Fuel_Mappings!$I$2:$I$36)=$G804,LOOKUP($G804,Fuel_Mappings!$I$2:$I$36,Fuel_Mappings!$J$2:$J$36),""),"")</f>
        <v/>
      </c>
      <c r="S804" s="5" t="str">
        <f t="shared" si="66"/>
        <v>1A2</v>
      </c>
      <c r="T804" s="3" t="b">
        <f t="shared" si="67"/>
        <v>0</v>
      </c>
      <c r="U804" s="3" t="b">
        <f t="shared" si="68"/>
        <v>0</v>
      </c>
    </row>
    <row r="805" spans="1:21">
      <c r="A805" s="10">
        <v>2268003060</v>
      </c>
      <c r="B805" t="s">
        <v>234</v>
      </c>
      <c r="C805" t="s">
        <v>234</v>
      </c>
      <c r="D805" t="s">
        <v>235</v>
      </c>
      <c r="E805" t="s">
        <v>131</v>
      </c>
      <c r="F805" t="s">
        <v>230</v>
      </c>
      <c r="G805" t="s">
        <v>198</v>
      </c>
      <c r="H805" t="s">
        <v>134</v>
      </c>
      <c r="I805" t="s">
        <v>21</v>
      </c>
      <c r="J805" t="s">
        <v>231</v>
      </c>
      <c r="K805" s="3" t="str">
        <f t="shared" si="69"/>
        <v>OtherCompressed Natural Gas</v>
      </c>
      <c r="L805" t="s">
        <v>1384</v>
      </c>
      <c r="M805" t="s">
        <v>76</v>
      </c>
      <c r="N805" t="str">
        <f t="shared" si="70"/>
        <v>natural_gas</v>
      </c>
      <c r="P805" s="5" t="str">
        <f>IF(LOOKUP($K805,Fuel_Mappings!$C$2:$C$255,Fuel_Mappings!$D$2:$D$255)&lt;&gt;"",LOOKUP($K805,Fuel_Mappings!$C$2:$C$255,Fuel_Mappings!$D$2:$D$255),"")</f>
        <v>natural_gas</v>
      </c>
      <c r="Q805" s="5" t="str">
        <f>IF($P805="Other_Fuel",IF(LOOKUP($G805,Fuel_Mappings!$I$2:$I$36,Fuel_Mappings!$I$2:$I$36)=$G805,LOOKUP($G805,Fuel_Mappings!$I$2:$I$36,Fuel_Mappings!$J$2:$J$36),""),"")</f>
        <v/>
      </c>
      <c r="S805" s="5" t="str">
        <f t="shared" si="66"/>
        <v>1A2</v>
      </c>
      <c r="T805" s="3" t="b">
        <f t="shared" si="67"/>
        <v>0</v>
      </c>
      <c r="U805" s="3" t="b">
        <f t="shared" si="68"/>
        <v>0</v>
      </c>
    </row>
    <row r="806" spans="1:21">
      <c r="A806" s="10">
        <v>2268003070</v>
      </c>
      <c r="B806" t="s">
        <v>234</v>
      </c>
      <c r="C806" t="s">
        <v>234</v>
      </c>
      <c r="D806" t="s">
        <v>235</v>
      </c>
      <c r="E806" t="s">
        <v>131</v>
      </c>
      <c r="F806" t="s">
        <v>230</v>
      </c>
      <c r="G806" t="s">
        <v>198</v>
      </c>
      <c r="H806" t="s">
        <v>134</v>
      </c>
      <c r="I806" t="s">
        <v>21</v>
      </c>
      <c r="J806" t="s">
        <v>231</v>
      </c>
      <c r="K806" s="3" t="str">
        <f t="shared" si="69"/>
        <v>OtherCompressed Natural Gas</v>
      </c>
      <c r="L806" t="s">
        <v>1384</v>
      </c>
      <c r="M806" t="s">
        <v>76</v>
      </c>
      <c r="N806" t="str">
        <f t="shared" si="70"/>
        <v>natural_gas</v>
      </c>
      <c r="P806" s="5" t="str">
        <f>IF(LOOKUP($K806,Fuel_Mappings!$C$2:$C$255,Fuel_Mappings!$D$2:$D$255)&lt;&gt;"",LOOKUP($K806,Fuel_Mappings!$C$2:$C$255,Fuel_Mappings!$D$2:$D$255),"")</f>
        <v>natural_gas</v>
      </c>
      <c r="Q806" s="5" t="str">
        <f>IF($P806="Other_Fuel",IF(LOOKUP($G806,Fuel_Mappings!$I$2:$I$36,Fuel_Mappings!$I$2:$I$36)=$G806,LOOKUP($G806,Fuel_Mappings!$I$2:$I$36,Fuel_Mappings!$J$2:$J$36),""),"")</f>
        <v/>
      </c>
      <c r="S806" s="5" t="str">
        <f t="shared" si="66"/>
        <v>1A2</v>
      </c>
      <c r="T806" s="3" t="b">
        <f t="shared" si="67"/>
        <v>0</v>
      </c>
      <c r="U806" s="3" t="b">
        <f t="shared" si="68"/>
        <v>0</v>
      </c>
    </row>
    <row r="807" spans="1:21">
      <c r="A807" s="10">
        <v>2268010010</v>
      </c>
      <c r="B807" t="s">
        <v>234</v>
      </c>
      <c r="C807" t="s">
        <v>234</v>
      </c>
      <c r="D807" t="s">
        <v>235</v>
      </c>
      <c r="E807" t="s">
        <v>131</v>
      </c>
      <c r="F807" t="s">
        <v>230</v>
      </c>
      <c r="G807" t="s">
        <v>198</v>
      </c>
      <c r="H807" t="s">
        <v>134</v>
      </c>
      <c r="I807" t="s">
        <v>21</v>
      </c>
      <c r="J807" t="s">
        <v>231</v>
      </c>
      <c r="K807" s="3" t="str">
        <f t="shared" si="69"/>
        <v>OtherCompressed Natural Gas</v>
      </c>
      <c r="L807" t="s">
        <v>1384</v>
      </c>
      <c r="M807" t="s">
        <v>76</v>
      </c>
      <c r="N807" t="str">
        <f t="shared" si="70"/>
        <v>natural_gas</v>
      </c>
      <c r="P807" s="5" t="str">
        <f>IF(LOOKUP($K807,Fuel_Mappings!$C$2:$C$255,Fuel_Mappings!$D$2:$D$255)&lt;&gt;"",LOOKUP($K807,Fuel_Mappings!$C$2:$C$255,Fuel_Mappings!$D$2:$D$255),"")</f>
        <v>natural_gas</v>
      </c>
      <c r="Q807" s="5" t="str">
        <f>IF($P807="Other_Fuel",IF(LOOKUP($G807,Fuel_Mappings!$I$2:$I$36,Fuel_Mappings!$I$2:$I$36)=$G807,LOOKUP($G807,Fuel_Mappings!$I$2:$I$36,Fuel_Mappings!$J$2:$J$36),""),"")</f>
        <v/>
      </c>
      <c r="S807" s="5" t="str">
        <f t="shared" si="66"/>
        <v>1A2</v>
      </c>
      <c r="T807" s="3" t="b">
        <f t="shared" si="67"/>
        <v>0</v>
      </c>
      <c r="U807" s="3" t="b">
        <f t="shared" si="68"/>
        <v>0</v>
      </c>
    </row>
    <row r="808" spans="1:21">
      <c r="A808" s="10">
        <v>2270003010</v>
      </c>
      <c r="B808" t="s">
        <v>234</v>
      </c>
      <c r="C808" t="s">
        <v>234</v>
      </c>
      <c r="D808" t="s">
        <v>235</v>
      </c>
      <c r="E808" t="s">
        <v>131</v>
      </c>
      <c r="F808" t="s">
        <v>232</v>
      </c>
      <c r="G808" t="s">
        <v>198</v>
      </c>
      <c r="H808" t="s">
        <v>134</v>
      </c>
      <c r="I808" t="s">
        <v>233</v>
      </c>
      <c r="J808" t="s">
        <v>75</v>
      </c>
      <c r="K808" s="3" t="str">
        <f t="shared" si="69"/>
        <v>Non-Road DieselIndustrial</v>
      </c>
      <c r="L808" t="s">
        <v>1384</v>
      </c>
      <c r="M808" t="s">
        <v>76</v>
      </c>
      <c r="N808" t="str">
        <f t="shared" si="70"/>
        <v>diesel_oil</v>
      </c>
      <c r="P808" s="5" t="str">
        <f>IF(LOOKUP($K808,Fuel_Mappings!$C$2:$C$255,Fuel_Mappings!$D$2:$D$255)&lt;&gt;"",LOOKUP($K808,Fuel_Mappings!$C$2:$C$255,Fuel_Mappings!$D$2:$D$255),"")</f>
        <v>diesel_oil</v>
      </c>
      <c r="Q808" s="5" t="str">
        <f>IF($P808="Other_Fuel",IF(LOOKUP($G808,Fuel_Mappings!$I$2:$I$36,Fuel_Mappings!$I$2:$I$36)=$G808,LOOKUP($G808,Fuel_Mappings!$I$2:$I$36,Fuel_Mappings!$J$2:$J$36),""),"")</f>
        <v/>
      </c>
      <c r="S808" s="5" t="str">
        <f t="shared" si="66"/>
        <v>1A2</v>
      </c>
      <c r="T808" s="3" t="b">
        <f t="shared" si="67"/>
        <v>0</v>
      </c>
      <c r="U808" s="3" t="b">
        <f t="shared" si="68"/>
        <v>0</v>
      </c>
    </row>
    <row r="809" spans="1:21">
      <c r="A809" s="10">
        <v>2270003020</v>
      </c>
      <c r="B809" t="s">
        <v>234</v>
      </c>
      <c r="C809" t="s">
        <v>234</v>
      </c>
      <c r="D809" t="s">
        <v>235</v>
      </c>
      <c r="E809" t="s">
        <v>131</v>
      </c>
      <c r="F809" t="s">
        <v>232</v>
      </c>
      <c r="G809" t="s">
        <v>198</v>
      </c>
      <c r="H809" t="s">
        <v>134</v>
      </c>
      <c r="I809" t="s">
        <v>233</v>
      </c>
      <c r="J809" t="s">
        <v>75</v>
      </c>
      <c r="K809" s="3" t="str">
        <f t="shared" si="69"/>
        <v>Non-Road DieselIndustrial</v>
      </c>
      <c r="L809" t="s">
        <v>1384</v>
      </c>
      <c r="M809" t="s">
        <v>76</v>
      </c>
      <c r="N809" t="str">
        <f t="shared" si="70"/>
        <v>diesel_oil</v>
      </c>
      <c r="P809" s="5" t="str">
        <f>IF(LOOKUP($K809,Fuel_Mappings!$C$2:$C$255,Fuel_Mappings!$D$2:$D$255)&lt;&gt;"",LOOKUP($K809,Fuel_Mappings!$C$2:$C$255,Fuel_Mappings!$D$2:$D$255),"")</f>
        <v>diesel_oil</v>
      </c>
      <c r="Q809" s="5" t="str">
        <f>IF($P809="Other_Fuel",IF(LOOKUP($G809,Fuel_Mappings!$I$2:$I$36,Fuel_Mappings!$I$2:$I$36)=$G809,LOOKUP($G809,Fuel_Mappings!$I$2:$I$36,Fuel_Mappings!$J$2:$J$36),""),"")</f>
        <v/>
      </c>
      <c r="S809" s="5" t="str">
        <f t="shared" si="66"/>
        <v>1A2</v>
      </c>
      <c r="T809" s="3" t="b">
        <f t="shared" si="67"/>
        <v>0</v>
      </c>
      <c r="U809" s="3" t="b">
        <f t="shared" si="68"/>
        <v>0</v>
      </c>
    </row>
    <row r="810" spans="1:21">
      <c r="A810" s="10">
        <v>2270003030</v>
      </c>
      <c r="B810" t="s">
        <v>234</v>
      </c>
      <c r="C810" t="s">
        <v>234</v>
      </c>
      <c r="D810" t="s">
        <v>235</v>
      </c>
      <c r="E810" t="s">
        <v>131</v>
      </c>
      <c r="F810" t="s">
        <v>232</v>
      </c>
      <c r="G810" t="s">
        <v>198</v>
      </c>
      <c r="H810" t="s">
        <v>134</v>
      </c>
      <c r="I810" t="s">
        <v>233</v>
      </c>
      <c r="J810" t="s">
        <v>75</v>
      </c>
      <c r="K810" s="3" t="str">
        <f t="shared" si="69"/>
        <v>Non-Road DieselIndustrial</v>
      </c>
      <c r="L810" t="s">
        <v>1384</v>
      </c>
      <c r="M810" t="s">
        <v>76</v>
      </c>
      <c r="N810" t="str">
        <f t="shared" si="70"/>
        <v>diesel_oil</v>
      </c>
      <c r="P810" s="5" t="str">
        <f>IF(LOOKUP($K810,Fuel_Mappings!$C$2:$C$255,Fuel_Mappings!$D$2:$D$255)&lt;&gt;"",LOOKUP($K810,Fuel_Mappings!$C$2:$C$255,Fuel_Mappings!$D$2:$D$255),"")</f>
        <v>diesel_oil</v>
      </c>
      <c r="Q810" s="5" t="str">
        <f>IF($P810="Other_Fuel",IF(LOOKUP($G810,Fuel_Mappings!$I$2:$I$36,Fuel_Mappings!$I$2:$I$36)=$G810,LOOKUP($G810,Fuel_Mappings!$I$2:$I$36,Fuel_Mappings!$J$2:$J$36),""),"")</f>
        <v/>
      </c>
      <c r="S810" s="5" t="str">
        <f t="shared" si="66"/>
        <v>1A2</v>
      </c>
      <c r="T810" s="3" t="b">
        <f t="shared" si="67"/>
        <v>0</v>
      </c>
      <c r="U810" s="3" t="b">
        <f t="shared" si="68"/>
        <v>0</v>
      </c>
    </row>
    <row r="811" spans="1:21">
      <c r="A811" s="10">
        <v>2270003040</v>
      </c>
      <c r="B811" t="s">
        <v>234</v>
      </c>
      <c r="C811" t="s">
        <v>234</v>
      </c>
      <c r="D811" t="s">
        <v>235</v>
      </c>
      <c r="E811" t="s">
        <v>131</v>
      </c>
      <c r="F811" t="s">
        <v>232</v>
      </c>
      <c r="G811" t="s">
        <v>198</v>
      </c>
      <c r="H811" t="s">
        <v>134</v>
      </c>
      <c r="I811" t="s">
        <v>233</v>
      </c>
      <c r="J811" t="s">
        <v>75</v>
      </c>
      <c r="K811" s="3" t="str">
        <f t="shared" si="69"/>
        <v>Non-Road DieselIndustrial</v>
      </c>
      <c r="L811" t="s">
        <v>1384</v>
      </c>
      <c r="M811" t="s">
        <v>76</v>
      </c>
      <c r="N811" t="str">
        <f t="shared" si="70"/>
        <v>diesel_oil</v>
      </c>
      <c r="P811" s="5" t="str">
        <f>IF(LOOKUP($K811,Fuel_Mappings!$C$2:$C$255,Fuel_Mappings!$D$2:$D$255)&lt;&gt;"",LOOKUP($K811,Fuel_Mappings!$C$2:$C$255,Fuel_Mappings!$D$2:$D$255),"")</f>
        <v>diesel_oil</v>
      </c>
      <c r="Q811" s="5" t="str">
        <f>IF($P811="Other_Fuel",IF(LOOKUP($G811,Fuel_Mappings!$I$2:$I$36,Fuel_Mappings!$I$2:$I$36)=$G811,LOOKUP($G811,Fuel_Mappings!$I$2:$I$36,Fuel_Mappings!$J$2:$J$36),""),"")</f>
        <v/>
      </c>
      <c r="S811" s="5" t="str">
        <f t="shared" si="66"/>
        <v>1A2</v>
      </c>
      <c r="T811" s="3" t="b">
        <f t="shared" si="67"/>
        <v>0</v>
      </c>
      <c r="U811" s="3" t="b">
        <f t="shared" si="68"/>
        <v>0</v>
      </c>
    </row>
    <row r="812" spans="1:21">
      <c r="A812" s="10">
        <v>2270003050</v>
      </c>
      <c r="B812" t="s">
        <v>234</v>
      </c>
      <c r="C812" t="s">
        <v>234</v>
      </c>
      <c r="D812" t="s">
        <v>235</v>
      </c>
      <c r="E812" t="s">
        <v>131</v>
      </c>
      <c r="F812" t="s">
        <v>232</v>
      </c>
      <c r="G812" t="s">
        <v>198</v>
      </c>
      <c r="H812" t="s">
        <v>134</v>
      </c>
      <c r="I812" t="s">
        <v>233</v>
      </c>
      <c r="J812" t="s">
        <v>75</v>
      </c>
      <c r="K812" s="3" t="str">
        <f t="shared" si="69"/>
        <v>Non-Road DieselIndustrial</v>
      </c>
      <c r="L812" t="s">
        <v>1384</v>
      </c>
      <c r="M812" t="s">
        <v>76</v>
      </c>
      <c r="N812" t="str">
        <f t="shared" si="70"/>
        <v>diesel_oil</v>
      </c>
      <c r="P812" s="5" t="str">
        <f>IF(LOOKUP($K812,Fuel_Mappings!$C$2:$C$255,Fuel_Mappings!$D$2:$D$255)&lt;&gt;"",LOOKUP($K812,Fuel_Mappings!$C$2:$C$255,Fuel_Mappings!$D$2:$D$255),"")</f>
        <v>diesel_oil</v>
      </c>
      <c r="Q812" s="5" t="str">
        <f>IF($P812="Other_Fuel",IF(LOOKUP($G812,Fuel_Mappings!$I$2:$I$36,Fuel_Mappings!$I$2:$I$36)=$G812,LOOKUP($G812,Fuel_Mappings!$I$2:$I$36,Fuel_Mappings!$J$2:$J$36),""),"")</f>
        <v/>
      </c>
      <c r="S812" s="5" t="str">
        <f t="shared" si="66"/>
        <v>1A2</v>
      </c>
      <c r="T812" s="3" t="b">
        <f t="shared" si="67"/>
        <v>0</v>
      </c>
      <c r="U812" s="3" t="b">
        <f t="shared" si="68"/>
        <v>0</v>
      </c>
    </row>
    <row r="813" spans="1:21">
      <c r="A813" s="10">
        <v>2270003060</v>
      </c>
      <c r="B813" t="s">
        <v>234</v>
      </c>
      <c r="C813" t="s">
        <v>234</v>
      </c>
      <c r="D813" t="s">
        <v>235</v>
      </c>
      <c r="E813" t="s">
        <v>131</v>
      </c>
      <c r="F813" t="s">
        <v>232</v>
      </c>
      <c r="G813" t="s">
        <v>198</v>
      </c>
      <c r="H813" t="s">
        <v>134</v>
      </c>
      <c r="I813" t="s">
        <v>233</v>
      </c>
      <c r="J813" t="s">
        <v>75</v>
      </c>
      <c r="K813" s="3" t="str">
        <f t="shared" si="69"/>
        <v>Non-Road DieselIndustrial</v>
      </c>
      <c r="L813" t="s">
        <v>1384</v>
      </c>
      <c r="M813" t="s">
        <v>76</v>
      </c>
      <c r="N813" t="str">
        <f t="shared" si="70"/>
        <v>diesel_oil</v>
      </c>
      <c r="P813" s="5" t="str">
        <f>IF(LOOKUP($K813,Fuel_Mappings!$C$2:$C$255,Fuel_Mappings!$D$2:$D$255)&lt;&gt;"",LOOKUP($K813,Fuel_Mappings!$C$2:$C$255,Fuel_Mappings!$D$2:$D$255),"")</f>
        <v>diesel_oil</v>
      </c>
      <c r="Q813" s="5" t="str">
        <f>IF($P813="Other_Fuel",IF(LOOKUP($G813,Fuel_Mappings!$I$2:$I$36,Fuel_Mappings!$I$2:$I$36)=$G813,LOOKUP($G813,Fuel_Mappings!$I$2:$I$36,Fuel_Mappings!$J$2:$J$36),""),"")</f>
        <v/>
      </c>
      <c r="S813" s="5" t="str">
        <f t="shared" si="66"/>
        <v>1A2</v>
      </c>
      <c r="T813" s="3" t="b">
        <f t="shared" si="67"/>
        <v>0</v>
      </c>
      <c r="U813" s="3" t="b">
        <f t="shared" si="68"/>
        <v>0</v>
      </c>
    </row>
    <row r="814" spans="1:21">
      <c r="A814" s="10">
        <v>2270003070</v>
      </c>
      <c r="B814" t="s">
        <v>234</v>
      </c>
      <c r="C814" t="s">
        <v>234</v>
      </c>
      <c r="D814" t="s">
        <v>235</v>
      </c>
      <c r="E814" t="s">
        <v>131</v>
      </c>
      <c r="F814" t="s">
        <v>232</v>
      </c>
      <c r="G814" t="s">
        <v>198</v>
      </c>
      <c r="H814" t="s">
        <v>134</v>
      </c>
      <c r="I814" t="s">
        <v>233</v>
      </c>
      <c r="J814" t="s">
        <v>75</v>
      </c>
      <c r="K814" s="3" t="str">
        <f t="shared" si="69"/>
        <v>Non-Road DieselIndustrial</v>
      </c>
      <c r="L814" t="s">
        <v>1384</v>
      </c>
      <c r="M814" t="s">
        <v>76</v>
      </c>
      <c r="N814" t="str">
        <f t="shared" si="70"/>
        <v>diesel_oil</v>
      </c>
      <c r="P814" s="5" t="str">
        <f>IF(LOOKUP($K814,Fuel_Mappings!$C$2:$C$255,Fuel_Mappings!$D$2:$D$255)&lt;&gt;"",LOOKUP($K814,Fuel_Mappings!$C$2:$C$255,Fuel_Mappings!$D$2:$D$255),"")</f>
        <v>diesel_oil</v>
      </c>
      <c r="Q814" s="5" t="str">
        <f>IF($P814="Other_Fuel",IF(LOOKUP($G814,Fuel_Mappings!$I$2:$I$36,Fuel_Mappings!$I$2:$I$36)=$G814,LOOKUP($G814,Fuel_Mappings!$I$2:$I$36,Fuel_Mappings!$J$2:$J$36),""),"")</f>
        <v/>
      </c>
      <c r="S814" s="5" t="str">
        <f t="shared" si="66"/>
        <v>1A2</v>
      </c>
      <c r="T814" s="3" t="b">
        <f t="shared" si="67"/>
        <v>0</v>
      </c>
      <c r="U814" s="3" t="b">
        <f t="shared" si="68"/>
        <v>0</v>
      </c>
    </row>
    <row r="815" spans="1:21">
      <c r="A815" s="10">
        <v>2270010010</v>
      </c>
      <c r="B815" t="s">
        <v>234</v>
      </c>
      <c r="C815" t="s">
        <v>234</v>
      </c>
      <c r="D815" t="s">
        <v>235</v>
      </c>
      <c r="E815" t="s">
        <v>131</v>
      </c>
      <c r="F815" t="s">
        <v>232</v>
      </c>
      <c r="G815" t="s">
        <v>198</v>
      </c>
      <c r="H815" t="s">
        <v>134</v>
      </c>
      <c r="I815" t="s">
        <v>233</v>
      </c>
      <c r="J815" t="s">
        <v>75</v>
      </c>
      <c r="K815" s="3" t="str">
        <f t="shared" si="69"/>
        <v>Non-Road DieselIndustrial</v>
      </c>
      <c r="L815" t="s">
        <v>1384</v>
      </c>
      <c r="M815" t="s">
        <v>76</v>
      </c>
      <c r="N815" t="str">
        <f t="shared" si="70"/>
        <v>diesel_oil</v>
      </c>
      <c r="P815" s="5" t="str">
        <f>IF(LOOKUP($K815,Fuel_Mappings!$C$2:$C$255,Fuel_Mappings!$D$2:$D$255)&lt;&gt;"",LOOKUP($K815,Fuel_Mappings!$C$2:$C$255,Fuel_Mappings!$D$2:$D$255),"")</f>
        <v>diesel_oil</v>
      </c>
      <c r="Q815" s="5" t="str">
        <f>IF($P815="Other_Fuel",IF(LOOKUP($G815,Fuel_Mappings!$I$2:$I$36,Fuel_Mappings!$I$2:$I$36)=$G815,LOOKUP($G815,Fuel_Mappings!$I$2:$I$36,Fuel_Mappings!$J$2:$J$36),""),"")</f>
        <v/>
      </c>
      <c r="S815" s="5" t="str">
        <f t="shared" si="66"/>
        <v>1A2</v>
      </c>
      <c r="T815" s="3" t="b">
        <f t="shared" si="67"/>
        <v>0</v>
      </c>
      <c r="U815" s="3" t="b">
        <f t="shared" si="68"/>
        <v>0</v>
      </c>
    </row>
    <row r="816" spans="1:21">
      <c r="A816" s="10">
        <v>27000320</v>
      </c>
      <c r="B816" t="s">
        <v>234</v>
      </c>
      <c r="C816" t="s">
        <v>234</v>
      </c>
      <c r="D816" t="s">
        <v>235</v>
      </c>
      <c r="E816" t="s">
        <v>44</v>
      </c>
      <c r="F816" t="s">
        <v>253</v>
      </c>
      <c r="G816" t="s">
        <v>198</v>
      </c>
      <c r="H816" t="s">
        <v>134</v>
      </c>
      <c r="I816" t="s">
        <v>233</v>
      </c>
      <c r="J816" t="s">
        <v>75</v>
      </c>
      <c r="K816" s="3" t="str">
        <f t="shared" si="69"/>
        <v>Non-Road DieselIndustrial</v>
      </c>
      <c r="L816" t="s">
        <v>1384</v>
      </c>
      <c r="M816" t="s">
        <v>76</v>
      </c>
      <c r="N816" t="str">
        <f t="shared" si="70"/>
        <v>diesel_oil</v>
      </c>
      <c r="P816" s="5" t="str">
        <f>IF(LOOKUP($K816,Fuel_Mappings!$C$2:$C$255,Fuel_Mappings!$D$2:$D$255)&lt;&gt;"",LOOKUP($K816,Fuel_Mappings!$C$2:$C$255,Fuel_Mappings!$D$2:$D$255),"")</f>
        <v>diesel_oil</v>
      </c>
      <c r="Q816" s="5" t="str">
        <f>IF($P816="Other_Fuel",IF(LOOKUP($G816,Fuel_Mappings!$I$2:$I$36,Fuel_Mappings!$I$2:$I$36)=$G816,LOOKUP($G816,Fuel_Mappings!$I$2:$I$36,Fuel_Mappings!$J$2:$J$36),""),"")</f>
        <v/>
      </c>
      <c r="S816" s="5" t="str">
        <f t="shared" si="66"/>
        <v>1A2</v>
      </c>
      <c r="T816" s="3" t="b">
        <f t="shared" si="67"/>
        <v>0</v>
      </c>
      <c r="U816" s="3" t="b">
        <f t="shared" si="68"/>
        <v>0</v>
      </c>
    </row>
    <row r="817" spans="1:21">
      <c r="A817" s="10">
        <v>26500320</v>
      </c>
      <c r="B817" t="s">
        <v>234</v>
      </c>
      <c r="C817" t="s">
        <v>234</v>
      </c>
      <c r="D817" t="s">
        <v>235</v>
      </c>
      <c r="E817" t="s">
        <v>44</v>
      </c>
      <c r="F817" t="s">
        <v>254</v>
      </c>
      <c r="G817" t="s">
        <v>198</v>
      </c>
      <c r="H817" t="s">
        <v>134</v>
      </c>
      <c r="I817" t="s">
        <v>225</v>
      </c>
      <c r="J817" t="s">
        <v>75</v>
      </c>
      <c r="K817" s="3" t="str">
        <f t="shared" si="69"/>
        <v>Non-Road GasolineIndustrial</v>
      </c>
      <c r="L817" t="s">
        <v>1384</v>
      </c>
      <c r="M817" t="s">
        <v>76</v>
      </c>
      <c r="N817" t="str">
        <f t="shared" si="70"/>
        <v>light_oil</v>
      </c>
      <c r="P817" s="5" t="str">
        <f>IF(LOOKUP($K817,Fuel_Mappings!$C$2:$C$255,Fuel_Mappings!$D$2:$D$255)&lt;&gt;"",LOOKUP($K817,Fuel_Mappings!$C$2:$C$255,Fuel_Mappings!$D$2:$D$255),"")</f>
        <v>light_oil</v>
      </c>
      <c r="Q817" s="5" t="str">
        <f>IF($P817="Other_Fuel",IF(LOOKUP($G817,Fuel_Mappings!$I$2:$I$36,Fuel_Mappings!$I$2:$I$36)=$G817,LOOKUP($G817,Fuel_Mappings!$I$2:$I$36,Fuel_Mappings!$J$2:$J$36),""),"")</f>
        <v/>
      </c>
      <c r="S817" s="5" t="str">
        <f t="shared" si="66"/>
        <v>1A2</v>
      </c>
      <c r="T817" s="3" t="b">
        <f t="shared" si="67"/>
        <v>0</v>
      </c>
      <c r="U817" s="3" t="b">
        <f t="shared" si="68"/>
        <v>0</v>
      </c>
    </row>
    <row r="818" spans="1:21">
      <c r="A818" s="10">
        <v>26000320</v>
      </c>
      <c r="B818" t="s">
        <v>234</v>
      </c>
      <c r="C818" t="s">
        <v>234</v>
      </c>
      <c r="D818" t="s">
        <v>235</v>
      </c>
      <c r="E818" t="s">
        <v>44</v>
      </c>
      <c r="F818" t="s">
        <v>255</v>
      </c>
      <c r="G818" t="s">
        <v>198</v>
      </c>
      <c r="H818" t="s">
        <v>134</v>
      </c>
      <c r="I818" t="s">
        <v>225</v>
      </c>
      <c r="J818" t="s">
        <v>75</v>
      </c>
      <c r="K818" s="3" t="str">
        <f t="shared" si="69"/>
        <v>Non-Road GasolineIndustrial</v>
      </c>
      <c r="L818" t="s">
        <v>1384</v>
      </c>
      <c r="M818" t="s">
        <v>76</v>
      </c>
      <c r="N818" t="str">
        <f t="shared" si="70"/>
        <v>light_oil</v>
      </c>
      <c r="P818" s="5" t="str">
        <f>IF(LOOKUP($K818,Fuel_Mappings!$C$2:$C$255,Fuel_Mappings!$D$2:$D$255)&lt;&gt;"",LOOKUP($K818,Fuel_Mappings!$C$2:$C$255,Fuel_Mappings!$D$2:$D$255),"")</f>
        <v>light_oil</v>
      </c>
      <c r="Q818" s="5" t="str">
        <f>IF($P818="Other_Fuel",IF(LOOKUP($G818,Fuel_Mappings!$I$2:$I$36,Fuel_Mappings!$I$2:$I$36)=$G818,LOOKUP($G818,Fuel_Mappings!$I$2:$I$36,Fuel_Mappings!$J$2:$J$36),""),"")</f>
        <v/>
      </c>
      <c r="S818" s="5" t="str">
        <f t="shared" si="66"/>
        <v>1A2</v>
      </c>
      <c r="T818" s="3" t="b">
        <f t="shared" si="67"/>
        <v>0</v>
      </c>
      <c r="U818" s="3" t="b">
        <f t="shared" si="68"/>
        <v>0</v>
      </c>
    </row>
    <row r="819" spans="1:21">
      <c r="A819" s="10">
        <v>2260004015</v>
      </c>
      <c r="B819" t="s">
        <v>234</v>
      </c>
      <c r="C819" t="s">
        <v>208</v>
      </c>
      <c r="D819" t="s">
        <v>1523</v>
      </c>
      <c r="E819" t="s">
        <v>131</v>
      </c>
      <c r="F819" t="s">
        <v>223</v>
      </c>
      <c r="G819" t="s">
        <v>240</v>
      </c>
      <c r="H819" t="s">
        <v>134</v>
      </c>
      <c r="I819" t="s">
        <v>225</v>
      </c>
      <c r="J819" t="s">
        <v>241</v>
      </c>
      <c r="K819" s="3" t="str">
        <f t="shared" si="69"/>
        <v>Non-Road GasolineLawn &amp; Garden</v>
      </c>
      <c r="L819" t="s">
        <v>1413</v>
      </c>
      <c r="M819" t="s">
        <v>1416</v>
      </c>
      <c r="N819" t="str">
        <f t="shared" si="70"/>
        <v>light_oil</v>
      </c>
      <c r="P819" s="5" t="str">
        <f>IF(LOOKUP($K819,Fuel_Mappings!$C$2:$C$255,Fuel_Mappings!$D$2:$D$255)&lt;&gt;"",LOOKUP($K819,Fuel_Mappings!$C$2:$C$255,Fuel_Mappings!$D$2:$D$255),"")</f>
        <v>light_oil</v>
      </c>
      <c r="Q819" s="5" t="str">
        <f>IF($P819="Other_Fuel",IF(LOOKUP($G819,Fuel_Mappings!$I$2:$I$36,Fuel_Mappings!$I$2:$I$36)=$G819,LOOKUP($G819,Fuel_Mappings!$I$2:$I$36,Fuel_Mappings!$J$2:$J$36),""),"")</f>
        <v/>
      </c>
      <c r="S819" s="5" t="str">
        <f t="shared" si="66"/>
        <v>1A4bi</v>
      </c>
      <c r="T819" s="3" t="b">
        <f t="shared" si="67"/>
        <v>1</v>
      </c>
      <c r="U819" s="3" t="b">
        <f t="shared" si="68"/>
        <v>1</v>
      </c>
    </row>
    <row r="820" spans="1:21">
      <c r="A820" s="10">
        <v>2260004016</v>
      </c>
      <c r="B820" t="s">
        <v>234</v>
      </c>
      <c r="C820" t="s">
        <v>208</v>
      </c>
      <c r="D820" t="s">
        <v>1523</v>
      </c>
      <c r="E820" t="s">
        <v>131</v>
      </c>
      <c r="F820" t="s">
        <v>223</v>
      </c>
      <c r="G820" t="s">
        <v>240</v>
      </c>
      <c r="H820" t="s">
        <v>134</v>
      </c>
      <c r="I820" t="s">
        <v>225</v>
      </c>
      <c r="J820" t="s">
        <v>241</v>
      </c>
      <c r="K820" s="3" t="str">
        <f t="shared" si="69"/>
        <v>Non-Road GasolineLawn &amp; Garden</v>
      </c>
      <c r="L820" t="s">
        <v>1413</v>
      </c>
      <c r="M820" t="s">
        <v>1416</v>
      </c>
      <c r="N820" t="str">
        <f t="shared" si="70"/>
        <v>light_oil</v>
      </c>
      <c r="P820" s="5" t="str">
        <f>IF(LOOKUP($K820,Fuel_Mappings!$C$2:$C$255,Fuel_Mappings!$D$2:$D$255)&lt;&gt;"",LOOKUP($K820,Fuel_Mappings!$C$2:$C$255,Fuel_Mappings!$D$2:$D$255),"")</f>
        <v>light_oil</v>
      </c>
      <c r="Q820" s="5" t="str">
        <f>IF($P820="Other_Fuel",IF(LOOKUP($G820,Fuel_Mappings!$I$2:$I$36,Fuel_Mappings!$I$2:$I$36)=$G820,LOOKUP($G820,Fuel_Mappings!$I$2:$I$36,Fuel_Mappings!$J$2:$J$36),""),"")</f>
        <v/>
      </c>
      <c r="S820" s="5" t="str">
        <f t="shared" si="66"/>
        <v>1A4bi</v>
      </c>
      <c r="T820" s="3" t="b">
        <f t="shared" si="67"/>
        <v>1</v>
      </c>
      <c r="U820" s="3" t="b">
        <f t="shared" si="68"/>
        <v>1</v>
      </c>
    </row>
    <row r="821" spans="1:21">
      <c r="A821" s="10">
        <v>2260004020</v>
      </c>
      <c r="B821" t="s">
        <v>234</v>
      </c>
      <c r="C821" t="s">
        <v>208</v>
      </c>
      <c r="D821" t="s">
        <v>1523</v>
      </c>
      <c r="E821" t="s">
        <v>131</v>
      </c>
      <c r="F821" t="s">
        <v>223</v>
      </c>
      <c r="G821" t="s">
        <v>240</v>
      </c>
      <c r="H821" t="s">
        <v>134</v>
      </c>
      <c r="I821" t="s">
        <v>225</v>
      </c>
      <c r="J821" t="s">
        <v>241</v>
      </c>
      <c r="K821" s="3" t="str">
        <f t="shared" si="69"/>
        <v>Non-Road GasolineLawn &amp; Garden</v>
      </c>
      <c r="L821" t="s">
        <v>1413</v>
      </c>
      <c r="M821" t="s">
        <v>1416</v>
      </c>
      <c r="N821" t="str">
        <f t="shared" si="70"/>
        <v>light_oil</v>
      </c>
      <c r="P821" s="5" t="str">
        <f>IF(LOOKUP($K821,Fuel_Mappings!$C$2:$C$255,Fuel_Mappings!$D$2:$D$255)&lt;&gt;"",LOOKUP($K821,Fuel_Mappings!$C$2:$C$255,Fuel_Mappings!$D$2:$D$255),"")</f>
        <v>light_oil</v>
      </c>
      <c r="Q821" s="5" t="str">
        <f>IF($P821="Other_Fuel",IF(LOOKUP($G821,Fuel_Mappings!$I$2:$I$36,Fuel_Mappings!$I$2:$I$36)=$G821,LOOKUP($G821,Fuel_Mappings!$I$2:$I$36,Fuel_Mappings!$J$2:$J$36),""),"")</f>
        <v/>
      </c>
      <c r="S821" s="5" t="str">
        <f t="shared" si="66"/>
        <v>1A4bi</v>
      </c>
      <c r="T821" s="3" t="b">
        <f t="shared" si="67"/>
        <v>1</v>
      </c>
      <c r="U821" s="3" t="b">
        <f t="shared" si="68"/>
        <v>1</v>
      </c>
    </row>
    <row r="822" spans="1:21">
      <c r="A822" s="10">
        <v>2260004021</v>
      </c>
      <c r="B822" t="s">
        <v>234</v>
      </c>
      <c r="C822" t="s">
        <v>208</v>
      </c>
      <c r="D822" t="s">
        <v>1523</v>
      </c>
      <c r="E822" t="s">
        <v>131</v>
      </c>
      <c r="F822" t="s">
        <v>223</v>
      </c>
      <c r="G822" t="s">
        <v>240</v>
      </c>
      <c r="H822" t="s">
        <v>134</v>
      </c>
      <c r="I822" t="s">
        <v>225</v>
      </c>
      <c r="J822" t="s">
        <v>241</v>
      </c>
      <c r="K822" s="3" t="str">
        <f t="shared" si="69"/>
        <v>Non-Road GasolineLawn &amp; Garden</v>
      </c>
      <c r="L822" t="s">
        <v>1413</v>
      </c>
      <c r="M822" t="s">
        <v>1416</v>
      </c>
      <c r="N822" t="str">
        <f t="shared" si="70"/>
        <v>light_oil</v>
      </c>
      <c r="P822" s="5" t="str">
        <f>IF(LOOKUP($K822,Fuel_Mappings!$C$2:$C$255,Fuel_Mappings!$D$2:$D$255)&lt;&gt;"",LOOKUP($K822,Fuel_Mappings!$C$2:$C$255,Fuel_Mappings!$D$2:$D$255),"")</f>
        <v>light_oil</v>
      </c>
      <c r="Q822" s="5" t="str">
        <f>IF($P822="Other_Fuel",IF(LOOKUP($G822,Fuel_Mappings!$I$2:$I$36,Fuel_Mappings!$I$2:$I$36)=$G822,LOOKUP($G822,Fuel_Mappings!$I$2:$I$36,Fuel_Mappings!$J$2:$J$36),""),"")</f>
        <v/>
      </c>
      <c r="S822" s="5" t="str">
        <f t="shared" si="66"/>
        <v>1A4bi</v>
      </c>
      <c r="T822" s="3" t="b">
        <f t="shared" si="67"/>
        <v>1</v>
      </c>
      <c r="U822" s="3" t="b">
        <f t="shared" si="68"/>
        <v>1</v>
      </c>
    </row>
    <row r="823" spans="1:21">
      <c r="A823" s="10">
        <v>2260004025</v>
      </c>
      <c r="B823" t="s">
        <v>234</v>
      </c>
      <c r="C823" t="s">
        <v>208</v>
      </c>
      <c r="D823" t="s">
        <v>1523</v>
      </c>
      <c r="E823" t="s">
        <v>131</v>
      </c>
      <c r="F823" t="s">
        <v>223</v>
      </c>
      <c r="G823" t="s">
        <v>240</v>
      </c>
      <c r="H823" t="s">
        <v>134</v>
      </c>
      <c r="I823" t="s">
        <v>225</v>
      </c>
      <c r="J823" t="s">
        <v>241</v>
      </c>
      <c r="K823" s="3" t="str">
        <f t="shared" si="69"/>
        <v>Non-Road GasolineLawn &amp; Garden</v>
      </c>
      <c r="L823" t="s">
        <v>1413</v>
      </c>
      <c r="M823" t="s">
        <v>1416</v>
      </c>
      <c r="N823" t="str">
        <f t="shared" si="70"/>
        <v>light_oil</v>
      </c>
      <c r="P823" s="5" t="str">
        <f>IF(LOOKUP($K823,Fuel_Mappings!$C$2:$C$255,Fuel_Mappings!$D$2:$D$255)&lt;&gt;"",LOOKUP($K823,Fuel_Mappings!$C$2:$C$255,Fuel_Mappings!$D$2:$D$255),"")</f>
        <v>light_oil</v>
      </c>
      <c r="Q823" s="5" t="str">
        <f>IF($P823="Other_Fuel",IF(LOOKUP($G823,Fuel_Mappings!$I$2:$I$36,Fuel_Mappings!$I$2:$I$36)=$G823,LOOKUP($G823,Fuel_Mappings!$I$2:$I$36,Fuel_Mappings!$J$2:$J$36),""),"")</f>
        <v/>
      </c>
      <c r="S823" s="5" t="str">
        <f t="shared" si="66"/>
        <v>1A4bi</v>
      </c>
      <c r="T823" s="3" t="b">
        <f t="shared" si="67"/>
        <v>1</v>
      </c>
      <c r="U823" s="3" t="b">
        <f t="shared" si="68"/>
        <v>1</v>
      </c>
    </row>
    <row r="824" spans="1:21">
      <c r="A824" s="10">
        <v>2260004026</v>
      </c>
      <c r="B824" t="s">
        <v>234</v>
      </c>
      <c r="C824" t="s">
        <v>208</v>
      </c>
      <c r="D824" t="s">
        <v>1523</v>
      </c>
      <c r="E824" t="s">
        <v>131</v>
      </c>
      <c r="F824" t="s">
        <v>223</v>
      </c>
      <c r="G824" t="s">
        <v>240</v>
      </c>
      <c r="H824" t="s">
        <v>134</v>
      </c>
      <c r="I824" t="s">
        <v>225</v>
      </c>
      <c r="J824" t="s">
        <v>241</v>
      </c>
      <c r="K824" s="3" t="str">
        <f t="shared" si="69"/>
        <v>Non-Road GasolineLawn &amp; Garden</v>
      </c>
      <c r="L824" t="s">
        <v>1413</v>
      </c>
      <c r="M824" t="s">
        <v>1416</v>
      </c>
      <c r="N824" t="str">
        <f t="shared" si="70"/>
        <v>light_oil</v>
      </c>
      <c r="P824" s="5" t="str">
        <f>IF(LOOKUP($K824,Fuel_Mappings!$C$2:$C$255,Fuel_Mappings!$D$2:$D$255)&lt;&gt;"",LOOKUP($K824,Fuel_Mappings!$C$2:$C$255,Fuel_Mappings!$D$2:$D$255),"")</f>
        <v>light_oil</v>
      </c>
      <c r="Q824" s="5" t="str">
        <f>IF($P824="Other_Fuel",IF(LOOKUP($G824,Fuel_Mappings!$I$2:$I$36,Fuel_Mappings!$I$2:$I$36)=$G824,LOOKUP($G824,Fuel_Mappings!$I$2:$I$36,Fuel_Mappings!$J$2:$J$36),""),"")</f>
        <v/>
      </c>
      <c r="S824" s="5" t="str">
        <f t="shared" si="66"/>
        <v>1A4bi</v>
      </c>
      <c r="T824" s="3" t="b">
        <f t="shared" si="67"/>
        <v>1</v>
      </c>
      <c r="U824" s="3" t="b">
        <f t="shared" si="68"/>
        <v>1</v>
      </c>
    </row>
    <row r="825" spans="1:21">
      <c r="A825" s="10">
        <v>2260004030</v>
      </c>
      <c r="B825" t="s">
        <v>234</v>
      </c>
      <c r="C825" t="s">
        <v>208</v>
      </c>
      <c r="D825" t="s">
        <v>1523</v>
      </c>
      <c r="E825" t="s">
        <v>131</v>
      </c>
      <c r="F825" t="s">
        <v>223</v>
      </c>
      <c r="G825" t="s">
        <v>240</v>
      </c>
      <c r="H825" t="s">
        <v>134</v>
      </c>
      <c r="I825" t="s">
        <v>225</v>
      </c>
      <c r="J825" t="s">
        <v>241</v>
      </c>
      <c r="K825" s="3" t="str">
        <f t="shared" si="69"/>
        <v>Non-Road GasolineLawn &amp; Garden</v>
      </c>
      <c r="L825" t="s">
        <v>1413</v>
      </c>
      <c r="M825" t="s">
        <v>1416</v>
      </c>
      <c r="N825" t="str">
        <f t="shared" si="70"/>
        <v>light_oil</v>
      </c>
      <c r="P825" s="5" t="str">
        <f>IF(LOOKUP($K825,Fuel_Mappings!$C$2:$C$255,Fuel_Mappings!$D$2:$D$255)&lt;&gt;"",LOOKUP($K825,Fuel_Mappings!$C$2:$C$255,Fuel_Mappings!$D$2:$D$255),"")</f>
        <v>light_oil</v>
      </c>
      <c r="Q825" s="5" t="str">
        <f>IF($P825="Other_Fuel",IF(LOOKUP($G825,Fuel_Mappings!$I$2:$I$36,Fuel_Mappings!$I$2:$I$36)=$G825,LOOKUP($G825,Fuel_Mappings!$I$2:$I$36,Fuel_Mappings!$J$2:$J$36),""),"")</f>
        <v/>
      </c>
      <c r="S825" s="5" t="str">
        <f t="shared" si="66"/>
        <v>1A4bi</v>
      </c>
      <c r="T825" s="3" t="b">
        <f t="shared" si="67"/>
        <v>1</v>
      </c>
      <c r="U825" s="3" t="b">
        <f t="shared" si="68"/>
        <v>1</v>
      </c>
    </row>
    <row r="826" spans="1:21">
      <c r="A826" s="10">
        <v>2260004031</v>
      </c>
      <c r="B826" t="s">
        <v>234</v>
      </c>
      <c r="C826" t="s">
        <v>208</v>
      </c>
      <c r="D826" t="s">
        <v>1523</v>
      </c>
      <c r="E826" t="s">
        <v>131</v>
      </c>
      <c r="F826" t="s">
        <v>223</v>
      </c>
      <c r="G826" t="s">
        <v>240</v>
      </c>
      <c r="H826" t="s">
        <v>134</v>
      </c>
      <c r="I826" t="s">
        <v>225</v>
      </c>
      <c r="J826" t="s">
        <v>241</v>
      </c>
      <c r="K826" s="3" t="str">
        <f t="shared" si="69"/>
        <v>Non-Road GasolineLawn &amp; Garden</v>
      </c>
      <c r="L826" t="s">
        <v>1413</v>
      </c>
      <c r="M826" t="s">
        <v>1416</v>
      </c>
      <c r="N826" t="str">
        <f t="shared" si="70"/>
        <v>light_oil</v>
      </c>
      <c r="P826" s="5" t="str">
        <f>IF(LOOKUP($K826,Fuel_Mappings!$C$2:$C$255,Fuel_Mappings!$D$2:$D$255)&lt;&gt;"",LOOKUP($K826,Fuel_Mappings!$C$2:$C$255,Fuel_Mappings!$D$2:$D$255),"")</f>
        <v>light_oil</v>
      </c>
      <c r="Q826" s="5" t="str">
        <f>IF($P826="Other_Fuel",IF(LOOKUP($G826,Fuel_Mappings!$I$2:$I$36,Fuel_Mappings!$I$2:$I$36)=$G826,LOOKUP($G826,Fuel_Mappings!$I$2:$I$36,Fuel_Mappings!$J$2:$J$36),""),"")</f>
        <v/>
      </c>
      <c r="S826" s="5" t="str">
        <f t="shared" si="66"/>
        <v>1A4bi</v>
      </c>
      <c r="T826" s="3" t="b">
        <f t="shared" si="67"/>
        <v>1</v>
      </c>
      <c r="U826" s="3" t="b">
        <f t="shared" si="68"/>
        <v>1</v>
      </c>
    </row>
    <row r="827" spans="1:21">
      <c r="A827" s="10">
        <v>2260004035</v>
      </c>
      <c r="B827" t="s">
        <v>234</v>
      </c>
      <c r="C827" t="s">
        <v>208</v>
      </c>
      <c r="D827" t="s">
        <v>1523</v>
      </c>
      <c r="E827" t="s">
        <v>131</v>
      </c>
      <c r="F827" t="s">
        <v>223</v>
      </c>
      <c r="G827" t="s">
        <v>240</v>
      </c>
      <c r="H827" t="s">
        <v>134</v>
      </c>
      <c r="I827" t="s">
        <v>225</v>
      </c>
      <c r="J827" t="s">
        <v>241</v>
      </c>
      <c r="K827" s="3" t="str">
        <f t="shared" si="69"/>
        <v>Non-Road GasolineLawn &amp; Garden</v>
      </c>
      <c r="L827" t="s">
        <v>1413</v>
      </c>
      <c r="M827" t="s">
        <v>1416</v>
      </c>
      <c r="N827" t="str">
        <f t="shared" si="70"/>
        <v>light_oil</v>
      </c>
      <c r="P827" s="5" t="str">
        <f>IF(LOOKUP($K827,Fuel_Mappings!$C$2:$C$255,Fuel_Mappings!$D$2:$D$255)&lt;&gt;"",LOOKUP($K827,Fuel_Mappings!$C$2:$C$255,Fuel_Mappings!$D$2:$D$255),"")</f>
        <v>light_oil</v>
      </c>
      <c r="Q827" s="5" t="str">
        <f>IF($P827="Other_Fuel",IF(LOOKUP($G827,Fuel_Mappings!$I$2:$I$36,Fuel_Mappings!$I$2:$I$36)=$G827,LOOKUP($G827,Fuel_Mappings!$I$2:$I$36,Fuel_Mappings!$J$2:$J$36),""),"")</f>
        <v/>
      </c>
      <c r="S827" s="5" t="str">
        <f t="shared" si="66"/>
        <v>1A4bi</v>
      </c>
      <c r="T827" s="3" t="b">
        <f t="shared" si="67"/>
        <v>1</v>
      </c>
      <c r="U827" s="3" t="b">
        <f t="shared" si="68"/>
        <v>1</v>
      </c>
    </row>
    <row r="828" spans="1:21">
      <c r="A828" s="10">
        <v>2260004036</v>
      </c>
      <c r="B828" t="s">
        <v>234</v>
      </c>
      <c r="C828" t="s">
        <v>208</v>
      </c>
      <c r="D828" t="s">
        <v>1523</v>
      </c>
      <c r="E828" t="s">
        <v>131</v>
      </c>
      <c r="F828" t="s">
        <v>223</v>
      </c>
      <c r="G828" t="s">
        <v>240</v>
      </c>
      <c r="H828" t="s">
        <v>134</v>
      </c>
      <c r="I828" t="s">
        <v>225</v>
      </c>
      <c r="J828" t="s">
        <v>241</v>
      </c>
      <c r="K828" s="3" t="str">
        <f t="shared" si="69"/>
        <v>Non-Road GasolineLawn &amp; Garden</v>
      </c>
      <c r="L828" t="s">
        <v>1413</v>
      </c>
      <c r="M828" t="s">
        <v>1416</v>
      </c>
      <c r="N828" t="str">
        <f t="shared" si="70"/>
        <v>light_oil</v>
      </c>
      <c r="P828" s="5" t="str">
        <f>IF(LOOKUP($K828,Fuel_Mappings!$C$2:$C$255,Fuel_Mappings!$D$2:$D$255)&lt;&gt;"",LOOKUP($K828,Fuel_Mappings!$C$2:$C$255,Fuel_Mappings!$D$2:$D$255),"")</f>
        <v>light_oil</v>
      </c>
      <c r="Q828" s="5" t="str">
        <f>IF($P828="Other_Fuel",IF(LOOKUP($G828,Fuel_Mappings!$I$2:$I$36,Fuel_Mappings!$I$2:$I$36)=$G828,LOOKUP($G828,Fuel_Mappings!$I$2:$I$36,Fuel_Mappings!$J$2:$J$36),""),"")</f>
        <v/>
      </c>
      <c r="S828" s="5" t="str">
        <f t="shared" si="66"/>
        <v>1A4bi</v>
      </c>
      <c r="T828" s="3" t="b">
        <f t="shared" si="67"/>
        <v>1</v>
      </c>
      <c r="U828" s="3" t="b">
        <f t="shared" si="68"/>
        <v>1</v>
      </c>
    </row>
    <row r="829" spans="1:21">
      <c r="A829" s="10">
        <v>2260004071</v>
      </c>
      <c r="B829" t="s">
        <v>234</v>
      </c>
      <c r="C829" t="s">
        <v>208</v>
      </c>
      <c r="D829" t="s">
        <v>1523</v>
      </c>
      <c r="E829" t="s">
        <v>131</v>
      </c>
      <c r="F829" t="s">
        <v>223</v>
      </c>
      <c r="G829" t="s">
        <v>240</v>
      </c>
      <c r="H829" t="s">
        <v>134</v>
      </c>
      <c r="I829" t="s">
        <v>225</v>
      </c>
      <c r="J829" t="s">
        <v>241</v>
      </c>
      <c r="K829" s="3" t="str">
        <f t="shared" si="69"/>
        <v>Non-Road GasolineLawn &amp; Garden</v>
      </c>
      <c r="L829" t="s">
        <v>1413</v>
      </c>
      <c r="M829" t="s">
        <v>1416</v>
      </c>
      <c r="N829" t="str">
        <f t="shared" si="70"/>
        <v>light_oil</v>
      </c>
      <c r="P829" s="5" t="str">
        <f>IF(LOOKUP($K829,Fuel_Mappings!$C$2:$C$255,Fuel_Mappings!$D$2:$D$255)&lt;&gt;"",LOOKUP($K829,Fuel_Mappings!$C$2:$C$255,Fuel_Mappings!$D$2:$D$255),"")</f>
        <v>light_oil</v>
      </c>
      <c r="Q829" s="5" t="str">
        <f>IF($P829="Other_Fuel",IF(LOOKUP($G829,Fuel_Mappings!$I$2:$I$36,Fuel_Mappings!$I$2:$I$36)=$G829,LOOKUP($G829,Fuel_Mappings!$I$2:$I$36,Fuel_Mappings!$J$2:$J$36),""),"")</f>
        <v/>
      </c>
      <c r="S829" s="5" t="str">
        <f t="shared" si="66"/>
        <v>1A4bi</v>
      </c>
      <c r="T829" s="3" t="b">
        <f t="shared" si="67"/>
        <v>1</v>
      </c>
      <c r="U829" s="3" t="b">
        <f t="shared" si="68"/>
        <v>1</v>
      </c>
    </row>
    <row r="830" spans="1:21">
      <c r="A830" s="10">
        <v>2265004010</v>
      </c>
      <c r="B830" t="s">
        <v>234</v>
      </c>
      <c r="C830" t="s">
        <v>208</v>
      </c>
      <c r="D830" t="s">
        <v>1523</v>
      </c>
      <c r="E830" t="s">
        <v>131</v>
      </c>
      <c r="F830" t="s">
        <v>229</v>
      </c>
      <c r="G830" t="s">
        <v>240</v>
      </c>
      <c r="H830" t="s">
        <v>134</v>
      </c>
      <c r="I830" t="s">
        <v>225</v>
      </c>
      <c r="J830" t="s">
        <v>241</v>
      </c>
      <c r="K830" s="3" t="str">
        <f t="shared" si="69"/>
        <v>Non-Road GasolineLawn &amp; Garden</v>
      </c>
      <c r="L830" t="s">
        <v>1413</v>
      </c>
      <c r="M830" t="s">
        <v>1416</v>
      </c>
      <c r="N830" t="str">
        <f t="shared" si="70"/>
        <v>light_oil</v>
      </c>
      <c r="P830" s="5" t="str">
        <f>IF(LOOKUP($K830,Fuel_Mappings!$C$2:$C$255,Fuel_Mappings!$D$2:$D$255)&lt;&gt;"",LOOKUP($K830,Fuel_Mappings!$C$2:$C$255,Fuel_Mappings!$D$2:$D$255),"")</f>
        <v>light_oil</v>
      </c>
      <c r="Q830" s="5" t="str">
        <f>IF($P830="Other_Fuel",IF(LOOKUP($G830,Fuel_Mappings!$I$2:$I$36,Fuel_Mappings!$I$2:$I$36)=$G830,LOOKUP($G830,Fuel_Mappings!$I$2:$I$36,Fuel_Mappings!$J$2:$J$36),""),"")</f>
        <v/>
      </c>
      <c r="S830" s="5" t="str">
        <f t="shared" si="66"/>
        <v>1A4bi</v>
      </c>
      <c r="T830" s="3" t="b">
        <f t="shared" si="67"/>
        <v>1</v>
      </c>
      <c r="U830" s="3" t="b">
        <f t="shared" si="68"/>
        <v>1</v>
      </c>
    </row>
    <row r="831" spans="1:21">
      <c r="A831" s="10">
        <v>2265004011</v>
      </c>
      <c r="B831" t="s">
        <v>234</v>
      </c>
      <c r="C831" t="s">
        <v>208</v>
      </c>
      <c r="D831" t="s">
        <v>1523</v>
      </c>
      <c r="E831" t="s">
        <v>131</v>
      </c>
      <c r="F831" t="s">
        <v>229</v>
      </c>
      <c r="G831" t="s">
        <v>240</v>
      </c>
      <c r="H831" t="s">
        <v>134</v>
      </c>
      <c r="I831" t="s">
        <v>225</v>
      </c>
      <c r="J831" t="s">
        <v>241</v>
      </c>
      <c r="K831" s="3" t="str">
        <f t="shared" si="69"/>
        <v>Non-Road GasolineLawn &amp; Garden</v>
      </c>
      <c r="L831" t="s">
        <v>1413</v>
      </c>
      <c r="M831" t="s">
        <v>1416</v>
      </c>
      <c r="N831" t="str">
        <f t="shared" si="70"/>
        <v>light_oil</v>
      </c>
      <c r="P831" s="5" t="str">
        <f>IF(LOOKUP($K831,Fuel_Mappings!$C$2:$C$255,Fuel_Mappings!$D$2:$D$255)&lt;&gt;"",LOOKUP($K831,Fuel_Mappings!$C$2:$C$255,Fuel_Mappings!$D$2:$D$255),"")</f>
        <v>light_oil</v>
      </c>
      <c r="Q831" s="5" t="str">
        <f>IF($P831="Other_Fuel",IF(LOOKUP($G831,Fuel_Mappings!$I$2:$I$36,Fuel_Mappings!$I$2:$I$36)=$G831,LOOKUP($G831,Fuel_Mappings!$I$2:$I$36,Fuel_Mappings!$J$2:$J$36),""),"")</f>
        <v/>
      </c>
      <c r="S831" s="5" t="str">
        <f t="shared" si="66"/>
        <v>1A4bi</v>
      </c>
      <c r="T831" s="3" t="b">
        <f t="shared" si="67"/>
        <v>1</v>
      </c>
      <c r="U831" s="3" t="b">
        <f t="shared" si="68"/>
        <v>1</v>
      </c>
    </row>
    <row r="832" spans="1:21">
      <c r="A832" s="10">
        <v>2265004015</v>
      </c>
      <c r="B832" t="s">
        <v>234</v>
      </c>
      <c r="C832" t="s">
        <v>208</v>
      </c>
      <c r="D832" t="s">
        <v>1523</v>
      </c>
      <c r="E832" t="s">
        <v>131</v>
      </c>
      <c r="F832" t="s">
        <v>229</v>
      </c>
      <c r="G832" t="s">
        <v>240</v>
      </c>
      <c r="H832" t="s">
        <v>134</v>
      </c>
      <c r="I832" t="s">
        <v>225</v>
      </c>
      <c r="J832" t="s">
        <v>241</v>
      </c>
      <c r="K832" s="3" t="str">
        <f t="shared" si="69"/>
        <v>Non-Road GasolineLawn &amp; Garden</v>
      </c>
      <c r="L832" t="s">
        <v>1413</v>
      </c>
      <c r="M832" t="s">
        <v>1416</v>
      </c>
      <c r="N832" t="str">
        <f t="shared" si="70"/>
        <v>light_oil</v>
      </c>
      <c r="P832" s="5" t="str">
        <f>IF(LOOKUP($K832,Fuel_Mappings!$C$2:$C$255,Fuel_Mappings!$D$2:$D$255)&lt;&gt;"",LOOKUP($K832,Fuel_Mappings!$C$2:$C$255,Fuel_Mappings!$D$2:$D$255),"")</f>
        <v>light_oil</v>
      </c>
      <c r="Q832" s="5" t="str">
        <f>IF($P832="Other_Fuel",IF(LOOKUP($G832,Fuel_Mappings!$I$2:$I$36,Fuel_Mappings!$I$2:$I$36)=$G832,LOOKUP($G832,Fuel_Mappings!$I$2:$I$36,Fuel_Mappings!$J$2:$J$36),""),"")</f>
        <v/>
      </c>
      <c r="S832" s="5" t="str">
        <f t="shared" si="66"/>
        <v>1A4bi</v>
      </c>
      <c r="T832" s="3" t="b">
        <f t="shared" si="67"/>
        <v>1</v>
      </c>
      <c r="U832" s="3" t="b">
        <f t="shared" si="68"/>
        <v>1</v>
      </c>
    </row>
    <row r="833" spans="1:21">
      <c r="A833" s="10">
        <v>2265004016</v>
      </c>
      <c r="B833" t="s">
        <v>234</v>
      </c>
      <c r="C833" t="s">
        <v>208</v>
      </c>
      <c r="D833" t="s">
        <v>1523</v>
      </c>
      <c r="E833" t="s">
        <v>131</v>
      </c>
      <c r="F833" t="s">
        <v>229</v>
      </c>
      <c r="G833" t="s">
        <v>240</v>
      </c>
      <c r="H833" t="s">
        <v>134</v>
      </c>
      <c r="I833" t="s">
        <v>225</v>
      </c>
      <c r="J833" t="s">
        <v>241</v>
      </c>
      <c r="K833" s="3" t="str">
        <f t="shared" si="69"/>
        <v>Non-Road GasolineLawn &amp; Garden</v>
      </c>
      <c r="L833" t="s">
        <v>1413</v>
      </c>
      <c r="M833" t="s">
        <v>1416</v>
      </c>
      <c r="N833" t="str">
        <f t="shared" si="70"/>
        <v>light_oil</v>
      </c>
      <c r="P833" s="5" t="str">
        <f>IF(LOOKUP($K833,Fuel_Mappings!$C$2:$C$255,Fuel_Mappings!$D$2:$D$255)&lt;&gt;"",LOOKUP($K833,Fuel_Mappings!$C$2:$C$255,Fuel_Mappings!$D$2:$D$255),"")</f>
        <v>light_oil</v>
      </c>
      <c r="Q833" s="5" t="str">
        <f>IF($P833="Other_Fuel",IF(LOOKUP($G833,Fuel_Mappings!$I$2:$I$36,Fuel_Mappings!$I$2:$I$36)=$G833,LOOKUP($G833,Fuel_Mappings!$I$2:$I$36,Fuel_Mappings!$J$2:$J$36),""),"")</f>
        <v/>
      </c>
      <c r="S833" s="5" t="str">
        <f t="shared" si="66"/>
        <v>1A4bi</v>
      </c>
      <c r="T833" s="3" t="b">
        <f t="shared" si="67"/>
        <v>1</v>
      </c>
      <c r="U833" s="3" t="b">
        <f t="shared" si="68"/>
        <v>1</v>
      </c>
    </row>
    <row r="834" spans="1:21">
      <c r="A834" s="10">
        <v>2265004025</v>
      </c>
      <c r="B834" t="s">
        <v>234</v>
      </c>
      <c r="C834" t="s">
        <v>208</v>
      </c>
      <c r="D834" t="s">
        <v>1523</v>
      </c>
      <c r="E834" t="s">
        <v>131</v>
      </c>
      <c r="F834" t="s">
        <v>229</v>
      </c>
      <c r="G834" t="s">
        <v>240</v>
      </c>
      <c r="H834" t="s">
        <v>134</v>
      </c>
      <c r="I834" t="s">
        <v>225</v>
      </c>
      <c r="J834" t="s">
        <v>241</v>
      </c>
      <c r="K834" s="3" t="str">
        <f t="shared" si="69"/>
        <v>Non-Road GasolineLawn &amp; Garden</v>
      </c>
      <c r="L834" t="s">
        <v>1413</v>
      </c>
      <c r="M834" t="s">
        <v>1416</v>
      </c>
      <c r="N834" t="str">
        <f t="shared" si="70"/>
        <v>light_oil</v>
      </c>
      <c r="P834" s="5" t="str">
        <f>IF(LOOKUP($K834,Fuel_Mappings!$C$2:$C$255,Fuel_Mappings!$D$2:$D$255)&lt;&gt;"",LOOKUP($K834,Fuel_Mappings!$C$2:$C$255,Fuel_Mappings!$D$2:$D$255),"")</f>
        <v>light_oil</v>
      </c>
      <c r="Q834" s="5" t="str">
        <f>IF($P834="Other_Fuel",IF(LOOKUP($G834,Fuel_Mappings!$I$2:$I$36,Fuel_Mappings!$I$2:$I$36)=$G834,LOOKUP($G834,Fuel_Mappings!$I$2:$I$36,Fuel_Mappings!$J$2:$J$36),""),"")</f>
        <v/>
      </c>
      <c r="S834" s="5" t="str">
        <f t="shared" si="66"/>
        <v>1A4bi</v>
      </c>
      <c r="T834" s="3" t="b">
        <f t="shared" si="67"/>
        <v>1</v>
      </c>
      <c r="U834" s="3" t="b">
        <f t="shared" si="68"/>
        <v>1</v>
      </c>
    </row>
    <row r="835" spans="1:21">
      <c r="A835" s="10">
        <v>2265004026</v>
      </c>
      <c r="B835" t="s">
        <v>234</v>
      </c>
      <c r="C835" t="s">
        <v>208</v>
      </c>
      <c r="D835" t="s">
        <v>1523</v>
      </c>
      <c r="E835" t="s">
        <v>131</v>
      </c>
      <c r="F835" t="s">
        <v>229</v>
      </c>
      <c r="G835" t="s">
        <v>240</v>
      </c>
      <c r="H835" t="s">
        <v>134</v>
      </c>
      <c r="I835" t="s">
        <v>225</v>
      </c>
      <c r="J835" t="s">
        <v>241</v>
      </c>
      <c r="K835" s="3" t="str">
        <f t="shared" si="69"/>
        <v>Non-Road GasolineLawn &amp; Garden</v>
      </c>
      <c r="L835" t="s">
        <v>1413</v>
      </c>
      <c r="M835" t="s">
        <v>1416</v>
      </c>
      <c r="N835" t="str">
        <f t="shared" si="70"/>
        <v>light_oil</v>
      </c>
      <c r="P835" s="5" t="str">
        <f>IF(LOOKUP($K835,Fuel_Mappings!$C$2:$C$255,Fuel_Mappings!$D$2:$D$255)&lt;&gt;"",LOOKUP($K835,Fuel_Mappings!$C$2:$C$255,Fuel_Mappings!$D$2:$D$255),"")</f>
        <v>light_oil</v>
      </c>
      <c r="Q835" s="5" t="str">
        <f>IF($P835="Other_Fuel",IF(LOOKUP($G835,Fuel_Mappings!$I$2:$I$36,Fuel_Mappings!$I$2:$I$36)=$G835,LOOKUP($G835,Fuel_Mappings!$I$2:$I$36,Fuel_Mappings!$J$2:$J$36),""),"")</f>
        <v/>
      </c>
      <c r="S835" s="5" t="str">
        <f t="shared" ref="S835:S898" si="71">LEFT(L835,FIND("_",L835)-1)</f>
        <v>1A4bi</v>
      </c>
      <c r="T835" s="3" t="b">
        <f t="shared" ref="T835:T898" si="72">$S835=$C835</f>
        <v>1</v>
      </c>
      <c r="U835" s="3" t="b">
        <f t="shared" ref="U835:U898" si="73">LEFT($S835,3)=LEFT($C835,3)</f>
        <v>1</v>
      </c>
    </row>
    <row r="836" spans="1:21">
      <c r="A836" s="10">
        <v>2265004030</v>
      </c>
      <c r="B836" t="s">
        <v>234</v>
      </c>
      <c r="C836" t="s">
        <v>208</v>
      </c>
      <c r="D836" t="s">
        <v>1523</v>
      </c>
      <c r="E836" t="s">
        <v>131</v>
      </c>
      <c r="F836" t="s">
        <v>229</v>
      </c>
      <c r="G836" t="s">
        <v>240</v>
      </c>
      <c r="H836" t="s">
        <v>134</v>
      </c>
      <c r="I836" t="s">
        <v>225</v>
      </c>
      <c r="J836" t="s">
        <v>241</v>
      </c>
      <c r="K836" s="3" t="str">
        <f t="shared" si="69"/>
        <v>Non-Road GasolineLawn &amp; Garden</v>
      </c>
      <c r="L836" t="s">
        <v>1413</v>
      </c>
      <c r="M836" t="s">
        <v>1416</v>
      </c>
      <c r="N836" t="str">
        <f t="shared" si="70"/>
        <v>light_oil</v>
      </c>
      <c r="P836" s="5" t="str">
        <f>IF(LOOKUP($K836,Fuel_Mappings!$C$2:$C$255,Fuel_Mappings!$D$2:$D$255)&lt;&gt;"",LOOKUP($K836,Fuel_Mappings!$C$2:$C$255,Fuel_Mappings!$D$2:$D$255),"")</f>
        <v>light_oil</v>
      </c>
      <c r="Q836" s="5" t="str">
        <f>IF($P836="Other_Fuel",IF(LOOKUP($G836,Fuel_Mappings!$I$2:$I$36,Fuel_Mappings!$I$2:$I$36)=$G836,LOOKUP($G836,Fuel_Mappings!$I$2:$I$36,Fuel_Mappings!$J$2:$J$36),""),"")</f>
        <v/>
      </c>
      <c r="S836" s="5" t="str">
        <f t="shared" si="71"/>
        <v>1A4bi</v>
      </c>
      <c r="T836" s="3" t="b">
        <f t="shared" si="72"/>
        <v>1</v>
      </c>
      <c r="U836" s="3" t="b">
        <f t="shared" si="73"/>
        <v>1</v>
      </c>
    </row>
    <row r="837" spans="1:21">
      <c r="A837" s="10">
        <v>2265004031</v>
      </c>
      <c r="B837" t="s">
        <v>234</v>
      </c>
      <c r="C837" t="s">
        <v>208</v>
      </c>
      <c r="D837" t="s">
        <v>1523</v>
      </c>
      <c r="E837" t="s">
        <v>131</v>
      </c>
      <c r="F837" t="s">
        <v>229</v>
      </c>
      <c r="G837" t="s">
        <v>240</v>
      </c>
      <c r="H837" t="s">
        <v>134</v>
      </c>
      <c r="I837" t="s">
        <v>225</v>
      </c>
      <c r="J837" t="s">
        <v>241</v>
      </c>
      <c r="K837" s="3" t="str">
        <f t="shared" si="69"/>
        <v>Non-Road GasolineLawn &amp; Garden</v>
      </c>
      <c r="L837" t="s">
        <v>1413</v>
      </c>
      <c r="M837" t="s">
        <v>1416</v>
      </c>
      <c r="N837" t="str">
        <f t="shared" si="70"/>
        <v>light_oil</v>
      </c>
      <c r="P837" s="5" t="str">
        <f>IF(LOOKUP($K837,Fuel_Mappings!$C$2:$C$255,Fuel_Mappings!$D$2:$D$255)&lt;&gt;"",LOOKUP($K837,Fuel_Mappings!$C$2:$C$255,Fuel_Mappings!$D$2:$D$255),"")</f>
        <v>light_oil</v>
      </c>
      <c r="Q837" s="5" t="str">
        <f>IF($P837="Other_Fuel",IF(LOOKUP($G837,Fuel_Mappings!$I$2:$I$36,Fuel_Mappings!$I$2:$I$36)=$G837,LOOKUP($G837,Fuel_Mappings!$I$2:$I$36,Fuel_Mappings!$J$2:$J$36),""),"")</f>
        <v/>
      </c>
      <c r="S837" s="5" t="str">
        <f t="shared" si="71"/>
        <v>1A4bi</v>
      </c>
      <c r="T837" s="3" t="b">
        <f t="shared" si="72"/>
        <v>1</v>
      </c>
      <c r="U837" s="3" t="b">
        <f t="shared" si="73"/>
        <v>1</v>
      </c>
    </row>
    <row r="838" spans="1:21">
      <c r="A838" s="10">
        <v>2265004035</v>
      </c>
      <c r="B838" t="s">
        <v>234</v>
      </c>
      <c r="C838" t="s">
        <v>208</v>
      </c>
      <c r="D838" t="s">
        <v>1523</v>
      </c>
      <c r="E838" t="s">
        <v>131</v>
      </c>
      <c r="F838" t="s">
        <v>229</v>
      </c>
      <c r="G838" t="s">
        <v>240</v>
      </c>
      <c r="H838" t="s">
        <v>134</v>
      </c>
      <c r="I838" t="s">
        <v>225</v>
      </c>
      <c r="J838" t="s">
        <v>241</v>
      </c>
      <c r="K838" s="3" t="str">
        <f t="shared" si="69"/>
        <v>Non-Road GasolineLawn &amp; Garden</v>
      </c>
      <c r="L838" t="s">
        <v>1413</v>
      </c>
      <c r="M838" t="s">
        <v>1416</v>
      </c>
      <c r="N838" t="str">
        <f t="shared" si="70"/>
        <v>light_oil</v>
      </c>
      <c r="P838" s="5" t="str">
        <f>IF(LOOKUP($K838,Fuel_Mappings!$C$2:$C$255,Fuel_Mappings!$D$2:$D$255)&lt;&gt;"",LOOKUP($K838,Fuel_Mappings!$C$2:$C$255,Fuel_Mappings!$D$2:$D$255),"")</f>
        <v>light_oil</v>
      </c>
      <c r="Q838" s="5" t="str">
        <f>IF($P838="Other_Fuel",IF(LOOKUP($G838,Fuel_Mappings!$I$2:$I$36,Fuel_Mappings!$I$2:$I$36)=$G838,LOOKUP($G838,Fuel_Mappings!$I$2:$I$36,Fuel_Mappings!$J$2:$J$36),""),"")</f>
        <v/>
      </c>
      <c r="S838" s="5" t="str">
        <f t="shared" si="71"/>
        <v>1A4bi</v>
      </c>
      <c r="T838" s="3" t="b">
        <f t="shared" si="72"/>
        <v>1</v>
      </c>
      <c r="U838" s="3" t="b">
        <f t="shared" si="73"/>
        <v>1</v>
      </c>
    </row>
    <row r="839" spans="1:21">
      <c r="A839" s="10">
        <v>2265004036</v>
      </c>
      <c r="B839" t="s">
        <v>234</v>
      </c>
      <c r="C839" t="s">
        <v>208</v>
      </c>
      <c r="D839" t="s">
        <v>1523</v>
      </c>
      <c r="E839" t="s">
        <v>131</v>
      </c>
      <c r="F839" t="s">
        <v>229</v>
      </c>
      <c r="G839" t="s">
        <v>240</v>
      </c>
      <c r="H839" t="s">
        <v>134</v>
      </c>
      <c r="I839" t="s">
        <v>225</v>
      </c>
      <c r="J839" t="s">
        <v>241</v>
      </c>
      <c r="K839" s="3" t="str">
        <f t="shared" si="69"/>
        <v>Non-Road GasolineLawn &amp; Garden</v>
      </c>
      <c r="L839" t="s">
        <v>1413</v>
      </c>
      <c r="M839" t="s">
        <v>1416</v>
      </c>
      <c r="N839" t="str">
        <f t="shared" si="70"/>
        <v>light_oil</v>
      </c>
      <c r="P839" s="5" t="str">
        <f>IF(LOOKUP($K839,Fuel_Mappings!$C$2:$C$255,Fuel_Mappings!$D$2:$D$255)&lt;&gt;"",LOOKUP($K839,Fuel_Mappings!$C$2:$C$255,Fuel_Mappings!$D$2:$D$255),"")</f>
        <v>light_oil</v>
      </c>
      <c r="Q839" s="5" t="str">
        <f>IF($P839="Other_Fuel",IF(LOOKUP($G839,Fuel_Mappings!$I$2:$I$36,Fuel_Mappings!$I$2:$I$36)=$G839,LOOKUP($G839,Fuel_Mappings!$I$2:$I$36,Fuel_Mappings!$J$2:$J$36),""),"")</f>
        <v/>
      </c>
      <c r="S839" s="5" t="str">
        <f t="shared" si="71"/>
        <v>1A4bi</v>
      </c>
      <c r="T839" s="3" t="b">
        <f t="shared" si="72"/>
        <v>1</v>
      </c>
      <c r="U839" s="3" t="b">
        <f t="shared" si="73"/>
        <v>1</v>
      </c>
    </row>
    <row r="840" spans="1:21">
      <c r="A840" s="10">
        <v>2265004040</v>
      </c>
      <c r="B840" t="s">
        <v>234</v>
      </c>
      <c r="C840" t="s">
        <v>208</v>
      </c>
      <c r="D840" t="s">
        <v>1523</v>
      </c>
      <c r="E840" t="s">
        <v>131</v>
      </c>
      <c r="F840" t="s">
        <v>229</v>
      </c>
      <c r="G840" t="s">
        <v>240</v>
      </c>
      <c r="H840" t="s">
        <v>134</v>
      </c>
      <c r="I840" t="s">
        <v>225</v>
      </c>
      <c r="J840" t="s">
        <v>241</v>
      </c>
      <c r="K840" s="3" t="str">
        <f t="shared" si="69"/>
        <v>Non-Road GasolineLawn &amp; Garden</v>
      </c>
      <c r="L840" t="s">
        <v>1413</v>
      </c>
      <c r="M840" t="s">
        <v>1416</v>
      </c>
      <c r="N840" t="str">
        <f t="shared" si="70"/>
        <v>light_oil</v>
      </c>
      <c r="P840" s="5" t="str">
        <f>IF(LOOKUP($K840,Fuel_Mappings!$C$2:$C$255,Fuel_Mappings!$D$2:$D$255)&lt;&gt;"",LOOKUP($K840,Fuel_Mappings!$C$2:$C$255,Fuel_Mappings!$D$2:$D$255),"")</f>
        <v>light_oil</v>
      </c>
      <c r="Q840" s="5" t="str">
        <f>IF($P840="Other_Fuel",IF(LOOKUP($G840,Fuel_Mappings!$I$2:$I$36,Fuel_Mappings!$I$2:$I$36)=$G840,LOOKUP($G840,Fuel_Mappings!$I$2:$I$36,Fuel_Mappings!$J$2:$J$36),""),"")</f>
        <v/>
      </c>
      <c r="S840" s="5" t="str">
        <f t="shared" si="71"/>
        <v>1A4bi</v>
      </c>
      <c r="T840" s="3" t="b">
        <f t="shared" si="72"/>
        <v>1</v>
      </c>
      <c r="U840" s="3" t="b">
        <f t="shared" si="73"/>
        <v>1</v>
      </c>
    </row>
    <row r="841" spans="1:21">
      <c r="A841" s="10">
        <v>2265004041</v>
      </c>
      <c r="B841" t="s">
        <v>234</v>
      </c>
      <c r="C841" t="s">
        <v>208</v>
      </c>
      <c r="D841" t="s">
        <v>1523</v>
      </c>
      <c r="E841" t="s">
        <v>131</v>
      </c>
      <c r="F841" t="s">
        <v>229</v>
      </c>
      <c r="G841" t="s">
        <v>240</v>
      </c>
      <c r="H841" t="s">
        <v>134</v>
      </c>
      <c r="I841" t="s">
        <v>225</v>
      </c>
      <c r="J841" t="s">
        <v>241</v>
      </c>
      <c r="K841" s="3" t="str">
        <f t="shared" si="69"/>
        <v>Non-Road GasolineLawn &amp; Garden</v>
      </c>
      <c r="L841" t="s">
        <v>1413</v>
      </c>
      <c r="M841" t="s">
        <v>1416</v>
      </c>
      <c r="N841" t="str">
        <f t="shared" si="70"/>
        <v>light_oil</v>
      </c>
      <c r="P841" s="5" t="str">
        <f>IF(LOOKUP($K841,Fuel_Mappings!$C$2:$C$255,Fuel_Mappings!$D$2:$D$255)&lt;&gt;"",LOOKUP($K841,Fuel_Mappings!$C$2:$C$255,Fuel_Mappings!$D$2:$D$255),"")</f>
        <v>light_oil</v>
      </c>
      <c r="Q841" s="5" t="str">
        <f>IF($P841="Other_Fuel",IF(LOOKUP($G841,Fuel_Mappings!$I$2:$I$36,Fuel_Mappings!$I$2:$I$36)=$G841,LOOKUP($G841,Fuel_Mappings!$I$2:$I$36,Fuel_Mappings!$J$2:$J$36),""),"")</f>
        <v/>
      </c>
      <c r="S841" s="5" t="str">
        <f t="shared" si="71"/>
        <v>1A4bi</v>
      </c>
      <c r="T841" s="3" t="b">
        <f t="shared" si="72"/>
        <v>1</v>
      </c>
      <c r="U841" s="3" t="b">
        <f t="shared" si="73"/>
        <v>1</v>
      </c>
    </row>
    <row r="842" spans="1:21">
      <c r="A842" s="10">
        <v>2265004046</v>
      </c>
      <c r="B842" t="s">
        <v>234</v>
      </c>
      <c r="C842" t="s">
        <v>208</v>
      </c>
      <c r="D842" t="s">
        <v>1523</v>
      </c>
      <c r="E842" t="s">
        <v>131</v>
      </c>
      <c r="F842" t="s">
        <v>229</v>
      </c>
      <c r="G842" t="s">
        <v>240</v>
      </c>
      <c r="H842" t="s">
        <v>134</v>
      </c>
      <c r="I842" t="s">
        <v>225</v>
      </c>
      <c r="J842" t="s">
        <v>241</v>
      </c>
      <c r="K842" s="3" t="str">
        <f t="shared" si="69"/>
        <v>Non-Road GasolineLawn &amp; Garden</v>
      </c>
      <c r="L842" t="s">
        <v>1413</v>
      </c>
      <c r="M842" t="s">
        <v>1416</v>
      </c>
      <c r="N842" t="str">
        <f t="shared" si="70"/>
        <v>light_oil</v>
      </c>
      <c r="P842" s="5" t="str">
        <f>IF(LOOKUP($K842,Fuel_Mappings!$C$2:$C$255,Fuel_Mappings!$D$2:$D$255)&lt;&gt;"",LOOKUP($K842,Fuel_Mappings!$C$2:$C$255,Fuel_Mappings!$D$2:$D$255),"")</f>
        <v>light_oil</v>
      </c>
      <c r="Q842" s="5" t="str">
        <f>IF($P842="Other_Fuel",IF(LOOKUP($G842,Fuel_Mappings!$I$2:$I$36,Fuel_Mappings!$I$2:$I$36)=$G842,LOOKUP($G842,Fuel_Mappings!$I$2:$I$36,Fuel_Mappings!$J$2:$J$36),""),"")</f>
        <v/>
      </c>
      <c r="S842" s="5" t="str">
        <f t="shared" si="71"/>
        <v>1A4bi</v>
      </c>
      <c r="T842" s="3" t="b">
        <f t="shared" si="72"/>
        <v>1</v>
      </c>
      <c r="U842" s="3" t="b">
        <f t="shared" si="73"/>
        <v>1</v>
      </c>
    </row>
    <row r="843" spans="1:21">
      <c r="A843" s="10">
        <v>2265004050</v>
      </c>
      <c r="B843" t="s">
        <v>234</v>
      </c>
      <c r="C843" t="s">
        <v>208</v>
      </c>
      <c r="D843" t="s">
        <v>1523</v>
      </c>
      <c r="E843" t="s">
        <v>131</v>
      </c>
      <c r="F843" t="s">
        <v>229</v>
      </c>
      <c r="G843" t="s">
        <v>240</v>
      </c>
      <c r="H843" t="s">
        <v>134</v>
      </c>
      <c r="I843" t="s">
        <v>225</v>
      </c>
      <c r="J843" t="s">
        <v>241</v>
      </c>
      <c r="K843" s="3" t="str">
        <f t="shared" si="69"/>
        <v>Non-Road GasolineLawn &amp; Garden</v>
      </c>
      <c r="L843" t="s">
        <v>1413</v>
      </c>
      <c r="M843" t="s">
        <v>1416</v>
      </c>
      <c r="N843" t="str">
        <f t="shared" si="70"/>
        <v>light_oil</v>
      </c>
      <c r="P843" s="5" t="str">
        <f>IF(LOOKUP($K843,Fuel_Mappings!$C$2:$C$255,Fuel_Mappings!$D$2:$D$255)&lt;&gt;"",LOOKUP($K843,Fuel_Mappings!$C$2:$C$255,Fuel_Mappings!$D$2:$D$255),"")</f>
        <v>light_oil</v>
      </c>
      <c r="Q843" s="5" t="str">
        <f>IF($P843="Other_Fuel",IF(LOOKUP($G843,Fuel_Mappings!$I$2:$I$36,Fuel_Mappings!$I$2:$I$36)=$G843,LOOKUP($G843,Fuel_Mappings!$I$2:$I$36,Fuel_Mappings!$J$2:$J$36),""),"")</f>
        <v/>
      </c>
      <c r="S843" s="5" t="str">
        <f t="shared" si="71"/>
        <v>1A4bi</v>
      </c>
      <c r="T843" s="3" t="b">
        <f t="shared" si="72"/>
        <v>1</v>
      </c>
      <c r="U843" s="3" t="b">
        <f t="shared" si="73"/>
        <v>1</v>
      </c>
    </row>
    <row r="844" spans="1:21">
      <c r="A844" s="10">
        <v>2265004051</v>
      </c>
      <c r="B844" t="s">
        <v>234</v>
      </c>
      <c r="C844" t="s">
        <v>208</v>
      </c>
      <c r="D844" t="s">
        <v>1523</v>
      </c>
      <c r="E844" t="s">
        <v>131</v>
      </c>
      <c r="F844" t="s">
        <v>229</v>
      </c>
      <c r="G844" t="s">
        <v>240</v>
      </c>
      <c r="H844" t="s">
        <v>134</v>
      </c>
      <c r="I844" t="s">
        <v>225</v>
      </c>
      <c r="J844" t="s">
        <v>241</v>
      </c>
      <c r="K844" s="3" t="str">
        <f t="shared" si="69"/>
        <v>Non-Road GasolineLawn &amp; Garden</v>
      </c>
      <c r="L844" t="s">
        <v>1413</v>
      </c>
      <c r="M844" t="s">
        <v>1416</v>
      </c>
      <c r="N844" t="str">
        <f t="shared" si="70"/>
        <v>light_oil</v>
      </c>
      <c r="P844" s="5" t="str">
        <f>IF(LOOKUP($K844,Fuel_Mappings!$C$2:$C$255,Fuel_Mappings!$D$2:$D$255)&lt;&gt;"",LOOKUP($K844,Fuel_Mappings!$C$2:$C$255,Fuel_Mappings!$D$2:$D$255),"")</f>
        <v>light_oil</v>
      </c>
      <c r="Q844" s="5" t="str">
        <f>IF($P844="Other_Fuel",IF(LOOKUP($G844,Fuel_Mappings!$I$2:$I$36,Fuel_Mappings!$I$2:$I$36)=$G844,LOOKUP($G844,Fuel_Mappings!$I$2:$I$36,Fuel_Mappings!$J$2:$J$36),""),"")</f>
        <v/>
      </c>
      <c r="S844" s="5" t="str">
        <f t="shared" si="71"/>
        <v>1A4bi</v>
      </c>
      <c r="T844" s="3" t="b">
        <f t="shared" si="72"/>
        <v>1</v>
      </c>
      <c r="U844" s="3" t="b">
        <f t="shared" si="73"/>
        <v>1</v>
      </c>
    </row>
    <row r="845" spans="1:21">
      <c r="A845" s="10">
        <v>2265004055</v>
      </c>
      <c r="B845" t="s">
        <v>234</v>
      </c>
      <c r="C845" t="s">
        <v>208</v>
      </c>
      <c r="D845" t="s">
        <v>1523</v>
      </c>
      <c r="E845" t="s">
        <v>131</v>
      </c>
      <c r="F845" t="s">
        <v>229</v>
      </c>
      <c r="G845" t="s">
        <v>240</v>
      </c>
      <c r="H845" t="s">
        <v>134</v>
      </c>
      <c r="I845" t="s">
        <v>225</v>
      </c>
      <c r="J845" t="s">
        <v>241</v>
      </c>
      <c r="K845" s="3" t="str">
        <f t="shared" si="69"/>
        <v>Non-Road GasolineLawn &amp; Garden</v>
      </c>
      <c r="L845" t="s">
        <v>1413</v>
      </c>
      <c r="M845" t="s">
        <v>1416</v>
      </c>
      <c r="N845" t="str">
        <f t="shared" si="70"/>
        <v>light_oil</v>
      </c>
      <c r="P845" s="5" t="str">
        <f>IF(LOOKUP($K845,Fuel_Mappings!$C$2:$C$255,Fuel_Mappings!$D$2:$D$255)&lt;&gt;"",LOOKUP($K845,Fuel_Mappings!$C$2:$C$255,Fuel_Mappings!$D$2:$D$255),"")</f>
        <v>light_oil</v>
      </c>
      <c r="Q845" s="5" t="str">
        <f>IF($P845="Other_Fuel",IF(LOOKUP($G845,Fuel_Mappings!$I$2:$I$36,Fuel_Mappings!$I$2:$I$36)=$G845,LOOKUP($G845,Fuel_Mappings!$I$2:$I$36,Fuel_Mappings!$J$2:$J$36),""),"")</f>
        <v/>
      </c>
      <c r="S845" s="5" t="str">
        <f t="shared" si="71"/>
        <v>1A4bi</v>
      </c>
      <c r="T845" s="3" t="b">
        <f t="shared" si="72"/>
        <v>1</v>
      </c>
      <c r="U845" s="3" t="b">
        <f t="shared" si="73"/>
        <v>1</v>
      </c>
    </row>
    <row r="846" spans="1:21">
      <c r="A846" s="10">
        <v>2265004056</v>
      </c>
      <c r="B846" t="s">
        <v>234</v>
      </c>
      <c r="C846" t="s">
        <v>208</v>
      </c>
      <c r="D846" t="s">
        <v>1523</v>
      </c>
      <c r="E846" t="s">
        <v>131</v>
      </c>
      <c r="F846" t="s">
        <v>229</v>
      </c>
      <c r="G846" t="s">
        <v>240</v>
      </c>
      <c r="H846" t="s">
        <v>134</v>
      </c>
      <c r="I846" t="s">
        <v>225</v>
      </c>
      <c r="J846" t="s">
        <v>241</v>
      </c>
      <c r="K846" s="3" t="str">
        <f t="shared" si="69"/>
        <v>Non-Road GasolineLawn &amp; Garden</v>
      </c>
      <c r="L846" t="s">
        <v>1413</v>
      </c>
      <c r="M846" t="s">
        <v>1416</v>
      </c>
      <c r="N846" t="str">
        <f t="shared" si="70"/>
        <v>light_oil</v>
      </c>
      <c r="P846" s="5" t="str">
        <f>IF(LOOKUP($K846,Fuel_Mappings!$C$2:$C$255,Fuel_Mappings!$D$2:$D$255)&lt;&gt;"",LOOKUP($K846,Fuel_Mappings!$C$2:$C$255,Fuel_Mappings!$D$2:$D$255),"")</f>
        <v>light_oil</v>
      </c>
      <c r="Q846" s="5" t="str">
        <f>IF($P846="Other_Fuel",IF(LOOKUP($G846,Fuel_Mappings!$I$2:$I$36,Fuel_Mappings!$I$2:$I$36)=$G846,LOOKUP($G846,Fuel_Mappings!$I$2:$I$36,Fuel_Mappings!$J$2:$J$36),""),"")</f>
        <v/>
      </c>
      <c r="S846" s="5" t="str">
        <f t="shared" si="71"/>
        <v>1A4bi</v>
      </c>
      <c r="T846" s="3" t="b">
        <f t="shared" si="72"/>
        <v>1</v>
      </c>
      <c r="U846" s="3" t="b">
        <f t="shared" si="73"/>
        <v>1</v>
      </c>
    </row>
    <row r="847" spans="1:21">
      <c r="A847" s="10">
        <v>2265004066</v>
      </c>
      <c r="B847" t="s">
        <v>234</v>
      </c>
      <c r="C847" t="s">
        <v>208</v>
      </c>
      <c r="D847" t="s">
        <v>1523</v>
      </c>
      <c r="E847" t="s">
        <v>131</v>
      </c>
      <c r="F847" t="s">
        <v>229</v>
      </c>
      <c r="G847" t="s">
        <v>240</v>
      </c>
      <c r="H847" t="s">
        <v>134</v>
      </c>
      <c r="I847" t="s">
        <v>225</v>
      </c>
      <c r="J847" t="s">
        <v>241</v>
      </c>
      <c r="K847" s="3" t="str">
        <f t="shared" si="69"/>
        <v>Non-Road GasolineLawn &amp; Garden</v>
      </c>
      <c r="L847" t="s">
        <v>1413</v>
      </c>
      <c r="M847" t="s">
        <v>1416</v>
      </c>
      <c r="N847" t="str">
        <f t="shared" si="70"/>
        <v>light_oil</v>
      </c>
      <c r="P847" s="5" t="str">
        <f>IF(LOOKUP($K847,Fuel_Mappings!$C$2:$C$255,Fuel_Mappings!$D$2:$D$255)&lt;&gt;"",LOOKUP($K847,Fuel_Mappings!$C$2:$C$255,Fuel_Mappings!$D$2:$D$255),"")</f>
        <v>light_oil</v>
      </c>
      <c r="Q847" s="5" t="str">
        <f>IF($P847="Other_Fuel",IF(LOOKUP($G847,Fuel_Mappings!$I$2:$I$36,Fuel_Mappings!$I$2:$I$36)=$G847,LOOKUP($G847,Fuel_Mappings!$I$2:$I$36,Fuel_Mappings!$J$2:$J$36),""),"")</f>
        <v/>
      </c>
      <c r="S847" s="5" t="str">
        <f t="shared" si="71"/>
        <v>1A4bi</v>
      </c>
      <c r="T847" s="3" t="b">
        <f t="shared" si="72"/>
        <v>1</v>
      </c>
      <c r="U847" s="3" t="b">
        <f t="shared" si="73"/>
        <v>1</v>
      </c>
    </row>
    <row r="848" spans="1:21">
      <c r="A848" s="10">
        <v>2265004071</v>
      </c>
      <c r="B848" t="s">
        <v>234</v>
      </c>
      <c r="C848" t="s">
        <v>208</v>
      </c>
      <c r="D848" t="s">
        <v>1523</v>
      </c>
      <c r="E848" t="s">
        <v>131</v>
      </c>
      <c r="F848" t="s">
        <v>229</v>
      </c>
      <c r="G848" t="s">
        <v>240</v>
      </c>
      <c r="H848" t="s">
        <v>134</v>
      </c>
      <c r="I848" t="s">
        <v>225</v>
      </c>
      <c r="J848" t="s">
        <v>241</v>
      </c>
      <c r="K848" s="3" t="str">
        <f t="shared" si="69"/>
        <v>Non-Road GasolineLawn &amp; Garden</v>
      </c>
      <c r="L848" t="s">
        <v>1413</v>
      </c>
      <c r="M848" t="s">
        <v>1416</v>
      </c>
      <c r="N848" t="str">
        <f t="shared" si="70"/>
        <v>light_oil</v>
      </c>
      <c r="P848" s="5" t="str">
        <f>IF(LOOKUP($K848,Fuel_Mappings!$C$2:$C$255,Fuel_Mappings!$D$2:$D$255)&lt;&gt;"",LOOKUP($K848,Fuel_Mappings!$C$2:$C$255,Fuel_Mappings!$D$2:$D$255),"")</f>
        <v>light_oil</v>
      </c>
      <c r="Q848" s="5" t="str">
        <f>IF($P848="Other_Fuel",IF(LOOKUP($G848,Fuel_Mappings!$I$2:$I$36,Fuel_Mappings!$I$2:$I$36)=$G848,LOOKUP($G848,Fuel_Mappings!$I$2:$I$36,Fuel_Mappings!$J$2:$J$36),""),"")</f>
        <v/>
      </c>
      <c r="S848" s="5" t="str">
        <f t="shared" si="71"/>
        <v>1A4bi</v>
      </c>
      <c r="T848" s="3" t="b">
        <f t="shared" si="72"/>
        <v>1</v>
      </c>
      <c r="U848" s="3" t="b">
        <f t="shared" si="73"/>
        <v>1</v>
      </c>
    </row>
    <row r="849" spans="1:21">
      <c r="A849" s="10">
        <v>2265004075</v>
      </c>
      <c r="B849" t="s">
        <v>234</v>
      </c>
      <c r="C849" t="s">
        <v>208</v>
      </c>
      <c r="D849" t="s">
        <v>1523</v>
      </c>
      <c r="E849" t="s">
        <v>131</v>
      </c>
      <c r="F849" t="s">
        <v>229</v>
      </c>
      <c r="G849" t="s">
        <v>240</v>
      </c>
      <c r="H849" t="s">
        <v>134</v>
      </c>
      <c r="I849" t="s">
        <v>225</v>
      </c>
      <c r="J849" t="s">
        <v>241</v>
      </c>
      <c r="K849" s="3" t="str">
        <f t="shared" ref="K849:K874" si="74">I849&amp;J849</f>
        <v>Non-Road GasolineLawn &amp; Garden</v>
      </c>
      <c r="L849" t="s">
        <v>1413</v>
      </c>
      <c r="M849" t="s">
        <v>1416</v>
      </c>
      <c r="N849" t="str">
        <f t="shared" ref="N849:N874" si="75">IF($Q849&lt;&gt;"",$Q849,$P849)</f>
        <v>light_oil</v>
      </c>
      <c r="P849" s="5" t="str">
        <f>IF(LOOKUP($K849,Fuel_Mappings!$C$2:$C$255,Fuel_Mappings!$D$2:$D$255)&lt;&gt;"",LOOKUP($K849,Fuel_Mappings!$C$2:$C$255,Fuel_Mappings!$D$2:$D$255),"")</f>
        <v>light_oil</v>
      </c>
      <c r="Q849" s="5" t="str">
        <f>IF($P849="Other_Fuel",IF(LOOKUP($G849,Fuel_Mappings!$I$2:$I$36,Fuel_Mappings!$I$2:$I$36)=$G849,LOOKUP($G849,Fuel_Mappings!$I$2:$I$36,Fuel_Mappings!$J$2:$J$36),""),"")</f>
        <v/>
      </c>
      <c r="S849" s="5" t="str">
        <f t="shared" si="71"/>
        <v>1A4bi</v>
      </c>
      <c r="T849" s="3" t="b">
        <f t="shared" si="72"/>
        <v>1</v>
      </c>
      <c r="U849" s="3" t="b">
        <f t="shared" si="73"/>
        <v>1</v>
      </c>
    </row>
    <row r="850" spans="1:21">
      <c r="A850" s="10">
        <v>2265004076</v>
      </c>
      <c r="B850" t="s">
        <v>234</v>
      </c>
      <c r="C850" t="s">
        <v>208</v>
      </c>
      <c r="D850" t="s">
        <v>1523</v>
      </c>
      <c r="E850" t="s">
        <v>131</v>
      </c>
      <c r="F850" t="s">
        <v>229</v>
      </c>
      <c r="G850" t="s">
        <v>240</v>
      </c>
      <c r="H850" t="s">
        <v>134</v>
      </c>
      <c r="I850" t="s">
        <v>225</v>
      </c>
      <c r="J850" t="s">
        <v>241</v>
      </c>
      <c r="K850" s="3" t="str">
        <f t="shared" si="74"/>
        <v>Non-Road GasolineLawn &amp; Garden</v>
      </c>
      <c r="L850" t="s">
        <v>1413</v>
      </c>
      <c r="M850" t="s">
        <v>1416</v>
      </c>
      <c r="N850" t="str">
        <f t="shared" si="75"/>
        <v>light_oil</v>
      </c>
      <c r="P850" s="5" t="str">
        <f>IF(LOOKUP($K850,Fuel_Mappings!$C$2:$C$255,Fuel_Mappings!$D$2:$D$255)&lt;&gt;"",LOOKUP($K850,Fuel_Mappings!$C$2:$C$255,Fuel_Mappings!$D$2:$D$255),"")</f>
        <v>light_oil</v>
      </c>
      <c r="Q850" s="5" t="str">
        <f>IF($P850="Other_Fuel",IF(LOOKUP($G850,Fuel_Mappings!$I$2:$I$36,Fuel_Mappings!$I$2:$I$36)=$G850,LOOKUP($G850,Fuel_Mappings!$I$2:$I$36,Fuel_Mappings!$J$2:$J$36),""),"")</f>
        <v/>
      </c>
      <c r="S850" s="5" t="str">
        <f t="shared" si="71"/>
        <v>1A4bi</v>
      </c>
      <c r="T850" s="3" t="b">
        <f t="shared" si="72"/>
        <v>1</v>
      </c>
      <c r="U850" s="3" t="b">
        <f t="shared" si="73"/>
        <v>1</v>
      </c>
    </row>
    <row r="851" spans="1:21">
      <c r="A851" s="10">
        <v>2267004066</v>
      </c>
      <c r="B851" t="s">
        <v>234</v>
      </c>
      <c r="C851" t="s">
        <v>208</v>
      </c>
      <c r="D851" t="s">
        <v>1523</v>
      </c>
      <c r="E851" t="s">
        <v>131</v>
      </c>
      <c r="F851" t="s">
        <v>178</v>
      </c>
      <c r="G851" t="s">
        <v>240</v>
      </c>
      <c r="H851" t="s">
        <v>134</v>
      </c>
      <c r="I851" t="s">
        <v>21</v>
      </c>
      <c r="J851" t="s">
        <v>113</v>
      </c>
      <c r="K851" s="3" t="str">
        <f t="shared" si="74"/>
        <v>OtherLiquified Petroleum Gas</v>
      </c>
      <c r="L851" t="s">
        <v>1413</v>
      </c>
      <c r="M851" t="s">
        <v>1416</v>
      </c>
      <c r="N851" t="str">
        <f t="shared" si="75"/>
        <v>natural_gas</v>
      </c>
      <c r="P851" s="5" t="str">
        <f>IF(LOOKUP($K851,Fuel_Mappings!$C$2:$C$255,Fuel_Mappings!$D$2:$D$255)&lt;&gt;"",LOOKUP($K851,Fuel_Mappings!$C$2:$C$255,Fuel_Mappings!$D$2:$D$255),"")</f>
        <v>natural_gas</v>
      </c>
      <c r="Q851" s="5" t="str">
        <f>IF($P851="Other_Fuel",IF(LOOKUP($G851,Fuel_Mappings!$I$2:$I$36,Fuel_Mappings!$I$2:$I$36)=$G851,LOOKUP($G851,Fuel_Mappings!$I$2:$I$36,Fuel_Mappings!$J$2:$J$36),""),"")</f>
        <v/>
      </c>
      <c r="S851" s="5" t="str">
        <f t="shared" si="71"/>
        <v>1A4bi</v>
      </c>
      <c r="T851" s="3" t="b">
        <f t="shared" si="72"/>
        <v>1</v>
      </c>
      <c r="U851" s="3" t="b">
        <f t="shared" si="73"/>
        <v>1</v>
      </c>
    </row>
    <row r="852" spans="1:21">
      <c r="A852" s="10">
        <v>2270004031</v>
      </c>
      <c r="B852" t="s">
        <v>234</v>
      </c>
      <c r="C852" t="s">
        <v>208</v>
      </c>
      <c r="D852" t="s">
        <v>1523</v>
      </c>
      <c r="E852" t="s">
        <v>131</v>
      </c>
      <c r="F852" t="s">
        <v>232</v>
      </c>
      <c r="G852" t="s">
        <v>240</v>
      </c>
      <c r="H852" t="s">
        <v>134</v>
      </c>
      <c r="I852" t="s">
        <v>233</v>
      </c>
      <c r="J852" t="s">
        <v>241</v>
      </c>
      <c r="K852" s="3" t="str">
        <f t="shared" si="74"/>
        <v>Non-Road DieselLawn &amp; Garden</v>
      </c>
      <c r="L852" t="s">
        <v>1413</v>
      </c>
      <c r="M852" t="s">
        <v>1416</v>
      </c>
      <c r="N852" t="str">
        <f t="shared" si="75"/>
        <v>diesel_oil</v>
      </c>
      <c r="P852" s="5" t="str">
        <f>IF(LOOKUP($K852,Fuel_Mappings!$C$2:$C$255,Fuel_Mappings!$D$2:$D$255)&lt;&gt;"",LOOKUP($K852,Fuel_Mappings!$C$2:$C$255,Fuel_Mappings!$D$2:$D$255),"")</f>
        <v>diesel_oil</v>
      </c>
      <c r="Q852" s="5" t="str">
        <f>IF($P852="Other_Fuel",IF(LOOKUP($G852,Fuel_Mappings!$I$2:$I$36,Fuel_Mappings!$I$2:$I$36)=$G852,LOOKUP($G852,Fuel_Mappings!$I$2:$I$36,Fuel_Mappings!$J$2:$J$36),""),"")</f>
        <v/>
      </c>
      <c r="S852" s="5" t="str">
        <f t="shared" si="71"/>
        <v>1A4bi</v>
      </c>
      <c r="T852" s="3" t="b">
        <f t="shared" si="72"/>
        <v>1</v>
      </c>
      <c r="U852" s="3" t="b">
        <f t="shared" si="73"/>
        <v>1</v>
      </c>
    </row>
    <row r="853" spans="1:21">
      <c r="A853" s="10">
        <v>2270004036</v>
      </c>
      <c r="B853" t="s">
        <v>234</v>
      </c>
      <c r="C853" t="s">
        <v>208</v>
      </c>
      <c r="D853" t="s">
        <v>1523</v>
      </c>
      <c r="E853" t="s">
        <v>131</v>
      </c>
      <c r="F853" t="s">
        <v>232</v>
      </c>
      <c r="G853" t="s">
        <v>240</v>
      </c>
      <c r="H853" t="s">
        <v>134</v>
      </c>
      <c r="I853" t="s">
        <v>233</v>
      </c>
      <c r="J853" t="s">
        <v>241</v>
      </c>
      <c r="K853" s="3" t="str">
        <f t="shared" si="74"/>
        <v>Non-Road DieselLawn &amp; Garden</v>
      </c>
      <c r="L853" t="s">
        <v>1413</v>
      </c>
      <c r="M853" t="s">
        <v>1416</v>
      </c>
      <c r="N853" t="str">
        <f t="shared" si="75"/>
        <v>diesel_oil</v>
      </c>
      <c r="P853" s="5" t="str">
        <f>IF(LOOKUP($K853,Fuel_Mappings!$C$2:$C$255,Fuel_Mappings!$D$2:$D$255)&lt;&gt;"",LOOKUP($K853,Fuel_Mappings!$C$2:$C$255,Fuel_Mappings!$D$2:$D$255),"")</f>
        <v>diesel_oil</v>
      </c>
      <c r="Q853" s="5" t="str">
        <f>IF($P853="Other_Fuel",IF(LOOKUP($G853,Fuel_Mappings!$I$2:$I$36,Fuel_Mappings!$I$2:$I$36)=$G853,LOOKUP($G853,Fuel_Mappings!$I$2:$I$36,Fuel_Mappings!$J$2:$J$36),""),"")</f>
        <v/>
      </c>
      <c r="S853" s="5" t="str">
        <f t="shared" si="71"/>
        <v>1A4bi</v>
      </c>
      <c r="T853" s="3" t="b">
        <f t="shared" si="72"/>
        <v>1</v>
      </c>
      <c r="U853" s="3" t="b">
        <f t="shared" si="73"/>
        <v>1</v>
      </c>
    </row>
    <row r="854" spans="1:21">
      <c r="A854" s="10">
        <v>2270004046</v>
      </c>
      <c r="B854" t="s">
        <v>234</v>
      </c>
      <c r="C854" t="s">
        <v>208</v>
      </c>
      <c r="D854" t="s">
        <v>1523</v>
      </c>
      <c r="E854" t="s">
        <v>131</v>
      </c>
      <c r="F854" t="s">
        <v>232</v>
      </c>
      <c r="G854" t="s">
        <v>240</v>
      </c>
      <c r="H854" t="s">
        <v>134</v>
      </c>
      <c r="I854" t="s">
        <v>233</v>
      </c>
      <c r="J854" t="s">
        <v>241</v>
      </c>
      <c r="K854" s="3" t="str">
        <f t="shared" si="74"/>
        <v>Non-Road DieselLawn &amp; Garden</v>
      </c>
      <c r="L854" t="s">
        <v>1413</v>
      </c>
      <c r="M854" t="s">
        <v>1416</v>
      </c>
      <c r="N854" t="str">
        <f t="shared" si="75"/>
        <v>diesel_oil</v>
      </c>
      <c r="P854" s="5" t="str">
        <f>IF(LOOKUP($K854,Fuel_Mappings!$C$2:$C$255,Fuel_Mappings!$D$2:$D$255)&lt;&gt;"",LOOKUP($K854,Fuel_Mappings!$C$2:$C$255,Fuel_Mappings!$D$2:$D$255),"")</f>
        <v>diesel_oil</v>
      </c>
      <c r="Q854" s="5" t="str">
        <f>IF($P854="Other_Fuel",IF(LOOKUP($G854,Fuel_Mappings!$I$2:$I$36,Fuel_Mappings!$I$2:$I$36)=$G854,LOOKUP($G854,Fuel_Mappings!$I$2:$I$36,Fuel_Mappings!$J$2:$J$36),""),"")</f>
        <v/>
      </c>
      <c r="S854" s="5" t="str">
        <f t="shared" si="71"/>
        <v>1A4bi</v>
      </c>
      <c r="T854" s="3" t="b">
        <f t="shared" si="72"/>
        <v>1</v>
      </c>
      <c r="U854" s="3" t="b">
        <f t="shared" si="73"/>
        <v>1</v>
      </c>
    </row>
    <row r="855" spans="1:21">
      <c r="A855" s="10">
        <v>2270004056</v>
      </c>
      <c r="B855" t="s">
        <v>234</v>
      </c>
      <c r="C855" t="s">
        <v>208</v>
      </c>
      <c r="D855" t="s">
        <v>1523</v>
      </c>
      <c r="E855" t="s">
        <v>131</v>
      </c>
      <c r="F855" t="s">
        <v>232</v>
      </c>
      <c r="G855" t="s">
        <v>240</v>
      </c>
      <c r="H855" t="s">
        <v>134</v>
      </c>
      <c r="I855" t="s">
        <v>233</v>
      </c>
      <c r="J855" t="s">
        <v>241</v>
      </c>
      <c r="K855" s="3" t="str">
        <f t="shared" si="74"/>
        <v>Non-Road DieselLawn &amp; Garden</v>
      </c>
      <c r="L855" t="s">
        <v>1413</v>
      </c>
      <c r="M855" t="s">
        <v>1416</v>
      </c>
      <c r="N855" t="str">
        <f t="shared" si="75"/>
        <v>diesel_oil</v>
      </c>
      <c r="P855" s="5" t="str">
        <f>IF(LOOKUP($K855,Fuel_Mappings!$C$2:$C$255,Fuel_Mappings!$D$2:$D$255)&lt;&gt;"",LOOKUP($K855,Fuel_Mappings!$C$2:$C$255,Fuel_Mappings!$D$2:$D$255),"")</f>
        <v>diesel_oil</v>
      </c>
      <c r="Q855" s="5" t="str">
        <f>IF($P855="Other_Fuel",IF(LOOKUP($G855,Fuel_Mappings!$I$2:$I$36,Fuel_Mappings!$I$2:$I$36)=$G855,LOOKUP($G855,Fuel_Mappings!$I$2:$I$36,Fuel_Mappings!$J$2:$J$36),""),"")</f>
        <v/>
      </c>
      <c r="S855" s="5" t="str">
        <f t="shared" si="71"/>
        <v>1A4bi</v>
      </c>
      <c r="T855" s="3" t="b">
        <f t="shared" si="72"/>
        <v>1</v>
      </c>
      <c r="U855" s="3" t="b">
        <f t="shared" si="73"/>
        <v>1</v>
      </c>
    </row>
    <row r="856" spans="1:21">
      <c r="A856" s="10">
        <v>2270004066</v>
      </c>
      <c r="B856" t="s">
        <v>234</v>
      </c>
      <c r="C856" t="s">
        <v>208</v>
      </c>
      <c r="D856" t="s">
        <v>1523</v>
      </c>
      <c r="E856" t="s">
        <v>131</v>
      </c>
      <c r="F856" t="s">
        <v>232</v>
      </c>
      <c r="G856" t="s">
        <v>240</v>
      </c>
      <c r="H856" t="s">
        <v>134</v>
      </c>
      <c r="I856" t="s">
        <v>233</v>
      </c>
      <c r="J856" t="s">
        <v>241</v>
      </c>
      <c r="K856" s="3" t="str">
        <f t="shared" si="74"/>
        <v>Non-Road DieselLawn &amp; Garden</v>
      </c>
      <c r="L856" t="s">
        <v>1413</v>
      </c>
      <c r="M856" t="s">
        <v>1416</v>
      </c>
      <c r="N856" t="str">
        <f t="shared" si="75"/>
        <v>diesel_oil</v>
      </c>
      <c r="P856" s="5" t="str">
        <f>IF(LOOKUP($K856,Fuel_Mappings!$C$2:$C$255,Fuel_Mappings!$D$2:$D$255)&lt;&gt;"",LOOKUP($K856,Fuel_Mappings!$C$2:$C$255,Fuel_Mappings!$D$2:$D$255),"")</f>
        <v>diesel_oil</v>
      </c>
      <c r="Q856" s="5" t="str">
        <f>IF($P856="Other_Fuel",IF(LOOKUP($G856,Fuel_Mappings!$I$2:$I$36,Fuel_Mappings!$I$2:$I$36)=$G856,LOOKUP($G856,Fuel_Mappings!$I$2:$I$36,Fuel_Mappings!$J$2:$J$36),""),"")</f>
        <v/>
      </c>
      <c r="S856" s="5" t="str">
        <f t="shared" si="71"/>
        <v>1A4bi</v>
      </c>
      <c r="T856" s="3" t="b">
        <f t="shared" si="72"/>
        <v>1</v>
      </c>
      <c r="U856" s="3" t="b">
        <f t="shared" si="73"/>
        <v>1</v>
      </c>
    </row>
    <row r="857" spans="1:21">
      <c r="A857" s="10">
        <v>2270004071</v>
      </c>
      <c r="B857" t="s">
        <v>234</v>
      </c>
      <c r="C857" t="s">
        <v>208</v>
      </c>
      <c r="D857" t="s">
        <v>1523</v>
      </c>
      <c r="E857" t="s">
        <v>131</v>
      </c>
      <c r="F857" t="s">
        <v>232</v>
      </c>
      <c r="G857" t="s">
        <v>240</v>
      </c>
      <c r="H857" t="s">
        <v>134</v>
      </c>
      <c r="I857" t="s">
        <v>233</v>
      </c>
      <c r="J857" t="s">
        <v>241</v>
      </c>
      <c r="K857" s="3" t="str">
        <f t="shared" si="74"/>
        <v>Non-Road DieselLawn &amp; Garden</v>
      </c>
      <c r="L857" t="s">
        <v>1413</v>
      </c>
      <c r="M857" t="s">
        <v>1416</v>
      </c>
      <c r="N857" t="str">
        <f t="shared" si="75"/>
        <v>diesel_oil</v>
      </c>
      <c r="P857" s="5" t="str">
        <f>IF(LOOKUP($K857,Fuel_Mappings!$C$2:$C$255,Fuel_Mappings!$D$2:$D$255)&lt;&gt;"",LOOKUP($K857,Fuel_Mappings!$C$2:$C$255,Fuel_Mappings!$D$2:$D$255),"")</f>
        <v>diesel_oil</v>
      </c>
      <c r="Q857" s="5" t="str">
        <f>IF($P857="Other_Fuel",IF(LOOKUP($G857,Fuel_Mappings!$I$2:$I$36,Fuel_Mappings!$I$2:$I$36)=$G857,LOOKUP($G857,Fuel_Mappings!$I$2:$I$36,Fuel_Mappings!$J$2:$J$36),""),"")</f>
        <v/>
      </c>
      <c r="S857" s="5" t="str">
        <f t="shared" si="71"/>
        <v>1A4bi</v>
      </c>
      <c r="T857" s="3" t="b">
        <f t="shared" si="72"/>
        <v>1</v>
      </c>
      <c r="U857" s="3" t="b">
        <f t="shared" si="73"/>
        <v>1</v>
      </c>
    </row>
    <row r="858" spans="1:21">
      <c r="A858" s="10">
        <v>2270004076</v>
      </c>
      <c r="B858" t="s">
        <v>234</v>
      </c>
      <c r="C858" t="s">
        <v>208</v>
      </c>
      <c r="D858" t="s">
        <v>1523</v>
      </c>
      <c r="E858" t="s">
        <v>131</v>
      </c>
      <c r="F858" t="s">
        <v>232</v>
      </c>
      <c r="G858" t="s">
        <v>240</v>
      </c>
      <c r="H858" t="s">
        <v>134</v>
      </c>
      <c r="I858" t="s">
        <v>233</v>
      </c>
      <c r="J858" t="s">
        <v>241</v>
      </c>
      <c r="K858" s="3" t="str">
        <f t="shared" si="74"/>
        <v>Non-Road DieselLawn &amp; Garden</v>
      </c>
      <c r="L858" t="s">
        <v>1413</v>
      </c>
      <c r="M858" t="s">
        <v>1416</v>
      </c>
      <c r="N858" t="str">
        <f t="shared" si="75"/>
        <v>diesel_oil</v>
      </c>
      <c r="P858" s="5" t="str">
        <f>IF(LOOKUP($K858,Fuel_Mappings!$C$2:$C$255,Fuel_Mappings!$D$2:$D$255)&lt;&gt;"",LOOKUP($K858,Fuel_Mappings!$C$2:$C$255,Fuel_Mappings!$D$2:$D$255),"")</f>
        <v>diesel_oil</v>
      </c>
      <c r="Q858" s="5" t="str">
        <f>IF($P858="Other_Fuel",IF(LOOKUP($G858,Fuel_Mappings!$I$2:$I$36,Fuel_Mappings!$I$2:$I$36)=$G858,LOOKUP($G858,Fuel_Mappings!$I$2:$I$36,Fuel_Mappings!$J$2:$J$36),""),"")</f>
        <v/>
      </c>
      <c r="S858" s="5" t="str">
        <f t="shared" si="71"/>
        <v>1A4bi</v>
      </c>
      <c r="T858" s="3" t="b">
        <f t="shared" si="72"/>
        <v>1</v>
      </c>
      <c r="U858" s="3" t="b">
        <f t="shared" si="73"/>
        <v>1</v>
      </c>
    </row>
    <row r="859" spans="1:21">
      <c r="A859" s="10">
        <v>2260007005</v>
      </c>
      <c r="B859" t="s">
        <v>221</v>
      </c>
      <c r="C859" t="s">
        <v>221</v>
      </c>
      <c r="D859" t="s">
        <v>222</v>
      </c>
      <c r="E859" t="s">
        <v>131</v>
      </c>
      <c r="F859" t="s">
        <v>223</v>
      </c>
      <c r="G859" t="s">
        <v>227</v>
      </c>
      <c r="H859" t="s">
        <v>134</v>
      </c>
      <c r="I859" t="s">
        <v>225</v>
      </c>
      <c r="J859" t="s">
        <v>228</v>
      </c>
      <c r="K859" s="3" t="str">
        <f t="shared" si="74"/>
        <v>Non-Road GasolineLogging</v>
      </c>
      <c r="L859" t="s">
        <v>1518</v>
      </c>
      <c r="M859" t="s">
        <v>1519</v>
      </c>
      <c r="N859" t="str">
        <f t="shared" si="75"/>
        <v>light_oil</v>
      </c>
      <c r="P859" s="5" t="str">
        <f>IF(LOOKUP($K859,Fuel_Mappings!$C$2:$C$255,Fuel_Mappings!$D$2:$D$255)&lt;&gt;"",LOOKUP($K859,Fuel_Mappings!$C$2:$C$255,Fuel_Mappings!$D$2:$D$255),"")</f>
        <v>light_oil</v>
      </c>
      <c r="Q859" s="5" t="str">
        <f>IF($P859="Other_Fuel",IF(LOOKUP($G859,Fuel_Mappings!$I$2:$I$36,Fuel_Mappings!$I$2:$I$36)=$G859,LOOKUP($G859,Fuel_Mappings!$I$2:$I$36,Fuel_Mappings!$J$2:$J$36),""),"")</f>
        <v/>
      </c>
      <c r="S859" s="5" t="str">
        <f t="shared" si="71"/>
        <v>1A4c</v>
      </c>
      <c r="T859" s="3" t="b">
        <f t="shared" si="72"/>
        <v>0</v>
      </c>
      <c r="U859" s="3" t="b">
        <f t="shared" si="73"/>
        <v>1</v>
      </c>
    </row>
    <row r="860" spans="1:21">
      <c r="A860" s="10">
        <v>2265007010</v>
      </c>
      <c r="B860" t="s">
        <v>221</v>
      </c>
      <c r="C860" t="s">
        <v>221</v>
      </c>
      <c r="D860" t="s">
        <v>222</v>
      </c>
      <c r="E860" t="s">
        <v>131</v>
      </c>
      <c r="F860" t="s">
        <v>229</v>
      </c>
      <c r="G860" t="s">
        <v>227</v>
      </c>
      <c r="H860" t="s">
        <v>134</v>
      </c>
      <c r="I860" t="s">
        <v>225</v>
      </c>
      <c r="J860" t="s">
        <v>228</v>
      </c>
      <c r="K860" s="3" t="str">
        <f t="shared" si="74"/>
        <v>Non-Road GasolineLogging</v>
      </c>
      <c r="L860" t="s">
        <v>1518</v>
      </c>
      <c r="M860" t="s">
        <v>1519</v>
      </c>
      <c r="N860" t="str">
        <f t="shared" si="75"/>
        <v>light_oil</v>
      </c>
      <c r="P860" s="5" t="str">
        <f>IF(LOOKUP($K860,Fuel_Mappings!$C$2:$C$255,Fuel_Mappings!$D$2:$D$255)&lt;&gt;"",LOOKUP($K860,Fuel_Mappings!$C$2:$C$255,Fuel_Mappings!$D$2:$D$255),"")</f>
        <v>light_oil</v>
      </c>
      <c r="Q860" s="5" t="str">
        <f>IF($P860="Other_Fuel",IF(LOOKUP($G860,Fuel_Mappings!$I$2:$I$36,Fuel_Mappings!$I$2:$I$36)=$G860,LOOKUP($G860,Fuel_Mappings!$I$2:$I$36,Fuel_Mappings!$J$2:$J$36),""),"")</f>
        <v/>
      </c>
      <c r="S860" s="5" t="str">
        <f t="shared" si="71"/>
        <v>1A4c</v>
      </c>
      <c r="T860" s="3" t="b">
        <f t="shared" si="72"/>
        <v>0</v>
      </c>
      <c r="U860" s="3" t="b">
        <f t="shared" si="73"/>
        <v>1</v>
      </c>
    </row>
    <row r="861" spans="1:21">
      <c r="A861" s="10">
        <v>2265007015</v>
      </c>
      <c r="B861" t="s">
        <v>221</v>
      </c>
      <c r="C861" t="s">
        <v>221</v>
      </c>
      <c r="D861" t="s">
        <v>222</v>
      </c>
      <c r="E861" t="s">
        <v>131</v>
      </c>
      <c r="F861" t="s">
        <v>229</v>
      </c>
      <c r="G861" t="s">
        <v>227</v>
      </c>
      <c r="H861" t="s">
        <v>134</v>
      </c>
      <c r="I861" t="s">
        <v>225</v>
      </c>
      <c r="J861" t="s">
        <v>228</v>
      </c>
      <c r="K861" s="3" t="str">
        <f t="shared" si="74"/>
        <v>Non-Road GasolineLogging</v>
      </c>
      <c r="L861" t="s">
        <v>1518</v>
      </c>
      <c r="M861" t="s">
        <v>1519</v>
      </c>
      <c r="N861" t="str">
        <f t="shared" si="75"/>
        <v>light_oil</v>
      </c>
      <c r="P861" s="5" t="str">
        <f>IF(LOOKUP($K861,Fuel_Mappings!$C$2:$C$255,Fuel_Mappings!$D$2:$D$255)&lt;&gt;"",LOOKUP($K861,Fuel_Mappings!$C$2:$C$255,Fuel_Mappings!$D$2:$D$255),"")</f>
        <v>light_oil</v>
      </c>
      <c r="Q861" s="5" t="str">
        <f>IF($P861="Other_Fuel",IF(LOOKUP($G861,Fuel_Mappings!$I$2:$I$36,Fuel_Mappings!$I$2:$I$36)=$G861,LOOKUP($G861,Fuel_Mappings!$I$2:$I$36,Fuel_Mappings!$J$2:$J$36),""),"")</f>
        <v/>
      </c>
      <c r="S861" s="5" t="str">
        <f t="shared" si="71"/>
        <v>1A4c</v>
      </c>
      <c r="T861" s="3" t="b">
        <f t="shared" si="72"/>
        <v>0</v>
      </c>
      <c r="U861" s="3" t="b">
        <f t="shared" si="73"/>
        <v>1</v>
      </c>
    </row>
    <row r="862" spans="1:21">
      <c r="A862" s="10">
        <v>2270007010</v>
      </c>
      <c r="B862" t="s">
        <v>234</v>
      </c>
      <c r="C862" t="s">
        <v>221</v>
      </c>
      <c r="D862" t="s">
        <v>222</v>
      </c>
      <c r="E862" t="s">
        <v>131</v>
      </c>
      <c r="F862" t="s">
        <v>232</v>
      </c>
      <c r="G862" t="s">
        <v>227</v>
      </c>
      <c r="H862" t="s">
        <v>134</v>
      </c>
      <c r="I862" t="s">
        <v>233</v>
      </c>
      <c r="J862" t="s">
        <v>228</v>
      </c>
      <c r="K862" s="3" t="str">
        <f t="shared" si="74"/>
        <v>Non-Road DieselLogging</v>
      </c>
      <c r="L862" t="s">
        <v>1518</v>
      </c>
      <c r="M862" t="s">
        <v>1519</v>
      </c>
      <c r="N862" t="str">
        <f t="shared" si="75"/>
        <v>diesel_oil</v>
      </c>
      <c r="P862" s="5" t="str">
        <f>IF(LOOKUP($K862,Fuel_Mappings!$C$2:$C$255,Fuel_Mappings!$D$2:$D$255)&lt;&gt;"",LOOKUP($K862,Fuel_Mappings!$C$2:$C$255,Fuel_Mappings!$D$2:$D$255),"")</f>
        <v>diesel_oil</v>
      </c>
      <c r="Q862" s="5" t="str">
        <f>IF($P862="Other_Fuel",IF(LOOKUP($G862,Fuel_Mappings!$I$2:$I$36,Fuel_Mappings!$I$2:$I$36)=$G862,LOOKUP($G862,Fuel_Mappings!$I$2:$I$36,Fuel_Mappings!$J$2:$J$36),""),"")</f>
        <v/>
      </c>
      <c r="S862" s="5" t="str">
        <f t="shared" si="71"/>
        <v>1A4c</v>
      </c>
      <c r="T862" s="3" t="b">
        <f t="shared" si="72"/>
        <v>0</v>
      </c>
      <c r="U862" s="3" t="b">
        <f t="shared" si="73"/>
        <v>1</v>
      </c>
    </row>
    <row r="863" spans="1:21">
      <c r="A863" s="10">
        <v>2270007015</v>
      </c>
      <c r="B863" t="s">
        <v>234</v>
      </c>
      <c r="C863" t="s">
        <v>221</v>
      </c>
      <c r="D863" t="s">
        <v>222</v>
      </c>
      <c r="E863" t="s">
        <v>131</v>
      </c>
      <c r="F863" t="s">
        <v>232</v>
      </c>
      <c r="G863" t="s">
        <v>227</v>
      </c>
      <c r="H863" t="s">
        <v>134</v>
      </c>
      <c r="I863" t="s">
        <v>233</v>
      </c>
      <c r="J863" t="s">
        <v>228</v>
      </c>
      <c r="K863" s="3" t="str">
        <f t="shared" si="74"/>
        <v>Non-Road DieselLogging</v>
      </c>
      <c r="L863" t="s">
        <v>1518</v>
      </c>
      <c r="M863" t="s">
        <v>1519</v>
      </c>
      <c r="N863" t="str">
        <f t="shared" si="75"/>
        <v>diesel_oil</v>
      </c>
      <c r="P863" s="5" t="str">
        <f>IF(LOOKUP($K863,Fuel_Mappings!$C$2:$C$255,Fuel_Mappings!$D$2:$D$255)&lt;&gt;"",LOOKUP($K863,Fuel_Mappings!$C$2:$C$255,Fuel_Mappings!$D$2:$D$255),"")</f>
        <v>diesel_oil</v>
      </c>
      <c r="Q863" s="5" t="str">
        <f>IF($P863="Other_Fuel",IF(LOOKUP($G863,Fuel_Mappings!$I$2:$I$36,Fuel_Mappings!$I$2:$I$36)=$G863,LOOKUP($G863,Fuel_Mappings!$I$2:$I$36,Fuel_Mappings!$J$2:$J$36),""),"")</f>
        <v/>
      </c>
      <c r="S863" s="5" t="str">
        <f t="shared" si="71"/>
        <v>1A4c</v>
      </c>
      <c r="T863" s="3" t="b">
        <f t="shared" si="72"/>
        <v>0</v>
      </c>
      <c r="U863" s="3" t="b">
        <f t="shared" si="73"/>
        <v>1</v>
      </c>
    </row>
    <row r="864" spans="1:21">
      <c r="A864" s="10">
        <v>2260001010</v>
      </c>
      <c r="B864" t="s">
        <v>234</v>
      </c>
      <c r="C864" t="s">
        <v>234</v>
      </c>
      <c r="D864" t="s">
        <v>235</v>
      </c>
      <c r="E864" t="s">
        <v>131</v>
      </c>
      <c r="F864" t="s">
        <v>223</v>
      </c>
      <c r="G864" t="s">
        <v>236</v>
      </c>
      <c r="H864" t="s">
        <v>134</v>
      </c>
      <c r="I864" t="s">
        <v>225</v>
      </c>
      <c r="J864" t="s">
        <v>237</v>
      </c>
      <c r="K864" s="3" t="str">
        <f t="shared" si="74"/>
        <v>Non-Road GasolineRecreational</v>
      </c>
      <c r="L864" t="s">
        <v>1424</v>
      </c>
      <c r="M864" t="s">
        <v>1423</v>
      </c>
      <c r="N864" t="str">
        <f t="shared" si="75"/>
        <v>light_oil</v>
      </c>
      <c r="P864" s="5" t="str">
        <f>IF(LOOKUP($K864,Fuel_Mappings!$C$2:$C$255,Fuel_Mappings!$D$2:$D$255)&lt;&gt;"",LOOKUP($K864,Fuel_Mappings!$C$2:$C$255,Fuel_Mappings!$D$2:$D$255),"")</f>
        <v>light_oil</v>
      </c>
      <c r="Q864" s="5" t="str">
        <f>IF($P864="Other_Fuel",IF(LOOKUP($G864,Fuel_Mappings!$I$2:$I$36,Fuel_Mappings!$I$2:$I$36)=$G864,LOOKUP($G864,Fuel_Mappings!$I$2:$I$36,Fuel_Mappings!$J$2:$J$36),""),"")</f>
        <v/>
      </c>
      <c r="S864" s="5" t="str">
        <f t="shared" si="71"/>
        <v>1A5</v>
      </c>
      <c r="T864" s="3" t="b">
        <f t="shared" si="72"/>
        <v>0</v>
      </c>
      <c r="U864" s="3" t="b">
        <f t="shared" si="73"/>
        <v>1</v>
      </c>
    </row>
    <row r="865" spans="1:21">
      <c r="A865" s="10">
        <v>2260001020</v>
      </c>
      <c r="B865" t="s">
        <v>234</v>
      </c>
      <c r="C865" t="s">
        <v>234</v>
      </c>
      <c r="D865" t="s">
        <v>235</v>
      </c>
      <c r="E865" t="s">
        <v>131</v>
      </c>
      <c r="F865" t="s">
        <v>223</v>
      </c>
      <c r="G865" t="s">
        <v>236</v>
      </c>
      <c r="H865" t="s">
        <v>134</v>
      </c>
      <c r="I865" t="s">
        <v>225</v>
      </c>
      <c r="J865" t="s">
        <v>237</v>
      </c>
      <c r="K865" s="3" t="str">
        <f t="shared" si="74"/>
        <v>Non-Road GasolineRecreational</v>
      </c>
      <c r="L865" t="s">
        <v>1424</v>
      </c>
      <c r="M865" t="s">
        <v>1423</v>
      </c>
      <c r="N865" t="str">
        <f t="shared" si="75"/>
        <v>light_oil</v>
      </c>
      <c r="P865" s="5" t="str">
        <f>IF(LOOKUP($K865,Fuel_Mappings!$C$2:$C$255,Fuel_Mappings!$D$2:$D$255)&lt;&gt;"",LOOKUP($K865,Fuel_Mappings!$C$2:$C$255,Fuel_Mappings!$D$2:$D$255),"")</f>
        <v>light_oil</v>
      </c>
      <c r="Q865" s="5" t="str">
        <f>IF($P865="Other_Fuel",IF(LOOKUP($G865,Fuel_Mappings!$I$2:$I$36,Fuel_Mappings!$I$2:$I$36)=$G865,LOOKUP($G865,Fuel_Mappings!$I$2:$I$36,Fuel_Mappings!$J$2:$J$36),""),"")</f>
        <v/>
      </c>
      <c r="S865" s="5" t="str">
        <f t="shared" si="71"/>
        <v>1A5</v>
      </c>
      <c r="T865" s="3" t="b">
        <f t="shared" si="72"/>
        <v>0</v>
      </c>
      <c r="U865" s="3" t="b">
        <f t="shared" si="73"/>
        <v>1</v>
      </c>
    </row>
    <row r="866" spans="1:21">
      <c r="A866" s="10">
        <v>2260001030</v>
      </c>
      <c r="B866" t="s">
        <v>234</v>
      </c>
      <c r="C866" t="s">
        <v>234</v>
      </c>
      <c r="D866" t="s">
        <v>235</v>
      </c>
      <c r="E866" t="s">
        <v>131</v>
      </c>
      <c r="F866" t="s">
        <v>223</v>
      </c>
      <c r="G866" t="s">
        <v>236</v>
      </c>
      <c r="H866" t="s">
        <v>134</v>
      </c>
      <c r="I866" t="s">
        <v>225</v>
      </c>
      <c r="J866" t="s">
        <v>237</v>
      </c>
      <c r="K866" s="3" t="str">
        <f t="shared" si="74"/>
        <v>Non-Road GasolineRecreational</v>
      </c>
      <c r="L866" t="s">
        <v>1424</v>
      </c>
      <c r="M866" t="s">
        <v>1423</v>
      </c>
      <c r="N866" t="str">
        <f t="shared" si="75"/>
        <v>light_oil</v>
      </c>
      <c r="P866" s="5" t="str">
        <f>IF(LOOKUP($K866,Fuel_Mappings!$C$2:$C$255,Fuel_Mappings!$D$2:$D$255)&lt;&gt;"",LOOKUP($K866,Fuel_Mappings!$C$2:$C$255,Fuel_Mappings!$D$2:$D$255),"")</f>
        <v>light_oil</v>
      </c>
      <c r="Q866" s="5" t="str">
        <f>IF($P866="Other_Fuel",IF(LOOKUP($G866,Fuel_Mappings!$I$2:$I$36,Fuel_Mappings!$I$2:$I$36)=$G866,LOOKUP($G866,Fuel_Mappings!$I$2:$I$36,Fuel_Mappings!$J$2:$J$36),""),"")</f>
        <v/>
      </c>
      <c r="S866" s="5" t="str">
        <f t="shared" si="71"/>
        <v>1A5</v>
      </c>
      <c r="T866" s="3" t="b">
        <f t="shared" si="72"/>
        <v>0</v>
      </c>
      <c r="U866" s="3" t="b">
        <f t="shared" si="73"/>
        <v>1</v>
      </c>
    </row>
    <row r="867" spans="1:21">
      <c r="A867" s="10">
        <v>2260001060</v>
      </c>
      <c r="B867" t="s">
        <v>234</v>
      </c>
      <c r="C867" t="s">
        <v>234</v>
      </c>
      <c r="D867" t="s">
        <v>235</v>
      </c>
      <c r="E867" t="s">
        <v>131</v>
      </c>
      <c r="F867" t="s">
        <v>223</v>
      </c>
      <c r="G867" t="s">
        <v>236</v>
      </c>
      <c r="H867" t="s">
        <v>134</v>
      </c>
      <c r="I867" t="s">
        <v>225</v>
      </c>
      <c r="J867" t="s">
        <v>237</v>
      </c>
      <c r="K867" s="3" t="str">
        <f t="shared" si="74"/>
        <v>Non-Road GasolineRecreational</v>
      </c>
      <c r="L867" t="s">
        <v>1424</v>
      </c>
      <c r="M867" t="s">
        <v>1423</v>
      </c>
      <c r="N867" t="str">
        <f t="shared" si="75"/>
        <v>light_oil</v>
      </c>
      <c r="P867" s="5" t="str">
        <f>IF(LOOKUP($K867,Fuel_Mappings!$C$2:$C$255,Fuel_Mappings!$D$2:$D$255)&lt;&gt;"",LOOKUP($K867,Fuel_Mappings!$C$2:$C$255,Fuel_Mappings!$D$2:$D$255),"")</f>
        <v>light_oil</v>
      </c>
      <c r="Q867" s="5" t="str">
        <f>IF($P867="Other_Fuel",IF(LOOKUP($G867,Fuel_Mappings!$I$2:$I$36,Fuel_Mappings!$I$2:$I$36)=$G867,LOOKUP($G867,Fuel_Mappings!$I$2:$I$36,Fuel_Mappings!$J$2:$J$36),""),"")</f>
        <v/>
      </c>
      <c r="S867" s="5" t="str">
        <f t="shared" si="71"/>
        <v>1A5</v>
      </c>
      <c r="T867" s="3" t="b">
        <f t="shared" si="72"/>
        <v>0</v>
      </c>
      <c r="U867" s="3" t="b">
        <f t="shared" si="73"/>
        <v>1</v>
      </c>
    </row>
    <row r="868" spans="1:21">
      <c r="A868" s="10">
        <v>2265001010</v>
      </c>
      <c r="B868" t="s">
        <v>234</v>
      </c>
      <c r="C868" t="s">
        <v>234</v>
      </c>
      <c r="D868" t="s">
        <v>235</v>
      </c>
      <c r="E868" t="s">
        <v>131</v>
      </c>
      <c r="F868" t="s">
        <v>229</v>
      </c>
      <c r="G868" t="s">
        <v>236</v>
      </c>
      <c r="H868" t="s">
        <v>134</v>
      </c>
      <c r="I868" t="s">
        <v>225</v>
      </c>
      <c r="J868" t="s">
        <v>237</v>
      </c>
      <c r="K868" s="3" t="str">
        <f t="shared" si="74"/>
        <v>Non-Road GasolineRecreational</v>
      </c>
      <c r="L868" t="s">
        <v>1424</v>
      </c>
      <c r="M868" t="s">
        <v>1423</v>
      </c>
      <c r="N868" t="str">
        <f t="shared" si="75"/>
        <v>light_oil</v>
      </c>
      <c r="P868" s="5" t="str">
        <f>IF(LOOKUP($K868,Fuel_Mappings!$C$2:$C$255,Fuel_Mappings!$D$2:$D$255)&lt;&gt;"",LOOKUP($K868,Fuel_Mappings!$C$2:$C$255,Fuel_Mappings!$D$2:$D$255),"")</f>
        <v>light_oil</v>
      </c>
      <c r="Q868" s="5" t="str">
        <f>IF($P868="Other_Fuel",IF(LOOKUP($G868,Fuel_Mappings!$I$2:$I$36,Fuel_Mappings!$I$2:$I$36)=$G868,LOOKUP($G868,Fuel_Mappings!$I$2:$I$36,Fuel_Mappings!$J$2:$J$36),""),"")</f>
        <v/>
      </c>
      <c r="S868" s="5" t="str">
        <f t="shared" si="71"/>
        <v>1A5</v>
      </c>
      <c r="T868" s="3" t="b">
        <f t="shared" si="72"/>
        <v>0</v>
      </c>
      <c r="U868" s="3" t="b">
        <f t="shared" si="73"/>
        <v>1</v>
      </c>
    </row>
    <row r="869" spans="1:21">
      <c r="A869" s="10">
        <v>2265001030</v>
      </c>
      <c r="B869" t="s">
        <v>234</v>
      </c>
      <c r="C869" t="s">
        <v>234</v>
      </c>
      <c r="D869" t="s">
        <v>235</v>
      </c>
      <c r="E869" t="s">
        <v>131</v>
      </c>
      <c r="F869" t="s">
        <v>229</v>
      </c>
      <c r="G869" t="s">
        <v>236</v>
      </c>
      <c r="H869" t="s">
        <v>134</v>
      </c>
      <c r="I869" t="s">
        <v>225</v>
      </c>
      <c r="J869" t="s">
        <v>237</v>
      </c>
      <c r="K869" s="3" t="str">
        <f t="shared" si="74"/>
        <v>Non-Road GasolineRecreational</v>
      </c>
      <c r="L869" t="s">
        <v>1424</v>
      </c>
      <c r="M869" t="s">
        <v>1423</v>
      </c>
      <c r="N869" t="str">
        <f t="shared" si="75"/>
        <v>light_oil</v>
      </c>
      <c r="P869" s="5" t="str">
        <f>IF(LOOKUP($K869,Fuel_Mappings!$C$2:$C$255,Fuel_Mappings!$D$2:$D$255)&lt;&gt;"",LOOKUP($K869,Fuel_Mappings!$C$2:$C$255,Fuel_Mappings!$D$2:$D$255),"")</f>
        <v>light_oil</v>
      </c>
      <c r="Q869" s="5" t="str">
        <f>IF($P869="Other_Fuel",IF(LOOKUP($G869,Fuel_Mappings!$I$2:$I$36,Fuel_Mappings!$I$2:$I$36)=$G869,LOOKUP($G869,Fuel_Mappings!$I$2:$I$36,Fuel_Mappings!$J$2:$J$36),""),"")</f>
        <v/>
      </c>
      <c r="S869" s="5" t="str">
        <f t="shared" si="71"/>
        <v>1A5</v>
      </c>
      <c r="T869" s="3" t="b">
        <f t="shared" si="72"/>
        <v>0</v>
      </c>
      <c r="U869" s="3" t="b">
        <f t="shared" si="73"/>
        <v>1</v>
      </c>
    </row>
    <row r="870" spans="1:21">
      <c r="A870" s="10">
        <v>2265001050</v>
      </c>
      <c r="B870" t="s">
        <v>234</v>
      </c>
      <c r="C870" t="s">
        <v>234</v>
      </c>
      <c r="D870" t="s">
        <v>235</v>
      </c>
      <c r="E870" t="s">
        <v>131</v>
      </c>
      <c r="F870" t="s">
        <v>229</v>
      </c>
      <c r="G870" t="s">
        <v>236</v>
      </c>
      <c r="H870" t="s">
        <v>134</v>
      </c>
      <c r="I870" t="s">
        <v>225</v>
      </c>
      <c r="J870" t="s">
        <v>237</v>
      </c>
      <c r="K870" s="3" t="str">
        <f t="shared" si="74"/>
        <v>Non-Road GasolineRecreational</v>
      </c>
      <c r="L870" t="s">
        <v>1424</v>
      </c>
      <c r="M870" t="s">
        <v>1423</v>
      </c>
      <c r="N870" t="str">
        <f t="shared" si="75"/>
        <v>light_oil</v>
      </c>
      <c r="P870" s="5" t="str">
        <f>IF(LOOKUP($K870,Fuel_Mappings!$C$2:$C$255,Fuel_Mappings!$D$2:$D$255)&lt;&gt;"",LOOKUP($K870,Fuel_Mappings!$C$2:$C$255,Fuel_Mappings!$D$2:$D$255),"")</f>
        <v>light_oil</v>
      </c>
      <c r="Q870" s="5" t="str">
        <f>IF($P870="Other_Fuel",IF(LOOKUP($G870,Fuel_Mappings!$I$2:$I$36,Fuel_Mappings!$I$2:$I$36)=$G870,LOOKUP($G870,Fuel_Mappings!$I$2:$I$36,Fuel_Mappings!$J$2:$J$36),""),"")</f>
        <v/>
      </c>
      <c r="S870" s="5" t="str">
        <f t="shared" si="71"/>
        <v>1A5</v>
      </c>
      <c r="T870" s="3" t="b">
        <f t="shared" si="72"/>
        <v>0</v>
      </c>
      <c r="U870" s="3" t="b">
        <f t="shared" si="73"/>
        <v>1</v>
      </c>
    </row>
    <row r="871" spans="1:21">
      <c r="A871" s="10">
        <v>2265001060</v>
      </c>
      <c r="B871" t="s">
        <v>234</v>
      </c>
      <c r="C871" t="s">
        <v>234</v>
      </c>
      <c r="D871" t="s">
        <v>235</v>
      </c>
      <c r="E871" t="s">
        <v>131</v>
      </c>
      <c r="F871" t="s">
        <v>229</v>
      </c>
      <c r="G871" t="s">
        <v>236</v>
      </c>
      <c r="H871" t="s">
        <v>134</v>
      </c>
      <c r="I871" t="s">
        <v>225</v>
      </c>
      <c r="J871" t="s">
        <v>237</v>
      </c>
      <c r="K871" s="3" t="str">
        <f t="shared" si="74"/>
        <v>Non-Road GasolineRecreational</v>
      </c>
      <c r="L871" t="s">
        <v>1424</v>
      </c>
      <c r="M871" t="s">
        <v>1423</v>
      </c>
      <c r="N871" t="str">
        <f t="shared" si="75"/>
        <v>light_oil</v>
      </c>
      <c r="P871" s="5" t="str">
        <f>IF(LOOKUP($K871,Fuel_Mappings!$C$2:$C$255,Fuel_Mappings!$D$2:$D$255)&lt;&gt;"",LOOKUP($K871,Fuel_Mappings!$C$2:$C$255,Fuel_Mappings!$D$2:$D$255),"")</f>
        <v>light_oil</v>
      </c>
      <c r="Q871" s="5" t="str">
        <f>IF($P871="Other_Fuel",IF(LOOKUP($G871,Fuel_Mappings!$I$2:$I$36,Fuel_Mappings!$I$2:$I$36)=$G871,LOOKUP($G871,Fuel_Mappings!$I$2:$I$36,Fuel_Mappings!$J$2:$J$36),""),"")</f>
        <v/>
      </c>
      <c r="S871" s="5" t="str">
        <f t="shared" si="71"/>
        <v>1A5</v>
      </c>
      <c r="T871" s="3" t="b">
        <f t="shared" si="72"/>
        <v>0</v>
      </c>
      <c r="U871" s="3" t="b">
        <f t="shared" si="73"/>
        <v>1</v>
      </c>
    </row>
    <row r="872" spans="1:21">
      <c r="A872" s="10">
        <v>2267001060</v>
      </c>
      <c r="B872" t="s">
        <v>234</v>
      </c>
      <c r="C872" t="s">
        <v>234</v>
      </c>
      <c r="D872" t="s">
        <v>235</v>
      </c>
      <c r="E872" t="s">
        <v>131</v>
      </c>
      <c r="F872" t="s">
        <v>178</v>
      </c>
      <c r="G872" t="s">
        <v>236</v>
      </c>
      <c r="H872" t="s">
        <v>134</v>
      </c>
      <c r="I872" t="s">
        <v>21</v>
      </c>
      <c r="J872" t="s">
        <v>113</v>
      </c>
      <c r="K872" s="3" t="str">
        <f t="shared" si="74"/>
        <v>OtherLiquified Petroleum Gas</v>
      </c>
      <c r="L872" t="s">
        <v>1424</v>
      </c>
      <c r="M872" t="s">
        <v>1423</v>
      </c>
      <c r="N872" t="str">
        <f t="shared" si="75"/>
        <v>natural_gas</v>
      </c>
      <c r="P872" s="5" t="str">
        <f>IF(LOOKUP($K872,Fuel_Mappings!$C$2:$C$255,Fuel_Mappings!$D$2:$D$255)&lt;&gt;"",LOOKUP($K872,Fuel_Mappings!$C$2:$C$255,Fuel_Mappings!$D$2:$D$255),"")</f>
        <v>natural_gas</v>
      </c>
      <c r="Q872" s="5" t="str">
        <f>IF($P872="Other_Fuel",IF(LOOKUP($G872,Fuel_Mappings!$I$2:$I$36,Fuel_Mappings!$I$2:$I$36)=$G872,LOOKUP($G872,Fuel_Mappings!$I$2:$I$36,Fuel_Mappings!$J$2:$J$36),""),"")</f>
        <v/>
      </c>
      <c r="S872" s="5" t="str">
        <f t="shared" si="71"/>
        <v>1A5</v>
      </c>
      <c r="T872" s="3" t="b">
        <f t="shared" si="72"/>
        <v>0</v>
      </c>
      <c r="U872" s="3" t="b">
        <f t="shared" si="73"/>
        <v>1</v>
      </c>
    </row>
    <row r="873" spans="1:21">
      <c r="A873" s="10">
        <v>2270001060</v>
      </c>
      <c r="B873" t="s">
        <v>234</v>
      </c>
      <c r="C873" t="s">
        <v>234</v>
      </c>
      <c r="D873" t="s">
        <v>235</v>
      </c>
      <c r="E873" t="s">
        <v>131</v>
      </c>
      <c r="F873" t="s">
        <v>232</v>
      </c>
      <c r="G873" t="s">
        <v>236</v>
      </c>
      <c r="H873" t="s">
        <v>134</v>
      </c>
      <c r="I873" t="s">
        <v>233</v>
      </c>
      <c r="J873" t="s">
        <v>237</v>
      </c>
      <c r="K873" s="3" t="str">
        <f t="shared" si="74"/>
        <v>Non-Road DieselRecreational</v>
      </c>
      <c r="L873" t="s">
        <v>1424</v>
      </c>
      <c r="M873" t="s">
        <v>1423</v>
      </c>
      <c r="N873" t="str">
        <f t="shared" si="75"/>
        <v>diesel_oil</v>
      </c>
      <c r="P873" s="5" t="str">
        <f>IF(LOOKUP($K873,Fuel_Mappings!$C$2:$C$255,Fuel_Mappings!$D$2:$D$255)&lt;&gt;"",LOOKUP($K873,Fuel_Mappings!$C$2:$C$255,Fuel_Mappings!$D$2:$D$255),"")</f>
        <v>diesel_oil</v>
      </c>
      <c r="Q873" s="5" t="str">
        <f>IF($P873="Other_Fuel",IF(LOOKUP($G873,Fuel_Mappings!$I$2:$I$36,Fuel_Mappings!$I$2:$I$36)=$G873,LOOKUP($G873,Fuel_Mappings!$I$2:$I$36,Fuel_Mappings!$J$2:$J$36),""),"")</f>
        <v/>
      </c>
      <c r="S873" s="5" t="str">
        <f t="shared" si="71"/>
        <v>1A5</v>
      </c>
      <c r="T873" s="3" t="b">
        <f t="shared" si="72"/>
        <v>0</v>
      </c>
      <c r="U873" s="3" t="b">
        <f t="shared" si="73"/>
        <v>1</v>
      </c>
    </row>
    <row r="874" spans="1:21">
      <c r="A874" s="10">
        <v>2270009010</v>
      </c>
      <c r="B874" t="s">
        <v>234</v>
      </c>
      <c r="C874" t="s">
        <v>234</v>
      </c>
      <c r="D874" t="s">
        <v>235</v>
      </c>
      <c r="E874" t="s">
        <v>131</v>
      </c>
      <c r="F874" t="s">
        <v>232</v>
      </c>
      <c r="G874" t="s">
        <v>244</v>
      </c>
      <c r="H874" t="s">
        <v>134</v>
      </c>
      <c r="I874" t="s">
        <v>233</v>
      </c>
      <c r="J874" t="s">
        <v>239</v>
      </c>
      <c r="K874" s="3" t="str">
        <f t="shared" si="74"/>
        <v>Non-Road DieselConstruction</v>
      </c>
      <c r="L874" t="s">
        <v>1417</v>
      </c>
      <c r="M874" t="s">
        <v>1418</v>
      </c>
      <c r="N874" t="str">
        <f t="shared" si="75"/>
        <v>diesel_oil</v>
      </c>
      <c r="P874" s="5" t="str">
        <f>IF(LOOKUP($K874,Fuel_Mappings!$C$2:$C$255,Fuel_Mappings!$D$2:$D$255)&lt;&gt;"",LOOKUP($K874,Fuel_Mappings!$C$2:$C$255,Fuel_Mappings!$D$2:$D$255),"")</f>
        <v>diesel_oil</v>
      </c>
      <c r="Q874" s="5" t="str">
        <f>IF($P874="Other_Fuel",IF(LOOKUP($G874,Fuel_Mappings!$I$2:$I$36,Fuel_Mappings!$I$2:$I$36)=$G874,LOOKUP($G874,Fuel_Mappings!$I$2:$I$36,Fuel_Mappings!$J$2:$J$36),""),"")</f>
        <v/>
      </c>
      <c r="S874" s="5" t="str">
        <f t="shared" si="71"/>
        <v>1A2g</v>
      </c>
      <c r="T874" s="3" t="b">
        <f t="shared" si="72"/>
        <v>0</v>
      </c>
      <c r="U874" s="3" t="b">
        <f t="shared" si="73"/>
        <v>0</v>
      </c>
    </row>
    <row r="875" spans="1:21">
      <c r="A875" s="10">
        <v>31000104</v>
      </c>
      <c r="B875" t="s">
        <v>256</v>
      </c>
      <c r="C875" t="s">
        <v>256</v>
      </c>
      <c r="D875" t="s">
        <v>257</v>
      </c>
      <c r="E875" t="s">
        <v>11</v>
      </c>
      <c r="F875" t="s">
        <v>89</v>
      </c>
      <c r="G875" t="s">
        <v>258</v>
      </c>
      <c r="H875" t="s">
        <v>259</v>
      </c>
      <c r="I875" t="s">
        <v>260</v>
      </c>
      <c r="J875" t="s">
        <v>21</v>
      </c>
      <c r="K875" s="3" t="str">
        <f t="shared" ref="K875:K897" si="76">I875&amp;J875</f>
        <v>Petroleum &amp; Petroleum Product StorageOther</v>
      </c>
      <c r="L875" t="s">
        <v>1427</v>
      </c>
      <c r="M875" t="s">
        <v>1428</v>
      </c>
      <c r="N875" t="s">
        <v>41</v>
      </c>
      <c r="P875" s="5" t="str">
        <f>IF(LOOKUP($K875,Fuel_Mappings!$C$2:$C$255,Fuel_Mappings!$D$2:$D$255)&lt;&gt;"",LOOKUP($K875,Fuel_Mappings!$C$2:$C$255,Fuel_Mappings!$D$2:$D$255),"")</f>
        <v>Other_Fuel</v>
      </c>
      <c r="Q875" s="5" t="str">
        <f>IF($P875="Other_Fuel",IF(LOOKUP($G875,Fuel_Mappings!$I$2:$I$36,Fuel_Mappings!$I$2:$I$36)=$G875,LOOKUP($G875,Fuel_Mappings!$I$2:$I$36,Fuel_Mappings!$J$2:$J$36),""),"")</f>
        <v/>
      </c>
      <c r="S875" s="5" t="str">
        <f t="shared" si="71"/>
        <v>1B2ai</v>
      </c>
      <c r="T875" s="3" t="b">
        <f t="shared" si="72"/>
        <v>1</v>
      </c>
      <c r="U875" s="3" t="b">
        <f t="shared" si="73"/>
        <v>1</v>
      </c>
    </row>
    <row r="876" spans="1:21">
      <c r="A876" s="10">
        <v>31000160</v>
      </c>
      <c r="B876" t="s">
        <v>256</v>
      </c>
      <c r="C876" t="s">
        <v>256</v>
      </c>
      <c r="D876" t="s">
        <v>257</v>
      </c>
      <c r="E876" t="s">
        <v>11</v>
      </c>
      <c r="F876" t="s">
        <v>89</v>
      </c>
      <c r="G876" t="s">
        <v>258</v>
      </c>
      <c r="H876" t="s">
        <v>117</v>
      </c>
      <c r="I876" t="s">
        <v>261</v>
      </c>
      <c r="J876" t="s">
        <v>21</v>
      </c>
      <c r="K876" s="3" t="str">
        <f t="shared" si="76"/>
        <v>Oil &amp; Gas ProductionOther</v>
      </c>
      <c r="L876" t="s">
        <v>1427</v>
      </c>
      <c r="M876" t="s">
        <v>1428</v>
      </c>
      <c r="N876" t="s">
        <v>41</v>
      </c>
      <c r="P876" s="5" t="str">
        <f>IF(LOOKUP($K876,Fuel_Mappings!$C$2:$C$255,Fuel_Mappings!$D$2:$D$255)&lt;&gt;"",LOOKUP($K876,Fuel_Mappings!$C$2:$C$255,Fuel_Mappings!$D$2:$D$255),"")</f>
        <v>Other_Fuel</v>
      </c>
      <c r="Q876" s="5" t="str">
        <f>IF($P876="Other_Fuel",IF(LOOKUP($G876,Fuel_Mappings!$I$2:$I$36,Fuel_Mappings!$I$2:$I$36)=$G876,LOOKUP($G876,Fuel_Mappings!$I$2:$I$36,Fuel_Mappings!$J$2:$J$36),""),"")</f>
        <v/>
      </c>
      <c r="S876" s="5" t="str">
        <f t="shared" si="71"/>
        <v>1B2ai</v>
      </c>
      <c r="T876" s="3" t="b">
        <f t="shared" si="72"/>
        <v>1</v>
      </c>
      <c r="U876" s="3" t="b">
        <f t="shared" si="73"/>
        <v>1</v>
      </c>
    </row>
    <row r="877" spans="1:21">
      <c r="A877" s="10">
        <v>31000199</v>
      </c>
      <c r="B877" t="s">
        <v>256</v>
      </c>
      <c r="C877" t="s">
        <v>256</v>
      </c>
      <c r="D877" t="s">
        <v>257</v>
      </c>
      <c r="E877" t="s">
        <v>11</v>
      </c>
      <c r="F877" t="s">
        <v>89</v>
      </c>
      <c r="G877" t="s">
        <v>258</v>
      </c>
      <c r="H877" t="s">
        <v>117</v>
      </c>
      <c r="I877" t="s">
        <v>261</v>
      </c>
      <c r="J877" t="s">
        <v>21</v>
      </c>
      <c r="K877" s="3" t="str">
        <f t="shared" si="76"/>
        <v>Oil &amp; Gas ProductionOther</v>
      </c>
      <c r="L877" t="s">
        <v>1427</v>
      </c>
      <c r="M877" t="s">
        <v>1428</v>
      </c>
      <c r="N877" t="s">
        <v>41</v>
      </c>
      <c r="P877" s="5" t="str">
        <f>IF(LOOKUP($K877,Fuel_Mappings!$C$2:$C$255,Fuel_Mappings!$D$2:$D$255)&lt;&gt;"",LOOKUP($K877,Fuel_Mappings!$C$2:$C$255,Fuel_Mappings!$D$2:$D$255),"")</f>
        <v>Other_Fuel</v>
      </c>
      <c r="Q877" s="5" t="str">
        <f>IF($P877="Other_Fuel",IF(LOOKUP($G877,Fuel_Mappings!$I$2:$I$36,Fuel_Mappings!$I$2:$I$36)=$G877,LOOKUP($G877,Fuel_Mappings!$I$2:$I$36,Fuel_Mappings!$J$2:$J$36),""),"")</f>
        <v/>
      </c>
      <c r="S877" s="5" t="str">
        <f t="shared" si="71"/>
        <v>1B2ai</v>
      </c>
      <c r="T877" s="3" t="b">
        <f t="shared" si="72"/>
        <v>1</v>
      </c>
      <c r="U877" s="3" t="b">
        <f t="shared" si="73"/>
        <v>1</v>
      </c>
    </row>
    <row r="878" spans="1:21">
      <c r="A878" s="10">
        <v>31088801</v>
      </c>
      <c r="B878" t="s">
        <v>256</v>
      </c>
      <c r="C878" t="s">
        <v>256</v>
      </c>
      <c r="D878" t="s">
        <v>257</v>
      </c>
      <c r="E878" t="s">
        <v>11</v>
      </c>
      <c r="F878" t="s">
        <v>89</v>
      </c>
      <c r="G878" t="s">
        <v>193</v>
      </c>
      <c r="H878" t="s">
        <v>117</v>
      </c>
      <c r="I878" t="s">
        <v>261</v>
      </c>
      <c r="J878" t="s">
        <v>21</v>
      </c>
      <c r="K878" s="3" t="str">
        <f t="shared" si="76"/>
        <v>Oil &amp; Gas ProductionOther</v>
      </c>
      <c r="L878" t="s">
        <v>1427</v>
      </c>
      <c r="M878" t="s">
        <v>1428</v>
      </c>
      <c r="N878" t="s">
        <v>41</v>
      </c>
      <c r="P878" s="5" t="str">
        <f>IF(LOOKUP($K878,Fuel_Mappings!$C$2:$C$255,Fuel_Mappings!$D$2:$D$255)&lt;&gt;"",LOOKUP($K878,Fuel_Mappings!$C$2:$C$255,Fuel_Mappings!$D$2:$D$255),"")</f>
        <v>Other_Fuel</v>
      </c>
      <c r="Q878" s="5" t="str">
        <f>IF($P878="Other_Fuel",IF(LOOKUP($G878,Fuel_Mappings!$I$2:$I$36,Fuel_Mappings!$I$2:$I$36)=$G878,LOOKUP($G878,Fuel_Mappings!$I$2:$I$36,Fuel_Mappings!$J$2:$J$36),""),"")</f>
        <v/>
      </c>
      <c r="S878" s="5" t="str">
        <f t="shared" si="71"/>
        <v>1B2ai</v>
      </c>
      <c r="T878" s="3" t="b">
        <f t="shared" si="72"/>
        <v>1</v>
      </c>
      <c r="U878" s="3" t="b">
        <f t="shared" si="73"/>
        <v>1</v>
      </c>
    </row>
    <row r="879" spans="1:21">
      <c r="A879" s="10">
        <v>31088802</v>
      </c>
      <c r="B879" t="s">
        <v>256</v>
      </c>
      <c r="C879" t="s">
        <v>256</v>
      </c>
      <c r="D879" t="s">
        <v>257</v>
      </c>
      <c r="E879" t="s">
        <v>11</v>
      </c>
      <c r="F879" t="s">
        <v>89</v>
      </c>
      <c r="G879" t="s">
        <v>193</v>
      </c>
      <c r="H879" t="s">
        <v>117</v>
      </c>
      <c r="I879" t="s">
        <v>261</v>
      </c>
      <c r="J879" t="s">
        <v>21</v>
      </c>
      <c r="K879" s="3" t="str">
        <f t="shared" si="76"/>
        <v>Oil &amp; Gas ProductionOther</v>
      </c>
      <c r="L879" t="s">
        <v>1427</v>
      </c>
      <c r="M879" t="s">
        <v>1428</v>
      </c>
      <c r="N879" t="s">
        <v>41</v>
      </c>
      <c r="P879" s="5" t="str">
        <f>IF(LOOKUP($K879,Fuel_Mappings!$C$2:$C$255,Fuel_Mappings!$D$2:$D$255)&lt;&gt;"",LOOKUP($K879,Fuel_Mappings!$C$2:$C$255,Fuel_Mappings!$D$2:$D$255),"")</f>
        <v>Other_Fuel</v>
      </c>
      <c r="Q879" s="5" t="str">
        <f>IF($P879="Other_Fuel",IF(LOOKUP($G879,Fuel_Mappings!$I$2:$I$36,Fuel_Mappings!$I$2:$I$36)=$G879,LOOKUP($G879,Fuel_Mappings!$I$2:$I$36,Fuel_Mappings!$J$2:$J$36),""),"")</f>
        <v/>
      </c>
      <c r="S879" s="5" t="str">
        <f t="shared" si="71"/>
        <v>1B2ai</v>
      </c>
      <c r="T879" s="3" t="b">
        <f t="shared" si="72"/>
        <v>1</v>
      </c>
      <c r="U879" s="3" t="b">
        <f t="shared" si="73"/>
        <v>1</v>
      </c>
    </row>
    <row r="880" spans="1:21">
      <c r="A880" s="10">
        <v>31088811</v>
      </c>
      <c r="B880" t="s">
        <v>256</v>
      </c>
      <c r="C880" t="s">
        <v>256</v>
      </c>
      <c r="D880" t="s">
        <v>257</v>
      </c>
      <c r="E880" t="s">
        <v>11</v>
      </c>
      <c r="F880" t="s">
        <v>89</v>
      </c>
      <c r="G880" t="s">
        <v>193</v>
      </c>
      <c r="H880" t="s">
        <v>117</v>
      </c>
      <c r="I880" t="s">
        <v>261</v>
      </c>
      <c r="J880" t="s">
        <v>21</v>
      </c>
      <c r="K880" s="3" t="str">
        <f t="shared" si="76"/>
        <v>Oil &amp; Gas ProductionOther</v>
      </c>
      <c r="L880" t="s">
        <v>1427</v>
      </c>
      <c r="M880" t="s">
        <v>1428</v>
      </c>
      <c r="N880" t="s">
        <v>41</v>
      </c>
      <c r="P880" s="5" t="str">
        <f>IF(LOOKUP($K880,Fuel_Mappings!$C$2:$C$255,Fuel_Mappings!$D$2:$D$255)&lt;&gt;"",LOOKUP($K880,Fuel_Mappings!$C$2:$C$255,Fuel_Mappings!$D$2:$D$255),"")</f>
        <v>Other_Fuel</v>
      </c>
      <c r="Q880" s="5" t="str">
        <f>IF($P880="Other_Fuel",IF(LOOKUP($G880,Fuel_Mappings!$I$2:$I$36,Fuel_Mappings!$I$2:$I$36)=$G880,LOOKUP($G880,Fuel_Mappings!$I$2:$I$36,Fuel_Mappings!$J$2:$J$36),""),"")</f>
        <v/>
      </c>
      <c r="S880" s="5" t="str">
        <f t="shared" si="71"/>
        <v>1B2ai</v>
      </c>
      <c r="T880" s="3" t="b">
        <f t="shared" si="72"/>
        <v>1</v>
      </c>
      <c r="U880" s="3" t="b">
        <f t="shared" si="73"/>
        <v>1</v>
      </c>
    </row>
    <row r="881" spans="1:21">
      <c r="A881" s="10">
        <v>31000101</v>
      </c>
      <c r="B881" t="s">
        <v>256</v>
      </c>
      <c r="C881" t="s">
        <v>256</v>
      </c>
      <c r="D881" t="s">
        <v>257</v>
      </c>
      <c r="E881" t="s">
        <v>11</v>
      </c>
      <c r="F881" t="s">
        <v>89</v>
      </c>
      <c r="G881" t="s">
        <v>258</v>
      </c>
      <c r="H881" t="s">
        <v>117</v>
      </c>
      <c r="I881" t="s">
        <v>261</v>
      </c>
      <c r="J881" t="s">
        <v>21</v>
      </c>
      <c r="K881" s="3" t="str">
        <f t="shared" si="76"/>
        <v>Oil &amp; Gas ProductionOther</v>
      </c>
      <c r="L881" t="s">
        <v>1427</v>
      </c>
      <c r="M881" t="s">
        <v>1428</v>
      </c>
      <c r="N881" t="s">
        <v>41</v>
      </c>
      <c r="P881" s="5" t="str">
        <f>IF(LOOKUP($K881,Fuel_Mappings!$C$2:$C$255,Fuel_Mappings!$D$2:$D$255)&lt;&gt;"",LOOKUP($K881,Fuel_Mappings!$C$2:$C$255,Fuel_Mappings!$D$2:$D$255),"")</f>
        <v>Other_Fuel</v>
      </c>
      <c r="Q881" s="5" t="str">
        <f>IF($P881="Other_Fuel",IF(LOOKUP($G881,Fuel_Mappings!$I$2:$I$36,Fuel_Mappings!$I$2:$I$36)=$G881,LOOKUP($G881,Fuel_Mappings!$I$2:$I$36,Fuel_Mappings!$J$2:$J$36),""),"")</f>
        <v/>
      </c>
      <c r="S881" s="5" t="str">
        <f t="shared" si="71"/>
        <v>1B2ai</v>
      </c>
      <c r="T881" s="3" t="b">
        <f t="shared" si="72"/>
        <v>1</v>
      </c>
      <c r="U881" s="3" t="b">
        <f t="shared" si="73"/>
        <v>1</v>
      </c>
    </row>
    <row r="882" spans="1:21">
      <c r="A882" s="10">
        <v>31000102</v>
      </c>
      <c r="B882" t="s">
        <v>256</v>
      </c>
      <c r="C882" t="s">
        <v>256</v>
      </c>
      <c r="D882" t="s">
        <v>257</v>
      </c>
      <c r="E882" t="s">
        <v>11</v>
      </c>
      <c r="F882" t="s">
        <v>89</v>
      </c>
      <c r="G882" t="s">
        <v>258</v>
      </c>
      <c r="H882" t="s">
        <v>117</v>
      </c>
      <c r="I882" t="s">
        <v>261</v>
      </c>
      <c r="J882" t="s">
        <v>21</v>
      </c>
      <c r="K882" s="3" t="str">
        <f t="shared" si="76"/>
        <v>Oil &amp; Gas ProductionOther</v>
      </c>
      <c r="L882" t="s">
        <v>1427</v>
      </c>
      <c r="M882" t="s">
        <v>1428</v>
      </c>
      <c r="N882" t="s">
        <v>41</v>
      </c>
      <c r="P882" s="5" t="str">
        <f>IF(LOOKUP($K882,Fuel_Mappings!$C$2:$C$255,Fuel_Mappings!$D$2:$D$255)&lt;&gt;"",LOOKUP($K882,Fuel_Mappings!$C$2:$C$255,Fuel_Mappings!$D$2:$D$255),"")</f>
        <v>Other_Fuel</v>
      </c>
      <c r="Q882" s="5" t="str">
        <f>IF($P882="Other_Fuel",IF(LOOKUP($G882,Fuel_Mappings!$I$2:$I$36,Fuel_Mappings!$I$2:$I$36)=$G882,LOOKUP($G882,Fuel_Mappings!$I$2:$I$36,Fuel_Mappings!$J$2:$J$36),""),"")</f>
        <v/>
      </c>
      <c r="S882" s="5" t="str">
        <f t="shared" si="71"/>
        <v>1B2ai</v>
      </c>
      <c r="T882" s="3" t="b">
        <f t="shared" si="72"/>
        <v>1</v>
      </c>
      <c r="U882" s="3" t="b">
        <f t="shared" si="73"/>
        <v>1</v>
      </c>
    </row>
    <row r="883" spans="1:21">
      <c r="A883" s="10">
        <v>31000103</v>
      </c>
      <c r="B883" t="s">
        <v>256</v>
      </c>
      <c r="C883" t="s">
        <v>256</v>
      </c>
      <c r="D883" t="s">
        <v>257</v>
      </c>
      <c r="E883" t="s">
        <v>11</v>
      </c>
      <c r="F883" t="s">
        <v>89</v>
      </c>
      <c r="G883" t="s">
        <v>258</v>
      </c>
      <c r="H883" t="s">
        <v>117</v>
      </c>
      <c r="I883" t="s">
        <v>261</v>
      </c>
      <c r="J883" t="s">
        <v>21</v>
      </c>
      <c r="K883" s="3" t="str">
        <f t="shared" si="76"/>
        <v>Oil &amp; Gas ProductionOther</v>
      </c>
      <c r="L883" t="s">
        <v>1427</v>
      </c>
      <c r="M883" t="s">
        <v>1428</v>
      </c>
      <c r="N883" t="s">
        <v>41</v>
      </c>
      <c r="P883" s="5" t="str">
        <f>IF(LOOKUP($K883,Fuel_Mappings!$C$2:$C$255,Fuel_Mappings!$D$2:$D$255)&lt;&gt;"",LOOKUP($K883,Fuel_Mappings!$C$2:$C$255,Fuel_Mappings!$D$2:$D$255),"")</f>
        <v>Other_Fuel</v>
      </c>
      <c r="Q883" s="5" t="str">
        <f>IF($P883="Other_Fuel",IF(LOOKUP($G883,Fuel_Mappings!$I$2:$I$36,Fuel_Mappings!$I$2:$I$36)=$G883,LOOKUP($G883,Fuel_Mappings!$I$2:$I$36,Fuel_Mappings!$J$2:$J$36),""),"")</f>
        <v/>
      </c>
      <c r="S883" s="5" t="str">
        <f t="shared" si="71"/>
        <v>1B2ai</v>
      </c>
      <c r="T883" s="3" t="b">
        <f t="shared" si="72"/>
        <v>1</v>
      </c>
      <c r="U883" s="3" t="b">
        <f t="shared" si="73"/>
        <v>1</v>
      </c>
    </row>
    <row r="884" spans="1:21">
      <c r="A884" s="10">
        <v>31000105</v>
      </c>
      <c r="B884" t="s">
        <v>256</v>
      </c>
      <c r="C884" t="s">
        <v>256</v>
      </c>
      <c r="D884" t="s">
        <v>257</v>
      </c>
      <c r="E884" t="s">
        <v>11</v>
      </c>
      <c r="F884" t="s">
        <v>89</v>
      </c>
      <c r="G884" t="s">
        <v>258</v>
      </c>
      <c r="H884" t="s">
        <v>259</v>
      </c>
      <c r="I884" t="s">
        <v>260</v>
      </c>
      <c r="J884" t="s">
        <v>21</v>
      </c>
      <c r="K884" s="3" t="str">
        <f t="shared" si="76"/>
        <v>Petroleum &amp; Petroleum Product StorageOther</v>
      </c>
      <c r="L884" t="s">
        <v>1427</v>
      </c>
      <c r="M884" t="s">
        <v>1428</v>
      </c>
      <c r="N884" t="s">
        <v>41</v>
      </c>
      <c r="P884" s="5" t="str">
        <f>IF(LOOKUP($K884,Fuel_Mappings!$C$2:$C$255,Fuel_Mappings!$D$2:$D$255)&lt;&gt;"",LOOKUP($K884,Fuel_Mappings!$C$2:$C$255,Fuel_Mappings!$D$2:$D$255),"")</f>
        <v>Other_Fuel</v>
      </c>
      <c r="Q884" s="5" t="str">
        <f>IF($P884="Other_Fuel",IF(LOOKUP($G884,Fuel_Mappings!$I$2:$I$36,Fuel_Mappings!$I$2:$I$36)=$G884,LOOKUP($G884,Fuel_Mappings!$I$2:$I$36,Fuel_Mappings!$J$2:$J$36),""),"")</f>
        <v/>
      </c>
      <c r="S884" s="5" t="str">
        <f t="shared" si="71"/>
        <v>1B2ai</v>
      </c>
      <c r="T884" s="3" t="b">
        <f t="shared" si="72"/>
        <v>1</v>
      </c>
      <c r="U884" s="3" t="b">
        <f t="shared" si="73"/>
        <v>1</v>
      </c>
    </row>
    <row r="885" spans="1:21">
      <c r="A885" s="10">
        <v>31000107</v>
      </c>
      <c r="B885" t="s">
        <v>256</v>
      </c>
      <c r="C885" t="s">
        <v>256</v>
      </c>
      <c r="D885" t="s">
        <v>257</v>
      </c>
      <c r="E885" t="s">
        <v>11</v>
      </c>
      <c r="F885" t="s">
        <v>89</v>
      </c>
      <c r="G885" t="s">
        <v>258</v>
      </c>
      <c r="H885" t="s">
        <v>259</v>
      </c>
      <c r="I885" t="s">
        <v>260</v>
      </c>
      <c r="J885" t="s">
        <v>21</v>
      </c>
      <c r="K885" s="3" t="str">
        <f t="shared" si="76"/>
        <v>Petroleum &amp; Petroleum Product StorageOther</v>
      </c>
      <c r="L885" t="s">
        <v>1427</v>
      </c>
      <c r="M885" t="s">
        <v>1428</v>
      </c>
      <c r="N885" t="s">
        <v>41</v>
      </c>
      <c r="P885" s="5" t="str">
        <f>IF(LOOKUP($K885,Fuel_Mappings!$C$2:$C$255,Fuel_Mappings!$D$2:$D$255)&lt;&gt;"",LOOKUP($K885,Fuel_Mappings!$C$2:$C$255,Fuel_Mappings!$D$2:$D$255),"")</f>
        <v>Other_Fuel</v>
      </c>
      <c r="Q885" s="5" t="str">
        <f>IF($P885="Other_Fuel",IF(LOOKUP($G885,Fuel_Mappings!$I$2:$I$36,Fuel_Mappings!$I$2:$I$36)=$G885,LOOKUP($G885,Fuel_Mappings!$I$2:$I$36,Fuel_Mappings!$J$2:$J$36),""),"")</f>
        <v/>
      </c>
      <c r="S885" s="5" t="str">
        <f t="shared" si="71"/>
        <v>1B2ai</v>
      </c>
      <c r="T885" s="3" t="b">
        <f t="shared" si="72"/>
        <v>1</v>
      </c>
      <c r="U885" s="3" t="b">
        <f t="shared" si="73"/>
        <v>1</v>
      </c>
    </row>
    <row r="886" spans="1:21">
      <c r="A886" s="10">
        <v>31000129</v>
      </c>
      <c r="B886" t="s">
        <v>256</v>
      </c>
      <c r="C886" t="s">
        <v>256</v>
      </c>
      <c r="D886" t="s">
        <v>257</v>
      </c>
      <c r="E886" t="s">
        <v>11</v>
      </c>
      <c r="F886" t="s">
        <v>89</v>
      </c>
      <c r="G886" t="s">
        <v>258</v>
      </c>
      <c r="H886" t="s">
        <v>117</v>
      </c>
      <c r="I886" t="s">
        <v>261</v>
      </c>
      <c r="J886" t="s">
        <v>21</v>
      </c>
      <c r="K886" s="3" t="str">
        <f t="shared" si="76"/>
        <v>Oil &amp; Gas ProductionOther</v>
      </c>
      <c r="L886" t="s">
        <v>1427</v>
      </c>
      <c r="M886" t="s">
        <v>1428</v>
      </c>
      <c r="N886" t="s">
        <v>41</v>
      </c>
      <c r="P886" s="5" t="str">
        <f>IF(LOOKUP($K886,Fuel_Mappings!$C$2:$C$255,Fuel_Mappings!$D$2:$D$255)&lt;&gt;"",LOOKUP($K886,Fuel_Mappings!$C$2:$C$255,Fuel_Mappings!$D$2:$D$255),"")</f>
        <v>Other_Fuel</v>
      </c>
      <c r="Q886" s="5" t="str">
        <f>IF($P886="Other_Fuel",IF(LOOKUP($G886,Fuel_Mappings!$I$2:$I$36,Fuel_Mappings!$I$2:$I$36)=$G886,LOOKUP($G886,Fuel_Mappings!$I$2:$I$36,Fuel_Mappings!$J$2:$J$36),""),"")</f>
        <v/>
      </c>
      <c r="S886" s="5" t="str">
        <f t="shared" si="71"/>
        <v>1B2ai</v>
      </c>
      <c r="T886" s="3" t="b">
        <f t="shared" si="72"/>
        <v>1</v>
      </c>
      <c r="U886" s="3" t="b">
        <f t="shared" si="73"/>
        <v>1</v>
      </c>
    </row>
    <row r="887" spans="1:21">
      <c r="A887" s="10">
        <v>31000132</v>
      </c>
      <c r="B887" t="s">
        <v>256</v>
      </c>
      <c r="C887" t="s">
        <v>256</v>
      </c>
      <c r="D887" t="s">
        <v>257</v>
      </c>
      <c r="E887" t="s">
        <v>11</v>
      </c>
      <c r="F887" t="s">
        <v>89</v>
      </c>
      <c r="G887" t="s">
        <v>258</v>
      </c>
      <c r="H887" t="s">
        <v>259</v>
      </c>
      <c r="I887" t="s">
        <v>260</v>
      </c>
      <c r="J887" t="s">
        <v>21</v>
      </c>
      <c r="K887" s="3" t="str">
        <f t="shared" si="76"/>
        <v>Petroleum &amp; Petroleum Product StorageOther</v>
      </c>
      <c r="L887" t="s">
        <v>1427</v>
      </c>
      <c r="M887" t="s">
        <v>1428</v>
      </c>
      <c r="N887" t="s">
        <v>41</v>
      </c>
      <c r="P887" s="5" t="str">
        <f>IF(LOOKUP($K887,Fuel_Mappings!$C$2:$C$255,Fuel_Mappings!$D$2:$D$255)&lt;&gt;"",LOOKUP($K887,Fuel_Mappings!$C$2:$C$255,Fuel_Mappings!$D$2:$D$255),"")</f>
        <v>Other_Fuel</v>
      </c>
      <c r="Q887" s="5" t="str">
        <f>IF($P887="Other_Fuel",IF(LOOKUP($G887,Fuel_Mappings!$I$2:$I$36,Fuel_Mappings!$I$2:$I$36)=$G887,LOOKUP($G887,Fuel_Mappings!$I$2:$I$36,Fuel_Mappings!$J$2:$J$36),""),"")</f>
        <v/>
      </c>
      <c r="S887" s="5" t="str">
        <f t="shared" si="71"/>
        <v>1B2ai</v>
      </c>
      <c r="T887" s="3" t="b">
        <f t="shared" si="72"/>
        <v>1</v>
      </c>
      <c r="U887" s="3" t="b">
        <f t="shared" si="73"/>
        <v>1</v>
      </c>
    </row>
    <row r="888" spans="1:21">
      <c r="A888" s="10">
        <v>31088803</v>
      </c>
      <c r="B888" t="s">
        <v>256</v>
      </c>
      <c r="C888" t="s">
        <v>256</v>
      </c>
      <c r="D888" t="s">
        <v>257</v>
      </c>
      <c r="E888" t="s">
        <v>11</v>
      </c>
      <c r="F888" t="s">
        <v>89</v>
      </c>
      <c r="G888" t="s">
        <v>193</v>
      </c>
      <c r="H888" t="s">
        <v>117</v>
      </c>
      <c r="I888" t="s">
        <v>261</v>
      </c>
      <c r="J888" t="s">
        <v>21</v>
      </c>
      <c r="K888" s="3" t="str">
        <f t="shared" si="76"/>
        <v>Oil &amp; Gas ProductionOther</v>
      </c>
      <c r="L888" t="s">
        <v>1427</v>
      </c>
      <c r="M888" t="s">
        <v>1428</v>
      </c>
      <c r="N888" t="s">
        <v>41</v>
      </c>
      <c r="P888" s="5" t="str">
        <f>IF(LOOKUP($K888,Fuel_Mappings!$C$2:$C$255,Fuel_Mappings!$D$2:$D$255)&lt;&gt;"",LOOKUP($K888,Fuel_Mappings!$C$2:$C$255,Fuel_Mappings!$D$2:$D$255),"")</f>
        <v>Other_Fuel</v>
      </c>
      <c r="Q888" s="5" t="str">
        <f>IF($P888="Other_Fuel",IF(LOOKUP($G888,Fuel_Mappings!$I$2:$I$36,Fuel_Mappings!$I$2:$I$36)=$G888,LOOKUP($G888,Fuel_Mappings!$I$2:$I$36,Fuel_Mappings!$J$2:$J$36),""),"")</f>
        <v/>
      </c>
      <c r="S888" s="5" t="str">
        <f t="shared" si="71"/>
        <v>1B2ai</v>
      </c>
      <c r="T888" s="3" t="b">
        <f t="shared" si="72"/>
        <v>1</v>
      </c>
      <c r="U888" s="3" t="b">
        <f t="shared" si="73"/>
        <v>1</v>
      </c>
    </row>
    <row r="889" spans="1:21">
      <c r="A889" s="10">
        <v>31088804</v>
      </c>
      <c r="B889" t="s">
        <v>256</v>
      </c>
      <c r="C889" t="s">
        <v>256</v>
      </c>
      <c r="D889" t="s">
        <v>257</v>
      </c>
      <c r="E889" t="s">
        <v>11</v>
      </c>
      <c r="F889" t="s">
        <v>89</v>
      </c>
      <c r="G889" t="s">
        <v>193</v>
      </c>
      <c r="H889" t="s">
        <v>117</v>
      </c>
      <c r="I889" t="s">
        <v>261</v>
      </c>
      <c r="J889" t="s">
        <v>21</v>
      </c>
      <c r="K889" s="3" t="str">
        <f t="shared" si="76"/>
        <v>Oil &amp; Gas ProductionOther</v>
      </c>
      <c r="L889" t="s">
        <v>1427</v>
      </c>
      <c r="M889" t="s">
        <v>1428</v>
      </c>
      <c r="N889" t="s">
        <v>41</v>
      </c>
      <c r="P889" s="5" t="str">
        <f>IF(LOOKUP($K889,Fuel_Mappings!$C$2:$C$255,Fuel_Mappings!$D$2:$D$255)&lt;&gt;"",LOOKUP($K889,Fuel_Mappings!$C$2:$C$255,Fuel_Mappings!$D$2:$D$255),"")</f>
        <v>Other_Fuel</v>
      </c>
      <c r="Q889" s="5" t="str">
        <f>IF($P889="Other_Fuel",IF(LOOKUP($G889,Fuel_Mappings!$I$2:$I$36,Fuel_Mappings!$I$2:$I$36)=$G889,LOOKUP($G889,Fuel_Mappings!$I$2:$I$36,Fuel_Mappings!$J$2:$J$36),""),"")</f>
        <v/>
      </c>
      <c r="S889" s="5" t="str">
        <f t="shared" si="71"/>
        <v>1B2ai</v>
      </c>
      <c r="T889" s="3" t="b">
        <f t="shared" si="72"/>
        <v>1</v>
      </c>
      <c r="U889" s="3" t="b">
        <f t="shared" si="73"/>
        <v>1</v>
      </c>
    </row>
    <row r="890" spans="1:21">
      <c r="A890" s="10">
        <v>31000108</v>
      </c>
      <c r="B890" t="s">
        <v>256</v>
      </c>
      <c r="C890" t="s">
        <v>256</v>
      </c>
      <c r="D890" t="s">
        <v>257</v>
      </c>
      <c r="E890" t="s">
        <v>11</v>
      </c>
      <c r="F890" t="s">
        <v>89</v>
      </c>
      <c r="G890" t="s">
        <v>258</v>
      </c>
      <c r="H890" t="s">
        <v>259</v>
      </c>
      <c r="I890" t="s">
        <v>260</v>
      </c>
      <c r="J890" t="s">
        <v>21</v>
      </c>
      <c r="K890" s="3" t="str">
        <f t="shared" si="76"/>
        <v>Petroleum &amp; Petroleum Product StorageOther</v>
      </c>
      <c r="L890" t="s">
        <v>1427</v>
      </c>
      <c r="M890" t="s">
        <v>1428</v>
      </c>
      <c r="N890" t="s">
        <v>41</v>
      </c>
      <c r="P890" s="5" t="str">
        <f>IF(LOOKUP($K890,Fuel_Mappings!$C$2:$C$255,Fuel_Mappings!$D$2:$D$255)&lt;&gt;"",LOOKUP($K890,Fuel_Mappings!$C$2:$C$255,Fuel_Mappings!$D$2:$D$255),"")</f>
        <v>Other_Fuel</v>
      </c>
      <c r="Q890" s="5" t="str">
        <f>IF($P890="Other_Fuel",IF(LOOKUP($G890,Fuel_Mappings!$I$2:$I$36,Fuel_Mappings!$I$2:$I$36)=$G890,LOOKUP($G890,Fuel_Mappings!$I$2:$I$36,Fuel_Mappings!$J$2:$J$36),""),"")</f>
        <v/>
      </c>
      <c r="S890" s="5" t="str">
        <f t="shared" si="71"/>
        <v>1B2ai</v>
      </c>
      <c r="T890" s="3" t="b">
        <f t="shared" si="72"/>
        <v>1</v>
      </c>
      <c r="U890" s="3" t="b">
        <f t="shared" si="73"/>
        <v>1</v>
      </c>
    </row>
    <row r="891" spans="1:21">
      <c r="A891" s="10">
        <v>31000123</v>
      </c>
      <c r="B891" t="s">
        <v>256</v>
      </c>
      <c r="C891" t="s">
        <v>256</v>
      </c>
      <c r="D891" t="s">
        <v>257</v>
      </c>
      <c r="E891" t="s">
        <v>11</v>
      </c>
      <c r="F891" t="s">
        <v>89</v>
      </c>
      <c r="G891" t="s">
        <v>258</v>
      </c>
      <c r="H891" t="s">
        <v>117</v>
      </c>
      <c r="I891" t="s">
        <v>261</v>
      </c>
      <c r="J891" t="s">
        <v>21</v>
      </c>
      <c r="K891" s="3" t="str">
        <f t="shared" si="76"/>
        <v>Oil &amp; Gas ProductionOther</v>
      </c>
      <c r="L891" t="s">
        <v>1427</v>
      </c>
      <c r="M891" t="s">
        <v>1428</v>
      </c>
      <c r="N891" t="s">
        <v>41</v>
      </c>
      <c r="P891" s="5" t="str">
        <f>IF(LOOKUP($K891,Fuel_Mappings!$C$2:$C$255,Fuel_Mappings!$D$2:$D$255)&lt;&gt;"",LOOKUP($K891,Fuel_Mappings!$C$2:$C$255,Fuel_Mappings!$D$2:$D$255),"")</f>
        <v>Other_Fuel</v>
      </c>
      <c r="Q891" s="5" t="str">
        <f>IF($P891="Other_Fuel",IF(LOOKUP($G891,Fuel_Mappings!$I$2:$I$36,Fuel_Mappings!$I$2:$I$36)=$G891,LOOKUP($G891,Fuel_Mappings!$I$2:$I$36,Fuel_Mappings!$J$2:$J$36),""),"")</f>
        <v/>
      </c>
      <c r="S891" s="5" t="str">
        <f t="shared" si="71"/>
        <v>1B2ai</v>
      </c>
      <c r="T891" s="3" t="b">
        <f t="shared" si="72"/>
        <v>1</v>
      </c>
      <c r="U891" s="3" t="b">
        <f t="shared" si="73"/>
        <v>1</v>
      </c>
    </row>
    <row r="892" spans="1:21">
      <c r="A892" s="10">
        <v>31000124</v>
      </c>
      <c r="B892" t="s">
        <v>256</v>
      </c>
      <c r="C892" t="s">
        <v>256</v>
      </c>
      <c r="D892" t="s">
        <v>257</v>
      </c>
      <c r="E892" t="s">
        <v>11</v>
      </c>
      <c r="F892" t="s">
        <v>89</v>
      </c>
      <c r="G892" t="s">
        <v>258</v>
      </c>
      <c r="H892" t="s">
        <v>117</v>
      </c>
      <c r="I892" t="s">
        <v>261</v>
      </c>
      <c r="J892" t="s">
        <v>21</v>
      </c>
      <c r="K892" s="3" t="str">
        <f t="shared" si="76"/>
        <v>Oil &amp; Gas ProductionOther</v>
      </c>
      <c r="L892" t="s">
        <v>1427</v>
      </c>
      <c r="M892" t="s">
        <v>1428</v>
      </c>
      <c r="N892" t="s">
        <v>41</v>
      </c>
      <c r="P892" s="5" t="str">
        <f>IF(LOOKUP($K892,Fuel_Mappings!$C$2:$C$255,Fuel_Mappings!$D$2:$D$255)&lt;&gt;"",LOOKUP($K892,Fuel_Mappings!$C$2:$C$255,Fuel_Mappings!$D$2:$D$255),"")</f>
        <v>Other_Fuel</v>
      </c>
      <c r="Q892" s="5" t="str">
        <f>IF($P892="Other_Fuel",IF(LOOKUP($G892,Fuel_Mappings!$I$2:$I$36,Fuel_Mappings!$I$2:$I$36)=$G892,LOOKUP($G892,Fuel_Mappings!$I$2:$I$36,Fuel_Mappings!$J$2:$J$36),""),"")</f>
        <v/>
      </c>
      <c r="S892" s="5" t="str">
        <f t="shared" si="71"/>
        <v>1B2ai</v>
      </c>
      <c r="T892" s="3" t="b">
        <f t="shared" si="72"/>
        <v>1</v>
      </c>
      <c r="U892" s="3" t="b">
        <f t="shared" si="73"/>
        <v>1</v>
      </c>
    </row>
    <row r="893" spans="1:21">
      <c r="A893" s="10">
        <v>31000125</v>
      </c>
      <c r="B893" t="s">
        <v>256</v>
      </c>
      <c r="C893" t="s">
        <v>256</v>
      </c>
      <c r="D893" t="s">
        <v>257</v>
      </c>
      <c r="E893" t="s">
        <v>11</v>
      </c>
      <c r="F893" t="s">
        <v>89</v>
      </c>
      <c r="G893" t="s">
        <v>258</v>
      </c>
      <c r="H893" t="s">
        <v>117</v>
      </c>
      <c r="I893" t="s">
        <v>261</v>
      </c>
      <c r="J893" t="s">
        <v>21</v>
      </c>
      <c r="K893" s="3" t="str">
        <f t="shared" si="76"/>
        <v>Oil &amp; Gas ProductionOther</v>
      </c>
      <c r="L893" t="s">
        <v>1427</v>
      </c>
      <c r="M893" t="s">
        <v>1428</v>
      </c>
      <c r="N893" t="s">
        <v>41</v>
      </c>
      <c r="P893" s="5" t="str">
        <f>IF(LOOKUP($K893,Fuel_Mappings!$C$2:$C$255,Fuel_Mappings!$D$2:$D$255)&lt;&gt;"",LOOKUP($K893,Fuel_Mappings!$C$2:$C$255,Fuel_Mappings!$D$2:$D$255),"")</f>
        <v>Other_Fuel</v>
      </c>
      <c r="Q893" s="5" t="str">
        <f>IF($P893="Other_Fuel",IF(LOOKUP($G893,Fuel_Mappings!$I$2:$I$36,Fuel_Mappings!$I$2:$I$36)=$G893,LOOKUP($G893,Fuel_Mappings!$I$2:$I$36,Fuel_Mappings!$J$2:$J$36),""),"")</f>
        <v/>
      </c>
      <c r="S893" s="5" t="str">
        <f t="shared" si="71"/>
        <v>1B2ai</v>
      </c>
      <c r="T893" s="3" t="b">
        <f t="shared" si="72"/>
        <v>1</v>
      </c>
      <c r="U893" s="3" t="b">
        <f t="shared" si="73"/>
        <v>1</v>
      </c>
    </row>
    <row r="894" spans="1:21">
      <c r="A894" s="10">
        <v>31000126</v>
      </c>
      <c r="B894" t="s">
        <v>256</v>
      </c>
      <c r="C894" t="s">
        <v>256</v>
      </c>
      <c r="D894" t="s">
        <v>257</v>
      </c>
      <c r="E894" t="s">
        <v>11</v>
      </c>
      <c r="F894" t="s">
        <v>89</v>
      </c>
      <c r="G894" t="s">
        <v>258</v>
      </c>
      <c r="H894" t="s">
        <v>117</v>
      </c>
      <c r="I894" t="s">
        <v>261</v>
      </c>
      <c r="J894" t="s">
        <v>21</v>
      </c>
      <c r="K894" s="3" t="str">
        <f t="shared" si="76"/>
        <v>Oil &amp; Gas ProductionOther</v>
      </c>
      <c r="L894" t="s">
        <v>1427</v>
      </c>
      <c r="M894" t="s">
        <v>1428</v>
      </c>
      <c r="N894" t="s">
        <v>41</v>
      </c>
      <c r="P894" s="5" t="str">
        <f>IF(LOOKUP($K894,Fuel_Mappings!$C$2:$C$255,Fuel_Mappings!$D$2:$D$255)&lt;&gt;"",LOOKUP($K894,Fuel_Mappings!$C$2:$C$255,Fuel_Mappings!$D$2:$D$255),"")</f>
        <v>Other_Fuel</v>
      </c>
      <c r="Q894" s="5" t="str">
        <f>IF($P894="Other_Fuel",IF(LOOKUP($G894,Fuel_Mappings!$I$2:$I$36,Fuel_Mappings!$I$2:$I$36)=$G894,LOOKUP($G894,Fuel_Mappings!$I$2:$I$36,Fuel_Mappings!$J$2:$J$36),""),"")</f>
        <v/>
      </c>
      <c r="S894" s="5" t="str">
        <f t="shared" si="71"/>
        <v>1B2ai</v>
      </c>
      <c r="T894" s="3" t="b">
        <f t="shared" si="72"/>
        <v>1</v>
      </c>
      <c r="U894" s="3" t="b">
        <f t="shared" si="73"/>
        <v>1</v>
      </c>
    </row>
    <row r="895" spans="1:21">
      <c r="A895" s="10">
        <v>31000127</v>
      </c>
      <c r="B895" t="s">
        <v>256</v>
      </c>
      <c r="C895" t="s">
        <v>256</v>
      </c>
      <c r="D895" t="s">
        <v>257</v>
      </c>
      <c r="E895" t="s">
        <v>11</v>
      </c>
      <c r="F895" t="s">
        <v>89</v>
      </c>
      <c r="G895" t="s">
        <v>258</v>
      </c>
      <c r="H895" t="s">
        <v>117</v>
      </c>
      <c r="I895" t="s">
        <v>261</v>
      </c>
      <c r="J895" t="s">
        <v>21</v>
      </c>
      <c r="K895" s="3" t="str">
        <f t="shared" si="76"/>
        <v>Oil &amp; Gas ProductionOther</v>
      </c>
      <c r="L895" t="s">
        <v>1427</v>
      </c>
      <c r="M895" t="s">
        <v>1428</v>
      </c>
      <c r="N895" t="s">
        <v>41</v>
      </c>
      <c r="P895" s="5" t="str">
        <f>IF(LOOKUP($K895,Fuel_Mappings!$C$2:$C$255,Fuel_Mappings!$D$2:$D$255)&lt;&gt;"",LOOKUP($K895,Fuel_Mappings!$C$2:$C$255,Fuel_Mappings!$D$2:$D$255),"")</f>
        <v>Other_Fuel</v>
      </c>
      <c r="Q895" s="5" t="str">
        <f>IF($P895="Other_Fuel",IF(LOOKUP($G895,Fuel_Mappings!$I$2:$I$36,Fuel_Mappings!$I$2:$I$36)=$G895,LOOKUP($G895,Fuel_Mappings!$I$2:$I$36,Fuel_Mappings!$J$2:$J$36),""),"")</f>
        <v/>
      </c>
      <c r="S895" s="5" t="str">
        <f t="shared" si="71"/>
        <v>1B2ai</v>
      </c>
      <c r="T895" s="3" t="b">
        <f t="shared" si="72"/>
        <v>1</v>
      </c>
      <c r="U895" s="3" t="b">
        <f t="shared" si="73"/>
        <v>1</v>
      </c>
    </row>
    <row r="896" spans="1:21">
      <c r="A896" s="10">
        <v>31000128</v>
      </c>
      <c r="B896" t="s">
        <v>256</v>
      </c>
      <c r="C896" t="s">
        <v>256</v>
      </c>
      <c r="D896" t="s">
        <v>257</v>
      </c>
      <c r="E896" t="s">
        <v>11</v>
      </c>
      <c r="F896" t="s">
        <v>89</v>
      </c>
      <c r="G896" t="s">
        <v>258</v>
      </c>
      <c r="H896" t="s">
        <v>117</v>
      </c>
      <c r="I896" t="s">
        <v>261</v>
      </c>
      <c r="J896" t="s">
        <v>21</v>
      </c>
      <c r="K896" s="3" t="str">
        <f t="shared" si="76"/>
        <v>Oil &amp; Gas ProductionOther</v>
      </c>
      <c r="L896" t="s">
        <v>1427</v>
      </c>
      <c r="M896" t="s">
        <v>1428</v>
      </c>
      <c r="N896" t="s">
        <v>41</v>
      </c>
      <c r="P896" s="5" t="str">
        <f>IF(LOOKUP($K896,Fuel_Mappings!$C$2:$C$255,Fuel_Mappings!$D$2:$D$255)&lt;&gt;"",LOOKUP($K896,Fuel_Mappings!$C$2:$C$255,Fuel_Mappings!$D$2:$D$255),"")</f>
        <v>Other_Fuel</v>
      </c>
      <c r="Q896" s="5" t="str">
        <f>IF($P896="Other_Fuel",IF(LOOKUP($G896,Fuel_Mappings!$I$2:$I$36,Fuel_Mappings!$I$2:$I$36)=$G896,LOOKUP($G896,Fuel_Mappings!$I$2:$I$36,Fuel_Mappings!$J$2:$J$36),""),"")</f>
        <v/>
      </c>
      <c r="S896" s="5" t="str">
        <f t="shared" si="71"/>
        <v>1B2ai</v>
      </c>
      <c r="T896" s="3" t="b">
        <f t="shared" si="72"/>
        <v>1</v>
      </c>
      <c r="U896" s="3" t="b">
        <f t="shared" si="73"/>
        <v>1</v>
      </c>
    </row>
    <row r="897" spans="1:21">
      <c r="A897" s="10">
        <v>31000130</v>
      </c>
      <c r="B897" t="s">
        <v>256</v>
      </c>
      <c r="C897" t="s">
        <v>256</v>
      </c>
      <c r="D897" t="s">
        <v>257</v>
      </c>
      <c r="E897" t="s">
        <v>11</v>
      </c>
      <c r="F897" t="s">
        <v>89</v>
      </c>
      <c r="G897" t="s">
        <v>258</v>
      </c>
      <c r="H897" t="s">
        <v>117</v>
      </c>
      <c r="I897" t="s">
        <v>261</v>
      </c>
      <c r="J897" t="s">
        <v>21</v>
      </c>
      <c r="K897" s="3" t="str">
        <f t="shared" si="76"/>
        <v>Oil &amp; Gas ProductionOther</v>
      </c>
      <c r="L897" t="s">
        <v>1427</v>
      </c>
      <c r="M897" t="s">
        <v>1428</v>
      </c>
      <c r="N897" t="s">
        <v>41</v>
      </c>
      <c r="P897" s="5" t="str">
        <f>IF(LOOKUP($K897,Fuel_Mappings!$C$2:$C$255,Fuel_Mappings!$D$2:$D$255)&lt;&gt;"",LOOKUP($K897,Fuel_Mappings!$C$2:$C$255,Fuel_Mappings!$D$2:$D$255),"")</f>
        <v>Other_Fuel</v>
      </c>
      <c r="Q897" s="5" t="str">
        <f>IF($P897="Other_Fuel",IF(LOOKUP($G897,Fuel_Mappings!$I$2:$I$36,Fuel_Mappings!$I$2:$I$36)=$G897,LOOKUP($G897,Fuel_Mappings!$I$2:$I$36,Fuel_Mappings!$J$2:$J$36),""),"")</f>
        <v/>
      </c>
      <c r="S897" s="5" t="str">
        <f t="shared" si="71"/>
        <v>1B2ai</v>
      </c>
      <c r="T897" s="3" t="b">
        <f t="shared" si="72"/>
        <v>1</v>
      </c>
      <c r="U897" s="3" t="b">
        <f t="shared" si="73"/>
        <v>1</v>
      </c>
    </row>
    <row r="898" spans="1:21">
      <c r="A898" s="10">
        <v>31088805</v>
      </c>
      <c r="B898" t="s">
        <v>256</v>
      </c>
      <c r="C898" t="s">
        <v>256</v>
      </c>
      <c r="D898" t="s">
        <v>257</v>
      </c>
      <c r="E898" t="s">
        <v>11</v>
      </c>
      <c r="F898" t="s">
        <v>89</v>
      </c>
      <c r="G898" t="s">
        <v>193</v>
      </c>
      <c r="H898" t="s">
        <v>117</v>
      </c>
      <c r="I898" t="s">
        <v>261</v>
      </c>
      <c r="J898" t="s">
        <v>21</v>
      </c>
      <c r="K898" s="3" t="str">
        <f t="shared" ref="K898:K946" si="77">I898&amp;J898</f>
        <v>Oil &amp; Gas ProductionOther</v>
      </c>
      <c r="L898" t="s">
        <v>1427</v>
      </c>
      <c r="M898" t="s">
        <v>1428</v>
      </c>
      <c r="N898" t="s">
        <v>41</v>
      </c>
      <c r="P898" s="5" t="str">
        <f>IF(LOOKUP($K898,Fuel_Mappings!$C$2:$C$255,Fuel_Mappings!$D$2:$D$255)&lt;&gt;"",LOOKUP($K898,Fuel_Mappings!$C$2:$C$255,Fuel_Mappings!$D$2:$D$255),"")</f>
        <v>Other_Fuel</v>
      </c>
      <c r="Q898" s="5" t="str">
        <f>IF($P898="Other_Fuel",IF(LOOKUP($G898,Fuel_Mappings!$I$2:$I$36,Fuel_Mappings!$I$2:$I$36)=$G898,LOOKUP($G898,Fuel_Mappings!$I$2:$I$36,Fuel_Mappings!$J$2:$J$36),""),"")</f>
        <v/>
      </c>
      <c r="S898" s="5" t="str">
        <f t="shared" si="71"/>
        <v>1B2ai</v>
      </c>
      <c r="T898" s="3" t="b">
        <f t="shared" si="72"/>
        <v>1</v>
      </c>
      <c r="U898" s="3" t="b">
        <f t="shared" si="73"/>
        <v>1</v>
      </c>
    </row>
    <row r="899" spans="1:21">
      <c r="A899" s="10">
        <v>31000122</v>
      </c>
      <c r="B899" t="s">
        <v>256</v>
      </c>
      <c r="C899" t="s">
        <v>256</v>
      </c>
      <c r="D899" t="s">
        <v>257</v>
      </c>
      <c r="E899" t="s">
        <v>11</v>
      </c>
      <c r="F899" t="s">
        <v>89</v>
      </c>
      <c r="G899" t="s">
        <v>258</v>
      </c>
      <c r="H899" t="s">
        <v>117</v>
      </c>
      <c r="I899" t="s">
        <v>261</v>
      </c>
      <c r="J899" t="s">
        <v>21</v>
      </c>
      <c r="K899" s="3" t="str">
        <f t="shared" si="77"/>
        <v>Oil &amp; Gas ProductionOther</v>
      </c>
      <c r="L899" t="s">
        <v>1427</v>
      </c>
      <c r="M899" t="s">
        <v>1428</v>
      </c>
      <c r="N899" t="s">
        <v>41</v>
      </c>
      <c r="P899" s="5" t="str">
        <f>IF(LOOKUP($K899,Fuel_Mappings!$C$2:$C$255,Fuel_Mappings!$D$2:$D$255)&lt;&gt;"",LOOKUP($K899,Fuel_Mappings!$C$2:$C$255,Fuel_Mappings!$D$2:$D$255),"")</f>
        <v>Other_Fuel</v>
      </c>
      <c r="Q899" s="5" t="str">
        <f>IF($P899="Other_Fuel",IF(LOOKUP($G899,Fuel_Mappings!$I$2:$I$36,Fuel_Mappings!$I$2:$I$36)=$G899,LOOKUP($G899,Fuel_Mappings!$I$2:$I$36,Fuel_Mappings!$J$2:$J$36),""),"")</f>
        <v/>
      </c>
      <c r="S899" s="5" t="str">
        <f t="shared" ref="S899:S962" si="78">LEFT(L899,FIND("_",L899)-1)</f>
        <v>1B2ai</v>
      </c>
      <c r="T899" s="3" t="b">
        <f t="shared" ref="T899:T962" si="79">$S899=$C899</f>
        <v>1</v>
      </c>
      <c r="U899" s="3" t="b">
        <f t="shared" ref="U899:U962" si="80">LEFT($S899,3)=LEFT($C899,3)</f>
        <v>1</v>
      </c>
    </row>
    <row r="900" spans="1:21">
      <c r="A900" s="10">
        <v>31000140</v>
      </c>
      <c r="B900" t="s">
        <v>256</v>
      </c>
      <c r="C900" t="s">
        <v>256</v>
      </c>
      <c r="D900" t="s">
        <v>257</v>
      </c>
      <c r="E900" t="s">
        <v>11</v>
      </c>
      <c r="F900" t="s">
        <v>89</v>
      </c>
      <c r="G900" t="s">
        <v>258</v>
      </c>
      <c r="H900" t="s">
        <v>117</v>
      </c>
      <c r="I900" t="s">
        <v>261</v>
      </c>
      <c r="J900" t="s">
        <v>21</v>
      </c>
      <c r="K900" s="3" t="str">
        <f t="shared" si="77"/>
        <v>Oil &amp; Gas ProductionOther</v>
      </c>
      <c r="L900" t="s">
        <v>1427</v>
      </c>
      <c r="M900" t="s">
        <v>1428</v>
      </c>
      <c r="N900" t="s">
        <v>41</v>
      </c>
      <c r="P900" s="5" t="str">
        <f>IF(LOOKUP($K900,Fuel_Mappings!$C$2:$C$255,Fuel_Mappings!$D$2:$D$255)&lt;&gt;"",LOOKUP($K900,Fuel_Mappings!$C$2:$C$255,Fuel_Mappings!$D$2:$D$255),"")</f>
        <v>Other_Fuel</v>
      </c>
      <c r="Q900" s="5" t="str">
        <f>IF($P900="Other_Fuel",IF(LOOKUP($G900,Fuel_Mappings!$I$2:$I$36,Fuel_Mappings!$I$2:$I$36)=$G900,LOOKUP($G900,Fuel_Mappings!$I$2:$I$36,Fuel_Mappings!$J$2:$J$36),""),"")</f>
        <v/>
      </c>
      <c r="S900" s="5" t="str">
        <f t="shared" si="78"/>
        <v>1B2ai</v>
      </c>
      <c r="T900" s="3" t="b">
        <f t="shared" si="79"/>
        <v>1</v>
      </c>
      <c r="U900" s="3" t="b">
        <f t="shared" si="80"/>
        <v>1</v>
      </c>
    </row>
    <row r="901" spans="1:21">
      <c r="A901" s="10">
        <v>31000142</v>
      </c>
      <c r="B901" t="s">
        <v>256</v>
      </c>
      <c r="C901" t="s">
        <v>256</v>
      </c>
      <c r="D901" t="s">
        <v>257</v>
      </c>
      <c r="E901" t="s">
        <v>11</v>
      </c>
      <c r="F901" t="s">
        <v>89</v>
      </c>
      <c r="G901" t="s">
        <v>258</v>
      </c>
      <c r="H901" t="s">
        <v>117</v>
      </c>
      <c r="I901" t="s">
        <v>261</v>
      </c>
      <c r="J901" t="s">
        <v>21</v>
      </c>
      <c r="K901" s="3" t="str">
        <f t="shared" si="77"/>
        <v>Oil &amp; Gas ProductionOther</v>
      </c>
      <c r="L901" t="s">
        <v>1427</v>
      </c>
      <c r="M901" t="s">
        <v>1428</v>
      </c>
      <c r="N901" t="s">
        <v>41</v>
      </c>
      <c r="P901" s="5" t="str">
        <f>IF(LOOKUP($K901,Fuel_Mappings!$C$2:$C$255,Fuel_Mappings!$D$2:$D$255)&lt;&gt;"",LOOKUP($K901,Fuel_Mappings!$C$2:$C$255,Fuel_Mappings!$D$2:$D$255),"")</f>
        <v>Other_Fuel</v>
      </c>
      <c r="Q901" s="5" t="str">
        <f>IF($P901="Other_Fuel",IF(LOOKUP($G901,Fuel_Mappings!$I$2:$I$36,Fuel_Mappings!$I$2:$I$36)=$G901,LOOKUP($G901,Fuel_Mappings!$I$2:$I$36,Fuel_Mappings!$J$2:$J$36),""),"")</f>
        <v/>
      </c>
      <c r="S901" s="5" t="str">
        <f t="shared" si="78"/>
        <v>1B2ai</v>
      </c>
      <c r="T901" s="3" t="b">
        <f t="shared" si="79"/>
        <v>1</v>
      </c>
      <c r="U901" s="3" t="b">
        <f t="shared" si="80"/>
        <v>1</v>
      </c>
    </row>
    <row r="902" spans="1:21">
      <c r="A902" s="10">
        <v>31000146</v>
      </c>
      <c r="B902" t="s">
        <v>256</v>
      </c>
      <c r="C902" t="s">
        <v>256</v>
      </c>
      <c r="D902" t="s">
        <v>257</v>
      </c>
      <c r="E902" t="s">
        <v>11</v>
      </c>
      <c r="F902" t="s">
        <v>89</v>
      </c>
      <c r="G902" t="s">
        <v>258</v>
      </c>
      <c r="H902" t="s">
        <v>117</v>
      </c>
      <c r="I902" t="s">
        <v>261</v>
      </c>
      <c r="J902" t="s">
        <v>21</v>
      </c>
      <c r="K902" s="3" t="str">
        <f t="shared" si="77"/>
        <v>Oil &amp; Gas ProductionOther</v>
      </c>
      <c r="L902" t="s">
        <v>1427</v>
      </c>
      <c r="M902" t="s">
        <v>1428</v>
      </c>
      <c r="N902" t="s">
        <v>41</v>
      </c>
      <c r="P902" s="5" t="str">
        <f>IF(LOOKUP($K902,Fuel_Mappings!$C$2:$C$255,Fuel_Mappings!$D$2:$D$255)&lt;&gt;"",LOOKUP($K902,Fuel_Mappings!$C$2:$C$255,Fuel_Mappings!$D$2:$D$255),"")</f>
        <v>Other_Fuel</v>
      </c>
      <c r="Q902" s="5" t="str">
        <f>IF($P902="Other_Fuel",IF(LOOKUP($G902,Fuel_Mappings!$I$2:$I$36,Fuel_Mappings!$I$2:$I$36)=$G902,LOOKUP($G902,Fuel_Mappings!$I$2:$I$36,Fuel_Mappings!$J$2:$J$36),""),"")</f>
        <v/>
      </c>
      <c r="S902" s="5" t="str">
        <f t="shared" si="78"/>
        <v>1B2ai</v>
      </c>
      <c r="T902" s="3" t="b">
        <f t="shared" si="79"/>
        <v>1</v>
      </c>
      <c r="U902" s="3" t="b">
        <f t="shared" si="80"/>
        <v>1</v>
      </c>
    </row>
    <row r="903" spans="1:21">
      <c r="A903" s="10">
        <v>2310000330</v>
      </c>
      <c r="B903" t="s">
        <v>256</v>
      </c>
      <c r="C903" t="s">
        <v>256</v>
      </c>
      <c r="D903" t="s">
        <v>257</v>
      </c>
      <c r="E903" t="s">
        <v>11</v>
      </c>
      <c r="F903" t="s">
        <v>262</v>
      </c>
      <c r="G903" t="s">
        <v>263</v>
      </c>
      <c r="H903" t="s">
        <v>117</v>
      </c>
      <c r="I903" t="s">
        <v>261</v>
      </c>
      <c r="J903" t="s">
        <v>21</v>
      </c>
      <c r="K903" s="3" t="str">
        <f t="shared" si="77"/>
        <v>Oil &amp; Gas ProductionOther</v>
      </c>
      <c r="L903" t="s">
        <v>1427</v>
      </c>
      <c r="M903" t="s">
        <v>1428</v>
      </c>
      <c r="N903" t="s">
        <v>41</v>
      </c>
      <c r="P903" s="5" t="str">
        <f>IF(LOOKUP($K903,Fuel_Mappings!$C$2:$C$255,Fuel_Mappings!$D$2:$D$255)&lt;&gt;"",LOOKUP($K903,Fuel_Mappings!$C$2:$C$255,Fuel_Mappings!$D$2:$D$255),"")</f>
        <v>Other_Fuel</v>
      </c>
      <c r="Q903" s="5" t="str">
        <f>IF($P903="Other_Fuel",IF(LOOKUP($G903,Fuel_Mappings!$I$2:$I$36,Fuel_Mappings!$I$2:$I$36)=$G903,LOOKUP($G903,Fuel_Mappings!$I$2:$I$36,Fuel_Mappings!$J$2:$J$36),""),"")</f>
        <v/>
      </c>
      <c r="S903" s="5" t="str">
        <f t="shared" si="78"/>
        <v>1B2ai</v>
      </c>
      <c r="T903" s="3" t="b">
        <f t="shared" si="79"/>
        <v>1</v>
      </c>
      <c r="U903" s="3" t="b">
        <f t="shared" si="80"/>
        <v>1</v>
      </c>
    </row>
    <row r="904" spans="1:21">
      <c r="A904" s="10">
        <v>2310011600</v>
      </c>
      <c r="B904" t="s">
        <v>256</v>
      </c>
      <c r="C904" t="s">
        <v>256</v>
      </c>
      <c r="D904" t="s">
        <v>257</v>
      </c>
      <c r="E904" t="s">
        <v>11</v>
      </c>
      <c r="F904" t="s">
        <v>262</v>
      </c>
      <c r="G904" t="s">
        <v>264</v>
      </c>
      <c r="H904" t="s">
        <v>117</v>
      </c>
      <c r="I904" t="s">
        <v>261</v>
      </c>
      <c r="J904" t="s">
        <v>21</v>
      </c>
      <c r="K904" s="3" t="str">
        <f t="shared" si="77"/>
        <v>Oil &amp; Gas ProductionOther</v>
      </c>
      <c r="L904" t="s">
        <v>1427</v>
      </c>
      <c r="M904" t="s">
        <v>1428</v>
      </c>
      <c r="N904" t="s">
        <v>41</v>
      </c>
      <c r="P904" s="5" t="str">
        <f>IF(LOOKUP($K904,Fuel_Mappings!$C$2:$C$255,Fuel_Mappings!$D$2:$D$255)&lt;&gt;"",LOOKUP($K904,Fuel_Mappings!$C$2:$C$255,Fuel_Mappings!$D$2:$D$255),"")</f>
        <v>Other_Fuel</v>
      </c>
      <c r="Q904" s="5" t="str">
        <f>IF($P904="Other_Fuel",IF(LOOKUP($G904,Fuel_Mappings!$I$2:$I$36,Fuel_Mappings!$I$2:$I$36)=$G904,LOOKUP($G904,Fuel_Mappings!$I$2:$I$36,Fuel_Mappings!$J$2:$J$36),""),"")</f>
        <v/>
      </c>
      <c r="S904" s="5" t="str">
        <f t="shared" si="78"/>
        <v>1B2ai</v>
      </c>
      <c r="T904" s="3" t="b">
        <f t="shared" si="79"/>
        <v>1</v>
      </c>
      <c r="U904" s="3" t="b">
        <f t="shared" si="80"/>
        <v>1</v>
      </c>
    </row>
    <row r="905" spans="1:21">
      <c r="A905" s="10">
        <v>2310000220</v>
      </c>
      <c r="B905" t="s">
        <v>256</v>
      </c>
      <c r="C905" t="s">
        <v>256</v>
      </c>
      <c r="D905" t="s">
        <v>257</v>
      </c>
      <c r="E905" t="s">
        <v>11</v>
      </c>
      <c r="F905" t="s">
        <v>262</v>
      </c>
      <c r="G905" t="s">
        <v>263</v>
      </c>
      <c r="H905" t="s">
        <v>117</v>
      </c>
      <c r="I905" t="s">
        <v>261</v>
      </c>
      <c r="J905" t="s">
        <v>21</v>
      </c>
      <c r="K905" s="3" t="str">
        <f t="shared" si="77"/>
        <v>Oil &amp; Gas ProductionOther</v>
      </c>
      <c r="L905" t="s">
        <v>1427</v>
      </c>
      <c r="M905" t="s">
        <v>1428</v>
      </c>
      <c r="N905" t="s">
        <v>41</v>
      </c>
      <c r="P905" s="5" t="str">
        <f>IF(LOOKUP($K905,Fuel_Mappings!$C$2:$C$255,Fuel_Mappings!$D$2:$D$255)&lt;&gt;"",LOOKUP($K905,Fuel_Mappings!$C$2:$C$255,Fuel_Mappings!$D$2:$D$255),"")</f>
        <v>Other_Fuel</v>
      </c>
      <c r="Q905" s="5" t="str">
        <f>IF($P905="Other_Fuel",IF(LOOKUP($G905,Fuel_Mappings!$I$2:$I$36,Fuel_Mappings!$I$2:$I$36)=$G905,LOOKUP($G905,Fuel_Mappings!$I$2:$I$36,Fuel_Mappings!$J$2:$J$36),""),"")</f>
        <v/>
      </c>
      <c r="S905" s="5" t="str">
        <f t="shared" si="78"/>
        <v>1B2ai</v>
      </c>
      <c r="T905" s="3" t="b">
        <f t="shared" si="79"/>
        <v>1</v>
      </c>
      <c r="U905" s="3" t="b">
        <f t="shared" si="80"/>
        <v>1</v>
      </c>
    </row>
    <row r="906" spans="1:21">
      <c r="A906" s="10">
        <v>2310000230</v>
      </c>
      <c r="B906" t="s">
        <v>256</v>
      </c>
      <c r="C906" t="s">
        <v>256</v>
      </c>
      <c r="D906" t="s">
        <v>257</v>
      </c>
      <c r="E906" t="s">
        <v>11</v>
      </c>
      <c r="F906" t="s">
        <v>262</v>
      </c>
      <c r="G906" t="s">
        <v>263</v>
      </c>
      <c r="H906" t="s">
        <v>117</v>
      </c>
      <c r="I906" t="s">
        <v>261</v>
      </c>
      <c r="J906" t="s">
        <v>21</v>
      </c>
      <c r="K906" s="3" t="str">
        <f t="shared" si="77"/>
        <v>Oil &amp; Gas ProductionOther</v>
      </c>
      <c r="L906" t="s">
        <v>1427</v>
      </c>
      <c r="M906" t="s">
        <v>1428</v>
      </c>
      <c r="N906" t="s">
        <v>41</v>
      </c>
      <c r="P906" s="5" t="str">
        <f>IF(LOOKUP($K906,Fuel_Mappings!$C$2:$C$255,Fuel_Mappings!$D$2:$D$255)&lt;&gt;"",LOOKUP($K906,Fuel_Mappings!$C$2:$C$255,Fuel_Mappings!$D$2:$D$255),"")</f>
        <v>Other_Fuel</v>
      </c>
      <c r="Q906" s="5" t="str">
        <f>IF($P906="Other_Fuel",IF(LOOKUP($G906,Fuel_Mappings!$I$2:$I$36,Fuel_Mappings!$I$2:$I$36)=$G906,LOOKUP($G906,Fuel_Mappings!$I$2:$I$36,Fuel_Mappings!$J$2:$J$36),""),"")</f>
        <v/>
      </c>
      <c r="S906" s="5" t="str">
        <f t="shared" si="78"/>
        <v>1B2ai</v>
      </c>
      <c r="T906" s="3" t="b">
        <f t="shared" si="79"/>
        <v>1</v>
      </c>
      <c r="U906" s="3" t="b">
        <f t="shared" si="80"/>
        <v>1</v>
      </c>
    </row>
    <row r="907" spans="1:21">
      <c r="A907" s="10">
        <v>2310000660</v>
      </c>
      <c r="B907" t="s">
        <v>256</v>
      </c>
      <c r="C907" t="s">
        <v>256</v>
      </c>
      <c r="D907" t="s">
        <v>257</v>
      </c>
      <c r="E907" t="s">
        <v>11</v>
      </c>
      <c r="F907" t="s">
        <v>262</v>
      </c>
      <c r="G907" t="s">
        <v>263</v>
      </c>
      <c r="H907" t="s">
        <v>117</v>
      </c>
      <c r="I907" t="s">
        <v>261</v>
      </c>
      <c r="J907" t="s">
        <v>45</v>
      </c>
      <c r="K907" s="3" t="str">
        <f t="shared" si="77"/>
        <v>Oil &amp; Gas ProductionNatural Gas</v>
      </c>
      <c r="L907" t="s">
        <v>1427</v>
      </c>
      <c r="M907" t="s">
        <v>1428</v>
      </c>
      <c r="N907" t="s">
        <v>41</v>
      </c>
      <c r="P907" s="5" t="str">
        <f>IF(LOOKUP($K907,Fuel_Mappings!$C$2:$C$255,Fuel_Mappings!$D$2:$D$255)&lt;&gt;"",LOOKUP($K907,Fuel_Mappings!$C$2:$C$255,Fuel_Mappings!$D$2:$D$255),"")</f>
        <v>natural_gas</v>
      </c>
      <c r="Q907" s="5" t="str">
        <f>IF($P907="Other_Fuel",IF(LOOKUP($G907,Fuel_Mappings!$I$2:$I$36,Fuel_Mappings!$I$2:$I$36)=$G907,LOOKUP($G907,Fuel_Mappings!$I$2:$I$36,Fuel_Mappings!$J$2:$J$36),""),"")</f>
        <v/>
      </c>
      <c r="S907" s="5" t="str">
        <f t="shared" si="78"/>
        <v>1B2ai</v>
      </c>
      <c r="T907" s="3" t="b">
        <f t="shared" si="79"/>
        <v>1</v>
      </c>
      <c r="U907" s="3" t="b">
        <f t="shared" si="80"/>
        <v>1</v>
      </c>
    </row>
    <row r="908" spans="1:21">
      <c r="A908" s="10">
        <v>2310000000</v>
      </c>
      <c r="B908" t="s">
        <v>256</v>
      </c>
      <c r="C908" t="s">
        <v>256</v>
      </c>
      <c r="D908" t="s">
        <v>257</v>
      </c>
      <c r="E908" t="s">
        <v>11</v>
      </c>
      <c r="F908" t="s">
        <v>262</v>
      </c>
      <c r="G908" t="s">
        <v>263</v>
      </c>
      <c r="H908" t="s">
        <v>117</v>
      </c>
      <c r="I908" t="s">
        <v>261</v>
      </c>
      <c r="J908" t="s">
        <v>21</v>
      </c>
      <c r="K908" s="3" t="str">
        <f t="shared" si="77"/>
        <v>Oil &amp; Gas ProductionOther</v>
      </c>
      <c r="L908" t="s">
        <v>1427</v>
      </c>
      <c r="M908" t="s">
        <v>1428</v>
      </c>
      <c r="N908" t="s">
        <v>41</v>
      </c>
      <c r="P908" s="5" t="str">
        <f>IF(LOOKUP($K908,Fuel_Mappings!$C$2:$C$255,Fuel_Mappings!$D$2:$D$255)&lt;&gt;"",LOOKUP($K908,Fuel_Mappings!$C$2:$C$255,Fuel_Mappings!$D$2:$D$255),"")</f>
        <v>Other_Fuel</v>
      </c>
      <c r="Q908" s="5" t="str">
        <f>IF($P908="Other_Fuel",IF(LOOKUP($G908,Fuel_Mappings!$I$2:$I$36,Fuel_Mappings!$I$2:$I$36)=$G908,LOOKUP($G908,Fuel_Mappings!$I$2:$I$36,Fuel_Mappings!$J$2:$J$36),""),"")</f>
        <v/>
      </c>
      <c r="S908" s="5" t="str">
        <f t="shared" si="78"/>
        <v>1B2ai</v>
      </c>
      <c r="T908" s="3" t="b">
        <f t="shared" si="79"/>
        <v>1</v>
      </c>
      <c r="U908" s="3" t="b">
        <f t="shared" si="80"/>
        <v>1</v>
      </c>
    </row>
    <row r="909" spans="1:21">
      <c r="A909" s="10">
        <v>2310010200</v>
      </c>
      <c r="B909" t="s">
        <v>256</v>
      </c>
      <c r="C909" t="s">
        <v>256</v>
      </c>
      <c r="D909" t="s">
        <v>257</v>
      </c>
      <c r="E909" t="s">
        <v>11</v>
      </c>
      <c r="F909" t="s">
        <v>262</v>
      </c>
      <c r="G909" t="s">
        <v>265</v>
      </c>
      <c r="H909" t="s">
        <v>117</v>
      </c>
      <c r="I909" t="s">
        <v>261</v>
      </c>
      <c r="J909" t="s">
        <v>21</v>
      </c>
      <c r="K909" s="3" t="str">
        <f t="shared" si="77"/>
        <v>Oil &amp; Gas ProductionOther</v>
      </c>
      <c r="L909" t="s">
        <v>1427</v>
      </c>
      <c r="M909" t="s">
        <v>1428</v>
      </c>
      <c r="N909" t="s">
        <v>41</v>
      </c>
      <c r="P909" s="5" t="str">
        <f>IF(LOOKUP($K909,Fuel_Mappings!$C$2:$C$255,Fuel_Mappings!$D$2:$D$255)&lt;&gt;"",LOOKUP($K909,Fuel_Mappings!$C$2:$C$255,Fuel_Mappings!$D$2:$D$255),"")</f>
        <v>Other_Fuel</v>
      </c>
      <c r="Q909" s="5" t="str">
        <f>IF($P909="Other_Fuel",IF(LOOKUP($G909,Fuel_Mappings!$I$2:$I$36,Fuel_Mappings!$I$2:$I$36)=$G909,LOOKUP($G909,Fuel_Mappings!$I$2:$I$36,Fuel_Mappings!$J$2:$J$36),""),"")</f>
        <v/>
      </c>
      <c r="S909" s="5" t="str">
        <f t="shared" si="78"/>
        <v>1B2ai</v>
      </c>
      <c r="T909" s="3" t="b">
        <f t="shared" si="79"/>
        <v>1</v>
      </c>
      <c r="U909" s="3" t="b">
        <f t="shared" si="80"/>
        <v>1</v>
      </c>
    </row>
    <row r="910" spans="1:21">
      <c r="A910" s="10">
        <v>2310010700</v>
      </c>
      <c r="B910" t="s">
        <v>256</v>
      </c>
      <c r="C910" t="s">
        <v>256</v>
      </c>
      <c r="D910" t="s">
        <v>257</v>
      </c>
      <c r="E910" t="s">
        <v>11</v>
      </c>
      <c r="F910" t="s">
        <v>262</v>
      </c>
      <c r="G910" t="s">
        <v>265</v>
      </c>
      <c r="H910" t="s">
        <v>117</v>
      </c>
      <c r="I910" t="s">
        <v>261</v>
      </c>
      <c r="J910" t="s">
        <v>21</v>
      </c>
      <c r="K910" s="3" t="str">
        <f t="shared" si="77"/>
        <v>Oil &amp; Gas ProductionOther</v>
      </c>
      <c r="L910" t="s">
        <v>1427</v>
      </c>
      <c r="M910" t="s">
        <v>1428</v>
      </c>
      <c r="N910" t="s">
        <v>41</v>
      </c>
      <c r="P910" s="5" t="str">
        <f>IF(LOOKUP($K910,Fuel_Mappings!$C$2:$C$255,Fuel_Mappings!$D$2:$D$255)&lt;&gt;"",LOOKUP($K910,Fuel_Mappings!$C$2:$C$255,Fuel_Mappings!$D$2:$D$255),"")</f>
        <v>Other_Fuel</v>
      </c>
      <c r="Q910" s="5" t="str">
        <f>IF($P910="Other_Fuel",IF(LOOKUP($G910,Fuel_Mappings!$I$2:$I$36,Fuel_Mappings!$I$2:$I$36)=$G910,LOOKUP($G910,Fuel_Mappings!$I$2:$I$36,Fuel_Mappings!$J$2:$J$36),""),"")</f>
        <v/>
      </c>
      <c r="S910" s="5" t="str">
        <f t="shared" si="78"/>
        <v>1B2ai</v>
      </c>
      <c r="T910" s="3" t="b">
        <f t="shared" si="79"/>
        <v>1</v>
      </c>
      <c r="U910" s="3" t="b">
        <f t="shared" si="80"/>
        <v>1</v>
      </c>
    </row>
    <row r="911" spans="1:21">
      <c r="A911" s="10">
        <v>2310111401</v>
      </c>
      <c r="B911" t="s">
        <v>256</v>
      </c>
      <c r="C911" t="s">
        <v>256</v>
      </c>
      <c r="D911" t="s">
        <v>257</v>
      </c>
      <c r="E911" t="s">
        <v>11</v>
      </c>
      <c r="F911" t="s">
        <v>262</v>
      </c>
      <c r="G911" t="s">
        <v>266</v>
      </c>
      <c r="H911" t="s">
        <v>117</v>
      </c>
      <c r="I911" t="s">
        <v>261</v>
      </c>
      <c r="J911" t="s">
        <v>21</v>
      </c>
      <c r="K911" s="3" t="str">
        <f t="shared" si="77"/>
        <v>Oil &amp; Gas ProductionOther</v>
      </c>
      <c r="L911" t="s">
        <v>1427</v>
      </c>
      <c r="M911" t="s">
        <v>1428</v>
      </c>
      <c r="N911" t="s">
        <v>41</v>
      </c>
      <c r="P911" s="5" t="str">
        <f>IF(LOOKUP($K911,Fuel_Mappings!$C$2:$C$255,Fuel_Mappings!$D$2:$D$255)&lt;&gt;"",LOOKUP($K911,Fuel_Mappings!$C$2:$C$255,Fuel_Mappings!$D$2:$D$255),"")</f>
        <v>Other_Fuel</v>
      </c>
      <c r="Q911" s="5" t="str">
        <f>IF($P911="Other_Fuel",IF(LOOKUP($G911,Fuel_Mappings!$I$2:$I$36,Fuel_Mappings!$I$2:$I$36)=$G911,LOOKUP($G911,Fuel_Mappings!$I$2:$I$36,Fuel_Mappings!$J$2:$J$36),""),"")</f>
        <v/>
      </c>
      <c r="S911" s="5" t="str">
        <f t="shared" si="78"/>
        <v>1B2ai</v>
      </c>
      <c r="T911" s="3" t="b">
        <f t="shared" si="79"/>
        <v>1</v>
      </c>
      <c r="U911" s="3" t="b">
        <f t="shared" si="80"/>
        <v>1</v>
      </c>
    </row>
    <row r="912" spans="1:21">
      <c r="A912" s="10">
        <v>2310111700</v>
      </c>
      <c r="B912" t="s">
        <v>256</v>
      </c>
      <c r="C912" t="s">
        <v>256</v>
      </c>
      <c r="D912" t="s">
        <v>257</v>
      </c>
      <c r="E912" t="s">
        <v>11</v>
      </c>
      <c r="F912" t="s">
        <v>262</v>
      </c>
      <c r="G912" t="s">
        <v>266</v>
      </c>
      <c r="H912" t="s">
        <v>117</v>
      </c>
      <c r="I912" t="s">
        <v>261</v>
      </c>
      <c r="J912" t="s">
        <v>21</v>
      </c>
      <c r="K912" s="3" t="str">
        <f t="shared" si="77"/>
        <v>Oil &amp; Gas ProductionOther</v>
      </c>
      <c r="L912" t="s">
        <v>1427</v>
      </c>
      <c r="M912" t="s">
        <v>1428</v>
      </c>
      <c r="N912" t="s">
        <v>41</v>
      </c>
      <c r="P912" s="5" t="str">
        <f>IF(LOOKUP($K912,Fuel_Mappings!$C$2:$C$255,Fuel_Mappings!$D$2:$D$255)&lt;&gt;"",LOOKUP($K912,Fuel_Mappings!$C$2:$C$255,Fuel_Mappings!$D$2:$D$255),"")</f>
        <v>Other_Fuel</v>
      </c>
      <c r="Q912" s="5" t="str">
        <f>IF($P912="Other_Fuel",IF(LOOKUP($G912,Fuel_Mappings!$I$2:$I$36,Fuel_Mappings!$I$2:$I$36)=$G912,LOOKUP($G912,Fuel_Mappings!$I$2:$I$36,Fuel_Mappings!$J$2:$J$36),""),"")</f>
        <v/>
      </c>
      <c r="S912" s="5" t="str">
        <f t="shared" si="78"/>
        <v>1B2ai</v>
      </c>
      <c r="T912" s="3" t="b">
        <f t="shared" si="79"/>
        <v>1</v>
      </c>
      <c r="U912" s="3" t="b">
        <f t="shared" si="80"/>
        <v>1</v>
      </c>
    </row>
    <row r="913" spans="1:21">
      <c r="A913" s="10">
        <v>2310010100</v>
      </c>
      <c r="B913" t="s">
        <v>256</v>
      </c>
      <c r="C913" t="s">
        <v>256</v>
      </c>
      <c r="D913" t="s">
        <v>257</v>
      </c>
      <c r="E913" t="s">
        <v>11</v>
      </c>
      <c r="F913" t="s">
        <v>262</v>
      </c>
      <c r="G913" t="s">
        <v>265</v>
      </c>
      <c r="H913" t="s">
        <v>117</v>
      </c>
      <c r="I913" t="s">
        <v>261</v>
      </c>
      <c r="J913" t="s">
        <v>21</v>
      </c>
      <c r="K913" s="3" t="str">
        <f t="shared" si="77"/>
        <v>Oil &amp; Gas ProductionOther</v>
      </c>
      <c r="L913" t="s">
        <v>1427</v>
      </c>
      <c r="M913" t="s">
        <v>1428</v>
      </c>
      <c r="N913" t="s">
        <v>41</v>
      </c>
      <c r="P913" s="5" t="str">
        <f>IF(LOOKUP($K913,Fuel_Mappings!$C$2:$C$255,Fuel_Mappings!$D$2:$D$255)&lt;&gt;"",LOOKUP($K913,Fuel_Mappings!$C$2:$C$255,Fuel_Mappings!$D$2:$D$255),"")</f>
        <v>Other_Fuel</v>
      </c>
      <c r="Q913" s="5" t="str">
        <f>IF($P913="Other_Fuel",IF(LOOKUP($G913,Fuel_Mappings!$I$2:$I$36,Fuel_Mappings!$I$2:$I$36)=$G913,LOOKUP($G913,Fuel_Mappings!$I$2:$I$36,Fuel_Mappings!$J$2:$J$36),""),"")</f>
        <v/>
      </c>
      <c r="S913" s="5" t="str">
        <f t="shared" si="78"/>
        <v>1B2ai</v>
      </c>
      <c r="T913" s="3" t="b">
        <f t="shared" si="79"/>
        <v>1</v>
      </c>
      <c r="U913" s="3" t="b">
        <f t="shared" si="80"/>
        <v>1</v>
      </c>
    </row>
    <row r="914" spans="1:21">
      <c r="A914" s="10">
        <v>2310011100</v>
      </c>
      <c r="B914" t="s">
        <v>256</v>
      </c>
      <c r="C914" t="s">
        <v>256</v>
      </c>
      <c r="D914" t="s">
        <v>257</v>
      </c>
      <c r="E914" t="s">
        <v>11</v>
      </c>
      <c r="F914" t="s">
        <v>262</v>
      </c>
      <c r="G914" t="s">
        <v>264</v>
      </c>
      <c r="H914" t="s">
        <v>117</v>
      </c>
      <c r="I914" t="s">
        <v>261</v>
      </c>
      <c r="J914" t="s">
        <v>21</v>
      </c>
      <c r="K914" s="3" t="str">
        <f t="shared" si="77"/>
        <v>Oil &amp; Gas ProductionOther</v>
      </c>
      <c r="L914" t="s">
        <v>1427</v>
      </c>
      <c r="M914" t="s">
        <v>1428</v>
      </c>
      <c r="N914" t="s">
        <v>41</v>
      </c>
      <c r="P914" s="5" t="str">
        <f>IF(LOOKUP($K914,Fuel_Mappings!$C$2:$C$255,Fuel_Mappings!$D$2:$D$255)&lt;&gt;"",LOOKUP($K914,Fuel_Mappings!$C$2:$C$255,Fuel_Mappings!$D$2:$D$255),"")</f>
        <v>Other_Fuel</v>
      </c>
      <c r="Q914" s="5" t="str">
        <f>IF($P914="Other_Fuel",IF(LOOKUP($G914,Fuel_Mappings!$I$2:$I$36,Fuel_Mappings!$I$2:$I$36)=$G914,LOOKUP($G914,Fuel_Mappings!$I$2:$I$36,Fuel_Mappings!$J$2:$J$36),""),"")</f>
        <v/>
      </c>
      <c r="S914" s="5" t="str">
        <f t="shared" si="78"/>
        <v>1B2ai</v>
      </c>
      <c r="T914" s="3" t="b">
        <f t="shared" si="79"/>
        <v>1</v>
      </c>
      <c r="U914" s="3" t="b">
        <f t="shared" si="80"/>
        <v>1</v>
      </c>
    </row>
    <row r="915" spans="1:21">
      <c r="A915" s="10">
        <v>2310000550</v>
      </c>
      <c r="B915" t="s">
        <v>256</v>
      </c>
      <c r="C915" t="s">
        <v>256</v>
      </c>
      <c r="D915" t="s">
        <v>257</v>
      </c>
      <c r="E915" t="s">
        <v>11</v>
      </c>
      <c r="F915" t="s">
        <v>262</v>
      </c>
      <c r="G915" t="s">
        <v>263</v>
      </c>
      <c r="H915" t="s">
        <v>117</v>
      </c>
      <c r="I915" t="s">
        <v>261</v>
      </c>
      <c r="J915" t="s">
        <v>21</v>
      </c>
      <c r="K915" s="3" t="str">
        <f t="shared" si="77"/>
        <v>Oil &amp; Gas ProductionOther</v>
      </c>
      <c r="L915" t="s">
        <v>1427</v>
      </c>
      <c r="M915" t="s">
        <v>1428</v>
      </c>
      <c r="N915" t="s">
        <v>41</v>
      </c>
      <c r="P915" s="5" t="str">
        <f>IF(LOOKUP($K915,Fuel_Mappings!$C$2:$C$255,Fuel_Mappings!$D$2:$D$255)&lt;&gt;"",LOOKUP($K915,Fuel_Mappings!$C$2:$C$255,Fuel_Mappings!$D$2:$D$255),"")</f>
        <v>Other_Fuel</v>
      </c>
      <c r="Q915" s="5" t="str">
        <f>IF($P915="Other_Fuel",IF(LOOKUP($G915,Fuel_Mappings!$I$2:$I$36,Fuel_Mappings!$I$2:$I$36)=$G915,LOOKUP($G915,Fuel_Mappings!$I$2:$I$36,Fuel_Mappings!$J$2:$J$36),""),"")</f>
        <v/>
      </c>
      <c r="S915" s="5" t="str">
        <f t="shared" si="78"/>
        <v>1B2ai</v>
      </c>
      <c r="T915" s="3" t="b">
        <f t="shared" si="79"/>
        <v>1</v>
      </c>
      <c r="U915" s="3" t="b">
        <f t="shared" si="80"/>
        <v>1</v>
      </c>
    </row>
    <row r="916" spans="1:21">
      <c r="A916" s="10">
        <v>2310002401</v>
      </c>
      <c r="B916" t="s">
        <v>256</v>
      </c>
      <c r="C916" t="s">
        <v>256</v>
      </c>
      <c r="D916" t="s">
        <v>257</v>
      </c>
      <c r="E916" t="s">
        <v>11</v>
      </c>
      <c r="F916" t="s">
        <v>262</v>
      </c>
      <c r="G916" t="s">
        <v>267</v>
      </c>
      <c r="H916" t="s">
        <v>117</v>
      </c>
      <c r="I916" t="s">
        <v>261</v>
      </c>
      <c r="J916" t="s">
        <v>21</v>
      </c>
      <c r="K916" s="3" t="str">
        <f t="shared" si="77"/>
        <v>Oil &amp; Gas ProductionOther</v>
      </c>
      <c r="L916" t="s">
        <v>1427</v>
      </c>
      <c r="M916" t="s">
        <v>1428</v>
      </c>
      <c r="N916" t="s">
        <v>41</v>
      </c>
      <c r="P916" s="5" t="str">
        <f>IF(LOOKUP($K916,Fuel_Mappings!$C$2:$C$255,Fuel_Mappings!$D$2:$D$255)&lt;&gt;"",LOOKUP($K916,Fuel_Mappings!$C$2:$C$255,Fuel_Mappings!$D$2:$D$255),"")</f>
        <v>Other_Fuel</v>
      </c>
      <c r="Q916" s="5" t="str">
        <f>IF($P916="Other_Fuel",IF(LOOKUP($G916,Fuel_Mappings!$I$2:$I$36,Fuel_Mappings!$I$2:$I$36)=$G916,LOOKUP($G916,Fuel_Mappings!$I$2:$I$36,Fuel_Mappings!$J$2:$J$36),""),"")</f>
        <v/>
      </c>
      <c r="S916" s="5" t="str">
        <f t="shared" si="78"/>
        <v>1B2ai</v>
      </c>
      <c r="T916" s="3" t="b">
        <f t="shared" si="79"/>
        <v>1</v>
      </c>
      <c r="U916" s="3" t="b">
        <f t="shared" si="80"/>
        <v>1</v>
      </c>
    </row>
    <row r="917" spans="1:21">
      <c r="A917" s="10">
        <v>2310002411</v>
      </c>
      <c r="B917" t="s">
        <v>256</v>
      </c>
      <c r="C917" t="s">
        <v>256</v>
      </c>
      <c r="D917" t="s">
        <v>257</v>
      </c>
      <c r="E917" t="s">
        <v>11</v>
      </c>
      <c r="F917" t="s">
        <v>262</v>
      </c>
      <c r="G917" t="s">
        <v>267</v>
      </c>
      <c r="H917" t="s">
        <v>117</v>
      </c>
      <c r="I917" t="s">
        <v>261</v>
      </c>
      <c r="J917" t="s">
        <v>21</v>
      </c>
      <c r="K917" s="3" t="str">
        <f t="shared" si="77"/>
        <v>Oil &amp; Gas ProductionOther</v>
      </c>
      <c r="L917" t="s">
        <v>1427</v>
      </c>
      <c r="M917" t="s">
        <v>1428</v>
      </c>
      <c r="N917" t="s">
        <v>41</v>
      </c>
      <c r="P917" s="5" t="str">
        <f>IF(LOOKUP($K917,Fuel_Mappings!$C$2:$C$255,Fuel_Mappings!$D$2:$D$255)&lt;&gt;"",LOOKUP($K917,Fuel_Mappings!$C$2:$C$255,Fuel_Mappings!$D$2:$D$255),"")</f>
        <v>Other_Fuel</v>
      </c>
      <c r="Q917" s="5" t="str">
        <f>IF($P917="Other_Fuel",IF(LOOKUP($G917,Fuel_Mappings!$I$2:$I$36,Fuel_Mappings!$I$2:$I$36)=$G917,LOOKUP($G917,Fuel_Mappings!$I$2:$I$36,Fuel_Mappings!$J$2:$J$36),""),"")</f>
        <v/>
      </c>
      <c r="S917" s="5" t="str">
        <f t="shared" si="78"/>
        <v>1B2ai</v>
      </c>
      <c r="T917" s="3" t="b">
        <f t="shared" si="79"/>
        <v>1</v>
      </c>
      <c r="U917" s="3" t="b">
        <f t="shared" si="80"/>
        <v>1</v>
      </c>
    </row>
    <row r="918" spans="1:21">
      <c r="A918" s="10">
        <v>2310002421</v>
      </c>
      <c r="B918" t="s">
        <v>256</v>
      </c>
      <c r="C918" t="s">
        <v>256</v>
      </c>
      <c r="D918" t="s">
        <v>257</v>
      </c>
      <c r="E918" t="s">
        <v>11</v>
      </c>
      <c r="F918" t="s">
        <v>262</v>
      </c>
      <c r="G918" t="s">
        <v>267</v>
      </c>
      <c r="H918" t="s">
        <v>117</v>
      </c>
      <c r="I918" t="s">
        <v>261</v>
      </c>
      <c r="J918" t="s">
        <v>21</v>
      </c>
      <c r="K918" s="3" t="str">
        <f t="shared" si="77"/>
        <v>Oil &amp; Gas ProductionOther</v>
      </c>
      <c r="L918" t="s">
        <v>1427</v>
      </c>
      <c r="M918" t="s">
        <v>1428</v>
      </c>
      <c r="N918" t="s">
        <v>41</v>
      </c>
      <c r="P918" s="5" t="str">
        <f>IF(LOOKUP($K918,Fuel_Mappings!$C$2:$C$255,Fuel_Mappings!$D$2:$D$255)&lt;&gt;"",LOOKUP($K918,Fuel_Mappings!$C$2:$C$255,Fuel_Mappings!$D$2:$D$255),"")</f>
        <v>Other_Fuel</v>
      </c>
      <c r="Q918" s="5" t="str">
        <f>IF($P918="Other_Fuel",IF(LOOKUP($G918,Fuel_Mappings!$I$2:$I$36,Fuel_Mappings!$I$2:$I$36)=$G918,LOOKUP($G918,Fuel_Mappings!$I$2:$I$36,Fuel_Mappings!$J$2:$J$36),""),"")</f>
        <v/>
      </c>
      <c r="S918" s="5" t="str">
        <f t="shared" si="78"/>
        <v>1B2ai</v>
      </c>
      <c r="T918" s="3" t="b">
        <f t="shared" si="79"/>
        <v>1</v>
      </c>
      <c r="U918" s="3" t="b">
        <f t="shared" si="80"/>
        <v>1</v>
      </c>
    </row>
    <row r="919" spans="1:21">
      <c r="A919" s="10">
        <v>2310010000</v>
      </c>
      <c r="B919" t="s">
        <v>256</v>
      </c>
      <c r="C919" t="s">
        <v>256</v>
      </c>
      <c r="D919" t="s">
        <v>257</v>
      </c>
      <c r="E919" t="s">
        <v>11</v>
      </c>
      <c r="F919" t="s">
        <v>262</v>
      </c>
      <c r="G919" t="s">
        <v>265</v>
      </c>
      <c r="H919" t="s">
        <v>117</v>
      </c>
      <c r="I919" t="s">
        <v>261</v>
      </c>
      <c r="J919" t="s">
        <v>21</v>
      </c>
      <c r="K919" s="3" t="str">
        <f t="shared" si="77"/>
        <v>Oil &amp; Gas ProductionOther</v>
      </c>
      <c r="L919" t="s">
        <v>1427</v>
      </c>
      <c r="M919" t="s">
        <v>1428</v>
      </c>
      <c r="N919" t="s">
        <v>41</v>
      </c>
      <c r="P919" s="5" t="str">
        <f>IF(LOOKUP($K919,Fuel_Mappings!$C$2:$C$255,Fuel_Mappings!$D$2:$D$255)&lt;&gt;"",LOOKUP($K919,Fuel_Mappings!$C$2:$C$255,Fuel_Mappings!$D$2:$D$255),"")</f>
        <v>Other_Fuel</v>
      </c>
      <c r="Q919" s="5" t="str">
        <f>IF($P919="Other_Fuel",IF(LOOKUP($G919,Fuel_Mappings!$I$2:$I$36,Fuel_Mappings!$I$2:$I$36)=$G919,LOOKUP($G919,Fuel_Mappings!$I$2:$I$36,Fuel_Mappings!$J$2:$J$36),""),"")</f>
        <v/>
      </c>
      <c r="S919" s="5" t="str">
        <f t="shared" si="78"/>
        <v>1B2ai</v>
      </c>
      <c r="T919" s="3" t="b">
        <f t="shared" si="79"/>
        <v>1</v>
      </c>
      <c r="U919" s="3" t="b">
        <f t="shared" si="80"/>
        <v>1</v>
      </c>
    </row>
    <row r="920" spans="1:21">
      <c r="A920" s="10">
        <v>2310010300</v>
      </c>
      <c r="B920" t="s">
        <v>256</v>
      </c>
      <c r="C920" t="s">
        <v>256</v>
      </c>
      <c r="D920" t="s">
        <v>257</v>
      </c>
      <c r="E920" t="s">
        <v>11</v>
      </c>
      <c r="F920" t="s">
        <v>262</v>
      </c>
      <c r="G920" t="s">
        <v>265</v>
      </c>
      <c r="H920" t="s">
        <v>117</v>
      </c>
      <c r="I920" t="s">
        <v>261</v>
      </c>
      <c r="J920" t="s">
        <v>21</v>
      </c>
      <c r="K920" s="3" t="str">
        <f t="shared" si="77"/>
        <v>Oil &amp; Gas ProductionOther</v>
      </c>
      <c r="L920" t="s">
        <v>1427</v>
      </c>
      <c r="M920" t="s">
        <v>1428</v>
      </c>
      <c r="N920" t="s">
        <v>41</v>
      </c>
      <c r="P920" s="5" t="str">
        <f>IF(LOOKUP($K920,Fuel_Mappings!$C$2:$C$255,Fuel_Mappings!$D$2:$D$255)&lt;&gt;"",LOOKUP($K920,Fuel_Mappings!$C$2:$C$255,Fuel_Mappings!$D$2:$D$255),"")</f>
        <v>Other_Fuel</v>
      </c>
      <c r="Q920" s="5" t="str">
        <f>IF($P920="Other_Fuel",IF(LOOKUP($G920,Fuel_Mappings!$I$2:$I$36,Fuel_Mappings!$I$2:$I$36)=$G920,LOOKUP($G920,Fuel_Mappings!$I$2:$I$36,Fuel_Mappings!$J$2:$J$36),""),"")</f>
        <v/>
      </c>
      <c r="S920" s="5" t="str">
        <f t="shared" si="78"/>
        <v>1B2ai</v>
      </c>
      <c r="T920" s="3" t="b">
        <f t="shared" si="79"/>
        <v>1</v>
      </c>
      <c r="U920" s="3" t="b">
        <f t="shared" si="80"/>
        <v>1</v>
      </c>
    </row>
    <row r="921" spans="1:21">
      <c r="A921" s="10">
        <v>2310010800</v>
      </c>
      <c r="B921" t="s">
        <v>256</v>
      </c>
      <c r="C921" t="s">
        <v>256</v>
      </c>
      <c r="D921" t="s">
        <v>257</v>
      </c>
      <c r="E921" t="s">
        <v>11</v>
      </c>
      <c r="F921" t="s">
        <v>262</v>
      </c>
      <c r="G921" t="s">
        <v>265</v>
      </c>
      <c r="H921" t="s">
        <v>117</v>
      </c>
      <c r="I921" t="s">
        <v>261</v>
      </c>
      <c r="J921" t="s">
        <v>21</v>
      </c>
      <c r="K921" s="3" t="str">
        <f t="shared" si="77"/>
        <v>Oil &amp; Gas ProductionOther</v>
      </c>
      <c r="L921" t="s">
        <v>1427</v>
      </c>
      <c r="M921" t="s">
        <v>1428</v>
      </c>
      <c r="N921" t="s">
        <v>41</v>
      </c>
      <c r="P921" s="5" t="str">
        <f>IF(LOOKUP($K921,Fuel_Mappings!$C$2:$C$255,Fuel_Mappings!$D$2:$D$255)&lt;&gt;"",LOOKUP($K921,Fuel_Mappings!$C$2:$C$255,Fuel_Mappings!$D$2:$D$255),"")</f>
        <v>Other_Fuel</v>
      </c>
      <c r="Q921" s="5" t="str">
        <f>IF($P921="Other_Fuel",IF(LOOKUP($G921,Fuel_Mappings!$I$2:$I$36,Fuel_Mappings!$I$2:$I$36)=$G921,LOOKUP($G921,Fuel_Mappings!$I$2:$I$36,Fuel_Mappings!$J$2:$J$36),""),"")</f>
        <v/>
      </c>
      <c r="S921" s="5" t="str">
        <f t="shared" si="78"/>
        <v>1B2ai</v>
      </c>
      <c r="T921" s="3" t="b">
        <f t="shared" si="79"/>
        <v>1</v>
      </c>
      <c r="U921" s="3" t="b">
        <f t="shared" si="80"/>
        <v>1</v>
      </c>
    </row>
    <row r="922" spans="1:21">
      <c r="A922" s="10">
        <v>2310011000</v>
      </c>
      <c r="B922" t="s">
        <v>256</v>
      </c>
      <c r="C922" t="s">
        <v>256</v>
      </c>
      <c r="D922" t="s">
        <v>257</v>
      </c>
      <c r="E922" t="s">
        <v>11</v>
      </c>
      <c r="F922" t="s">
        <v>262</v>
      </c>
      <c r="G922" t="s">
        <v>264</v>
      </c>
      <c r="H922" t="s">
        <v>117</v>
      </c>
      <c r="I922" t="s">
        <v>261</v>
      </c>
      <c r="J922" t="s">
        <v>21</v>
      </c>
      <c r="K922" s="3" t="str">
        <f t="shared" si="77"/>
        <v>Oil &amp; Gas ProductionOther</v>
      </c>
      <c r="L922" t="s">
        <v>1427</v>
      </c>
      <c r="M922" t="s">
        <v>1428</v>
      </c>
      <c r="N922" t="s">
        <v>41</v>
      </c>
      <c r="P922" s="5" t="str">
        <f>IF(LOOKUP($K922,Fuel_Mappings!$C$2:$C$255,Fuel_Mappings!$D$2:$D$255)&lt;&gt;"",LOOKUP($K922,Fuel_Mappings!$C$2:$C$255,Fuel_Mappings!$D$2:$D$255),"")</f>
        <v>Other_Fuel</v>
      </c>
      <c r="Q922" s="5" t="str">
        <f>IF($P922="Other_Fuel",IF(LOOKUP($G922,Fuel_Mappings!$I$2:$I$36,Fuel_Mappings!$I$2:$I$36)=$G922,LOOKUP($G922,Fuel_Mappings!$I$2:$I$36,Fuel_Mappings!$J$2:$J$36),""),"")</f>
        <v/>
      </c>
      <c r="S922" s="5" t="str">
        <f t="shared" si="78"/>
        <v>1B2ai</v>
      </c>
      <c r="T922" s="3" t="b">
        <f t="shared" si="79"/>
        <v>1</v>
      </c>
      <c r="U922" s="3" t="b">
        <f t="shared" si="80"/>
        <v>1</v>
      </c>
    </row>
    <row r="923" spans="1:21">
      <c r="A923" s="10">
        <v>2310011020</v>
      </c>
      <c r="B923" t="s">
        <v>256</v>
      </c>
      <c r="C923" t="s">
        <v>256</v>
      </c>
      <c r="D923" t="s">
        <v>257</v>
      </c>
      <c r="E923" t="s">
        <v>11</v>
      </c>
      <c r="F923" t="s">
        <v>262</v>
      </c>
      <c r="G923" t="s">
        <v>264</v>
      </c>
      <c r="H923" t="s">
        <v>117</v>
      </c>
      <c r="I923" t="s">
        <v>261</v>
      </c>
      <c r="J923" t="s">
        <v>21</v>
      </c>
      <c r="K923" s="3" t="str">
        <f t="shared" si="77"/>
        <v>Oil &amp; Gas ProductionOther</v>
      </c>
      <c r="L923" t="s">
        <v>1427</v>
      </c>
      <c r="M923" t="s">
        <v>1428</v>
      </c>
      <c r="N923" t="s">
        <v>41</v>
      </c>
      <c r="P923" s="5" t="str">
        <f>IF(LOOKUP($K923,Fuel_Mappings!$C$2:$C$255,Fuel_Mappings!$D$2:$D$255)&lt;&gt;"",LOOKUP($K923,Fuel_Mappings!$C$2:$C$255,Fuel_Mappings!$D$2:$D$255),"")</f>
        <v>Other_Fuel</v>
      </c>
      <c r="Q923" s="5" t="str">
        <f>IF($P923="Other_Fuel",IF(LOOKUP($G923,Fuel_Mappings!$I$2:$I$36,Fuel_Mappings!$I$2:$I$36)=$G923,LOOKUP($G923,Fuel_Mappings!$I$2:$I$36,Fuel_Mappings!$J$2:$J$36),""),"")</f>
        <v/>
      </c>
      <c r="S923" s="5" t="str">
        <f t="shared" si="78"/>
        <v>1B2ai</v>
      </c>
      <c r="T923" s="3" t="b">
        <f t="shared" si="79"/>
        <v>1</v>
      </c>
      <c r="U923" s="3" t="b">
        <f t="shared" si="80"/>
        <v>1</v>
      </c>
    </row>
    <row r="924" spans="1:21">
      <c r="A924" s="10">
        <v>2310011201</v>
      </c>
      <c r="B924" t="s">
        <v>256</v>
      </c>
      <c r="C924" t="s">
        <v>256</v>
      </c>
      <c r="D924" t="s">
        <v>257</v>
      </c>
      <c r="E924" t="s">
        <v>11</v>
      </c>
      <c r="F924" t="s">
        <v>262</v>
      </c>
      <c r="G924" t="s">
        <v>264</v>
      </c>
      <c r="H924" t="s">
        <v>117</v>
      </c>
      <c r="I924" t="s">
        <v>261</v>
      </c>
      <c r="J924" t="s">
        <v>21</v>
      </c>
      <c r="K924" s="3" t="str">
        <f t="shared" si="77"/>
        <v>Oil &amp; Gas ProductionOther</v>
      </c>
      <c r="L924" t="s">
        <v>1427</v>
      </c>
      <c r="M924" t="s">
        <v>1428</v>
      </c>
      <c r="N924" t="s">
        <v>41</v>
      </c>
      <c r="P924" s="5" t="str">
        <f>IF(LOOKUP($K924,Fuel_Mappings!$C$2:$C$255,Fuel_Mappings!$D$2:$D$255)&lt;&gt;"",LOOKUP($K924,Fuel_Mappings!$C$2:$C$255,Fuel_Mappings!$D$2:$D$255),"")</f>
        <v>Other_Fuel</v>
      </c>
      <c r="Q924" s="5" t="str">
        <f>IF($P924="Other_Fuel",IF(LOOKUP($G924,Fuel_Mappings!$I$2:$I$36,Fuel_Mappings!$I$2:$I$36)=$G924,LOOKUP($G924,Fuel_Mappings!$I$2:$I$36,Fuel_Mappings!$J$2:$J$36),""),"")</f>
        <v/>
      </c>
      <c r="S924" s="5" t="str">
        <f t="shared" si="78"/>
        <v>1B2ai</v>
      </c>
      <c r="T924" s="3" t="b">
        <f t="shared" si="79"/>
        <v>1</v>
      </c>
      <c r="U924" s="3" t="b">
        <f t="shared" si="80"/>
        <v>1</v>
      </c>
    </row>
    <row r="925" spans="1:21">
      <c r="A925" s="10">
        <v>2310011450</v>
      </c>
      <c r="B925" t="s">
        <v>256</v>
      </c>
      <c r="C925" t="s">
        <v>256</v>
      </c>
      <c r="D925" t="s">
        <v>257</v>
      </c>
      <c r="E925" t="s">
        <v>11</v>
      </c>
      <c r="F925" t="s">
        <v>262</v>
      </c>
      <c r="G925" t="s">
        <v>264</v>
      </c>
      <c r="H925" t="s">
        <v>117</v>
      </c>
      <c r="I925" t="s">
        <v>261</v>
      </c>
      <c r="J925" t="s">
        <v>21</v>
      </c>
      <c r="K925" s="3" t="str">
        <f t="shared" si="77"/>
        <v>Oil &amp; Gas ProductionOther</v>
      </c>
      <c r="L925" t="s">
        <v>1427</v>
      </c>
      <c r="M925" t="s">
        <v>1428</v>
      </c>
      <c r="N925" t="s">
        <v>41</v>
      </c>
      <c r="P925" s="5" t="str">
        <f>IF(LOOKUP($K925,Fuel_Mappings!$C$2:$C$255,Fuel_Mappings!$D$2:$D$255)&lt;&gt;"",LOOKUP($K925,Fuel_Mappings!$C$2:$C$255,Fuel_Mappings!$D$2:$D$255),"")</f>
        <v>Other_Fuel</v>
      </c>
      <c r="Q925" s="5" t="str">
        <f>IF($P925="Other_Fuel",IF(LOOKUP($G925,Fuel_Mappings!$I$2:$I$36,Fuel_Mappings!$I$2:$I$36)=$G925,LOOKUP($G925,Fuel_Mappings!$I$2:$I$36,Fuel_Mappings!$J$2:$J$36),""),"")</f>
        <v/>
      </c>
      <c r="S925" s="5" t="str">
        <f t="shared" si="78"/>
        <v>1B2ai</v>
      </c>
      <c r="T925" s="3" t="b">
        <f t="shared" si="79"/>
        <v>1</v>
      </c>
      <c r="U925" s="3" t="b">
        <f t="shared" si="80"/>
        <v>1</v>
      </c>
    </row>
    <row r="926" spans="1:21">
      <c r="A926" s="10">
        <v>2310011500</v>
      </c>
      <c r="B926" t="s">
        <v>256</v>
      </c>
      <c r="C926" t="s">
        <v>256</v>
      </c>
      <c r="D926" t="s">
        <v>257</v>
      </c>
      <c r="E926" t="s">
        <v>11</v>
      </c>
      <c r="F926" t="s">
        <v>262</v>
      </c>
      <c r="G926" t="s">
        <v>264</v>
      </c>
      <c r="H926" t="s">
        <v>117</v>
      </c>
      <c r="I926" t="s">
        <v>261</v>
      </c>
      <c r="J926" t="s">
        <v>21</v>
      </c>
      <c r="K926" s="3" t="str">
        <f t="shared" si="77"/>
        <v>Oil &amp; Gas ProductionOther</v>
      </c>
      <c r="L926" t="s">
        <v>1427</v>
      </c>
      <c r="M926" t="s">
        <v>1428</v>
      </c>
      <c r="N926" t="s">
        <v>41</v>
      </c>
      <c r="P926" s="5" t="str">
        <f>IF(LOOKUP($K926,Fuel_Mappings!$C$2:$C$255,Fuel_Mappings!$D$2:$D$255)&lt;&gt;"",LOOKUP($K926,Fuel_Mappings!$C$2:$C$255,Fuel_Mappings!$D$2:$D$255),"")</f>
        <v>Other_Fuel</v>
      </c>
      <c r="Q926" s="5" t="str">
        <f>IF($P926="Other_Fuel",IF(LOOKUP($G926,Fuel_Mappings!$I$2:$I$36,Fuel_Mappings!$I$2:$I$36)=$G926,LOOKUP($G926,Fuel_Mappings!$I$2:$I$36,Fuel_Mappings!$J$2:$J$36),""),"")</f>
        <v/>
      </c>
      <c r="S926" s="5" t="str">
        <f t="shared" si="78"/>
        <v>1B2ai</v>
      </c>
      <c r="T926" s="3" t="b">
        <f t="shared" si="79"/>
        <v>1</v>
      </c>
      <c r="U926" s="3" t="b">
        <f t="shared" si="80"/>
        <v>1</v>
      </c>
    </row>
    <row r="927" spans="1:21">
      <c r="A927" s="10">
        <v>2310011501</v>
      </c>
      <c r="B927" t="s">
        <v>256</v>
      </c>
      <c r="C927" t="s">
        <v>256</v>
      </c>
      <c r="D927" t="s">
        <v>257</v>
      </c>
      <c r="E927" t="s">
        <v>11</v>
      </c>
      <c r="F927" t="s">
        <v>262</v>
      </c>
      <c r="G927" t="s">
        <v>264</v>
      </c>
      <c r="H927" t="s">
        <v>117</v>
      </c>
      <c r="I927" t="s">
        <v>261</v>
      </c>
      <c r="J927" t="s">
        <v>21</v>
      </c>
      <c r="K927" s="3" t="str">
        <f t="shared" si="77"/>
        <v>Oil &amp; Gas ProductionOther</v>
      </c>
      <c r="L927" t="s">
        <v>1427</v>
      </c>
      <c r="M927" t="s">
        <v>1428</v>
      </c>
      <c r="N927" t="s">
        <v>41</v>
      </c>
      <c r="P927" s="5" t="str">
        <f>IF(LOOKUP($K927,Fuel_Mappings!$C$2:$C$255,Fuel_Mappings!$D$2:$D$255)&lt;&gt;"",LOOKUP($K927,Fuel_Mappings!$C$2:$C$255,Fuel_Mappings!$D$2:$D$255),"")</f>
        <v>Other_Fuel</v>
      </c>
      <c r="Q927" s="5" t="str">
        <f>IF($P927="Other_Fuel",IF(LOOKUP($G927,Fuel_Mappings!$I$2:$I$36,Fuel_Mappings!$I$2:$I$36)=$G927,LOOKUP($G927,Fuel_Mappings!$I$2:$I$36,Fuel_Mappings!$J$2:$J$36),""),"")</f>
        <v/>
      </c>
      <c r="S927" s="5" t="str">
        <f t="shared" si="78"/>
        <v>1B2ai</v>
      </c>
      <c r="T927" s="3" t="b">
        <f t="shared" si="79"/>
        <v>1</v>
      </c>
      <c r="U927" s="3" t="b">
        <f t="shared" si="80"/>
        <v>1</v>
      </c>
    </row>
    <row r="928" spans="1:21">
      <c r="A928" s="10">
        <v>2310011502</v>
      </c>
      <c r="B928" t="s">
        <v>256</v>
      </c>
      <c r="C928" t="s">
        <v>256</v>
      </c>
      <c r="D928" t="s">
        <v>257</v>
      </c>
      <c r="E928" t="s">
        <v>11</v>
      </c>
      <c r="F928" t="s">
        <v>262</v>
      </c>
      <c r="G928" t="s">
        <v>264</v>
      </c>
      <c r="H928" t="s">
        <v>117</v>
      </c>
      <c r="I928" t="s">
        <v>261</v>
      </c>
      <c r="J928" t="s">
        <v>21</v>
      </c>
      <c r="K928" s="3" t="str">
        <f t="shared" si="77"/>
        <v>Oil &amp; Gas ProductionOther</v>
      </c>
      <c r="L928" t="s">
        <v>1427</v>
      </c>
      <c r="M928" t="s">
        <v>1428</v>
      </c>
      <c r="N928" t="s">
        <v>41</v>
      </c>
      <c r="P928" s="5" t="str">
        <f>IF(LOOKUP($K928,Fuel_Mappings!$C$2:$C$255,Fuel_Mappings!$D$2:$D$255)&lt;&gt;"",LOOKUP($K928,Fuel_Mappings!$C$2:$C$255,Fuel_Mappings!$D$2:$D$255),"")</f>
        <v>Other_Fuel</v>
      </c>
      <c r="Q928" s="5" t="str">
        <f>IF($P928="Other_Fuel",IF(LOOKUP($G928,Fuel_Mappings!$I$2:$I$36,Fuel_Mappings!$I$2:$I$36)=$G928,LOOKUP($G928,Fuel_Mappings!$I$2:$I$36,Fuel_Mappings!$J$2:$J$36),""),"")</f>
        <v/>
      </c>
      <c r="S928" s="5" t="str">
        <f t="shared" si="78"/>
        <v>1B2ai</v>
      </c>
      <c r="T928" s="3" t="b">
        <f t="shared" si="79"/>
        <v>1</v>
      </c>
      <c r="U928" s="3" t="b">
        <f t="shared" si="80"/>
        <v>1</v>
      </c>
    </row>
    <row r="929" spans="1:21">
      <c r="A929" s="10">
        <v>2310011503</v>
      </c>
      <c r="B929" t="s">
        <v>256</v>
      </c>
      <c r="C929" t="s">
        <v>256</v>
      </c>
      <c r="D929" t="s">
        <v>257</v>
      </c>
      <c r="E929" t="s">
        <v>11</v>
      </c>
      <c r="F929" t="s">
        <v>262</v>
      </c>
      <c r="G929" t="s">
        <v>264</v>
      </c>
      <c r="H929" t="s">
        <v>117</v>
      </c>
      <c r="I929" t="s">
        <v>261</v>
      </c>
      <c r="J929" t="s">
        <v>21</v>
      </c>
      <c r="K929" s="3" t="str">
        <f t="shared" si="77"/>
        <v>Oil &amp; Gas ProductionOther</v>
      </c>
      <c r="L929" t="s">
        <v>1427</v>
      </c>
      <c r="M929" t="s">
        <v>1428</v>
      </c>
      <c r="N929" t="s">
        <v>41</v>
      </c>
      <c r="P929" s="5" t="str">
        <f>IF(LOOKUP($K929,Fuel_Mappings!$C$2:$C$255,Fuel_Mappings!$D$2:$D$255)&lt;&gt;"",LOOKUP($K929,Fuel_Mappings!$C$2:$C$255,Fuel_Mappings!$D$2:$D$255),"")</f>
        <v>Other_Fuel</v>
      </c>
      <c r="Q929" s="5" t="str">
        <f>IF($P929="Other_Fuel",IF(LOOKUP($G929,Fuel_Mappings!$I$2:$I$36,Fuel_Mappings!$I$2:$I$36)=$G929,LOOKUP($G929,Fuel_Mappings!$I$2:$I$36,Fuel_Mappings!$J$2:$J$36),""),"")</f>
        <v/>
      </c>
      <c r="S929" s="5" t="str">
        <f t="shared" si="78"/>
        <v>1B2ai</v>
      </c>
      <c r="T929" s="3" t="b">
        <f t="shared" si="79"/>
        <v>1</v>
      </c>
      <c r="U929" s="3" t="b">
        <f t="shared" si="80"/>
        <v>1</v>
      </c>
    </row>
    <row r="930" spans="1:21">
      <c r="A930" s="10">
        <v>2310011504</v>
      </c>
      <c r="B930" t="s">
        <v>256</v>
      </c>
      <c r="C930" t="s">
        <v>256</v>
      </c>
      <c r="D930" t="s">
        <v>257</v>
      </c>
      <c r="E930" t="s">
        <v>11</v>
      </c>
      <c r="F930" t="s">
        <v>262</v>
      </c>
      <c r="G930" t="s">
        <v>264</v>
      </c>
      <c r="H930" t="s">
        <v>117</v>
      </c>
      <c r="I930" t="s">
        <v>261</v>
      </c>
      <c r="J930" t="s">
        <v>21</v>
      </c>
      <c r="K930" s="3" t="str">
        <f t="shared" si="77"/>
        <v>Oil &amp; Gas ProductionOther</v>
      </c>
      <c r="L930" t="s">
        <v>1427</v>
      </c>
      <c r="M930" t="s">
        <v>1428</v>
      </c>
      <c r="N930" t="s">
        <v>41</v>
      </c>
      <c r="P930" s="5" t="str">
        <f>IF(LOOKUP($K930,Fuel_Mappings!$C$2:$C$255,Fuel_Mappings!$D$2:$D$255)&lt;&gt;"",LOOKUP($K930,Fuel_Mappings!$C$2:$C$255,Fuel_Mappings!$D$2:$D$255),"")</f>
        <v>Other_Fuel</v>
      </c>
      <c r="Q930" s="5" t="str">
        <f>IF($P930="Other_Fuel",IF(LOOKUP($G930,Fuel_Mappings!$I$2:$I$36,Fuel_Mappings!$I$2:$I$36)=$G930,LOOKUP($G930,Fuel_Mappings!$I$2:$I$36,Fuel_Mappings!$J$2:$J$36),""),"")</f>
        <v/>
      </c>
      <c r="S930" s="5" t="str">
        <f t="shared" si="78"/>
        <v>1B2ai</v>
      </c>
      <c r="T930" s="3" t="b">
        <f t="shared" si="79"/>
        <v>1</v>
      </c>
      <c r="U930" s="3" t="b">
        <f t="shared" si="80"/>
        <v>1</v>
      </c>
    </row>
    <row r="931" spans="1:21">
      <c r="A931" s="10">
        <v>2310011505</v>
      </c>
      <c r="B931" t="s">
        <v>256</v>
      </c>
      <c r="C931" t="s">
        <v>256</v>
      </c>
      <c r="D931" t="s">
        <v>257</v>
      </c>
      <c r="E931" t="s">
        <v>11</v>
      </c>
      <c r="F931" t="s">
        <v>262</v>
      </c>
      <c r="G931" t="s">
        <v>264</v>
      </c>
      <c r="H931" t="s">
        <v>117</v>
      </c>
      <c r="I931" t="s">
        <v>261</v>
      </c>
      <c r="J931" t="s">
        <v>21</v>
      </c>
      <c r="K931" s="3" t="str">
        <f t="shared" si="77"/>
        <v>Oil &amp; Gas ProductionOther</v>
      </c>
      <c r="L931" t="s">
        <v>1427</v>
      </c>
      <c r="M931" t="s">
        <v>1428</v>
      </c>
      <c r="N931" t="s">
        <v>41</v>
      </c>
      <c r="P931" s="5" t="str">
        <f>IF(LOOKUP($K931,Fuel_Mappings!$C$2:$C$255,Fuel_Mappings!$D$2:$D$255)&lt;&gt;"",LOOKUP($K931,Fuel_Mappings!$C$2:$C$255,Fuel_Mappings!$D$2:$D$255),"")</f>
        <v>Other_Fuel</v>
      </c>
      <c r="Q931" s="5" t="str">
        <f>IF($P931="Other_Fuel",IF(LOOKUP($G931,Fuel_Mappings!$I$2:$I$36,Fuel_Mappings!$I$2:$I$36)=$G931,LOOKUP($G931,Fuel_Mappings!$I$2:$I$36,Fuel_Mappings!$J$2:$J$36),""),"")</f>
        <v/>
      </c>
      <c r="S931" s="5" t="str">
        <f t="shared" si="78"/>
        <v>1B2ai</v>
      </c>
      <c r="T931" s="3" t="b">
        <f t="shared" si="79"/>
        <v>1</v>
      </c>
      <c r="U931" s="3" t="b">
        <f t="shared" si="80"/>
        <v>1</v>
      </c>
    </row>
    <row r="932" spans="1:21">
      <c r="A932" s="10">
        <v>2310011506</v>
      </c>
      <c r="B932" t="s">
        <v>256</v>
      </c>
      <c r="C932" t="s">
        <v>256</v>
      </c>
      <c r="D932" t="s">
        <v>257</v>
      </c>
      <c r="E932" t="s">
        <v>11</v>
      </c>
      <c r="F932" t="s">
        <v>262</v>
      </c>
      <c r="G932" t="s">
        <v>264</v>
      </c>
      <c r="H932" t="s">
        <v>117</v>
      </c>
      <c r="I932" t="s">
        <v>261</v>
      </c>
      <c r="J932" t="s">
        <v>21</v>
      </c>
      <c r="K932" s="3" t="str">
        <f t="shared" si="77"/>
        <v>Oil &amp; Gas ProductionOther</v>
      </c>
      <c r="L932" t="s">
        <v>1427</v>
      </c>
      <c r="M932" t="s">
        <v>1428</v>
      </c>
      <c r="N932" t="s">
        <v>41</v>
      </c>
      <c r="P932" s="5" t="str">
        <f>IF(LOOKUP($K932,Fuel_Mappings!$C$2:$C$255,Fuel_Mappings!$D$2:$D$255)&lt;&gt;"",LOOKUP($K932,Fuel_Mappings!$C$2:$C$255,Fuel_Mappings!$D$2:$D$255),"")</f>
        <v>Other_Fuel</v>
      </c>
      <c r="Q932" s="5" t="str">
        <f>IF($P932="Other_Fuel",IF(LOOKUP($G932,Fuel_Mappings!$I$2:$I$36,Fuel_Mappings!$I$2:$I$36)=$G932,LOOKUP($G932,Fuel_Mappings!$I$2:$I$36,Fuel_Mappings!$J$2:$J$36),""),"")</f>
        <v/>
      </c>
      <c r="S932" s="5" t="str">
        <f t="shared" si="78"/>
        <v>1B2ai</v>
      </c>
      <c r="T932" s="3" t="b">
        <f t="shared" si="79"/>
        <v>1</v>
      </c>
      <c r="U932" s="3" t="b">
        <f t="shared" si="80"/>
        <v>1</v>
      </c>
    </row>
    <row r="933" spans="1:21">
      <c r="A933" s="10">
        <v>2310012020</v>
      </c>
      <c r="B933" t="s">
        <v>256</v>
      </c>
      <c r="C933" t="s">
        <v>256</v>
      </c>
      <c r="D933" t="s">
        <v>257</v>
      </c>
      <c r="E933" t="s">
        <v>11</v>
      </c>
      <c r="F933" t="s">
        <v>262</v>
      </c>
      <c r="G933" t="s">
        <v>268</v>
      </c>
      <c r="H933" t="s">
        <v>117</v>
      </c>
      <c r="I933" t="s">
        <v>261</v>
      </c>
      <c r="J933" t="s">
        <v>21</v>
      </c>
      <c r="K933" s="3" t="str">
        <f t="shared" si="77"/>
        <v>Oil &amp; Gas ProductionOther</v>
      </c>
      <c r="L933" t="s">
        <v>1427</v>
      </c>
      <c r="M933" t="s">
        <v>1428</v>
      </c>
      <c r="N933" t="s">
        <v>41</v>
      </c>
      <c r="P933" s="5" t="str">
        <f>IF(LOOKUP($K933,Fuel_Mappings!$C$2:$C$255,Fuel_Mappings!$D$2:$D$255)&lt;&gt;"",LOOKUP($K933,Fuel_Mappings!$C$2:$C$255,Fuel_Mappings!$D$2:$D$255),"")</f>
        <v>Other_Fuel</v>
      </c>
      <c r="Q933" s="5" t="str">
        <f>IF($P933="Other_Fuel",IF(LOOKUP($G933,Fuel_Mappings!$I$2:$I$36,Fuel_Mappings!$I$2:$I$36)=$G933,LOOKUP($G933,Fuel_Mappings!$I$2:$I$36,Fuel_Mappings!$J$2:$J$36),""),"")</f>
        <v/>
      </c>
      <c r="S933" s="5" t="str">
        <f t="shared" si="78"/>
        <v>1B2ai</v>
      </c>
      <c r="T933" s="3" t="b">
        <f t="shared" si="79"/>
        <v>1</v>
      </c>
      <c r="U933" s="3" t="b">
        <f t="shared" si="80"/>
        <v>1</v>
      </c>
    </row>
    <row r="934" spans="1:21">
      <c r="A934" s="10">
        <v>2310012511</v>
      </c>
      <c r="B934" t="s">
        <v>256</v>
      </c>
      <c r="C934" t="s">
        <v>256</v>
      </c>
      <c r="D934" t="s">
        <v>257</v>
      </c>
      <c r="E934" t="s">
        <v>11</v>
      </c>
      <c r="F934" t="s">
        <v>262</v>
      </c>
      <c r="G934" t="s">
        <v>268</v>
      </c>
      <c r="H934" t="s">
        <v>117</v>
      </c>
      <c r="I934" t="s">
        <v>261</v>
      </c>
      <c r="J934" t="s">
        <v>21</v>
      </c>
      <c r="K934" s="3" t="str">
        <f t="shared" si="77"/>
        <v>Oil &amp; Gas ProductionOther</v>
      </c>
      <c r="L934" t="s">
        <v>1427</v>
      </c>
      <c r="M934" t="s">
        <v>1428</v>
      </c>
      <c r="N934" t="s">
        <v>41</v>
      </c>
      <c r="P934" s="5" t="str">
        <f>IF(LOOKUP($K934,Fuel_Mappings!$C$2:$C$255,Fuel_Mappings!$D$2:$D$255)&lt;&gt;"",LOOKUP($K934,Fuel_Mappings!$C$2:$C$255,Fuel_Mappings!$D$2:$D$255),"")</f>
        <v>Other_Fuel</v>
      </c>
      <c r="Q934" s="5" t="str">
        <f>IF($P934="Other_Fuel",IF(LOOKUP($G934,Fuel_Mappings!$I$2:$I$36,Fuel_Mappings!$I$2:$I$36)=$G934,LOOKUP($G934,Fuel_Mappings!$I$2:$I$36,Fuel_Mappings!$J$2:$J$36),""),"")</f>
        <v/>
      </c>
      <c r="S934" s="5" t="str">
        <f t="shared" si="78"/>
        <v>1B2ai</v>
      </c>
      <c r="T934" s="3" t="b">
        <f t="shared" si="79"/>
        <v>1</v>
      </c>
      <c r="U934" s="3" t="b">
        <f t="shared" si="80"/>
        <v>1</v>
      </c>
    </row>
    <row r="935" spans="1:21">
      <c r="A935" s="10">
        <v>2310012512</v>
      </c>
      <c r="B935" t="s">
        <v>256</v>
      </c>
      <c r="C935" t="s">
        <v>256</v>
      </c>
      <c r="D935" t="s">
        <v>257</v>
      </c>
      <c r="E935" t="s">
        <v>11</v>
      </c>
      <c r="F935" t="s">
        <v>262</v>
      </c>
      <c r="G935" t="s">
        <v>268</v>
      </c>
      <c r="H935" t="s">
        <v>117</v>
      </c>
      <c r="I935" t="s">
        <v>261</v>
      </c>
      <c r="J935" t="s">
        <v>21</v>
      </c>
      <c r="K935" s="3" t="str">
        <f t="shared" si="77"/>
        <v>Oil &amp; Gas ProductionOther</v>
      </c>
      <c r="L935" t="s">
        <v>1427</v>
      </c>
      <c r="M935" t="s">
        <v>1428</v>
      </c>
      <c r="N935" t="s">
        <v>41</v>
      </c>
      <c r="P935" s="5" t="str">
        <f>IF(LOOKUP($K935,Fuel_Mappings!$C$2:$C$255,Fuel_Mappings!$D$2:$D$255)&lt;&gt;"",LOOKUP($K935,Fuel_Mappings!$C$2:$C$255,Fuel_Mappings!$D$2:$D$255),"")</f>
        <v>Other_Fuel</v>
      </c>
      <c r="Q935" s="5" t="str">
        <f>IF($P935="Other_Fuel",IF(LOOKUP($G935,Fuel_Mappings!$I$2:$I$36,Fuel_Mappings!$I$2:$I$36)=$G935,LOOKUP($G935,Fuel_Mappings!$I$2:$I$36,Fuel_Mappings!$J$2:$J$36),""),"")</f>
        <v/>
      </c>
      <c r="S935" s="5" t="str">
        <f t="shared" si="78"/>
        <v>1B2ai</v>
      </c>
      <c r="T935" s="3" t="b">
        <f t="shared" si="79"/>
        <v>1</v>
      </c>
      <c r="U935" s="3" t="b">
        <f t="shared" si="80"/>
        <v>1</v>
      </c>
    </row>
    <row r="936" spans="1:21">
      <c r="A936" s="10">
        <v>2310012515</v>
      </c>
      <c r="B936" t="s">
        <v>256</v>
      </c>
      <c r="C936" t="s">
        <v>256</v>
      </c>
      <c r="D936" t="s">
        <v>257</v>
      </c>
      <c r="E936" t="s">
        <v>11</v>
      </c>
      <c r="F936" t="s">
        <v>262</v>
      </c>
      <c r="G936" t="s">
        <v>268</v>
      </c>
      <c r="H936" t="s">
        <v>117</v>
      </c>
      <c r="I936" t="s">
        <v>261</v>
      </c>
      <c r="J936" t="s">
        <v>21</v>
      </c>
      <c r="K936" s="3" t="str">
        <f t="shared" si="77"/>
        <v>Oil &amp; Gas ProductionOther</v>
      </c>
      <c r="L936" t="s">
        <v>1427</v>
      </c>
      <c r="M936" t="s">
        <v>1428</v>
      </c>
      <c r="N936" t="s">
        <v>41</v>
      </c>
      <c r="P936" s="5" t="str">
        <f>IF(LOOKUP($K936,Fuel_Mappings!$C$2:$C$255,Fuel_Mappings!$D$2:$D$255)&lt;&gt;"",LOOKUP($K936,Fuel_Mappings!$C$2:$C$255,Fuel_Mappings!$D$2:$D$255),"")</f>
        <v>Other_Fuel</v>
      </c>
      <c r="Q936" s="5" t="str">
        <f>IF($P936="Other_Fuel",IF(LOOKUP($G936,Fuel_Mappings!$I$2:$I$36,Fuel_Mappings!$I$2:$I$36)=$G936,LOOKUP($G936,Fuel_Mappings!$I$2:$I$36,Fuel_Mappings!$J$2:$J$36),""),"")</f>
        <v/>
      </c>
      <c r="S936" s="5" t="str">
        <f t="shared" si="78"/>
        <v>1B2ai</v>
      </c>
      <c r="T936" s="3" t="b">
        <f t="shared" si="79"/>
        <v>1</v>
      </c>
      <c r="U936" s="3" t="b">
        <f t="shared" si="80"/>
        <v>1</v>
      </c>
    </row>
    <row r="937" spans="1:21">
      <c r="A937" s="10">
        <v>2310012516</v>
      </c>
      <c r="B937" t="s">
        <v>256</v>
      </c>
      <c r="C937" t="s">
        <v>256</v>
      </c>
      <c r="D937" t="s">
        <v>257</v>
      </c>
      <c r="E937" t="s">
        <v>11</v>
      </c>
      <c r="F937" t="s">
        <v>262</v>
      </c>
      <c r="G937" t="s">
        <v>268</v>
      </c>
      <c r="H937" t="s">
        <v>117</v>
      </c>
      <c r="I937" t="s">
        <v>261</v>
      </c>
      <c r="J937" t="s">
        <v>21</v>
      </c>
      <c r="K937" s="3" t="str">
        <f t="shared" si="77"/>
        <v>Oil &amp; Gas ProductionOther</v>
      </c>
      <c r="L937" t="s">
        <v>1427</v>
      </c>
      <c r="M937" t="s">
        <v>1428</v>
      </c>
      <c r="N937" t="s">
        <v>41</v>
      </c>
      <c r="P937" s="5" t="str">
        <f>IF(LOOKUP($K937,Fuel_Mappings!$C$2:$C$255,Fuel_Mappings!$D$2:$D$255)&lt;&gt;"",LOOKUP($K937,Fuel_Mappings!$C$2:$C$255,Fuel_Mappings!$D$2:$D$255),"")</f>
        <v>Other_Fuel</v>
      </c>
      <c r="Q937" s="5" t="str">
        <f>IF($P937="Other_Fuel",IF(LOOKUP($G937,Fuel_Mappings!$I$2:$I$36,Fuel_Mappings!$I$2:$I$36)=$G937,LOOKUP($G937,Fuel_Mappings!$I$2:$I$36,Fuel_Mappings!$J$2:$J$36),""),"")</f>
        <v/>
      </c>
      <c r="S937" s="5" t="str">
        <f t="shared" si="78"/>
        <v>1B2ai</v>
      </c>
      <c r="T937" s="3" t="b">
        <f t="shared" si="79"/>
        <v>1</v>
      </c>
      <c r="U937" s="3" t="b">
        <f t="shared" si="80"/>
        <v>1</v>
      </c>
    </row>
    <row r="938" spans="1:21">
      <c r="A938" s="10">
        <v>2310012521</v>
      </c>
      <c r="B938" t="s">
        <v>256</v>
      </c>
      <c r="C938" t="s">
        <v>256</v>
      </c>
      <c r="D938" t="s">
        <v>257</v>
      </c>
      <c r="E938" t="s">
        <v>11</v>
      </c>
      <c r="F938" t="s">
        <v>262</v>
      </c>
      <c r="G938" t="s">
        <v>268</v>
      </c>
      <c r="H938" t="s">
        <v>117</v>
      </c>
      <c r="I938" t="s">
        <v>261</v>
      </c>
      <c r="J938" t="s">
        <v>21</v>
      </c>
      <c r="K938" s="3" t="str">
        <f t="shared" si="77"/>
        <v>Oil &amp; Gas ProductionOther</v>
      </c>
      <c r="L938" t="s">
        <v>1427</v>
      </c>
      <c r="M938" t="s">
        <v>1428</v>
      </c>
      <c r="N938" t="s">
        <v>41</v>
      </c>
      <c r="P938" s="5" t="str">
        <f>IF(LOOKUP($K938,Fuel_Mappings!$C$2:$C$255,Fuel_Mappings!$D$2:$D$255)&lt;&gt;"",LOOKUP($K938,Fuel_Mappings!$C$2:$C$255,Fuel_Mappings!$D$2:$D$255),"")</f>
        <v>Other_Fuel</v>
      </c>
      <c r="Q938" s="5" t="str">
        <f>IF($P938="Other_Fuel",IF(LOOKUP($G938,Fuel_Mappings!$I$2:$I$36,Fuel_Mappings!$I$2:$I$36)=$G938,LOOKUP($G938,Fuel_Mappings!$I$2:$I$36,Fuel_Mappings!$J$2:$J$36),""),"")</f>
        <v/>
      </c>
      <c r="S938" s="5" t="str">
        <f t="shared" si="78"/>
        <v>1B2ai</v>
      </c>
      <c r="T938" s="3" t="b">
        <f t="shared" si="79"/>
        <v>1</v>
      </c>
      <c r="U938" s="3" t="b">
        <f t="shared" si="80"/>
        <v>1</v>
      </c>
    </row>
    <row r="939" spans="1:21">
      <c r="A939" s="10">
        <v>2310012522</v>
      </c>
      <c r="B939" t="s">
        <v>256</v>
      </c>
      <c r="C939" t="s">
        <v>256</v>
      </c>
      <c r="D939" t="s">
        <v>257</v>
      </c>
      <c r="E939" t="s">
        <v>11</v>
      </c>
      <c r="F939" t="s">
        <v>262</v>
      </c>
      <c r="G939" t="s">
        <v>268</v>
      </c>
      <c r="H939" t="s">
        <v>117</v>
      </c>
      <c r="I939" t="s">
        <v>261</v>
      </c>
      <c r="J939" t="s">
        <v>21</v>
      </c>
      <c r="K939" s="3" t="str">
        <f t="shared" si="77"/>
        <v>Oil &amp; Gas ProductionOther</v>
      </c>
      <c r="L939" t="s">
        <v>1427</v>
      </c>
      <c r="M939" t="s">
        <v>1428</v>
      </c>
      <c r="N939" t="s">
        <v>41</v>
      </c>
      <c r="P939" s="5" t="str">
        <f>IF(LOOKUP($K939,Fuel_Mappings!$C$2:$C$255,Fuel_Mappings!$D$2:$D$255)&lt;&gt;"",LOOKUP($K939,Fuel_Mappings!$C$2:$C$255,Fuel_Mappings!$D$2:$D$255),"")</f>
        <v>Other_Fuel</v>
      </c>
      <c r="Q939" s="5" t="str">
        <f>IF($P939="Other_Fuel",IF(LOOKUP($G939,Fuel_Mappings!$I$2:$I$36,Fuel_Mappings!$I$2:$I$36)=$G939,LOOKUP($G939,Fuel_Mappings!$I$2:$I$36,Fuel_Mappings!$J$2:$J$36),""),"")</f>
        <v/>
      </c>
      <c r="S939" s="5" t="str">
        <f t="shared" si="78"/>
        <v>1B2ai</v>
      </c>
      <c r="T939" s="3" t="b">
        <f t="shared" si="79"/>
        <v>1</v>
      </c>
      <c r="U939" s="3" t="b">
        <f t="shared" si="80"/>
        <v>1</v>
      </c>
    </row>
    <row r="940" spans="1:21">
      <c r="A940" s="10">
        <v>2310012526</v>
      </c>
      <c r="B940" t="s">
        <v>256</v>
      </c>
      <c r="C940" t="s">
        <v>256</v>
      </c>
      <c r="D940" t="s">
        <v>257</v>
      </c>
      <c r="E940" t="s">
        <v>11</v>
      </c>
      <c r="F940" t="s">
        <v>262</v>
      </c>
      <c r="G940" t="s">
        <v>268</v>
      </c>
      <c r="H940" t="s">
        <v>117</v>
      </c>
      <c r="I940" t="s">
        <v>261</v>
      </c>
      <c r="J940" t="s">
        <v>21</v>
      </c>
      <c r="K940" s="3" t="str">
        <f t="shared" si="77"/>
        <v>Oil &amp; Gas ProductionOther</v>
      </c>
      <c r="L940" t="s">
        <v>1427</v>
      </c>
      <c r="M940" t="s">
        <v>1428</v>
      </c>
      <c r="N940" t="s">
        <v>41</v>
      </c>
      <c r="P940" s="5" t="str">
        <f>IF(LOOKUP($K940,Fuel_Mappings!$C$2:$C$255,Fuel_Mappings!$D$2:$D$255)&lt;&gt;"",LOOKUP($K940,Fuel_Mappings!$C$2:$C$255,Fuel_Mappings!$D$2:$D$255),"")</f>
        <v>Other_Fuel</v>
      </c>
      <c r="Q940" s="5" t="str">
        <f>IF($P940="Other_Fuel",IF(LOOKUP($G940,Fuel_Mappings!$I$2:$I$36,Fuel_Mappings!$I$2:$I$36)=$G940,LOOKUP($G940,Fuel_Mappings!$I$2:$I$36,Fuel_Mappings!$J$2:$J$36),""),"")</f>
        <v/>
      </c>
      <c r="S940" s="5" t="str">
        <f t="shared" si="78"/>
        <v>1B2ai</v>
      </c>
      <c r="T940" s="3" t="b">
        <f t="shared" si="79"/>
        <v>1</v>
      </c>
      <c r="U940" s="3" t="b">
        <f t="shared" si="80"/>
        <v>1</v>
      </c>
    </row>
    <row r="941" spans="1:21">
      <c r="A941" s="10">
        <v>2310111100</v>
      </c>
      <c r="B941" t="s">
        <v>256</v>
      </c>
      <c r="C941" t="s">
        <v>256</v>
      </c>
      <c r="D941" t="s">
        <v>257</v>
      </c>
      <c r="E941" t="s">
        <v>11</v>
      </c>
      <c r="F941" t="s">
        <v>262</v>
      </c>
      <c r="G941" t="s">
        <v>266</v>
      </c>
      <c r="H941" t="s">
        <v>117</v>
      </c>
      <c r="I941" t="s">
        <v>261</v>
      </c>
      <c r="J941" t="s">
        <v>21</v>
      </c>
      <c r="K941" s="3" t="str">
        <f t="shared" si="77"/>
        <v>Oil &amp; Gas ProductionOther</v>
      </c>
      <c r="L941" t="s">
        <v>1427</v>
      </c>
      <c r="M941" t="s">
        <v>1428</v>
      </c>
      <c r="N941" t="s">
        <v>41</v>
      </c>
      <c r="P941" s="5" t="str">
        <f>IF(LOOKUP($K941,Fuel_Mappings!$C$2:$C$255,Fuel_Mappings!$D$2:$D$255)&lt;&gt;"",LOOKUP($K941,Fuel_Mappings!$C$2:$C$255,Fuel_Mappings!$D$2:$D$255),"")</f>
        <v>Other_Fuel</v>
      </c>
      <c r="Q941" s="5" t="str">
        <f>IF($P941="Other_Fuel",IF(LOOKUP($G941,Fuel_Mappings!$I$2:$I$36,Fuel_Mappings!$I$2:$I$36)=$G941,LOOKUP($G941,Fuel_Mappings!$I$2:$I$36,Fuel_Mappings!$J$2:$J$36),""),"")</f>
        <v/>
      </c>
      <c r="S941" s="5" t="str">
        <f t="shared" si="78"/>
        <v>1B2ai</v>
      </c>
      <c r="T941" s="3" t="b">
        <f t="shared" si="79"/>
        <v>1</v>
      </c>
      <c r="U941" s="3" t="b">
        <f t="shared" si="80"/>
        <v>1</v>
      </c>
    </row>
    <row r="942" spans="1:21">
      <c r="A942" s="10">
        <v>2310112401</v>
      </c>
      <c r="B942" t="s">
        <v>256</v>
      </c>
      <c r="C942" t="s">
        <v>256</v>
      </c>
      <c r="D942" t="s">
        <v>257</v>
      </c>
      <c r="E942" t="s">
        <v>11</v>
      </c>
      <c r="F942" t="s">
        <v>262</v>
      </c>
      <c r="G942" t="s">
        <v>269</v>
      </c>
      <c r="H942" t="s">
        <v>117</v>
      </c>
      <c r="I942" t="s">
        <v>261</v>
      </c>
      <c r="J942" t="s">
        <v>21</v>
      </c>
      <c r="K942" s="3" t="str">
        <f t="shared" si="77"/>
        <v>Oil &amp; Gas ProductionOther</v>
      </c>
      <c r="L942" t="s">
        <v>1427</v>
      </c>
      <c r="M942" t="s">
        <v>1428</v>
      </c>
      <c r="N942" t="s">
        <v>41</v>
      </c>
      <c r="P942" s="5" t="str">
        <f>IF(LOOKUP($K942,Fuel_Mappings!$C$2:$C$255,Fuel_Mappings!$D$2:$D$255)&lt;&gt;"",LOOKUP($K942,Fuel_Mappings!$C$2:$C$255,Fuel_Mappings!$D$2:$D$255),"")</f>
        <v>Other_Fuel</v>
      </c>
      <c r="Q942" s="5" t="str">
        <f>IF($P942="Other_Fuel",IF(LOOKUP($G942,Fuel_Mappings!$I$2:$I$36,Fuel_Mappings!$I$2:$I$36)=$G942,LOOKUP($G942,Fuel_Mappings!$I$2:$I$36,Fuel_Mappings!$J$2:$J$36),""),"")</f>
        <v/>
      </c>
      <c r="S942" s="5" t="str">
        <f t="shared" si="78"/>
        <v>1B2ai</v>
      </c>
      <c r="T942" s="3" t="b">
        <f t="shared" si="79"/>
        <v>1</v>
      </c>
      <c r="U942" s="3" t="b">
        <f t="shared" si="80"/>
        <v>1</v>
      </c>
    </row>
    <row r="943" spans="1:21">
      <c r="A943" s="10">
        <v>2310002000</v>
      </c>
      <c r="B943" t="s">
        <v>256</v>
      </c>
      <c r="C943" t="s">
        <v>256</v>
      </c>
      <c r="D943" t="s">
        <v>257</v>
      </c>
      <c r="E943" t="s">
        <v>11</v>
      </c>
      <c r="F943" t="s">
        <v>262</v>
      </c>
      <c r="G943" t="s">
        <v>267</v>
      </c>
      <c r="H943" t="s">
        <v>117</v>
      </c>
      <c r="I943" t="s">
        <v>261</v>
      </c>
      <c r="J943" t="s">
        <v>21</v>
      </c>
      <c r="K943" s="3" t="str">
        <f t="shared" si="77"/>
        <v>Oil &amp; Gas ProductionOther</v>
      </c>
      <c r="L943" t="s">
        <v>1427</v>
      </c>
      <c r="M943" t="s">
        <v>1428</v>
      </c>
      <c r="N943" t="s">
        <v>41</v>
      </c>
      <c r="P943" s="5" t="str">
        <f>IF(LOOKUP($K943,Fuel_Mappings!$C$2:$C$255,Fuel_Mappings!$D$2:$D$255)&lt;&gt;"",LOOKUP($K943,Fuel_Mappings!$C$2:$C$255,Fuel_Mappings!$D$2:$D$255),"")</f>
        <v>Other_Fuel</v>
      </c>
      <c r="Q943" s="5" t="str">
        <f>IF($P943="Other_Fuel",IF(LOOKUP($G943,Fuel_Mappings!$I$2:$I$36,Fuel_Mappings!$I$2:$I$36)=$G943,LOOKUP($G943,Fuel_Mappings!$I$2:$I$36,Fuel_Mappings!$J$2:$J$36),""),"")</f>
        <v/>
      </c>
      <c r="S943" s="5" t="str">
        <f t="shared" si="78"/>
        <v>1B2ai</v>
      </c>
      <c r="T943" s="3" t="b">
        <f t="shared" si="79"/>
        <v>1</v>
      </c>
      <c r="U943" s="3" t="b">
        <f t="shared" si="80"/>
        <v>1</v>
      </c>
    </row>
    <row r="944" spans="1:21">
      <c r="A944" s="10">
        <v>2310002301</v>
      </c>
      <c r="B944" t="s">
        <v>256</v>
      </c>
      <c r="C944" t="s">
        <v>256</v>
      </c>
      <c r="D944" t="s">
        <v>257</v>
      </c>
      <c r="E944" t="s">
        <v>11</v>
      </c>
      <c r="F944" t="s">
        <v>262</v>
      </c>
      <c r="G944" t="s">
        <v>267</v>
      </c>
      <c r="H944" t="s">
        <v>117</v>
      </c>
      <c r="I944" t="s">
        <v>261</v>
      </c>
      <c r="J944" t="s">
        <v>21</v>
      </c>
      <c r="K944" s="3" t="str">
        <f t="shared" si="77"/>
        <v>Oil &amp; Gas ProductionOther</v>
      </c>
      <c r="L944" t="s">
        <v>1427</v>
      </c>
      <c r="M944" t="s">
        <v>1428</v>
      </c>
      <c r="N944" t="s">
        <v>41</v>
      </c>
      <c r="P944" s="5" t="str">
        <f>IF(LOOKUP($K944,Fuel_Mappings!$C$2:$C$255,Fuel_Mappings!$D$2:$D$255)&lt;&gt;"",LOOKUP($K944,Fuel_Mappings!$C$2:$C$255,Fuel_Mappings!$D$2:$D$255),"")</f>
        <v>Other_Fuel</v>
      </c>
      <c r="Q944" s="5" t="str">
        <f>IF($P944="Other_Fuel",IF(LOOKUP($G944,Fuel_Mappings!$I$2:$I$36,Fuel_Mappings!$I$2:$I$36)=$G944,LOOKUP($G944,Fuel_Mappings!$I$2:$I$36,Fuel_Mappings!$J$2:$J$36),""),"")</f>
        <v/>
      </c>
      <c r="S944" s="5" t="str">
        <f t="shared" si="78"/>
        <v>1B2ai</v>
      </c>
      <c r="T944" s="3" t="b">
        <f t="shared" si="79"/>
        <v>1</v>
      </c>
      <c r="U944" s="3" t="b">
        <f t="shared" si="80"/>
        <v>1</v>
      </c>
    </row>
    <row r="945" spans="1:21">
      <c r="A945" s="10">
        <v>2310002305</v>
      </c>
      <c r="B945" t="s">
        <v>256</v>
      </c>
      <c r="C945" t="s">
        <v>256</v>
      </c>
      <c r="D945" t="s">
        <v>257</v>
      </c>
      <c r="E945" t="s">
        <v>11</v>
      </c>
      <c r="F945" t="s">
        <v>262</v>
      </c>
      <c r="G945" t="s">
        <v>267</v>
      </c>
      <c r="H945" t="s">
        <v>117</v>
      </c>
      <c r="I945" t="s">
        <v>261</v>
      </c>
      <c r="J945" t="s">
        <v>21</v>
      </c>
      <c r="K945" s="3" t="str">
        <f t="shared" si="77"/>
        <v>Oil &amp; Gas ProductionOther</v>
      </c>
      <c r="L945" t="s">
        <v>1427</v>
      </c>
      <c r="M945" t="s">
        <v>1428</v>
      </c>
      <c r="N945" t="s">
        <v>41</v>
      </c>
      <c r="P945" s="5" t="str">
        <f>IF(LOOKUP($K945,Fuel_Mappings!$C$2:$C$255,Fuel_Mappings!$D$2:$D$255)&lt;&gt;"",LOOKUP($K945,Fuel_Mappings!$C$2:$C$255,Fuel_Mappings!$D$2:$D$255),"")</f>
        <v>Other_Fuel</v>
      </c>
      <c r="Q945" s="5" t="str">
        <f>IF($P945="Other_Fuel",IF(LOOKUP($G945,Fuel_Mappings!$I$2:$I$36,Fuel_Mappings!$I$2:$I$36)=$G945,LOOKUP($G945,Fuel_Mappings!$I$2:$I$36,Fuel_Mappings!$J$2:$J$36),""),"")</f>
        <v/>
      </c>
      <c r="S945" s="5" t="str">
        <f t="shared" si="78"/>
        <v>1B2ai</v>
      </c>
      <c r="T945" s="3" t="b">
        <f t="shared" si="79"/>
        <v>1</v>
      </c>
      <c r="U945" s="3" t="b">
        <f t="shared" si="80"/>
        <v>1</v>
      </c>
    </row>
    <row r="946" spans="1:21">
      <c r="A946" s="10">
        <v>2310012000</v>
      </c>
      <c r="B946" t="s">
        <v>256</v>
      </c>
      <c r="C946" t="s">
        <v>256</v>
      </c>
      <c r="D946" t="s">
        <v>257</v>
      </c>
      <c r="E946" t="s">
        <v>11</v>
      </c>
      <c r="F946" t="s">
        <v>262</v>
      </c>
      <c r="G946" t="s">
        <v>268</v>
      </c>
      <c r="H946" t="s">
        <v>117</v>
      </c>
      <c r="I946" t="s">
        <v>261</v>
      </c>
      <c r="J946" t="s">
        <v>21</v>
      </c>
      <c r="K946" s="3" t="str">
        <f t="shared" si="77"/>
        <v>Oil &amp; Gas ProductionOther</v>
      </c>
      <c r="L946" t="s">
        <v>1427</v>
      </c>
      <c r="M946" t="s">
        <v>1428</v>
      </c>
      <c r="N946" t="s">
        <v>41</v>
      </c>
      <c r="P946" s="5" t="str">
        <f>IF(LOOKUP($K946,Fuel_Mappings!$C$2:$C$255,Fuel_Mappings!$D$2:$D$255)&lt;&gt;"",LOOKUP($K946,Fuel_Mappings!$C$2:$C$255,Fuel_Mappings!$D$2:$D$255),"")</f>
        <v>Other_Fuel</v>
      </c>
      <c r="Q946" s="5" t="str">
        <f>IF($P946="Other_Fuel",IF(LOOKUP($G946,Fuel_Mappings!$I$2:$I$36,Fuel_Mappings!$I$2:$I$36)=$G946,LOOKUP($G946,Fuel_Mappings!$I$2:$I$36,Fuel_Mappings!$J$2:$J$36),""),"")</f>
        <v/>
      </c>
      <c r="S946" s="5" t="str">
        <f t="shared" si="78"/>
        <v>1B2ai</v>
      </c>
      <c r="T946" s="3" t="b">
        <f t="shared" si="79"/>
        <v>1</v>
      </c>
      <c r="U946" s="3" t="b">
        <f t="shared" si="80"/>
        <v>1</v>
      </c>
    </row>
    <row r="947" spans="1:21">
      <c r="A947" s="10">
        <v>39090011</v>
      </c>
      <c r="B947" t="s">
        <v>270</v>
      </c>
      <c r="C947" t="s">
        <v>270</v>
      </c>
      <c r="D947" t="s">
        <v>271</v>
      </c>
      <c r="E947" t="s">
        <v>11</v>
      </c>
      <c r="F947" t="s">
        <v>91</v>
      </c>
      <c r="G947" t="s">
        <v>283</v>
      </c>
      <c r="H947" t="s">
        <v>259</v>
      </c>
      <c r="I947" t="s">
        <v>260</v>
      </c>
      <c r="J947" t="s">
        <v>277</v>
      </c>
      <c r="K947" s="3" t="str">
        <f t="shared" ref="K947:K1010" si="81">I947&amp;J947</f>
        <v>Petroleum &amp; Petroleum Product StorageFixed Roof Crude</v>
      </c>
      <c r="L947" t="s">
        <v>1429</v>
      </c>
      <c r="M947" t="s">
        <v>1430</v>
      </c>
      <c r="N947" t="s">
        <v>41</v>
      </c>
      <c r="P947" s="5" t="str">
        <f>IF(LOOKUP($K947,Fuel_Mappings!$C$2:$C$255,Fuel_Mappings!$D$2:$D$255)&lt;&gt;"",LOOKUP($K947,Fuel_Mappings!$C$2:$C$255,Fuel_Mappings!$D$2:$D$255),"")</f>
        <v/>
      </c>
      <c r="Q947" s="5" t="str">
        <f>IF($P947="Other_Fuel",IF(LOOKUP($G947,Fuel_Mappings!$I$2:$I$36,Fuel_Mappings!$I$2:$I$36)=$G947,LOOKUP($G947,Fuel_Mappings!$I$2:$I$36,Fuel_Mappings!$J$2:$J$36),""),"")</f>
        <v/>
      </c>
      <c r="S947" s="5" t="str">
        <f t="shared" si="78"/>
        <v>1B2aiv</v>
      </c>
      <c r="T947" s="3" t="b">
        <f t="shared" si="79"/>
        <v>1</v>
      </c>
      <c r="U947" s="3" t="b">
        <f t="shared" si="80"/>
        <v>1</v>
      </c>
    </row>
    <row r="948" spans="1:21">
      <c r="A948" s="10">
        <v>39090003</v>
      </c>
      <c r="B948" t="s">
        <v>270</v>
      </c>
      <c r="C948" t="s">
        <v>270</v>
      </c>
      <c r="D948" t="s">
        <v>271</v>
      </c>
      <c r="E948" t="s">
        <v>11</v>
      </c>
      <c r="F948" t="s">
        <v>91</v>
      </c>
      <c r="G948" t="s">
        <v>283</v>
      </c>
      <c r="H948" t="s">
        <v>259</v>
      </c>
      <c r="I948" t="s">
        <v>260</v>
      </c>
      <c r="J948" t="s">
        <v>304</v>
      </c>
      <c r="K948" s="3" t="str">
        <f t="shared" si="81"/>
        <v>Petroleum &amp; Petroleum Product StorageFixed Roof Gasoline</v>
      </c>
      <c r="L948" t="s">
        <v>1429</v>
      </c>
      <c r="M948" t="s">
        <v>1430</v>
      </c>
      <c r="N948" t="s">
        <v>41</v>
      </c>
      <c r="P948" s="5" t="str">
        <f>IF(LOOKUP($K948,Fuel_Mappings!$C$2:$C$255,Fuel_Mappings!$D$2:$D$255)&lt;&gt;"",LOOKUP($K948,Fuel_Mappings!$C$2:$C$255,Fuel_Mappings!$D$2:$D$255),"")</f>
        <v/>
      </c>
      <c r="Q948" s="5" t="str">
        <f>IF($P948="Other_Fuel",IF(LOOKUP($G948,Fuel_Mappings!$I$2:$I$36,Fuel_Mappings!$I$2:$I$36)=$G948,LOOKUP($G948,Fuel_Mappings!$I$2:$I$36,Fuel_Mappings!$J$2:$J$36),""),"")</f>
        <v/>
      </c>
      <c r="S948" s="5" t="str">
        <f t="shared" si="78"/>
        <v>1B2aiv</v>
      </c>
      <c r="T948" s="3" t="b">
        <f t="shared" si="79"/>
        <v>1</v>
      </c>
      <c r="U948" s="3" t="b">
        <f t="shared" si="80"/>
        <v>1</v>
      </c>
    </row>
    <row r="949" spans="1:21">
      <c r="A949" s="10">
        <v>39090004</v>
      </c>
      <c r="B949" t="s">
        <v>270</v>
      </c>
      <c r="C949" t="s">
        <v>270</v>
      </c>
      <c r="D949" t="s">
        <v>271</v>
      </c>
      <c r="E949" t="s">
        <v>11</v>
      </c>
      <c r="F949" t="s">
        <v>91</v>
      </c>
      <c r="G949" t="s">
        <v>283</v>
      </c>
      <c r="H949" t="s">
        <v>259</v>
      </c>
      <c r="I949" t="s">
        <v>260</v>
      </c>
      <c r="J949" t="s">
        <v>304</v>
      </c>
      <c r="K949" s="3" t="str">
        <f t="shared" si="81"/>
        <v>Petroleum &amp; Petroleum Product StorageFixed Roof Gasoline</v>
      </c>
      <c r="L949" t="s">
        <v>1429</v>
      </c>
      <c r="M949" t="s">
        <v>1430</v>
      </c>
      <c r="N949" t="s">
        <v>41</v>
      </c>
      <c r="P949" s="5" t="str">
        <f>IF(LOOKUP($K949,Fuel_Mappings!$C$2:$C$255,Fuel_Mappings!$D$2:$D$255)&lt;&gt;"",LOOKUP($K949,Fuel_Mappings!$C$2:$C$255,Fuel_Mappings!$D$2:$D$255),"")</f>
        <v/>
      </c>
      <c r="Q949" s="5" t="str">
        <f>IF($P949="Other_Fuel",IF(LOOKUP($G949,Fuel_Mappings!$I$2:$I$36,Fuel_Mappings!$I$2:$I$36)=$G949,LOOKUP($G949,Fuel_Mappings!$I$2:$I$36,Fuel_Mappings!$J$2:$J$36),""),"")</f>
        <v/>
      </c>
      <c r="S949" s="5" t="str">
        <f t="shared" si="78"/>
        <v>1B2aiv</v>
      </c>
      <c r="T949" s="3" t="b">
        <f t="shared" si="79"/>
        <v>1</v>
      </c>
      <c r="U949" s="3" t="b">
        <f t="shared" si="80"/>
        <v>1</v>
      </c>
    </row>
    <row r="950" spans="1:21">
      <c r="A950" s="10">
        <v>39090001</v>
      </c>
      <c r="B950" t="s">
        <v>270</v>
      </c>
      <c r="C950" t="s">
        <v>270</v>
      </c>
      <c r="D950" t="s">
        <v>271</v>
      </c>
      <c r="E950" t="s">
        <v>11</v>
      </c>
      <c r="F950" t="s">
        <v>91</v>
      </c>
      <c r="G950" t="s">
        <v>283</v>
      </c>
      <c r="H950" t="s">
        <v>259</v>
      </c>
      <c r="I950" t="s">
        <v>260</v>
      </c>
      <c r="J950" t="s">
        <v>304</v>
      </c>
      <c r="K950" s="3" t="str">
        <f t="shared" si="81"/>
        <v>Petroleum &amp; Petroleum Product StorageFixed Roof Gasoline</v>
      </c>
      <c r="L950" t="s">
        <v>1429</v>
      </c>
      <c r="M950" t="s">
        <v>1430</v>
      </c>
      <c r="N950" t="s">
        <v>41</v>
      </c>
      <c r="P950" s="5" t="str">
        <f>IF(LOOKUP($K950,Fuel_Mappings!$C$2:$C$255,Fuel_Mappings!$D$2:$D$255)&lt;&gt;"",LOOKUP($K950,Fuel_Mappings!$C$2:$C$255,Fuel_Mappings!$D$2:$D$255),"")</f>
        <v/>
      </c>
      <c r="Q950" s="5" t="str">
        <f>IF($P950="Other_Fuel",IF(LOOKUP($G950,Fuel_Mappings!$I$2:$I$36,Fuel_Mappings!$I$2:$I$36)=$G950,LOOKUP($G950,Fuel_Mappings!$I$2:$I$36,Fuel_Mappings!$J$2:$J$36),""),"")</f>
        <v/>
      </c>
      <c r="S950" s="5" t="str">
        <f t="shared" si="78"/>
        <v>1B2aiv</v>
      </c>
      <c r="T950" s="3" t="b">
        <f t="shared" si="79"/>
        <v>1</v>
      </c>
      <c r="U950" s="3" t="b">
        <f t="shared" si="80"/>
        <v>1</v>
      </c>
    </row>
    <row r="951" spans="1:21">
      <c r="A951" s="10">
        <v>39090002</v>
      </c>
      <c r="B951" t="s">
        <v>270</v>
      </c>
      <c r="C951" t="s">
        <v>270</v>
      </c>
      <c r="D951" t="s">
        <v>271</v>
      </c>
      <c r="E951" t="s">
        <v>11</v>
      </c>
      <c r="F951" t="s">
        <v>91</v>
      </c>
      <c r="G951" t="s">
        <v>283</v>
      </c>
      <c r="H951" t="s">
        <v>259</v>
      </c>
      <c r="I951" t="s">
        <v>260</v>
      </c>
      <c r="J951" t="s">
        <v>277</v>
      </c>
      <c r="K951" s="3" t="str">
        <f t="shared" si="81"/>
        <v>Petroleum &amp; Petroleum Product StorageFixed Roof Crude</v>
      </c>
      <c r="L951" t="s">
        <v>1429</v>
      </c>
      <c r="M951" t="s">
        <v>1430</v>
      </c>
      <c r="N951" t="s">
        <v>41</v>
      </c>
      <c r="P951" s="5" t="str">
        <f>IF(LOOKUP($K951,Fuel_Mappings!$C$2:$C$255,Fuel_Mappings!$D$2:$D$255)&lt;&gt;"",LOOKUP($K951,Fuel_Mappings!$C$2:$C$255,Fuel_Mappings!$D$2:$D$255),"")</f>
        <v/>
      </c>
      <c r="Q951" s="5" t="str">
        <f>IF($P951="Other_Fuel",IF(LOOKUP($G951,Fuel_Mappings!$I$2:$I$36,Fuel_Mappings!$I$2:$I$36)=$G951,LOOKUP($G951,Fuel_Mappings!$I$2:$I$36,Fuel_Mappings!$J$2:$J$36),""),"")</f>
        <v/>
      </c>
      <c r="S951" s="5" t="str">
        <f t="shared" si="78"/>
        <v>1B2aiv</v>
      </c>
      <c r="T951" s="3" t="b">
        <f t="shared" si="79"/>
        <v>1</v>
      </c>
      <c r="U951" s="3" t="b">
        <f t="shared" si="80"/>
        <v>1</v>
      </c>
    </row>
    <row r="952" spans="1:21">
      <c r="A952" s="10">
        <v>39090007</v>
      </c>
      <c r="B952" t="s">
        <v>270</v>
      </c>
      <c r="C952" t="s">
        <v>270</v>
      </c>
      <c r="D952" t="s">
        <v>271</v>
      </c>
      <c r="E952" t="s">
        <v>11</v>
      </c>
      <c r="F952" t="s">
        <v>91</v>
      </c>
      <c r="G952" t="s">
        <v>283</v>
      </c>
      <c r="H952" t="s">
        <v>259</v>
      </c>
      <c r="I952" t="s">
        <v>260</v>
      </c>
      <c r="J952" t="s">
        <v>277</v>
      </c>
      <c r="K952" s="3" t="str">
        <f t="shared" si="81"/>
        <v>Petroleum &amp; Petroleum Product StorageFixed Roof Crude</v>
      </c>
      <c r="L952" t="s">
        <v>1429</v>
      </c>
      <c r="M952" t="s">
        <v>1430</v>
      </c>
      <c r="N952" t="s">
        <v>41</v>
      </c>
      <c r="P952" s="5" t="str">
        <f>IF(LOOKUP($K952,Fuel_Mappings!$C$2:$C$255,Fuel_Mappings!$D$2:$D$255)&lt;&gt;"",LOOKUP($K952,Fuel_Mappings!$C$2:$C$255,Fuel_Mappings!$D$2:$D$255),"")</f>
        <v/>
      </c>
      <c r="Q952" s="5" t="str">
        <f>IF($P952="Other_Fuel",IF(LOOKUP($G952,Fuel_Mappings!$I$2:$I$36,Fuel_Mappings!$I$2:$I$36)=$G952,LOOKUP($G952,Fuel_Mappings!$I$2:$I$36,Fuel_Mappings!$J$2:$J$36),""),"")</f>
        <v/>
      </c>
      <c r="S952" s="5" t="str">
        <f t="shared" si="78"/>
        <v>1B2aiv</v>
      </c>
      <c r="T952" s="3" t="b">
        <f t="shared" si="79"/>
        <v>1</v>
      </c>
      <c r="U952" s="3" t="b">
        <f t="shared" si="80"/>
        <v>1</v>
      </c>
    </row>
    <row r="953" spans="1:21">
      <c r="A953" s="10">
        <v>39090008</v>
      </c>
      <c r="B953" t="s">
        <v>270</v>
      </c>
      <c r="C953" t="s">
        <v>270</v>
      </c>
      <c r="D953" t="s">
        <v>271</v>
      </c>
      <c r="E953" t="s">
        <v>11</v>
      </c>
      <c r="F953" t="s">
        <v>91</v>
      </c>
      <c r="G953" t="s">
        <v>283</v>
      </c>
      <c r="H953" t="s">
        <v>259</v>
      </c>
      <c r="I953" t="s">
        <v>260</v>
      </c>
      <c r="J953" t="s">
        <v>277</v>
      </c>
      <c r="K953" s="3" t="str">
        <f t="shared" si="81"/>
        <v>Petroleum &amp; Petroleum Product StorageFixed Roof Crude</v>
      </c>
      <c r="L953" t="s">
        <v>1429</v>
      </c>
      <c r="M953" t="s">
        <v>1430</v>
      </c>
      <c r="N953" t="s">
        <v>41</v>
      </c>
      <c r="P953" s="5" t="str">
        <f>IF(LOOKUP($K953,Fuel_Mappings!$C$2:$C$255,Fuel_Mappings!$D$2:$D$255)&lt;&gt;"",LOOKUP($K953,Fuel_Mappings!$C$2:$C$255,Fuel_Mappings!$D$2:$D$255),"")</f>
        <v/>
      </c>
      <c r="Q953" s="5" t="str">
        <f>IF($P953="Other_Fuel",IF(LOOKUP($G953,Fuel_Mappings!$I$2:$I$36,Fuel_Mappings!$I$2:$I$36)=$G953,LOOKUP($G953,Fuel_Mappings!$I$2:$I$36,Fuel_Mappings!$J$2:$J$36),""),"")</f>
        <v/>
      </c>
      <c r="S953" s="5" t="str">
        <f t="shared" si="78"/>
        <v>1B2aiv</v>
      </c>
      <c r="T953" s="3" t="b">
        <f t="shared" si="79"/>
        <v>1</v>
      </c>
      <c r="U953" s="3" t="b">
        <f t="shared" si="80"/>
        <v>1</v>
      </c>
    </row>
    <row r="954" spans="1:21">
      <c r="A954" s="10">
        <v>39090010</v>
      </c>
      <c r="B954" t="s">
        <v>270</v>
      </c>
      <c r="C954" t="s">
        <v>270</v>
      </c>
      <c r="D954" t="s">
        <v>271</v>
      </c>
      <c r="E954" t="s">
        <v>11</v>
      </c>
      <c r="F954" t="s">
        <v>91</v>
      </c>
      <c r="G954" t="s">
        <v>283</v>
      </c>
      <c r="H954" t="s">
        <v>259</v>
      </c>
      <c r="I954" t="s">
        <v>260</v>
      </c>
      <c r="J954" t="s">
        <v>277</v>
      </c>
      <c r="K954" s="3" t="str">
        <f t="shared" si="81"/>
        <v>Petroleum &amp; Petroleum Product StorageFixed Roof Crude</v>
      </c>
      <c r="L954" t="s">
        <v>1429</v>
      </c>
      <c r="M954" t="s">
        <v>1430</v>
      </c>
      <c r="N954" t="s">
        <v>41</v>
      </c>
      <c r="P954" s="5" t="str">
        <f>IF(LOOKUP($K954,Fuel_Mappings!$C$2:$C$255,Fuel_Mappings!$D$2:$D$255)&lt;&gt;"",LOOKUP($K954,Fuel_Mappings!$C$2:$C$255,Fuel_Mappings!$D$2:$D$255),"")</f>
        <v/>
      </c>
      <c r="Q954" s="5" t="str">
        <f>IF($P954="Other_Fuel",IF(LOOKUP($G954,Fuel_Mappings!$I$2:$I$36,Fuel_Mappings!$I$2:$I$36)=$G954,LOOKUP($G954,Fuel_Mappings!$I$2:$I$36,Fuel_Mappings!$J$2:$J$36),""),"")</f>
        <v/>
      </c>
      <c r="S954" s="5" t="str">
        <f t="shared" si="78"/>
        <v>1B2aiv</v>
      </c>
      <c r="T954" s="3" t="b">
        <f t="shared" si="79"/>
        <v>1</v>
      </c>
      <c r="U954" s="3" t="b">
        <f t="shared" si="80"/>
        <v>1</v>
      </c>
    </row>
    <row r="955" spans="1:21">
      <c r="A955" s="10">
        <v>39090012</v>
      </c>
      <c r="B955" t="s">
        <v>270</v>
      </c>
      <c r="C955" t="s">
        <v>270</v>
      </c>
      <c r="D955" t="s">
        <v>271</v>
      </c>
      <c r="E955" t="s">
        <v>11</v>
      </c>
      <c r="F955" t="s">
        <v>91</v>
      </c>
      <c r="G955" t="s">
        <v>283</v>
      </c>
      <c r="H955" t="s">
        <v>259</v>
      </c>
      <c r="I955" t="s">
        <v>260</v>
      </c>
      <c r="J955" t="s">
        <v>277</v>
      </c>
      <c r="K955" s="3" t="str">
        <f t="shared" si="81"/>
        <v>Petroleum &amp; Petroleum Product StorageFixed Roof Crude</v>
      </c>
      <c r="L955" t="s">
        <v>1429</v>
      </c>
      <c r="M955" t="s">
        <v>1430</v>
      </c>
      <c r="N955" t="s">
        <v>41</v>
      </c>
      <c r="P955" s="5" t="str">
        <f>IF(LOOKUP($K955,Fuel_Mappings!$C$2:$C$255,Fuel_Mappings!$D$2:$D$255)&lt;&gt;"",LOOKUP($K955,Fuel_Mappings!$C$2:$C$255,Fuel_Mappings!$D$2:$D$255),"")</f>
        <v/>
      </c>
      <c r="Q955" s="5" t="str">
        <f>IF($P955="Other_Fuel",IF(LOOKUP($G955,Fuel_Mappings!$I$2:$I$36,Fuel_Mappings!$I$2:$I$36)=$G955,LOOKUP($G955,Fuel_Mappings!$I$2:$I$36,Fuel_Mappings!$J$2:$J$36),""),"")</f>
        <v/>
      </c>
      <c r="S955" s="5" t="str">
        <f t="shared" si="78"/>
        <v>1B2aiv</v>
      </c>
      <c r="T955" s="3" t="b">
        <f t="shared" si="79"/>
        <v>1</v>
      </c>
      <c r="U955" s="3" t="b">
        <f t="shared" si="80"/>
        <v>1</v>
      </c>
    </row>
    <row r="956" spans="1:21">
      <c r="A956" s="10">
        <v>39091012</v>
      </c>
      <c r="B956" t="s">
        <v>270</v>
      </c>
      <c r="C956" t="s">
        <v>270</v>
      </c>
      <c r="D956" t="s">
        <v>271</v>
      </c>
      <c r="E956" t="s">
        <v>11</v>
      </c>
      <c r="F956" t="s">
        <v>91</v>
      </c>
      <c r="G956" t="s">
        <v>311</v>
      </c>
      <c r="H956" t="s">
        <v>259</v>
      </c>
      <c r="I956" t="s">
        <v>260</v>
      </c>
      <c r="J956" t="s">
        <v>305</v>
      </c>
      <c r="K956" s="3" t="str">
        <f t="shared" si="81"/>
        <v>Petroleum &amp; Petroleum Product StorageFloating Roof Crude</v>
      </c>
      <c r="L956" t="s">
        <v>1429</v>
      </c>
      <c r="M956" t="s">
        <v>1430</v>
      </c>
      <c r="N956" t="s">
        <v>41</v>
      </c>
      <c r="P956" s="5" t="str">
        <f>IF(LOOKUP($K956,Fuel_Mappings!$C$2:$C$255,Fuel_Mappings!$D$2:$D$255)&lt;&gt;"",LOOKUP($K956,Fuel_Mappings!$C$2:$C$255,Fuel_Mappings!$D$2:$D$255),"")</f>
        <v/>
      </c>
      <c r="Q956" s="5" t="str">
        <f>IF($P956="Other_Fuel",IF(LOOKUP($G956,Fuel_Mappings!$I$2:$I$36,Fuel_Mappings!$I$2:$I$36)=$G956,LOOKUP($G956,Fuel_Mappings!$I$2:$I$36,Fuel_Mappings!$J$2:$J$36),""),"")</f>
        <v/>
      </c>
      <c r="S956" s="5" t="str">
        <f t="shared" si="78"/>
        <v>1B2aiv</v>
      </c>
      <c r="T956" s="3" t="b">
        <f t="shared" si="79"/>
        <v>1</v>
      </c>
      <c r="U956" s="3" t="b">
        <f t="shared" si="80"/>
        <v>1</v>
      </c>
    </row>
    <row r="957" spans="1:21">
      <c r="A957" s="10">
        <v>39090005</v>
      </c>
      <c r="B957" t="s">
        <v>270</v>
      </c>
      <c r="C957" t="s">
        <v>270</v>
      </c>
      <c r="D957" t="s">
        <v>271</v>
      </c>
      <c r="E957" t="s">
        <v>11</v>
      </c>
      <c r="F957" t="s">
        <v>91</v>
      </c>
      <c r="G957" t="s">
        <v>283</v>
      </c>
      <c r="H957" t="s">
        <v>259</v>
      </c>
      <c r="I957" t="s">
        <v>260</v>
      </c>
      <c r="J957" t="s">
        <v>277</v>
      </c>
      <c r="K957" s="3" t="str">
        <f t="shared" si="81"/>
        <v>Petroleum &amp; Petroleum Product StorageFixed Roof Crude</v>
      </c>
      <c r="L957" t="s">
        <v>1429</v>
      </c>
      <c r="M957" t="s">
        <v>1430</v>
      </c>
      <c r="N957" t="s">
        <v>41</v>
      </c>
      <c r="P957" s="5" t="str">
        <f>IF(LOOKUP($K957,Fuel_Mappings!$C$2:$C$255,Fuel_Mappings!$D$2:$D$255)&lt;&gt;"",LOOKUP($K957,Fuel_Mappings!$C$2:$C$255,Fuel_Mappings!$D$2:$D$255),"")</f>
        <v/>
      </c>
      <c r="Q957" s="5" t="str">
        <f>IF($P957="Other_Fuel",IF(LOOKUP($G957,Fuel_Mappings!$I$2:$I$36,Fuel_Mappings!$I$2:$I$36)=$G957,LOOKUP($G957,Fuel_Mappings!$I$2:$I$36,Fuel_Mappings!$J$2:$J$36),""),"")</f>
        <v/>
      </c>
      <c r="S957" s="5" t="str">
        <f t="shared" si="78"/>
        <v>1B2aiv</v>
      </c>
      <c r="T957" s="3" t="b">
        <f t="shared" si="79"/>
        <v>1</v>
      </c>
      <c r="U957" s="3" t="b">
        <f t="shared" si="80"/>
        <v>1</v>
      </c>
    </row>
    <row r="958" spans="1:21">
      <c r="A958" s="10">
        <v>39090006</v>
      </c>
      <c r="B958" t="s">
        <v>270</v>
      </c>
      <c r="C958" t="s">
        <v>270</v>
      </c>
      <c r="D958" t="s">
        <v>271</v>
      </c>
      <c r="E958" t="s">
        <v>11</v>
      </c>
      <c r="F958" t="s">
        <v>91</v>
      </c>
      <c r="G958" t="s">
        <v>283</v>
      </c>
      <c r="H958" t="s">
        <v>259</v>
      </c>
      <c r="I958" t="s">
        <v>260</v>
      </c>
      <c r="J958" t="s">
        <v>277</v>
      </c>
      <c r="K958" s="3" t="str">
        <f t="shared" si="81"/>
        <v>Petroleum &amp; Petroleum Product StorageFixed Roof Crude</v>
      </c>
      <c r="L958" t="s">
        <v>1429</v>
      </c>
      <c r="M958" t="s">
        <v>1430</v>
      </c>
      <c r="N958" t="s">
        <v>41</v>
      </c>
      <c r="P958" s="5" t="str">
        <f>IF(LOOKUP($K958,Fuel_Mappings!$C$2:$C$255,Fuel_Mappings!$D$2:$D$255)&lt;&gt;"",LOOKUP($K958,Fuel_Mappings!$C$2:$C$255,Fuel_Mappings!$D$2:$D$255),"")</f>
        <v/>
      </c>
      <c r="Q958" s="5" t="str">
        <f>IF($P958="Other_Fuel",IF(LOOKUP($G958,Fuel_Mappings!$I$2:$I$36,Fuel_Mappings!$I$2:$I$36)=$G958,LOOKUP($G958,Fuel_Mappings!$I$2:$I$36,Fuel_Mappings!$J$2:$J$36),""),"")</f>
        <v/>
      </c>
      <c r="S958" s="5" t="str">
        <f t="shared" si="78"/>
        <v>1B2aiv</v>
      </c>
      <c r="T958" s="3" t="b">
        <f t="shared" si="79"/>
        <v>1</v>
      </c>
      <c r="U958" s="3" t="b">
        <f t="shared" si="80"/>
        <v>1</v>
      </c>
    </row>
    <row r="959" spans="1:21">
      <c r="A959" s="10">
        <v>39091011</v>
      </c>
      <c r="B959" t="s">
        <v>270</v>
      </c>
      <c r="C959" t="s">
        <v>270</v>
      </c>
      <c r="D959" t="s">
        <v>271</v>
      </c>
      <c r="E959" t="s">
        <v>11</v>
      </c>
      <c r="F959" t="s">
        <v>91</v>
      </c>
      <c r="G959" t="s">
        <v>311</v>
      </c>
      <c r="H959" t="s">
        <v>259</v>
      </c>
      <c r="I959" t="s">
        <v>260</v>
      </c>
      <c r="J959" t="s">
        <v>305</v>
      </c>
      <c r="K959" s="3" t="str">
        <f t="shared" si="81"/>
        <v>Petroleum &amp; Petroleum Product StorageFloating Roof Crude</v>
      </c>
      <c r="L959" t="s">
        <v>1429</v>
      </c>
      <c r="M959" t="s">
        <v>1430</v>
      </c>
      <c r="N959" t="s">
        <v>41</v>
      </c>
      <c r="P959" s="5" t="str">
        <f>IF(LOOKUP($K959,Fuel_Mappings!$C$2:$C$255,Fuel_Mappings!$D$2:$D$255)&lt;&gt;"",LOOKUP($K959,Fuel_Mappings!$C$2:$C$255,Fuel_Mappings!$D$2:$D$255),"")</f>
        <v/>
      </c>
      <c r="Q959" s="5" t="str">
        <f>IF($P959="Other_Fuel",IF(LOOKUP($G959,Fuel_Mappings!$I$2:$I$36,Fuel_Mappings!$I$2:$I$36)=$G959,LOOKUP($G959,Fuel_Mappings!$I$2:$I$36,Fuel_Mappings!$J$2:$J$36),""),"")</f>
        <v/>
      </c>
      <c r="S959" s="5" t="str">
        <f t="shared" si="78"/>
        <v>1B2aiv</v>
      </c>
      <c r="T959" s="3" t="b">
        <f t="shared" si="79"/>
        <v>1</v>
      </c>
      <c r="U959" s="3" t="b">
        <f t="shared" si="80"/>
        <v>1</v>
      </c>
    </row>
    <row r="960" spans="1:21">
      <c r="A960" s="10">
        <v>39091003</v>
      </c>
      <c r="B960" t="s">
        <v>270</v>
      </c>
      <c r="C960" t="s">
        <v>270</v>
      </c>
      <c r="D960" t="s">
        <v>271</v>
      </c>
      <c r="E960" t="s">
        <v>11</v>
      </c>
      <c r="F960" t="s">
        <v>91</v>
      </c>
      <c r="G960" t="s">
        <v>311</v>
      </c>
      <c r="H960" t="s">
        <v>259</v>
      </c>
      <c r="I960" t="s">
        <v>260</v>
      </c>
      <c r="J960" t="s">
        <v>305</v>
      </c>
      <c r="K960" s="3" t="str">
        <f t="shared" si="81"/>
        <v>Petroleum &amp; Petroleum Product StorageFloating Roof Crude</v>
      </c>
      <c r="L960" t="s">
        <v>1429</v>
      </c>
      <c r="M960" t="s">
        <v>1430</v>
      </c>
      <c r="N960" t="s">
        <v>41</v>
      </c>
      <c r="P960" s="5" t="str">
        <f>IF(LOOKUP($K960,Fuel_Mappings!$C$2:$C$255,Fuel_Mappings!$D$2:$D$255)&lt;&gt;"",LOOKUP($K960,Fuel_Mappings!$C$2:$C$255,Fuel_Mappings!$D$2:$D$255),"")</f>
        <v/>
      </c>
      <c r="Q960" s="5" t="str">
        <f>IF($P960="Other_Fuel",IF(LOOKUP($G960,Fuel_Mappings!$I$2:$I$36,Fuel_Mappings!$I$2:$I$36)=$G960,LOOKUP($G960,Fuel_Mappings!$I$2:$I$36,Fuel_Mappings!$J$2:$J$36),""),"")</f>
        <v/>
      </c>
      <c r="S960" s="5" t="str">
        <f t="shared" si="78"/>
        <v>1B2aiv</v>
      </c>
      <c r="T960" s="3" t="b">
        <f t="shared" si="79"/>
        <v>1</v>
      </c>
      <c r="U960" s="3" t="b">
        <f t="shared" si="80"/>
        <v>1</v>
      </c>
    </row>
    <row r="961" spans="1:21">
      <c r="A961" s="10">
        <v>39091004</v>
      </c>
      <c r="B961" t="s">
        <v>270</v>
      </c>
      <c r="C961" t="s">
        <v>270</v>
      </c>
      <c r="D961" t="s">
        <v>271</v>
      </c>
      <c r="E961" t="s">
        <v>11</v>
      </c>
      <c r="F961" t="s">
        <v>91</v>
      </c>
      <c r="G961" t="s">
        <v>311</v>
      </c>
      <c r="H961" t="s">
        <v>259</v>
      </c>
      <c r="I961" t="s">
        <v>260</v>
      </c>
      <c r="J961" t="s">
        <v>305</v>
      </c>
      <c r="K961" s="3" t="str">
        <f t="shared" si="81"/>
        <v>Petroleum &amp; Petroleum Product StorageFloating Roof Crude</v>
      </c>
      <c r="L961" t="s">
        <v>1429</v>
      </c>
      <c r="M961" t="s">
        <v>1430</v>
      </c>
      <c r="N961" t="s">
        <v>41</v>
      </c>
      <c r="P961" s="5" t="str">
        <f>IF(LOOKUP($K961,Fuel_Mappings!$C$2:$C$255,Fuel_Mappings!$D$2:$D$255)&lt;&gt;"",LOOKUP($K961,Fuel_Mappings!$C$2:$C$255,Fuel_Mappings!$D$2:$D$255),"")</f>
        <v/>
      </c>
      <c r="Q961" s="5" t="str">
        <f>IF($P961="Other_Fuel",IF(LOOKUP($G961,Fuel_Mappings!$I$2:$I$36,Fuel_Mappings!$I$2:$I$36)=$G961,LOOKUP($G961,Fuel_Mappings!$I$2:$I$36,Fuel_Mappings!$J$2:$J$36),""),"")</f>
        <v/>
      </c>
      <c r="S961" s="5" t="str">
        <f t="shared" si="78"/>
        <v>1B2aiv</v>
      </c>
      <c r="T961" s="3" t="b">
        <f t="shared" si="79"/>
        <v>1</v>
      </c>
      <c r="U961" s="3" t="b">
        <f t="shared" si="80"/>
        <v>1</v>
      </c>
    </row>
    <row r="962" spans="1:21">
      <c r="A962" s="10">
        <v>39090009</v>
      </c>
      <c r="B962" t="s">
        <v>270</v>
      </c>
      <c r="C962" t="s">
        <v>270</v>
      </c>
      <c r="D962" t="s">
        <v>271</v>
      </c>
      <c r="E962" t="s">
        <v>11</v>
      </c>
      <c r="F962" t="s">
        <v>91</v>
      </c>
      <c r="G962" t="s">
        <v>283</v>
      </c>
      <c r="H962" t="s">
        <v>259</v>
      </c>
      <c r="I962" t="s">
        <v>260</v>
      </c>
      <c r="J962" t="s">
        <v>304</v>
      </c>
      <c r="K962" s="3" t="str">
        <f t="shared" si="81"/>
        <v>Petroleum &amp; Petroleum Product StorageFixed Roof Gasoline</v>
      </c>
      <c r="L962" t="s">
        <v>1429</v>
      </c>
      <c r="M962" t="s">
        <v>1430</v>
      </c>
      <c r="N962" t="s">
        <v>41</v>
      </c>
      <c r="P962" s="5" t="str">
        <f>IF(LOOKUP($K962,Fuel_Mappings!$C$2:$C$255,Fuel_Mappings!$D$2:$D$255)&lt;&gt;"",LOOKUP($K962,Fuel_Mappings!$C$2:$C$255,Fuel_Mappings!$D$2:$D$255),"")</f>
        <v/>
      </c>
      <c r="Q962" s="5" t="str">
        <f>IF($P962="Other_Fuel",IF(LOOKUP($G962,Fuel_Mappings!$I$2:$I$36,Fuel_Mappings!$I$2:$I$36)=$G962,LOOKUP($G962,Fuel_Mappings!$I$2:$I$36,Fuel_Mappings!$J$2:$J$36),""),"")</f>
        <v/>
      </c>
      <c r="S962" s="5" t="str">
        <f t="shared" si="78"/>
        <v>1B2aiv</v>
      </c>
      <c r="T962" s="3" t="b">
        <f t="shared" si="79"/>
        <v>1</v>
      </c>
      <c r="U962" s="3" t="b">
        <f t="shared" si="80"/>
        <v>1</v>
      </c>
    </row>
    <row r="963" spans="1:21">
      <c r="A963" s="10">
        <v>39091005</v>
      </c>
      <c r="B963" t="s">
        <v>270</v>
      </c>
      <c r="C963" t="s">
        <v>270</v>
      </c>
      <c r="D963" t="s">
        <v>271</v>
      </c>
      <c r="E963" t="s">
        <v>11</v>
      </c>
      <c r="F963" t="s">
        <v>91</v>
      </c>
      <c r="G963" t="s">
        <v>311</v>
      </c>
      <c r="H963" t="s">
        <v>259</v>
      </c>
      <c r="I963" t="s">
        <v>260</v>
      </c>
      <c r="J963" t="s">
        <v>305</v>
      </c>
      <c r="K963" s="3" t="str">
        <f t="shared" si="81"/>
        <v>Petroleum &amp; Petroleum Product StorageFloating Roof Crude</v>
      </c>
      <c r="L963" t="s">
        <v>1429</v>
      </c>
      <c r="M963" t="s">
        <v>1430</v>
      </c>
      <c r="N963" t="s">
        <v>41</v>
      </c>
      <c r="P963" s="5" t="str">
        <f>IF(LOOKUP($K963,Fuel_Mappings!$C$2:$C$255,Fuel_Mappings!$D$2:$D$255)&lt;&gt;"",LOOKUP($K963,Fuel_Mappings!$C$2:$C$255,Fuel_Mappings!$D$2:$D$255),"")</f>
        <v/>
      </c>
      <c r="Q963" s="5" t="str">
        <f>IF($P963="Other_Fuel",IF(LOOKUP($G963,Fuel_Mappings!$I$2:$I$36,Fuel_Mappings!$I$2:$I$36)=$G963,LOOKUP($G963,Fuel_Mappings!$I$2:$I$36,Fuel_Mappings!$J$2:$J$36),""),"")</f>
        <v/>
      </c>
      <c r="S963" s="5" t="str">
        <f t="shared" ref="S963:S1026" si="82">LEFT(L963,FIND("_",L963)-1)</f>
        <v>1B2aiv</v>
      </c>
      <c r="T963" s="3" t="b">
        <f t="shared" ref="T963:T1026" si="83">$S963=$C963</f>
        <v>1</v>
      </c>
      <c r="U963" s="3" t="b">
        <f t="shared" ref="U963:U1026" si="84">LEFT($S963,3)=LEFT($C963,3)</f>
        <v>1</v>
      </c>
    </row>
    <row r="964" spans="1:21">
      <c r="A964" s="10">
        <v>39091006</v>
      </c>
      <c r="B964" t="s">
        <v>270</v>
      </c>
      <c r="C964" t="s">
        <v>270</v>
      </c>
      <c r="D964" t="s">
        <v>271</v>
      </c>
      <c r="E964" t="s">
        <v>11</v>
      </c>
      <c r="F964" t="s">
        <v>91</v>
      </c>
      <c r="G964" t="s">
        <v>311</v>
      </c>
      <c r="H964" t="s">
        <v>259</v>
      </c>
      <c r="I964" t="s">
        <v>260</v>
      </c>
      <c r="J964" t="s">
        <v>305</v>
      </c>
      <c r="K964" s="3" t="str">
        <f t="shared" si="81"/>
        <v>Petroleum &amp; Petroleum Product StorageFloating Roof Crude</v>
      </c>
      <c r="L964" t="s">
        <v>1429</v>
      </c>
      <c r="M964" t="s">
        <v>1430</v>
      </c>
      <c r="N964" t="s">
        <v>41</v>
      </c>
      <c r="P964" s="5" t="str">
        <f>IF(LOOKUP($K964,Fuel_Mappings!$C$2:$C$255,Fuel_Mappings!$D$2:$D$255)&lt;&gt;"",LOOKUP($K964,Fuel_Mappings!$C$2:$C$255,Fuel_Mappings!$D$2:$D$255),"")</f>
        <v/>
      </c>
      <c r="Q964" s="5" t="str">
        <f>IF($P964="Other_Fuel",IF(LOOKUP($G964,Fuel_Mappings!$I$2:$I$36,Fuel_Mappings!$I$2:$I$36)=$G964,LOOKUP($G964,Fuel_Mappings!$I$2:$I$36,Fuel_Mappings!$J$2:$J$36),""),"")</f>
        <v/>
      </c>
      <c r="S964" s="5" t="str">
        <f t="shared" si="82"/>
        <v>1B2aiv</v>
      </c>
      <c r="T964" s="3" t="b">
        <f t="shared" si="83"/>
        <v>1</v>
      </c>
      <c r="U964" s="3" t="b">
        <f t="shared" si="84"/>
        <v>1</v>
      </c>
    </row>
    <row r="965" spans="1:21">
      <c r="A965" s="10">
        <v>39091007</v>
      </c>
      <c r="B965" t="s">
        <v>270</v>
      </c>
      <c r="C965" t="s">
        <v>270</v>
      </c>
      <c r="D965" t="s">
        <v>271</v>
      </c>
      <c r="E965" t="s">
        <v>11</v>
      </c>
      <c r="F965" t="s">
        <v>91</v>
      </c>
      <c r="G965" t="s">
        <v>311</v>
      </c>
      <c r="H965" t="s">
        <v>259</v>
      </c>
      <c r="I965" t="s">
        <v>260</v>
      </c>
      <c r="J965" t="s">
        <v>305</v>
      </c>
      <c r="K965" s="3" t="str">
        <f t="shared" si="81"/>
        <v>Petroleum &amp; Petroleum Product StorageFloating Roof Crude</v>
      </c>
      <c r="L965" t="s">
        <v>1429</v>
      </c>
      <c r="M965" t="s">
        <v>1430</v>
      </c>
      <c r="N965" t="s">
        <v>41</v>
      </c>
      <c r="P965" s="5" t="str">
        <f>IF(LOOKUP($K965,Fuel_Mappings!$C$2:$C$255,Fuel_Mappings!$D$2:$D$255)&lt;&gt;"",LOOKUP($K965,Fuel_Mappings!$C$2:$C$255,Fuel_Mappings!$D$2:$D$255),"")</f>
        <v/>
      </c>
      <c r="Q965" s="5" t="str">
        <f>IF($P965="Other_Fuel",IF(LOOKUP($G965,Fuel_Mappings!$I$2:$I$36,Fuel_Mappings!$I$2:$I$36)=$G965,LOOKUP($G965,Fuel_Mappings!$I$2:$I$36,Fuel_Mappings!$J$2:$J$36),""),"")</f>
        <v/>
      </c>
      <c r="S965" s="5" t="str">
        <f t="shared" si="82"/>
        <v>1B2aiv</v>
      </c>
      <c r="T965" s="3" t="b">
        <f t="shared" si="83"/>
        <v>1</v>
      </c>
      <c r="U965" s="3" t="b">
        <f t="shared" si="84"/>
        <v>1</v>
      </c>
    </row>
    <row r="966" spans="1:21">
      <c r="A966" s="10">
        <v>39091009</v>
      </c>
      <c r="B966" t="s">
        <v>270</v>
      </c>
      <c r="C966" t="s">
        <v>270</v>
      </c>
      <c r="D966" t="s">
        <v>271</v>
      </c>
      <c r="E966" t="s">
        <v>11</v>
      </c>
      <c r="F966" t="s">
        <v>91</v>
      </c>
      <c r="G966" t="s">
        <v>311</v>
      </c>
      <c r="H966" t="s">
        <v>259</v>
      </c>
      <c r="I966" t="s">
        <v>260</v>
      </c>
      <c r="J966" t="s">
        <v>305</v>
      </c>
      <c r="K966" s="3" t="str">
        <f t="shared" si="81"/>
        <v>Petroleum &amp; Petroleum Product StorageFloating Roof Crude</v>
      </c>
      <c r="L966" t="s">
        <v>1429</v>
      </c>
      <c r="M966" t="s">
        <v>1430</v>
      </c>
      <c r="N966" t="s">
        <v>41</v>
      </c>
      <c r="P966" s="5" t="str">
        <f>IF(LOOKUP($K966,Fuel_Mappings!$C$2:$C$255,Fuel_Mappings!$D$2:$D$255)&lt;&gt;"",LOOKUP($K966,Fuel_Mappings!$C$2:$C$255,Fuel_Mappings!$D$2:$D$255),"")</f>
        <v/>
      </c>
      <c r="Q966" s="5" t="str">
        <f>IF($P966="Other_Fuel",IF(LOOKUP($G966,Fuel_Mappings!$I$2:$I$36,Fuel_Mappings!$I$2:$I$36)=$G966,LOOKUP($G966,Fuel_Mappings!$I$2:$I$36,Fuel_Mappings!$J$2:$J$36),""),"")</f>
        <v/>
      </c>
      <c r="S966" s="5" t="str">
        <f t="shared" si="82"/>
        <v>1B2aiv</v>
      </c>
      <c r="T966" s="3" t="b">
        <f t="shared" si="83"/>
        <v>1</v>
      </c>
      <c r="U966" s="3" t="b">
        <f t="shared" si="84"/>
        <v>1</v>
      </c>
    </row>
    <row r="967" spans="1:21">
      <c r="A967" s="10">
        <v>39091010</v>
      </c>
      <c r="B967" t="s">
        <v>270</v>
      </c>
      <c r="C967" t="s">
        <v>270</v>
      </c>
      <c r="D967" t="s">
        <v>271</v>
      </c>
      <c r="E967" t="s">
        <v>11</v>
      </c>
      <c r="F967" t="s">
        <v>91</v>
      </c>
      <c r="G967" t="s">
        <v>311</v>
      </c>
      <c r="H967" t="s">
        <v>259</v>
      </c>
      <c r="I967" t="s">
        <v>260</v>
      </c>
      <c r="J967" t="s">
        <v>305</v>
      </c>
      <c r="K967" s="3" t="str">
        <f t="shared" si="81"/>
        <v>Petroleum &amp; Petroleum Product StorageFloating Roof Crude</v>
      </c>
      <c r="L967" t="s">
        <v>1429</v>
      </c>
      <c r="M967" t="s">
        <v>1430</v>
      </c>
      <c r="N967" t="s">
        <v>41</v>
      </c>
      <c r="P967" s="5" t="str">
        <f>IF(LOOKUP($K967,Fuel_Mappings!$C$2:$C$255,Fuel_Mappings!$D$2:$D$255)&lt;&gt;"",LOOKUP($K967,Fuel_Mappings!$C$2:$C$255,Fuel_Mappings!$D$2:$D$255),"")</f>
        <v/>
      </c>
      <c r="Q967" s="5" t="str">
        <f>IF($P967="Other_Fuel",IF(LOOKUP($G967,Fuel_Mappings!$I$2:$I$36,Fuel_Mappings!$I$2:$I$36)=$G967,LOOKUP($G967,Fuel_Mappings!$I$2:$I$36,Fuel_Mappings!$J$2:$J$36),""),"")</f>
        <v/>
      </c>
      <c r="S967" s="5" t="str">
        <f t="shared" si="82"/>
        <v>1B2aiv</v>
      </c>
      <c r="T967" s="3" t="b">
        <f t="shared" si="83"/>
        <v>1</v>
      </c>
      <c r="U967" s="3" t="b">
        <f t="shared" si="84"/>
        <v>1</v>
      </c>
    </row>
    <row r="968" spans="1:21">
      <c r="A968" s="10">
        <v>30600503</v>
      </c>
      <c r="B968" t="s">
        <v>270</v>
      </c>
      <c r="C968" t="s">
        <v>270</v>
      </c>
      <c r="D968" t="s">
        <v>271</v>
      </c>
      <c r="E968" t="s">
        <v>11</v>
      </c>
      <c r="F968" t="s">
        <v>87</v>
      </c>
      <c r="G968" t="s">
        <v>272</v>
      </c>
      <c r="H968" t="s">
        <v>117</v>
      </c>
      <c r="I968" t="s">
        <v>273</v>
      </c>
      <c r="J968" t="s">
        <v>21</v>
      </c>
      <c r="K968" s="3" t="str">
        <f t="shared" si="81"/>
        <v>Petroleum Refineries &amp; Related IndustriesOther</v>
      </c>
      <c r="L968" t="s">
        <v>1429</v>
      </c>
      <c r="M968" t="s">
        <v>1430</v>
      </c>
      <c r="N968" t="s">
        <v>41</v>
      </c>
      <c r="P968" s="5" t="str">
        <f>IF(LOOKUP($K968,Fuel_Mappings!$C$2:$C$255,Fuel_Mappings!$D$2:$D$255)&lt;&gt;"",LOOKUP($K968,Fuel_Mappings!$C$2:$C$255,Fuel_Mappings!$D$2:$D$255),"")</f>
        <v>Other_Fuel</v>
      </c>
      <c r="Q968" s="5" t="str">
        <f>IF($P968="Other_Fuel",IF(LOOKUP($G968,Fuel_Mappings!$I$2:$I$36,Fuel_Mappings!$I$2:$I$36)=$G968,LOOKUP($G968,Fuel_Mappings!$I$2:$I$36,Fuel_Mappings!$J$2:$J$36),""),"")</f>
        <v/>
      </c>
      <c r="S968" s="5" t="str">
        <f t="shared" si="82"/>
        <v>1B2aiv</v>
      </c>
      <c r="T968" s="3" t="b">
        <f t="shared" si="83"/>
        <v>1</v>
      </c>
      <c r="U968" s="3" t="b">
        <f t="shared" si="84"/>
        <v>1</v>
      </c>
    </row>
    <row r="969" spans="1:21">
      <c r="A969" s="10">
        <v>30688801</v>
      </c>
      <c r="B969" t="s">
        <v>270</v>
      </c>
      <c r="C969" t="s">
        <v>270</v>
      </c>
      <c r="D969" t="s">
        <v>271</v>
      </c>
      <c r="E969" t="s">
        <v>11</v>
      </c>
      <c r="F969" t="s">
        <v>87</v>
      </c>
      <c r="G969" t="s">
        <v>193</v>
      </c>
      <c r="H969" t="s">
        <v>117</v>
      </c>
      <c r="I969" t="s">
        <v>273</v>
      </c>
      <c r="J969" t="s">
        <v>274</v>
      </c>
      <c r="K969" s="3" t="str">
        <f t="shared" si="81"/>
        <v>Petroleum Refineries &amp; Related IndustriesPetroleum Refinery Fugitives</v>
      </c>
      <c r="L969" t="s">
        <v>1429</v>
      </c>
      <c r="M969" t="s">
        <v>1430</v>
      </c>
      <c r="N969" t="s">
        <v>41</v>
      </c>
      <c r="P969" s="5" t="str">
        <f>IF(LOOKUP($K969,Fuel_Mappings!$C$2:$C$255,Fuel_Mappings!$D$2:$D$255)&lt;&gt;"",LOOKUP($K969,Fuel_Mappings!$C$2:$C$255,Fuel_Mappings!$D$2:$D$255),"")</f>
        <v/>
      </c>
      <c r="Q969" s="5" t="str">
        <f>IF($P969="Other_Fuel",IF(LOOKUP($G969,Fuel_Mappings!$I$2:$I$36,Fuel_Mappings!$I$2:$I$36)=$G969,LOOKUP($G969,Fuel_Mappings!$I$2:$I$36,Fuel_Mappings!$J$2:$J$36),""),"")</f>
        <v/>
      </c>
      <c r="S969" s="5" t="str">
        <f t="shared" si="82"/>
        <v>1B2aiv</v>
      </c>
      <c r="T969" s="3" t="b">
        <f t="shared" si="83"/>
        <v>1</v>
      </c>
      <c r="U969" s="3" t="b">
        <f t="shared" si="84"/>
        <v>1</v>
      </c>
    </row>
    <row r="970" spans="1:21">
      <c r="A970" s="10">
        <v>30600201</v>
      </c>
      <c r="B970" t="s">
        <v>270</v>
      </c>
      <c r="C970" t="s">
        <v>270</v>
      </c>
      <c r="D970" t="s">
        <v>271</v>
      </c>
      <c r="E970" t="s">
        <v>11</v>
      </c>
      <c r="F970" t="s">
        <v>87</v>
      </c>
      <c r="G970" t="s">
        <v>281</v>
      </c>
      <c r="H970" t="s">
        <v>117</v>
      </c>
      <c r="I970" t="s">
        <v>273</v>
      </c>
      <c r="J970" t="s">
        <v>282</v>
      </c>
      <c r="K970" s="3" t="str">
        <f t="shared" si="81"/>
        <v>Petroleum Refineries &amp; Related IndustriesFluid Catalytic Cracking Units</v>
      </c>
      <c r="L970" t="s">
        <v>1429</v>
      </c>
      <c r="M970" t="s">
        <v>1430</v>
      </c>
      <c r="N970" t="s">
        <v>41</v>
      </c>
      <c r="P970" s="5" t="str">
        <f>IF(LOOKUP($K970,Fuel_Mappings!$C$2:$C$255,Fuel_Mappings!$D$2:$D$255)&lt;&gt;"",LOOKUP($K970,Fuel_Mappings!$C$2:$C$255,Fuel_Mappings!$D$2:$D$255),"")</f>
        <v/>
      </c>
      <c r="Q970" s="5" t="str">
        <f>IF($P970="Other_Fuel",IF(LOOKUP($G970,Fuel_Mappings!$I$2:$I$36,Fuel_Mappings!$I$2:$I$36)=$G970,LOOKUP($G970,Fuel_Mappings!$I$2:$I$36,Fuel_Mappings!$J$2:$J$36),""),"")</f>
        <v/>
      </c>
      <c r="S970" s="5" t="str">
        <f t="shared" si="82"/>
        <v>1B2aiv</v>
      </c>
      <c r="T970" s="3" t="b">
        <f t="shared" si="83"/>
        <v>1</v>
      </c>
      <c r="U970" s="3" t="b">
        <f t="shared" si="84"/>
        <v>1</v>
      </c>
    </row>
    <row r="971" spans="1:21">
      <c r="A971" s="10">
        <v>30600811</v>
      </c>
      <c r="B971" t="s">
        <v>270</v>
      </c>
      <c r="C971" t="s">
        <v>270</v>
      </c>
      <c r="D971" t="s">
        <v>271</v>
      </c>
      <c r="E971" t="s">
        <v>11</v>
      </c>
      <c r="F971" t="s">
        <v>87</v>
      </c>
      <c r="G971" t="s">
        <v>193</v>
      </c>
      <c r="H971" t="s">
        <v>117</v>
      </c>
      <c r="I971" t="s">
        <v>273</v>
      </c>
      <c r="J971" t="s">
        <v>274</v>
      </c>
      <c r="K971" s="3" t="str">
        <f t="shared" si="81"/>
        <v>Petroleum Refineries &amp; Related IndustriesPetroleum Refinery Fugitives</v>
      </c>
      <c r="L971" t="s">
        <v>1429</v>
      </c>
      <c r="M971" t="s">
        <v>1430</v>
      </c>
      <c r="N971" t="s">
        <v>41</v>
      </c>
      <c r="P971" s="5" t="str">
        <f>IF(LOOKUP($K971,Fuel_Mappings!$C$2:$C$255,Fuel_Mappings!$D$2:$D$255)&lt;&gt;"",LOOKUP($K971,Fuel_Mappings!$C$2:$C$255,Fuel_Mappings!$D$2:$D$255),"")</f>
        <v/>
      </c>
      <c r="Q971" s="5" t="str">
        <f>IF($P971="Other_Fuel",IF(LOOKUP($G971,Fuel_Mappings!$I$2:$I$36,Fuel_Mappings!$I$2:$I$36)=$G971,LOOKUP($G971,Fuel_Mappings!$I$2:$I$36,Fuel_Mappings!$J$2:$J$36),""),"")</f>
        <v/>
      </c>
      <c r="S971" s="5" t="str">
        <f t="shared" si="82"/>
        <v>1B2aiv</v>
      </c>
      <c r="T971" s="3" t="b">
        <f t="shared" si="83"/>
        <v>1</v>
      </c>
      <c r="U971" s="3" t="b">
        <f t="shared" si="84"/>
        <v>1</v>
      </c>
    </row>
    <row r="972" spans="1:21">
      <c r="A972" s="10">
        <v>30600819</v>
      </c>
      <c r="B972" t="s">
        <v>270</v>
      </c>
      <c r="C972" t="s">
        <v>270</v>
      </c>
      <c r="D972" t="s">
        <v>271</v>
      </c>
      <c r="E972" t="s">
        <v>11</v>
      </c>
      <c r="F972" t="s">
        <v>87</v>
      </c>
      <c r="G972" t="s">
        <v>193</v>
      </c>
      <c r="H972" t="s">
        <v>117</v>
      </c>
      <c r="I972" t="s">
        <v>273</v>
      </c>
      <c r="J972" t="s">
        <v>274</v>
      </c>
      <c r="K972" s="3" t="str">
        <f t="shared" si="81"/>
        <v>Petroleum Refineries &amp; Related IndustriesPetroleum Refinery Fugitives</v>
      </c>
      <c r="L972" t="s">
        <v>1429</v>
      </c>
      <c r="M972" t="s">
        <v>1430</v>
      </c>
      <c r="N972" t="s">
        <v>41</v>
      </c>
      <c r="P972" s="5" t="str">
        <f>IF(LOOKUP($K972,Fuel_Mappings!$C$2:$C$255,Fuel_Mappings!$D$2:$D$255)&lt;&gt;"",LOOKUP($K972,Fuel_Mappings!$C$2:$C$255,Fuel_Mappings!$D$2:$D$255),"")</f>
        <v/>
      </c>
      <c r="Q972" s="5" t="str">
        <f>IF($P972="Other_Fuel",IF(LOOKUP($G972,Fuel_Mappings!$I$2:$I$36,Fuel_Mappings!$I$2:$I$36)=$G972,LOOKUP($G972,Fuel_Mappings!$I$2:$I$36,Fuel_Mappings!$J$2:$J$36),""),"")</f>
        <v/>
      </c>
      <c r="S972" s="5" t="str">
        <f t="shared" si="82"/>
        <v>1B2aiv</v>
      </c>
      <c r="T972" s="3" t="b">
        <f t="shared" si="83"/>
        <v>1</v>
      </c>
      <c r="U972" s="3" t="b">
        <f t="shared" si="84"/>
        <v>1</v>
      </c>
    </row>
    <row r="973" spans="1:21">
      <c r="A973" s="10">
        <v>30601001</v>
      </c>
      <c r="B973" t="s">
        <v>270</v>
      </c>
      <c r="C973" t="s">
        <v>270</v>
      </c>
      <c r="D973" t="s">
        <v>271</v>
      </c>
      <c r="E973" t="s">
        <v>11</v>
      </c>
      <c r="F973" t="s">
        <v>87</v>
      </c>
      <c r="G973" t="s">
        <v>284</v>
      </c>
      <c r="H973" t="s">
        <v>117</v>
      </c>
      <c r="I973" t="s">
        <v>273</v>
      </c>
      <c r="J973" t="s">
        <v>21</v>
      </c>
      <c r="K973" s="3" t="str">
        <f t="shared" si="81"/>
        <v>Petroleum Refineries &amp; Related IndustriesOther</v>
      </c>
      <c r="L973" t="s">
        <v>1429</v>
      </c>
      <c r="M973" t="s">
        <v>1430</v>
      </c>
      <c r="N973" t="s">
        <v>41</v>
      </c>
      <c r="P973" s="5" t="str">
        <f>IF(LOOKUP($K973,Fuel_Mappings!$C$2:$C$255,Fuel_Mappings!$D$2:$D$255)&lt;&gt;"",LOOKUP($K973,Fuel_Mappings!$C$2:$C$255,Fuel_Mappings!$D$2:$D$255),"")</f>
        <v>Other_Fuel</v>
      </c>
      <c r="Q973" s="5" t="str">
        <f>IF($P973="Other_Fuel",IF(LOOKUP($G973,Fuel_Mappings!$I$2:$I$36,Fuel_Mappings!$I$2:$I$36)=$G973,LOOKUP($G973,Fuel_Mappings!$I$2:$I$36,Fuel_Mappings!$J$2:$J$36),""),"")</f>
        <v/>
      </c>
      <c r="S973" s="5" t="str">
        <f t="shared" si="82"/>
        <v>1B2aiv</v>
      </c>
      <c r="T973" s="3" t="b">
        <f t="shared" si="83"/>
        <v>1</v>
      </c>
      <c r="U973" s="3" t="b">
        <f t="shared" si="84"/>
        <v>1</v>
      </c>
    </row>
    <row r="974" spans="1:21">
      <c r="A974" s="10">
        <v>30622201</v>
      </c>
      <c r="B974" t="s">
        <v>270</v>
      </c>
      <c r="C974" t="s">
        <v>270</v>
      </c>
      <c r="D974" t="s">
        <v>271</v>
      </c>
      <c r="E974" t="s">
        <v>11</v>
      </c>
      <c r="F974" t="s">
        <v>87</v>
      </c>
      <c r="G974" t="s">
        <v>285</v>
      </c>
      <c r="H974" t="s">
        <v>117</v>
      </c>
      <c r="I974" t="s">
        <v>273</v>
      </c>
      <c r="J974" t="s">
        <v>21</v>
      </c>
      <c r="K974" s="3" t="str">
        <f t="shared" si="81"/>
        <v>Petroleum Refineries &amp; Related IndustriesOther</v>
      </c>
      <c r="L974" t="s">
        <v>1429</v>
      </c>
      <c r="M974" t="s">
        <v>1430</v>
      </c>
      <c r="N974" t="s">
        <v>41</v>
      </c>
      <c r="P974" s="5" t="str">
        <f>IF(LOOKUP($K974,Fuel_Mappings!$C$2:$C$255,Fuel_Mappings!$D$2:$D$255)&lt;&gt;"",LOOKUP($K974,Fuel_Mappings!$C$2:$C$255,Fuel_Mappings!$D$2:$D$255),"")</f>
        <v>Other_Fuel</v>
      </c>
      <c r="Q974" s="5" t="str">
        <f>IF($P974="Other_Fuel",IF(LOOKUP($G974,Fuel_Mappings!$I$2:$I$36,Fuel_Mappings!$I$2:$I$36)=$G974,LOOKUP($G974,Fuel_Mappings!$I$2:$I$36,Fuel_Mappings!$J$2:$J$36),""),"")</f>
        <v/>
      </c>
      <c r="S974" s="5" t="str">
        <f t="shared" si="82"/>
        <v>1B2aiv</v>
      </c>
      <c r="T974" s="3" t="b">
        <f t="shared" si="83"/>
        <v>1</v>
      </c>
      <c r="U974" s="3" t="b">
        <f t="shared" si="84"/>
        <v>1</v>
      </c>
    </row>
    <row r="975" spans="1:21">
      <c r="A975" s="10">
        <v>30600202</v>
      </c>
      <c r="B975" t="s">
        <v>270</v>
      </c>
      <c r="C975" t="s">
        <v>270</v>
      </c>
      <c r="D975" t="s">
        <v>271</v>
      </c>
      <c r="E975" t="s">
        <v>11</v>
      </c>
      <c r="F975" t="s">
        <v>87</v>
      </c>
      <c r="G975" t="s">
        <v>281</v>
      </c>
      <c r="H975" t="s">
        <v>117</v>
      </c>
      <c r="I975" t="s">
        <v>273</v>
      </c>
      <c r="J975" t="s">
        <v>282</v>
      </c>
      <c r="K975" s="3" t="str">
        <f t="shared" si="81"/>
        <v>Petroleum Refineries &amp; Related IndustriesFluid Catalytic Cracking Units</v>
      </c>
      <c r="L975" t="s">
        <v>1429</v>
      </c>
      <c r="M975" t="s">
        <v>1430</v>
      </c>
      <c r="N975" t="s">
        <v>41</v>
      </c>
      <c r="P975" s="5" t="str">
        <f>IF(LOOKUP($K975,Fuel_Mappings!$C$2:$C$255,Fuel_Mappings!$D$2:$D$255)&lt;&gt;"",LOOKUP($K975,Fuel_Mappings!$C$2:$C$255,Fuel_Mappings!$D$2:$D$255),"")</f>
        <v/>
      </c>
      <c r="Q975" s="5" t="str">
        <f>IF($P975="Other_Fuel",IF(LOOKUP($G975,Fuel_Mappings!$I$2:$I$36,Fuel_Mappings!$I$2:$I$36)=$G975,LOOKUP($G975,Fuel_Mappings!$I$2:$I$36,Fuel_Mappings!$J$2:$J$36),""),"")</f>
        <v/>
      </c>
      <c r="S975" s="5" t="str">
        <f t="shared" si="82"/>
        <v>1B2aiv</v>
      </c>
      <c r="T975" s="3" t="b">
        <f t="shared" si="83"/>
        <v>1</v>
      </c>
      <c r="U975" s="3" t="b">
        <f t="shared" si="84"/>
        <v>1</v>
      </c>
    </row>
    <row r="976" spans="1:21">
      <c r="A976" s="10">
        <v>30600401</v>
      </c>
      <c r="B976" t="s">
        <v>270</v>
      </c>
      <c r="C976" t="s">
        <v>270</v>
      </c>
      <c r="D976" t="s">
        <v>271</v>
      </c>
      <c r="E976" t="s">
        <v>11</v>
      </c>
      <c r="F976" t="s">
        <v>87</v>
      </c>
      <c r="G976" t="s">
        <v>288</v>
      </c>
      <c r="H976" t="s">
        <v>117</v>
      </c>
      <c r="I976" t="s">
        <v>273</v>
      </c>
      <c r="J976" t="s">
        <v>289</v>
      </c>
      <c r="K976" s="3" t="str">
        <f t="shared" si="81"/>
        <v>Petroleum Refineries &amp; Related IndustriesProcess Unit Turnarounds</v>
      </c>
      <c r="L976" t="s">
        <v>1429</v>
      </c>
      <c r="M976" t="s">
        <v>1430</v>
      </c>
      <c r="N976" t="s">
        <v>41</v>
      </c>
      <c r="P976" s="5" t="str">
        <f>IF(LOOKUP($K976,Fuel_Mappings!$C$2:$C$255,Fuel_Mappings!$D$2:$D$255)&lt;&gt;"",LOOKUP($K976,Fuel_Mappings!$C$2:$C$255,Fuel_Mappings!$D$2:$D$255),"")</f>
        <v/>
      </c>
      <c r="Q976" s="5" t="str">
        <f>IF($P976="Other_Fuel",IF(LOOKUP($G976,Fuel_Mappings!$I$2:$I$36,Fuel_Mappings!$I$2:$I$36)=$G976,LOOKUP($G976,Fuel_Mappings!$I$2:$I$36,Fuel_Mappings!$J$2:$J$36),""),"")</f>
        <v/>
      </c>
      <c r="S976" s="5" t="str">
        <f t="shared" si="82"/>
        <v>1B2aiv</v>
      </c>
      <c r="T976" s="3" t="b">
        <f t="shared" si="83"/>
        <v>1</v>
      </c>
      <c r="U976" s="3" t="b">
        <f t="shared" si="84"/>
        <v>1</v>
      </c>
    </row>
    <row r="977" spans="1:21">
      <c r="A977" s="10">
        <v>30600402</v>
      </c>
      <c r="B977" t="s">
        <v>270</v>
      </c>
      <c r="C977" t="s">
        <v>270</v>
      </c>
      <c r="D977" t="s">
        <v>271</v>
      </c>
      <c r="E977" t="s">
        <v>11</v>
      </c>
      <c r="F977" t="s">
        <v>87</v>
      </c>
      <c r="G977" t="s">
        <v>288</v>
      </c>
      <c r="H977" t="s">
        <v>117</v>
      </c>
      <c r="I977" t="s">
        <v>273</v>
      </c>
      <c r="J977" t="s">
        <v>289</v>
      </c>
      <c r="K977" s="3" t="str">
        <f t="shared" si="81"/>
        <v>Petroleum Refineries &amp; Related IndustriesProcess Unit Turnarounds</v>
      </c>
      <c r="L977" t="s">
        <v>1429</v>
      </c>
      <c r="M977" t="s">
        <v>1430</v>
      </c>
      <c r="N977" t="s">
        <v>41</v>
      </c>
      <c r="P977" s="5" t="str">
        <f>IF(LOOKUP($K977,Fuel_Mappings!$C$2:$C$255,Fuel_Mappings!$D$2:$D$255)&lt;&gt;"",LOOKUP($K977,Fuel_Mappings!$C$2:$C$255,Fuel_Mappings!$D$2:$D$255),"")</f>
        <v/>
      </c>
      <c r="Q977" s="5" t="str">
        <f>IF($P977="Other_Fuel",IF(LOOKUP($G977,Fuel_Mappings!$I$2:$I$36,Fuel_Mappings!$I$2:$I$36)=$G977,LOOKUP($G977,Fuel_Mappings!$I$2:$I$36,Fuel_Mappings!$J$2:$J$36),""),"")</f>
        <v/>
      </c>
      <c r="S977" s="5" t="str">
        <f t="shared" si="82"/>
        <v>1B2aiv</v>
      </c>
      <c r="T977" s="3" t="b">
        <f t="shared" si="83"/>
        <v>1</v>
      </c>
      <c r="U977" s="3" t="b">
        <f t="shared" si="84"/>
        <v>1</v>
      </c>
    </row>
    <row r="978" spans="1:21">
      <c r="A978" s="10">
        <v>30600505</v>
      </c>
      <c r="B978" t="s">
        <v>270</v>
      </c>
      <c r="C978" t="s">
        <v>270</v>
      </c>
      <c r="D978" t="s">
        <v>271</v>
      </c>
      <c r="E978" t="s">
        <v>11</v>
      </c>
      <c r="F978" t="s">
        <v>87</v>
      </c>
      <c r="G978" t="s">
        <v>272</v>
      </c>
      <c r="H978" t="s">
        <v>117</v>
      </c>
      <c r="I978" t="s">
        <v>273</v>
      </c>
      <c r="J978" t="s">
        <v>21</v>
      </c>
      <c r="K978" s="3" t="str">
        <f t="shared" si="81"/>
        <v>Petroleum Refineries &amp; Related IndustriesOther</v>
      </c>
      <c r="L978" t="s">
        <v>1429</v>
      </c>
      <c r="M978" t="s">
        <v>1430</v>
      </c>
      <c r="N978" t="s">
        <v>41</v>
      </c>
      <c r="P978" s="5" t="str">
        <f>IF(LOOKUP($K978,Fuel_Mappings!$C$2:$C$255,Fuel_Mappings!$D$2:$D$255)&lt;&gt;"",LOOKUP($K978,Fuel_Mappings!$C$2:$C$255,Fuel_Mappings!$D$2:$D$255),"")</f>
        <v>Other_Fuel</v>
      </c>
      <c r="Q978" s="5" t="str">
        <f>IF($P978="Other_Fuel",IF(LOOKUP($G978,Fuel_Mappings!$I$2:$I$36,Fuel_Mappings!$I$2:$I$36)=$G978,LOOKUP($G978,Fuel_Mappings!$I$2:$I$36,Fuel_Mappings!$J$2:$J$36),""),"")</f>
        <v/>
      </c>
      <c r="S978" s="5" t="str">
        <f t="shared" si="82"/>
        <v>1B2aiv</v>
      </c>
      <c r="T978" s="3" t="b">
        <f t="shared" si="83"/>
        <v>1</v>
      </c>
      <c r="U978" s="3" t="b">
        <f t="shared" si="84"/>
        <v>1</v>
      </c>
    </row>
    <row r="979" spans="1:21">
      <c r="A979" s="10">
        <v>30600602</v>
      </c>
      <c r="B979" t="s">
        <v>270</v>
      </c>
      <c r="C979" t="s">
        <v>270</v>
      </c>
      <c r="D979" t="s">
        <v>271</v>
      </c>
      <c r="E979" t="s">
        <v>11</v>
      </c>
      <c r="F979" t="s">
        <v>87</v>
      </c>
      <c r="G979" t="s">
        <v>290</v>
      </c>
      <c r="H979" t="s">
        <v>117</v>
      </c>
      <c r="I979" t="s">
        <v>273</v>
      </c>
      <c r="J979" t="s">
        <v>291</v>
      </c>
      <c r="K979" s="3" t="str">
        <f t="shared" si="81"/>
        <v>Petroleum Refineries &amp; Related IndustriesVacuum Distillation</v>
      </c>
      <c r="L979" t="s">
        <v>1429</v>
      </c>
      <c r="M979" t="s">
        <v>1430</v>
      </c>
      <c r="N979" t="s">
        <v>41</v>
      </c>
      <c r="P979" s="5" t="str">
        <f>IF(LOOKUP($K979,Fuel_Mappings!$C$2:$C$255,Fuel_Mappings!$D$2:$D$255)&lt;&gt;"",LOOKUP($K979,Fuel_Mappings!$C$2:$C$255,Fuel_Mappings!$D$2:$D$255),"")</f>
        <v/>
      </c>
      <c r="Q979" s="5" t="str">
        <f>IF($P979="Other_Fuel",IF(LOOKUP($G979,Fuel_Mappings!$I$2:$I$36,Fuel_Mappings!$I$2:$I$36)=$G979,LOOKUP($G979,Fuel_Mappings!$I$2:$I$36,Fuel_Mappings!$J$2:$J$36),""),"")</f>
        <v/>
      </c>
      <c r="S979" s="5" t="str">
        <f t="shared" si="82"/>
        <v>1B2aiv</v>
      </c>
      <c r="T979" s="3" t="b">
        <f t="shared" si="83"/>
        <v>1</v>
      </c>
      <c r="U979" s="3" t="b">
        <f t="shared" si="84"/>
        <v>1</v>
      </c>
    </row>
    <row r="980" spans="1:21">
      <c r="A980" s="10">
        <v>30600701</v>
      </c>
      <c r="B980" t="s">
        <v>270</v>
      </c>
      <c r="C980" t="s">
        <v>270</v>
      </c>
      <c r="D980" t="s">
        <v>271</v>
      </c>
      <c r="E980" t="s">
        <v>11</v>
      </c>
      <c r="F980" t="s">
        <v>87</v>
      </c>
      <c r="G980" t="s">
        <v>292</v>
      </c>
      <c r="H980" t="s">
        <v>117</v>
      </c>
      <c r="I980" t="s">
        <v>273</v>
      </c>
      <c r="J980" t="s">
        <v>21</v>
      </c>
      <c r="K980" s="3" t="str">
        <f t="shared" si="81"/>
        <v>Petroleum Refineries &amp; Related IndustriesOther</v>
      </c>
      <c r="L980" t="s">
        <v>1429</v>
      </c>
      <c r="M980" t="s">
        <v>1430</v>
      </c>
      <c r="N980" t="s">
        <v>41</v>
      </c>
      <c r="P980" s="5" t="str">
        <f>IF(LOOKUP($K980,Fuel_Mappings!$C$2:$C$255,Fuel_Mappings!$D$2:$D$255)&lt;&gt;"",LOOKUP($K980,Fuel_Mappings!$C$2:$C$255,Fuel_Mappings!$D$2:$D$255),"")</f>
        <v>Other_Fuel</v>
      </c>
      <c r="Q980" s="5" t="str">
        <f>IF($P980="Other_Fuel",IF(LOOKUP($G980,Fuel_Mappings!$I$2:$I$36,Fuel_Mappings!$I$2:$I$36)=$G980,LOOKUP($G980,Fuel_Mappings!$I$2:$I$36,Fuel_Mappings!$J$2:$J$36),""),"")</f>
        <v/>
      </c>
      <c r="S980" s="5" t="str">
        <f t="shared" si="82"/>
        <v>1B2aiv</v>
      </c>
      <c r="T980" s="3" t="b">
        <f t="shared" si="83"/>
        <v>1</v>
      </c>
      <c r="U980" s="3" t="b">
        <f t="shared" si="84"/>
        <v>1</v>
      </c>
    </row>
    <row r="981" spans="1:21">
      <c r="A981" s="10">
        <v>30600801</v>
      </c>
      <c r="B981" t="s">
        <v>270</v>
      </c>
      <c r="C981" t="s">
        <v>270</v>
      </c>
      <c r="D981" t="s">
        <v>271</v>
      </c>
      <c r="E981" t="s">
        <v>11</v>
      </c>
      <c r="F981" t="s">
        <v>87</v>
      </c>
      <c r="G981" t="s">
        <v>193</v>
      </c>
      <c r="H981" t="s">
        <v>117</v>
      </c>
      <c r="I981" t="s">
        <v>273</v>
      </c>
      <c r="J981" t="s">
        <v>274</v>
      </c>
      <c r="K981" s="3" t="str">
        <f t="shared" si="81"/>
        <v>Petroleum Refineries &amp; Related IndustriesPetroleum Refinery Fugitives</v>
      </c>
      <c r="L981" t="s">
        <v>1429</v>
      </c>
      <c r="M981" t="s">
        <v>1430</v>
      </c>
      <c r="N981" t="s">
        <v>41</v>
      </c>
      <c r="P981" s="5" t="str">
        <f>IF(LOOKUP($K981,Fuel_Mappings!$C$2:$C$255,Fuel_Mappings!$D$2:$D$255)&lt;&gt;"",LOOKUP($K981,Fuel_Mappings!$C$2:$C$255,Fuel_Mappings!$D$2:$D$255),"")</f>
        <v/>
      </c>
      <c r="Q981" s="5" t="str">
        <f>IF($P981="Other_Fuel",IF(LOOKUP($G981,Fuel_Mappings!$I$2:$I$36,Fuel_Mappings!$I$2:$I$36)=$G981,LOOKUP($G981,Fuel_Mappings!$I$2:$I$36,Fuel_Mappings!$J$2:$J$36),""),"")</f>
        <v/>
      </c>
      <c r="S981" s="5" t="str">
        <f t="shared" si="82"/>
        <v>1B2aiv</v>
      </c>
      <c r="T981" s="3" t="b">
        <f t="shared" si="83"/>
        <v>1</v>
      </c>
      <c r="U981" s="3" t="b">
        <f t="shared" si="84"/>
        <v>1</v>
      </c>
    </row>
    <row r="982" spans="1:21">
      <c r="A982" s="10">
        <v>30600802</v>
      </c>
      <c r="B982" t="s">
        <v>270</v>
      </c>
      <c r="C982" t="s">
        <v>270</v>
      </c>
      <c r="D982" t="s">
        <v>271</v>
      </c>
      <c r="E982" t="s">
        <v>11</v>
      </c>
      <c r="F982" t="s">
        <v>87</v>
      </c>
      <c r="G982" t="s">
        <v>193</v>
      </c>
      <c r="H982" t="s">
        <v>117</v>
      </c>
      <c r="I982" t="s">
        <v>273</v>
      </c>
      <c r="J982" t="s">
        <v>274</v>
      </c>
      <c r="K982" s="3" t="str">
        <f t="shared" si="81"/>
        <v>Petroleum Refineries &amp; Related IndustriesPetroleum Refinery Fugitives</v>
      </c>
      <c r="L982" t="s">
        <v>1429</v>
      </c>
      <c r="M982" t="s">
        <v>1430</v>
      </c>
      <c r="N982" t="s">
        <v>41</v>
      </c>
      <c r="P982" s="5" t="str">
        <f>IF(LOOKUP($K982,Fuel_Mappings!$C$2:$C$255,Fuel_Mappings!$D$2:$D$255)&lt;&gt;"",LOOKUP($K982,Fuel_Mappings!$C$2:$C$255,Fuel_Mappings!$D$2:$D$255),"")</f>
        <v/>
      </c>
      <c r="Q982" s="5" t="str">
        <f>IF($P982="Other_Fuel",IF(LOOKUP($G982,Fuel_Mappings!$I$2:$I$36,Fuel_Mappings!$I$2:$I$36)=$G982,LOOKUP($G982,Fuel_Mappings!$I$2:$I$36,Fuel_Mappings!$J$2:$J$36),""),"")</f>
        <v/>
      </c>
      <c r="S982" s="5" t="str">
        <f t="shared" si="82"/>
        <v>1B2aiv</v>
      </c>
      <c r="T982" s="3" t="b">
        <f t="shared" si="83"/>
        <v>1</v>
      </c>
      <c r="U982" s="3" t="b">
        <f t="shared" si="84"/>
        <v>1</v>
      </c>
    </row>
    <row r="983" spans="1:21">
      <c r="A983" s="10">
        <v>30600805</v>
      </c>
      <c r="B983" t="s">
        <v>270</v>
      </c>
      <c r="C983" t="s">
        <v>270</v>
      </c>
      <c r="D983" t="s">
        <v>271</v>
      </c>
      <c r="E983" t="s">
        <v>11</v>
      </c>
      <c r="F983" t="s">
        <v>87</v>
      </c>
      <c r="G983" t="s">
        <v>193</v>
      </c>
      <c r="H983" t="s">
        <v>117</v>
      </c>
      <c r="I983" t="s">
        <v>273</v>
      </c>
      <c r="J983" t="s">
        <v>274</v>
      </c>
      <c r="K983" s="3" t="str">
        <f t="shared" si="81"/>
        <v>Petroleum Refineries &amp; Related IndustriesPetroleum Refinery Fugitives</v>
      </c>
      <c r="L983" t="s">
        <v>1429</v>
      </c>
      <c r="M983" t="s">
        <v>1430</v>
      </c>
      <c r="N983" t="s">
        <v>41</v>
      </c>
      <c r="P983" s="5" t="str">
        <f>IF(LOOKUP($K983,Fuel_Mappings!$C$2:$C$255,Fuel_Mappings!$D$2:$D$255)&lt;&gt;"",LOOKUP($K983,Fuel_Mappings!$C$2:$C$255,Fuel_Mappings!$D$2:$D$255),"")</f>
        <v/>
      </c>
      <c r="Q983" s="5" t="str">
        <f>IF($P983="Other_Fuel",IF(LOOKUP($G983,Fuel_Mappings!$I$2:$I$36,Fuel_Mappings!$I$2:$I$36)=$G983,LOOKUP($G983,Fuel_Mappings!$I$2:$I$36,Fuel_Mappings!$J$2:$J$36),""),"")</f>
        <v/>
      </c>
      <c r="S983" s="5" t="str">
        <f t="shared" si="82"/>
        <v>1B2aiv</v>
      </c>
      <c r="T983" s="3" t="b">
        <f t="shared" si="83"/>
        <v>1</v>
      </c>
      <c r="U983" s="3" t="b">
        <f t="shared" si="84"/>
        <v>1</v>
      </c>
    </row>
    <row r="984" spans="1:21">
      <c r="A984" s="10">
        <v>30600806</v>
      </c>
      <c r="B984" t="s">
        <v>270</v>
      </c>
      <c r="C984" t="s">
        <v>270</v>
      </c>
      <c r="D984" t="s">
        <v>271</v>
      </c>
      <c r="E984" t="s">
        <v>11</v>
      </c>
      <c r="F984" t="s">
        <v>87</v>
      </c>
      <c r="G984" t="s">
        <v>193</v>
      </c>
      <c r="H984" t="s">
        <v>117</v>
      </c>
      <c r="I984" t="s">
        <v>273</v>
      </c>
      <c r="J984" t="s">
        <v>274</v>
      </c>
      <c r="K984" s="3" t="str">
        <f t="shared" si="81"/>
        <v>Petroleum Refineries &amp; Related IndustriesPetroleum Refinery Fugitives</v>
      </c>
      <c r="L984" t="s">
        <v>1429</v>
      </c>
      <c r="M984" t="s">
        <v>1430</v>
      </c>
      <c r="N984" t="s">
        <v>41</v>
      </c>
      <c r="P984" s="5" t="str">
        <f>IF(LOOKUP($K984,Fuel_Mappings!$C$2:$C$255,Fuel_Mappings!$D$2:$D$255)&lt;&gt;"",LOOKUP($K984,Fuel_Mappings!$C$2:$C$255,Fuel_Mappings!$D$2:$D$255),"")</f>
        <v/>
      </c>
      <c r="Q984" s="5" t="str">
        <f>IF($P984="Other_Fuel",IF(LOOKUP($G984,Fuel_Mappings!$I$2:$I$36,Fuel_Mappings!$I$2:$I$36)=$G984,LOOKUP($G984,Fuel_Mappings!$I$2:$I$36,Fuel_Mappings!$J$2:$J$36),""),"")</f>
        <v/>
      </c>
      <c r="S984" s="5" t="str">
        <f t="shared" si="82"/>
        <v>1B2aiv</v>
      </c>
      <c r="T984" s="3" t="b">
        <f t="shared" si="83"/>
        <v>1</v>
      </c>
      <c r="U984" s="3" t="b">
        <f t="shared" si="84"/>
        <v>1</v>
      </c>
    </row>
    <row r="985" spans="1:21">
      <c r="A985" s="10">
        <v>30600812</v>
      </c>
      <c r="B985" t="s">
        <v>270</v>
      </c>
      <c r="C985" t="s">
        <v>270</v>
      </c>
      <c r="D985" t="s">
        <v>271</v>
      </c>
      <c r="E985" t="s">
        <v>11</v>
      </c>
      <c r="F985" t="s">
        <v>87</v>
      </c>
      <c r="G985" t="s">
        <v>193</v>
      </c>
      <c r="H985" t="s">
        <v>117</v>
      </c>
      <c r="I985" t="s">
        <v>273</v>
      </c>
      <c r="J985" t="s">
        <v>274</v>
      </c>
      <c r="K985" s="3" t="str">
        <f t="shared" si="81"/>
        <v>Petroleum Refineries &amp; Related IndustriesPetroleum Refinery Fugitives</v>
      </c>
      <c r="L985" t="s">
        <v>1429</v>
      </c>
      <c r="M985" t="s">
        <v>1430</v>
      </c>
      <c r="N985" t="s">
        <v>41</v>
      </c>
      <c r="P985" s="5" t="str">
        <f>IF(LOOKUP($K985,Fuel_Mappings!$C$2:$C$255,Fuel_Mappings!$D$2:$D$255)&lt;&gt;"",LOOKUP($K985,Fuel_Mappings!$C$2:$C$255,Fuel_Mappings!$D$2:$D$255),"")</f>
        <v/>
      </c>
      <c r="Q985" s="5" t="str">
        <f>IF($P985="Other_Fuel",IF(LOOKUP($G985,Fuel_Mappings!$I$2:$I$36,Fuel_Mappings!$I$2:$I$36)=$G985,LOOKUP($G985,Fuel_Mappings!$I$2:$I$36,Fuel_Mappings!$J$2:$J$36),""),"")</f>
        <v/>
      </c>
      <c r="S985" s="5" t="str">
        <f t="shared" si="82"/>
        <v>1B2aiv</v>
      </c>
      <c r="T985" s="3" t="b">
        <f t="shared" si="83"/>
        <v>1</v>
      </c>
      <c r="U985" s="3" t="b">
        <f t="shared" si="84"/>
        <v>1</v>
      </c>
    </row>
    <row r="986" spans="1:21">
      <c r="A986" s="10">
        <v>30600813</v>
      </c>
      <c r="B986" t="s">
        <v>270</v>
      </c>
      <c r="C986" t="s">
        <v>270</v>
      </c>
      <c r="D986" t="s">
        <v>271</v>
      </c>
      <c r="E986" t="s">
        <v>11</v>
      </c>
      <c r="F986" t="s">
        <v>87</v>
      </c>
      <c r="G986" t="s">
        <v>193</v>
      </c>
      <c r="H986" t="s">
        <v>117</v>
      </c>
      <c r="I986" t="s">
        <v>273</v>
      </c>
      <c r="J986" t="s">
        <v>274</v>
      </c>
      <c r="K986" s="3" t="str">
        <f t="shared" si="81"/>
        <v>Petroleum Refineries &amp; Related IndustriesPetroleum Refinery Fugitives</v>
      </c>
      <c r="L986" t="s">
        <v>1429</v>
      </c>
      <c r="M986" t="s">
        <v>1430</v>
      </c>
      <c r="N986" t="s">
        <v>41</v>
      </c>
      <c r="P986" s="5" t="str">
        <f>IF(LOOKUP($K986,Fuel_Mappings!$C$2:$C$255,Fuel_Mappings!$D$2:$D$255)&lt;&gt;"",LOOKUP($K986,Fuel_Mappings!$C$2:$C$255,Fuel_Mappings!$D$2:$D$255),"")</f>
        <v/>
      </c>
      <c r="Q986" s="5" t="str">
        <f>IF($P986="Other_Fuel",IF(LOOKUP($G986,Fuel_Mappings!$I$2:$I$36,Fuel_Mappings!$I$2:$I$36)=$G986,LOOKUP($G986,Fuel_Mappings!$I$2:$I$36,Fuel_Mappings!$J$2:$J$36),""),"")</f>
        <v/>
      </c>
      <c r="S986" s="5" t="str">
        <f t="shared" si="82"/>
        <v>1B2aiv</v>
      </c>
      <c r="T986" s="3" t="b">
        <f t="shared" si="83"/>
        <v>1</v>
      </c>
      <c r="U986" s="3" t="b">
        <f t="shared" si="84"/>
        <v>1</v>
      </c>
    </row>
    <row r="987" spans="1:21">
      <c r="A987" s="10">
        <v>30600815</v>
      </c>
      <c r="B987" t="s">
        <v>270</v>
      </c>
      <c r="C987" t="s">
        <v>270</v>
      </c>
      <c r="D987" t="s">
        <v>271</v>
      </c>
      <c r="E987" t="s">
        <v>11</v>
      </c>
      <c r="F987" t="s">
        <v>87</v>
      </c>
      <c r="G987" t="s">
        <v>193</v>
      </c>
      <c r="H987" t="s">
        <v>117</v>
      </c>
      <c r="I987" t="s">
        <v>273</v>
      </c>
      <c r="J987" t="s">
        <v>274</v>
      </c>
      <c r="K987" s="3" t="str">
        <f t="shared" si="81"/>
        <v>Petroleum Refineries &amp; Related IndustriesPetroleum Refinery Fugitives</v>
      </c>
      <c r="L987" t="s">
        <v>1429</v>
      </c>
      <c r="M987" t="s">
        <v>1430</v>
      </c>
      <c r="N987" t="s">
        <v>41</v>
      </c>
      <c r="P987" s="5" t="str">
        <f>IF(LOOKUP($K987,Fuel_Mappings!$C$2:$C$255,Fuel_Mappings!$D$2:$D$255)&lt;&gt;"",LOOKUP($K987,Fuel_Mappings!$C$2:$C$255,Fuel_Mappings!$D$2:$D$255),"")</f>
        <v/>
      </c>
      <c r="Q987" s="5" t="str">
        <f>IF($P987="Other_Fuel",IF(LOOKUP($G987,Fuel_Mappings!$I$2:$I$36,Fuel_Mappings!$I$2:$I$36)=$G987,LOOKUP($G987,Fuel_Mappings!$I$2:$I$36,Fuel_Mappings!$J$2:$J$36),""),"")</f>
        <v/>
      </c>
      <c r="S987" s="5" t="str">
        <f t="shared" si="82"/>
        <v>1B2aiv</v>
      </c>
      <c r="T987" s="3" t="b">
        <f t="shared" si="83"/>
        <v>1</v>
      </c>
      <c r="U987" s="3" t="b">
        <f t="shared" si="84"/>
        <v>1</v>
      </c>
    </row>
    <row r="988" spans="1:21">
      <c r="A988" s="10">
        <v>30600816</v>
      </c>
      <c r="B988" t="s">
        <v>270</v>
      </c>
      <c r="C988" t="s">
        <v>270</v>
      </c>
      <c r="D988" t="s">
        <v>271</v>
      </c>
      <c r="E988" t="s">
        <v>11</v>
      </c>
      <c r="F988" t="s">
        <v>87</v>
      </c>
      <c r="G988" t="s">
        <v>193</v>
      </c>
      <c r="H988" t="s">
        <v>117</v>
      </c>
      <c r="I988" t="s">
        <v>273</v>
      </c>
      <c r="J988" t="s">
        <v>274</v>
      </c>
      <c r="K988" s="3" t="str">
        <f t="shared" si="81"/>
        <v>Petroleum Refineries &amp; Related IndustriesPetroleum Refinery Fugitives</v>
      </c>
      <c r="L988" t="s">
        <v>1429</v>
      </c>
      <c r="M988" t="s">
        <v>1430</v>
      </c>
      <c r="N988" t="s">
        <v>41</v>
      </c>
      <c r="P988" s="5" t="str">
        <f>IF(LOOKUP($K988,Fuel_Mappings!$C$2:$C$255,Fuel_Mappings!$D$2:$D$255)&lt;&gt;"",LOOKUP($K988,Fuel_Mappings!$C$2:$C$255,Fuel_Mappings!$D$2:$D$255),"")</f>
        <v/>
      </c>
      <c r="Q988" s="5" t="str">
        <f>IF($P988="Other_Fuel",IF(LOOKUP($G988,Fuel_Mappings!$I$2:$I$36,Fuel_Mappings!$I$2:$I$36)=$G988,LOOKUP($G988,Fuel_Mappings!$I$2:$I$36,Fuel_Mappings!$J$2:$J$36),""),"")</f>
        <v/>
      </c>
      <c r="S988" s="5" t="str">
        <f t="shared" si="82"/>
        <v>1B2aiv</v>
      </c>
      <c r="T988" s="3" t="b">
        <f t="shared" si="83"/>
        <v>1</v>
      </c>
      <c r="U988" s="3" t="b">
        <f t="shared" si="84"/>
        <v>1</v>
      </c>
    </row>
    <row r="989" spans="1:21">
      <c r="A989" s="10">
        <v>30600817</v>
      </c>
      <c r="B989" t="s">
        <v>270</v>
      </c>
      <c r="C989" t="s">
        <v>270</v>
      </c>
      <c r="D989" t="s">
        <v>271</v>
      </c>
      <c r="E989" t="s">
        <v>11</v>
      </c>
      <c r="F989" t="s">
        <v>87</v>
      </c>
      <c r="G989" t="s">
        <v>193</v>
      </c>
      <c r="H989" t="s">
        <v>117</v>
      </c>
      <c r="I989" t="s">
        <v>273</v>
      </c>
      <c r="J989" t="s">
        <v>274</v>
      </c>
      <c r="K989" s="3" t="str">
        <f t="shared" si="81"/>
        <v>Petroleum Refineries &amp; Related IndustriesPetroleum Refinery Fugitives</v>
      </c>
      <c r="L989" t="s">
        <v>1429</v>
      </c>
      <c r="M989" t="s">
        <v>1430</v>
      </c>
      <c r="N989" t="s">
        <v>41</v>
      </c>
      <c r="P989" s="5" t="str">
        <f>IF(LOOKUP($K989,Fuel_Mappings!$C$2:$C$255,Fuel_Mappings!$D$2:$D$255)&lt;&gt;"",LOOKUP($K989,Fuel_Mappings!$C$2:$C$255,Fuel_Mappings!$D$2:$D$255),"")</f>
        <v/>
      </c>
      <c r="Q989" s="5" t="str">
        <f>IF($P989="Other_Fuel",IF(LOOKUP($G989,Fuel_Mappings!$I$2:$I$36,Fuel_Mappings!$I$2:$I$36)=$G989,LOOKUP($G989,Fuel_Mappings!$I$2:$I$36,Fuel_Mappings!$J$2:$J$36),""),"")</f>
        <v/>
      </c>
      <c r="S989" s="5" t="str">
        <f t="shared" si="82"/>
        <v>1B2aiv</v>
      </c>
      <c r="T989" s="3" t="b">
        <f t="shared" si="83"/>
        <v>1</v>
      </c>
      <c r="U989" s="3" t="b">
        <f t="shared" si="84"/>
        <v>1</v>
      </c>
    </row>
    <row r="990" spans="1:21">
      <c r="A990" s="10">
        <v>30600818</v>
      </c>
      <c r="B990" t="s">
        <v>270</v>
      </c>
      <c r="C990" t="s">
        <v>270</v>
      </c>
      <c r="D990" t="s">
        <v>271</v>
      </c>
      <c r="E990" t="s">
        <v>11</v>
      </c>
      <c r="F990" t="s">
        <v>87</v>
      </c>
      <c r="G990" t="s">
        <v>193</v>
      </c>
      <c r="H990" t="s">
        <v>117</v>
      </c>
      <c r="I990" t="s">
        <v>273</v>
      </c>
      <c r="J990" t="s">
        <v>274</v>
      </c>
      <c r="K990" s="3" t="str">
        <f t="shared" si="81"/>
        <v>Petroleum Refineries &amp; Related IndustriesPetroleum Refinery Fugitives</v>
      </c>
      <c r="L990" t="s">
        <v>1429</v>
      </c>
      <c r="M990" t="s">
        <v>1430</v>
      </c>
      <c r="N990" t="s">
        <v>41</v>
      </c>
      <c r="P990" s="5" t="str">
        <f>IF(LOOKUP($K990,Fuel_Mappings!$C$2:$C$255,Fuel_Mappings!$D$2:$D$255)&lt;&gt;"",LOOKUP($K990,Fuel_Mappings!$C$2:$C$255,Fuel_Mappings!$D$2:$D$255),"")</f>
        <v/>
      </c>
      <c r="Q990" s="5" t="str">
        <f>IF($P990="Other_Fuel",IF(LOOKUP($G990,Fuel_Mappings!$I$2:$I$36,Fuel_Mappings!$I$2:$I$36)=$G990,LOOKUP($G990,Fuel_Mappings!$I$2:$I$36,Fuel_Mappings!$J$2:$J$36),""),"")</f>
        <v/>
      </c>
      <c r="S990" s="5" t="str">
        <f t="shared" si="82"/>
        <v>1B2aiv</v>
      </c>
      <c r="T990" s="3" t="b">
        <f t="shared" si="83"/>
        <v>1</v>
      </c>
      <c r="U990" s="3" t="b">
        <f t="shared" si="84"/>
        <v>1</v>
      </c>
    </row>
    <row r="991" spans="1:21">
      <c r="A991" s="10">
        <v>30600820</v>
      </c>
      <c r="B991" t="s">
        <v>270</v>
      </c>
      <c r="C991" t="s">
        <v>270</v>
      </c>
      <c r="D991" t="s">
        <v>271</v>
      </c>
      <c r="E991" t="s">
        <v>11</v>
      </c>
      <c r="F991" t="s">
        <v>87</v>
      </c>
      <c r="G991" t="s">
        <v>193</v>
      </c>
      <c r="H991" t="s">
        <v>117</v>
      </c>
      <c r="I991" t="s">
        <v>273</v>
      </c>
      <c r="J991" t="s">
        <v>274</v>
      </c>
      <c r="K991" s="3" t="str">
        <f t="shared" si="81"/>
        <v>Petroleum Refineries &amp; Related IndustriesPetroleum Refinery Fugitives</v>
      </c>
      <c r="L991" t="s">
        <v>1429</v>
      </c>
      <c r="M991" t="s">
        <v>1430</v>
      </c>
      <c r="N991" t="s">
        <v>41</v>
      </c>
      <c r="P991" s="5" t="str">
        <f>IF(LOOKUP($K991,Fuel_Mappings!$C$2:$C$255,Fuel_Mappings!$D$2:$D$255)&lt;&gt;"",LOOKUP($K991,Fuel_Mappings!$C$2:$C$255,Fuel_Mappings!$D$2:$D$255),"")</f>
        <v/>
      </c>
      <c r="Q991" s="5" t="str">
        <f>IF($P991="Other_Fuel",IF(LOOKUP($G991,Fuel_Mappings!$I$2:$I$36,Fuel_Mappings!$I$2:$I$36)=$G991,LOOKUP($G991,Fuel_Mappings!$I$2:$I$36,Fuel_Mappings!$J$2:$J$36),""),"")</f>
        <v/>
      </c>
      <c r="S991" s="5" t="str">
        <f t="shared" si="82"/>
        <v>1B2aiv</v>
      </c>
      <c r="T991" s="3" t="b">
        <f t="shared" si="83"/>
        <v>1</v>
      </c>
      <c r="U991" s="3" t="b">
        <f t="shared" si="84"/>
        <v>1</v>
      </c>
    </row>
    <row r="992" spans="1:21">
      <c r="A992" s="10">
        <v>30600821</v>
      </c>
      <c r="B992" t="s">
        <v>270</v>
      </c>
      <c r="C992" t="s">
        <v>270</v>
      </c>
      <c r="D992" t="s">
        <v>271</v>
      </c>
      <c r="E992" t="s">
        <v>11</v>
      </c>
      <c r="F992" t="s">
        <v>87</v>
      </c>
      <c r="G992" t="s">
        <v>193</v>
      </c>
      <c r="H992" t="s">
        <v>117</v>
      </c>
      <c r="I992" t="s">
        <v>273</v>
      </c>
      <c r="J992" t="s">
        <v>274</v>
      </c>
      <c r="K992" s="3" t="str">
        <f t="shared" si="81"/>
        <v>Petroleum Refineries &amp; Related IndustriesPetroleum Refinery Fugitives</v>
      </c>
      <c r="L992" t="s">
        <v>1429</v>
      </c>
      <c r="M992" t="s">
        <v>1430</v>
      </c>
      <c r="N992" t="s">
        <v>41</v>
      </c>
      <c r="P992" s="5" t="str">
        <f>IF(LOOKUP($K992,Fuel_Mappings!$C$2:$C$255,Fuel_Mappings!$D$2:$D$255)&lt;&gt;"",LOOKUP($K992,Fuel_Mappings!$C$2:$C$255,Fuel_Mappings!$D$2:$D$255),"")</f>
        <v/>
      </c>
      <c r="Q992" s="5" t="str">
        <f>IF($P992="Other_Fuel",IF(LOOKUP($G992,Fuel_Mappings!$I$2:$I$36,Fuel_Mappings!$I$2:$I$36)=$G992,LOOKUP($G992,Fuel_Mappings!$I$2:$I$36,Fuel_Mappings!$J$2:$J$36),""),"")</f>
        <v/>
      </c>
      <c r="S992" s="5" t="str">
        <f t="shared" si="82"/>
        <v>1B2aiv</v>
      </c>
      <c r="T992" s="3" t="b">
        <f t="shared" si="83"/>
        <v>1</v>
      </c>
      <c r="U992" s="3" t="b">
        <f t="shared" si="84"/>
        <v>1</v>
      </c>
    </row>
    <row r="993" spans="1:21">
      <c r="A993" s="10">
        <v>30600822</v>
      </c>
      <c r="B993" t="s">
        <v>270</v>
      </c>
      <c r="C993" t="s">
        <v>270</v>
      </c>
      <c r="D993" t="s">
        <v>271</v>
      </c>
      <c r="E993" t="s">
        <v>11</v>
      </c>
      <c r="F993" t="s">
        <v>87</v>
      </c>
      <c r="G993" t="s">
        <v>193</v>
      </c>
      <c r="H993" t="s">
        <v>117</v>
      </c>
      <c r="I993" t="s">
        <v>273</v>
      </c>
      <c r="J993" t="s">
        <v>274</v>
      </c>
      <c r="K993" s="3" t="str">
        <f t="shared" si="81"/>
        <v>Petroleum Refineries &amp; Related IndustriesPetroleum Refinery Fugitives</v>
      </c>
      <c r="L993" t="s">
        <v>1429</v>
      </c>
      <c r="M993" t="s">
        <v>1430</v>
      </c>
      <c r="N993" t="s">
        <v>41</v>
      </c>
      <c r="P993" s="5" t="str">
        <f>IF(LOOKUP($K993,Fuel_Mappings!$C$2:$C$255,Fuel_Mappings!$D$2:$D$255)&lt;&gt;"",LOOKUP($K993,Fuel_Mappings!$C$2:$C$255,Fuel_Mappings!$D$2:$D$255),"")</f>
        <v/>
      </c>
      <c r="Q993" s="5" t="str">
        <f>IF($P993="Other_Fuel",IF(LOOKUP($G993,Fuel_Mappings!$I$2:$I$36,Fuel_Mappings!$I$2:$I$36)=$G993,LOOKUP($G993,Fuel_Mappings!$I$2:$I$36,Fuel_Mappings!$J$2:$J$36),""),"")</f>
        <v/>
      </c>
      <c r="S993" s="5" t="str">
        <f t="shared" si="82"/>
        <v>1B2aiv</v>
      </c>
      <c r="T993" s="3" t="b">
        <f t="shared" si="83"/>
        <v>1</v>
      </c>
      <c r="U993" s="3" t="b">
        <f t="shared" si="84"/>
        <v>1</v>
      </c>
    </row>
    <row r="994" spans="1:21">
      <c r="A994" s="10">
        <v>30601201</v>
      </c>
      <c r="B994" t="s">
        <v>270</v>
      </c>
      <c r="C994" t="s">
        <v>270</v>
      </c>
      <c r="D994" t="s">
        <v>271</v>
      </c>
      <c r="E994" t="s">
        <v>11</v>
      </c>
      <c r="F994" t="s">
        <v>87</v>
      </c>
      <c r="G994" t="s">
        <v>293</v>
      </c>
      <c r="H994" t="s">
        <v>117</v>
      </c>
      <c r="I994" t="s">
        <v>273</v>
      </c>
      <c r="J994" t="s">
        <v>21</v>
      </c>
      <c r="K994" s="3" t="str">
        <f t="shared" si="81"/>
        <v>Petroleum Refineries &amp; Related IndustriesOther</v>
      </c>
      <c r="L994" t="s">
        <v>1429</v>
      </c>
      <c r="M994" t="s">
        <v>1430</v>
      </c>
      <c r="N994" t="s">
        <v>41</v>
      </c>
      <c r="P994" s="5" t="str">
        <f>IF(LOOKUP($K994,Fuel_Mappings!$C$2:$C$255,Fuel_Mappings!$D$2:$D$255)&lt;&gt;"",LOOKUP($K994,Fuel_Mappings!$C$2:$C$255,Fuel_Mappings!$D$2:$D$255),"")</f>
        <v>Other_Fuel</v>
      </c>
      <c r="Q994" s="5" t="str">
        <f>IF($P994="Other_Fuel",IF(LOOKUP($G994,Fuel_Mappings!$I$2:$I$36,Fuel_Mappings!$I$2:$I$36)=$G994,LOOKUP($G994,Fuel_Mappings!$I$2:$I$36,Fuel_Mappings!$J$2:$J$36),""),"")</f>
        <v/>
      </c>
      <c r="S994" s="5" t="str">
        <f t="shared" si="82"/>
        <v>1B2aiv</v>
      </c>
      <c r="T994" s="3" t="b">
        <f t="shared" si="83"/>
        <v>1</v>
      </c>
      <c r="U994" s="3" t="b">
        <f t="shared" si="84"/>
        <v>1</v>
      </c>
    </row>
    <row r="995" spans="1:21">
      <c r="A995" s="10">
        <v>30601301</v>
      </c>
      <c r="B995" t="s">
        <v>270</v>
      </c>
      <c r="C995" t="s">
        <v>270</v>
      </c>
      <c r="D995" t="s">
        <v>271</v>
      </c>
      <c r="E995" t="s">
        <v>11</v>
      </c>
      <c r="F995" t="s">
        <v>87</v>
      </c>
      <c r="G995" t="s">
        <v>294</v>
      </c>
      <c r="H995" t="s">
        <v>259</v>
      </c>
      <c r="I995" t="s">
        <v>260</v>
      </c>
      <c r="J995" t="s">
        <v>21</v>
      </c>
      <c r="K995" s="3" t="str">
        <f t="shared" si="81"/>
        <v>Petroleum &amp; Petroleum Product StorageOther</v>
      </c>
      <c r="L995" t="s">
        <v>1429</v>
      </c>
      <c r="M995" t="s">
        <v>1430</v>
      </c>
      <c r="N995" t="s">
        <v>41</v>
      </c>
      <c r="P995" s="5" t="str">
        <f>IF(LOOKUP($K995,Fuel_Mappings!$C$2:$C$255,Fuel_Mappings!$D$2:$D$255)&lt;&gt;"",LOOKUP($K995,Fuel_Mappings!$C$2:$C$255,Fuel_Mappings!$D$2:$D$255),"")</f>
        <v>Other_Fuel</v>
      </c>
      <c r="Q995" s="5" t="str">
        <f>IF($P995="Other_Fuel",IF(LOOKUP($G995,Fuel_Mappings!$I$2:$I$36,Fuel_Mappings!$I$2:$I$36)=$G995,LOOKUP($G995,Fuel_Mappings!$I$2:$I$36,Fuel_Mappings!$J$2:$J$36),""),"")</f>
        <v/>
      </c>
      <c r="S995" s="5" t="str">
        <f t="shared" si="82"/>
        <v>1B2aiv</v>
      </c>
      <c r="T995" s="3" t="b">
        <f t="shared" si="83"/>
        <v>1</v>
      </c>
      <c r="U995" s="3" t="b">
        <f t="shared" si="84"/>
        <v>1</v>
      </c>
    </row>
    <row r="996" spans="1:21">
      <c r="A996" s="10">
        <v>30601402</v>
      </c>
      <c r="B996" t="s">
        <v>270</v>
      </c>
      <c r="C996" t="s">
        <v>270</v>
      </c>
      <c r="D996" t="s">
        <v>271</v>
      </c>
      <c r="E996" t="s">
        <v>11</v>
      </c>
      <c r="F996" t="s">
        <v>87</v>
      </c>
      <c r="G996" t="s">
        <v>295</v>
      </c>
      <c r="H996" t="s">
        <v>117</v>
      </c>
      <c r="I996" t="s">
        <v>273</v>
      </c>
      <c r="J996" t="s">
        <v>21</v>
      </c>
      <c r="K996" s="3" t="str">
        <f t="shared" si="81"/>
        <v>Petroleum Refineries &amp; Related IndustriesOther</v>
      </c>
      <c r="L996" t="s">
        <v>1429</v>
      </c>
      <c r="M996" t="s">
        <v>1430</v>
      </c>
      <c r="N996" t="s">
        <v>41</v>
      </c>
      <c r="P996" s="5" t="str">
        <f>IF(LOOKUP($K996,Fuel_Mappings!$C$2:$C$255,Fuel_Mappings!$D$2:$D$255)&lt;&gt;"",LOOKUP($K996,Fuel_Mappings!$C$2:$C$255,Fuel_Mappings!$D$2:$D$255),"")</f>
        <v>Other_Fuel</v>
      </c>
      <c r="Q996" s="5" t="str">
        <f>IF($P996="Other_Fuel",IF(LOOKUP($G996,Fuel_Mappings!$I$2:$I$36,Fuel_Mappings!$I$2:$I$36)=$G996,LOOKUP($G996,Fuel_Mappings!$I$2:$I$36,Fuel_Mappings!$J$2:$J$36),""),"")</f>
        <v/>
      </c>
      <c r="S996" s="5" t="str">
        <f t="shared" si="82"/>
        <v>1B2aiv</v>
      </c>
      <c r="T996" s="3" t="b">
        <f t="shared" si="83"/>
        <v>1</v>
      </c>
      <c r="U996" s="3" t="b">
        <f t="shared" si="84"/>
        <v>1</v>
      </c>
    </row>
    <row r="997" spans="1:21">
      <c r="A997" s="10">
        <v>30601603</v>
      </c>
      <c r="B997" t="s">
        <v>270</v>
      </c>
      <c r="C997" t="s">
        <v>270</v>
      </c>
      <c r="D997" t="s">
        <v>271</v>
      </c>
      <c r="E997" t="s">
        <v>11</v>
      </c>
      <c r="F997" t="s">
        <v>87</v>
      </c>
      <c r="G997" t="s">
        <v>296</v>
      </c>
      <c r="H997" t="s">
        <v>117</v>
      </c>
      <c r="I997" t="s">
        <v>273</v>
      </c>
      <c r="J997" t="s">
        <v>21</v>
      </c>
      <c r="K997" s="3" t="str">
        <f t="shared" si="81"/>
        <v>Petroleum Refineries &amp; Related IndustriesOther</v>
      </c>
      <c r="L997" t="s">
        <v>1429</v>
      </c>
      <c r="M997" t="s">
        <v>1430</v>
      </c>
      <c r="N997" t="s">
        <v>41</v>
      </c>
      <c r="P997" s="5" t="str">
        <f>IF(LOOKUP($K997,Fuel_Mappings!$C$2:$C$255,Fuel_Mappings!$D$2:$D$255)&lt;&gt;"",LOOKUP($K997,Fuel_Mappings!$C$2:$C$255,Fuel_Mappings!$D$2:$D$255),"")</f>
        <v>Other_Fuel</v>
      </c>
      <c r="Q997" s="5" t="str">
        <f>IF($P997="Other_Fuel",IF(LOOKUP($G997,Fuel_Mappings!$I$2:$I$36,Fuel_Mappings!$I$2:$I$36)=$G997,LOOKUP($G997,Fuel_Mappings!$I$2:$I$36,Fuel_Mappings!$J$2:$J$36),""),"")</f>
        <v/>
      </c>
      <c r="S997" s="5" t="str">
        <f t="shared" si="82"/>
        <v>1B2aiv</v>
      </c>
      <c r="T997" s="3" t="b">
        <f t="shared" si="83"/>
        <v>1</v>
      </c>
      <c r="U997" s="3" t="b">
        <f t="shared" si="84"/>
        <v>1</v>
      </c>
    </row>
    <row r="998" spans="1:21">
      <c r="A998" s="10">
        <v>30601701</v>
      </c>
      <c r="B998" t="s">
        <v>270</v>
      </c>
      <c r="C998" t="s">
        <v>270</v>
      </c>
      <c r="D998" t="s">
        <v>271</v>
      </c>
      <c r="E998" t="s">
        <v>11</v>
      </c>
      <c r="F998" t="s">
        <v>87</v>
      </c>
      <c r="G998" t="s">
        <v>297</v>
      </c>
      <c r="H998" t="s">
        <v>117</v>
      </c>
      <c r="I998" t="s">
        <v>273</v>
      </c>
      <c r="J998" t="s">
        <v>21</v>
      </c>
      <c r="K998" s="3" t="str">
        <f t="shared" si="81"/>
        <v>Petroleum Refineries &amp; Related IndustriesOther</v>
      </c>
      <c r="L998" t="s">
        <v>1429</v>
      </c>
      <c r="M998" t="s">
        <v>1430</v>
      </c>
      <c r="N998" t="s">
        <v>41</v>
      </c>
      <c r="P998" s="5" t="str">
        <f>IF(LOOKUP($K998,Fuel_Mappings!$C$2:$C$255,Fuel_Mappings!$D$2:$D$255)&lt;&gt;"",LOOKUP($K998,Fuel_Mappings!$C$2:$C$255,Fuel_Mappings!$D$2:$D$255),"")</f>
        <v>Other_Fuel</v>
      </c>
      <c r="Q998" s="5" t="str">
        <f>IF($P998="Other_Fuel",IF(LOOKUP($G998,Fuel_Mappings!$I$2:$I$36,Fuel_Mappings!$I$2:$I$36)=$G998,LOOKUP($G998,Fuel_Mappings!$I$2:$I$36,Fuel_Mappings!$J$2:$J$36),""),"")</f>
        <v/>
      </c>
      <c r="S998" s="5" t="str">
        <f t="shared" si="82"/>
        <v>1B2aiv</v>
      </c>
      <c r="T998" s="3" t="b">
        <f t="shared" si="83"/>
        <v>1</v>
      </c>
      <c r="U998" s="3" t="b">
        <f t="shared" si="84"/>
        <v>1</v>
      </c>
    </row>
    <row r="999" spans="1:21">
      <c r="A999" s="10">
        <v>30601801</v>
      </c>
      <c r="B999" t="s">
        <v>270</v>
      </c>
      <c r="C999" t="s">
        <v>270</v>
      </c>
      <c r="D999" t="s">
        <v>271</v>
      </c>
      <c r="E999" t="s">
        <v>11</v>
      </c>
      <c r="F999" t="s">
        <v>87</v>
      </c>
      <c r="G999" t="s">
        <v>298</v>
      </c>
      <c r="H999" t="s">
        <v>117</v>
      </c>
      <c r="I999" t="s">
        <v>273</v>
      </c>
      <c r="J999" t="s">
        <v>21</v>
      </c>
      <c r="K999" s="3" t="str">
        <f t="shared" si="81"/>
        <v>Petroleum Refineries &amp; Related IndustriesOther</v>
      </c>
      <c r="L999" t="s">
        <v>1429</v>
      </c>
      <c r="M999" t="s">
        <v>1430</v>
      </c>
      <c r="N999" t="s">
        <v>41</v>
      </c>
      <c r="P999" s="5" t="str">
        <f>IF(LOOKUP($K999,Fuel_Mappings!$C$2:$C$255,Fuel_Mappings!$D$2:$D$255)&lt;&gt;"",LOOKUP($K999,Fuel_Mappings!$C$2:$C$255,Fuel_Mappings!$D$2:$D$255),"")</f>
        <v>Other_Fuel</v>
      </c>
      <c r="Q999" s="5" t="str">
        <f>IF($P999="Other_Fuel",IF(LOOKUP($G999,Fuel_Mappings!$I$2:$I$36,Fuel_Mappings!$I$2:$I$36)=$G999,LOOKUP($G999,Fuel_Mappings!$I$2:$I$36,Fuel_Mappings!$J$2:$J$36),""),"")</f>
        <v/>
      </c>
      <c r="S999" s="5" t="str">
        <f t="shared" si="82"/>
        <v>1B2aiv</v>
      </c>
      <c r="T999" s="3" t="b">
        <f t="shared" si="83"/>
        <v>1</v>
      </c>
      <c r="U999" s="3" t="b">
        <f t="shared" si="84"/>
        <v>1</v>
      </c>
    </row>
    <row r="1000" spans="1:21">
      <c r="A1000" s="10">
        <v>30602001</v>
      </c>
      <c r="B1000" t="s">
        <v>270</v>
      </c>
      <c r="C1000" t="s">
        <v>270</v>
      </c>
      <c r="D1000" t="s">
        <v>271</v>
      </c>
      <c r="E1000" t="s">
        <v>11</v>
      </c>
      <c r="F1000" t="s">
        <v>87</v>
      </c>
      <c r="G1000" t="s">
        <v>299</v>
      </c>
      <c r="H1000" t="s">
        <v>117</v>
      </c>
      <c r="I1000" t="s">
        <v>273</v>
      </c>
      <c r="J1000" t="s">
        <v>21</v>
      </c>
      <c r="K1000" s="3" t="str">
        <f t="shared" si="81"/>
        <v>Petroleum Refineries &amp; Related IndustriesOther</v>
      </c>
      <c r="L1000" t="s">
        <v>1429</v>
      </c>
      <c r="M1000" t="s">
        <v>1430</v>
      </c>
      <c r="N1000" t="s">
        <v>41</v>
      </c>
      <c r="P1000" s="5" t="str">
        <f>IF(LOOKUP($K1000,Fuel_Mappings!$C$2:$C$255,Fuel_Mappings!$D$2:$D$255)&lt;&gt;"",LOOKUP($K1000,Fuel_Mappings!$C$2:$C$255,Fuel_Mappings!$D$2:$D$255),"")</f>
        <v>Other_Fuel</v>
      </c>
      <c r="Q1000" s="5" t="str">
        <f>IF($P1000="Other_Fuel",IF(LOOKUP($G1000,Fuel_Mappings!$I$2:$I$36,Fuel_Mappings!$I$2:$I$36)=$G1000,LOOKUP($G1000,Fuel_Mappings!$I$2:$I$36,Fuel_Mappings!$J$2:$J$36),""),"")</f>
        <v/>
      </c>
      <c r="S1000" s="5" t="str">
        <f t="shared" si="82"/>
        <v>1B2aiv</v>
      </c>
      <c r="T1000" s="3" t="b">
        <f t="shared" si="83"/>
        <v>1</v>
      </c>
      <c r="U1000" s="3" t="b">
        <f t="shared" si="84"/>
        <v>1</v>
      </c>
    </row>
    <row r="1001" spans="1:21">
      <c r="A1001" s="10">
        <v>30602101</v>
      </c>
      <c r="B1001" t="s">
        <v>270</v>
      </c>
      <c r="C1001" t="s">
        <v>270</v>
      </c>
      <c r="D1001" t="s">
        <v>271</v>
      </c>
      <c r="E1001" t="s">
        <v>11</v>
      </c>
      <c r="F1001" t="s">
        <v>87</v>
      </c>
      <c r="G1001" t="s">
        <v>300</v>
      </c>
      <c r="H1001" t="s">
        <v>117</v>
      </c>
      <c r="I1001" t="s">
        <v>273</v>
      </c>
      <c r="J1001" t="s">
        <v>21</v>
      </c>
      <c r="K1001" s="3" t="str">
        <f t="shared" si="81"/>
        <v>Petroleum Refineries &amp; Related IndustriesOther</v>
      </c>
      <c r="L1001" t="s">
        <v>1429</v>
      </c>
      <c r="M1001" t="s">
        <v>1430</v>
      </c>
      <c r="N1001" t="s">
        <v>41</v>
      </c>
      <c r="P1001" s="5" t="str">
        <f>IF(LOOKUP($K1001,Fuel_Mappings!$C$2:$C$255,Fuel_Mappings!$D$2:$D$255)&lt;&gt;"",LOOKUP($K1001,Fuel_Mappings!$C$2:$C$255,Fuel_Mappings!$D$2:$D$255),"")</f>
        <v>Other_Fuel</v>
      </c>
      <c r="Q1001" s="5" t="str">
        <f>IF($P1001="Other_Fuel",IF(LOOKUP($G1001,Fuel_Mappings!$I$2:$I$36,Fuel_Mappings!$I$2:$I$36)=$G1001,LOOKUP($G1001,Fuel_Mappings!$I$2:$I$36,Fuel_Mappings!$J$2:$J$36),""),"")</f>
        <v/>
      </c>
      <c r="S1001" s="5" t="str">
        <f t="shared" si="82"/>
        <v>1B2aiv</v>
      </c>
      <c r="T1001" s="3" t="b">
        <f t="shared" si="83"/>
        <v>1</v>
      </c>
      <c r="U1001" s="3" t="b">
        <f t="shared" si="84"/>
        <v>1</v>
      </c>
    </row>
    <row r="1002" spans="1:21">
      <c r="A1002" s="10">
        <v>30602301</v>
      </c>
      <c r="B1002" t="s">
        <v>270</v>
      </c>
      <c r="C1002" t="s">
        <v>270</v>
      </c>
      <c r="D1002" t="s">
        <v>271</v>
      </c>
      <c r="E1002" t="s">
        <v>11</v>
      </c>
      <c r="F1002" t="s">
        <v>87</v>
      </c>
      <c r="G1002" t="s">
        <v>301</v>
      </c>
      <c r="H1002" t="s">
        <v>117</v>
      </c>
      <c r="I1002" t="s">
        <v>273</v>
      </c>
      <c r="J1002" t="s">
        <v>21</v>
      </c>
      <c r="K1002" s="3" t="str">
        <f t="shared" si="81"/>
        <v>Petroleum Refineries &amp; Related IndustriesOther</v>
      </c>
      <c r="L1002" t="s">
        <v>1429</v>
      </c>
      <c r="M1002" t="s">
        <v>1430</v>
      </c>
      <c r="N1002" t="s">
        <v>41</v>
      </c>
      <c r="P1002" s="5" t="str">
        <f>IF(LOOKUP($K1002,Fuel_Mappings!$C$2:$C$255,Fuel_Mappings!$D$2:$D$255)&lt;&gt;"",LOOKUP($K1002,Fuel_Mappings!$C$2:$C$255,Fuel_Mappings!$D$2:$D$255),"")</f>
        <v>Other_Fuel</v>
      </c>
      <c r="Q1002" s="5" t="str">
        <f>IF($P1002="Other_Fuel",IF(LOOKUP($G1002,Fuel_Mappings!$I$2:$I$36,Fuel_Mappings!$I$2:$I$36)=$G1002,LOOKUP($G1002,Fuel_Mappings!$I$2:$I$36,Fuel_Mappings!$J$2:$J$36),""),"")</f>
        <v/>
      </c>
      <c r="S1002" s="5" t="str">
        <f t="shared" si="82"/>
        <v>1B2aiv</v>
      </c>
      <c r="T1002" s="3" t="b">
        <f t="shared" si="83"/>
        <v>1</v>
      </c>
      <c r="U1002" s="3" t="b">
        <f t="shared" si="84"/>
        <v>1</v>
      </c>
    </row>
    <row r="1003" spans="1:21">
      <c r="A1003" s="10">
        <v>30603301</v>
      </c>
      <c r="B1003" t="s">
        <v>270</v>
      </c>
      <c r="C1003" t="s">
        <v>270</v>
      </c>
      <c r="D1003" t="s">
        <v>271</v>
      </c>
      <c r="E1003" t="s">
        <v>11</v>
      </c>
      <c r="F1003" t="s">
        <v>87</v>
      </c>
      <c r="G1003" t="s">
        <v>302</v>
      </c>
      <c r="H1003" t="s">
        <v>117</v>
      </c>
      <c r="I1003" t="s">
        <v>273</v>
      </c>
      <c r="J1003" t="s">
        <v>21</v>
      </c>
      <c r="K1003" s="3" t="str">
        <f t="shared" si="81"/>
        <v>Petroleum Refineries &amp; Related IndustriesOther</v>
      </c>
      <c r="L1003" t="s">
        <v>1429</v>
      </c>
      <c r="M1003" t="s">
        <v>1430</v>
      </c>
      <c r="N1003" t="s">
        <v>41</v>
      </c>
      <c r="P1003" s="5" t="str">
        <f>IF(LOOKUP($K1003,Fuel_Mappings!$C$2:$C$255,Fuel_Mappings!$D$2:$D$255)&lt;&gt;"",LOOKUP($K1003,Fuel_Mappings!$C$2:$C$255,Fuel_Mappings!$D$2:$D$255),"")</f>
        <v>Other_Fuel</v>
      </c>
      <c r="Q1003" s="5" t="str">
        <f>IF($P1003="Other_Fuel",IF(LOOKUP($G1003,Fuel_Mappings!$I$2:$I$36,Fuel_Mappings!$I$2:$I$36)=$G1003,LOOKUP($G1003,Fuel_Mappings!$I$2:$I$36,Fuel_Mappings!$J$2:$J$36),""),"")</f>
        <v/>
      </c>
      <c r="S1003" s="5" t="str">
        <f t="shared" si="82"/>
        <v>1B2aiv</v>
      </c>
      <c r="T1003" s="3" t="b">
        <f t="shared" si="83"/>
        <v>1</v>
      </c>
      <c r="U1003" s="3" t="b">
        <f t="shared" si="84"/>
        <v>1</v>
      </c>
    </row>
    <row r="1004" spans="1:21">
      <c r="A1004" s="10">
        <v>30622001</v>
      </c>
      <c r="B1004" t="s">
        <v>270</v>
      </c>
      <c r="C1004" t="s">
        <v>270</v>
      </c>
      <c r="D1004" t="s">
        <v>271</v>
      </c>
      <c r="E1004" t="s">
        <v>11</v>
      </c>
      <c r="F1004" t="s">
        <v>87</v>
      </c>
      <c r="G1004" t="s">
        <v>285</v>
      </c>
      <c r="H1004" t="s">
        <v>259</v>
      </c>
      <c r="I1004" t="s">
        <v>260</v>
      </c>
      <c r="J1004" t="s">
        <v>21</v>
      </c>
      <c r="K1004" s="3" t="str">
        <f t="shared" si="81"/>
        <v>Petroleum &amp; Petroleum Product StorageOther</v>
      </c>
      <c r="L1004" t="s">
        <v>1429</v>
      </c>
      <c r="M1004" t="s">
        <v>1430</v>
      </c>
      <c r="N1004" t="s">
        <v>41</v>
      </c>
      <c r="P1004" s="5" t="str">
        <f>IF(LOOKUP($K1004,Fuel_Mappings!$C$2:$C$255,Fuel_Mappings!$D$2:$D$255)&lt;&gt;"",LOOKUP($K1004,Fuel_Mappings!$C$2:$C$255,Fuel_Mappings!$D$2:$D$255),"")</f>
        <v>Other_Fuel</v>
      </c>
      <c r="Q1004" s="5" t="str">
        <f>IF($P1004="Other_Fuel",IF(LOOKUP($G1004,Fuel_Mappings!$I$2:$I$36,Fuel_Mappings!$I$2:$I$36)=$G1004,LOOKUP($G1004,Fuel_Mappings!$I$2:$I$36,Fuel_Mappings!$J$2:$J$36),""),"")</f>
        <v/>
      </c>
      <c r="S1004" s="5" t="str">
        <f t="shared" si="82"/>
        <v>1B2aiv</v>
      </c>
      <c r="T1004" s="3" t="b">
        <f t="shared" si="83"/>
        <v>1</v>
      </c>
      <c r="U1004" s="3" t="b">
        <f t="shared" si="84"/>
        <v>1</v>
      </c>
    </row>
    <row r="1005" spans="1:21">
      <c r="A1005" s="10">
        <v>30699999</v>
      </c>
      <c r="B1005" t="s">
        <v>270</v>
      </c>
      <c r="C1005" t="s">
        <v>270</v>
      </c>
      <c r="D1005" t="s">
        <v>271</v>
      </c>
      <c r="E1005" t="s">
        <v>11</v>
      </c>
      <c r="F1005" t="s">
        <v>87</v>
      </c>
      <c r="G1005" t="s">
        <v>303</v>
      </c>
      <c r="H1005" t="s">
        <v>117</v>
      </c>
      <c r="I1005" t="s">
        <v>273</v>
      </c>
      <c r="J1005" t="s">
        <v>21</v>
      </c>
      <c r="K1005" s="3" t="str">
        <f t="shared" si="81"/>
        <v>Petroleum Refineries &amp; Related IndustriesOther</v>
      </c>
      <c r="L1005" t="s">
        <v>1429</v>
      </c>
      <c r="M1005" t="s">
        <v>1430</v>
      </c>
      <c r="N1005" t="s">
        <v>41</v>
      </c>
      <c r="P1005" s="5" t="str">
        <f>IF(LOOKUP($K1005,Fuel_Mappings!$C$2:$C$255,Fuel_Mappings!$D$2:$D$255)&lt;&gt;"",LOOKUP($K1005,Fuel_Mappings!$C$2:$C$255,Fuel_Mappings!$D$2:$D$255),"")</f>
        <v>Other_Fuel</v>
      </c>
      <c r="Q1005" s="5" t="str">
        <f>IF($P1005="Other_Fuel",IF(LOOKUP($G1005,Fuel_Mappings!$I$2:$I$36,Fuel_Mappings!$I$2:$I$36)=$G1005,LOOKUP($G1005,Fuel_Mappings!$I$2:$I$36,Fuel_Mappings!$J$2:$J$36),""),"")</f>
        <v/>
      </c>
      <c r="S1005" s="5" t="str">
        <f t="shared" si="82"/>
        <v>1B2aiv</v>
      </c>
      <c r="T1005" s="3" t="b">
        <f t="shared" si="83"/>
        <v>1</v>
      </c>
      <c r="U1005" s="3" t="b">
        <f t="shared" si="84"/>
        <v>1</v>
      </c>
    </row>
    <row r="1006" spans="1:21">
      <c r="A1006" s="10">
        <v>30600803</v>
      </c>
      <c r="B1006" t="s">
        <v>270</v>
      </c>
      <c r="C1006" t="s">
        <v>270</v>
      </c>
      <c r="D1006" t="s">
        <v>271</v>
      </c>
      <c r="E1006" t="s">
        <v>11</v>
      </c>
      <c r="F1006" t="s">
        <v>87</v>
      </c>
      <c r="G1006" t="s">
        <v>193</v>
      </c>
      <c r="H1006" t="s">
        <v>117</v>
      </c>
      <c r="I1006" t="s">
        <v>273</v>
      </c>
      <c r="J1006" t="s">
        <v>274</v>
      </c>
      <c r="K1006" s="3" t="str">
        <f t="shared" si="81"/>
        <v>Petroleum Refineries &amp; Related IndustriesPetroleum Refinery Fugitives</v>
      </c>
      <c r="L1006" t="s">
        <v>1429</v>
      </c>
      <c r="M1006" t="s">
        <v>1430</v>
      </c>
      <c r="N1006" t="s">
        <v>41</v>
      </c>
      <c r="P1006" s="5" t="str">
        <f>IF(LOOKUP($K1006,Fuel_Mappings!$C$2:$C$255,Fuel_Mappings!$D$2:$D$255)&lt;&gt;"",LOOKUP($K1006,Fuel_Mappings!$C$2:$C$255,Fuel_Mappings!$D$2:$D$255),"")</f>
        <v/>
      </c>
      <c r="Q1006" s="5" t="str">
        <f>IF($P1006="Other_Fuel",IF(LOOKUP($G1006,Fuel_Mappings!$I$2:$I$36,Fuel_Mappings!$I$2:$I$36)=$G1006,LOOKUP($G1006,Fuel_Mappings!$I$2:$I$36,Fuel_Mappings!$J$2:$J$36),""),"")</f>
        <v/>
      </c>
      <c r="S1006" s="5" t="str">
        <f t="shared" si="82"/>
        <v>1B2aiv</v>
      </c>
      <c r="T1006" s="3" t="b">
        <f t="shared" si="83"/>
        <v>1</v>
      </c>
      <c r="U1006" s="3" t="b">
        <f t="shared" si="84"/>
        <v>1</v>
      </c>
    </row>
    <row r="1007" spans="1:21">
      <c r="A1007" s="10">
        <v>30600804</v>
      </c>
      <c r="B1007" t="s">
        <v>270</v>
      </c>
      <c r="C1007" t="s">
        <v>270</v>
      </c>
      <c r="D1007" t="s">
        <v>271</v>
      </c>
      <c r="E1007" t="s">
        <v>11</v>
      </c>
      <c r="F1007" t="s">
        <v>87</v>
      </c>
      <c r="G1007" t="s">
        <v>193</v>
      </c>
      <c r="H1007" t="s">
        <v>117</v>
      </c>
      <c r="I1007" t="s">
        <v>273</v>
      </c>
      <c r="J1007" t="s">
        <v>274</v>
      </c>
      <c r="K1007" s="3" t="str">
        <f t="shared" si="81"/>
        <v>Petroleum Refineries &amp; Related IndustriesPetroleum Refinery Fugitives</v>
      </c>
      <c r="L1007" t="s">
        <v>1429</v>
      </c>
      <c r="M1007" t="s">
        <v>1430</v>
      </c>
      <c r="N1007" t="s">
        <v>41</v>
      </c>
      <c r="P1007" s="5" t="str">
        <f>IF(LOOKUP($K1007,Fuel_Mappings!$C$2:$C$255,Fuel_Mappings!$D$2:$D$255)&lt;&gt;"",LOOKUP($K1007,Fuel_Mappings!$C$2:$C$255,Fuel_Mappings!$D$2:$D$255),"")</f>
        <v/>
      </c>
      <c r="Q1007" s="5" t="str">
        <f>IF($P1007="Other_Fuel",IF(LOOKUP($G1007,Fuel_Mappings!$I$2:$I$36,Fuel_Mappings!$I$2:$I$36)=$G1007,LOOKUP($G1007,Fuel_Mappings!$I$2:$I$36,Fuel_Mappings!$J$2:$J$36),""),"")</f>
        <v/>
      </c>
      <c r="S1007" s="5" t="str">
        <f t="shared" si="82"/>
        <v>1B2aiv</v>
      </c>
      <c r="T1007" s="3" t="b">
        <f t="shared" si="83"/>
        <v>1</v>
      </c>
      <c r="U1007" s="3" t="b">
        <f t="shared" si="84"/>
        <v>1</v>
      </c>
    </row>
    <row r="1008" spans="1:21">
      <c r="A1008" s="10">
        <v>30601601</v>
      </c>
      <c r="B1008" t="s">
        <v>270</v>
      </c>
      <c r="C1008" t="s">
        <v>270</v>
      </c>
      <c r="D1008" t="s">
        <v>271</v>
      </c>
      <c r="E1008" t="s">
        <v>11</v>
      </c>
      <c r="F1008" t="s">
        <v>87</v>
      </c>
      <c r="G1008" t="s">
        <v>296</v>
      </c>
      <c r="H1008" t="s">
        <v>117</v>
      </c>
      <c r="I1008" t="s">
        <v>273</v>
      </c>
      <c r="J1008" t="s">
        <v>21</v>
      </c>
      <c r="K1008" s="3" t="str">
        <f t="shared" si="81"/>
        <v>Petroleum Refineries &amp; Related IndustriesOther</v>
      </c>
      <c r="L1008" t="s">
        <v>1429</v>
      </c>
      <c r="M1008" t="s">
        <v>1430</v>
      </c>
      <c r="N1008" t="s">
        <v>41</v>
      </c>
      <c r="P1008" s="5" t="str">
        <f>IF(LOOKUP($K1008,Fuel_Mappings!$C$2:$C$255,Fuel_Mappings!$D$2:$D$255)&lt;&gt;"",LOOKUP($K1008,Fuel_Mappings!$C$2:$C$255,Fuel_Mappings!$D$2:$D$255),"")</f>
        <v>Other_Fuel</v>
      </c>
      <c r="Q1008" s="5" t="str">
        <f>IF($P1008="Other_Fuel",IF(LOOKUP($G1008,Fuel_Mappings!$I$2:$I$36,Fuel_Mappings!$I$2:$I$36)=$G1008,LOOKUP($G1008,Fuel_Mappings!$I$2:$I$36,Fuel_Mappings!$J$2:$J$36),""),"")</f>
        <v/>
      </c>
      <c r="S1008" s="5" t="str">
        <f t="shared" si="82"/>
        <v>1B2aiv</v>
      </c>
      <c r="T1008" s="3" t="b">
        <f t="shared" si="83"/>
        <v>1</v>
      </c>
      <c r="U1008" s="3" t="b">
        <f t="shared" si="84"/>
        <v>1</v>
      </c>
    </row>
    <row r="1009" spans="1:21">
      <c r="A1009" s="10">
        <v>30601602</v>
      </c>
      <c r="B1009" t="s">
        <v>270</v>
      </c>
      <c r="C1009" t="s">
        <v>270</v>
      </c>
      <c r="D1009" t="s">
        <v>271</v>
      </c>
      <c r="E1009" t="s">
        <v>11</v>
      </c>
      <c r="F1009" t="s">
        <v>87</v>
      </c>
      <c r="G1009" t="s">
        <v>296</v>
      </c>
      <c r="H1009" t="s">
        <v>117</v>
      </c>
      <c r="I1009" t="s">
        <v>273</v>
      </c>
      <c r="J1009" t="s">
        <v>21</v>
      </c>
      <c r="K1009" s="3" t="str">
        <f t="shared" si="81"/>
        <v>Petroleum Refineries &amp; Related IndustriesOther</v>
      </c>
      <c r="L1009" t="s">
        <v>1429</v>
      </c>
      <c r="M1009" t="s">
        <v>1430</v>
      </c>
      <c r="N1009" t="s">
        <v>41</v>
      </c>
      <c r="P1009" s="5" t="str">
        <f>IF(LOOKUP($K1009,Fuel_Mappings!$C$2:$C$255,Fuel_Mappings!$D$2:$D$255)&lt;&gt;"",LOOKUP($K1009,Fuel_Mappings!$C$2:$C$255,Fuel_Mappings!$D$2:$D$255),"")</f>
        <v>Other_Fuel</v>
      </c>
      <c r="Q1009" s="5" t="str">
        <f>IF($P1009="Other_Fuel",IF(LOOKUP($G1009,Fuel_Mappings!$I$2:$I$36,Fuel_Mappings!$I$2:$I$36)=$G1009,LOOKUP($G1009,Fuel_Mappings!$I$2:$I$36,Fuel_Mappings!$J$2:$J$36),""),"")</f>
        <v/>
      </c>
      <c r="S1009" s="5" t="str">
        <f t="shared" si="82"/>
        <v>1B2aiv</v>
      </c>
      <c r="T1009" s="3" t="b">
        <f t="shared" si="83"/>
        <v>1</v>
      </c>
      <c r="U1009" s="3" t="b">
        <f t="shared" si="84"/>
        <v>1</v>
      </c>
    </row>
    <row r="1010" spans="1:21">
      <c r="A1010" s="10">
        <v>30602201</v>
      </c>
      <c r="B1010" t="s">
        <v>270</v>
      </c>
      <c r="C1010" t="s">
        <v>270</v>
      </c>
      <c r="D1010" t="s">
        <v>271</v>
      </c>
      <c r="E1010" t="s">
        <v>11</v>
      </c>
      <c r="F1010" t="s">
        <v>87</v>
      </c>
      <c r="G1010" t="s">
        <v>309</v>
      </c>
      <c r="H1010" t="s">
        <v>117</v>
      </c>
      <c r="I1010" t="s">
        <v>273</v>
      </c>
      <c r="J1010" t="s">
        <v>21</v>
      </c>
      <c r="K1010" s="3" t="str">
        <f t="shared" si="81"/>
        <v>Petroleum Refineries &amp; Related IndustriesOther</v>
      </c>
      <c r="L1010" t="s">
        <v>1429</v>
      </c>
      <c r="M1010" t="s">
        <v>1430</v>
      </c>
      <c r="N1010" t="s">
        <v>41</v>
      </c>
      <c r="P1010" s="5" t="str">
        <f>IF(LOOKUP($K1010,Fuel_Mappings!$C$2:$C$255,Fuel_Mappings!$D$2:$D$255)&lt;&gt;"",LOOKUP($K1010,Fuel_Mappings!$C$2:$C$255,Fuel_Mappings!$D$2:$D$255),"")</f>
        <v>Other_Fuel</v>
      </c>
      <c r="Q1010" s="5" t="str">
        <f>IF($P1010="Other_Fuel",IF(LOOKUP($G1010,Fuel_Mappings!$I$2:$I$36,Fuel_Mappings!$I$2:$I$36)=$G1010,LOOKUP($G1010,Fuel_Mappings!$I$2:$I$36,Fuel_Mappings!$J$2:$J$36),""),"")</f>
        <v/>
      </c>
      <c r="S1010" s="5" t="str">
        <f t="shared" si="82"/>
        <v>1B2aiv</v>
      </c>
      <c r="T1010" s="3" t="b">
        <f t="shared" si="83"/>
        <v>1</v>
      </c>
      <c r="U1010" s="3" t="b">
        <f t="shared" si="84"/>
        <v>1</v>
      </c>
    </row>
    <row r="1011" spans="1:21">
      <c r="A1011" s="10">
        <v>30610001</v>
      </c>
      <c r="B1011" t="s">
        <v>270</v>
      </c>
      <c r="C1011" t="s">
        <v>270</v>
      </c>
      <c r="D1011" t="s">
        <v>271</v>
      </c>
      <c r="E1011" t="s">
        <v>11</v>
      </c>
      <c r="F1011" t="s">
        <v>87</v>
      </c>
      <c r="G1011" t="s">
        <v>310</v>
      </c>
      <c r="H1011" t="s">
        <v>117</v>
      </c>
      <c r="I1011" t="s">
        <v>273</v>
      </c>
      <c r="J1011" t="s">
        <v>21</v>
      </c>
      <c r="K1011" s="3" t="str">
        <f t="shared" ref="K1011:K1074" si="85">I1011&amp;J1011</f>
        <v>Petroleum Refineries &amp; Related IndustriesOther</v>
      </c>
      <c r="L1011" t="s">
        <v>1429</v>
      </c>
      <c r="M1011" t="s">
        <v>1430</v>
      </c>
      <c r="N1011" t="s">
        <v>41</v>
      </c>
      <c r="P1011" s="5" t="str">
        <f>IF(LOOKUP($K1011,Fuel_Mappings!$C$2:$C$255,Fuel_Mappings!$D$2:$D$255)&lt;&gt;"",LOOKUP($K1011,Fuel_Mappings!$C$2:$C$255,Fuel_Mappings!$D$2:$D$255),"")</f>
        <v>Other_Fuel</v>
      </c>
      <c r="Q1011" s="5" t="str">
        <f>IF($P1011="Other_Fuel",IF(LOOKUP($G1011,Fuel_Mappings!$I$2:$I$36,Fuel_Mappings!$I$2:$I$36)=$G1011,LOOKUP($G1011,Fuel_Mappings!$I$2:$I$36,Fuel_Mappings!$J$2:$J$36),""),"")</f>
        <v/>
      </c>
      <c r="S1011" s="5" t="str">
        <f t="shared" si="82"/>
        <v>1B2aiv</v>
      </c>
      <c r="T1011" s="3" t="b">
        <f t="shared" si="83"/>
        <v>1</v>
      </c>
      <c r="U1011" s="3" t="b">
        <f t="shared" si="84"/>
        <v>1</v>
      </c>
    </row>
    <row r="1012" spans="1:21">
      <c r="A1012" s="10">
        <v>30601401</v>
      </c>
      <c r="B1012" t="s">
        <v>270</v>
      </c>
      <c r="C1012" t="s">
        <v>270</v>
      </c>
      <c r="D1012" t="s">
        <v>271</v>
      </c>
      <c r="E1012" t="s">
        <v>11</v>
      </c>
      <c r="F1012" t="s">
        <v>87</v>
      </c>
      <c r="G1012" t="s">
        <v>295</v>
      </c>
      <c r="H1012" t="s">
        <v>117</v>
      </c>
      <c r="I1012" t="s">
        <v>273</v>
      </c>
      <c r="J1012" t="s">
        <v>21</v>
      </c>
      <c r="K1012" s="3" t="str">
        <f t="shared" si="85"/>
        <v>Petroleum Refineries &amp; Related IndustriesOther</v>
      </c>
      <c r="L1012" t="s">
        <v>1429</v>
      </c>
      <c r="M1012" t="s">
        <v>1430</v>
      </c>
      <c r="N1012" t="s">
        <v>41</v>
      </c>
      <c r="P1012" s="5" t="str">
        <f>IF(LOOKUP($K1012,Fuel_Mappings!$C$2:$C$255,Fuel_Mappings!$D$2:$D$255)&lt;&gt;"",LOOKUP($K1012,Fuel_Mappings!$C$2:$C$255,Fuel_Mappings!$D$2:$D$255),"")</f>
        <v>Other_Fuel</v>
      </c>
      <c r="Q1012" s="5" t="str">
        <f>IF($P1012="Other_Fuel",IF(LOOKUP($G1012,Fuel_Mappings!$I$2:$I$36,Fuel_Mappings!$I$2:$I$36)=$G1012,LOOKUP($G1012,Fuel_Mappings!$I$2:$I$36,Fuel_Mappings!$J$2:$J$36),""),"")</f>
        <v/>
      </c>
      <c r="S1012" s="5" t="str">
        <f t="shared" si="82"/>
        <v>1B2aiv</v>
      </c>
      <c r="T1012" s="3" t="b">
        <f t="shared" si="83"/>
        <v>1</v>
      </c>
      <c r="U1012" s="3" t="b">
        <f t="shared" si="84"/>
        <v>1</v>
      </c>
    </row>
    <row r="1013" spans="1:21">
      <c r="A1013" s="10">
        <v>30600301</v>
      </c>
      <c r="B1013" t="s">
        <v>270</v>
      </c>
      <c r="C1013" t="s">
        <v>270</v>
      </c>
      <c r="D1013" t="s">
        <v>271</v>
      </c>
      <c r="E1013" t="s">
        <v>11</v>
      </c>
      <c r="F1013" t="s">
        <v>87</v>
      </c>
      <c r="G1013" t="s">
        <v>281</v>
      </c>
      <c r="H1013" t="s">
        <v>117</v>
      </c>
      <c r="I1013" t="s">
        <v>273</v>
      </c>
      <c r="J1013" t="s">
        <v>282</v>
      </c>
      <c r="K1013" s="3" t="str">
        <f t="shared" si="85"/>
        <v>Petroleum Refineries &amp; Related IndustriesFluid Catalytic Cracking Units</v>
      </c>
      <c r="L1013" t="s">
        <v>1429</v>
      </c>
      <c r="M1013" t="s">
        <v>1430</v>
      </c>
      <c r="N1013" t="s">
        <v>41</v>
      </c>
      <c r="P1013" s="5" t="str">
        <f>IF(LOOKUP($K1013,Fuel_Mappings!$C$2:$C$255,Fuel_Mappings!$D$2:$D$255)&lt;&gt;"",LOOKUP($K1013,Fuel_Mappings!$C$2:$C$255,Fuel_Mappings!$D$2:$D$255),"")</f>
        <v/>
      </c>
      <c r="Q1013" s="5" t="str">
        <f>IF($P1013="Other_Fuel",IF(LOOKUP($G1013,Fuel_Mappings!$I$2:$I$36,Fuel_Mappings!$I$2:$I$36)=$G1013,LOOKUP($G1013,Fuel_Mappings!$I$2:$I$36,Fuel_Mappings!$J$2:$J$36),""),"")</f>
        <v/>
      </c>
      <c r="S1013" s="5" t="str">
        <f t="shared" si="82"/>
        <v>1B2aiv</v>
      </c>
      <c r="T1013" s="3" t="b">
        <f t="shared" si="83"/>
        <v>1</v>
      </c>
      <c r="U1013" s="3" t="b">
        <f t="shared" si="84"/>
        <v>1</v>
      </c>
    </row>
    <row r="1014" spans="1:21">
      <c r="A1014" s="10">
        <v>30600807</v>
      </c>
      <c r="B1014" t="s">
        <v>270</v>
      </c>
      <c r="C1014" t="s">
        <v>270</v>
      </c>
      <c r="D1014" t="s">
        <v>271</v>
      </c>
      <c r="E1014" t="s">
        <v>11</v>
      </c>
      <c r="F1014" t="s">
        <v>87</v>
      </c>
      <c r="G1014" t="s">
        <v>193</v>
      </c>
      <c r="H1014" t="s">
        <v>117</v>
      </c>
      <c r="I1014" t="s">
        <v>273</v>
      </c>
      <c r="J1014" t="s">
        <v>274</v>
      </c>
      <c r="K1014" s="3" t="str">
        <f t="shared" si="85"/>
        <v>Petroleum Refineries &amp; Related IndustriesPetroleum Refinery Fugitives</v>
      </c>
      <c r="L1014" t="s">
        <v>1429</v>
      </c>
      <c r="M1014" t="s">
        <v>1430</v>
      </c>
      <c r="N1014" t="s">
        <v>41</v>
      </c>
      <c r="P1014" s="5" t="str">
        <f>IF(LOOKUP($K1014,Fuel_Mappings!$C$2:$C$255,Fuel_Mappings!$D$2:$D$255)&lt;&gt;"",LOOKUP($K1014,Fuel_Mappings!$C$2:$C$255,Fuel_Mappings!$D$2:$D$255),"")</f>
        <v/>
      </c>
      <c r="Q1014" s="5" t="str">
        <f>IF($P1014="Other_Fuel",IF(LOOKUP($G1014,Fuel_Mappings!$I$2:$I$36,Fuel_Mappings!$I$2:$I$36)=$G1014,LOOKUP($G1014,Fuel_Mappings!$I$2:$I$36,Fuel_Mappings!$J$2:$J$36),""),"")</f>
        <v/>
      </c>
      <c r="S1014" s="5" t="str">
        <f t="shared" si="82"/>
        <v>1B2aiv</v>
      </c>
      <c r="T1014" s="3" t="b">
        <f t="shared" si="83"/>
        <v>1</v>
      </c>
      <c r="U1014" s="3" t="b">
        <f t="shared" si="84"/>
        <v>1</v>
      </c>
    </row>
    <row r="1015" spans="1:21">
      <c r="A1015" s="10">
        <v>30601011</v>
      </c>
      <c r="B1015" t="s">
        <v>270</v>
      </c>
      <c r="C1015" t="s">
        <v>270</v>
      </c>
      <c r="D1015" t="s">
        <v>271</v>
      </c>
      <c r="E1015" t="s">
        <v>11</v>
      </c>
      <c r="F1015" t="s">
        <v>87</v>
      </c>
      <c r="G1015" t="s">
        <v>284</v>
      </c>
      <c r="H1015" t="s">
        <v>117</v>
      </c>
      <c r="I1015" t="s">
        <v>273</v>
      </c>
      <c r="J1015" t="s">
        <v>21</v>
      </c>
      <c r="K1015" s="3" t="str">
        <f t="shared" si="85"/>
        <v>Petroleum Refineries &amp; Related IndustriesOther</v>
      </c>
      <c r="L1015" t="s">
        <v>1429</v>
      </c>
      <c r="M1015" t="s">
        <v>1430</v>
      </c>
      <c r="N1015" t="s">
        <v>41</v>
      </c>
      <c r="P1015" s="5" t="str">
        <f>IF(LOOKUP($K1015,Fuel_Mappings!$C$2:$C$255,Fuel_Mappings!$D$2:$D$255)&lt;&gt;"",LOOKUP($K1015,Fuel_Mappings!$C$2:$C$255,Fuel_Mappings!$D$2:$D$255),"")</f>
        <v>Other_Fuel</v>
      </c>
      <c r="Q1015" s="5" t="str">
        <f>IF($P1015="Other_Fuel",IF(LOOKUP($G1015,Fuel_Mappings!$I$2:$I$36,Fuel_Mappings!$I$2:$I$36)=$G1015,LOOKUP($G1015,Fuel_Mappings!$I$2:$I$36,Fuel_Mappings!$J$2:$J$36),""),"")</f>
        <v/>
      </c>
      <c r="S1015" s="5" t="str">
        <f t="shared" si="82"/>
        <v>1B2aiv</v>
      </c>
      <c r="T1015" s="3" t="b">
        <f t="shared" si="83"/>
        <v>1</v>
      </c>
      <c r="U1015" s="3" t="b">
        <f t="shared" si="84"/>
        <v>1</v>
      </c>
    </row>
    <row r="1016" spans="1:21">
      <c r="A1016" s="10">
        <v>30622401</v>
      </c>
      <c r="B1016" t="s">
        <v>270</v>
      </c>
      <c r="C1016" t="s">
        <v>270</v>
      </c>
      <c r="D1016" t="s">
        <v>271</v>
      </c>
      <c r="E1016" t="s">
        <v>11</v>
      </c>
      <c r="F1016" t="s">
        <v>87</v>
      </c>
      <c r="G1016" t="s">
        <v>285</v>
      </c>
      <c r="H1016" t="s">
        <v>259</v>
      </c>
      <c r="I1016" t="s">
        <v>260</v>
      </c>
      <c r="J1016" t="s">
        <v>21</v>
      </c>
      <c r="K1016" s="3" t="str">
        <f t="shared" si="85"/>
        <v>Petroleum &amp; Petroleum Product StorageOther</v>
      </c>
      <c r="L1016" t="s">
        <v>1429</v>
      </c>
      <c r="M1016" t="s">
        <v>1430</v>
      </c>
      <c r="N1016" t="s">
        <v>41</v>
      </c>
      <c r="P1016" s="5" t="str">
        <f>IF(LOOKUP($K1016,Fuel_Mappings!$C$2:$C$255,Fuel_Mappings!$D$2:$D$255)&lt;&gt;"",LOOKUP($K1016,Fuel_Mappings!$C$2:$C$255,Fuel_Mappings!$D$2:$D$255),"")</f>
        <v>Other_Fuel</v>
      </c>
      <c r="Q1016" s="5" t="str">
        <f>IF($P1016="Other_Fuel",IF(LOOKUP($G1016,Fuel_Mappings!$I$2:$I$36,Fuel_Mappings!$I$2:$I$36)=$G1016,LOOKUP($G1016,Fuel_Mappings!$I$2:$I$36,Fuel_Mappings!$J$2:$J$36),""),"")</f>
        <v/>
      </c>
      <c r="S1016" s="5" t="str">
        <f t="shared" si="82"/>
        <v>1B2aiv</v>
      </c>
      <c r="T1016" s="3" t="b">
        <f t="shared" si="83"/>
        <v>1</v>
      </c>
      <c r="U1016" s="3" t="b">
        <f t="shared" si="84"/>
        <v>1</v>
      </c>
    </row>
    <row r="1017" spans="1:21">
      <c r="A1017" s="10">
        <v>30622404</v>
      </c>
      <c r="B1017" t="s">
        <v>270</v>
      </c>
      <c r="C1017" t="s">
        <v>270</v>
      </c>
      <c r="D1017" t="s">
        <v>271</v>
      </c>
      <c r="E1017" t="s">
        <v>11</v>
      </c>
      <c r="F1017" t="s">
        <v>87</v>
      </c>
      <c r="G1017" t="s">
        <v>285</v>
      </c>
      <c r="H1017" t="s">
        <v>259</v>
      </c>
      <c r="I1017" t="s">
        <v>260</v>
      </c>
      <c r="J1017" t="s">
        <v>21</v>
      </c>
      <c r="K1017" s="3" t="str">
        <f t="shared" si="85"/>
        <v>Petroleum &amp; Petroleum Product StorageOther</v>
      </c>
      <c r="L1017" t="s">
        <v>1429</v>
      </c>
      <c r="M1017" t="s">
        <v>1430</v>
      </c>
      <c r="N1017" t="s">
        <v>41</v>
      </c>
      <c r="P1017" s="5" t="str">
        <f>IF(LOOKUP($K1017,Fuel_Mappings!$C$2:$C$255,Fuel_Mappings!$D$2:$D$255)&lt;&gt;"",LOOKUP($K1017,Fuel_Mappings!$C$2:$C$255,Fuel_Mappings!$D$2:$D$255),"")</f>
        <v>Other_Fuel</v>
      </c>
      <c r="Q1017" s="5" t="str">
        <f>IF($P1017="Other_Fuel",IF(LOOKUP($G1017,Fuel_Mappings!$I$2:$I$36,Fuel_Mappings!$I$2:$I$36)=$G1017,LOOKUP($G1017,Fuel_Mappings!$I$2:$I$36,Fuel_Mappings!$J$2:$J$36),""),"")</f>
        <v/>
      </c>
      <c r="S1017" s="5" t="str">
        <f t="shared" si="82"/>
        <v>1B2aiv</v>
      </c>
      <c r="T1017" s="3" t="b">
        <f t="shared" si="83"/>
        <v>1</v>
      </c>
      <c r="U1017" s="3" t="b">
        <f t="shared" si="84"/>
        <v>1</v>
      </c>
    </row>
    <row r="1018" spans="1:21">
      <c r="A1018" s="10">
        <v>30603201</v>
      </c>
      <c r="B1018" t="s">
        <v>270</v>
      </c>
      <c r="C1018" t="s">
        <v>270</v>
      </c>
      <c r="D1018" t="s">
        <v>271</v>
      </c>
      <c r="E1018" t="s">
        <v>11</v>
      </c>
      <c r="F1018" t="s">
        <v>87</v>
      </c>
      <c r="G1018" t="s">
        <v>314</v>
      </c>
      <c r="H1018" t="s">
        <v>117</v>
      </c>
      <c r="I1018" t="s">
        <v>273</v>
      </c>
      <c r="J1018" t="s">
        <v>21</v>
      </c>
      <c r="K1018" s="3" t="str">
        <f t="shared" si="85"/>
        <v>Petroleum Refineries &amp; Related IndustriesOther</v>
      </c>
      <c r="L1018" t="s">
        <v>1429</v>
      </c>
      <c r="M1018" t="s">
        <v>1430</v>
      </c>
      <c r="N1018" t="s">
        <v>41</v>
      </c>
      <c r="P1018" s="5" t="str">
        <f>IF(LOOKUP($K1018,Fuel_Mappings!$C$2:$C$255,Fuel_Mappings!$D$2:$D$255)&lt;&gt;"",LOOKUP($K1018,Fuel_Mappings!$C$2:$C$255,Fuel_Mappings!$D$2:$D$255),"")</f>
        <v>Other_Fuel</v>
      </c>
      <c r="Q1018" s="5" t="str">
        <f>IF($P1018="Other_Fuel",IF(LOOKUP($G1018,Fuel_Mappings!$I$2:$I$36,Fuel_Mappings!$I$2:$I$36)=$G1018,LOOKUP($G1018,Fuel_Mappings!$I$2:$I$36,Fuel_Mappings!$J$2:$J$36),""),"")</f>
        <v/>
      </c>
      <c r="S1018" s="5" t="str">
        <f t="shared" si="82"/>
        <v>1B2aiv</v>
      </c>
      <c r="T1018" s="3" t="b">
        <f t="shared" si="83"/>
        <v>1</v>
      </c>
      <c r="U1018" s="3" t="b">
        <f t="shared" si="84"/>
        <v>1</v>
      </c>
    </row>
    <row r="1019" spans="1:21">
      <c r="A1019" s="10">
        <v>30601901</v>
      </c>
      <c r="B1019" t="s">
        <v>270</v>
      </c>
      <c r="C1019" t="s">
        <v>270</v>
      </c>
      <c r="D1019" t="s">
        <v>271</v>
      </c>
      <c r="E1019" t="s">
        <v>11</v>
      </c>
      <c r="F1019" t="s">
        <v>87</v>
      </c>
      <c r="G1019" t="s">
        <v>315</v>
      </c>
      <c r="H1019" t="s">
        <v>117</v>
      </c>
      <c r="I1019" t="s">
        <v>273</v>
      </c>
      <c r="J1019" t="s">
        <v>21</v>
      </c>
      <c r="K1019" s="3" t="str">
        <f t="shared" si="85"/>
        <v>Petroleum Refineries &amp; Related IndustriesOther</v>
      </c>
      <c r="L1019" t="s">
        <v>1429</v>
      </c>
      <c r="M1019" t="s">
        <v>1430</v>
      </c>
      <c r="N1019" t="s">
        <v>41</v>
      </c>
      <c r="P1019" s="5" t="str">
        <f>IF(LOOKUP($K1019,Fuel_Mappings!$C$2:$C$255,Fuel_Mappings!$D$2:$D$255)&lt;&gt;"",LOOKUP($K1019,Fuel_Mappings!$C$2:$C$255,Fuel_Mappings!$D$2:$D$255),"")</f>
        <v>Other_Fuel</v>
      </c>
      <c r="Q1019" s="5" t="str">
        <f>IF($P1019="Other_Fuel",IF(LOOKUP($G1019,Fuel_Mappings!$I$2:$I$36,Fuel_Mappings!$I$2:$I$36)=$G1019,LOOKUP($G1019,Fuel_Mappings!$I$2:$I$36,Fuel_Mappings!$J$2:$J$36),""),"")</f>
        <v/>
      </c>
      <c r="S1019" s="5" t="str">
        <f t="shared" si="82"/>
        <v>1B2aiv</v>
      </c>
      <c r="T1019" s="3" t="b">
        <f t="shared" si="83"/>
        <v>1</v>
      </c>
      <c r="U1019" s="3" t="b">
        <f t="shared" si="84"/>
        <v>1</v>
      </c>
    </row>
    <row r="1020" spans="1:21">
      <c r="A1020" s="10">
        <v>30601599</v>
      </c>
      <c r="B1020" t="s">
        <v>270</v>
      </c>
      <c r="C1020" t="s">
        <v>270</v>
      </c>
      <c r="D1020" t="s">
        <v>271</v>
      </c>
      <c r="E1020" t="s">
        <v>11</v>
      </c>
      <c r="F1020" t="s">
        <v>87</v>
      </c>
      <c r="G1020" t="s">
        <v>316</v>
      </c>
      <c r="H1020" t="s">
        <v>117</v>
      </c>
      <c r="I1020" t="s">
        <v>273</v>
      </c>
      <c r="J1020" t="s">
        <v>21</v>
      </c>
      <c r="K1020" s="3" t="str">
        <f t="shared" si="85"/>
        <v>Petroleum Refineries &amp; Related IndustriesOther</v>
      </c>
      <c r="L1020" t="s">
        <v>1429</v>
      </c>
      <c r="M1020" t="s">
        <v>1430</v>
      </c>
      <c r="N1020" t="s">
        <v>41</v>
      </c>
      <c r="P1020" s="5" t="str">
        <f>IF(LOOKUP($K1020,Fuel_Mappings!$C$2:$C$255,Fuel_Mappings!$D$2:$D$255)&lt;&gt;"",LOOKUP($K1020,Fuel_Mappings!$C$2:$C$255,Fuel_Mappings!$D$2:$D$255),"")</f>
        <v>Other_Fuel</v>
      </c>
      <c r="Q1020" s="5" t="str">
        <f>IF($P1020="Other_Fuel",IF(LOOKUP($G1020,Fuel_Mappings!$I$2:$I$36,Fuel_Mappings!$I$2:$I$36)=$G1020,LOOKUP($G1020,Fuel_Mappings!$I$2:$I$36,Fuel_Mappings!$J$2:$J$36),""),"")</f>
        <v/>
      </c>
      <c r="S1020" s="5" t="str">
        <f t="shared" si="82"/>
        <v>1B2aiv</v>
      </c>
      <c r="T1020" s="3" t="b">
        <f t="shared" si="83"/>
        <v>1</v>
      </c>
      <c r="U1020" s="3" t="b">
        <f t="shared" si="84"/>
        <v>1</v>
      </c>
    </row>
    <row r="1021" spans="1:21">
      <c r="A1021" s="10">
        <v>30622002</v>
      </c>
      <c r="B1021" t="s">
        <v>270</v>
      </c>
      <c r="C1021" t="s">
        <v>270</v>
      </c>
      <c r="D1021" t="s">
        <v>271</v>
      </c>
      <c r="E1021" t="s">
        <v>11</v>
      </c>
      <c r="F1021" t="s">
        <v>87</v>
      </c>
      <c r="G1021" t="s">
        <v>285</v>
      </c>
      <c r="H1021" t="s">
        <v>117</v>
      </c>
      <c r="I1021" t="s">
        <v>273</v>
      </c>
      <c r="J1021" t="s">
        <v>21</v>
      </c>
      <c r="K1021" s="3" t="str">
        <f t="shared" si="85"/>
        <v>Petroleum Refineries &amp; Related IndustriesOther</v>
      </c>
      <c r="L1021" t="s">
        <v>1429</v>
      </c>
      <c r="M1021" t="s">
        <v>1430</v>
      </c>
      <c r="N1021" t="s">
        <v>41</v>
      </c>
      <c r="P1021" s="5" t="str">
        <f>IF(LOOKUP($K1021,Fuel_Mappings!$C$2:$C$255,Fuel_Mappings!$D$2:$D$255)&lt;&gt;"",LOOKUP($K1021,Fuel_Mappings!$C$2:$C$255,Fuel_Mappings!$D$2:$D$255),"")</f>
        <v>Other_Fuel</v>
      </c>
      <c r="Q1021" s="5" t="str">
        <f>IF($P1021="Other_Fuel",IF(LOOKUP($G1021,Fuel_Mappings!$I$2:$I$36,Fuel_Mappings!$I$2:$I$36)=$G1021,LOOKUP($G1021,Fuel_Mappings!$I$2:$I$36,Fuel_Mappings!$J$2:$J$36),""),"")</f>
        <v/>
      </c>
      <c r="S1021" s="5" t="str">
        <f t="shared" si="82"/>
        <v>1B2aiv</v>
      </c>
      <c r="T1021" s="3" t="b">
        <f t="shared" si="83"/>
        <v>1</v>
      </c>
      <c r="U1021" s="3" t="b">
        <f t="shared" si="84"/>
        <v>1</v>
      </c>
    </row>
    <row r="1022" spans="1:21">
      <c r="A1022" s="10">
        <v>30630007</v>
      </c>
      <c r="B1022" t="s">
        <v>270</v>
      </c>
      <c r="C1022" t="s">
        <v>270</v>
      </c>
      <c r="D1022" t="s">
        <v>271</v>
      </c>
      <c r="E1022" t="s">
        <v>11</v>
      </c>
      <c r="F1022" t="s">
        <v>87</v>
      </c>
      <c r="G1022" t="s">
        <v>317</v>
      </c>
      <c r="H1022" t="s">
        <v>259</v>
      </c>
      <c r="I1022" t="s">
        <v>260</v>
      </c>
      <c r="J1022" t="s">
        <v>21</v>
      </c>
      <c r="K1022" s="3" t="str">
        <f t="shared" si="85"/>
        <v>Petroleum &amp; Petroleum Product StorageOther</v>
      </c>
      <c r="L1022" t="s">
        <v>1429</v>
      </c>
      <c r="M1022" t="s">
        <v>1430</v>
      </c>
      <c r="N1022" t="s">
        <v>41</v>
      </c>
      <c r="P1022" s="5" t="str">
        <f>IF(LOOKUP($K1022,Fuel_Mappings!$C$2:$C$255,Fuel_Mappings!$D$2:$D$255)&lt;&gt;"",LOOKUP($K1022,Fuel_Mappings!$C$2:$C$255,Fuel_Mappings!$D$2:$D$255),"")</f>
        <v>Other_Fuel</v>
      </c>
      <c r="Q1022" s="5" t="str">
        <f>IF($P1022="Other_Fuel",IF(LOOKUP($G1022,Fuel_Mappings!$I$2:$I$36,Fuel_Mappings!$I$2:$I$36)=$G1022,LOOKUP($G1022,Fuel_Mappings!$I$2:$I$36,Fuel_Mappings!$J$2:$J$36),""),"")</f>
        <v/>
      </c>
      <c r="S1022" s="5" t="str">
        <f t="shared" si="82"/>
        <v>1B2aiv</v>
      </c>
      <c r="T1022" s="3" t="b">
        <f t="shared" si="83"/>
        <v>1</v>
      </c>
      <c r="U1022" s="3" t="b">
        <f t="shared" si="84"/>
        <v>1</v>
      </c>
    </row>
    <row r="1023" spans="1:21">
      <c r="A1023" s="10">
        <v>30600906</v>
      </c>
      <c r="B1023" t="s">
        <v>270</v>
      </c>
      <c r="C1023" t="s">
        <v>270</v>
      </c>
      <c r="D1023" t="s">
        <v>271</v>
      </c>
      <c r="E1023" t="s">
        <v>11</v>
      </c>
      <c r="F1023" t="s">
        <v>87</v>
      </c>
      <c r="G1023" t="s">
        <v>72</v>
      </c>
      <c r="H1023" t="s">
        <v>117</v>
      </c>
      <c r="I1023" t="s">
        <v>273</v>
      </c>
      <c r="J1023" t="s">
        <v>21</v>
      </c>
      <c r="K1023" s="3" t="str">
        <f t="shared" si="85"/>
        <v>Petroleum Refineries &amp; Related IndustriesOther</v>
      </c>
      <c r="L1023" t="s">
        <v>1429</v>
      </c>
      <c r="M1023" t="s">
        <v>1430</v>
      </c>
      <c r="N1023" t="s">
        <v>41</v>
      </c>
      <c r="P1023" s="5" t="str">
        <f>IF(LOOKUP($K1023,Fuel_Mappings!$C$2:$C$255,Fuel_Mappings!$D$2:$D$255)&lt;&gt;"",LOOKUP($K1023,Fuel_Mappings!$C$2:$C$255,Fuel_Mappings!$D$2:$D$255),"")</f>
        <v>Other_Fuel</v>
      </c>
      <c r="Q1023" s="5" t="str">
        <f>IF($P1023="Other_Fuel",IF(LOOKUP($G1023,Fuel_Mappings!$I$2:$I$36,Fuel_Mappings!$I$2:$I$36)=$G1023,LOOKUP($G1023,Fuel_Mappings!$I$2:$I$36,Fuel_Mappings!$J$2:$J$36),""),"")</f>
        <v/>
      </c>
      <c r="S1023" s="5" t="str">
        <f t="shared" si="82"/>
        <v>1B2aiv</v>
      </c>
      <c r="T1023" s="3" t="b">
        <f t="shared" si="83"/>
        <v>1</v>
      </c>
      <c r="U1023" s="3" t="b">
        <f t="shared" si="84"/>
        <v>1</v>
      </c>
    </row>
    <row r="1024" spans="1:21">
      <c r="A1024" s="10">
        <v>30601101</v>
      </c>
      <c r="B1024" t="s">
        <v>270</v>
      </c>
      <c r="C1024" t="s">
        <v>270</v>
      </c>
      <c r="D1024" t="s">
        <v>271</v>
      </c>
      <c r="E1024" t="s">
        <v>11</v>
      </c>
      <c r="F1024" t="s">
        <v>87</v>
      </c>
      <c r="G1024" t="s">
        <v>318</v>
      </c>
      <c r="H1024" t="s">
        <v>117</v>
      </c>
      <c r="I1024" t="s">
        <v>273</v>
      </c>
      <c r="J1024" t="s">
        <v>21</v>
      </c>
      <c r="K1024" s="3" t="str">
        <f t="shared" si="85"/>
        <v>Petroleum Refineries &amp; Related IndustriesOther</v>
      </c>
      <c r="L1024" t="s">
        <v>1429</v>
      </c>
      <c r="M1024" t="s">
        <v>1430</v>
      </c>
      <c r="N1024" t="s">
        <v>41</v>
      </c>
      <c r="P1024" s="5" t="str">
        <f>IF(LOOKUP($K1024,Fuel_Mappings!$C$2:$C$255,Fuel_Mappings!$D$2:$D$255)&lt;&gt;"",LOOKUP($K1024,Fuel_Mappings!$C$2:$C$255,Fuel_Mappings!$D$2:$D$255),"")</f>
        <v>Other_Fuel</v>
      </c>
      <c r="Q1024" s="5" t="str">
        <f>IF($P1024="Other_Fuel",IF(LOOKUP($G1024,Fuel_Mappings!$I$2:$I$36,Fuel_Mappings!$I$2:$I$36)=$G1024,LOOKUP($G1024,Fuel_Mappings!$I$2:$I$36,Fuel_Mappings!$J$2:$J$36),""),"")</f>
        <v/>
      </c>
      <c r="S1024" s="5" t="str">
        <f t="shared" si="82"/>
        <v>1B2aiv</v>
      </c>
      <c r="T1024" s="3" t="b">
        <f t="shared" si="83"/>
        <v>1</v>
      </c>
      <c r="U1024" s="3" t="b">
        <f t="shared" si="84"/>
        <v>1</v>
      </c>
    </row>
    <row r="1025" spans="1:21">
      <c r="A1025" s="10">
        <v>30601604</v>
      </c>
      <c r="B1025" t="s">
        <v>270</v>
      </c>
      <c r="C1025" t="s">
        <v>270</v>
      </c>
      <c r="D1025" t="s">
        <v>271</v>
      </c>
      <c r="E1025" t="s">
        <v>11</v>
      </c>
      <c r="F1025" t="s">
        <v>87</v>
      </c>
      <c r="G1025" t="s">
        <v>296</v>
      </c>
      <c r="H1025" t="s">
        <v>117</v>
      </c>
      <c r="I1025" t="s">
        <v>273</v>
      </c>
      <c r="J1025" t="s">
        <v>21</v>
      </c>
      <c r="K1025" s="3" t="str">
        <f t="shared" si="85"/>
        <v>Petroleum Refineries &amp; Related IndustriesOther</v>
      </c>
      <c r="L1025" t="s">
        <v>1429</v>
      </c>
      <c r="M1025" t="s">
        <v>1430</v>
      </c>
      <c r="N1025" t="s">
        <v>41</v>
      </c>
      <c r="P1025" s="5" t="str">
        <f>IF(LOOKUP($K1025,Fuel_Mappings!$C$2:$C$255,Fuel_Mappings!$D$2:$D$255)&lt;&gt;"",LOOKUP($K1025,Fuel_Mappings!$C$2:$C$255,Fuel_Mappings!$D$2:$D$255),"")</f>
        <v>Other_Fuel</v>
      </c>
      <c r="Q1025" s="5" t="str">
        <f>IF($P1025="Other_Fuel",IF(LOOKUP($G1025,Fuel_Mappings!$I$2:$I$36,Fuel_Mappings!$I$2:$I$36)=$G1025,LOOKUP($G1025,Fuel_Mappings!$I$2:$I$36,Fuel_Mappings!$J$2:$J$36),""),"")</f>
        <v/>
      </c>
      <c r="S1025" s="5" t="str">
        <f t="shared" si="82"/>
        <v>1B2aiv</v>
      </c>
      <c r="T1025" s="3" t="b">
        <f t="shared" si="83"/>
        <v>1</v>
      </c>
      <c r="U1025" s="3" t="b">
        <f t="shared" si="84"/>
        <v>1</v>
      </c>
    </row>
    <row r="1026" spans="1:21">
      <c r="A1026" s="10">
        <v>2306000000</v>
      </c>
      <c r="B1026" t="s">
        <v>270</v>
      </c>
      <c r="C1026" t="s">
        <v>270</v>
      </c>
      <c r="D1026" t="s">
        <v>271</v>
      </c>
      <c r="E1026" t="s">
        <v>11</v>
      </c>
      <c r="F1026" t="s">
        <v>887</v>
      </c>
      <c r="G1026" t="s">
        <v>263</v>
      </c>
      <c r="H1026" t="s">
        <v>117</v>
      </c>
      <c r="I1026" t="s">
        <v>273</v>
      </c>
      <c r="J1026" t="s">
        <v>21</v>
      </c>
      <c r="K1026" s="3" t="str">
        <f t="shared" si="85"/>
        <v>Petroleum Refineries &amp; Related IndustriesOther</v>
      </c>
      <c r="L1026" t="s">
        <v>1429</v>
      </c>
      <c r="M1026" t="s">
        <v>1430</v>
      </c>
      <c r="N1026" t="s">
        <v>41</v>
      </c>
      <c r="P1026" s="5" t="str">
        <f>IF(LOOKUP($K1026,Fuel_Mappings!$C$2:$C$255,Fuel_Mappings!$D$2:$D$255)&lt;&gt;"",LOOKUP($K1026,Fuel_Mappings!$C$2:$C$255,Fuel_Mappings!$D$2:$D$255),"")</f>
        <v>Other_Fuel</v>
      </c>
      <c r="Q1026" s="5" t="str">
        <f>IF($P1026="Other_Fuel",IF(LOOKUP($G1026,Fuel_Mappings!$I$2:$I$36,Fuel_Mappings!$I$2:$I$36)=$G1026,LOOKUP($G1026,Fuel_Mappings!$I$2:$I$36,Fuel_Mappings!$J$2:$J$36),""),"")</f>
        <v/>
      </c>
      <c r="S1026" s="5" t="str">
        <f t="shared" si="82"/>
        <v>1B2aiv</v>
      </c>
      <c r="T1026" s="3" t="b">
        <f t="shared" si="83"/>
        <v>1</v>
      </c>
      <c r="U1026" s="3" t="b">
        <f t="shared" si="84"/>
        <v>1</v>
      </c>
    </row>
    <row r="1027" spans="1:21">
      <c r="A1027" s="10">
        <v>42505101</v>
      </c>
      <c r="B1027" t="s">
        <v>270</v>
      </c>
      <c r="C1027" t="s">
        <v>270</v>
      </c>
      <c r="D1027" t="s">
        <v>271</v>
      </c>
      <c r="E1027" t="s">
        <v>95</v>
      </c>
      <c r="F1027" t="s">
        <v>73</v>
      </c>
      <c r="G1027" t="s">
        <v>73</v>
      </c>
      <c r="H1027" t="s">
        <v>259</v>
      </c>
      <c r="I1027" t="s">
        <v>260</v>
      </c>
      <c r="J1027" t="s">
        <v>279</v>
      </c>
      <c r="K1027" s="3" t="str">
        <f t="shared" si="85"/>
        <v>Petroleum &amp; Petroleum Product StorageFloating Roof Gasoline</v>
      </c>
      <c r="L1027" t="s">
        <v>1429</v>
      </c>
      <c r="M1027" t="s">
        <v>1430</v>
      </c>
      <c r="N1027" t="s">
        <v>41</v>
      </c>
      <c r="P1027" s="5" t="str">
        <f>IF(LOOKUP($K1027,Fuel_Mappings!$C$2:$C$255,Fuel_Mappings!$D$2:$D$255)&lt;&gt;"",LOOKUP($K1027,Fuel_Mappings!$C$2:$C$255,Fuel_Mappings!$D$2:$D$255),"")</f>
        <v/>
      </c>
      <c r="Q1027" s="5" t="str">
        <f>IF($P1027="Other_Fuel",IF(LOOKUP($G1027,Fuel_Mappings!$I$2:$I$36,Fuel_Mappings!$I$2:$I$36)=$G1027,LOOKUP($G1027,Fuel_Mappings!$I$2:$I$36,Fuel_Mappings!$J$2:$J$36),""),"")</f>
        <v/>
      </c>
      <c r="S1027" s="5" t="str">
        <f t="shared" ref="S1027:S1090" si="86">LEFT(L1027,FIND("_",L1027)-1)</f>
        <v>1B2aiv</v>
      </c>
      <c r="T1027" s="3" t="b">
        <f t="shared" ref="T1027:T1090" si="87">$S1027=$C1027</f>
        <v>1</v>
      </c>
      <c r="U1027" s="3" t="b">
        <f t="shared" ref="U1027:U1090" si="88">LEFT($S1027,3)=LEFT($C1027,3)</f>
        <v>1</v>
      </c>
    </row>
    <row r="1028" spans="1:21">
      <c r="A1028" s="10">
        <v>42505102</v>
      </c>
      <c r="B1028" t="s">
        <v>270</v>
      </c>
      <c r="C1028" t="s">
        <v>270</v>
      </c>
      <c r="D1028" t="s">
        <v>271</v>
      </c>
      <c r="E1028" t="s">
        <v>95</v>
      </c>
      <c r="F1028" t="s">
        <v>73</v>
      </c>
      <c r="G1028" t="s">
        <v>73</v>
      </c>
      <c r="H1028" t="s">
        <v>259</v>
      </c>
      <c r="I1028" t="s">
        <v>260</v>
      </c>
      <c r="J1028" t="s">
        <v>277</v>
      </c>
      <c r="K1028" s="3" t="str">
        <f t="shared" si="85"/>
        <v>Petroleum &amp; Petroleum Product StorageFixed Roof Crude</v>
      </c>
      <c r="L1028" t="s">
        <v>1429</v>
      </c>
      <c r="M1028" t="s">
        <v>1430</v>
      </c>
      <c r="N1028" t="s">
        <v>41</v>
      </c>
      <c r="P1028" s="5" t="str">
        <f>IF(LOOKUP($K1028,Fuel_Mappings!$C$2:$C$255,Fuel_Mappings!$D$2:$D$255)&lt;&gt;"",LOOKUP($K1028,Fuel_Mappings!$C$2:$C$255,Fuel_Mappings!$D$2:$D$255),"")</f>
        <v/>
      </c>
      <c r="Q1028" s="5" t="str">
        <f>IF($P1028="Other_Fuel",IF(LOOKUP($G1028,Fuel_Mappings!$I$2:$I$36,Fuel_Mappings!$I$2:$I$36)=$G1028,LOOKUP($G1028,Fuel_Mappings!$I$2:$I$36,Fuel_Mappings!$J$2:$J$36),""),"")</f>
        <v/>
      </c>
      <c r="S1028" s="5" t="str">
        <f t="shared" si="86"/>
        <v>1B2aiv</v>
      </c>
      <c r="T1028" s="3" t="b">
        <f t="shared" si="87"/>
        <v>1</v>
      </c>
      <c r="U1028" s="3" t="b">
        <f t="shared" si="88"/>
        <v>1</v>
      </c>
    </row>
    <row r="1029" spans="1:21">
      <c r="A1029" s="10">
        <v>40400313</v>
      </c>
      <c r="B1029" t="s">
        <v>270</v>
      </c>
      <c r="C1029" t="s">
        <v>270</v>
      </c>
      <c r="D1029" t="s">
        <v>271</v>
      </c>
      <c r="E1029" t="s">
        <v>95</v>
      </c>
      <c r="F1029" t="s">
        <v>286</v>
      </c>
      <c r="G1029" t="s">
        <v>287</v>
      </c>
      <c r="H1029" t="s">
        <v>259</v>
      </c>
      <c r="I1029" t="s">
        <v>260</v>
      </c>
      <c r="J1029" t="s">
        <v>277</v>
      </c>
      <c r="K1029" s="3" t="str">
        <f t="shared" si="85"/>
        <v>Petroleum &amp; Petroleum Product StorageFixed Roof Crude</v>
      </c>
      <c r="L1029" t="s">
        <v>1429</v>
      </c>
      <c r="M1029" t="s">
        <v>1430</v>
      </c>
      <c r="N1029" t="s">
        <v>41</v>
      </c>
      <c r="P1029" s="5" t="str">
        <f>IF(LOOKUP($K1029,Fuel_Mappings!$C$2:$C$255,Fuel_Mappings!$D$2:$D$255)&lt;&gt;"",LOOKUP($K1029,Fuel_Mappings!$C$2:$C$255,Fuel_Mappings!$D$2:$D$255),"")</f>
        <v/>
      </c>
      <c r="Q1029" s="5" t="str">
        <f>IF($P1029="Other_Fuel",IF(LOOKUP($G1029,Fuel_Mappings!$I$2:$I$36,Fuel_Mappings!$I$2:$I$36)=$G1029,LOOKUP($G1029,Fuel_Mappings!$I$2:$I$36,Fuel_Mappings!$J$2:$J$36),""),"")</f>
        <v/>
      </c>
      <c r="S1029" s="5" t="str">
        <f t="shared" si="86"/>
        <v>1B2aiv</v>
      </c>
      <c r="T1029" s="3" t="b">
        <f t="shared" si="87"/>
        <v>1</v>
      </c>
      <c r="U1029" s="3" t="b">
        <f t="shared" si="88"/>
        <v>1</v>
      </c>
    </row>
    <row r="1030" spans="1:21">
      <c r="A1030" s="10">
        <v>40400314</v>
      </c>
      <c r="B1030" t="s">
        <v>270</v>
      </c>
      <c r="C1030" t="s">
        <v>270</v>
      </c>
      <c r="D1030" t="s">
        <v>271</v>
      </c>
      <c r="E1030" t="s">
        <v>95</v>
      </c>
      <c r="F1030" t="s">
        <v>286</v>
      </c>
      <c r="G1030" t="s">
        <v>287</v>
      </c>
      <c r="H1030" t="s">
        <v>259</v>
      </c>
      <c r="I1030" t="s">
        <v>260</v>
      </c>
      <c r="J1030" t="s">
        <v>277</v>
      </c>
      <c r="K1030" s="3" t="str">
        <f t="shared" si="85"/>
        <v>Petroleum &amp; Petroleum Product StorageFixed Roof Crude</v>
      </c>
      <c r="L1030" t="s">
        <v>1429</v>
      </c>
      <c r="M1030" t="s">
        <v>1430</v>
      </c>
      <c r="N1030" t="s">
        <v>41</v>
      </c>
      <c r="P1030" s="5" t="str">
        <f>IF(LOOKUP($K1030,Fuel_Mappings!$C$2:$C$255,Fuel_Mappings!$D$2:$D$255)&lt;&gt;"",LOOKUP($K1030,Fuel_Mappings!$C$2:$C$255,Fuel_Mappings!$D$2:$D$255),"")</f>
        <v/>
      </c>
      <c r="Q1030" s="5" t="str">
        <f>IF($P1030="Other_Fuel",IF(LOOKUP($G1030,Fuel_Mappings!$I$2:$I$36,Fuel_Mappings!$I$2:$I$36)=$G1030,LOOKUP($G1030,Fuel_Mappings!$I$2:$I$36,Fuel_Mappings!$J$2:$J$36),""),"")</f>
        <v/>
      </c>
      <c r="S1030" s="5" t="str">
        <f t="shared" si="86"/>
        <v>1B2aiv</v>
      </c>
      <c r="T1030" s="3" t="b">
        <f t="shared" si="87"/>
        <v>1</v>
      </c>
      <c r="U1030" s="3" t="b">
        <f t="shared" si="88"/>
        <v>1</v>
      </c>
    </row>
    <row r="1031" spans="1:21">
      <c r="A1031" s="10">
        <v>40400316</v>
      </c>
      <c r="B1031" t="s">
        <v>270</v>
      </c>
      <c r="C1031" t="s">
        <v>270</v>
      </c>
      <c r="D1031" t="s">
        <v>271</v>
      </c>
      <c r="E1031" t="s">
        <v>95</v>
      </c>
      <c r="F1031" t="s">
        <v>286</v>
      </c>
      <c r="G1031" t="s">
        <v>287</v>
      </c>
      <c r="H1031" t="s">
        <v>259</v>
      </c>
      <c r="I1031" t="s">
        <v>260</v>
      </c>
      <c r="J1031" t="s">
        <v>277</v>
      </c>
      <c r="K1031" s="3" t="str">
        <f t="shared" si="85"/>
        <v>Petroleum &amp; Petroleum Product StorageFixed Roof Crude</v>
      </c>
      <c r="L1031" t="s">
        <v>1429</v>
      </c>
      <c r="M1031" t="s">
        <v>1430</v>
      </c>
      <c r="N1031" t="s">
        <v>41</v>
      </c>
      <c r="P1031" s="5" t="str">
        <f>IF(LOOKUP($K1031,Fuel_Mappings!$C$2:$C$255,Fuel_Mappings!$D$2:$D$255)&lt;&gt;"",LOOKUP($K1031,Fuel_Mappings!$C$2:$C$255,Fuel_Mappings!$D$2:$D$255),"")</f>
        <v/>
      </c>
      <c r="Q1031" s="5" t="str">
        <f>IF($P1031="Other_Fuel",IF(LOOKUP($G1031,Fuel_Mappings!$I$2:$I$36,Fuel_Mappings!$I$2:$I$36)=$G1031,LOOKUP($G1031,Fuel_Mappings!$I$2:$I$36,Fuel_Mappings!$J$2:$J$36),""),"")</f>
        <v/>
      </c>
      <c r="S1031" s="5" t="str">
        <f t="shared" si="86"/>
        <v>1B2aiv</v>
      </c>
      <c r="T1031" s="3" t="b">
        <f t="shared" si="87"/>
        <v>1</v>
      </c>
      <c r="U1031" s="3" t="b">
        <f t="shared" si="88"/>
        <v>1</v>
      </c>
    </row>
    <row r="1032" spans="1:21">
      <c r="A1032" s="10">
        <v>40400301</v>
      </c>
      <c r="B1032" t="s">
        <v>270</v>
      </c>
      <c r="C1032" t="s">
        <v>270</v>
      </c>
      <c r="D1032" t="s">
        <v>271</v>
      </c>
      <c r="E1032" t="s">
        <v>95</v>
      </c>
      <c r="F1032" t="s">
        <v>286</v>
      </c>
      <c r="G1032" t="s">
        <v>287</v>
      </c>
      <c r="H1032" t="s">
        <v>259</v>
      </c>
      <c r="I1032" t="s">
        <v>260</v>
      </c>
      <c r="J1032" t="s">
        <v>277</v>
      </c>
      <c r="K1032" s="3" t="str">
        <f t="shared" si="85"/>
        <v>Petroleum &amp; Petroleum Product StorageFixed Roof Crude</v>
      </c>
      <c r="L1032" t="s">
        <v>1429</v>
      </c>
      <c r="M1032" t="s">
        <v>1430</v>
      </c>
      <c r="N1032" t="s">
        <v>41</v>
      </c>
      <c r="P1032" s="5" t="str">
        <f>IF(LOOKUP($K1032,Fuel_Mappings!$C$2:$C$255,Fuel_Mappings!$D$2:$D$255)&lt;&gt;"",LOOKUP($K1032,Fuel_Mappings!$C$2:$C$255,Fuel_Mappings!$D$2:$D$255),"")</f>
        <v/>
      </c>
      <c r="Q1032" s="5" t="str">
        <f>IF($P1032="Other_Fuel",IF(LOOKUP($G1032,Fuel_Mappings!$I$2:$I$36,Fuel_Mappings!$I$2:$I$36)=$G1032,LOOKUP($G1032,Fuel_Mappings!$I$2:$I$36,Fuel_Mappings!$J$2:$J$36),""),"")</f>
        <v/>
      </c>
      <c r="S1032" s="5" t="str">
        <f t="shared" si="86"/>
        <v>1B2aiv</v>
      </c>
      <c r="T1032" s="3" t="b">
        <f t="shared" si="87"/>
        <v>1</v>
      </c>
      <c r="U1032" s="3" t="b">
        <f t="shared" si="88"/>
        <v>1</v>
      </c>
    </row>
    <row r="1033" spans="1:21">
      <c r="A1033" s="10">
        <v>40400305</v>
      </c>
      <c r="B1033" t="s">
        <v>270</v>
      </c>
      <c r="C1033" t="s">
        <v>270</v>
      </c>
      <c r="D1033" t="s">
        <v>271</v>
      </c>
      <c r="E1033" t="s">
        <v>95</v>
      </c>
      <c r="F1033" t="s">
        <v>286</v>
      </c>
      <c r="G1033" t="s">
        <v>287</v>
      </c>
      <c r="H1033" t="s">
        <v>259</v>
      </c>
      <c r="I1033" t="s">
        <v>260</v>
      </c>
      <c r="J1033" t="s">
        <v>308</v>
      </c>
      <c r="K1033" s="3" t="str">
        <f t="shared" si="85"/>
        <v>Petroleum &amp; Petroleum Product StorageIfr / Seal Crude</v>
      </c>
      <c r="L1033" t="s">
        <v>1429</v>
      </c>
      <c r="M1033" t="s">
        <v>1430</v>
      </c>
      <c r="N1033" t="s">
        <v>41</v>
      </c>
      <c r="P1033" s="5" t="str">
        <f>IF(LOOKUP($K1033,Fuel_Mappings!$C$2:$C$255,Fuel_Mappings!$D$2:$D$255)&lt;&gt;"",LOOKUP($K1033,Fuel_Mappings!$C$2:$C$255,Fuel_Mappings!$D$2:$D$255),"")</f>
        <v/>
      </c>
      <c r="Q1033" s="5" t="str">
        <f>IF($P1033="Other_Fuel",IF(LOOKUP($G1033,Fuel_Mappings!$I$2:$I$36,Fuel_Mappings!$I$2:$I$36)=$G1033,LOOKUP($G1033,Fuel_Mappings!$I$2:$I$36,Fuel_Mappings!$J$2:$J$36),""),"")</f>
        <v/>
      </c>
      <c r="S1033" s="5" t="str">
        <f t="shared" si="86"/>
        <v>1B2aiv</v>
      </c>
      <c r="T1033" s="3" t="b">
        <f t="shared" si="87"/>
        <v>1</v>
      </c>
      <c r="U1033" s="3" t="b">
        <f t="shared" si="88"/>
        <v>1</v>
      </c>
    </row>
    <row r="1034" spans="1:21">
      <c r="A1034" s="10">
        <v>40400324</v>
      </c>
      <c r="B1034" t="s">
        <v>270</v>
      </c>
      <c r="C1034" t="s">
        <v>270</v>
      </c>
      <c r="D1034" t="s">
        <v>271</v>
      </c>
      <c r="E1034" t="s">
        <v>95</v>
      </c>
      <c r="F1034" t="s">
        <v>286</v>
      </c>
      <c r="G1034" t="s">
        <v>287</v>
      </c>
      <c r="H1034" t="s">
        <v>259</v>
      </c>
      <c r="I1034" t="s">
        <v>260</v>
      </c>
      <c r="J1034" t="s">
        <v>306</v>
      </c>
      <c r="K1034" s="3" t="str">
        <f t="shared" si="85"/>
        <v>Petroleum &amp; Petroleum Product StorageEfr / Seal Crude</v>
      </c>
      <c r="L1034" t="s">
        <v>1429</v>
      </c>
      <c r="M1034" t="s">
        <v>1430</v>
      </c>
      <c r="N1034" t="s">
        <v>41</v>
      </c>
      <c r="P1034" s="5" t="str">
        <f>IF(LOOKUP($K1034,Fuel_Mappings!$C$2:$C$255,Fuel_Mappings!$D$2:$D$255)&lt;&gt;"",LOOKUP($K1034,Fuel_Mappings!$C$2:$C$255,Fuel_Mappings!$D$2:$D$255),"")</f>
        <v>heavy_oil</v>
      </c>
      <c r="Q1034" s="5" t="str">
        <f>IF($P1034="Other_Fuel",IF(LOOKUP($G1034,Fuel_Mappings!$I$2:$I$36,Fuel_Mappings!$I$2:$I$36)=$G1034,LOOKUP($G1034,Fuel_Mappings!$I$2:$I$36,Fuel_Mappings!$J$2:$J$36),""),"")</f>
        <v/>
      </c>
      <c r="S1034" s="5" t="str">
        <f t="shared" si="86"/>
        <v>1B2aiv</v>
      </c>
      <c r="T1034" s="3" t="b">
        <f t="shared" si="87"/>
        <v>1</v>
      </c>
      <c r="U1034" s="3" t="b">
        <f t="shared" si="88"/>
        <v>1</v>
      </c>
    </row>
    <row r="1035" spans="1:21">
      <c r="A1035" s="10">
        <v>40400302</v>
      </c>
      <c r="B1035" t="s">
        <v>270</v>
      </c>
      <c r="C1035" t="s">
        <v>270</v>
      </c>
      <c r="D1035" t="s">
        <v>271</v>
      </c>
      <c r="E1035" t="s">
        <v>95</v>
      </c>
      <c r="F1035" t="s">
        <v>286</v>
      </c>
      <c r="G1035" t="s">
        <v>287</v>
      </c>
      <c r="H1035" t="s">
        <v>259</v>
      </c>
      <c r="I1035" t="s">
        <v>260</v>
      </c>
      <c r="J1035" t="s">
        <v>277</v>
      </c>
      <c r="K1035" s="3" t="str">
        <f t="shared" si="85"/>
        <v>Petroleum &amp; Petroleum Product StorageFixed Roof Crude</v>
      </c>
      <c r="L1035" t="s">
        <v>1429</v>
      </c>
      <c r="M1035" t="s">
        <v>1430</v>
      </c>
      <c r="N1035" t="s">
        <v>41</v>
      </c>
      <c r="P1035" s="5" t="str">
        <f>IF(LOOKUP($K1035,Fuel_Mappings!$C$2:$C$255,Fuel_Mappings!$D$2:$D$255)&lt;&gt;"",LOOKUP($K1035,Fuel_Mappings!$C$2:$C$255,Fuel_Mappings!$D$2:$D$255),"")</f>
        <v/>
      </c>
      <c r="Q1035" s="5" t="str">
        <f>IF($P1035="Other_Fuel",IF(LOOKUP($G1035,Fuel_Mappings!$I$2:$I$36,Fuel_Mappings!$I$2:$I$36)=$G1035,LOOKUP($G1035,Fuel_Mappings!$I$2:$I$36,Fuel_Mappings!$J$2:$J$36),""),"")</f>
        <v/>
      </c>
      <c r="S1035" s="5" t="str">
        <f t="shared" si="86"/>
        <v>1B2aiv</v>
      </c>
      <c r="T1035" s="3" t="b">
        <f t="shared" si="87"/>
        <v>1</v>
      </c>
      <c r="U1035" s="3" t="b">
        <f t="shared" si="88"/>
        <v>1</v>
      </c>
    </row>
    <row r="1036" spans="1:21">
      <c r="A1036" s="10">
        <v>40400303</v>
      </c>
      <c r="B1036" t="s">
        <v>270</v>
      </c>
      <c r="C1036" t="s">
        <v>270</v>
      </c>
      <c r="D1036" t="s">
        <v>271</v>
      </c>
      <c r="E1036" t="s">
        <v>95</v>
      </c>
      <c r="F1036" t="s">
        <v>286</v>
      </c>
      <c r="G1036" t="s">
        <v>287</v>
      </c>
      <c r="H1036" t="s">
        <v>259</v>
      </c>
      <c r="I1036" t="s">
        <v>260</v>
      </c>
      <c r="J1036" t="s">
        <v>306</v>
      </c>
      <c r="K1036" s="3" t="str">
        <f t="shared" si="85"/>
        <v>Petroleum &amp; Petroleum Product StorageEfr / Seal Crude</v>
      </c>
      <c r="L1036" t="s">
        <v>1429</v>
      </c>
      <c r="M1036" t="s">
        <v>1430</v>
      </c>
      <c r="N1036" t="s">
        <v>41</v>
      </c>
      <c r="P1036" s="5" t="str">
        <f>IF(LOOKUP($K1036,Fuel_Mappings!$C$2:$C$255,Fuel_Mappings!$D$2:$D$255)&lt;&gt;"",LOOKUP($K1036,Fuel_Mappings!$C$2:$C$255,Fuel_Mappings!$D$2:$D$255),"")</f>
        <v>heavy_oil</v>
      </c>
      <c r="Q1036" s="5" t="str">
        <f>IF($P1036="Other_Fuel",IF(LOOKUP($G1036,Fuel_Mappings!$I$2:$I$36,Fuel_Mappings!$I$2:$I$36)=$G1036,LOOKUP($G1036,Fuel_Mappings!$I$2:$I$36,Fuel_Mappings!$J$2:$J$36),""),"")</f>
        <v/>
      </c>
      <c r="S1036" s="5" t="str">
        <f t="shared" si="86"/>
        <v>1B2aiv</v>
      </c>
      <c r="T1036" s="3" t="b">
        <f t="shared" si="87"/>
        <v>1</v>
      </c>
      <c r="U1036" s="3" t="b">
        <f t="shared" si="88"/>
        <v>1</v>
      </c>
    </row>
    <row r="1037" spans="1:21">
      <c r="A1037" s="10">
        <v>40400304</v>
      </c>
      <c r="B1037" t="s">
        <v>270</v>
      </c>
      <c r="C1037" t="s">
        <v>270</v>
      </c>
      <c r="D1037" t="s">
        <v>271</v>
      </c>
      <c r="E1037" t="s">
        <v>95</v>
      </c>
      <c r="F1037" t="s">
        <v>286</v>
      </c>
      <c r="G1037" t="s">
        <v>287</v>
      </c>
      <c r="H1037" t="s">
        <v>259</v>
      </c>
      <c r="I1037" t="s">
        <v>260</v>
      </c>
      <c r="J1037" t="s">
        <v>306</v>
      </c>
      <c r="K1037" s="3" t="str">
        <f t="shared" si="85"/>
        <v>Petroleum &amp; Petroleum Product StorageEfr / Seal Crude</v>
      </c>
      <c r="L1037" t="s">
        <v>1429</v>
      </c>
      <c r="M1037" t="s">
        <v>1430</v>
      </c>
      <c r="N1037" t="s">
        <v>41</v>
      </c>
      <c r="P1037" s="5" t="str">
        <f>IF(LOOKUP($K1037,Fuel_Mappings!$C$2:$C$255,Fuel_Mappings!$D$2:$D$255)&lt;&gt;"",LOOKUP($K1037,Fuel_Mappings!$C$2:$C$255,Fuel_Mappings!$D$2:$D$255),"")</f>
        <v>heavy_oil</v>
      </c>
      <c r="Q1037" s="5" t="str">
        <f>IF($P1037="Other_Fuel",IF(LOOKUP($G1037,Fuel_Mappings!$I$2:$I$36,Fuel_Mappings!$I$2:$I$36)=$G1037,LOOKUP($G1037,Fuel_Mappings!$I$2:$I$36,Fuel_Mappings!$J$2:$J$36),""),"")</f>
        <v/>
      </c>
      <c r="S1037" s="5" t="str">
        <f t="shared" si="86"/>
        <v>1B2aiv</v>
      </c>
      <c r="T1037" s="3" t="b">
        <f t="shared" si="87"/>
        <v>1</v>
      </c>
      <c r="U1037" s="3" t="b">
        <f t="shared" si="88"/>
        <v>1</v>
      </c>
    </row>
    <row r="1038" spans="1:21">
      <c r="A1038" s="10">
        <v>40400311</v>
      </c>
      <c r="B1038" t="s">
        <v>270</v>
      </c>
      <c r="C1038" t="s">
        <v>270</v>
      </c>
      <c r="D1038" t="s">
        <v>271</v>
      </c>
      <c r="E1038" t="s">
        <v>95</v>
      </c>
      <c r="F1038" t="s">
        <v>286</v>
      </c>
      <c r="G1038" t="s">
        <v>287</v>
      </c>
      <c r="H1038" t="s">
        <v>259</v>
      </c>
      <c r="I1038" t="s">
        <v>260</v>
      </c>
      <c r="J1038" t="s">
        <v>277</v>
      </c>
      <c r="K1038" s="3" t="str">
        <f t="shared" si="85"/>
        <v>Petroleum &amp; Petroleum Product StorageFixed Roof Crude</v>
      </c>
      <c r="L1038" t="s">
        <v>1429</v>
      </c>
      <c r="M1038" t="s">
        <v>1430</v>
      </c>
      <c r="N1038" t="s">
        <v>41</v>
      </c>
      <c r="P1038" s="5" t="str">
        <f>IF(LOOKUP($K1038,Fuel_Mappings!$C$2:$C$255,Fuel_Mappings!$D$2:$D$255)&lt;&gt;"",LOOKUP($K1038,Fuel_Mappings!$C$2:$C$255,Fuel_Mappings!$D$2:$D$255),"")</f>
        <v/>
      </c>
      <c r="Q1038" s="5" t="str">
        <f>IF($P1038="Other_Fuel",IF(LOOKUP($G1038,Fuel_Mappings!$I$2:$I$36,Fuel_Mappings!$I$2:$I$36)=$G1038,LOOKUP($G1038,Fuel_Mappings!$I$2:$I$36,Fuel_Mappings!$J$2:$J$36),""),"")</f>
        <v/>
      </c>
      <c r="S1038" s="5" t="str">
        <f t="shared" si="86"/>
        <v>1B2aiv</v>
      </c>
      <c r="T1038" s="3" t="b">
        <f t="shared" si="87"/>
        <v>1</v>
      </c>
      <c r="U1038" s="3" t="b">
        <f t="shared" si="88"/>
        <v>1</v>
      </c>
    </row>
    <row r="1039" spans="1:21">
      <c r="A1039" s="10">
        <v>40400312</v>
      </c>
      <c r="B1039" t="s">
        <v>270</v>
      </c>
      <c r="C1039" t="s">
        <v>270</v>
      </c>
      <c r="D1039" t="s">
        <v>271</v>
      </c>
      <c r="E1039" t="s">
        <v>95</v>
      </c>
      <c r="F1039" t="s">
        <v>286</v>
      </c>
      <c r="G1039" t="s">
        <v>287</v>
      </c>
      <c r="H1039" t="s">
        <v>259</v>
      </c>
      <c r="I1039" t="s">
        <v>260</v>
      </c>
      <c r="J1039" t="s">
        <v>277</v>
      </c>
      <c r="K1039" s="3" t="str">
        <f t="shared" si="85"/>
        <v>Petroleum &amp; Petroleum Product StorageFixed Roof Crude</v>
      </c>
      <c r="L1039" t="s">
        <v>1429</v>
      </c>
      <c r="M1039" t="s">
        <v>1430</v>
      </c>
      <c r="N1039" t="s">
        <v>41</v>
      </c>
      <c r="P1039" s="5" t="str">
        <f>IF(LOOKUP($K1039,Fuel_Mappings!$C$2:$C$255,Fuel_Mappings!$D$2:$D$255)&lt;&gt;"",LOOKUP($K1039,Fuel_Mappings!$C$2:$C$255,Fuel_Mappings!$D$2:$D$255),"")</f>
        <v/>
      </c>
      <c r="Q1039" s="5" t="str">
        <f>IF($P1039="Other_Fuel",IF(LOOKUP($G1039,Fuel_Mappings!$I$2:$I$36,Fuel_Mappings!$I$2:$I$36)=$G1039,LOOKUP($G1039,Fuel_Mappings!$I$2:$I$36,Fuel_Mappings!$J$2:$J$36),""),"")</f>
        <v/>
      </c>
      <c r="S1039" s="5" t="str">
        <f t="shared" si="86"/>
        <v>1B2aiv</v>
      </c>
      <c r="T1039" s="3" t="b">
        <f t="shared" si="87"/>
        <v>1</v>
      </c>
      <c r="U1039" s="3" t="b">
        <f t="shared" si="88"/>
        <v>1</v>
      </c>
    </row>
    <row r="1040" spans="1:21">
      <c r="A1040" s="10">
        <v>40400315</v>
      </c>
      <c r="B1040" t="s">
        <v>270</v>
      </c>
      <c r="C1040" t="s">
        <v>270</v>
      </c>
      <c r="D1040" t="s">
        <v>271</v>
      </c>
      <c r="E1040" t="s">
        <v>95</v>
      </c>
      <c r="F1040" t="s">
        <v>286</v>
      </c>
      <c r="G1040" t="s">
        <v>287</v>
      </c>
      <c r="H1040" t="s">
        <v>259</v>
      </c>
      <c r="I1040" t="s">
        <v>260</v>
      </c>
      <c r="J1040" t="s">
        <v>277</v>
      </c>
      <c r="K1040" s="3" t="str">
        <f t="shared" si="85"/>
        <v>Petroleum &amp; Petroleum Product StorageFixed Roof Crude</v>
      </c>
      <c r="L1040" t="s">
        <v>1429</v>
      </c>
      <c r="M1040" t="s">
        <v>1430</v>
      </c>
      <c r="N1040" t="s">
        <v>41</v>
      </c>
      <c r="P1040" s="5" t="str">
        <f>IF(LOOKUP($K1040,Fuel_Mappings!$C$2:$C$255,Fuel_Mappings!$D$2:$D$255)&lt;&gt;"",LOOKUP($K1040,Fuel_Mappings!$C$2:$C$255,Fuel_Mappings!$D$2:$D$255),"")</f>
        <v/>
      </c>
      <c r="Q1040" s="5" t="str">
        <f>IF($P1040="Other_Fuel",IF(LOOKUP($G1040,Fuel_Mappings!$I$2:$I$36,Fuel_Mappings!$I$2:$I$36)=$G1040,LOOKUP($G1040,Fuel_Mappings!$I$2:$I$36,Fuel_Mappings!$J$2:$J$36),""),"")</f>
        <v/>
      </c>
      <c r="S1040" s="5" t="str">
        <f t="shared" si="86"/>
        <v>1B2aiv</v>
      </c>
      <c r="T1040" s="3" t="b">
        <f t="shared" si="87"/>
        <v>1</v>
      </c>
      <c r="U1040" s="3" t="b">
        <f t="shared" si="88"/>
        <v>1</v>
      </c>
    </row>
    <row r="1041" spans="1:21">
      <c r="A1041" s="10">
        <v>40400321</v>
      </c>
      <c r="B1041" t="s">
        <v>270</v>
      </c>
      <c r="C1041" t="s">
        <v>270</v>
      </c>
      <c r="D1041" t="s">
        <v>271</v>
      </c>
      <c r="E1041" t="s">
        <v>95</v>
      </c>
      <c r="F1041" t="s">
        <v>286</v>
      </c>
      <c r="G1041" t="s">
        <v>287</v>
      </c>
      <c r="H1041" t="s">
        <v>259</v>
      </c>
      <c r="I1041" t="s">
        <v>260</v>
      </c>
      <c r="J1041" t="s">
        <v>306</v>
      </c>
      <c r="K1041" s="3" t="str">
        <f t="shared" si="85"/>
        <v>Petroleum &amp; Petroleum Product StorageEfr / Seal Crude</v>
      </c>
      <c r="L1041" t="s">
        <v>1429</v>
      </c>
      <c r="M1041" t="s">
        <v>1430</v>
      </c>
      <c r="N1041" t="s">
        <v>41</v>
      </c>
      <c r="P1041" s="5" t="str">
        <f>IF(LOOKUP($K1041,Fuel_Mappings!$C$2:$C$255,Fuel_Mappings!$D$2:$D$255)&lt;&gt;"",LOOKUP($K1041,Fuel_Mappings!$C$2:$C$255,Fuel_Mappings!$D$2:$D$255),"")</f>
        <v>heavy_oil</v>
      </c>
      <c r="Q1041" s="5" t="str">
        <f>IF($P1041="Other_Fuel",IF(LOOKUP($G1041,Fuel_Mappings!$I$2:$I$36,Fuel_Mappings!$I$2:$I$36)=$G1041,LOOKUP($G1041,Fuel_Mappings!$I$2:$I$36,Fuel_Mappings!$J$2:$J$36),""),"")</f>
        <v/>
      </c>
      <c r="S1041" s="5" t="str">
        <f t="shared" si="86"/>
        <v>1B2aiv</v>
      </c>
      <c r="T1041" s="3" t="b">
        <f t="shared" si="87"/>
        <v>1</v>
      </c>
      <c r="U1041" s="3" t="b">
        <f t="shared" si="88"/>
        <v>1</v>
      </c>
    </row>
    <row r="1042" spans="1:21">
      <c r="A1042" s="10">
        <v>40400300</v>
      </c>
      <c r="B1042" t="s">
        <v>270</v>
      </c>
      <c r="C1042" t="s">
        <v>270</v>
      </c>
      <c r="D1042" t="s">
        <v>271</v>
      </c>
      <c r="E1042" t="s">
        <v>95</v>
      </c>
      <c r="F1042" t="s">
        <v>286</v>
      </c>
      <c r="G1042" t="s">
        <v>287</v>
      </c>
      <c r="H1042" t="s">
        <v>259</v>
      </c>
      <c r="I1042" t="s">
        <v>260</v>
      </c>
      <c r="J1042" t="s">
        <v>277</v>
      </c>
      <c r="K1042" s="3" t="str">
        <f t="shared" si="85"/>
        <v>Petroleum &amp; Petroleum Product StorageFixed Roof Crude</v>
      </c>
      <c r="L1042" t="s">
        <v>1429</v>
      </c>
      <c r="M1042" t="s">
        <v>1430</v>
      </c>
      <c r="N1042" t="s">
        <v>41</v>
      </c>
      <c r="P1042" s="5" t="str">
        <f>IF(LOOKUP($K1042,Fuel_Mappings!$C$2:$C$255,Fuel_Mappings!$D$2:$D$255)&lt;&gt;"",LOOKUP($K1042,Fuel_Mappings!$C$2:$C$255,Fuel_Mappings!$D$2:$D$255),"")</f>
        <v/>
      </c>
      <c r="Q1042" s="5" t="str">
        <f>IF($P1042="Other_Fuel",IF(LOOKUP($G1042,Fuel_Mappings!$I$2:$I$36,Fuel_Mappings!$I$2:$I$36)=$G1042,LOOKUP($G1042,Fuel_Mappings!$I$2:$I$36,Fuel_Mappings!$J$2:$J$36),""),"")</f>
        <v/>
      </c>
      <c r="S1042" s="5" t="str">
        <f t="shared" si="86"/>
        <v>1B2aiv</v>
      </c>
      <c r="T1042" s="3" t="b">
        <f t="shared" si="87"/>
        <v>1</v>
      </c>
      <c r="U1042" s="3" t="b">
        <f t="shared" si="88"/>
        <v>1</v>
      </c>
    </row>
    <row r="1043" spans="1:21">
      <c r="A1043" s="10">
        <v>40400322</v>
      </c>
      <c r="B1043" t="s">
        <v>270</v>
      </c>
      <c r="C1043" t="s">
        <v>270</v>
      </c>
      <c r="D1043" t="s">
        <v>271</v>
      </c>
      <c r="E1043" t="s">
        <v>95</v>
      </c>
      <c r="F1043" t="s">
        <v>286</v>
      </c>
      <c r="G1043" t="s">
        <v>287</v>
      </c>
      <c r="H1043" t="s">
        <v>259</v>
      </c>
      <c r="I1043" t="s">
        <v>260</v>
      </c>
      <c r="J1043" t="s">
        <v>306</v>
      </c>
      <c r="K1043" s="3" t="str">
        <f t="shared" si="85"/>
        <v>Petroleum &amp; Petroleum Product StorageEfr / Seal Crude</v>
      </c>
      <c r="L1043" t="s">
        <v>1429</v>
      </c>
      <c r="M1043" t="s">
        <v>1430</v>
      </c>
      <c r="N1043" t="s">
        <v>41</v>
      </c>
      <c r="P1043" s="5" t="str">
        <f>IF(LOOKUP($K1043,Fuel_Mappings!$C$2:$C$255,Fuel_Mappings!$D$2:$D$255)&lt;&gt;"",LOOKUP($K1043,Fuel_Mappings!$C$2:$C$255,Fuel_Mappings!$D$2:$D$255),"")</f>
        <v>heavy_oil</v>
      </c>
      <c r="Q1043" s="5" t="str">
        <f>IF($P1043="Other_Fuel",IF(LOOKUP($G1043,Fuel_Mappings!$I$2:$I$36,Fuel_Mappings!$I$2:$I$36)=$G1043,LOOKUP($G1043,Fuel_Mappings!$I$2:$I$36,Fuel_Mappings!$J$2:$J$36),""),"")</f>
        <v/>
      </c>
      <c r="S1043" s="5" t="str">
        <f t="shared" si="86"/>
        <v>1B2aiv</v>
      </c>
      <c r="T1043" s="3" t="b">
        <f t="shared" si="87"/>
        <v>1</v>
      </c>
      <c r="U1043" s="3" t="b">
        <f t="shared" si="88"/>
        <v>1</v>
      </c>
    </row>
    <row r="1044" spans="1:21">
      <c r="A1044" s="10">
        <v>40400326</v>
      </c>
      <c r="B1044" t="s">
        <v>270</v>
      </c>
      <c r="C1044" t="s">
        <v>270</v>
      </c>
      <c r="D1044" t="s">
        <v>271</v>
      </c>
      <c r="E1044" t="s">
        <v>95</v>
      </c>
      <c r="F1044" t="s">
        <v>286</v>
      </c>
      <c r="G1044" t="s">
        <v>287</v>
      </c>
      <c r="H1044" t="s">
        <v>259</v>
      </c>
      <c r="I1044" t="s">
        <v>260</v>
      </c>
      <c r="J1044" t="s">
        <v>306</v>
      </c>
      <c r="K1044" s="3" t="str">
        <f t="shared" si="85"/>
        <v>Petroleum &amp; Petroleum Product StorageEfr / Seal Crude</v>
      </c>
      <c r="L1044" t="s">
        <v>1429</v>
      </c>
      <c r="M1044" t="s">
        <v>1430</v>
      </c>
      <c r="N1044" t="s">
        <v>41</v>
      </c>
      <c r="P1044" s="5" t="str">
        <f>IF(LOOKUP($K1044,Fuel_Mappings!$C$2:$C$255,Fuel_Mappings!$D$2:$D$255)&lt;&gt;"",LOOKUP($K1044,Fuel_Mappings!$C$2:$C$255,Fuel_Mappings!$D$2:$D$255),"")</f>
        <v>heavy_oil</v>
      </c>
      <c r="Q1044" s="5" t="str">
        <f>IF($P1044="Other_Fuel",IF(LOOKUP($G1044,Fuel_Mappings!$I$2:$I$36,Fuel_Mappings!$I$2:$I$36)=$G1044,LOOKUP($G1044,Fuel_Mappings!$I$2:$I$36,Fuel_Mappings!$J$2:$J$36),""),"")</f>
        <v/>
      </c>
      <c r="S1044" s="5" t="str">
        <f t="shared" si="86"/>
        <v>1B2aiv</v>
      </c>
      <c r="T1044" s="3" t="b">
        <f t="shared" si="87"/>
        <v>1</v>
      </c>
      <c r="U1044" s="3" t="b">
        <f t="shared" si="88"/>
        <v>1</v>
      </c>
    </row>
    <row r="1045" spans="1:21">
      <c r="A1045" s="10">
        <v>40400331</v>
      </c>
      <c r="B1045" t="s">
        <v>270</v>
      </c>
      <c r="C1045" t="s">
        <v>270</v>
      </c>
      <c r="D1045" t="s">
        <v>271</v>
      </c>
      <c r="E1045" t="s">
        <v>95</v>
      </c>
      <c r="F1045" t="s">
        <v>286</v>
      </c>
      <c r="G1045" t="s">
        <v>287</v>
      </c>
      <c r="H1045" t="s">
        <v>259</v>
      </c>
      <c r="I1045" t="s">
        <v>260</v>
      </c>
      <c r="J1045" t="s">
        <v>308</v>
      </c>
      <c r="K1045" s="3" t="str">
        <f t="shared" si="85"/>
        <v>Petroleum &amp; Petroleum Product StorageIfr / Seal Crude</v>
      </c>
      <c r="L1045" t="s">
        <v>1429</v>
      </c>
      <c r="M1045" t="s">
        <v>1430</v>
      </c>
      <c r="N1045" t="s">
        <v>41</v>
      </c>
      <c r="P1045" s="5" t="str">
        <f>IF(LOOKUP($K1045,Fuel_Mappings!$C$2:$C$255,Fuel_Mappings!$D$2:$D$255)&lt;&gt;"",LOOKUP($K1045,Fuel_Mappings!$C$2:$C$255,Fuel_Mappings!$D$2:$D$255),"")</f>
        <v/>
      </c>
      <c r="Q1045" s="5" t="str">
        <f>IF($P1045="Other_Fuel",IF(LOOKUP($G1045,Fuel_Mappings!$I$2:$I$36,Fuel_Mappings!$I$2:$I$36)=$G1045,LOOKUP($G1045,Fuel_Mappings!$I$2:$I$36,Fuel_Mappings!$J$2:$J$36),""),"")</f>
        <v/>
      </c>
      <c r="S1045" s="5" t="str">
        <f t="shared" si="86"/>
        <v>1B2aiv</v>
      </c>
      <c r="T1045" s="3" t="b">
        <f t="shared" si="87"/>
        <v>1</v>
      </c>
      <c r="U1045" s="3" t="b">
        <f t="shared" si="88"/>
        <v>1</v>
      </c>
    </row>
    <row r="1046" spans="1:21">
      <c r="A1046" s="10">
        <v>40400332</v>
      </c>
      <c r="B1046" t="s">
        <v>270</v>
      </c>
      <c r="C1046" t="s">
        <v>270</v>
      </c>
      <c r="D1046" t="s">
        <v>271</v>
      </c>
      <c r="E1046" t="s">
        <v>95</v>
      </c>
      <c r="F1046" t="s">
        <v>286</v>
      </c>
      <c r="G1046" t="s">
        <v>287</v>
      </c>
      <c r="H1046" t="s">
        <v>259</v>
      </c>
      <c r="I1046" t="s">
        <v>260</v>
      </c>
      <c r="J1046" t="s">
        <v>308</v>
      </c>
      <c r="K1046" s="3" t="str">
        <f t="shared" si="85"/>
        <v>Petroleum &amp; Petroleum Product StorageIfr / Seal Crude</v>
      </c>
      <c r="L1046" t="s">
        <v>1429</v>
      </c>
      <c r="M1046" t="s">
        <v>1430</v>
      </c>
      <c r="N1046" t="s">
        <v>41</v>
      </c>
      <c r="P1046" s="5" t="str">
        <f>IF(LOOKUP($K1046,Fuel_Mappings!$C$2:$C$255,Fuel_Mappings!$D$2:$D$255)&lt;&gt;"",LOOKUP($K1046,Fuel_Mappings!$C$2:$C$255,Fuel_Mappings!$D$2:$D$255),"")</f>
        <v/>
      </c>
      <c r="Q1046" s="5" t="str">
        <f>IF($P1046="Other_Fuel",IF(LOOKUP($G1046,Fuel_Mappings!$I$2:$I$36,Fuel_Mappings!$I$2:$I$36)=$G1046,LOOKUP($G1046,Fuel_Mappings!$I$2:$I$36,Fuel_Mappings!$J$2:$J$36),""),"")</f>
        <v/>
      </c>
      <c r="S1046" s="5" t="str">
        <f t="shared" si="86"/>
        <v>1B2aiv</v>
      </c>
      <c r="T1046" s="3" t="b">
        <f t="shared" si="87"/>
        <v>1</v>
      </c>
      <c r="U1046" s="3" t="b">
        <f t="shared" si="88"/>
        <v>1</v>
      </c>
    </row>
    <row r="1047" spans="1:21">
      <c r="A1047" s="10">
        <v>40400336</v>
      </c>
      <c r="B1047" t="s">
        <v>270</v>
      </c>
      <c r="C1047" t="s">
        <v>270</v>
      </c>
      <c r="D1047" t="s">
        <v>271</v>
      </c>
      <c r="E1047" t="s">
        <v>95</v>
      </c>
      <c r="F1047" t="s">
        <v>286</v>
      </c>
      <c r="G1047" t="s">
        <v>287</v>
      </c>
      <c r="H1047" t="s">
        <v>259</v>
      </c>
      <c r="I1047" t="s">
        <v>260</v>
      </c>
      <c r="J1047" t="s">
        <v>308</v>
      </c>
      <c r="K1047" s="3" t="str">
        <f t="shared" si="85"/>
        <v>Petroleum &amp; Petroleum Product StorageIfr / Seal Crude</v>
      </c>
      <c r="L1047" t="s">
        <v>1429</v>
      </c>
      <c r="M1047" t="s">
        <v>1430</v>
      </c>
      <c r="N1047" t="s">
        <v>41</v>
      </c>
      <c r="P1047" s="5" t="str">
        <f>IF(LOOKUP($K1047,Fuel_Mappings!$C$2:$C$255,Fuel_Mappings!$D$2:$D$255)&lt;&gt;"",LOOKUP($K1047,Fuel_Mappings!$C$2:$C$255,Fuel_Mappings!$D$2:$D$255),"")</f>
        <v/>
      </c>
      <c r="Q1047" s="5" t="str">
        <f>IF($P1047="Other_Fuel",IF(LOOKUP($G1047,Fuel_Mappings!$I$2:$I$36,Fuel_Mappings!$I$2:$I$36)=$G1047,LOOKUP($G1047,Fuel_Mappings!$I$2:$I$36,Fuel_Mappings!$J$2:$J$36),""),"")</f>
        <v/>
      </c>
      <c r="S1047" s="5" t="str">
        <f t="shared" si="86"/>
        <v>1B2aiv</v>
      </c>
      <c r="T1047" s="3" t="b">
        <f t="shared" si="87"/>
        <v>1</v>
      </c>
      <c r="U1047" s="3" t="b">
        <f t="shared" si="88"/>
        <v>1</v>
      </c>
    </row>
    <row r="1048" spans="1:21">
      <c r="A1048" s="10">
        <v>40400334</v>
      </c>
      <c r="B1048" t="s">
        <v>270</v>
      </c>
      <c r="C1048" t="s">
        <v>270</v>
      </c>
      <c r="D1048" t="s">
        <v>271</v>
      </c>
      <c r="E1048" t="s">
        <v>95</v>
      </c>
      <c r="F1048" t="s">
        <v>286</v>
      </c>
      <c r="G1048" t="s">
        <v>287</v>
      </c>
      <c r="H1048" t="s">
        <v>259</v>
      </c>
      <c r="I1048" t="s">
        <v>260</v>
      </c>
      <c r="J1048" t="s">
        <v>308</v>
      </c>
      <c r="K1048" s="3" t="str">
        <f t="shared" si="85"/>
        <v>Petroleum &amp; Petroleum Product StorageIfr / Seal Crude</v>
      </c>
      <c r="L1048" t="s">
        <v>1429</v>
      </c>
      <c r="M1048" t="s">
        <v>1430</v>
      </c>
      <c r="N1048" t="s">
        <v>41</v>
      </c>
      <c r="P1048" s="5" t="str">
        <f>IF(LOOKUP($K1048,Fuel_Mappings!$C$2:$C$255,Fuel_Mappings!$D$2:$D$255)&lt;&gt;"",LOOKUP($K1048,Fuel_Mappings!$C$2:$C$255,Fuel_Mappings!$D$2:$D$255),"")</f>
        <v/>
      </c>
      <c r="Q1048" s="5" t="str">
        <f>IF($P1048="Other_Fuel",IF(LOOKUP($G1048,Fuel_Mappings!$I$2:$I$36,Fuel_Mappings!$I$2:$I$36)=$G1048,LOOKUP($G1048,Fuel_Mappings!$I$2:$I$36,Fuel_Mappings!$J$2:$J$36),""),"")</f>
        <v/>
      </c>
      <c r="S1048" s="5" t="str">
        <f t="shared" si="86"/>
        <v>1B2aiv</v>
      </c>
      <c r="T1048" s="3" t="b">
        <f t="shared" si="87"/>
        <v>1</v>
      </c>
      <c r="U1048" s="3" t="b">
        <f t="shared" si="88"/>
        <v>1</v>
      </c>
    </row>
    <row r="1049" spans="1:21">
      <c r="A1049" s="10">
        <v>40400323</v>
      </c>
      <c r="B1049" t="s">
        <v>270</v>
      </c>
      <c r="C1049" t="s">
        <v>270</v>
      </c>
      <c r="D1049" t="s">
        <v>271</v>
      </c>
      <c r="E1049" t="s">
        <v>95</v>
      </c>
      <c r="F1049" t="s">
        <v>286</v>
      </c>
      <c r="G1049" t="s">
        <v>287</v>
      </c>
      <c r="H1049" t="s">
        <v>259</v>
      </c>
      <c r="I1049" t="s">
        <v>260</v>
      </c>
      <c r="J1049" t="s">
        <v>306</v>
      </c>
      <c r="K1049" s="3" t="str">
        <f t="shared" si="85"/>
        <v>Petroleum &amp; Petroleum Product StorageEfr / Seal Crude</v>
      </c>
      <c r="L1049" t="s">
        <v>1429</v>
      </c>
      <c r="M1049" t="s">
        <v>1430</v>
      </c>
      <c r="N1049" t="s">
        <v>41</v>
      </c>
      <c r="P1049" s="5" t="str">
        <f>IF(LOOKUP($K1049,Fuel_Mappings!$C$2:$C$255,Fuel_Mappings!$D$2:$D$255)&lt;&gt;"",LOOKUP($K1049,Fuel_Mappings!$C$2:$C$255,Fuel_Mappings!$D$2:$D$255),"")</f>
        <v>heavy_oil</v>
      </c>
      <c r="Q1049" s="5" t="str">
        <f>IF($P1049="Other_Fuel",IF(LOOKUP($G1049,Fuel_Mappings!$I$2:$I$36,Fuel_Mappings!$I$2:$I$36)=$G1049,LOOKUP($G1049,Fuel_Mappings!$I$2:$I$36,Fuel_Mappings!$J$2:$J$36),""),"")</f>
        <v/>
      </c>
      <c r="S1049" s="5" t="str">
        <f t="shared" si="86"/>
        <v>1B2aiv</v>
      </c>
      <c r="T1049" s="3" t="b">
        <f t="shared" si="87"/>
        <v>1</v>
      </c>
      <c r="U1049" s="3" t="b">
        <f t="shared" si="88"/>
        <v>1</v>
      </c>
    </row>
    <row r="1050" spans="1:21">
      <c r="A1050" s="10">
        <v>40400325</v>
      </c>
      <c r="B1050" t="s">
        <v>270</v>
      </c>
      <c r="C1050" t="s">
        <v>270</v>
      </c>
      <c r="D1050" t="s">
        <v>271</v>
      </c>
      <c r="E1050" t="s">
        <v>95</v>
      </c>
      <c r="F1050" t="s">
        <v>286</v>
      </c>
      <c r="G1050" t="s">
        <v>287</v>
      </c>
      <c r="H1050" t="s">
        <v>259</v>
      </c>
      <c r="I1050" t="s">
        <v>260</v>
      </c>
      <c r="J1050" t="s">
        <v>306</v>
      </c>
      <c r="K1050" s="3" t="str">
        <f t="shared" si="85"/>
        <v>Petroleum &amp; Petroleum Product StorageEfr / Seal Crude</v>
      </c>
      <c r="L1050" t="s">
        <v>1429</v>
      </c>
      <c r="M1050" t="s">
        <v>1430</v>
      </c>
      <c r="N1050" t="s">
        <v>41</v>
      </c>
      <c r="P1050" s="5" t="str">
        <f>IF(LOOKUP($K1050,Fuel_Mappings!$C$2:$C$255,Fuel_Mappings!$D$2:$D$255)&lt;&gt;"",LOOKUP($K1050,Fuel_Mappings!$C$2:$C$255,Fuel_Mappings!$D$2:$D$255),"")</f>
        <v>heavy_oil</v>
      </c>
      <c r="Q1050" s="5" t="str">
        <f>IF($P1050="Other_Fuel",IF(LOOKUP($G1050,Fuel_Mappings!$I$2:$I$36,Fuel_Mappings!$I$2:$I$36)=$G1050,LOOKUP($G1050,Fuel_Mappings!$I$2:$I$36,Fuel_Mappings!$J$2:$J$36),""),"")</f>
        <v/>
      </c>
      <c r="S1050" s="5" t="str">
        <f t="shared" si="86"/>
        <v>1B2aiv</v>
      </c>
      <c r="T1050" s="3" t="b">
        <f t="shared" si="87"/>
        <v>1</v>
      </c>
      <c r="U1050" s="3" t="b">
        <f t="shared" si="88"/>
        <v>1</v>
      </c>
    </row>
    <row r="1051" spans="1:21">
      <c r="A1051" s="10">
        <v>40400335</v>
      </c>
      <c r="B1051" t="s">
        <v>270</v>
      </c>
      <c r="C1051" t="s">
        <v>270</v>
      </c>
      <c r="D1051" t="s">
        <v>271</v>
      </c>
      <c r="E1051" t="s">
        <v>95</v>
      </c>
      <c r="F1051" t="s">
        <v>286</v>
      </c>
      <c r="G1051" t="s">
        <v>287</v>
      </c>
      <c r="H1051" t="s">
        <v>259</v>
      </c>
      <c r="I1051" t="s">
        <v>260</v>
      </c>
      <c r="J1051" t="s">
        <v>308</v>
      </c>
      <c r="K1051" s="3" t="str">
        <f t="shared" si="85"/>
        <v>Petroleum &amp; Petroleum Product StorageIfr / Seal Crude</v>
      </c>
      <c r="L1051" t="s">
        <v>1429</v>
      </c>
      <c r="M1051" t="s">
        <v>1430</v>
      </c>
      <c r="N1051" t="s">
        <v>41</v>
      </c>
      <c r="P1051" s="5" t="str">
        <f>IF(LOOKUP($K1051,Fuel_Mappings!$C$2:$C$255,Fuel_Mappings!$D$2:$D$255)&lt;&gt;"",LOOKUP($K1051,Fuel_Mappings!$C$2:$C$255,Fuel_Mappings!$D$2:$D$255),"")</f>
        <v/>
      </c>
      <c r="Q1051" s="5" t="str">
        <f>IF($P1051="Other_Fuel",IF(LOOKUP($G1051,Fuel_Mappings!$I$2:$I$36,Fuel_Mappings!$I$2:$I$36)=$G1051,LOOKUP($G1051,Fuel_Mappings!$I$2:$I$36,Fuel_Mappings!$J$2:$J$36),""),"")</f>
        <v/>
      </c>
      <c r="S1051" s="5" t="str">
        <f t="shared" si="86"/>
        <v>1B2aiv</v>
      </c>
      <c r="T1051" s="3" t="b">
        <f t="shared" si="87"/>
        <v>1</v>
      </c>
      <c r="U1051" s="3" t="b">
        <f t="shared" si="88"/>
        <v>1</v>
      </c>
    </row>
    <row r="1052" spans="1:21">
      <c r="A1052" s="10">
        <v>40301011</v>
      </c>
      <c r="B1052" t="s">
        <v>270</v>
      </c>
      <c r="C1052" t="s">
        <v>270</v>
      </c>
      <c r="D1052" t="s">
        <v>271</v>
      </c>
      <c r="E1052" t="s">
        <v>95</v>
      </c>
      <c r="F1052" t="s">
        <v>275</v>
      </c>
      <c r="G1052" t="s">
        <v>276</v>
      </c>
      <c r="H1052" t="s">
        <v>259</v>
      </c>
      <c r="I1052" t="s">
        <v>260</v>
      </c>
      <c r="J1052" t="s">
        <v>277</v>
      </c>
      <c r="K1052" s="3" t="str">
        <f t="shared" si="85"/>
        <v>Petroleum &amp; Petroleum Product StorageFixed Roof Crude</v>
      </c>
      <c r="L1052" t="s">
        <v>1429</v>
      </c>
      <c r="M1052" t="s">
        <v>1430</v>
      </c>
      <c r="N1052" t="s">
        <v>41</v>
      </c>
      <c r="P1052" s="5" t="str">
        <f>IF(LOOKUP($K1052,Fuel_Mappings!$C$2:$C$255,Fuel_Mappings!$D$2:$D$255)&lt;&gt;"",LOOKUP($K1052,Fuel_Mappings!$C$2:$C$255,Fuel_Mappings!$D$2:$D$255),"")</f>
        <v/>
      </c>
      <c r="Q1052" s="5" t="str">
        <f>IF($P1052="Other_Fuel",IF(LOOKUP($G1052,Fuel_Mappings!$I$2:$I$36,Fuel_Mappings!$I$2:$I$36)=$G1052,LOOKUP($G1052,Fuel_Mappings!$I$2:$I$36,Fuel_Mappings!$J$2:$J$36),""),"")</f>
        <v/>
      </c>
      <c r="S1052" s="5" t="str">
        <f t="shared" si="86"/>
        <v>1B2aiv</v>
      </c>
      <c r="T1052" s="3" t="b">
        <f t="shared" si="87"/>
        <v>1</v>
      </c>
      <c r="U1052" s="3" t="b">
        <f t="shared" si="88"/>
        <v>1</v>
      </c>
    </row>
    <row r="1053" spans="1:21">
      <c r="A1053" s="10">
        <v>40301012</v>
      </c>
      <c r="B1053" t="s">
        <v>270</v>
      </c>
      <c r="C1053" t="s">
        <v>270</v>
      </c>
      <c r="D1053" t="s">
        <v>271</v>
      </c>
      <c r="E1053" t="s">
        <v>95</v>
      </c>
      <c r="F1053" t="s">
        <v>275</v>
      </c>
      <c r="G1053" t="s">
        <v>276</v>
      </c>
      <c r="H1053" t="s">
        <v>259</v>
      </c>
      <c r="I1053" t="s">
        <v>260</v>
      </c>
      <c r="J1053" t="s">
        <v>277</v>
      </c>
      <c r="K1053" s="3" t="str">
        <f t="shared" si="85"/>
        <v>Petroleum &amp; Petroleum Product StorageFixed Roof Crude</v>
      </c>
      <c r="L1053" t="s">
        <v>1429</v>
      </c>
      <c r="M1053" t="s">
        <v>1430</v>
      </c>
      <c r="N1053" t="s">
        <v>41</v>
      </c>
      <c r="P1053" s="5" t="str">
        <f>IF(LOOKUP($K1053,Fuel_Mappings!$C$2:$C$255,Fuel_Mappings!$D$2:$D$255)&lt;&gt;"",LOOKUP($K1053,Fuel_Mappings!$C$2:$C$255,Fuel_Mappings!$D$2:$D$255),"")</f>
        <v/>
      </c>
      <c r="Q1053" s="5" t="str">
        <f>IF($P1053="Other_Fuel",IF(LOOKUP($G1053,Fuel_Mappings!$I$2:$I$36,Fuel_Mappings!$I$2:$I$36)=$G1053,LOOKUP($G1053,Fuel_Mappings!$I$2:$I$36,Fuel_Mappings!$J$2:$J$36),""),"")</f>
        <v/>
      </c>
      <c r="S1053" s="5" t="str">
        <f t="shared" si="86"/>
        <v>1B2aiv</v>
      </c>
      <c r="T1053" s="3" t="b">
        <f t="shared" si="87"/>
        <v>1</v>
      </c>
      <c r="U1053" s="3" t="b">
        <f t="shared" si="88"/>
        <v>1</v>
      </c>
    </row>
    <row r="1054" spans="1:21">
      <c r="A1054" s="10">
        <v>40301108</v>
      </c>
      <c r="B1054" t="s">
        <v>270</v>
      </c>
      <c r="C1054" t="s">
        <v>270</v>
      </c>
      <c r="D1054" t="s">
        <v>271</v>
      </c>
      <c r="E1054" t="s">
        <v>95</v>
      </c>
      <c r="F1054" t="s">
        <v>275</v>
      </c>
      <c r="G1054" t="s">
        <v>278</v>
      </c>
      <c r="H1054" t="s">
        <v>259</v>
      </c>
      <c r="I1054" t="s">
        <v>260</v>
      </c>
      <c r="J1054" t="s">
        <v>279</v>
      </c>
      <c r="K1054" s="3" t="str">
        <f t="shared" si="85"/>
        <v>Petroleum &amp; Petroleum Product StorageFloating Roof Gasoline</v>
      </c>
      <c r="L1054" t="s">
        <v>1429</v>
      </c>
      <c r="M1054" t="s">
        <v>1430</v>
      </c>
      <c r="N1054" t="s">
        <v>41</v>
      </c>
      <c r="P1054" s="5" t="str">
        <f>IF(LOOKUP($K1054,Fuel_Mappings!$C$2:$C$255,Fuel_Mappings!$D$2:$D$255)&lt;&gt;"",LOOKUP($K1054,Fuel_Mappings!$C$2:$C$255,Fuel_Mappings!$D$2:$D$255),"")</f>
        <v/>
      </c>
      <c r="Q1054" s="5" t="str">
        <f>IF($P1054="Other_Fuel",IF(LOOKUP($G1054,Fuel_Mappings!$I$2:$I$36,Fuel_Mappings!$I$2:$I$36)=$G1054,LOOKUP($G1054,Fuel_Mappings!$I$2:$I$36,Fuel_Mappings!$J$2:$J$36),""),"")</f>
        <v/>
      </c>
      <c r="S1054" s="5" t="str">
        <f t="shared" si="86"/>
        <v>1B2aiv</v>
      </c>
      <c r="T1054" s="3" t="b">
        <f t="shared" si="87"/>
        <v>1</v>
      </c>
      <c r="U1054" s="3" t="b">
        <f t="shared" si="88"/>
        <v>1</v>
      </c>
    </row>
    <row r="1055" spans="1:21">
      <c r="A1055" s="10">
        <v>40301151</v>
      </c>
      <c r="B1055" t="s">
        <v>270</v>
      </c>
      <c r="C1055" t="s">
        <v>270</v>
      </c>
      <c r="D1055" t="s">
        <v>271</v>
      </c>
      <c r="E1055" t="s">
        <v>95</v>
      </c>
      <c r="F1055" t="s">
        <v>275</v>
      </c>
      <c r="G1055" t="s">
        <v>278</v>
      </c>
      <c r="H1055" t="s">
        <v>259</v>
      </c>
      <c r="I1055" t="s">
        <v>260</v>
      </c>
      <c r="J1055" t="s">
        <v>280</v>
      </c>
      <c r="K1055" s="3" t="str">
        <f t="shared" si="85"/>
        <v>Petroleum &amp; Petroleum Product StorageIfr / Seal Gasoline</v>
      </c>
      <c r="L1055" t="s">
        <v>1429</v>
      </c>
      <c r="M1055" t="s">
        <v>1430</v>
      </c>
      <c r="N1055" t="s">
        <v>41</v>
      </c>
      <c r="P1055" s="5" t="str">
        <f>IF(LOOKUP($K1055,Fuel_Mappings!$C$2:$C$255,Fuel_Mappings!$D$2:$D$255)&lt;&gt;"",LOOKUP($K1055,Fuel_Mappings!$C$2:$C$255,Fuel_Mappings!$D$2:$D$255),"")</f>
        <v/>
      </c>
      <c r="Q1055" s="5" t="str">
        <f>IF($P1055="Other_Fuel",IF(LOOKUP($G1055,Fuel_Mappings!$I$2:$I$36,Fuel_Mappings!$I$2:$I$36)=$G1055,LOOKUP($G1055,Fuel_Mappings!$I$2:$I$36,Fuel_Mappings!$J$2:$J$36),""),"")</f>
        <v/>
      </c>
      <c r="S1055" s="5" t="str">
        <f t="shared" si="86"/>
        <v>1B2aiv</v>
      </c>
      <c r="T1055" s="3" t="b">
        <f t="shared" si="87"/>
        <v>1</v>
      </c>
      <c r="U1055" s="3" t="b">
        <f t="shared" si="88"/>
        <v>1</v>
      </c>
    </row>
    <row r="1056" spans="1:21">
      <c r="A1056" s="10">
        <v>40301001</v>
      </c>
      <c r="B1056" t="s">
        <v>270</v>
      </c>
      <c r="C1056" t="s">
        <v>270</v>
      </c>
      <c r="D1056" t="s">
        <v>271</v>
      </c>
      <c r="E1056" t="s">
        <v>95</v>
      </c>
      <c r="F1056" t="s">
        <v>275</v>
      </c>
      <c r="G1056" t="s">
        <v>276</v>
      </c>
      <c r="H1056" t="s">
        <v>259</v>
      </c>
      <c r="I1056" t="s">
        <v>260</v>
      </c>
      <c r="J1056" t="s">
        <v>304</v>
      </c>
      <c r="K1056" s="3" t="str">
        <f t="shared" si="85"/>
        <v>Petroleum &amp; Petroleum Product StorageFixed Roof Gasoline</v>
      </c>
      <c r="L1056" t="s">
        <v>1429</v>
      </c>
      <c r="M1056" t="s">
        <v>1430</v>
      </c>
      <c r="N1056" t="s">
        <v>41</v>
      </c>
      <c r="P1056" s="5" t="str">
        <f>IF(LOOKUP($K1056,Fuel_Mappings!$C$2:$C$255,Fuel_Mappings!$D$2:$D$255)&lt;&gt;"",LOOKUP($K1056,Fuel_Mappings!$C$2:$C$255,Fuel_Mappings!$D$2:$D$255),"")</f>
        <v/>
      </c>
      <c r="Q1056" s="5" t="str">
        <f>IF($P1056="Other_Fuel",IF(LOOKUP($G1056,Fuel_Mappings!$I$2:$I$36,Fuel_Mappings!$I$2:$I$36)=$G1056,LOOKUP($G1056,Fuel_Mappings!$I$2:$I$36,Fuel_Mappings!$J$2:$J$36),""),"")</f>
        <v/>
      </c>
      <c r="S1056" s="5" t="str">
        <f t="shared" si="86"/>
        <v>1B2aiv</v>
      </c>
      <c r="T1056" s="3" t="b">
        <f t="shared" si="87"/>
        <v>1</v>
      </c>
      <c r="U1056" s="3" t="b">
        <f t="shared" si="88"/>
        <v>1</v>
      </c>
    </row>
    <row r="1057" spans="1:21">
      <c r="A1057" s="10">
        <v>40301004</v>
      </c>
      <c r="B1057" t="s">
        <v>270</v>
      </c>
      <c r="C1057" t="s">
        <v>270</v>
      </c>
      <c r="D1057" t="s">
        <v>271</v>
      </c>
      <c r="E1057" t="s">
        <v>95</v>
      </c>
      <c r="F1057" t="s">
        <v>275</v>
      </c>
      <c r="G1057" t="s">
        <v>276</v>
      </c>
      <c r="H1057" t="s">
        <v>259</v>
      </c>
      <c r="I1057" t="s">
        <v>260</v>
      </c>
      <c r="J1057" t="s">
        <v>304</v>
      </c>
      <c r="K1057" s="3" t="str">
        <f t="shared" si="85"/>
        <v>Petroleum &amp; Petroleum Product StorageFixed Roof Gasoline</v>
      </c>
      <c r="L1057" t="s">
        <v>1429</v>
      </c>
      <c r="M1057" t="s">
        <v>1430</v>
      </c>
      <c r="N1057" t="s">
        <v>41</v>
      </c>
      <c r="P1057" s="5" t="str">
        <f>IF(LOOKUP($K1057,Fuel_Mappings!$C$2:$C$255,Fuel_Mappings!$D$2:$D$255)&lt;&gt;"",LOOKUP($K1057,Fuel_Mappings!$C$2:$C$255,Fuel_Mappings!$D$2:$D$255),"")</f>
        <v/>
      </c>
      <c r="Q1057" s="5" t="str">
        <f>IF($P1057="Other_Fuel",IF(LOOKUP($G1057,Fuel_Mappings!$I$2:$I$36,Fuel_Mappings!$I$2:$I$36)=$G1057,LOOKUP($G1057,Fuel_Mappings!$I$2:$I$36,Fuel_Mappings!$J$2:$J$36),""),"")</f>
        <v/>
      </c>
      <c r="S1057" s="5" t="str">
        <f t="shared" si="86"/>
        <v>1B2aiv</v>
      </c>
      <c r="T1057" s="3" t="b">
        <f t="shared" si="87"/>
        <v>1</v>
      </c>
      <c r="U1057" s="3" t="b">
        <f t="shared" si="88"/>
        <v>1</v>
      </c>
    </row>
    <row r="1058" spans="1:21">
      <c r="A1058" s="10">
        <v>40301008</v>
      </c>
      <c r="B1058" t="s">
        <v>270</v>
      </c>
      <c r="C1058" t="s">
        <v>270</v>
      </c>
      <c r="D1058" t="s">
        <v>271</v>
      </c>
      <c r="E1058" t="s">
        <v>95</v>
      </c>
      <c r="F1058" t="s">
        <v>275</v>
      </c>
      <c r="G1058" t="s">
        <v>276</v>
      </c>
      <c r="H1058" t="s">
        <v>259</v>
      </c>
      <c r="I1058" t="s">
        <v>260</v>
      </c>
      <c r="J1058" t="s">
        <v>304</v>
      </c>
      <c r="K1058" s="3" t="str">
        <f t="shared" si="85"/>
        <v>Petroleum &amp; Petroleum Product StorageFixed Roof Gasoline</v>
      </c>
      <c r="L1058" t="s">
        <v>1429</v>
      </c>
      <c r="M1058" t="s">
        <v>1430</v>
      </c>
      <c r="N1058" t="s">
        <v>41</v>
      </c>
      <c r="P1058" s="5" t="str">
        <f>IF(LOOKUP($K1058,Fuel_Mappings!$C$2:$C$255,Fuel_Mappings!$D$2:$D$255)&lt;&gt;"",LOOKUP($K1058,Fuel_Mappings!$C$2:$C$255,Fuel_Mappings!$D$2:$D$255),"")</f>
        <v/>
      </c>
      <c r="Q1058" s="5" t="str">
        <f>IF($P1058="Other_Fuel",IF(LOOKUP($G1058,Fuel_Mappings!$I$2:$I$36,Fuel_Mappings!$I$2:$I$36)=$G1058,LOOKUP($G1058,Fuel_Mappings!$I$2:$I$36,Fuel_Mappings!$J$2:$J$36),""),"")</f>
        <v/>
      </c>
      <c r="S1058" s="5" t="str">
        <f t="shared" si="86"/>
        <v>1B2aiv</v>
      </c>
      <c r="T1058" s="3" t="b">
        <f t="shared" si="87"/>
        <v>1</v>
      </c>
      <c r="U1058" s="3" t="b">
        <f t="shared" si="88"/>
        <v>1</v>
      </c>
    </row>
    <row r="1059" spans="1:21">
      <c r="A1059" s="10">
        <v>40301010</v>
      </c>
      <c r="B1059" t="s">
        <v>270</v>
      </c>
      <c r="C1059" t="s">
        <v>270</v>
      </c>
      <c r="D1059" t="s">
        <v>271</v>
      </c>
      <c r="E1059" t="s">
        <v>95</v>
      </c>
      <c r="F1059" t="s">
        <v>275</v>
      </c>
      <c r="G1059" t="s">
        <v>276</v>
      </c>
      <c r="H1059" t="s">
        <v>259</v>
      </c>
      <c r="I1059" t="s">
        <v>260</v>
      </c>
      <c r="J1059" t="s">
        <v>277</v>
      </c>
      <c r="K1059" s="3" t="str">
        <f t="shared" si="85"/>
        <v>Petroleum &amp; Petroleum Product StorageFixed Roof Crude</v>
      </c>
      <c r="L1059" t="s">
        <v>1429</v>
      </c>
      <c r="M1059" t="s">
        <v>1430</v>
      </c>
      <c r="N1059" t="s">
        <v>41</v>
      </c>
      <c r="P1059" s="5" t="str">
        <f>IF(LOOKUP($K1059,Fuel_Mappings!$C$2:$C$255,Fuel_Mappings!$D$2:$D$255)&lt;&gt;"",LOOKUP($K1059,Fuel_Mappings!$C$2:$C$255,Fuel_Mappings!$D$2:$D$255),"")</f>
        <v/>
      </c>
      <c r="Q1059" s="5" t="str">
        <f>IF($P1059="Other_Fuel",IF(LOOKUP($G1059,Fuel_Mappings!$I$2:$I$36,Fuel_Mappings!$I$2:$I$36)=$G1059,LOOKUP($G1059,Fuel_Mappings!$I$2:$I$36,Fuel_Mappings!$J$2:$J$36),""),"")</f>
        <v/>
      </c>
      <c r="S1059" s="5" t="str">
        <f t="shared" si="86"/>
        <v>1B2aiv</v>
      </c>
      <c r="T1059" s="3" t="b">
        <f t="shared" si="87"/>
        <v>1</v>
      </c>
      <c r="U1059" s="3" t="b">
        <f t="shared" si="88"/>
        <v>1</v>
      </c>
    </row>
    <row r="1060" spans="1:21">
      <c r="A1060" s="10">
        <v>40301102</v>
      </c>
      <c r="B1060" t="s">
        <v>270</v>
      </c>
      <c r="C1060" t="s">
        <v>270</v>
      </c>
      <c r="D1060" t="s">
        <v>271</v>
      </c>
      <c r="E1060" t="s">
        <v>95</v>
      </c>
      <c r="F1060" t="s">
        <v>275</v>
      </c>
      <c r="G1060" t="s">
        <v>278</v>
      </c>
      <c r="H1060" t="s">
        <v>259</v>
      </c>
      <c r="I1060" t="s">
        <v>260</v>
      </c>
      <c r="J1060" t="s">
        <v>279</v>
      </c>
      <c r="K1060" s="3" t="str">
        <f t="shared" si="85"/>
        <v>Petroleum &amp; Petroleum Product StorageFloating Roof Gasoline</v>
      </c>
      <c r="L1060" t="s">
        <v>1429</v>
      </c>
      <c r="M1060" t="s">
        <v>1430</v>
      </c>
      <c r="N1060" t="s">
        <v>41</v>
      </c>
      <c r="P1060" s="5" t="str">
        <f>IF(LOOKUP($K1060,Fuel_Mappings!$C$2:$C$255,Fuel_Mappings!$D$2:$D$255)&lt;&gt;"",LOOKUP($K1060,Fuel_Mappings!$C$2:$C$255,Fuel_Mappings!$D$2:$D$255),"")</f>
        <v/>
      </c>
      <c r="Q1060" s="5" t="str">
        <f>IF($P1060="Other_Fuel",IF(LOOKUP($G1060,Fuel_Mappings!$I$2:$I$36,Fuel_Mappings!$I$2:$I$36)=$G1060,LOOKUP($G1060,Fuel_Mappings!$I$2:$I$36,Fuel_Mappings!$J$2:$J$36),""),"")</f>
        <v/>
      </c>
      <c r="S1060" s="5" t="str">
        <f t="shared" si="86"/>
        <v>1B2aiv</v>
      </c>
      <c r="T1060" s="3" t="b">
        <f t="shared" si="87"/>
        <v>1</v>
      </c>
      <c r="U1060" s="3" t="b">
        <f t="shared" si="88"/>
        <v>1</v>
      </c>
    </row>
    <row r="1061" spans="1:21">
      <c r="A1061" s="10">
        <v>40301109</v>
      </c>
      <c r="B1061" t="s">
        <v>270</v>
      </c>
      <c r="C1061" t="s">
        <v>270</v>
      </c>
      <c r="D1061" t="s">
        <v>271</v>
      </c>
      <c r="E1061" t="s">
        <v>95</v>
      </c>
      <c r="F1061" t="s">
        <v>275</v>
      </c>
      <c r="G1061" t="s">
        <v>278</v>
      </c>
      <c r="H1061" t="s">
        <v>259</v>
      </c>
      <c r="I1061" t="s">
        <v>260</v>
      </c>
      <c r="J1061" t="s">
        <v>305</v>
      </c>
      <c r="K1061" s="3" t="str">
        <f t="shared" si="85"/>
        <v>Petroleum &amp; Petroleum Product StorageFloating Roof Crude</v>
      </c>
      <c r="L1061" t="s">
        <v>1429</v>
      </c>
      <c r="M1061" t="s">
        <v>1430</v>
      </c>
      <c r="N1061" t="s">
        <v>41</v>
      </c>
      <c r="P1061" s="5" t="str">
        <f>IF(LOOKUP($K1061,Fuel_Mappings!$C$2:$C$255,Fuel_Mappings!$D$2:$D$255)&lt;&gt;"",LOOKUP($K1061,Fuel_Mappings!$C$2:$C$255,Fuel_Mappings!$D$2:$D$255),"")</f>
        <v/>
      </c>
      <c r="Q1061" s="5" t="str">
        <f>IF($P1061="Other_Fuel",IF(LOOKUP($G1061,Fuel_Mappings!$I$2:$I$36,Fuel_Mappings!$I$2:$I$36)=$G1061,LOOKUP($G1061,Fuel_Mappings!$I$2:$I$36,Fuel_Mappings!$J$2:$J$36),""),"")</f>
        <v/>
      </c>
      <c r="S1061" s="5" t="str">
        <f t="shared" si="86"/>
        <v>1B2aiv</v>
      </c>
      <c r="T1061" s="3" t="b">
        <f t="shared" si="87"/>
        <v>1</v>
      </c>
      <c r="U1061" s="3" t="b">
        <f t="shared" si="88"/>
        <v>1</v>
      </c>
    </row>
    <row r="1062" spans="1:21">
      <c r="A1062" s="10">
        <v>40301132</v>
      </c>
      <c r="B1062" t="s">
        <v>270</v>
      </c>
      <c r="C1062" t="s">
        <v>270</v>
      </c>
      <c r="D1062" t="s">
        <v>271</v>
      </c>
      <c r="E1062" t="s">
        <v>95</v>
      </c>
      <c r="F1062" t="s">
        <v>275</v>
      </c>
      <c r="G1062" t="s">
        <v>278</v>
      </c>
      <c r="H1062" t="s">
        <v>259</v>
      </c>
      <c r="I1062" t="s">
        <v>260</v>
      </c>
      <c r="J1062" t="s">
        <v>306</v>
      </c>
      <c r="K1062" s="3" t="str">
        <f t="shared" si="85"/>
        <v>Petroleum &amp; Petroleum Product StorageEfr / Seal Crude</v>
      </c>
      <c r="L1062" t="s">
        <v>1429</v>
      </c>
      <c r="M1062" t="s">
        <v>1430</v>
      </c>
      <c r="N1062" t="s">
        <v>41</v>
      </c>
      <c r="P1062" s="5" t="str">
        <f>IF(LOOKUP($K1062,Fuel_Mappings!$C$2:$C$255,Fuel_Mappings!$D$2:$D$255)&lt;&gt;"",LOOKUP($K1062,Fuel_Mappings!$C$2:$C$255,Fuel_Mappings!$D$2:$D$255),"")</f>
        <v>heavy_oil</v>
      </c>
      <c r="Q1062" s="5" t="str">
        <f>IF($P1062="Other_Fuel",IF(LOOKUP($G1062,Fuel_Mappings!$I$2:$I$36,Fuel_Mappings!$I$2:$I$36)=$G1062,LOOKUP($G1062,Fuel_Mappings!$I$2:$I$36,Fuel_Mappings!$J$2:$J$36),""),"")</f>
        <v/>
      </c>
      <c r="S1062" s="5" t="str">
        <f t="shared" si="86"/>
        <v>1B2aiv</v>
      </c>
      <c r="T1062" s="3" t="b">
        <f t="shared" si="87"/>
        <v>1</v>
      </c>
      <c r="U1062" s="3" t="b">
        <f t="shared" si="88"/>
        <v>1</v>
      </c>
    </row>
    <row r="1063" spans="1:21">
      <c r="A1063" s="10">
        <v>40301141</v>
      </c>
      <c r="B1063" t="s">
        <v>270</v>
      </c>
      <c r="C1063" t="s">
        <v>270</v>
      </c>
      <c r="D1063" t="s">
        <v>271</v>
      </c>
      <c r="E1063" t="s">
        <v>95</v>
      </c>
      <c r="F1063" t="s">
        <v>275</v>
      </c>
      <c r="G1063" t="s">
        <v>278</v>
      </c>
      <c r="H1063" t="s">
        <v>259</v>
      </c>
      <c r="I1063" t="s">
        <v>260</v>
      </c>
      <c r="J1063" t="s">
        <v>307</v>
      </c>
      <c r="K1063" s="3" t="str">
        <f t="shared" si="85"/>
        <v>Petroleum &amp; Petroleum Product StorageEfr / Seal Gasoline</v>
      </c>
      <c r="L1063" t="s">
        <v>1429</v>
      </c>
      <c r="M1063" t="s">
        <v>1430</v>
      </c>
      <c r="N1063" t="s">
        <v>41</v>
      </c>
      <c r="P1063" s="5" t="str">
        <f>IF(LOOKUP($K1063,Fuel_Mappings!$C$2:$C$255,Fuel_Mappings!$D$2:$D$255)&lt;&gt;"",LOOKUP($K1063,Fuel_Mappings!$C$2:$C$255,Fuel_Mappings!$D$2:$D$255),"")</f>
        <v>light_oil</v>
      </c>
      <c r="Q1063" s="5" t="str">
        <f>IF($P1063="Other_Fuel",IF(LOOKUP($G1063,Fuel_Mappings!$I$2:$I$36,Fuel_Mappings!$I$2:$I$36)=$G1063,LOOKUP($G1063,Fuel_Mappings!$I$2:$I$36,Fuel_Mappings!$J$2:$J$36),""),"")</f>
        <v/>
      </c>
      <c r="S1063" s="5" t="str">
        <f t="shared" si="86"/>
        <v>1B2aiv</v>
      </c>
      <c r="T1063" s="3" t="b">
        <f t="shared" si="87"/>
        <v>1</v>
      </c>
      <c r="U1063" s="3" t="b">
        <f t="shared" si="88"/>
        <v>1</v>
      </c>
    </row>
    <row r="1064" spans="1:21">
      <c r="A1064" s="10">
        <v>40301181</v>
      </c>
      <c r="B1064" t="s">
        <v>270</v>
      </c>
      <c r="C1064" t="s">
        <v>270</v>
      </c>
      <c r="D1064" t="s">
        <v>271</v>
      </c>
      <c r="E1064" t="s">
        <v>95</v>
      </c>
      <c r="F1064" t="s">
        <v>275</v>
      </c>
      <c r="G1064" t="s">
        <v>278</v>
      </c>
      <c r="H1064" t="s">
        <v>259</v>
      </c>
      <c r="I1064" t="s">
        <v>260</v>
      </c>
      <c r="J1064" t="s">
        <v>279</v>
      </c>
      <c r="K1064" s="3" t="str">
        <f t="shared" si="85"/>
        <v>Petroleum &amp; Petroleum Product StorageFloating Roof Gasoline</v>
      </c>
      <c r="L1064" t="s">
        <v>1429</v>
      </c>
      <c r="M1064" t="s">
        <v>1430</v>
      </c>
      <c r="N1064" t="s">
        <v>41</v>
      </c>
      <c r="P1064" s="5" t="str">
        <f>IF(LOOKUP($K1064,Fuel_Mappings!$C$2:$C$255,Fuel_Mappings!$D$2:$D$255)&lt;&gt;"",LOOKUP($K1064,Fuel_Mappings!$C$2:$C$255,Fuel_Mappings!$D$2:$D$255),"")</f>
        <v/>
      </c>
      <c r="Q1064" s="5" t="str">
        <f>IF($P1064="Other_Fuel",IF(LOOKUP($G1064,Fuel_Mappings!$I$2:$I$36,Fuel_Mappings!$I$2:$I$36)=$G1064,LOOKUP($G1064,Fuel_Mappings!$I$2:$I$36,Fuel_Mappings!$J$2:$J$36),""),"")</f>
        <v/>
      </c>
      <c r="S1064" s="5" t="str">
        <f t="shared" si="86"/>
        <v>1B2aiv</v>
      </c>
      <c r="T1064" s="3" t="b">
        <f t="shared" si="87"/>
        <v>1</v>
      </c>
      <c r="U1064" s="3" t="b">
        <f t="shared" si="88"/>
        <v>1</v>
      </c>
    </row>
    <row r="1065" spans="1:21">
      <c r="A1065" s="10">
        <v>40301002</v>
      </c>
      <c r="B1065" t="s">
        <v>270</v>
      </c>
      <c r="C1065" t="s">
        <v>270</v>
      </c>
      <c r="D1065" t="s">
        <v>271</v>
      </c>
      <c r="E1065" t="s">
        <v>95</v>
      </c>
      <c r="F1065" t="s">
        <v>275</v>
      </c>
      <c r="G1065" t="s">
        <v>276</v>
      </c>
      <c r="H1065" t="s">
        <v>259</v>
      </c>
      <c r="I1065" t="s">
        <v>260</v>
      </c>
      <c r="J1065" t="s">
        <v>304</v>
      </c>
      <c r="K1065" s="3" t="str">
        <f t="shared" si="85"/>
        <v>Petroleum &amp; Petroleum Product StorageFixed Roof Gasoline</v>
      </c>
      <c r="L1065" t="s">
        <v>1429</v>
      </c>
      <c r="M1065" t="s">
        <v>1430</v>
      </c>
      <c r="N1065" t="s">
        <v>41</v>
      </c>
      <c r="P1065" s="5" t="str">
        <f>IF(LOOKUP($K1065,Fuel_Mappings!$C$2:$C$255,Fuel_Mappings!$D$2:$D$255)&lt;&gt;"",LOOKUP($K1065,Fuel_Mappings!$C$2:$C$255,Fuel_Mappings!$D$2:$D$255),"")</f>
        <v/>
      </c>
      <c r="Q1065" s="5" t="str">
        <f>IF($P1065="Other_Fuel",IF(LOOKUP($G1065,Fuel_Mappings!$I$2:$I$36,Fuel_Mappings!$I$2:$I$36)=$G1065,LOOKUP($G1065,Fuel_Mappings!$I$2:$I$36,Fuel_Mappings!$J$2:$J$36),""),"")</f>
        <v/>
      </c>
      <c r="S1065" s="5" t="str">
        <f t="shared" si="86"/>
        <v>1B2aiv</v>
      </c>
      <c r="T1065" s="3" t="b">
        <f t="shared" si="87"/>
        <v>1</v>
      </c>
      <c r="U1065" s="3" t="b">
        <f t="shared" si="88"/>
        <v>1</v>
      </c>
    </row>
    <row r="1066" spans="1:21">
      <c r="A1066" s="10">
        <v>40301003</v>
      </c>
      <c r="B1066" t="s">
        <v>270</v>
      </c>
      <c r="C1066" t="s">
        <v>270</v>
      </c>
      <c r="D1066" t="s">
        <v>271</v>
      </c>
      <c r="E1066" t="s">
        <v>95</v>
      </c>
      <c r="F1066" t="s">
        <v>275</v>
      </c>
      <c r="G1066" t="s">
        <v>276</v>
      </c>
      <c r="H1066" t="s">
        <v>259</v>
      </c>
      <c r="I1066" t="s">
        <v>260</v>
      </c>
      <c r="J1066" t="s">
        <v>304</v>
      </c>
      <c r="K1066" s="3" t="str">
        <f t="shared" si="85"/>
        <v>Petroleum &amp; Petroleum Product StorageFixed Roof Gasoline</v>
      </c>
      <c r="L1066" t="s">
        <v>1429</v>
      </c>
      <c r="M1066" t="s">
        <v>1430</v>
      </c>
      <c r="N1066" t="s">
        <v>41</v>
      </c>
      <c r="P1066" s="5" t="str">
        <f>IF(LOOKUP($K1066,Fuel_Mappings!$C$2:$C$255,Fuel_Mappings!$D$2:$D$255)&lt;&gt;"",LOOKUP($K1066,Fuel_Mappings!$C$2:$C$255,Fuel_Mappings!$D$2:$D$255),"")</f>
        <v/>
      </c>
      <c r="Q1066" s="5" t="str">
        <f>IF($P1066="Other_Fuel",IF(LOOKUP($G1066,Fuel_Mappings!$I$2:$I$36,Fuel_Mappings!$I$2:$I$36)=$G1066,LOOKUP($G1066,Fuel_Mappings!$I$2:$I$36,Fuel_Mappings!$J$2:$J$36),""),"")</f>
        <v/>
      </c>
      <c r="S1066" s="5" t="str">
        <f t="shared" si="86"/>
        <v>1B2aiv</v>
      </c>
      <c r="T1066" s="3" t="b">
        <f t="shared" si="87"/>
        <v>1</v>
      </c>
      <c r="U1066" s="3" t="b">
        <f t="shared" si="88"/>
        <v>1</v>
      </c>
    </row>
    <row r="1067" spans="1:21">
      <c r="A1067" s="10">
        <v>40301005</v>
      </c>
      <c r="B1067" t="s">
        <v>270</v>
      </c>
      <c r="C1067" t="s">
        <v>270</v>
      </c>
      <c r="D1067" t="s">
        <v>271</v>
      </c>
      <c r="E1067" t="s">
        <v>95</v>
      </c>
      <c r="F1067" t="s">
        <v>275</v>
      </c>
      <c r="G1067" t="s">
        <v>276</v>
      </c>
      <c r="H1067" t="s">
        <v>259</v>
      </c>
      <c r="I1067" t="s">
        <v>260</v>
      </c>
      <c r="J1067" t="s">
        <v>304</v>
      </c>
      <c r="K1067" s="3" t="str">
        <f t="shared" si="85"/>
        <v>Petroleum &amp; Petroleum Product StorageFixed Roof Gasoline</v>
      </c>
      <c r="L1067" t="s">
        <v>1429</v>
      </c>
      <c r="M1067" t="s">
        <v>1430</v>
      </c>
      <c r="N1067" t="s">
        <v>41</v>
      </c>
      <c r="P1067" s="5" t="str">
        <f>IF(LOOKUP($K1067,Fuel_Mappings!$C$2:$C$255,Fuel_Mappings!$D$2:$D$255)&lt;&gt;"",LOOKUP($K1067,Fuel_Mappings!$C$2:$C$255,Fuel_Mappings!$D$2:$D$255),"")</f>
        <v/>
      </c>
      <c r="Q1067" s="5" t="str">
        <f>IF($P1067="Other_Fuel",IF(LOOKUP($G1067,Fuel_Mappings!$I$2:$I$36,Fuel_Mappings!$I$2:$I$36)=$G1067,LOOKUP($G1067,Fuel_Mappings!$I$2:$I$36,Fuel_Mappings!$J$2:$J$36),""),"")</f>
        <v/>
      </c>
      <c r="S1067" s="5" t="str">
        <f t="shared" si="86"/>
        <v>1B2aiv</v>
      </c>
      <c r="T1067" s="3" t="b">
        <f t="shared" si="87"/>
        <v>1</v>
      </c>
      <c r="U1067" s="3" t="b">
        <f t="shared" si="88"/>
        <v>1</v>
      </c>
    </row>
    <row r="1068" spans="1:21">
      <c r="A1068" s="10">
        <v>40301006</v>
      </c>
      <c r="B1068" t="s">
        <v>270</v>
      </c>
      <c r="C1068" t="s">
        <v>270</v>
      </c>
      <c r="D1068" t="s">
        <v>271</v>
      </c>
      <c r="E1068" t="s">
        <v>95</v>
      </c>
      <c r="F1068" t="s">
        <v>275</v>
      </c>
      <c r="G1068" t="s">
        <v>276</v>
      </c>
      <c r="H1068" t="s">
        <v>259</v>
      </c>
      <c r="I1068" t="s">
        <v>260</v>
      </c>
      <c r="J1068" t="s">
        <v>304</v>
      </c>
      <c r="K1068" s="3" t="str">
        <f t="shared" si="85"/>
        <v>Petroleum &amp; Petroleum Product StorageFixed Roof Gasoline</v>
      </c>
      <c r="L1068" t="s">
        <v>1429</v>
      </c>
      <c r="M1068" t="s">
        <v>1430</v>
      </c>
      <c r="N1068" t="s">
        <v>41</v>
      </c>
      <c r="P1068" s="5" t="str">
        <f>IF(LOOKUP($K1068,Fuel_Mappings!$C$2:$C$255,Fuel_Mappings!$D$2:$D$255)&lt;&gt;"",LOOKUP($K1068,Fuel_Mappings!$C$2:$C$255,Fuel_Mappings!$D$2:$D$255),"")</f>
        <v/>
      </c>
      <c r="Q1068" s="5" t="str">
        <f>IF($P1068="Other_Fuel",IF(LOOKUP($G1068,Fuel_Mappings!$I$2:$I$36,Fuel_Mappings!$I$2:$I$36)=$G1068,LOOKUP($G1068,Fuel_Mappings!$I$2:$I$36,Fuel_Mappings!$J$2:$J$36),""),"")</f>
        <v/>
      </c>
      <c r="S1068" s="5" t="str">
        <f t="shared" si="86"/>
        <v>1B2aiv</v>
      </c>
      <c r="T1068" s="3" t="b">
        <f t="shared" si="87"/>
        <v>1</v>
      </c>
      <c r="U1068" s="3" t="b">
        <f t="shared" si="88"/>
        <v>1</v>
      </c>
    </row>
    <row r="1069" spans="1:21">
      <c r="A1069" s="10">
        <v>40301007</v>
      </c>
      <c r="B1069" t="s">
        <v>270</v>
      </c>
      <c r="C1069" t="s">
        <v>270</v>
      </c>
      <c r="D1069" t="s">
        <v>271</v>
      </c>
      <c r="E1069" t="s">
        <v>95</v>
      </c>
      <c r="F1069" t="s">
        <v>275</v>
      </c>
      <c r="G1069" t="s">
        <v>276</v>
      </c>
      <c r="H1069" t="s">
        <v>259</v>
      </c>
      <c r="I1069" t="s">
        <v>260</v>
      </c>
      <c r="J1069" t="s">
        <v>304</v>
      </c>
      <c r="K1069" s="3" t="str">
        <f t="shared" si="85"/>
        <v>Petroleum &amp; Petroleum Product StorageFixed Roof Gasoline</v>
      </c>
      <c r="L1069" t="s">
        <v>1429</v>
      </c>
      <c r="M1069" t="s">
        <v>1430</v>
      </c>
      <c r="N1069" t="s">
        <v>41</v>
      </c>
      <c r="P1069" s="5" t="str">
        <f>IF(LOOKUP($K1069,Fuel_Mappings!$C$2:$C$255,Fuel_Mappings!$D$2:$D$255)&lt;&gt;"",LOOKUP($K1069,Fuel_Mappings!$C$2:$C$255,Fuel_Mappings!$D$2:$D$255),"")</f>
        <v/>
      </c>
      <c r="Q1069" s="5" t="str">
        <f>IF($P1069="Other_Fuel",IF(LOOKUP($G1069,Fuel_Mappings!$I$2:$I$36,Fuel_Mappings!$I$2:$I$36)=$G1069,LOOKUP($G1069,Fuel_Mappings!$I$2:$I$36,Fuel_Mappings!$J$2:$J$36),""),"")</f>
        <v/>
      </c>
      <c r="S1069" s="5" t="str">
        <f t="shared" si="86"/>
        <v>1B2aiv</v>
      </c>
      <c r="T1069" s="3" t="b">
        <f t="shared" si="87"/>
        <v>1</v>
      </c>
      <c r="U1069" s="3" t="b">
        <f t="shared" si="88"/>
        <v>1</v>
      </c>
    </row>
    <row r="1070" spans="1:21">
      <c r="A1070" s="10">
        <v>40301009</v>
      </c>
      <c r="B1070" t="s">
        <v>270</v>
      </c>
      <c r="C1070" t="s">
        <v>270</v>
      </c>
      <c r="D1070" t="s">
        <v>271</v>
      </c>
      <c r="E1070" t="s">
        <v>95</v>
      </c>
      <c r="F1070" t="s">
        <v>275</v>
      </c>
      <c r="G1070" t="s">
        <v>276</v>
      </c>
      <c r="H1070" t="s">
        <v>259</v>
      </c>
      <c r="I1070" t="s">
        <v>260</v>
      </c>
      <c r="J1070" t="s">
        <v>304</v>
      </c>
      <c r="K1070" s="3" t="str">
        <f t="shared" si="85"/>
        <v>Petroleum &amp; Petroleum Product StorageFixed Roof Gasoline</v>
      </c>
      <c r="L1070" t="s">
        <v>1429</v>
      </c>
      <c r="M1070" t="s">
        <v>1430</v>
      </c>
      <c r="N1070" t="s">
        <v>41</v>
      </c>
      <c r="P1070" s="5" t="str">
        <f>IF(LOOKUP($K1070,Fuel_Mappings!$C$2:$C$255,Fuel_Mappings!$D$2:$D$255)&lt;&gt;"",LOOKUP($K1070,Fuel_Mappings!$C$2:$C$255,Fuel_Mappings!$D$2:$D$255),"")</f>
        <v/>
      </c>
      <c r="Q1070" s="5" t="str">
        <f>IF($P1070="Other_Fuel",IF(LOOKUP($G1070,Fuel_Mappings!$I$2:$I$36,Fuel_Mappings!$I$2:$I$36)=$G1070,LOOKUP($G1070,Fuel_Mappings!$I$2:$I$36,Fuel_Mappings!$J$2:$J$36),""),"")</f>
        <v/>
      </c>
      <c r="S1070" s="5" t="str">
        <f t="shared" si="86"/>
        <v>1B2aiv</v>
      </c>
      <c r="T1070" s="3" t="b">
        <f t="shared" si="87"/>
        <v>1</v>
      </c>
      <c r="U1070" s="3" t="b">
        <f t="shared" si="88"/>
        <v>1</v>
      </c>
    </row>
    <row r="1071" spans="1:21">
      <c r="A1071" s="10">
        <v>40301101</v>
      </c>
      <c r="B1071" t="s">
        <v>270</v>
      </c>
      <c r="C1071" t="s">
        <v>270</v>
      </c>
      <c r="D1071" t="s">
        <v>271</v>
      </c>
      <c r="E1071" t="s">
        <v>95</v>
      </c>
      <c r="F1071" t="s">
        <v>275</v>
      </c>
      <c r="G1071" t="s">
        <v>278</v>
      </c>
      <c r="H1071" t="s">
        <v>259</v>
      </c>
      <c r="I1071" t="s">
        <v>260</v>
      </c>
      <c r="J1071" t="s">
        <v>279</v>
      </c>
      <c r="K1071" s="3" t="str">
        <f t="shared" si="85"/>
        <v>Petroleum &amp; Petroleum Product StorageFloating Roof Gasoline</v>
      </c>
      <c r="L1071" t="s">
        <v>1429</v>
      </c>
      <c r="M1071" t="s">
        <v>1430</v>
      </c>
      <c r="N1071" t="s">
        <v>41</v>
      </c>
      <c r="P1071" s="5" t="str">
        <f>IF(LOOKUP($K1071,Fuel_Mappings!$C$2:$C$255,Fuel_Mappings!$D$2:$D$255)&lt;&gt;"",LOOKUP($K1071,Fuel_Mappings!$C$2:$C$255,Fuel_Mappings!$D$2:$D$255),"")</f>
        <v/>
      </c>
      <c r="Q1071" s="5" t="str">
        <f>IF($P1071="Other_Fuel",IF(LOOKUP($G1071,Fuel_Mappings!$I$2:$I$36,Fuel_Mappings!$I$2:$I$36)=$G1071,LOOKUP($G1071,Fuel_Mappings!$I$2:$I$36,Fuel_Mappings!$J$2:$J$36),""),"")</f>
        <v/>
      </c>
      <c r="S1071" s="5" t="str">
        <f t="shared" si="86"/>
        <v>1B2aiv</v>
      </c>
      <c r="T1071" s="3" t="b">
        <f t="shared" si="87"/>
        <v>1</v>
      </c>
      <c r="U1071" s="3" t="b">
        <f t="shared" si="88"/>
        <v>1</v>
      </c>
    </row>
    <row r="1072" spans="1:21">
      <c r="A1072" s="10">
        <v>40301103</v>
      </c>
      <c r="B1072" t="s">
        <v>270</v>
      </c>
      <c r="C1072" t="s">
        <v>270</v>
      </c>
      <c r="D1072" t="s">
        <v>271</v>
      </c>
      <c r="E1072" t="s">
        <v>95</v>
      </c>
      <c r="F1072" t="s">
        <v>275</v>
      </c>
      <c r="G1072" t="s">
        <v>278</v>
      </c>
      <c r="H1072" t="s">
        <v>259</v>
      </c>
      <c r="I1072" t="s">
        <v>260</v>
      </c>
      <c r="J1072" t="s">
        <v>279</v>
      </c>
      <c r="K1072" s="3" t="str">
        <f t="shared" si="85"/>
        <v>Petroleum &amp; Petroleum Product StorageFloating Roof Gasoline</v>
      </c>
      <c r="L1072" t="s">
        <v>1429</v>
      </c>
      <c r="M1072" t="s">
        <v>1430</v>
      </c>
      <c r="N1072" t="s">
        <v>41</v>
      </c>
      <c r="P1072" s="5" t="str">
        <f>IF(LOOKUP($K1072,Fuel_Mappings!$C$2:$C$255,Fuel_Mappings!$D$2:$D$255)&lt;&gt;"",LOOKUP($K1072,Fuel_Mappings!$C$2:$C$255,Fuel_Mappings!$D$2:$D$255),"")</f>
        <v/>
      </c>
      <c r="Q1072" s="5" t="str">
        <f>IF($P1072="Other_Fuel",IF(LOOKUP($G1072,Fuel_Mappings!$I$2:$I$36,Fuel_Mappings!$I$2:$I$36)=$G1072,LOOKUP($G1072,Fuel_Mappings!$I$2:$I$36,Fuel_Mappings!$J$2:$J$36),""),"")</f>
        <v/>
      </c>
      <c r="S1072" s="5" t="str">
        <f t="shared" si="86"/>
        <v>1B2aiv</v>
      </c>
      <c r="T1072" s="3" t="b">
        <f t="shared" si="87"/>
        <v>1</v>
      </c>
      <c r="U1072" s="3" t="b">
        <f t="shared" si="88"/>
        <v>1</v>
      </c>
    </row>
    <row r="1073" spans="1:21">
      <c r="A1073" s="10">
        <v>40301104</v>
      </c>
      <c r="B1073" t="s">
        <v>270</v>
      </c>
      <c r="C1073" t="s">
        <v>270</v>
      </c>
      <c r="D1073" t="s">
        <v>271</v>
      </c>
      <c r="E1073" t="s">
        <v>95</v>
      </c>
      <c r="F1073" t="s">
        <v>275</v>
      </c>
      <c r="G1073" t="s">
        <v>278</v>
      </c>
      <c r="H1073" t="s">
        <v>259</v>
      </c>
      <c r="I1073" t="s">
        <v>260</v>
      </c>
      <c r="J1073" t="s">
        <v>279</v>
      </c>
      <c r="K1073" s="3" t="str">
        <f t="shared" si="85"/>
        <v>Petroleum &amp; Petroleum Product StorageFloating Roof Gasoline</v>
      </c>
      <c r="L1073" t="s">
        <v>1429</v>
      </c>
      <c r="M1073" t="s">
        <v>1430</v>
      </c>
      <c r="N1073" t="s">
        <v>41</v>
      </c>
      <c r="P1073" s="5" t="str">
        <f>IF(LOOKUP($K1073,Fuel_Mappings!$C$2:$C$255,Fuel_Mappings!$D$2:$D$255)&lt;&gt;"",LOOKUP($K1073,Fuel_Mappings!$C$2:$C$255,Fuel_Mappings!$D$2:$D$255),"")</f>
        <v/>
      </c>
      <c r="Q1073" s="5" t="str">
        <f>IF($P1073="Other_Fuel",IF(LOOKUP($G1073,Fuel_Mappings!$I$2:$I$36,Fuel_Mappings!$I$2:$I$36)=$G1073,LOOKUP($G1073,Fuel_Mappings!$I$2:$I$36,Fuel_Mappings!$J$2:$J$36),""),"")</f>
        <v/>
      </c>
      <c r="S1073" s="5" t="str">
        <f t="shared" si="86"/>
        <v>1B2aiv</v>
      </c>
      <c r="T1073" s="3" t="b">
        <f t="shared" si="87"/>
        <v>1</v>
      </c>
      <c r="U1073" s="3" t="b">
        <f t="shared" si="88"/>
        <v>1</v>
      </c>
    </row>
    <row r="1074" spans="1:21">
      <c r="A1074" s="10">
        <v>40301105</v>
      </c>
      <c r="B1074" t="s">
        <v>270</v>
      </c>
      <c r="C1074" t="s">
        <v>270</v>
      </c>
      <c r="D1074" t="s">
        <v>271</v>
      </c>
      <c r="E1074" t="s">
        <v>95</v>
      </c>
      <c r="F1074" t="s">
        <v>275</v>
      </c>
      <c r="G1074" t="s">
        <v>278</v>
      </c>
      <c r="H1074" t="s">
        <v>259</v>
      </c>
      <c r="I1074" t="s">
        <v>260</v>
      </c>
      <c r="J1074" t="s">
        <v>279</v>
      </c>
      <c r="K1074" s="3" t="str">
        <f t="shared" si="85"/>
        <v>Petroleum &amp; Petroleum Product StorageFloating Roof Gasoline</v>
      </c>
      <c r="L1074" t="s">
        <v>1429</v>
      </c>
      <c r="M1074" t="s">
        <v>1430</v>
      </c>
      <c r="N1074" t="s">
        <v>41</v>
      </c>
      <c r="P1074" s="5" t="str">
        <f>IF(LOOKUP($K1074,Fuel_Mappings!$C$2:$C$255,Fuel_Mappings!$D$2:$D$255)&lt;&gt;"",LOOKUP($K1074,Fuel_Mappings!$C$2:$C$255,Fuel_Mappings!$D$2:$D$255),"")</f>
        <v/>
      </c>
      <c r="Q1074" s="5" t="str">
        <f>IF($P1074="Other_Fuel",IF(LOOKUP($G1074,Fuel_Mappings!$I$2:$I$36,Fuel_Mappings!$I$2:$I$36)=$G1074,LOOKUP($G1074,Fuel_Mappings!$I$2:$I$36,Fuel_Mappings!$J$2:$J$36),""),"")</f>
        <v/>
      </c>
      <c r="S1074" s="5" t="str">
        <f t="shared" si="86"/>
        <v>1B2aiv</v>
      </c>
      <c r="T1074" s="3" t="b">
        <f t="shared" si="87"/>
        <v>1</v>
      </c>
      <c r="U1074" s="3" t="b">
        <f t="shared" si="88"/>
        <v>1</v>
      </c>
    </row>
    <row r="1075" spans="1:21">
      <c r="A1075" s="10">
        <v>40301106</v>
      </c>
      <c r="B1075" t="s">
        <v>270</v>
      </c>
      <c r="C1075" t="s">
        <v>270</v>
      </c>
      <c r="D1075" t="s">
        <v>271</v>
      </c>
      <c r="E1075" t="s">
        <v>95</v>
      </c>
      <c r="F1075" t="s">
        <v>275</v>
      </c>
      <c r="G1075" t="s">
        <v>278</v>
      </c>
      <c r="H1075" t="s">
        <v>259</v>
      </c>
      <c r="I1075" t="s">
        <v>260</v>
      </c>
      <c r="J1075" t="s">
        <v>279</v>
      </c>
      <c r="K1075" s="3" t="str">
        <f t="shared" ref="K1075:K1138" si="89">I1075&amp;J1075</f>
        <v>Petroleum &amp; Petroleum Product StorageFloating Roof Gasoline</v>
      </c>
      <c r="L1075" t="s">
        <v>1429</v>
      </c>
      <c r="M1075" t="s">
        <v>1430</v>
      </c>
      <c r="N1075" t="s">
        <v>41</v>
      </c>
      <c r="P1075" s="5" t="str">
        <f>IF(LOOKUP($K1075,Fuel_Mappings!$C$2:$C$255,Fuel_Mappings!$D$2:$D$255)&lt;&gt;"",LOOKUP($K1075,Fuel_Mappings!$C$2:$C$255,Fuel_Mappings!$D$2:$D$255),"")</f>
        <v/>
      </c>
      <c r="Q1075" s="5" t="str">
        <f>IF($P1075="Other_Fuel",IF(LOOKUP($G1075,Fuel_Mappings!$I$2:$I$36,Fuel_Mappings!$I$2:$I$36)=$G1075,LOOKUP($G1075,Fuel_Mappings!$I$2:$I$36,Fuel_Mappings!$J$2:$J$36),""),"")</f>
        <v/>
      </c>
      <c r="S1075" s="5" t="str">
        <f t="shared" si="86"/>
        <v>1B2aiv</v>
      </c>
      <c r="T1075" s="3" t="b">
        <f t="shared" si="87"/>
        <v>1</v>
      </c>
      <c r="U1075" s="3" t="b">
        <f t="shared" si="88"/>
        <v>1</v>
      </c>
    </row>
    <row r="1076" spans="1:21">
      <c r="A1076" s="10">
        <v>40301107</v>
      </c>
      <c r="B1076" t="s">
        <v>270</v>
      </c>
      <c r="C1076" t="s">
        <v>270</v>
      </c>
      <c r="D1076" t="s">
        <v>271</v>
      </c>
      <c r="E1076" t="s">
        <v>95</v>
      </c>
      <c r="F1076" t="s">
        <v>275</v>
      </c>
      <c r="G1076" t="s">
        <v>278</v>
      </c>
      <c r="H1076" t="s">
        <v>259</v>
      </c>
      <c r="I1076" t="s">
        <v>260</v>
      </c>
      <c r="J1076" t="s">
        <v>279</v>
      </c>
      <c r="K1076" s="3" t="str">
        <f t="shared" si="89"/>
        <v>Petroleum &amp; Petroleum Product StorageFloating Roof Gasoline</v>
      </c>
      <c r="L1076" t="s">
        <v>1429</v>
      </c>
      <c r="M1076" t="s">
        <v>1430</v>
      </c>
      <c r="N1076" t="s">
        <v>41</v>
      </c>
      <c r="P1076" s="5" t="str">
        <f>IF(LOOKUP($K1076,Fuel_Mappings!$C$2:$C$255,Fuel_Mappings!$D$2:$D$255)&lt;&gt;"",LOOKUP($K1076,Fuel_Mappings!$C$2:$C$255,Fuel_Mappings!$D$2:$D$255),"")</f>
        <v/>
      </c>
      <c r="Q1076" s="5" t="str">
        <f>IF($P1076="Other_Fuel",IF(LOOKUP($G1076,Fuel_Mappings!$I$2:$I$36,Fuel_Mappings!$I$2:$I$36)=$G1076,LOOKUP($G1076,Fuel_Mappings!$I$2:$I$36,Fuel_Mappings!$J$2:$J$36),""),"")</f>
        <v/>
      </c>
      <c r="S1076" s="5" t="str">
        <f t="shared" si="86"/>
        <v>1B2aiv</v>
      </c>
      <c r="T1076" s="3" t="b">
        <f t="shared" si="87"/>
        <v>1</v>
      </c>
      <c r="U1076" s="3" t="b">
        <f t="shared" si="88"/>
        <v>1</v>
      </c>
    </row>
    <row r="1077" spans="1:21">
      <c r="A1077" s="10">
        <v>40301110</v>
      </c>
      <c r="B1077" t="s">
        <v>270</v>
      </c>
      <c r="C1077" t="s">
        <v>270</v>
      </c>
      <c r="D1077" t="s">
        <v>271</v>
      </c>
      <c r="E1077" t="s">
        <v>95</v>
      </c>
      <c r="F1077" t="s">
        <v>275</v>
      </c>
      <c r="G1077" t="s">
        <v>278</v>
      </c>
      <c r="H1077" t="s">
        <v>259</v>
      </c>
      <c r="I1077" t="s">
        <v>260</v>
      </c>
      <c r="J1077" t="s">
        <v>305</v>
      </c>
      <c r="K1077" s="3" t="str">
        <f t="shared" si="89"/>
        <v>Petroleum &amp; Petroleum Product StorageFloating Roof Crude</v>
      </c>
      <c r="L1077" t="s">
        <v>1429</v>
      </c>
      <c r="M1077" t="s">
        <v>1430</v>
      </c>
      <c r="N1077" t="s">
        <v>41</v>
      </c>
      <c r="P1077" s="5" t="str">
        <f>IF(LOOKUP($K1077,Fuel_Mappings!$C$2:$C$255,Fuel_Mappings!$D$2:$D$255)&lt;&gt;"",LOOKUP($K1077,Fuel_Mappings!$C$2:$C$255,Fuel_Mappings!$D$2:$D$255),"")</f>
        <v/>
      </c>
      <c r="Q1077" s="5" t="str">
        <f>IF($P1077="Other_Fuel",IF(LOOKUP($G1077,Fuel_Mappings!$I$2:$I$36,Fuel_Mappings!$I$2:$I$36)=$G1077,LOOKUP($G1077,Fuel_Mappings!$I$2:$I$36,Fuel_Mappings!$J$2:$J$36),""),"")</f>
        <v/>
      </c>
      <c r="S1077" s="5" t="str">
        <f t="shared" si="86"/>
        <v>1B2aiv</v>
      </c>
      <c r="T1077" s="3" t="b">
        <f t="shared" si="87"/>
        <v>1</v>
      </c>
      <c r="U1077" s="3" t="b">
        <f t="shared" si="88"/>
        <v>1</v>
      </c>
    </row>
    <row r="1078" spans="1:21">
      <c r="A1078" s="10">
        <v>40301131</v>
      </c>
      <c r="B1078" t="s">
        <v>270</v>
      </c>
      <c r="C1078" t="s">
        <v>270</v>
      </c>
      <c r="D1078" t="s">
        <v>271</v>
      </c>
      <c r="E1078" t="s">
        <v>95</v>
      </c>
      <c r="F1078" t="s">
        <v>275</v>
      </c>
      <c r="G1078" t="s">
        <v>278</v>
      </c>
      <c r="H1078" t="s">
        <v>259</v>
      </c>
      <c r="I1078" t="s">
        <v>260</v>
      </c>
      <c r="J1078" t="s">
        <v>307</v>
      </c>
      <c r="K1078" s="3" t="str">
        <f t="shared" si="89"/>
        <v>Petroleum &amp; Petroleum Product StorageEfr / Seal Gasoline</v>
      </c>
      <c r="L1078" t="s">
        <v>1429</v>
      </c>
      <c r="M1078" t="s">
        <v>1430</v>
      </c>
      <c r="N1078" t="s">
        <v>41</v>
      </c>
      <c r="P1078" s="5" t="str">
        <f>IF(LOOKUP($K1078,Fuel_Mappings!$C$2:$C$255,Fuel_Mappings!$D$2:$D$255)&lt;&gt;"",LOOKUP($K1078,Fuel_Mappings!$C$2:$C$255,Fuel_Mappings!$D$2:$D$255),"")</f>
        <v>light_oil</v>
      </c>
      <c r="Q1078" s="5" t="str">
        <f>IF($P1078="Other_Fuel",IF(LOOKUP($G1078,Fuel_Mappings!$I$2:$I$36,Fuel_Mappings!$I$2:$I$36)=$G1078,LOOKUP($G1078,Fuel_Mappings!$I$2:$I$36,Fuel_Mappings!$J$2:$J$36),""),"")</f>
        <v/>
      </c>
      <c r="S1078" s="5" t="str">
        <f t="shared" si="86"/>
        <v>1B2aiv</v>
      </c>
      <c r="T1078" s="3" t="b">
        <f t="shared" si="87"/>
        <v>1</v>
      </c>
      <c r="U1078" s="3" t="b">
        <f t="shared" si="88"/>
        <v>1</v>
      </c>
    </row>
    <row r="1079" spans="1:21">
      <c r="A1079" s="10">
        <v>40301152</v>
      </c>
      <c r="B1079" t="s">
        <v>270</v>
      </c>
      <c r="C1079" t="s">
        <v>270</v>
      </c>
      <c r="D1079" t="s">
        <v>271</v>
      </c>
      <c r="E1079" t="s">
        <v>95</v>
      </c>
      <c r="F1079" t="s">
        <v>275</v>
      </c>
      <c r="G1079" t="s">
        <v>278</v>
      </c>
      <c r="H1079" t="s">
        <v>259</v>
      </c>
      <c r="I1079" t="s">
        <v>260</v>
      </c>
      <c r="J1079" t="s">
        <v>308</v>
      </c>
      <c r="K1079" s="3" t="str">
        <f t="shared" si="89"/>
        <v>Petroleum &amp; Petroleum Product StorageIfr / Seal Crude</v>
      </c>
      <c r="L1079" t="s">
        <v>1429</v>
      </c>
      <c r="M1079" t="s">
        <v>1430</v>
      </c>
      <c r="N1079" t="s">
        <v>41</v>
      </c>
      <c r="P1079" s="5" t="str">
        <f>IF(LOOKUP($K1079,Fuel_Mappings!$C$2:$C$255,Fuel_Mappings!$D$2:$D$255)&lt;&gt;"",LOOKUP($K1079,Fuel_Mappings!$C$2:$C$255,Fuel_Mappings!$D$2:$D$255),"")</f>
        <v/>
      </c>
      <c r="Q1079" s="5" t="str">
        <f>IF($P1079="Other_Fuel",IF(LOOKUP($G1079,Fuel_Mappings!$I$2:$I$36,Fuel_Mappings!$I$2:$I$36)=$G1079,LOOKUP($G1079,Fuel_Mappings!$I$2:$I$36,Fuel_Mappings!$J$2:$J$36),""),"")</f>
        <v/>
      </c>
      <c r="S1079" s="5" t="str">
        <f t="shared" si="86"/>
        <v>1B2aiv</v>
      </c>
      <c r="T1079" s="3" t="b">
        <f t="shared" si="87"/>
        <v>1</v>
      </c>
      <c r="U1079" s="3" t="b">
        <f t="shared" si="88"/>
        <v>1</v>
      </c>
    </row>
    <row r="1080" spans="1:21">
      <c r="A1080" s="10">
        <v>40301180</v>
      </c>
      <c r="B1080" t="s">
        <v>270</v>
      </c>
      <c r="C1080" t="s">
        <v>270</v>
      </c>
      <c r="D1080" t="s">
        <v>271</v>
      </c>
      <c r="E1080" t="s">
        <v>95</v>
      </c>
      <c r="F1080" t="s">
        <v>275</v>
      </c>
      <c r="G1080" t="s">
        <v>278</v>
      </c>
      <c r="H1080" t="s">
        <v>259</v>
      </c>
      <c r="I1080" t="s">
        <v>260</v>
      </c>
      <c r="J1080" t="s">
        <v>279</v>
      </c>
      <c r="K1080" s="3" t="str">
        <f t="shared" si="89"/>
        <v>Petroleum &amp; Petroleum Product StorageFloating Roof Gasoline</v>
      </c>
      <c r="L1080" t="s">
        <v>1429</v>
      </c>
      <c r="M1080" t="s">
        <v>1430</v>
      </c>
      <c r="N1080" t="s">
        <v>41</v>
      </c>
      <c r="P1080" s="5" t="str">
        <f>IF(LOOKUP($K1080,Fuel_Mappings!$C$2:$C$255,Fuel_Mappings!$D$2:$D$255)&lt;&gt;"",LOOKUP($K1080,Fuel_Mappings!$C$2:$C$255,Fuel_Mappings!$D$2:$D$255),"")</f>
        <v/>
      </c>
      <c r="Q1080" s="5" t="str">
        <f>IF($P1080="Other_Fuel",IF(LOOKUP($G1080,Fuel_Mappings!$I$2:$I$36,Fuel_Mappings!$I$2:$I$36)=$G1080,LOOKUP($G1080,Fuel_Mappings!$I$2:$I$36,Fuel_Mappings!$J$2:$J$36),""),"")</f>
        <v/>
      </c>
      <c r="S1080" s="5" t="str">
        <f t="shared" si="86"/>
        <v>1B2aiv</v>
      </c>
      <c r="T1080" s="3" t="b">
        <f t="shared" si="87"/>
        <v>1</v>
      </c>
      <c r="U1080" s="3" t="b">
        <f t="shared" si="88"/>
        <v>1</v>
      </c>
    </row>
    <row r="1081" spans="1:21">
      <c r="A1081" s="10">
        <v>40301182</v>
      </c>
      <c r="B1081" t="s">
        <v>270</v>
      </c>
      <c r="C1081" t="s">
        <v>270</v>
      </c>
      <c r="D1081" t="s">
        <v>271</v>
      </c>
      <c r="E1081" t="s">
        <v>95</v>
      </c>
      <c r="F1081" t="s">
        <v>275</v>
      </c>
      <c r="G1081" t="s">
        <v>278</v>
      </c>
      <c r="H1081" t="s">
        <v>259</v>
      </c>
      <c r="I1081" t="s">
        <v>260</v>
      </c>
      <c r="J1081" t="s">
        <v>279</v>
      </c>
      <c r="K1081" s="3" t="str">
        <f t="shared" si="89"/>
        <v>Petroleum &amp; Petroleum Product StorageFloating Roof Gasoline</v>
      </c>
      <c r="L1081" t="s">
        <v>1429</v>
      </c>
      <c r="M1081" t="s">
        <v>1430</v>
      </c>
      <c r="N1081" t="s">
        <v>41</v>
      </c>
      <c r="P1081" s="5" t="str">
        <f>IF(LOOKUP($K1081,Fuel_Mappings!$C$2:$C$255,Fuel_Mappings!$D$2:$D$255)&lt;&gt;"",LOOKUP($K1081,Fuel_Mappings!$C$2:$C$255,Fuel_Mappings!$D$2:$D$255),"")</f>
        <v/>
      </c>
      <c r="Q1081" s="5" t="str">
        <f>IF($P1081="Other_Fuel",IF(LOOKUP($G1081,Fuel_Mappings!$I$2:$I$36,Fuel_Mappings!$I$2:$I$36)=$G1081,LOOKUP($G1081,Fuel_Mappings!$I$2:$I$36,Fuel_Mappings!$J$2:$J$36),""),"")</f>
        <v/>
      </c>
      <c r="S1081" s="5" t="str">
        <f t="shared" si="86"/>
        <v>1B2aiv</v>
      </c>
      <c r="T1081" s="3" t="b">
        <f t="shared" si="87"/>
        <v>1</v>
      </c>
      <c r="U1081" s="3" t="b">
        <f t="shared" si="88"/>
        <v>1</v>
      </c>
    </row>
    <row r="1082" spans="1:21">
      <c r="A1082" s="10">
        <v>40301024</v>
      </c>
      <c r="B1082" t="s">
        <v>270</v>
      </c>
      <c r="C1082" t="s">
        <v>270</v>
      </c>
      <c r="D1082" t="s">
        <v>271</v>
      </c>
      <c r="E1082" t="s">
        <v>95</v>
      </c>
      <c r="F1082" t="s">
        <v>275</v>
      </c>
      <c r="G1082" t="s">
        <v>276</v>
      </c>
      <c r="H1082" t="s">
        <v>259</v>
      </c>
      <c r="I1082" t="s">
        <v>260</v>
      </c>
      <c r="J1082" t="s">
        <v>277</v>
      </c>
      <c r="K1082" s="3" t="str">
        <f t="shared" si="89"/>
        <v>Petroleum &amp; Petroleum Product StorageFixed Roof Crude</v>
      </c>
      <c r="L1082" t="s">
        <v>1429</v>
      </c>
      <c r="M1082" t="s">
        <v>1430</v>
      </c>
      <c r="N1082" t="s">
        <v>41</v>
      </c>
      <c r="P1082" s="5" t="str">
        <f>IF(LOOKUP($K1082,Fuel_Mappings!$C$2:$C$255,Fuel_Mappings!$D$2:$D$255)&lt;&gt;"",LOOKUP($K1082,Fuel_Mappings!$C$2:$C$255,Fuel_Mappings!$D$2:$D$255),"")</f>
        <v/>
      </c>
      <c r="Q1082" s="5" t="str">
        <f>IF($P1082="Other_Fuel",IF(LOOKUP($G1082,Fuel_Mappings!$I$2:$I$36,Fuel_Mappings!$I$2:$I$36)=$G1082,LOOKUP($G1082,Fuel_Mappings!$I$2:$I$36,Fuel_Mappings!$J$2:$J$36),""),"")</f>
        <v/>
      </c>
      <c r="S1082" s="5" t="str">
        <f t="shared" si="86"/>
        <v>1B2aiv</v>
      </c>
      <c r="T1082" s="3" t="b">
        <f t="shared" si="87"/>
        <v>1</v>
      </c>
      <c r="U1082" s="3" t="b">
        <f t="shared" si="88"/>
        <v>1</v>
      </c>
    </row>
    <row r="1083" spans="1:21">
      <c r="A1083" s="10">
        <v>40301027</v>
      </c>
      <c r="B1083" t="s">
        <v>270</v>
      </c>
      <c r="C1083" t="s">
        <v>270</v>
      </c>
      <c r="D1083" t="s">
        <v>271</v>
      </c>
      <c r="E1083" t="s">
        <v>95</v>
      </c>
      <c r="F1083" t="s">
        <v>275</v>
      </c>
      <c r="G1083" t="s">
        <v>276</v>
      </c>
      <c r="H1083" t="s">
        <v>259</v>
      </c>
      <c r="I1083" t="s">
        <v>260</v>
      </c>
      <c r="J1083" t="s">
        <v>277</v>
      </c>
      <c r="K1083" s="3" t="str">
        <f t="shared" si="89"/>
        <v>Petroleum &amp; Petroleum Product StorageFixed Roof Crude</v>
      </c>
      <c r="L1083" t="s">
        <v>1429</v>
      </c>
      <c r="M1083" t="s">
        <v>1430</v>
      </c>
      <c r="N1083" t="s">
        <v>41</v>
      </c>
      <c r="P1083" s="5" t="str">
        <f>IF(LOOKUP($K1083,Fuel_Mappings!$C$2:$C$255,Fuel_Mappings!$D$2:$D$255)&lt;&gt;"",LOOKUP($K1083,Fuel_Mappings!$C$2:$C$255,Fuel_Mappings!$D$2:$D$255),"")</f>
        <v/>
      </c>
      <c r="Q1083" s="5" t="str">
        <f>IF($P1083="Other_Fuel",IF(LOOKUP($G1083,Fuel_Mappings!$I$2:$I$36,Fuel_Mappings!$I$2:$I$36)=$G1083,LOOKUP($G1083,Fuel_Mappings!$I$2:$I$36,Fuel_Mappings!$J$2:$J$36),""),"")</f>
        <v/>
      </c>
      <c r="S1083" s="5" t="str">
        <f t="shared" si="86"/>
        <v>1B2aiv</v>
      </c>
      <c r="T1083" s="3" t="b">
        <f t="shared" si="87"/>
        <v>1</v>
      </c>
      <c r="U1083" s="3" t="b">
        <f t="shared" si="88"/>
        <v>1</v>
      </c>
    </row>
    <row r="1084" spans="1:21">
      <c r="A1084" s="10">
        <v>40301068</v>
      </c>
      <c r="B1084" t="s">
        <v>270</v>
      </c>
      <c r="C1084" t="s">
        <v>270</v>
      </c>
      <c r="D1084" t="s">
        <v>271</v>
      </c>
      <c r="E1084" t="s">
        <v>95</v>
      </c>
      <c r="F1084" t="s">
        <v>275</v>
      </c>
      <c r="G1084" t="s">
        <v>276</v>
      </c>
      <c r="H1084" t="s">
        <v>259</v>
      </c>
      <c r="I1084" t="s">
        <v>260</v>
      </c>
      <c r="J1084" t="s">
        <v>277</v>
      </c>
      <c r="K1084" s="3" t="str">
        <f t="shared" si="89"/>
        <v>Petroleum &amp; Petroleum Product StorageFixed Roof Crude</v>
      </c>
      <c r="L1084" t="s">
        <v>1429</v>
      </c>
      <c r="M1084" t="s">
        <v>1430</v>
      </c>
      <c r="N1084" t="s">
        <v>41</v>
      </c>
      <c r="P1084" s="5" t="str">
        <f>IF(LOOKUP($K1084,Fuel_Mappings!$C$2:$C$255,Fuel_Mappings!$D$2:$D$255)&lt;&gt;"",LOOKUP($K1084,Fuel_Mappings!$C$2:$C$255,Fuel_Mappings!$D$2:$D$255),"")</f>
        <v/>
      </c>
      <c r="Q1084" s="5" t="str">
        <f>IF($P1084="Other_Fuel",IF(LOOKUP($G1084,Fuel_Mappings!$I$2:$I$36,Fuel_Mappings!$I$2:$I$36)=$G1084,LOOKUP($G1084,Fuel_Mappings!$I$2:$I$36,Fuel_Mappings!$J$2:$J$36),""),"")</f>
        <v/>
      </c>
      <c r="S1084" s="5" t="str">
        <f t="shared" si="86"/>
        <v>1B2aiv</v>
      </c>
      <c r="T1084" s="3" t="b">
        <f t="shared" si="87"/>
        <v>1</v>
      </c>
      <c r="U1084" s="3" t="b">
        <f t="shared" si="88"/>
        <v>1</v>
      </c>
    </row>
    <row r="1085" spans="1:21">
      <c r="A1085" s="10">
        <v>40301078</v>
      </c>
      <c r="B1085" t="s">
        <v>270</v>
      </c>
      <c r="C1085" t="s">
        <v>270</v>
      </c>
      <c r="D1085" t="s">
        <v>271</v>
      </c>
      <c r="E1085" t="s">
        <v>95</v>
      </c>
      <c r="F1085" t="s">
        <v>275</v>
      </c>
      <c r="G1085" t="s">
        <v>276</v>
      </c>
      <c r="H1085" t="s">
        <v>259</v>
      </c>
      <c r="I1085" t="s">
        <v>260</v>
      </c>
      <c r="J1085" t="s">
        <v>277</v>
      </c>
      <c r="K1085" s="3" t="str">
        <f t="shared" si="89"/>
        <v>Petroleum &amp; Petroleum Product StorageFixed Roof Crude</v>
      </c>
      <c r="L1085" t="s">
        <v>1429</v>
      </c>
      <c r="M1085" t="s">
        <v>1430</v>
      </c>
      <c r="N1085" t="s">
        <v>41</v>
      </c>
      <c r="P1085" s="5" t="str">
        <f>IF(LOOKUP($K1085,Fuel_Mappings!$C$2:$C$255,Fuel_Mappings!$D$2:$D$255)&lt;&gt;"",LOOKUP($K1085,Fuel_Mappings!$C$2:$C$255,Fuel_Mappings!$D$2:$D$255),"")</f>
        <v/>
      </c>
      <c r="Q1085" s="5" t="str">
        <f>IF($P1085="Other_Fuel",IF(LOOKUP($G1085,Fuel_Mappings!$I$2:$I$36,Fuel_Mappings!$I$2:$I$36)=$G1085,LOOKUP($G1085,Fuel_Mappings!$I$2:$I$36,Fuel_Mappings!$J$2:$J$36),""),"")</f>
        <v/>
      </c>
      <c r="S1085" s="5" t="str">
        <f t="shared" si="86"/>
        <v>1B2aiv</v>
      </c>
      <c r="T1085" s="3" t="b">
        <f t="shared" si="87"/>
        <v>1</v>
      </c>
      <c r="U1085" s="3" t="b">
        <f t="shared" si="88"/>
        <v>1</v>
      </c>
    </row>
    <row r="1086" spans="1:21">
      <c r="A1086" s="10">
        <v>40301129</v>
      </c>
      <c r="B1086" t="s">
        <v>270</v>
      </c>
      <c r="C1086" t="s">
        <v>270</v>
      </c>
      <c r="D1086" t="s">
        <v>271</v>
      </c>
      <c r="E1086" t="s">
        <v>95</v>
      </c>
      <c r="F1086" t="s">
        <v>275</v>
      </c>
      <c r="G1086" t="s">
        <v>278</v>
      </c>
      <c r="H1086" t="s">
        <v>259</v>
      </c>
      <c r="I1086" t="s">
        <v>260</v>
      </c>
      <c r="J1086" t="s">
        <v>305</v>
      </c>
      <c r="K1086" s="3" t="str">
        <f t="shared" si="89"/>
        <v>Petroleum &amp; Petroleum Product StorageFloating Roof Crude</v>
      </c>
      <c r="L1086" t="s">
        <v>1429</v>
      </c>
      <c r="M1086" t="s">
        <v>1430</v>
      </c>
      <c r="N1086" t="s">
        <v>41</v>
      </c>
      <c r="P1086" s="5" t="str">
        <f>IF(LOOKUP($K1086,Fuel_Mappings!$C$2:$C$255,Fuel_Mappings!$D$2:$D$255)&lt;&gt;"",LOOKUP($K1086,Fuel_Mappings!$C$2:$C$255,Fuel_Mappings!$D$2:$D$255),"")</f>
        <v/>
      </c>
      <c r="Q1086" s="5" t="str">
        <f>IF($P1086="Other_Fuel",IF(LOOKUP($G1086,Fuel_Mappings!$I$2:$I$36,Fuel_Mappings!$I$2:$I$36)=$G1086,LOOKUP($G1086,Fuel_Mappings!$I$2:$I$36,Fuel_Mappings!$J$2:$J$36),""),"")</f>
        <v/>
      </c>
      <c r="S1086" s="5" t="str">
        <f t="shared" si="86"/>
        <v>1B2aiv</v>
      </c>
      <c r="T1086" s="3" t="b">
        <f t="shared" si="87"/>
        <v>1</v>
      </c>
      <c r="U1086" s="3" t="b">
        <f t="shared" si="88"/>
        <v>1</v>
      </c>
    </row>
    <row r="1087" spans="1:21">
      <c r="A1087" s="10">
        <v>40301142</v>
      </c>
      <c r="B1087" t="s">
        <v>270</v>
      </c>
      <c r="C1087" t="s">
        <v>270</v>
      </c>
      <c r="D1087" t="s">
        <v>271</v>
      </c>
      <c r="E1087" t="s">
        <v>95</v>
      </c>
      <c r="F1087" t="s">
        <v>275</v>
      </c>
      <c r="G1087" t="s">
        <v>278</v>
      </c>
      <c r="H1087" t="s">
        <v>259</v>
      </c>
      <c r="I1087" t="s">
        <v>260</v>
      </c>
      <c r="J1087" t="s">
        <v>306</v>
      </c>
      <c r="K1087" s="3" t="str">
        <f t="shared" si="89"/>
        <v>Petroleum &amp; Petroleum Product StorageEfr / Seal Crude</v>
      </c>
      <c r="L1087" t="s">
        <v>1429</v>
      </c>
      <c r="M1087" t="s">
        <v>1430</v>
      </c>
      <c r="N1087" t="s">
        <v>41</v>
      </c>
      <c r="P1087" s="5" t="str">
        <f>IF(LOOKUP($K1087,Fuel_Mappings!$C$2:$C$255,Fuel_Mappings!$D$2:$D$255)&lt;&gt;"",LOOKUP($K1087,Fuel_Mappings!$C$2:$C$255,Fuel_Mappings!$D$2:$D$255),"")</f>
        <v>heavy_oil</v>
      </c>
      <c r="Q1087" s="5" t="str">
        <f>IF($P1087="Other_Fuel",IF(LOOKUP($G1087,Fuel_Mappings!$I$2:$I$36,Fuel_Mappings!$I$2:$I$36)=$G1087,LOOKUP($G1087,Fuel_Mappings!$I$2:$I$36,Fuel_Mappings!$J$2:$J$36),""),"")</f>
        <v/>
      </c>
      <c r="S1087" s="5" t="str">
        <f t="shared" si="86"/>
        <v>1B2aiv</v>
      </c>
      <c r="T1087" s="3" t="b">
        <f t="shared" si="87"/>
        <v>1</v>
      </c>
      <c r="U1087" s="3" t="b">
        <f t="shared" si="88"/>
        <v>1</v>
      </c>
    </row>
    <row r="1088" spans="1:21">
      <c r="A1088" s="10">
        <v>40301175</v>
      </c>
      <c r="B1088" t="s">
        <v>270</v>
      </c>
      <c r="C1088" t="s">
        <v>270</v>
      </c>
      <c r="D1088" t="s">
        <v>271</v>
      </c>
      <c r="E1088" t="s">
        <v>95</v>
      </c>
      <c r="F1088" t="s">
        <v>275</v>
      </c>
      <c r="G1088" t="s">
        <v>278</v>
      </c>
      <c r="H1088" t="s">
        <v>259</v>
      </c>
      <c r="I1088" t="s">
        <v>260</v>
      </c>
      <c r="J1088" t="s">
        <v>305</v>
      </c>
      <c r="K1088" s="3" t="str">
        <f t="shared" si="89"/>
        <v>Petroleum &amp; Petroleum Product StorageFloating Roof Crude</v>
      </c>
      <c r="L1088" t="s">
        <v>1429</v>
      </c>
      <c r="M1088" t="s">
        <v>1430</v>
      </c>
      <c r="N1088" t="s">
        <v>41</v>
      </c>
      <c r="P1088" s="5" t="str">
        <f>IF(LOOKUP($K1088,Fuel_Mappings!$C$2:$C$255,Fuel_Mappings!$D$2:$D$255)&lt;&gt;"",LOOKUP($K1088,Fuel_Mappings!$C$2:$C$255,Fuel_Mappings!$D$2:$D$255),"")</f>
        <v/>
      </c>
      <c r="Q1088" s="5" t="str">
        <f>IF($P1088="Other_Fuel",IF(LOOKUP($G1088,Fuel_Mappings!$I$2:$I$36,Fuel_Mappings!$I$2:$I$36)=$G1088,LOOKUP($G1088,Fuel_Mappings!$I$2:$I$36,Fuel_Mappings!$J$2:$J$36),""),"")</f>
        <v/>
      </c>
      <c r="S1088" s="5" t="str">
        <f t="shared" si="86"/>
        <v>1B2aiv</v>
      </c>
      <c r="T1088" s="3" t="b">
        <f t="shared" si="87"/>
        <v>1</v>
      </c>
      <c r="U1088" s="3" t="b">
        <f t="shared" si="88"/>
        <v>1</v>
      </c>
    </row>
    <row r="1089" spans="1:21">
      <c r="A1089" s="10">
        <v>40301178</v>
      </c>
      <c r="B1089" t="s">
        <v>270</v>
      </c>
      <c r="C1089" t="s">
        <v>270</v>
      </c>
      <c r="D1089" t="s">
        <v>271</v>
      </c>
      <c r="E1089" t="s">
        <v>95</v>
      </c>
      <c r="F1089" t="s">
        <v>275</v>
      </c>
      <c r="G1089" t="s">
        <v>278</v>
      </c>
      <c r="H1089" t="s">
        <v>259</v>
      </c>
      <c r="I1089" t="s">
        <v>260</v>
      </c>
      <c r="J1089" t="s">
        <v>305</v>
      </c>
      <c r="K1089" s="3" t="str">
        <f t="shared" si="89"/>
        <v>Petroleum &amp; Petroleum Product StorageFloating Roof Crude</v>
      </c>
      <c r="L1089" t="s">
        <v>1429</v>
      </c>
      <c r="M1089" t="s">
        <v>1430</v>
      </c>
      <c r="N1089" t="s">
        <v>41</v>
      </c>
      <c r="P1089" s="5" t="str">
        <f>IF(LOOKUP($K1089,Fuel_Mappings!$C$2:$C$255,Fuel_Mappings!$D$2:$D$255)&lt;&gt;"",LOOKUP($K1089,Fuel_Mappings!$C$2:$C$255,Fuel_Mappings!$D$2:$D$255),"")</f>
        <v/>
      </c>
      <c r="Q1089" s="5" t="str">
        <f>IF($P1089="Other_Fuel",IF(LOOKUP($G1089,Fuel_Mappings!$I$2:$I$36,Fuel_Mappings!$I$2:$I$36)=$G1089,LOOKUP($G1089,Fuel_Mappings!$I$2:$I$36,Fuel_Mappings!$J$2:$J$36),""),"")</f>
        <v/>
      </c>
      <c r="S1089" s="5" t="str">
        <f t="shared" si="86"/>
        <v>1B2aiv</v>
      </c>
      <c r="T1089" s="3" t="b">
        <f t="shared" si="87"/>
        <v>1</v>
      </c>
      <c r="U1089" s="3" t="b">
        <f t="shared" si="88"/>
        <v>1</v>
      </c>
    </row>
    <row r="1090" spans="1:21">
      <c r="A1090" s="10">
        <v>40301179</v>
      </c>
      <c r="B1090" t="s">
        <v>270</v>
      </c>
      <c r="C1090" t="s">
        <v>270</v>
      </c>
      <c r="D1090" t="s">
        <v>271</v>
      </c>
      <c r="E1090" t="s">
        <v>95</v>
      </c>
      <c r="F1090" t="s">
        <v>275</v>
      </c>
      <c r="G1090" t="s">
        <v>278</v>
      </c>
      <c r="H1090" t="s">
        <v>259</v>
      </c>
      <c r="I1090" t="s">
        <v>260</v>
      </c>
      <c r="J1090" t="s">
        <v>305</v>
      </c>
      <c r="K1090" s="3" t="str">
        <f t="shared" si="89"/>
        <v>Petroleum &amp; Petroleum Product StorageFloating Roof Crude</v>
      </c>
      <c r="L1090" t="s">
        <v>1429</v>
      </c>
      <c r="M1090" t="s">
        <v>1430</v>
      </c>
      <c r="N1090" t="s">
        <v>41</v>
      </c>
      <c r="P1090" s="5" t="str">
        <f>IF(LOOKUP($K1090,Fuel_Mappings!$C$2:$C$255,Fuel_Mappings!$D$2:$D$255)&lt;&gt;"",LOOKUP($K1090,Fuel_Mappings!$C$2:$C$255,Fuel_Mappings!$D$2:$D$255),"")</f>
        <v/>
      </c>
      <c r="Q1090" s="5" t="str">
        <f>IF($P1090="Other_Fuel",IF(LOOKUP($G1090,Fuel_Mappings!$I$2:$I$36,Fuel_Mappings!$I$2:$I$36)=$G1090,LOOKUP($G1090,Fuel_Mappings!$I$2:$I$36,Fuel_Mappings!$J$2:$J$36),""),"")</f>
        <v/>
      </c>
      <c r="S1090" s="5" t="str">
        <f t="shared" si="86"/>
        <v>1B2aiv</v>
      </c>
      <c r="T1090" s="3" t="b">
        <f t="shared" si="87"/>
        <v>1</v>
      </c>
      <c r="U1090" s="3" t="b">
        <f t="shared" si="88"/>
        <v>1</v>
      </c>
    </row>
    <row r="1091" spans="1:21">
      <c r="A1091" s="10">
        <v>40301201</v>
      </c>
      <c r="B1091" t="s">
        <v>270</v>
      </c>
      <c r="C1091" t="s">
        <v>270</v>
      </c>
      <c r="D1091" t="s">
        <v>271</v>
      </c>
      <c r="E1091" t="s">
        <v>95</v>
      </c>
      <c r="F1091" t="s">
        <v>275</v>
      </c>
      <c r="G1091" t="s">
        <v>312</v>
      </c>
      <c r="H1091" t="s">
        <v>259</v>
      </c>
      <c r="I1091" t="s">
        <v>260</v>
      </c>
      <c r="J1091" t="s">
        <v>313</v>
      </c>
      <c r="K1091" s="3" t="str">
        <f t="shared" si="89"/>
        <v>Petroleum &amp; Petroleum Product StorageVariable Vapor Space Gasoline</v>
      </c>
      <c r="L1091" t="s">
        <v>1429</v>
      </c>
      <c r="M1091" t="s">
        <v>1430</v>
      </c>
      <c r="N1091" t="s">
        <v>41</v>
      </c>
      <c r="P1091" s="5" t="str">
        <f>IF(LOOKUP($K1091,Fuel_Mappings!$C$2:$C$255,Fuel_Mappings!$D$2:$D$255)&lt;&gt;"",LOOKUP($K1091,Fuel_Mappings!$C$2:$C$255,Fuel_Mappings!$D$2:$D$255),"")</f>
        <v/>
      </c>
      <c r="Q1091" s="5" t="str">
        <f>IF($P1091="Other_Fuel",IF(LOOKUP($G1091,Fuel_Mappings!$I$2:$I$36,Fuel_Mappings!$I$2:$I$36)=$G1091,LOOKUP($G1091,Fuel_Mappings!$I$2:$I$36,Fuel_Mappings!$J$2:$J$36),""),"")</f>
        <v/>
      </c>
      <c r="S1091" s="5" t="str">
        <f t="shared" ref="S1091:S1154" si="90">LEFT(L1091,FIND("_",L1091)-1)</f>
        <v>1B2aiv</v>
      </c>
      <c r="T1091" s="3" t="b">
        <f t="shared" ref="T1091:T1154" si="91">$S1091=$C1091</f>
        <v>1</v>
      </c>
      <c r="U1091" s="3" t="b">
        <f t="shared" ref="U1091:U1154" si="92">LEFT($S1091,3)=LEFT($C1091,3)</f>
        <v>1</v>
      </c>
    </row>
    <row r="1092" spans="1:21">
      <c r="A1092" s="10">
        <v>40301202</v>
      </c>
      <c r="B1092" t="s">
        <v>270</v>
      </c>
      <c r="C1092" t="s">
        <v>270</v>
      </c>
      <c r="D1092" t="s">
        <v>271</v>
      </c>
      <c r="E1092" t="s">
        <v>95</v>
      </c>
      <c r="F1092" t="s">
        <v>275</v>
      </c>
      <c r="G1092" t="s">
        <v>312</v>
      </c>
      <c r="H1092" t="s">
        <v>259</v>
      </c>
      <c r="I1092" t="s">
        <v>260</v>
      </c>
      <c r="J1092" t="s">
        <v>313</v>
      </c>
      <c r="K1092" s="3" t="str">
        <f t="shared" si="89"/>
        <v>Petroleum &amp; Petroleum Product StorageVariable Vapor Space Gasoline</v>
      </c>
      <c r="L1092" t="s">
        <v>1429</v>
      </c>
      <c r="M1092" t="s">
        <v>1430</v>
      </c>
      <c r="N1092" t="s">
        <v>41</v>
      </c>
      <c r="P1092" s="5" t="str">
        <f>IF(LOOKUP($K1092,Fuel_Mappings!$C$2:$C$255,Fuel_Mappings!$D$2:$D$255)&lt;&gt;"",LOOKUP($K1092,Fuel_Mappings!$C$2:$C$255,Fuel_Mappings!$D$2:$D$255),"")</f>
        <v/>
      </c>
      <c r="Q1092" s="5" t="str">
        <f>IF($P1092="Other_Fuel",IF(LOOKUP($G1092,Fuel_Mappings!$I$2:$I$36,Fuel_Mappings!$I$2:$I$36)=$G1092,LOOKUP($G1092,Fuel_Mappings!$I$2:$I$36,Fuel_Mappings!$J$2:$J$36),""),"")</f>
        <v/>
      </c>
      <c r="S1092" s="5" t="str">
        <f t="shared" si="90"/>
        <v>1B2aiv</v>
      </c>
      <c r="T1092" s="3" t="b">
        <f t="shared" si="91"/>
        <v>1</v>
      </c>
      <c r="U1092" s="3" t="b">
        <f t="shared" si="92"/>
        <v>1</v>
      </c>
    </row>
    <row r="1093" spans="1:21">
      <c r="A1093" s="10">
        <v>40301203</v>
      </c>
      <c r="B1093" t="s">
        <v>270</v>
      </c>
      <c r="C1093" t="s">
        <v>270</v>
      </c>
      <c r="D1093" t="s">
        <v>271</v>
      </c>
      <c r="E1093" t="s">
        <v>95</v>
      </c>
      <c r="F1093" t="s">
        <v>275</v>
      </c>
      <c r="G1093" t="s">
        <v>312</v>
      </c>
      <c r="H1093" t="s">
        <v>259</v>
      </c>
      <c r="I1093" t="s">
        <v>260</v>
      </c>
      <c r="J1093" t="s">
        <v>313</v>
      </c>
      <c r="K1093" s="3" t="str">
        <f t="shared" si="89"/>
        <v>Petroleum &amp; Petroleum Product StorageVariable Vapor Space Gasoline</v>
      </c>
      <c r="L1093" t="s">
        <v>1429</v>
      </c>
      <c r="M1093" t="s">
        <v>1430</v>
      </c>
      <c r="N1093" t="s">
        <v>41</v>
      </c>
      <c r="P1093" s="5" t="str">
        <f>IF(LOOKUP($K1093,Fuel_Mappings!$C$2:$C$255,Fuel_Mappings!$D$2:$D$255)&lt;&gt;"",LOOKUP($K1093,Fuel_Mappings!$C$2:$C$255,Fuel_Mappings!$D$2:$D$255),"")</f>
        <v/>
      </c>
      <c r="Q1093" s="5" t="str">
        <f>IF($P1093="Other_Fuel",IF(LOOKUP($G1093,Fuel_Mappings!$I$2:$I$36,Fuel_Mappings!$I$2:$I$36)=$G1093,LOOKUP($G1093,Fuel_Mappings!$I$2:$I$36,Fuel_Mappings!$J$2:$J$36),""),"")</f>
        <v/>
      </c>
      <c r="S1093" s="5" t="str">
        <f t="shared" si="90"/>
        <v>1B2aiv</v>
      </c>
      <c r="T1093" s="3" t="b">
        <f t="shared" si="91"/>
        <v>1</v>
      </c>
      <c r="U1093" s="3" t="b">
        <f t="shared" si="92"/>
        <v>1</v>
      </c>
    </row>
    <row r="1094" spans="1:21">
      <c r="A1094" s="10">
        <v>40301067</v>
      </c>
      <c r="B1094" t="s">
        <v>270</v>
      </c>
      <c r="C1094" t="s">
        <v>270</v>
      </c>
      <c r="D1094" t="s">
        <v>271</v>
      </c>
      <c r="E1094" t="s">
        <v>95</v>
      </c>
      <c r="F1094" t="s">
        <v>275</v>
      </c>
      <c r="G1094" t="s">
        <v>276</v>
      </c>
      <c r="H1094" t="s">
        <v>259</v>
      </c>
      <c r="I1094" t="s">
        <v>260</v>
      </c>
      <c r="J1094" t="s">
        <v>277</v>
      </c>
      <c r="K1094" s="3" t="str">
        <f t="shared" si="89"/>
        <v>Petroleum &amp; Petroleum Product StorageFixed Roof Crude</v>
      </c>
      <c r="L1094" t="s">
        <v>1429</v>
      </c>
      <c r="M1094" t="s">
        <v>1430</v>
      </c>
      <c r="N1094" t="s">
        <v>41</v>
      </c>
      <c r="P1094" s="5" t="str">
        <f>IF(LOOKUP($K1094,Fuel_Mappings!$C$2:$C$255,Fuel_Mappings!$D$2:$D$255)&lt;&gt;"",LOOKUP($K1094,Fuel_Mappings!$C$2:$C$255,Fuel_Mappings!$D$2:$D$255),"")</f>
        <v/>
      </c>
      <c r="Q1094" s="5" t="str">
        <f>IF($P1094="Other_Fuel",IF(LOOKUP($G1094,Fuel_Mappings!$I$2:$I$36,Fuel_Mappings!$I$2:$I$36)=$G1094,LOOKUP($G1094,Fuel_Mappings!$I$2:$I$36,Fuel_Mappings!$J$2:$J$36),""),"")</f>
        <v/>
      </c>
      <c r="S1094" s="5" t="str">
        <f t="shared" si="90"/>
        <v>1B2aiv</v>
      </c>
      <c r="T1094" s="3" t="b">
        <f t="shared" si="91"/>
        <v>1</v>
      </c>
      <c r="U1094" s="3" t="b">
        <f t="shared" si="92"/>
        <v>1</v>
      </c>
    </row>
    <row r="1095" spans="1:21">
      <c r="A1095" s="10">
        <v>40301126</v>
      </c>
      <c r="B1095" t="s">
        <v>270</v>
      </c>
      <c r="C1095" t="s">
        <v>270</v>
      </c>
      <c r="D1095" t="s">
        <v>271</v>
      </c>
      <c r="E1095" t="s">
        <v>95</v>
      </c>
      <c r="F1095" t="s">
        <v>275</v>
      </c>
      <c r="G1095" t="s">
        <v>278</v>
      </c>
      <c r="H1095" t="s">
        <v>259</v>
      </c>
      <c r="I1095" t="s">
        <v>260</v>
      </c>
      <c r="J1095" t="s">
        <v>305</v>
      </c>
      <c r="K1095" s="3" t="str">
        <f t="shared" si="89"/>
        <v>Petroleum &amp; Petroleum Product StorageFloating Roof Crude</v>
      </c>
      <c r="L1095" t="s">
        <v>1429</v>
      </c>
      <c r="M1095" t="s">
        <v>1430</v>
      </c>
      <c r="N1095" t="s">
        <v>41</v>
      </c>
      <c r="P1095" s="5" t="str">
        <f>IF(LOOKUP($K1095,Fuel_Mappings!$C$2:$C$255,Fuel_Mappings!$D$2:$D$255)&lt;&gt;"",LOOKUP($K1095,Fuel_Mappings!$C$2:$C$255,Fuel_Mappings!$D$2:$D$255),"")</f>
        <v/>
      </c>
      <c r="Q1095" s="5" t="str">
        <f>IF($P1095="Other_Fuel",IF(LOOKUP($G1095,Fuel_Mappings!$I$2:$I$36,Fuel_Mappings!$I$2:$I$36)=$G1095,LOOKUP($G1095,Fuel_Mappings!$I$2:$I$36,Fuel_Mappings!$J$2:$J$36),""),"")</f>
        <v/>
      </c>
      <c r="S1095" s="5" t="str">
        <f t="shared" si="90"/>
        <v>1B2aiv</v>
      </c>
      <c r="T1095" s="3" t="b">
        <f t="shared" si="91"/>
        <v>1</v>
      </c>
      <c r="U1095" s="3" t="b">
        <f t="shared" si="92"/>
        <v>1</v>
      </c>
    </row>
    <row r="1096" spans="1:21">
      <c r="A1096" s="10">
        <v>40301165</v>
      </c>
      <c r="B1096" t="s">
        <v>270</v>
      </c>
      <c r="C1096" t="s">
        <v>270</v>
      </c>
      <c r="D1096" t="s">
        <v>271</v>
      </c>
      <c r="E1096" t="s">
        <v>95</v>
      </c>
      <c r="F1096" t="s">
        <v>275</v>
      </c>
      <c r="G1096" t="s">
        <v>278</v>
      </c>
      <c r="H1096" t="s">
        <v>259</v>
      </c>
      <c r="I1096" t="s">
        <v>260</v>
      </c>
      <c r="J1096" t="s">
        <v>305</v>
      </c>
      <c r="K1096" s="3" t="str">
        <f t="shared" si="89"/>
        <v>Petroleum &amp; Petroleum Product StorageFloating Roof Crude</v>
      </c>
      <c r="L1096" t="s">
        <v>1429</v>
      </c>
      <c r="M1096" t="s">
        <v>1430</v>
      </c>
      <c r="N1096" t="s">
        <v>41</v>
      </c>
      <c r="P1096" s="5" t="str">
        <f>IF(LOOKUP($K1096,Fuel_Mappings!$C$2:$C$255,Fuel_Mappings!$D$2:$D$255)&lt;&gt;"",LOOKUP($K1096,Fuel_Mappings!$C$2:$C$255,Fuel_Mappings!$D$2:$D$255),"")</f>
        <v/>
      </c>
      <c r="Q1096" s="5" t="str">
        <f>IF($P1096="Other_Fuel",IF(LOOKUP($G1096,Fuel_Mappings!$I$2:$I$36,Fuel_Mappings!$I$2:$I$36)=$G1096,LOOKUP($G1096,Fuel_Mappings!$I$2:$I$36,Fuel_Mappings!$J$2:$J$36),""),"")</f>
        <v/>
      </c>
      <c r="S1096" s="5" t="str">
        <f t="shared" si="90"/>
        <v>1B2aiv</v>
      </c>
      <c r="T1096" s="3" t="b">
        <f t="shared" si="91"/>
        <v>1</v>
      </c>
      <c r="U1096" s="3" t="b">
        <f t="shared" si="92"/>
        <v>1</v>
      </c>
    </row>
    <row r="1097" spans="1:21">
      <c r="A1097" s="10">
        <v>40301166</v>
      </c>
      <c r="B1097" t="s">
        <v>270</v>
      </c>
      <c r="C1097" t="s">
        <v>270</v>
      </c>
      <c r="D1097" t="s">
        <v>271</v>
      </c>
      <c r="E1097" t="s">
        <v>95</v>
      </c>
      <c r="F1097" t="s">
        <v>275</v>
      </c>
      <c r="G1097" t="s">
        <v>278</v>
      </c>
      <c r="H1097" t="s">
        <v>259</v>
      </c>
      <c r="I1097" t="s">
        <v>260</v>
      </c>
      <c r="J1097" t="s">
        <v>305</v>
      </c>
      <c r="K1097" s="3" t="str">
        <f t="shared" si="89"/>
        <v>Petroleum &amp; Petroleum Product StorageFloating Roof Crude</v>
      </c>
      <c r="L1097" t="s">
        <v>1429</v>
      </c>
      <c r="M1097" t="s">
        <v>1430</v>
      </c>
      <c r="N1097" t="s">
        <v>41</v>
      </c>
      <c r="P1097" s="5" t="str">
        <f>IF(LOOKUP($K1097,Fuel_Mappings!$C$2:$C$255,Fuel_Mappings!$D$2:$D$255)&lt;&gt;"",LOOKUP($K1097,Fuel_Mappings!$C$2:$C$255,Fuel_Mappings!$D$2:$D$255),"")</f>
        <v/>
      </c>
      <c r="Q1097" s="5" t="str">
        <f>IF($P1097="Other_Fuel",IF(LOOKUP($G1097,Fuel_Mappings!$I$2:$I$36,Fuel_Mappings!$I$2:$I$36)=$G1097,LOOKUP($G1097,Fuel_Mappings!$I$2:$I$36,Fuel_Mappings!$J$2:$J$36),""),"")</f>
        <v/>
      </c>
      <c r="S1097" s="5" t="str">
        <f t="shared" si="90"/>
        <v>1B2aiv</v>
      </c>
      <c r="T1097" s="3" t="b">
        <f t="shared" si="91"/>
        <v>1</v>
      </c>
      <c r="U1097" s="3" t="b">
        <f t="shared" si="92"/>
        <v>1</v>
      </c>
    </row>
    <row r="1098" spans="1:21">
      <c r="A1098" s="10">
        <v>40301167</v>
      </c>
      <c r="B1098" t="s">
        <v>270</v>
      </c>
      <c r="C1098" t="s">
        <v>270</v>
      </c>
      <c r="D1098" t="s">
        <v>271</v>
      </c>
      <c r="E1098" t="s">
        <v>95</v>
      </c>
      <c r="F1098" t="s">
        <v>275</v>
      </c>
      <c r="G1098" t="s">
        <v>278</v>
      </c>
      <c r="H1098" t="s">
        <v>259</v>
      </c>
      <c r="I1098" t="s">
        <v>260</v>
      </c>
      <c r="J1098" t="s">
        <v>305</v>
      </c>
      <c r="K1098" s="3" t="str">
        <f t="shared" si="89"/>
        <v>Petroleum &amp; Petroleum Product StorageFloating Roof Crude</v>
      </c>
      <c r="L1098" t="s">
        <v>1429</v>
      </c>
      <c r="M1098" t="s">
        <v>1430</v>
      </c>
      <c r="N1098" t="s">
        <v>41</v>
      </c>
      <c r="P1098" s="5" t="str">
        <f>IF(LOOKUP($K1098,Fuel_Mappings!$C$2:$C$255,Fuel_Mappings!$D$2:$D$255)&lt;&gt;"",LOOKUP($K1098,Fuel_Mappings!$C$2:$C$255,Fuel_Mappings!$D$2:$D$255),"")</f>
        <v/>
      </c>
      <c r="Q1098" s="5" t="str">
        <f>IF($P1098="Other_Fuel",IF(LOOKUP($G1098,Fuel_Mappings!$I$2:$I$36,Fuel_Mappings!$I$2:$I$36)=$G1098,LOOKUP($G1098,Fuel_Mappings!$I$2:$I$36,Fuel_Mappings!$J$2:$J$36),""),"")</f>
        <v/>
      </c>
      <c r="S1098" s="5" t="str">
        <f t="shared" si="90"/>
        <v>1B2aiv</v>
      </c>
      <c r="T1098" s="3" t="b">
        <f t="shared" si="91"/>
        <v>1</v>
      </c>
      <c r="U1098" s="3" t="b">
        <f t="shared" si="92"/>
        <v>1</v>
      </c>
    </row>
    <row r="1099" spans="1:21">
      <c r="A1099" s="10">
        <v>40301168</v>
      </c>
      <c r="B1099" t="s">
        <v>270</v>
      </c>
      <c r="C1099" t="s">
        <v>270</v>
      </c>
      <c r="D1099" t="s">
        <v>271</v>
      </c>
      <c r="E1099" t="s">
        <v>95</v>
      </c>
      <c r="F1099" t="s">
        <v>275</v>
      </c>
      <c r="G1099" t="s">
        <v>278</v>
      </c>
      <c r="H1099" t="s">
        <v>259</v>
      </c>
      <c r="I1099" t="s">
        <v>260</v>
      </c>
      <c r="J1099" t="s">
        <v>305</v>
      </c>
      <c r="K1099" s="3" t="str">
        <f t="shared" si="89"/>
        <v>Petroleum &amp; Petroleum Product StorageFloating Roof Crude</v>
      </c>
      <c r="L1099" t="s">
        <v>1429</v>
      </c>
      <c r="M1099" t="s">
        <v>1430</v>
      </c>
      <c r="N1099" t="s">
        <v>41</v>
      </c>
      <c r="P1099" s="5" t="str">
        <f>IF(LOOKUP($K1099,Fuel_Mappings!$C$2:$C$255,Fuel_Mappings!$D$2:$D$255)&lt;&gt;"",LOOKUP($K1099,Fuel_Mappings!$C$2:$C$255,Fuel_Mappings!$D$2:$D$255),"")</f>
        <v/>
      </c>
      <c r="Q1099" s="5" t="str">
        <f>IF($P1099="Other_Fuel",IF(LOOKUP($G1099,Fuel_Mappings!$I$2:$I$36,Fuel_Mappings!$I$2:$I$36)=$G1099,LOOKUP($G1099,Fuel_Mappings!$I$2:$I$36,Fuel_Mappings!$J$2:$J$36),""),"")</f>
        <v/>
      </c>
      <c r="S1099" s="5" t="str">
        <f t="shared" si="90"/>
        <v>1B2aiv</v>
      </c>
      <c r="T1099" s="3" t="b">
        <f t="shared" si="91"/>
        <v>1</v>
      </c>
      <c r="U1099" s="3" t="b">
        <f t="shared" si="92"/>
        <v>1</v>
      </c>
    </row>
    <row r="1100" spans="1:21">
      <c r="A1100" s="10">
        <v>40301177</v>
      </c>
      <c r="B1100" t="s">
        <v>270</v>
      </c>
      <c r="C1100" t="s">
        <v>270</v>
      </c>
      <c r="D1100" t="s">
        <v>271</v>
      </c>
      <c r="E1100" t="s">
        <v>95</v>
      </c>
      <c r="F1100" t="s">
        <v>275</v>
      </c>
      <c r="G1100" t="s">
        <v>278</v>
      </c>
      <c r="H1100" t="s">
        <v>259</v>
      </c>
      <c r="I1100" t="s">
        <v>260</v>
      </c>
      <c r="J1100" t="s">
        <v>305</v>
      </c>
      <c r="K1100" s="3" t="str">
        <f t="shared" si="89"/>
        <v>Petroleum &amp; Petroleum Product StorageFloating Roof Crude</v>
      </c>
      <c r="L1100" t="s">
        <v>1429</v>
      </c>
      <c r="M1100" t="s">
        <v>1430</v>
      </c>
      <c r="N1100" t="s">
        <v>41</v>
      </c>
      <c r="P1100" s="5" t="str">
        <f>IF(LOOKUP($K1100,Fuel_Mappings!$C$2:$C$255,Fuel_Mappings!$D$2:$D$255)&lt;&gt;"",LOOKUP($K1100,Fuel_Mappings!$C$2:$C$255,Fuel_Mappings!$D$2:$D$255),"")</f>
        <v/>
      </c>
      <c r="Q1100" s="5" t="str">
        <f>IF($P1100="Other_Fuel",IF(LOOKUP($G1100,Fuel_Mappings!$I$2:$I$36,Fuel_Mappings!$I$2:$I$36)=$G1100,LOOKUP($G1100,Fuel_Mappings!$I$2:$I$36,Fuel_Mappings!$J$2:$J$36),""),"")</f>
        <v/>
      </c>
      <c r="S1100" s="5" t="str">
        <f t="shared" si="90"/>
        <v>1B2aiv</v>
      </c>
      <c r="T1100" s="3" t="b">
        <f t="shared" si="91"/>
        <v>1</v>
      </c>
      <c r="U1100" s="3" t="b">
        <f t="shared" si="92"/>
        <v>1</v>
      </c>
    </row>
    <row r="1101" spans="1:21">
      <c r="A1101" s="10">
        <v>39092055</v>
      </c>
      <c r="B1101" t="s">
        <v>319</v>
      </c>
      <c r="C1101" t="s">
        <v>319</v>
      </c>
      <c r="D1101" t="s">
        <v>320</v>
      </c>
      <c r="E1101" t="s">
        <v>11</v>
      </c>
      <c r="F1101" t="s">
        <v>91</v>
      </c>
      <c r="G1101" t="s">
        <v>342</v>
      </c>
      <c r="H1101" t="s">
        <v>259</v>
      </c>
      <c r="I1101" t="s">
        <v>260</v>
      </c>
      <c r="J1101" t="s">
        <v>21</v>
      </c>
      <c r="K1101" s="3" t="str">
        <f t="shared" si="89"/>
        <v>Petroleum &amp; Petroleum Product StorageOther</v>
      </c>
      <c r="L1101" t="s">
        <v>1429</v>
      </c>
      <c r="M1101" t="s">
        <v>1430</v>
      </c>
      <c r="N1101" t="s">
        <v>41</v>
      </c>
      <c r="P1101" s="5" t="str">
        <f>IF(LOOKUP($K1101,Fuel_Mappings!$C$2:$C$255,Fuel_Mappings!$D$2:$D$255)&lt;&gt;"",LOOKUP($K1101,Fuel_Mappings!$C$2:$C$255,Fuel_Mappings!$D$2:$D$255),"")</f>
        <v>Other_Fuel</v>
      </c>
      <c r="Q1101" s="5" t="str">
        <f>IF($P1101="Other_Fuel",IF(LOOKUP($G1101,Fuel_Mappings!$I$2:$I$36,Fuel_Mappings!$I$2:$I$36)=$G1101,LOOKUP($G1101,Fuel_Mappings!$I$2:$I$36,Fuel_Mappings!$J$2:$J$36),""),"")</f>
        <v/>
      </c>
      <c r="S1101" s="5" t="str">
        <f t="shared" si="90"/>
        <v>1B2aiv</v>
      </c>
      <c r="T1101" s="3" t="b">
        <f t="shared" si="91"/>
        <v>0</v>
      </c>
      <c r="U1101" s="3" t="b">
        <f t="shared" si="92"/>
        <v>1</v>
      </c>
    </row>
    <row r="1102" spans="1:21">
      <c r="A1102" s="10">
        <v>39092053</v>
      </c>
      <c r="B1102" t="s">
        <v>319</v>
      </c>
      <c r="C1102" t="s">
        <v>319</v>
      </c>
      <c r="D1102" t="s">
        <v>320</v>
      </c>
      <c r="E1102" t="s">
        <v>11</v>
      </c>
      <c r="F1102" t="s">
        <v>91</v>
      </c>
      <c r="G1102" t="s">
        <v>342</v>
      </c>
      <c r="H1102" t="s">
        <v>259</v>
      </c>
      <c r="I1102" t="s">
        <v>260</v>
      </c>
      <c r="J1102" t="s">
        <v>21</v>
      </c>
      <c r="K1102" s="3" t="str">
        <f t="shared" si="89"/>
        <v>Petroleum &amp; Petroleum Product StorageOther</v>
      </c>
      <c r="L1102" t="s">
        <v>1429</v>
      </c>
      <c r="M1102" t="s">
        <v>1430</v>
      </c>
      <c r="N1102" t="s">
        <v>41</v>
      </c>
      <c r="P1102" s="5" t="str">
        <f>IF(LOOKUP($K1102,Fuel_Mappings!$C$2:$C$255,Fuel_Mappings!$D$2:$D$255)&lt;&gt;"",LOOKUP($K1102,Fuel_Mappings!$C$2:$C$255,Fuel_Mappings!$D$2:$D$255),"")</f>
        <v>Other_Fuel</v>
      </c>
      <c r="Q1102" s="5" t="str">
        <f>IF($P1102="Other_Fuel",IF(LOOKUP($G1102,Fuel_Mappings!$I$2:$I$36,Fuel_Mappings!$I$2:$I$36)=$G1102,LOOKUP($G1102,Fuel_Mappings!$I$2:$I$36,Fuel_Mappings!$J$2:$J$36),""),"")</f>
        <v/>
      </c>
      <c r="S1102" s="5" t="str">
        <f t="shared" si="90"/>
        <v>1B2aiv</v>
      </c>
      <c r="T1102" s="3" t="b">
        <f t="shared" si="91"/>
        <v>0</v>
      </c>
      <c r="U1102" s="3" t="b">
        <f t="shared" si="92"/>
        <v>1</v>
      </c>
    </row>
    <row r="1103" spans="1:21">
      <c r="A1103" s="10">
        <v>39092050</v>
      </c>
      <c r="B1103" t="s">
        <v>319</v>
      </c>
      <c r="C1103" t="s">
        <v>319</v>
      </c>
      <c r="D1103" t="s">
        <v>320</v>
      </c>
      <c r="E1103" t="s">
        <v>11</v>
      </c>
      <c r="F1103" t="s">
        <v>91</v>
      </c>
      <c r="G1103" t="s">
        <v>342</v>
      </c>
      <c r="H1103" t="s">
        <v>259</v>
      </c>
      <c r="I1103" t="s">
        <v>260</v>
      </c>
      <c r="J1103" t="s">
        <v>21</v>
      </c>
      <c r="K1103" s="3" t="str">
        <f t="shared" si="89"/>
        <v>Petroleum &amp; Petroleum Product StorageOther</v>
      </c>
      <c r="L1103" t="s">
        <v>1429</v>
      </c>
      <c r="M1103" t="s">
        <v>1430</v>
      </c>
      <c r="N1103" t="s">
        <v>41</v>
      </c>
      <c r="P1103" s="5" t="str">
        <f>IF(LOOKUP($K1103,Fuel_Mappings!$C$2:$C$255,Fuel_Mappings!$D$2:$D$255)&lt;&gt;"",LOOKUP($K1103,Fuel_Mappings!$C$2:$C$255,Fuel_Mappings!$D$2:$D$255),"")</f>
        <v>Other_Fuel</v>
      </c>
      <c r="Q1103" s="5" t="str">
        <f>IF($P1103="Other_Fuel",IF(LOOKUP($G1103,Fuel_Mappings!$I$2:$I$36,Fuel_Mappings!$I$2:$I$36)=$G1103,LOOKUP($G1103,Fuel_Mappings!$I$2:$I$36,Fuel_Mappings!$J$2:$J$36),""),"")</f>
        <v/>
      </c>
      <c r="S1103" s="5" t="str">
        <f t="shared" si="90"/>
        <v>1B2aiv</v>
      </c>
      <c r="T1103" s="3" t="b">
        <f t="shared" si="91"/>
        <v>0</v>
      </c>
      <c r="U1103" s="3" t="b">
        <f t="shared" si="92"/>
        <v>1</v>
      </c>
    </row>
    <row r="1104" spans="1:21">
      <c r="A1104" s="10">
        <v>39092052</v>
      </c>
      <c r="B1104" t="s">
        <v>319</v>
      </c>
      <c r="C1104" t="s">
        <v>319</v>
      </c>
      <c r="D1104" t="s">
        <v>320</v>
      </c>
      <c r="E1104" t="s">
        <v>11</v>
      </c>
      <c r="F1104" t="s">
        <v>91</v>
      </c>
      <c r="G1104" t="s">
        <v>342</v>
      </c>
      <c r="H1104" t="s">
        <v>259</v>
      </c>
      <c r="I1104" t="s">
        <v>260</v>
      </c>
      <c r="J1104" t="s">
        <v>21</v>
      </c>
      <c r="K1104" s="3" t="str">
        <f t="shared" si="89"/>
        <v>Petroleum &amp; Petroleum Product StorageOther</v>
      </c>
      <c r="L1104" t="s">
        <v>1429</v>
      </c>
      <c r="M1104" t="s">
        <v>1430</v>
      </c>
      <c r="N1104" t="s">
        <v>41</v>
      </c>
      <c r="P1104" s="5" t="str">
        <f>IF(LOOKUP($K1104,Fuel_Mappings!$C$2:$C$255,Fuel_Mappings!$D$2:$D$255)&lt;&gt;"",LOOKUP($K1104,Fuel_Mappings!$C$2:$C$255,Fuel_Mappings!$D$2:$D$255),"")</f>
        <v>Other_Fuel</v>
      </c>
      <c r="Q1104" s="5" t="str">
        <f>IF($P1104="Other_Fuel",IF(LOOKUP($G1104,Fuel_Mappings!$I$2:$I$36,Fuel_Mappings!$I$2:$I$36)=$G1104,LOOKUP($G1104,Fuel_Mappings!$I$2:$I$36,Fuel_Mappings!$J$2:$J$36),""),"")</f>
        <v/>
      </c>
      <c r="S1104" s="5" t="str">
        <f t="shared" si="90"/>
        <v>1B2aiv</v>
      </c>
      <c r="T1104" s="3" t="b">
        <f t="shared" si="91"/>
        <v>0</v>
      </c>
      <c r="U1104" s="3" t="b">
        <f t="shared" si="92"/>
        <v>1</v>
      </c>
    </row>
    <row r="1105" spans="1:21">
      <c r="A1105" s="10">
        <v>39092056</v>
      </c>
      <c r="B1105" t="s">
        <v>319</v>
      </c>
      <c r="C1105" t="s">
        <v>319</v>
      </c>
      <c r="D1105" t="s">
        <v>320</v>
      </c>
      <c r="E1105" t="s">
        <v>11</v>
      </c>
      <c r="F1105" t="s">
        <v>91</v>
      </c>
      <c r="G1105" t="s">
        <v>342</v>
      </c>
      <c r="H1105" t="s">
        <v>259</v>
      </c>
      <c r="I1105" t="s">
        <v>260</v>
      </c>
      <c r="J1105" t="s">
        <v>21</v>
      </c>
      <c r="K1105" s="3" t="str">
        <f t="shared" si="89"/>
        <v>Petroleum &amp; Petroleum Product StorageOther</v>
      </c>
      <c r="L1105" t="s">
        <v>1429</v>
      </c>
      <c r="M1105" t="s">
        <v>1430</v>
      </c>
      <c r="N1105" t="s">
        <v>41</v>
      </c>
      <c r="P1105" s="5" t="str">
        <f>IF(LOOKUP($K1105,Fuel_Mappings!$C$2:$C$255,Fuel_Mappings!$D$2:$D$255)&lt;&gt;"",LOOKUP($K1105,Fuel_Mappings!$C$2:$C$255,Fuel_Mappings!$D$2:$D$255),"")</f>
        <v>Other_Fuel</v>
      </c>
      <c r="Q1105" s="5" t="str">
        <f>IF($P1105="Other_Fuel",IF(LOOKUP($G1105,Fuel_Mappings!$I$2:$I$36,Fuel_Mappings!$I$2:$I$36)=$G1105,LOOKUP($G1105,Fuel_Mappings!$I$2:$I$36,Fuel_Mappings!$J$2:$J$36),""),"")</f>
        <v/>
      </c>
      <c r="S1105" s="5" t="str">
        <f t="shared" si="90"/>
        <v>1B2aiv</v>
      </c>
      <c r="T1105" s="3" t="b">
        <f t="shared" si="91"/>
        <v>0</v>
      </c>
      <c r="U1105" s="3" t="b">
        <f t="shared" si="92"/>
        <v>1</v>
      </c>
    </row>
    <row r="1106" spans="1:21">
      <c r="A1106" s="10">
        <v>30622003</v>
      </c>
      <c r="B1106" t="s">
        <v>319</v>
      </c>
      <c r="C1106" t="s">
        <v>319</v>
      </c>
      <c r="D1106" t="s">
        <v>320</v>
      </c>
      <c r="E1106" t="s">
        <v>11</v>
      </c>
      <c r="F1106" t="s">
        <v>87</v>
      </c>
      <c r="G1106" t="s">
        <v>285</v>
      </c>
      <c r="H1106" t="s">
        <v>259</v>
      </c>
      <c r="I1106" t="s">
        <v>325</v>
      </c>
      <c r="J1106" t="s">
        <v>328</v>
      </c>
      <c r="K1106" s="3" t="str">
        <f t="shared" si="89"/>
        <v>Bulk Terminals &amp; PlantsUnderground Tanks</v>
      </c>
      <c r="L1106" t="s">
        <v>1402</v>
      </c>
      <c r="M1106" t="s">
        <v>1403</v>
      </c>
      <c r="N1106" t="s">
        <v>41</v>
      </c>
      <c r="P1106" s="5" t="str">
        <f>IF(LOOKUP($K1106,Fuel_Mappings!$C$2:$C$255,Fuel_Mappings!$D$2:$D$255)&lt;&gt;"",LOOKUP($K1106,Fuel_Mappings!$C$2:$C$255,Fuel_Mappings!$D$2:$D$255),"")</f>
        <v/>
      </c>
      <c r="Q1106" s="5" t="str">
        <f>IF($P1106="Other_Fuel",IF(LOOKUP($G1106,Fuel_Mappings!$I$2:$I$36,Fuel_Mappings!$I$2:$I$36)=$G1106,LOOKUP($G1106,Fuel_Mappings!$I$2:$I$36,Fuel_Mappings!$J$2:$J$36),""),"")</f>
        <v/>
      </c>
      <c r="S1106" s="5" t="str">
        <f t="shared" si="90"/>
        <v>1B2av</v>
      </c>
      <c r="T1106" s="3" t="b">
        <f t="shared" si="91"/>
        <v>1</v>
      </c>
      <c r="U1106" s="3" t="b">
        <f t="shared" si="92"/>
        <v>1</v>
      </c>
    </row>
    <row r="1107" spans="1:21">
      <c r="A1107" s="10">
        <v>30622005</v>
      </c>
      <c r="B1107" t="s">
        <v>319</v>
      </c>
      <c r="C1107" t="s">
        <v>319</v>
      </c>
      <c r="D1107" t="s">
        <v>320</v>
      </c>
      <c r="E1107" t="s">
        <v>11</v>
      </c>
      <c r="F1107" t="s">
        <v>87</v>
      </c>
      <c r="G1107" t="s">
        <v>285</v>
      </c>
      <c r="H1107" t="s">
        <v>259</v>
      </c>
      <c r="I1107" t="s">
        <v>325</v>
      </c>
      <c r="J1107" t="s">
        <v>328</v>
      </c>
      <c r="K1107" s="3" t="str">
        <f t="shared" si="89"/>
        <v>Bulk Terminals &amp; PlantsUnderground Tanks</v>
      </c>
      <c r="L1107" t="s">
        <v>1402</v>
      </c>
      <c r="M1107" t="s">
        <v>1403</v>
      </c>
      <c r="N1107" t="s">
        <v>41</v>
      </c>
      <c r="P1107" s="5" t="str">
        <f>IF(LOOKUP($K1107,Fuel_Mappings!$C$2:$C$255,Fuel_Mappings!$D$2:$D$255)&lt;&gt;"",LOOKUP($K1107,Fuel_Mappings!$C$2:$C$255,Fuel_Mappings!$D$2:$D$255),"")</f>
        <v/>
      </c>
      <c r="Q1107" s="5" t="str">
        <f>IF($P1107="Other_Fuel",IF(LOOKUP($G1107,Fuel_Mappings!$I$2:$I$36,Fuel_Mappings!$I$2:$I$36)=$G1107,LOOKUP($G1107,Fuel_Mappings!$I$2:$I$36,Fuel_Mappings!$J$2:$J$36),""),"")</f>
        <v/>
      </c>
      <c r="S1107" s="5" t="str">
        <f t="shared" si="90"/>
        <v>1B2av</v>
      </c>
      <c r="T1107" s="3" t="b">
        <f t="shared" si="91"/>
        <v>1</v>
      </c>
      <c r="U1107" s="3" t="b">
        <f t="shared" si="92"/>
        <v>1</v>
      </c>
    </row>
    <row r="1108" spans="1:21">
      <c r="A1108" s="10">
        <v>30622403</v>
      </c>
      <c r="B1108" t="s">
        <v>319</v>
      </c>
      <c r="C1108" t="s">
        <v>319</v>
      </c>
      <c r="D1108" t="s">
        <v>320</v>
      </c>
      <c r="E1108" t="s">
        <v>11</v>
      </c>
      <c r="F1108" t="s">
        <v>87</v>
      </c>
      <c r="G1108" t="s">
        <v>285</v>
      </c>
      <c r="H1108" t="s">
        <v>259</v>
      </c>
      <c r="I1108" t="s">
        <v>325</v>
      </c>
      <c r="J1108" t="s">
        <v>328</v>
      </c>
      <c r="K1108" s="3" t="str">
        <f t="shared" si="89"/>
        <v>Bulk Terminals &amp; PlantsUnderground Tanks</v>
      </c>
      <c r="L1108" t="s">
        <v>1402</v>
      </c>
      <c r="M1108" t="s">
        <v>1403</v>
      </c>
      <c r="N1108" t="s">
        <v>41</v>
      </c>
      <c r="P1108" s="5" t="str">
        <f>IF(LOOKUP($K1108,Fuel_Mappings!$C$2:$C$255,Fuel_Mappings!$D$2:$D$255)&lt;&gt;"",LOOKUP($K1108,Fuel_Mappings!$C$2:$C$255,Fuel_Mappings!$D$2:$D$255),"")</f>
        <v/>
      </c>
      <c r="Q1108" s="5" t="str">
        <f>IF($P1108="Other_Fuel",IF(LOOKUP($G1108,Fuel_Mappings!$I$2:$I$36,Fuel_Mappings!$I$2:$I$36)=$G1108,LOOKUP($G1108,Fuel_Mappings!$I$2:$I$36,Fuel_Mappings!$J$2:$J$36),""),"")</f>
        <v/>
      </c>
      <c r="S1108" s="5" t="str">
        <f t="shared" si="90"/>
        <v>1B2av</v>
      </c>
      <c r="T1108" s="3" t="b">
        <f t="shared" si="91"/>
        <v>1</v>
      </c>
      <c r="U1108" s="3" t="b">
        <f t="shared" si="92"/>
        <v>1</v>
      </c>
    </row>
    <row r="1109" spans="1:21">
      <c r="A1109" s="10">
        <v>30622405</v>
      </c>
      <c r="B1109" t="s">
        <v>319</v>
      </c>
      <c r="C1109" t="s">
        <v>319</v>
      </c>
      <c r="D1109" t="s">
        <v>320</v>
      </c>
      <c r="E1109" t="s">
        <v>11</v>
      </c>
      <c r="F1109" t="s">
        <v>87</v>
      </c>
      <c r="G1109" t="s">
        <v>285</v>
      </c>
      <c r="H1109" t="s">
        <v>259</v>
      </c>
      <c r="I1109" t="s">
        <v>325</v>
      </c>
      <c r="J1109" t="s">
        <v>328</v>
      </c>
      <c r="K1109" s="3" t="str">
        <f t="shared" si="89"/>
        <v>Bulk Terminals &amp; PlantsUnderground Tanks</v>
      </c>
      <c r="L1109" t="s">
        <v>1402</v>
      </c>
      <c r="M1109" t="s">
        <v>1403</v>
      </c>
      <c r="N1109" t="s">
        <v>41</v>
      </c>
      <c r="P1109" s="5" t="str">
        <f>IF(LOOKUP($K1109,Fuel_Mappings!$C$2:$C$255,Fuel_Mappings!$D$2:$D$255)&lt;&gt;"",LOOKUP($K1109,Fuel_Mappings!$C$2:$C$255,Fuel_Mappings!$D$2:$D$255),"")</f>
        <v/>
      </c>
      <c r="Q1109" s="5" t="str">
        <f>IF($P1109="Other_Fuel",IF(LOOKUP($G1109,Fuel_Mappings!$I$2:$I$36,Fuel_Mappings!$I$2:$I$36)=$G1109,LOOKUP($G1109,Fuel_Mappings!$I$2:$I$36,Fuel_Mappings!$J$2:$J$36),""),"")</f>
        <v/>
      </c>
      <c r="S1109" s="5" t="str">
        <f t="shared" si="90"/>
        <v>1B2av</v>
      </c>
      <c r="T1109" s="3" t="b">
        <f t="shared" si="91"/>
        <v>1</v>
      </c>
      <c r="U1109" s="3" t="b">
        <f t="shared" si="92"/>
        <v>1</v>
      </c>
    </row>
    <row r="1110" spans="1:21">
      <c r="A1110" s="10">
        <v>30622004</v>
      </c>
      <c r="B1110" t="s">
        <v>319</v>
      </c>
      <c r="C1110" t="s">
        <v>319</v>
      </c>
      <c r="D1110" t="s">
        <v>320</v>
      </c>
      <c r="E1110" t="s">
        <v>11</v>
      </c>
      <c r="F1110" t="s">
        <v>87</v>
      </c>
      <c r="G1110" t="s">
        <v>285</v>
      </c>
      <c r="H1110" t="s">
        <v>259</v>
      </c>
      <c r="I1110" t="s">
        <v>325</v>
      </c>
      <c r="J1110" t="s">
        <v>328</v>
      </c>
      <c r="K1110" s="3" t="str">
        <f t="shared" si="89"/>
        <v>Bulk Terminals &amp; PlantsUnderground Tanks</v>
      </c>
      <c r="L1110" t="s">
        <v>1402</v>
      </c>
      <c r="M1110" t="s">
        <v>1403</v>
      </c>
      <c r="N1110" t="s">
        <v>41</v>
      </c>
      <c r="P1110" s="5" t="str">
        <f>IF(LOOKUP($K1110,Fuel_Mappings!$C$2:$C$255,Fuel_Mappings!$D$2:$D$255)&lt;&gt;"",LOOKUP($K1110,Fuel_Mappings!$C$2:$C$255,Fuel_Mappings!$D$2:$D$255),"")</f>
        <v/>
      </c>
      <c r="Q1110" s="5" t="str">
        <f>IF($P1110="Other_Fuel",IF(LOOKUP($G1110,Fuel_Mappings!$I$2:$I$36,Fuel_Mappings!$I$2:$I$36)=$G1110,LOOKUP($G1110,Fuel_Mappings!$I$2:$I$36,Fuel_Mappings!$J$2:$J$36),""),"")</f>
        <v/>
      </c>
      <c r="S1110" s="5" t="str">
        <f t="shared" si="90"/>
        <v>1B2av</v>
      </c>
      <c r="T1110" s="3" t="b">
        <f t="shared" si="91"/>
        <v>1</v>
      </c>
      <c r="U1110" s="3" t="b">
        <f t="shared" si="92"/>
        <v>1</v>
      </c>
    </row>
    <row r="1111" spans="1:21">
      <c r="A1111" s="10">
        <v>30622206</v>
      </c>
      <c r="B1111" t="s">
        <v>319</v>
      </c>
      <c r="C1111" t="s">
        <v>319</v>
      </c>
      <c r="D1111" t="s">
        <v>320</v>
      </c>
      <c r="E1111" t="s">
        <v>11</v>
      </c>
      <c r="F1111" t="s">
        <v>87</v>
      </c>
      <c r="G1111" t="s">
        <v>285</v>
      </c>
      <c r="H1111" t="s">
        <v>259</v>
      </c>
      <c r="I1111" t="s">
        <v>325</v>
      </c>
      <c r="J1111" t="s">
        <v>328</v>
      </c>
      <c r="K1111" s="3" t="str">
        <f t="shared" si="89"/>
        <v>Bulk Terminals &amp; PlantsUnderground Tanks</v>
      </c>
      <c r="L1111" t="s">
        <v>1402</v>
      </c>
      <c r="M1111" t="s">
        <v>1403</v>
      </c>
      <c r="N1111" t="s">
        <v>41</v>
      </c>
      <c r="P1111" s="5" t="str">
        <f>IF(LOOKUP($K1111,Fuel_Mappings!$C$2:$C$255,Fuel_Mappings!$D$2:$D$255)&lt;&gt;"",LOOKUP($K1111,Fuel_Mappings!$C$2:$C$255,Fuel_Mappings!$D$2:$D$255),"")</f>
        <v/>
      </c>
      <c r="Q1111" s="5" t="str">
        <f>IF($P1111="Other_Fuel",IF(LOOKUP($G1111,Fuel_Mappings!$I$2:$I$36,Fuel_Mappings!$I$2:$I$36)=$G1111,LOOKUP($G1111,Fuel_Mappings!$I$2:$I$36,Fuel_Mappings!$J$2:$J$36),""),"")</f>
        <v/>
      </c>
      <c r="S1111" s="5" t="str">
        <f t="shared" si="90"/>
        <v>1B2av</v>
      </c>
      <c r="T1111" s="3" t="b">
        <f t="shared" si="91"/>
        <v>1</v>
      </c>
      <c r="U1111" s="3" t="b">
        <f t="shared" si="92"/>
        <v>1</v>
      </c>
    </row>
    <row r="1112" spans="1:21">
      <c r="A1112" s="10">
        <v>30622203</v>
      </c>
      <c r="B1112" t="s">
        <v>319</v>
      </c>
      <c r="C1112" t="s">
        <v>319</v>
      </c>
      <c r="D1112" t="s">
        <v>320</v>
      </c>
      <c r="E1112" t="s">
        <v>11</v>
      </c>
      <c r="F1112" t="s">
        <v>87</v>
      </c>
      <c r="G1112" t="s">
        <v>285</v>
      </c>
      <c r="H1112" t="s">
        <v>259</v>
      </c>
      <c r="I1112" t="s">
        <v>325</v>
      </c>
      <c r="J1112" t="s">
        <v>328</v>
      </c>
      <c r="K1112" s="3" t="str">
        <f t="shared" si="89"/>
        <v>Bulk Terminals &amp; PlantsUnderground Tanks</v>
      </c>
      <c r="L1112" t="s">
        <v>1402</v>
      </c>
      <c r="M1112" t="s">
        <v>1403</v>
      </c>
      <c r="N1112" t="s">
        <v>41</v>
      </c>
      <c r="P1112" s="5" t="str">
        <f>IF(LOOKUP($K1112,Fuel_Mappings!$C$2:$C$255,Fuel_Mappings!$D$2:$D$255)&lt;&gt;"",LOOKUP($K1112,Fuel_Mappings!$C$2:$C$255,Fuel_Mappings!$D$2:$D$255),"")</f>
        <v/>
      </c>
      <c r="Q1112" s="5" t="str">
        <f>IF($P1112="Other_Fuel",IF(LOOKUP($G1112,Fuel_Mappings!$I$2:$I$36,Fuel_Mappings!$I$2:$I$36)=$G1112,LOOKUP($G1112,Fuel_Mappings!$I$2:$I$36,Fuel_Mappings!$J$2:$J$36),""),"")</f>
        <v/>
      </c>
      <c r="S1112" s="5" t="str">
        <f t="shared" si="90"/>
        <v>1B2av</v>
      </c>
      <c r="T1112" s="3" t="b">
        <f t="shared" si="91"/>
        <v>1</v>
      </c>
      <c r="U1112" s="3" t="b">
        <f t="shared" si="92"/>
        <v>1</v>
      </c>
    </row>
    <row r="1113" spans="1:21">
      <c r="A1113" s="10">
        <v>30622204</v>
      </c>
      <c r="B1113" t="s">
        <v>319</v>
      </c>
      <c r="C1113" t="s">
        <v>319</v>
      </c>
      <c r="D1113" t="s">
        <v>320</v>
      </c>
      <c r="E1113" t="s">
        <v>11</v>
      </c>
      <c r="F1113" t="s">
        <v>87</v>
      </c>
      <c r="G1113" t="s">
        <v>285</v>
      </c>
      <c r="H1113" t="s">
        <v>259</v>
      </c>
      <c r="I1113" t="s">
        <v>325</v>
      </c>
      <c r="J1113" t="s">
        <v>328</v>
      </c>
      <c r="K1113" s="3" t="str">
        <f t="shared" si="89"/>
        <v>Bulk Terminals &amp; PlantsUnderground Tanks</v>
      </c>
      <c r="L1113" t="s">
        <v>1402</v>
      </c>
      <c r="M1113" t="s">
        <v>1403</v>
      </c>
      <c r="N1113" t="s">
        <v>41</v>
      </c>
      <c r="P1113" s="5" t="str">
        <f>IF(LOOKUP($K1113,Fuel_Mappings!$C$2:$C$255,Fuel_Mappings!$D$2:$D$255)&lt;&gt;"",LOOKUP($K1113,Fuel_Mappings!$C$2:$C$255,Fuel_Mappings!$D$2:$D$255),"")</f>
        <v/>
      </c>
      <c r="Q1113" s="5" t="str">
        <f>IF($P1113="Other_Fuel",IF(LOOKUP($G1113,Fuel_Mappings!$I$2:$I$36,Fuel_Mappings!$I$2:$I$36)=$G1113,LOOKUP($G1113,Fuel_Mappings!$I$2:$I$36,Fuel_Mappings!$J$2:$J$36),""),"")</f>
        <v/>
      </c>
      <c r="S1113" s="5" t="str">
        <f t="shared" si="90"/>
        <v>1B2av</v>
      </c>
      <c r="T1113" s="3" t="b">
        <f t="shared" si="91"/>
        <v>1</v>
      </c>
      <c r="U1113" s="3" t="b">
        <f t="shared" si="92"/>
        <v>1</v>
      </c>
    </row>
    <row r="1114" spans="1:21">
      <c r="A1114" s="10">
        <v>42500102</v>
      </c>
      <c r="B1114" t="s">
        <v>319</v>
      </c>
      <c r="C1114" t="s">
        <v>319</v>
      </c>
      <c r="D1114" t="s">
        <v>320</v>
      </c>
      <c r="E1114" t="s">
        <v>95</v>
      </c>
      <c r="F1114" t="s">
        <v>73</v>
      </c>
      <c r="G1114" t="s">
        <v>73</v>
      </c>
      <c r="H1114" t="s">
        <v>259</v>
      </c>
      <c r="I1114" t="s">
        <v>346</v>
      </c>
      <c r="J1114" t="s">
        <v>21</v>
      </c>
      <c r="K1114" s="3" t="str">
        <f t="shared" si="89"/>
        <v>Service Stations: Breathing &amp; EmptyingOther</v>
      </c>
      <c r="L1114" t="s">
        <v>1402</v>
      </c>
      <c r="M1114" t="s">
        <v>1403</v>
      </c>
      <c r="N1114" t="s">
        <v>41</v>
      </c>
      <c r="P1114" s="5" t="str">
        <f>IF(LOOKUP($K1114,Fuel_Mappings!$C$2:$C$255,Fuel_Mappings!$D$2:$D$255)&lt;&gt;"",LOOKUP($K1114,Fuel_Mappings!$C$2:$C$255,Fuel_Mappings!$D$2:$D$255),"")</f>
        <v>Other_Fuel</v>
      </c>
      <c r="Q1114" s="5" t="str">
        <f>IF($P1114="Other_Fuel",IF(LOOKUP($G1114,Fuel_Mappings!$I$2:$I$36,Fuel_Mappings!$I$2:$I$36)=$G1114,LOOKUP($G1114,Fuel_Mappings!$I$2:$I$36,Fuel_Mappings!$J$2:$J$36),""),"")</f>
        <v/>
      </c>
      <c r="S1114" s="5" t="str">
        <f t="shared" si="90"/>
        <v>1B2av</v>
      </c>
      <c r="T1114" s="3" t="b">
        <f t="shared" si="91"/>
        <v>1</v>
      </c>
      <c r="U1114" s="3" t="b">
        <f t="shared" si="92"/>
        <v>1</v>
      </c>
    </row>
    <row r="1115" spans="1:21">
      <c r="A1115" s="10">
        <v>42500101</v>
      </c>
      <c r="B1115" t="s">
        <v>319</v>
      </c>
      <c r="C1115" t="s">
        <v>319</v>
      </c>
      <c r="D1115" t="s">
        <v>320</v>
      </c>
      <c r="E1115" t="s">
        <v>95</v>
      </c>
      <c r="F1115" t="s">
        <v>73</v>
      </c>
      <c r="G1115" t="s">
        <v>73</v>
      </c>
      <c r="H1115" t="s">
        <v>259</v>
      </c>
      <c r="I1115" t="s">
        <v>346</v>
      </c>
      <c r="J1115" t="s">
        <v>21</v>
      </c>
      <c r="K1115" s="3" t="str">
        <f t="shared" si="89"/>
        <v>Service Stations: Breathing &amp; EmptyingOther</v>
      </c>
      <c r="L1115" t="s">
        <v>1402</v>
      </c>
      <c r="M1115" t="s">
        <v>1403</v>
      </c>
      <c r="N1115" t="s">
        <v>41</v>
      </c>
      <c r="P1115" s="5" t="str">
        <f>IF(LOOKUP($K1115,Fuel_Mappings!$C$2:$C$255,Fuel_Mappings!$D$2:$D$255)&lt;&gt;"",LOOKUP($K1115,Fuel_Mappings!$C$2:$C$255,Fuel_Mappings!$D$2:$D$255),"")</f>
        <v>Other_Fuel</v>
      </c>
      <c r="Q1115" s="5" t="str">
        <f>IF($P1115="Other_Fuel",IF(LOOKUP($G1115,Fuel_Mappings!$I$2:$I$36,Fuel_Mappings!$I$2:$I$36)=$G1115,LOOKUP($G1115,Fuel_Mappings!$I$2:$I$36,Fuel_Mappings!$J$2:$J$36),""),"")</f>
        <v/>
      </c>
      <c r="S1115" s="5" t="str">
        <f t="shared" si="90"/>
        <v>1B2av</v>
      </c>
      <c r="T1115" s="3" t="b">
        <f t="shared" si="91"/>
        <v>1</v>
      </c>
      <c r="U1115" s="3" t="b">
        <f t="shared" si="92"/>
        <v>1</v>
      </c>
    </row>
    <row r="1116" spans="1:21">
      <c r="A1116" s="10">
        <v>40400108</v>
      </c>
      <c r="B1116" t="s">
        <v>319</v>
      </c>
      <c r="C1116" t="s">
        <v>319</v>
      </c>
      <c r="D1116" t="s">
        <v>320</v>
      </c>
      <c r="E1116" t="s">
        <v>95</v>
      </c>
      <c r="F1116" t="s">
        <v>286</v>
      </c>
      <c r="G1116" t="s">
        <v>324</v>
      </c>
      <c r="H1116" t="s">
        <v>259</v>
      </c>
      <c r="I1116" t="s">
        <v>325</v>
      </c>
      <c r="J1116" t="s">
        <v>326</v>
      </c>
      <c r="K1116" s="3" t="str">
        <f t="shared" si="89"/>
        <v>Bulk Terminals &amp; PlantsFixed Roof</v>
      </c>
      <c r="L1116" t="s">
        <v>1402</v>
      </c>
      <c r="M1116" t="s">
        <v>1403</v>
      </c>
      <c r="N1116" t="s">
        <v>41</v>
      </c>
      <c r="P1116" s="5" t="str">
        <f>IF(LOOKUP($K1116,Fuel_Mappings!$C$2:$C$255,Fuel_Mappings!$D$2:$D$255)&lt;&gt;"",LOOKUP($K1116,Fuel_Mappings!$C$2:$C$255,Fuel_Mappings!$D$2:$D$255),"")</f>
        <v/>
      </c>
      <c r="Q1116" s="5" t="str">
        <f>IF($P1116="Other_Fuel",IF(LOOKUP($G1116,Fuel_Mappings!$I$2:$I$36,Fuel_Mappings!$I$2:$I$36)=$G1116,LOOKUP($G1116,Fuel_Mappings!$I$2:$I$36,Fuel_Mappings!$J$2:$J$36),""),"")</f>
        <v/>
      </c>
      <c r="S1116" s="5" t="str">
        <f t="shared" si="90"/>
        <v>1B2av</v>
      </c>
      <c r="T1116" s="3" t="b">
        <f t="shared" si="91"/>
        <v>1</v>
      </c>
      <c r="U1116" s="3" t="b">
        <f t="shared" si="92"/>
        <v>1</v>
      </c>
    </row>
    <row r="1117" spans="1:21">
      <c r="A1117" s="10">
        <v>40400405</v>
      </c>
      <c r="B1117" t="s">
        <v>319</v>
      </c>
      <c r="C1117" t="s">
        <v>319</v>
      </c>
      <c r="D1117" t="s">
        <v>320</v>
      </c>
      <c r="E1117" t="s">
        <v>95</v>
      </c>
      <c r="F1117" t="s">
        <v>286</v>
      </c>
      <c r="G1117" t="s">
        <v>327</v>
      </c>
      <c r="H1117" t="s">
        <v>259</v>
      </c>
      <c r="I1117" t="s">
        <v>325</v>
      </c>
      <c r="J1117" t="s">
        <v>328</v>
      </c>
      <c r="K1117" s="3" t="str">
        <f t="shared" si="89"/>
        <v>Bulk Terminals &amp; PlantsUnderground Tanks</v>
      </c>
      <c r="L1117" t="s">
        <v>1402</v>
      </c>
      <c r="M1117" t="s">
        <v>1403</v>
      </c>
      <c r="N1117" t="s">
        <v>41</v>
      </c>
      <c r="P1117" s="5" t="str">
        <f>IF(LOOKUP($K1117,Fuel_Mappings!$C$2:$C$255,Fuel_Mappings!$D$2:$D$255)&lt;&gt;"",LOOKUP($K1117,Fuel_Mappings!$C$2:$C$255,Fuel_Mappings!$D$2:$D$255),"")</f>
        <v/>
      </c>
      <c r="Q1117" s="5" t="str">
        <f>IF($P1117="Other_Fuel",IF(LOOKUP($G1117,Fuel_Mappings!$I$2:$I$36,Fuel_Mappings!$I$2:$I$36)=$G1117,LOOKUP($G1117,Fuel_Mappings!$I$2:$I$36,Fuel_Mappings!$J$2:$J$36),""),"")</f>
        <v/>
      </c>
      <c r="S1117" s="5" t="str">
        <f t="shared" si="90"/>
        <v>1B2av</v>
      </c>
      <c r="T1117" s="3" t="b">
        <f t="shared" si="91"/>
        <v>1</v>
      </c>
      <c r="U1117" s="3" t="b">
        <f t="shared" si="92"/>
        <v>1</v>
      </c>
    </row>
    <row r="1118" spans="1:21">
      <c r="A1118" s="10">
        <v>40400498</v>
      </c>
      <c r="B1118" t="s">
        <v>319</v>
      </c>
      <c r="C1118" t="s">
        <v>319</v>
      </c>
      <c r="D1118" t="s">
        <v>320</v>
      </c>
      <c r="E1118" t="s">
        <v>95</v>
      </c>
      <c r="F1118" t="s">
        <v>286</v>
      </c>
      <c r="G1118" t="s">
        <v>327</v>
      </c>
      <c r="H1118" t="s">
        <v>259</v>
      </c>
      <c r="I1118" t="s">
        <v>325</v>
      </c>
      <c r="J1118" t="s">
        <v>328</v>
      </c>
      <c r="K1118" s="3" t="str">
        <f t="shared" si="89"/>
        <v>Bulk Terminals &amp; PlantsUnderground Tanks</v>
      </c>
      <c r="L1118" t="s">
        <v>1402</v>
      </c>
      <c r="M1118" t="s">
        <v>1403</v>
      </c>
      <c r="N1118" t="s">
        <v>41</v>
      </c>
      <c r="P1118" s="5" t="str">
        <f>IF(LOOKUP($K1118,Fuel_Mappings!$C$2:$C$255,Fuel_Mappings!$D$2:$D$255)&lt;&gt;"",LOOKUP($K1118,Fuel_Mappings!$C$2:$C$255,Fuel_Mappings!$D$2:$D$255),"")</f>
        <v/>
      </c>
      <c r="Q1118" s="5" t="str">
        <f>IF($P1118="Other_Fuel",IF(LOOKUP($G1118,Fuel_Mappings!$I$2:$I$36,Fuel_Mappings!$I$2:$I$36)=$G1118,LOOKUP($G1118,Fuel_Mappings!$I$2:$I$36,Fuel_Mappings!$J$2:$J$36),""),"")</f>
        <v/>
      </c>
      <c r="S1118" s="5" t="str">
        <f t="shared" si="90"/>
        <v>1B2av</v>
      </c>
      <c r="T1118" s="3" t="b">
        <f t="shared" si="91"/>
        <v>1</v>
      </c>
      <c r="U1118" s="3" t="b">
        <f t="shared" si="92"/>
        <v>1</v>
      </c>
    </row>
    <row r="1119" spans="1:21">
      <c r="A1119" s="10">
        <v>40400116</v>
      </c>
      <c r="B1119" t="s">
        <v>319</v>
      </c>
      <c r="C1119" t="s">
        <v>319</v>
      </c>
      <c r="D1119" t="s">
        <v>320</v>
      </c>
      <c r="E1119" t="s">
        <v>95</v>
      </c>
      <c r="F1119" t="s">
        <v>286</v>
      </c>
      <c r="G1119" t="s">
        <v>324</v>
      </c>
      <c r="H1119" t="s">
        <v>259</v>
      </c>
      <c r="I1119" t="s">
        <v>325</v>
      </c>
      <c r="J1119" t="s">
        <v>337</v>
      </c>
      <c r="K1119" s="3" t="str">
        <f t="shared" si="89"/>
        <v>Bulk Terminals &amp; PlantsFloating Roof</v>
      </c>
      <c r="L1119" t="s">
        <v>1402</v>
      </c>
      <c r="M1119" t="s">
        <v>1403</v>
      </c>
      <c r="N1119" t="s">
        <v>41</v>
      </c>
      <c r="P1119" s="5" t="str">
        <f>IF(LOOKUP($K1119,Fuel_Mappings!$C$2:$C$255,Fuel_Mappings!$D$2:$D$255)&lt;&gt;"",LOOKUP($K1119,Fuel_Mappings!$C$2:$C$255,Fuel_Mappings!$D$2:$D$255),"")</f>
        <v/>
      </c>
      <c r="Q1119" s="5" t="str">
        <f>IF($P1119="Other_Fuel",IF(LOOKUP($G1119,Fuel_Mappings!$I$2:$I$36,Fuel_Mappings!$I$2:$I$36)=$G1119,LOOKUP($G1119,Fuel_Mappings!$I$2:$I$36,Fuel_Mappings!$J$2:$J$36),""),"")</f>
        <v/>
      </c>
      <c r="S1119" s="5" t="str">
        <f t="shared" si="90"/>
        <v>1B2av</v>
      </c>
      <c r="T1119" s="3" t="b">
        <f t="shared" si="91"/>
        <v>1</v>
      </c>
      <c r="U1119" s="3" t="b">
        <f t="shared" si="92"/>
        <v>1</v>
      </c>
    </row>
    <row r="1120" spans="1:21">
      <c r="A1120" s="10">
        <v>40400130</v>
      </c>
      <c r="B1120" t="s">
        <v>319</v>
      </c>
      <c r="C1120" t="s">
        <v>319</v>
      </c>
      <c r="D1120" t="s">
        <v>320</v>
      </c>
      <c r="E1120" t="s">
        <v>95</v>
      </c>
      <c r="F1120" t="s">
        <v>286</v>
      </c>
      <c r="G1120" t="s">
        <v>324</v>
      </c>
      <c r="H1120" t="s">
        <v>259</v>
      </c>
      <c r="I1120" t="s">
        <v>325</v>
      </c>
      <c r="J1120" t="s">
        <v>338</v>
      </c>
      <c r="K1120" s="3" t="str">
        <f t="shared" si="89"/>
        <v>Bulk Terminals &amp; PlantsEfr With Seals</v>
      </c>
      <c r="L1120" t="s">
        <v>1402</v>
      </c>
      <c r="M1120" t="s">
        <v>1403</v>
      </c>
      <c r="N1120" t="s">
        <v>41</v>
      </c>
      <c r="P1120" s="5" t="str">
        <f>IF(LOOKUP($K1120,Fuel_Mappings!$C$2:$C$255,Fuel_Mappings!$D$2:$D$255)&lt;&gt;"",LOOKUP($K1120,Fuel_Mappings!$C$2:$C$255,Fuel_Mappings!$D$2:$D$255),"")</f>
        <v/>
      </c>
      <c r="Q1120" s="5" t="str">
        <f>IF($P1120="Other_Fuel",IF(LOOKUP($G1120,Fuel_Mappings!$I$2:$I$36,Fuel_Mappings!$I$2:$I$36)=$G1120,LOOKUP($G1120,Fuel_Mappings!$I$2:$I$36,Fuel_Mappings!$J$2:$J$36),""),"")</f>
        <v/>
      </c>
      <c r="S1120" s="5" t="str">
        <f t="shared" si="90"/>
        <v>1B2av</v>
      </c>
      <c r="T1120" s="3" t="b">
        <f t="shared" si="91"/>
        <v>1</v>
      </c>
      <c r="U1120" s="3" t="b">
        <f t="shared" si="92"/>
        <v>1</v>
      </c>
    </row>
    <row r="1121" spans="1:21">
      <c r="A1121" s="10">
        <v>40400149</v>
      </c>
      <c r="B1121" t="s">
        <v>319</v>
      </c>
      <c r="C1121" t="s">
        <v>319</v>
      </c>
      <c r="D1121" t="s">
        <v>320</v>
      </c>
      <c r="E1121" t="s">
        <v>95</v>
      </c>
      <c r="F1121" t="s">
        <v>286</v>
      </c>
      <c r="G1121" t="s">
        <v>324</v>
      </c>
      <c r="H1121" t="s">
        <v>259</v>
      </c>
      <c r="I1121" t="s">
        <v>325</v>
      </c>
      <c r="J1121" t="s">
        <v>21</v>
      </c>
      <c r="K1121" s="3" t="str">
        <f t="shared" si="89"/>
        <v>Bulk Terminals &amp; PlantsOther</v>
      </c>
      <c r="L1121" t="s">
        <v>1402</v>
      </c>
      <c r="M1121" t="s">
        <v>1403</v>
      </c>
      <c r="N1121" t="s">
        <v>41</v>
      </c>
      <c r="P1121" s="5" t="str">
        <f>IF(LOOKUP($K1121,Fuel_Mappings!$C$2:$C$255,Fuel_Mappings!$D$2:$D$255)&lt;&gt;"",LOOKUP($K1121,Fuel_Mappings!$C$2:$C$255,Fuel_Mappings!$D$2:$D$255),"")</f>
        <v>Other_Fuel</v>
      </c>
      <c r="Q1121" s="5" t="str">
        <f>IF($P1121="Other_Fuel",IF(LOOKUP($G1121,Fuel_Mappings!$I$2:$I$36,Fuel_Mappings!$I$2:$I$36)=$G1121,LOOKUP($G1121,Fuel_Mappings!$I$2:$I$36,Fuel_Mappings!$J$2:$J$36),""),"")</f>
        <v/>
      </c>
      <c r="S1121" s="5" t="str">
        <f t="shared" si="90"/>
        <v>1B2av</v>
      </c>
      <c r="T1121" s="3" t="b">
        <f t="shared" si="91"/>
        <v>1</v>
      </c>
      <c r="U1121" s="3" t="b">
        <f t="shared" si="92"/>
        <v>1</v>
      </c>
    </row>
    <row r="1122" spans="1:21">
      <c r="A1122" s="10">
        <v>40400150</v>
      </c>
      <c r="B1122" t="s">
        <v>319</v>
      </c>
      <c r="C1122" t="s">
        <v>319</v>
      </c>
      <c r="D1122" t="s">
        <v>320</v>
      </c>
      <c r="E1122" t="s">
        <v>95</v>
      </c>
      <c r="F1122" t="s">
        <v>286</v>
      </c>
      <c r="G1122" t="s">
        <v>324</v>
      </c>
      <c r="H1122" t="s">
        <v>259</v>
      </c>
      <c r="I1122" t="s">
        <v>325</v>
      </c>
      <c r="J1122" t="s">
        <v>21</v>
      </c>
      <c r="K1122" s="3" t="str">
        <f t="shared" si="89"/>
        <v>Bulk Terminals &amp; PlantsOther</v>
      </c>
      <c r="L1122" t="s">
        <v>1402</v>
      </c>
      <c r="M1122" t="s">
        <v>1403</v>
      </c>
      <c r="N1122" t="s">
        <v>41</v>
      </c>
      <c r="P1122" s="5" t="str">
        <f>IF(LOOKUP($K1122,Fuel_Mappings!$C$2:$C$255,Fuel_Mappings!$D$2:$D$255)&lt;&gt;"",LOOKUP($K1122,Fuel_Mappings!$C$2:$C$255,Fuel_Mappings!$D$2:$D$255),"")</f>
        <v>Other_Fuel</v>
      </c>
      <c r="Q1122" s="5" t="str">
        <f>IF($P1122="Other_Fuel",IF(LOOKUP($G1122,Fuel_Mappings!$I$2:$I$36,Fuel_Mappings!$I$2:$I$36)=$G1122,LOOKUP($G1122,Fuel_Mappings!$I$2:$I$36,Fuel_Mappings!$J$2:$J$36),""),"")</f>
        <v/>
      </c>
      <c r="S1122" s="5" t="str">
        <f t="shared" si="90"/>
        <v>1B2av</v>
      </c>
      <c r="T1122" s="3" t="b">
        <f t="shared" si="91"/>
        <v>1</v>
      </c>
      <c r="U1122" s="3" t="b">
        <f t="shared" si="92"/>
        <v>1</v>
      </c>
    </row>
    <row r="1123" spans="1:21">
      <c r="A1123" s="10">
        <v>40400151</v>
      </c>
      <c r="B1123" t="s">
        <v>319</v>
      </c>
      <c r="C1123" t="s">
        <v>319</v>
      </c>
      <c r="D1123" t="s">
        <v>320</v>
      </c>
      <c r="E1123" t="s">
        <v>95</v>
      </c>
      <c r="F1123" t="s">
        <v>286</v>
      </c>
      <c r="G1123" t="s">
        <v>324</v>
      </c>
      <c r="H1123" t="s">
        <v>259</v>
      </c>
      <c r="I1123" t="s">
        <v>325</v>
      </c>
      <c r="J1123" t="s">
        <v>21</v>
      </c>
      <c r="K1123" s="3" t="str">
        <f t="shared" si="89"/>
        <v>Bulk Terminals &amp; PlantsOther</v>
      </c>
      <c r="L1123" t="s">
        <v>1402</v>
      </c>
      <c r="M1123" t="s">
        <v>1403</v>
      </c>
      <c r="N1123" t="s">
        <v>41</v>
      </c>
      <c r="P1123" s="5" t="str">
        <f>IF(LOOKUP($K1123,Fuel_Mappings!$C$2:$C$255,Fuel_Mappings!$D$2:$D$255)&lt;&gt;"",LOOKUP($K1123,Fuel_Mappings!$C$2:$C$255,Fuel_Mappings!$D$2:$D$255),"")</f>
        <v>Other_Fuel</v>
      </c>
      <c r="Q1123" s="5" t="str">
        <f>IF($P1123="Other_Fuel",IF(LOOKUP($G1123,Fuel_Mappings!$I$2:$I$36,Fuel_Mappings!$I$2:$I$36)=$G1123,LOOKUP($G1123,Fuel_Mappings!$I$2:$I$36,Fuel_Mappings!$J$2:$J$36),""),"")</f>
        <v/>
      </c>
      <c r="S1123" s="5" t="str">
        <f t="shared" si="90"/>
        <v>1B2av</v>
      </c>
      <c r="T1123" s="3" t="b">
        <f t="shared" si="91"/>
        <v>1</v>
      </c>
      <c r="U1123" s="3" t="b">
        <f t="shared" si="92"/>
        <v>1</v>
      </c>
    </row>
    <row r="1124" spans="1:21">
      <c r="A1124" s="10">
        <v>40400153</v>
      </c>
      <c r="B1124" t="s">
        <v>319</v>
      </c>
      <c r="C1124" t="s">
        <v>319</v>
      </c>
      <c r="D1124" t="s">
        <v>320</v>
      </c>
      <c r="E1124" t="s">
        <v>95</v>
      </c>
      <c r="F1124" t="s">
        <v>286</v>
      </c>
      <c r="G1124" t="s">
        <v>324</v>
      </c>
      <c r="H1124" t="s">
        <v>259</v>
      </c>
      <c r="I1124" t="s">
        <v>325</v>
      </c>
      <c r="J1124" t="s">
        <v>21</v>
      </c>
      <c r="K1124" s="3" t="str">
        <f t="shared" si="89"/>
        <v>Bulk Terminals &amp; PlantsOther</v>
      </c>
      <c r="L1124" t="s">
        <v>1402</v>
      </c>
      <c r="M1124" t="s">
        <v>1403</v>
      </c>
      <c r="N1124" t="s">
        <v>41</v>
      </c>
      <c r="P1124" s="5" t="str">
        <f>IF(LOOKUP($K1124,Fuel_Mappings!$C$2:$C$255,Fuel_Mappings!$D$2:$D$255)&lt;&gt;"",LOOKUP($K1124,Fuel_Mappings!$C$2:$C$255,Fuel_Mappings!$D$2:$D$255),"")</f>
        <v>Other_Fuel</v>
      </c>
      <c r="Q1124" s="5" t="str">
        <f>IF($P1124="Other_Fuel",IF(LOOKUP($G1124,Fuel_Mappings!$I$2:$I$36,Fuel_Mappings!$I$2:$I$36)=$G1124,LOOKUP($G1124,Fuel_Mappings!$I$2:$I$36,Fuel_Mappings!$J$2:$J$36),""),"")</f>
        <v/>
      </c>
      <c r="S1124" s="5" t="str">
        <f t="shared" si="90"/>
        <v>1B2av</v>
      </c>
      <c r="T1124" s="3" t="b">
        <f t="shared" si="91"/>
        <v>1</v>
      </c>
      <c r="U1124" s="3" t="b">
        <f t="shared" si="92"/>
        <v>1</v>
      </c>
    </row>
    <row r="1125" spans="1:21">
      <c r="A1125" s="10">
        <v>40400154</v>
      </c>
      <c r="B1125" t="s">
        <v>319</v>
      </c>
      <c r="C1125" t="s">
        <v>319</v>
      </c>
      <c r="D1125" t="s">
        <v>320</v>
      </c>
      <c r="E1125" t="s">
        <v>95</v>
      </c>
      <c r="F1125" t="s">
        <v>286</v>
      </c>
      <c r="G1125" t="s">
        <v>324</v>
      </c>
      <c r="H1125" t="s">
        <v>259</v>
      </c>
      <c r="I1125" t="s">
        <v>325</v>
      </c>
      <c r="J1125" t="s">
        <v>21</v>
      </c>
      <c r="K1125" s="3" t="str">
        <f t="shared" si="89"/>
        <v>Bulk Terminals &amp; PlantsOther</v>
      </c>
      <c r="L1125" t="s">
        <v>1402</v>
      </c>
      <c r="M1125" t="s">
        <v>1403</v>
      </c>
      <c r="N1125" t="s">
        <v>41</v>
      </c>
      <c r="P1125" s="5" t="str">
        <f>IF(LOOKUP($K1125,Fuel_Mappings!$C$2:$C$255,Fuel_Mappings!$D$2:$D$255)&lt;&gt;"",LOOKUP($K1125,Fuel_Mappings!$C$2:$C$255,Fuel_Mappings!$D$2:$D$255),"")</f>
        <v>Other_Fuel</v>
      </c>
      <c r="Q1125" s="5" t="str">
        <f>IF($P1125="Other_Fuel",IF(LOOKUP($G1125,Fuel_Mappings!$I$2:$I$36,Fuel_Mappings!$I$2:$I$36)=$G1125,LOOKUP($G1125,Fuel_Mappings!$I$2:$I$36,Fuel_Mappings!$J$2:$J$36),""),"")</f>
        <v/>
      </c>
      <c r="S1125" s="5" t="str">
        <f t="shared" si="90"/>
        <v>1B2av</v>
      </c>
      <c r="T1125" s="3" t="b">
        <f t="shared" si="91"/>
        <v>1</v>
      </c>
      <c r="U1125" s="3" t="b">
        <f t="shared" si="92"/>
        <v>1</v>
      </c>
    </row>
    <row r="1126" spans="1:21">
      <c r="A1126" s="10">
        <v>40400170</v>
      </c>
      <c r="B1126" t="s">
        <v>319</v>
      </c>
      <c r="C1126" t="s">
        <v>319</v>
      </c>
      <c r="D1126" t="s">
        <v>320</v>
      </c>
      <c r="E1126" t="s">
        <v>95</v>
      </c>
      <c r="F1126" t="s">
        <v>286</v>
      </c>
      <c r="G1126" t="s">
        <v>324</v>
      </c>
      <c r="H1126" t="s">
        <v>259</v>
      </c>
      <c r="I1126" t="s">
        <v>325</v>
      </c>
      <c r="J1126" t="s">
        <v>339</v>
      </c>
      <c r="K1126" s="3" t="str">
        <f t="shared" si="89"/>
        <v>Bulk Terminals &amp; PlantsIfr With Seals</v>
      </c>
      <c r="L1126" t="s">
        <v>1402</v>
      </c>
      <c r="M1126" t="s">
        <v>1403</v>
      </c>
      <c r="N1126" t="s">
        <v>41</v>
      </c>
      <c r="P1126" s="5" t="str">
        <f>IF(LOOKUP($K1126,Fuel_Mappings!$C$2:$C$255,Fuel_Mappings!$D$2:$D$255)&lt;&gt;"",LOOKUP($K1126,Fuel_Mappings!$C$2:$C$255,Fuel_Mappings!$D$2:$D$255),"")</f>
        <v/>
      </c>
      <c r="Q1126" s="5" t="str">
        <f>IF($P1126="Other_Fuel",IF(LOOKUP($G1126,Fuel_Mappings!$I$2:$I$36,Fuel_Mappings!$I$2:$I$36)=$G1126,LOOKUP($G1126,Fuel_Mappings!$I$2:$I$36,Fuel_Mappings!$J$2:$J$36),""),"")</f>
        <v/>
      </c>
      <c r="S1126" s="5" t="str">
        <f t="shared" si="90"/>
        <v>1B2av</v>
      </c>
      <c r="T1126" s="3" t="b">
        <f t="shared" si="91"/>
        <v>1</v>
      </c>
      <c r="U1126" s="3" t="b">
        <f t="shared" si="92"/>
        <v>1</v>
      </c>
    </row>
    <row r="1127" spans="1:21">
      <c r="A1127" s="10">
        <v>40400178</v>
      </c>
      <c r="B1127" t="s">
        <v>319</v>
      </c>
      <c r="C1127" t="s">
        <v>319</v>
      </c>
      <c r="D1127" t="s">
        <v>320</v>
      </c>
      <c r="E1127" t="s">
        <v>95</v>
      </c>
      <c r="F1127" t="s">
        <v>286</v>
      </c>
      <c r="G1127" t="s">
        <v>324</v>
      </c>
      <c r="H1127" t="s">
        <v>259</v>
      </c>
      <c r="I1127" t="s">
        <v>325</v>
      </c>
      <c r="J1127" t="s">
        <v>339</v>
      </c>
      <c r="K1127" s="3" t="str">
        <f t="shared" si="89"/>
        <v>Bulk Terminals &amp; PlantsIfr With Seals</v>
      </c>
      <c r="L1127" t="s">
        <v>1402</v>
      </c>
      <c r="M1127" t="s">
        <v>1403</v>
      </c>
      <c r="N1127" t="s">
        <v>41</v>
      </c>
      <c r="P1127" s="5" t="str">
        <f>IF(LOOKUP($K1127,Fuel_Mappings!$C$2:$C$255,Fuel_Mappings!$D$2:$D$255)&lt;&gt;"",LOOKUP($K1127,Fuel_Mappings!$C$2:$C$255,Fuel_Mappings!$D$2:$D$255),"")</f>
        <v/>
      </c>
      <c r="Q1127" s="5" t="str">
        <f>IF($P1127="Other_Fuel",IF(LOOKUP($G1127,Fuel_Mappings!$I$2:$I$36,Fuel_Mappings!$I$2:$I$36)=$G1127,LOOKUP($G1127,Fuel_Mappings!$I$2:$I$36,Fuel_Mappings!$J$2:$J$36),""),"")</f>
        <v/>
      </c>
      <c r="S1127" s="5" t="str">
        <f t="shared" si="90"/>
        <v>1B2av</v>
      </c>
      <c r="T1127" s="3" t="b">
        <f t="shared" si="91"/>
        <v>1</v>
      </c>
      <c r="U1127" s="3" t="b">
        <f t="shared" si="92"/>
        <v>1</v>
      </c>
    </row>
    <row r="1128" spans="1:21">
      <c r="A1128" s="10">
        <v>40400179</v>
      </c>
      <c r="B1128" t="s">
        <v>319</v>
      </c>
      <c r="C1128" t="s">
        <v>319</v>
      </c>
      <c r="D1128" t="s">
        <v>320</v>
      </c>
      <c r="E1128" t="s">
        <v>95</v>
      </c>
      <c r="F1128" t="s">
        <v>286</v>
      </c>
      <c r="G1128" t="s">
        <v>324</v>
      </c>
      <c r="H1128" t="s">
        <v>259</v>
      </c>
      <c r="I1128" t="s">
        <v>325</v>
      </c>
      <c r="J1128" t="s">
        <v>339</v>
      </c>
      <c r="K1128" s="3" t="str">
        <f t="shared" si="89"/>
        <v>Bulk Terminals &amp; PlantsIfr With Seals</v>
      </c>
      <c r="L1128" t="s">
        <v>1402</v>
      </c>
      <c r="M1128" t="s">
        <v>1403</v>
      </c>
      <c r="N1128" t="s">
        <v>41</v>
      </c>
      <c r="P1128" s="5" t="str">
        <f>IF(LOOKUP($K1128,Fuel_Mappings!$C$2:$C$255,Fuel_Mappings!$D$2:$D$255)&lt;&gt;"",LOOKUP($K1128,Fuel_Mappings!$C$2:$C$255,Fuel_Mappings!$D$2:$D$255),"")</f>
        <v/>
      </c>
      <c r="Q1128" s="5" t="str">
        <f>IF($P1128="Other_Fuel",IF(LOOKUP($G1128,Fuel_Mappings!$I$2:$I$36,Fuel_Mappings!$I$2:$I$36)=$G1128,LOOKUP($G1128,Fuel_Mappings!$I$2:$I$36,Fuel_Mappings!$J$2:$J$36),""),"")</f>
        <v/>
      </c>
      <c r="S1128" s="5" t="str">
        <f t="shared" si="90"/>
        <v>1B2av</v>
      </c>
      <c r="T1128" s="3" t="b">
        <f t="shared" si="91"/>
        <v>1</v>
      </c>
      <c r="U1128" s="3" t="b">
        <f t="shared" si="92"/>
        <v>1</v>
      </c>
    </row>
    <row r="1129" spans="1:21">
      <c r="A1129" s="10">
        <v>40400199</v>
      </c>
      <c r="B1129" t="s">
        <v>319</v>
      </c>
      <c r="C1129" t="s">
        <v>319</v>
      </c>
      <c r="D1129" t="s">
        <v>320</v>
      </c>
      <c r="E1129" t="s">
        <v>95</v>
      </c>
      <c r="F1129" t="s">
        <v>286</v>
      </c>
      <c r="G1129" t="s">
        <v>324</v>
      </c>
      <c r="H1129" t="s">
        <v>259</v>
      </c>
      <c r="I1129" t="s">
        <v>325</v>
      </c>
      <c r="J1129" t="s">
        <v>21</v>
      </c>
      <c r="K1129" s="3" t="str">
        <f t="shared" si="89"/>
        <v>Bulk Terminals &amp; PlantsOther</v>
      </c>
      <c r="L1129" t="s">
        <v>1402</v>
      </c>
      <c r="M1129" t="s">
        <v>1403</v>
      </c>
      <c r="N1129" t="s">
        <v>41</v>
      </c>
      <c r="P1129" s="5" t="str">
        <f>IF(LOOKUP($K1129,Fuel_Mappings!$C$2:$C$255,Fuel_Mappings!$D$2:$D$255)&lt;&gt;"",LOOKUP($K1129,Fuel_Mappings!$C$2:$C$255,Fuel_Mappings!$D$2:$D$255),"")</f>
        <v>Other_Fuel</v>
      </c>
      <c r="Q1129" s="5" t="str">
        <f>IF($P1129="Other_Fuel",IF(LOOKUP($G1129,Fuel_Mappings!$I$2:$I$36,Fuel_Mappings!$I$2:$I$36)=$G1129,LOOKUP($G1129,Fuel_Mappings!$I$2:$I$36,Fuel_Mappings!$J$2:$J$36),""),"")</f>
        <v/>
      </c>
      <c r="S1129" s="5" t="str">
        <f t="shared" si="90"/>
        <v>1B2av</v>
      </c>
      <c r="T1129" s="3" t="b">
        <f t="shared" si="91"/>
        <v>1</v>
      </c>
      <c r="U1129" s="3" t="b">
        <f t="shared" si="92"/>
        <v>1</v>
      </c>
    </row>
    <row r="1130" spans="1:21">
      <c r="A1130" s="10">
        <v>40400230</v>
      </c>
      <c r="B1130" t="s">
        <v>319</v>
      </c>
      <c r="C1130" t="s">
        <v>319</v>
      </c>
      <c r="D1130" t="s">
        <v>320</v>
      </c>
      <c r="E1130" t="s">
        <v>95</v>
      </c>
      <c r="F1130" t="s">
        <v>286</v>
      </c>
      <c r="G1130" t="s">
        <v>340</v>
      </c>
      <c r="H1130" t="s">
        <v>259</v>
      </c>
      <c r="I1130" t="s">
        <v>325</v>
      </c>
      <c r="J1130" t="s">
        <v>338</v>
      </c>
      <c r="K1130" s="3" t="str">
        <f t="shared" si="89"/>
        <v>Bulk Terminals &amp; PlantsEfr With Seals</v>
      </c>
      <c r="L1130" t="s">
        <v>1402</v>
      </c>
      <c r="M1130" t="s">
        <v>1403</v>
      </c>
      <c r="N1130" t="s">
        <v>41</v>
      </c>
      <c r="P1130" s="5" t="str">
        <f>IF(LOOKUP($K1130,Fuel_Mappings!$C$2:$C$255,Fuel_Mappings!$D$2:$D$255)&lt;&gt;"",LOOKUP($K1130,Fuel_Mappings!$C$2:$C$255,Fuel_Mappings!$D$2:$D$255),"")</f>
        <v/>
      </c>
      <c r="Q1130" s="5" t="str">
        <f>IF($P1130="Other_Fuel",IF(LOOKUP($G1130,Fuel_Mappings!$I$2:$I$36,Fuel_Mappings!$I$2:$I$36)=$G1130,LOOKUP($G1130,Fuel_Mappings!$I$2:$I$36,Fuel_Mappings!$J$2:$J$36),""),"")</f>
        <v/>
      </c>
      <c r="S1130" s="5" t="str">
        <f t="shared" si="90"/>
        <v>1B2av</v>
      </c>
      <c r="T1130" s="3" t="b">
        <f t="shared" si="91"/>
        <v>1</v>
      </c>
      <c r="U1130" s="3" t="b">
        <f t="shared" si="92"/>
        <v>1</v>
      </c>
    </row>
    <row r="1131" spans="1:21">
      <c r="A1131" s="10">
        <v>40400250</v>
      </c>
      <c r="B1131" t="s">
        <v>319</v>
      </c>
      <c r="C1131" t="s">
        <v>319</v>
      </c>
      <c r="D1131" t="s">
        <v>320</v>
      </c>
      <c r="E1131" t="s">
        <v>95</v>
      </c>
      <c r="F1131" t="s">
        <v>286</v>
      </c>
      <c r="G1131" t="s">
        <v>340</v>
      </c>
      <c r="H1131" t="s">
        <v>259</v>
      </c>
      <c r="I1131" t="s">
        <v>325</v>
      </c>
      <c r="J1131" t="s">
        <v>21</v>
      </c>
      <c r="K1131" s="3" t="str">
        <f t="shared" si="89"/>
        <v>Bulk Terminals &amp; PlantsOther</v>
      </c>
      <c r="L1131" t="s">
        <v>1402</v>
      </c>
      <c r="M1131" t="s">
        <v>1403</v>
      </c>
      <c r="N1131" t="s">
        <v>41</v>
      </c>
      <c r="P1131" s="5" t="str">
        <f>IF(LOOKUP($K1131,Fuel_Mappings!$C$2:$C$255,Fuel_Mappings!$D$2:$D$255)&lt;&gt;"",LOOKUP($K1131,Fuel_Mappings!$C$2:$C$255,Fuel_Mappings!$D$2:$D$255),"")</f>
        <v>Other_Fuel</v>
      </c>
      <c r="Q1131" s="5" t="str">
        <f>IF($P1131="Other_Fuel",IF(LOOKUP($G1131,Fuel_Mappings!$I$2:$I$36,Fuel_Mappings!$I$2:$I$36)=$G1131,LOOKUP($G1131,Fuel_Mappings!$I$2:$I$36,Fuel_Mappings!$J$2:$J$36),""),"")</f>
        <v/>
      </c>
      <c r="S1131" s="5" t="str">
        <f t="shared" si="90"/>
        <v>1B2av</v>
      </c>
      <c r="T1131" s="3" t="b">
        <f t="shared" si="91"/>
        <v>1</v>
      </c>
      <c r="U1131" s="3" t="b">
        <f t="shared" si="92"/>
        <v>1</v>
      </c>
    </row>
    <row r="1132" spans="1:21">
      <c r="A1132" s="10">
        <v>40400251</v>
      </c>
      <c r="B1132" t="s">
        <v>319</v>
      </c>
      <c r="C1132" t="s">
        <v>319</v>
      </c>
      <c r="D1132" t="s">
        <v>320</v>
      </c>
      <c r="E1132" t="s">
        <v>95</v>
      </c>
      <c r="F1132" t="s">
        <v>286</v>
      </c>
      <c r="G1132" t="s">
        <v>340</v>
      </c>
      <c r="H1132" t="s">
        <v>259</v>
      </c>
      <c r="I1132" t="s">
        <v>325</v>
      </c>
      <c r="J1132" t="s">
        <v>21</v>
      </c>
      <c r="K1132" s="3" t="str">
        <f t="shared" si="89"/>
        <v>Bulk Terminals &amp; PlantsOther</v>
      </c>
      <c r="L1132" t="s">
        <v>1402</v>
      </c>
      <c r="M1132" t="s">
        <v>1403</v>
      </c>
      <c r="N1132" t="s">
        <v>41</v>
      </c>
      <c r="P1132" s="5" t="str">
        <f>IF(LOOKUP($K1132,Fuel_Mappings!$C$2:$C$255,Fuel_Mappings!$D$2:$D$255)&lt;&gt;"",LOOKUP($K1132,Fuel_Mappings!$C$2:$C$255,Fuel_Mappings!$D$2:$D$255),"")</f>
        <v>Other_Fuel</v>
      </c>
      <c r="Q1132" s="5" t="str">
        <f>IF($P1132="Other_Fuel",IF(LOOKUP($G1132,Fuel_Mappings!$I$2:$I$36,Fuel_Mappings!$I$2:$I$36)=$G1132,LOOKUP($G1132,Fuel_Mappings!$I$2:$I$36,Fuel_Mappings!$J$2:$J$36),""),"")</f>
        <v/>
      </c>
      <c r="S1132" s="5" t="str">
        <f t="shared" si="90"/>
        <v>1B2av</v>
      </c>
      <c r="T1132" s="3" t="b">
        <f t="shared" si="91"/>
        <v>1</v>
      </c>
      <c r="U1132" s="3" t="b">
        <f t="shared" si="92"/>
        <v>1</v>
      </c>
    </row>
    <row r="1133" spans="1:21">
      <c r="A1133" s="10">
        <v>40400260</v>
      </c>
      <c r="B1133" t="s">
        <v>319</v>
      </c>
      <c r="C1133" t="s">
        <v>319</v>
      </c>
      <c r="D1133" t="s">
        <v>320</v>
      </c>
      <c r="E1133" t="s">
        <v>95</v>
      </c>
      <c r="F1133" t="s">
        <v>286</v>
      </c>
      <c r="G1133" t="s">
        <v>340</v>
      </c>
      <c r="H1133" t="s">
        <v>259</v>
      </c>
      <c r="I1133" t="s">
        <v>325</v>
      </c>
      <c r="J1133" t="s">
        <v>339</v>
      </c>
      <c r="K1133" s="3" t="str">
        <f t="shared" si="89"/>
        <v>Bulk Terminals &amp; PlantsIfr With Seals</v>
      </c>
      <c r="L1133" t="s">
        <v>1402</v>
      </c>
      <c r="M1133" t="s">
        <v>1403</v>
      </c>
      <c r="N1133" t="s">
        <v>41</v>
      </c>
      <c r="P1133" s="5" t="str">
        <f>IF(LOOKUP($K1133,Fuel_Mappings!$C$2:$C$255,Fuel_Mappings!$D$2:$D$255)&lt;&gt;"",LOOKUP($K1133,Fuel_Mappings!$C$2:$C$255,Fuel_Mappings!$D$2:$D$255),"")</f>
        <v/>
      </c>
      <c r="Q1133" s="5" t="str">
        <f>IF($P1133="Other_Fuel",IF(LOOKUP($G1133,Fuel_Mappings!$I$2:$I$36,Fuel_Mappings!$I$2:$I$36)=$G1133,LOOKUP($G1133,Fuel_Mappings!$I$2:$I$36,Fuel_Mappings!$J$2:$J$36),""),"")</f>
        <v/>
      </c>
      <c r="S1133" s="5" t="str">
        <f t="shared" si="90"/>
        <v>1B2av</v>
      </c>
      <c r="T1133" s="3" t="b">
        <f t="shared" si="91"/>
        <v>1</v>
      </c>
      <c r="U1133" s="3" t="b">
        <f t="shared" si="92"/>
        <v>1</v>
      </c>
    </row>
    <row r="1134" spans="1:21">
      <c r="A1134" s="10">
        <v>40400101</v>
      </c>
      <c r="B1134" t="s">
        <v>319</v>
      </c>
      <c r="C1134" t="s">
        <v>319</v>
      </c>
      <c r="D1134" t="s">
        <v>320</v>
      </c>
      <c r="E1134" t="s">
        <v>95</v>
      </c>
      <c r="F1134" t="s">
        <v>286</v>
      </c>
      <c r="G1134" t="s">
        <v>324</v>
      </c>
      <c r="H1134" t="s">
        <v>259</v>
      </c>
      <c r="I1134" t="s">
        <v>325</v>
      </c>
      <c r="J1134" t="s">
        <v>326</v>
      </c>
      <c r="K1134" s="3" t="str">
        <f t="shared" si="89"/>
        <v>Bulk Terminals &amp; PlantsFixed Roof</v>
      </c>
      <c r="L1134" t="s">
        <v>1402</v>
      </c>
      <c r="M1134" t="s">
        <v>1403</v>
      </c>
      <c r="N1134" t="s">
        <v>41</v>
      </c>
      <c r="P1134" s="5" t="str">
        <f>IF(LOOKUP($K1134,Fuel_Mappings!$C$2:$C$255,Fuel_Mappings!$D$2:$D$255)&lt;&gt;"",LOOKUP($K1134,Fuel_Mappings!$C$2:$C$255,Fuel_Mappings!$D$2:$D$255),"")</f>
        <v/>
      </c>
      <c r="Q1134" s="5" t="str">
        <f>IF($P1134="Other_Fuel",IF(LOOKUP($G1134,Fuel_Mappings!$I$2:$I$36,Fuel_Mappings!$I$2:$I$36)=$G1134,LOOKUP($G1134,Fuel_Mappings!$I$2:$I$36,Fuel_Mappings!$J$2:$J$36),""),"")</f>
        <v/>
      </c>
      <c r="S1134" s="5" t="str">
        <f t="shared" si="90"/>
        <v>1B2av</v>
      </c>
      <c r="T1134" s="3" t="b">
        <f t="shared" si="91"/>
        <v>1</v>
      </c>
      <c r="U1134" s="3" t="b">
        <f t="shared" si="92"/>
        <v>1</v>
      </c>
    </row>
    <row r="1135" spans="1:21">
      <c r="A1135" s="10">
        <v>40400102</v>
      </c>
      <c r="B1135" t="s">
        <v>319</v>
      </c>
      <c r="C1135" t="s">
        <v>319</v>
      </c>
      <c r="D1135" t="s">
        <v>320</v>
      </c>
      <c r="E1135" t="s">
        <v>95</v>
      </c>
      <c r="F1135" t="s">
        <v>286</v>
      </c>
      <c r="G1135" t="s">
        <v>324</v>
      </c>
      <c r="H1135" t="s">
        <v>259</v>
      </c>
      <c r="I1135" t="s">
        <v>325</v>
      </c>
      <c r="J1135" t="s">
        <v>326</v>
      </c>
      <c r="K1135" s="3" t="str">
        <f t="shared" si="89"/>
        <v>Bulk Terminals &amp; PlantsFixed Roof</v>
      </c>
      <c r="L1135" t="s">
        <v>1402</v>
      </c>
      <c r="M1135" t="s">
        <v>1403</v>
      </c>
      <c r="N1135" t="s">
        <v>41</v>
      </c>
      <c r="P1135" s="5" t="str">
        <f>IF(LOOKUP($K1135,Fuel_Mappings!$C$2:$C$255,Fuel_Mappings!$D$2:$D$255)&lt;&gt;"",LOOKUP($K1135,Fuel_Mappings!$C$2:$C$255,Fuel_Mappings!$D$2:$D$255),"")</f>
        <v/>
      </c>
      <c r="Q1135" s="5" t="str">
        <f>IF($P1135="Other_Fuel",IF(LOOKUP($G1135,Fuel_Mappings!$I$2:$I$36,Fuel_Mappings!$I$2:$I$36)=$G1135,LOOKUP($G1135,Fuel_Mappings!$I$2:$I$36,Fuel_Mappings!$J$2:$J$36),""),"")</f>
        <v/>
      </c>
      <c r="S1135" s="5" t="str">
        <f t="shared" si="90"/>
        <v>1B2av</v>
      </c>
      <c r="T1135" s="3" t="b">
        <f t="shared" si="91"/>
        <v>1</v>
      </c>
      <c r="U1135" s="3" t="b">
        <f t="shared" si="92"/>
        <v>1</v>
      </c>
    </row>
    <row r="1136" spans="1:21">
      <c r="A1136" s="10">
        <v>40400103</v>
      </c>
      <c r="B1136" t="s">
        <v>319</v>
      </c>
      <c r="C1136" t="s">
        <v>319</v>
      </c>
      <c r="D1136" t="s">
        <v>320</v>
      </c>
      <c r="E1136" t="s">
        <v>95</v>
      </c>
      <c r="F1136" t="s">
        <v>286</v>
      </c>
      <c r="G1136" t="s">
        <v>324</v>
      </c>
      <c r="H1136" t="s">
        <v>259</v>
      </c>
      <c r="I1136" t="s">
        <v>325</v>
      </c>
      <c r="J1136" t="s">
        <v>326</v>
      </c>
      <c r="K1136" s="3" t="str">
        <f t="shared" si="89"/>
        <v>Bulk Terminals &amp; PlantsFixed Roof</v>
      </c>
      <c r="L1136" t="s">
        <v>1402</v>
      </c>
      <c r="M1136" t="s">
        <v>1403</v>
      </c>
      <c r="N1136" t="s">
        <v>41</v>
      </c>
      <c r="P1136" s="5" t="str">
        <f>IF(LOOKUP($K1136,Fuel_Mappings!$C$2:$C$255,Fuel_Mappings!$D$2:$D$255)&lt;&gt;"",LOOKUP($K1136,Fuel_Mappings!$C$2:$C$255,Fuel_Mappings!$D$2:$D$255),"")</f>
        <v/>
      </c>
      <c r="Q1136" s="5" t="str">
        <f>IF($P1136="Other_Fuel",IF(LOOKUP($G1136,Fuel_Mappings!$I$2:$I$36,Fuel_Mappings!$I$2:$I$36)=$G1136,LOOKUP($G1136,Fuel_Mappings!$I$2:$I$36,Fuel_Mappings!$J$2:$J$36),""),"")</f>
        <v/>
      </c>
      <c r="S1136" s="5" t="str">
        <f t="shared" si="90"/>
        <v>1B2av</v>
      </c>
      <c r="T1136" s="3" t="b">
        <f t="shared" si="91"/>
        <v>1</v>
      </c>
      <c r="U1136" s="3" t="b">
        <f t="shared" si="92"/>
        <v>1</v>
      </c>
    </row>
    <row r="1137" spans="1:21">
      <c r="A1137" s="10">
        <v>40400106</v>
      </c>
      <c r="B1137" t="s">
        <v>319</v>
      </c>
      <c r="C1137" t="s">
        <v>319</v>
      </c>
      <c r="D1137" t="s">
        <v>320</v>
      </c>
      <c r="E1137" t="s">
        <v>95</v>
      </c>
      <c r="F1137" t="s">
        <v>286</v>
      </c>
      <c r="G1137" t="s">
        <v>324</v>
      </c>
      <c r="H1137" t="s">
        <v>259</v>
      </c>
      <c r="I1137" t="s">
        <v>325</v>
      </c>
      <c r="J1137" t="s">
        <v>326</v>
      </c>
      <c r="K1137" s="3" t="str">
        <f t="shared" si="89"/>
        <v>Bulk Terminals &amp; PlantsFixed Roof</v>
      </c>
      <c r="L1137" t="s">
        <v>1402</v>
      </c>
      <c r="M1137" t="s">
        <v>1403</v>
      </c>
      <c r="N1137" t="s">
        <v>41</v>
      </c>
      <c r="P1137" s="5" t="str">
        <f>IF(LOOKUP($K1137,Fuel_Mappings!$C$2:$C$255,Fuel_Mappings!$D$2:$D$255)&lt;&gt;"",LOOKUP($K1137,Fuel_Mappings!$C$2:$C$255,Fuel_Mappings!$D$2:$D$255),"")</f>
        <v/>
      </c>
      <c r="Q1137" s="5" t="str">
        <f>IF($P1137="Other_Fuel",IF(LOOKUP($G1137,Fuel_Mappings!$I$2:$I$36,Fuel_Mappings!$I$2:$I$36)=$G1137,LOOKUP($G1137,Fuel_Mappings!$I$2:$I$36,Fuel_Mappings!$J$2:$J$36),""),"")</f>
        <v/>
      </c>
      <c r="S1137" s="5" t="str">
        <f t="shared" si="90"/>
        <v>1B2av</v>
      </c>
      <c r="T1137" s="3" t="b">
        <f t="shared" si="91"/>
        <v>1</v>
      </c>
      <c r="U1137" s="3" t="b">
        <f t="shared" si="92"/>
        <v>1</v>
      </c>
    </row>
    <row r="1138" spans="1:21">
      <c r="A1138" s="10">
        <v>40400107</v>
      </c>
      <c r="B1138" t="s">
        <v>319</v>
      </c>
      <c r="C1138" t="s">
        <v>319</v>
      </c>
      <c r="D1138" t="s">
        <v>320</v>
      </c>
      <c r="E1138" t="s">
        <v>95</v>
      </c>
      <c r="F1138" t="s">
        <v>286</v>
      </c>
      <c r="G1138" t="s">
        <v>324</v>
      </c>
      <c r="H1138" t="s">
        <v>259</v>
      </c>
      <c r="I1138" t="s">
        <v>325</v>
      </c>
      <c r="J1138" t="s">
        <v>326</v>
      </c>
      <c r="K1138" s="3" t="str">
        <f t="shared" si="89"/>
        <v>Bulk Terminals &amp; PlantsFixed Roof</v>
      </c>
      <c r="L1138" t="s">
        <v>1402</v>
      </c>
      <c r="M1138" t="s">
        <v>1403</v>
      </c>
      <c r="N1138" t="s">
        <v>41</v>
      </c>
      <c r="P1138" s="5" t="str">
        <f>IF(LOOKUP($K1138,Fuel_Mappings!$C$2:$C$255,Fuel_Mappings!$D$2:$D$255)&lt;&gt;"",LOOKUP($K1138,Fuel_Mappings!$C$2:$C$255,Fuel_Mappings!$D$2:$D$255),"")</f>
        <v/>
      </c>
      <c r="Q1138" s="5" t="str">
        <f>IF($P1138="Other_Fuel",IF(LOOKUP($G1138,Fuel_Mappings!$I$2:$I$36,Fuel_Mappings!$I$2:$I$36)=$G1138,LOOKUP($G1138,Fuel_Mappings!$I$2:$I$36,Fuel_Mappings!$J$2:$J$36),""),"")</f>
        <v/>
      </c>
      <c r="S1138" s="5" t="str">
        <f t="shared" si="90"/>
        <v>1B2av</v>
      </c>
      <c r="T1138" s="3" t="b">
        <f t="shared" si="91"/>
        <v>1</v>
      </c>
      <c r="U1138" s="3" t="b">
        <f t="shared" si="92"/>
        <v>1</v>
      </c>
    </row>
    <row r="1139" spans="1:21">
      <c r="A1139" s="10">
        <v>40400109</v>
      </c>
      <c r="B1139" t="s">
        <v>319</v>
      </c>
      <c r="C1139" t="s">
        <v>319</v>
      </c>
      <c r="D1139" t="s">
        <v>320</v>
      </c>
      <c r="E1139" t="s">
        <v>95</v>
      </c>
      <c r="F1139" t="s">
        <v>286</v>
      </c>
      <c r="G1139" t="s">
        <v>324</v>
      </c>
      <c r="H1139" t="s">
        <v>259</v>
      </c>
      <c r="I1139" t="s">
        <v>325</v>
      </c>
      <c r="J1139" t="s">
        <v>326</v>
      </c>
      <c r="K1139" s="3" t="str">
        <f t="shared" ref="K1139:K1202" si="93">I1139&amp;J1139</f>
        <v>Bulk Terminals &amp; PlantsFixed Roof</v>
      </c>
      <c r="L1139" t="s">
        <v>1402</v>
      </c>
      <c r="M1139" t="s">
        <v>1403</v>
      </c>
      <c r="N1139" t="s">
        <v>41</v>
      </c>
      <c r="P1139" s="5" t="str">
        <f>IF(LOOKUP($K1139,Fuel_Mappings!$C$2:$C$255,Fuel_Mappings!$D$2:$D$255)&lt;&gt;"",LOOKUP($K1139,Fuel_Mappings!$C$2:$C$255,Fuel_Mappings!$D$2:$D$255),"")</f>
        <v/>
      </c>
      <c r="Q1139" s="5" t="str">
        <f>IF($P1139="Other_Fuel",IF(LOOKUP($G1139,Fuel_Mappings!$I$2:$I$36,Fuel_Mappings!$I$2:$I$36)=$G1139,LOOKUP($G1139,Fuel_Mappings!$I$2:$I$36,Fuel_Mappings!$J$2:$J$36),""),"")</f>
        <v/>
      </c>
      <c r="S1139" s="5" t="str">
        <f t="shared" si="90"/>
        <v>1B2av</v>
      </c>
      <c r="T1139" s="3" t="b">
        <f t="shared" si="91"/>
        <v>1</v>
      </c>
      <c r="U1139" s="3" t="b">
        <f t="shared" si="92"/>
        <v>1</v>
      </c>
    </row>
    <row r="1140" spans="1:21">
      <c r="A1140" s="10">
        <v>40400110</v>
      </c>
      <c r="B1140" t="s">
        <v>319</v>
      </c>
      <c r="C1140" t="s">
        <v>319</v>
      </c>
      <c r="D1140" t="s">
        <v>320</v>
      </c>
      <c r="E1140" t="s">
        <v>95</v>
      </c>
      <c r="F1140" t="s">
        <v>286</v>
      </c>
      <c r="G1140" t="s">
        <v>324</v>
      </c>
      <c r="H1140" t="s">
        <v>259</v>
      </c>
      <c r="I1140" t="s">
        <v>325</v>
      </c>
      <c r="J1140" t="s">
        <v>337</v>
      </c>
      <c r="K1140" s="3" t="str">
        <f t="shared" si="93"/>
        <v>Bulk Terminals &amp; PlantsFloating Roof</v>
      </c>
      <c r="L1140" t="s">
        <v>1402</v>
      </c>
      <c r="M1140" t="s">
        <v>1403</v>
      </c>
      <c r="N1140" t="s">
        <v>41</v>
      </c>
      <c r="P1140" s="5" t="str">
        <f>IF(LOOKUP($K1140,Fuel_Mappings!$C$2:$C$255,Fuel_Mappings!$D$2:$D$255)&lt;&gt;"",LOOKUP($K1140,Fuel_Mappings!$C$2:$C$255,Fuel_Mappings!$D$2:$D$255),"")</f>
        <v/>
      </c>
      <c r="Q1140" s="5" t="str">
        <f>IF($P1140="Other_Fuel",IF(LOOKUP($G1140,Fuel_Mappings!$I$2:$I$36,Fuel_Mappings!$I$2:$I$36)=$G1140,LOOKUP($G1140,Fuel_Mappings!$I$2:$I$36,Fuel_Mappings!$J$2:$J$36),""),"")</f>
        <v/>
      </c>
      <c r="S1140" s="5" t="str">
        <f t="shared" si="90"/>
        <v>1B2av</v>
      </c>
      <c r="T1140" s="3" t="b">
        <f t="shared" si="91"/>
        <v>1</v>
      </c>
      <c r="U1140" s="3" t="b">
        <f t="shared" si="92"/>
        <v>1</v>
      </c>
    </row>
    <row r="1141" spans="1:21">
      <c r="A1141" s="10">
        <v>40400111</v>
      </c>
      <c r="B1141" t="s">
        <v>319</v>
      </c>
      <c r="C1141" t="s">
        <v>319</v>
      </c>
      <c r="D1141" t="s">
        <v>320</v>
      </c>
      <c r="E1141" t="s">
        <v>95</v>
      </c>
      <c r="F1141" t="s">
        <v>286</v>
      </c>
      <c r="G1141" t="s">
        <v>324</v>
      </c>
      <c r="H1141" t="s">
        <v>259</v>
      </c>
      <c r="I1141" t="s">
        <v>325</v>
      </c>
      <c r="J1141" t="s">
        <v>337</v>
      </c>
      <c r="K1141" s="3" t="str">
        <f t="shared" si="93"/>
        <v>Bulk Terminals &amp; PlantsFloating Roof</v>
      </c>
      <c r="L1141" t="s">
        <v>1402</v>
      </c>
      <c r="M1141" t="s">
        <v>1403</v>
      </c>
      <c r="N1141" t="s">
        <v>41</v>
      </c>
      <c r="P1141" s="5" t="str">
        <f>IF(LOOKUP($K1141,Fuel_Mappings!$C$2:$C$255,Fuel_Mappings!$D$2:$D$255)&lt;&gt;"",LOOKUP($K1141,Fuel_Mappings!$C$2:$C$255,Fuel_Mappings!$D$2:$D$255),"")</f>
        <v/>
      </c>
      <c r="Q1141" s="5" t="str">
        <f>IF($P1141="Other_Fuel",IF(LOOKUP($G1141,Fuel_Mappings!$I$2:$I$36,Fuel_Mappings!$I$2:$I$36)=$G1141,LOOKUP($G1141,Fuel_Mappings!$I$2:$I$36,Fuel_Mappings!$J$2:$J$36),""),"")</f>
        <v/>
      </c>
      <c r="S1141" s="5" t="str">
        <f t="shared" si="90"/>
        <v>1B2av</v>
      </c>
      <c r="T1141" s="3" t="b">
        <f t="shared" si="91"/>
        <v>1</v>
      </c>
      <c r="U1141" s="3" t="b">
        <f t="shared" si="92"/>
        <v>1</v>
      </c>
    </row>
    <row r="1142" spans="1:21">
      <c r="A1142" s="10">
        <v>40400112</v>
      </c>
      <c r="B1142" t="s">
        <v>319</v>
      </c>
      <c r="C1142" t="s">
        <v>319</v>
      </c>
      <c r="D1142" t="s">
        <v>320</v>
      </c>
      <c r="E1142" t="s">
        <v>95</v>
      </c>
      <c r="F1142" t="s">
        <v>286</v>
      </c>
      <c r="G1142" t="s">
        <v>324</v>
      </c>
      <c r="H1142" t="s">
        <v>259</v>
      </c>
      <c r="I1142" t="s">
        <v>325</v>
      </c>
      <c r="J1142" t="s">
        <v>337</v>
      </c>
      <c r="K1142" s="3" t="str">
        <f t="shared" si="93"/>
        <v>Bulk Terminals &amp; PlantsFloating Roof</v>
      </c>
      <c r="L1142" t="s">
        <v>1402</v>
      </c>
      <c r="M1142" t="s">
        <v>1403</v>
      </c>
      <c r="N1142" t="s">
        <v>41</v>
      </c>
      <c r="P1142" s="5" t="str">
        <f>IF(LOOKUP($K1142,Fuel_Mappings!$C$2:$C$255,Fuel_Mappings!$D$2:$D$255)&lt;&gt;"",LOOKUP($K1142,Fuel_Mappings!$C$2:$C$255,Fuel_Mappings!$D$2:$D$255),"")</f>
        <v/>
      </c>
      <c r="Q1142" s="5" t="str">
        <f>IF($P1142="Other_Fuel",IF(LOOKUP($G1142,Fuel_Mappings!$I$2:$I$36,Fuel_Mappings!$I$2:$I$36)=$G1142,LOOKUP($G1142,Fuel_Mappings!$I$2:$I$36,Fuel_Mappings!$J$2:$J$36),""),"")</f>
        <v/>
      </c>
      <c r="S1142" s="5" t="str">
        <f t="shared" si="90"/>
        <v>1B2av</v>
      </c>
      <c r="T1142" s="3" t="b">
        <f t="shared" si="91"/>
        <v>1</v>
      </c>
      <c r="U1142" s="3" t="b">
        <f t="shared" si="92"/>
        <v>1</v>
      </c>
    </row>
    <row r="1143" spans="1:21">
      <c r="A1143" s="10">
        <v>40400113</v>
      </c>
      <c r="B1143" t="s">
        <v>319</v>
      </c>
      <c r="C1143" t="s">
        <v>319</v>
      </c>
      <c r="D1143" t="s">
        <v>320</v>
      </c>
      <c r="E1143" t="s">
        <v>95</v>
      </c>
      <c r="F1143" t="s">
        <v>286</v>
      </c>
      <c r="G1143" t="s">
        <v>324</v>
      </c>
      <c r="H1143" t="s">
        <v>259</v>
      </c>
      <c r="I1143" t="s">
        <v>325</v>
      </c>
      <c r="J1143" t="s">
        <v>337</v>
      </c>
      <c r="K1143" s="3" t="str">
        <f t="shared" si="93"/>
        <v>Bulk Terminals &amp; PlantsFloating Roof</v>
      </c>
      <c r="L1143" t="s">
        <v>1402</v>
      </c>
      <c r="M1143" t="s">
        <v>1403</v>
      </c>
      <c r="N1143" t="s">
        <v>41</v>
      </c>
      <c r="P1143" s="5" t="str">
        <f>IF(LOOKUP($K1143,Fuel_Mappings!$C$2:$C$255,Fuel_Mappings!$D$2:$D$255)&lt;&gt;"",LOOKUP($K1143,Fuel_Mappings!$C$2:$C$255,Fuel_Mappings!$D$2:$D$255),"")</f>
        <v/>
      </c>
      <c r="Q1143" s="5" t="str">
        <f>IF($P1143="Other_Fuel",IF(LOOKUP($G1143,Fuel_Mappings!$I$2:$I$36,Fuel_Mappings!$I$2:$I$36)=$G1143,LOOKUP($G1143,Fuel_Mappings!$I$2:$I$36,Fuel_Mappings!$J$2:$J$36),""),"")</f>
        <v/>
      </c>
      <c r="S1143" s="5" t="str">
        <f t="shared" si="90"/>
        <v>1B2av</v>
      </c>
      <c r="T1143" s="3" t="b">
        <f t="shared" si="91"/>
        <v>1</v>
      </c>
      <c r="U1143" s="3" t="b">
        <f t="shared" si="92"/>
        <v>1</v>
      </c>
    </row>
    <row r="1144" spans="1:21">
      <c r="A1144" s="10">
        <v>40400114</v>
      </c>
      <c r="B1144" t="s">
        <v>319</v>
      </c>
      <c r="C1144" t="s">
        <v>319</v>
      </c>
      <c r="D1144" t="s">
        <v>320</v>
      </c>
      <c r="E1144" t="s">
        <v>95</v>
      </c>
      <c r="F1144" t="s">
        <v>286</v>
      </c>
      <c r="G1144" t="s">
        <v>324</v>
      </c>
      <c r="H1144" t="s">
        <v>259</v>
      </c>
      <c r="I1144" t="s">
        <v>325</v>
      </c>
      <c r="J1144" t="s">
        <v>337</v>
      </c>
      <c r="K1144" s="3" t="str">
        <f t="shared" si="93"/>
        <v>Bulk Terminals &amp; PlantsFloating Roof</v>
      </c>
      <c r="L1144" t="s">
        <v>1402</v>
      </c>
      <c r="M1144" t="s">
        <v>1403</v>
      </c>
      <c r="N1144" t="s">
        <v>41</v>
      </c>
      <c r="P1144" s="5" t="str">
        <f>IF(LOOKUP($K1144,Fuel_Mappings!$C$2:$C$255,Fuel_Mappings!$D$2:$D$255)&lt;&gt;"",LOOKUP($K1144,Fuel_Mappings!$C$2:$C$255,Fuel_Mappings!$D$2:$D$255),"")</f>
        <v/>
      </c>
      <c r="Q1144" s="5" t="str">
        <f>IF($P1144="Other_Fuel",IF(LOOKUP($G1144,Fuel_Mappings!$I$2:$I$36,Fuel_Mappings!$I$2:$I$36)=$G1144,LOOKUP($G1144,Fuel_Mappings!$I$2:$I$36,Fuel_Mappings!$J$2:$J$36),""),"")</f>
        <v/>
      </c>
      <c r="S1144" s="5" t="str">
        <f t="shared" si="90"/>
        <v>1B2av</v>
      </c>
      <c r="T1144" s="3" t="b">
        <f t="shared" si="91"/>
        <v>1</v>
      </c>
      <c r="U1144" s="3" t="b">
        <f t="shared" si="92"/>
        <v>1</v>
      </c>
    </row>
    <row r="1145" spans="1:21">
      <c r="A1145" s="10">
        <v>40400115</v>
      </c>
      <c r="B1145" t="s">
        <v>319</v>
      </c>
      <c r="C1145" t="s">
        <v>319</v>
      </c>
      <c r="D1145" t="s">
        <v>320</v>
      </c>
      <c r="E1145" t="s">
        <v>95</v>
      </c>
      <c r="F1145" t="s">
        <v>286</v>
      </c>
      <c r="G1145" t="s">
        <v>324</v>
      </c>
      <c r="H1145" t="s">
        <v>259</v>
      </c>
      <c r="I1145" t="s">
        <v>325</v>
      </c>
      <c r="J1145" t="s">
        <v>337</v>
      </c>
      <c r="K1145" s="3" t="str">
        <f t="shared" si="93"/>
        <v>Bulk Terminals &amp; PlantsFloating Roof</v>
      </c>
      <c r="L1145" t="s">
        <v>1402</v>
      </c>
      <c r="M1145" t="s">
        <v>1403</v>
      </c>
      <c r="N1145" t="s">
        <v>41</v>
      </c>
      <c r="P1145" s="5" t="str">
        <f>IF(LOOKUP($K1145,Fuel_Mappings!$C$2:$C$255,Fuel_Mappings!$D$2:$D$255)&lt;&gt;"",LOOKUP($K1145,Fuel_Mappings!$C$2:$C$255,Fuel_Mappings!$D$2:$D$255),"")</f>
        <v/>
      </c>
      <c r="Q1145" s="5" t="str">
        <f>IF($P1145="Other_Fuel",IF(LOOKUP($G1145,Fuel_Mappings!$I$2:$I$36,Fuel_Mappings!$I$2:$I$36)=$G1145,LOOKUP($G1145,Fuel_Mappings!$I$2:$I$36,Fuel_Mappings!$J$2:$J$36),""),"")</f>
        <v/>
      </c>
      <c r="S1145" s="5" t="str">
        <f t="shared" si="90"/>
        <v>1B2av</v>
      </c>
      <c r="T1145" s="3" t="b">
        <f t="shared" si="91"/>
        <v>1</v>
      </c>
      <c r="U1145" s="3" t="b">
        <f t="shared" si="92"/>
        <v>1</v>
      </c>
    </row>
    <row r="1146" spans="1:21">
      <c r="A1146" s="10">
        <v>40400117</v>
      </c>
      <c r="B1146" t="s">
        <v>319</v>
      </c>
      <c r="C1146" t="s">
        <v>319</v>
      </c>
      <c r="D1146" t="s">
        <v>320</v>
      </c>
      <c r="E1146" t="s">
        <v>95</v>
      </c>
      <c r="F1146" t="s">
        <v>286</v>
      </c>
      <c r="G1146" t="s">
        <v>324</v>
      </c>
      <c r="H1146" t="s">
        <v>259</v>
      </c>
      <c r="I1146" t="s">
        <v>325</v>
      </c>
      <c r="J1146" t="s">
        <v>337</v>
      </c>
      <c r="K1146" s="3" t="str">
        <f t="shared" si="93"/>
        <v>Bulk Terminals &amp; PlantsFloating Roof</v>
      </c>
      <c r="L1146" t="s">
        <v>1402</v>
      </c>
      <c r="M1146" t="s">
        <v>1403</v>
      </c>
      <c r="N1146" t="s">
        <v>41</v>
      </c>
      <c r="P1146" s="5" t="str">
        <f>IF(LOOKUP($K1146,Fuel_Mappings!$C$2:$C$255,Fuel_Mappings!$D$2:$D$255)&lt;&gt;"",LOOKUP($K1146,Fuel_Mappings!$C$2:$C$255,Fuel_Mappings!$D$2:$D$255),"")</f>
        <v/>
      </c>
      <c r="Q1146" s="5" t="str">
        <f>IF($P1146="Other_Fuel",IF(LOOKUP($G1146,Fuel_Mappings!$I$2:$I$36,Fuel_Mappings!$I$2:$I$36)=$G1146,LOOKUP($G1146,Fuel_Mappings!$I$2:$I$36,Fuel_Mappings!$J$2:$J$36),""),"")</f>
        <v/>
      </c>
      <c r="S1146" s="5" t="str">
        <f t="shared" si="90"/>
        <v>1B2av</v>
      </c>
      <c r="T1146" s="3" t="b">
        <f t="shared" si="91"/>
        <v>1</v>
      </c>
      <c r="U1146" s="3" t="b">
        <f t="shared" si="92"/>
        <v>1</v>
      </c>
    </row>
    <row r="1147" spans="1:21">
      <c r="A1147" s="10">
        <v>40400118</v>
      </c>
      <c r="B1147" t="s">
        <v>319</v>
      </c>
      <c r="C1147" t="s">
        <v>319</v>
      </c>
      <c r="D1147" t="s">
        <v>320</v>
      </c>
      <c r="E1147" t="s">
        <v>95</v>
      </c>
      <c r="F1147" t="s">
        <v>286</v>
      </c>
      <c r="G1147" t="s">
        <v>324</v>
      </c>
      <c r="H1147" t="s">
        <v>259</v>
      </c>
      <c r="I1147" t="s">
        <v>325</v>
      </c>
      <c r="J1147" t="s">
        <v>312</v>
      </c>
      <c r="K1147" s="3" t="str">
        <f t="shared" si="93"/>
        <v>Bulk Terminals &amp; PlantsVariable Vapor Space</v>
      </c>
      <c r="L1147" t="s">
        <v>1402</v>
      </c>
      <c r="M1147" t="s">
        <v>1403</v>
      </c>
      <c r="N1147" t="s">
        <v>41</v>
      </c>
      <c r="P1147" s="5" t="str">
        <f>IF(LOOKUP($K1147,Fuel_Mappings!$C$2:$C$255,Fuel_Mappings!$D$2:$D$255)&lt;&gt;"",LOOKUP($K1147,Fuel_Mappings!$C$2:$C$255,Fuel_Mappings!$D$2:$D$255),"")</f>
        <v/>
      </c>
      <c r="Q1147" s="5" t="str">
        <f>IF($P1147="Other_Fuel",IF(LOOKUP($G1147,Fuel_Mappings!$I$2:$I$36,Fuel_Mappings!$I$2:$I$36)=$G1147,LOOKUP($G1147,Fuel_Mappings!$I$2:$I$36,Fuel_Mappings!$J$2:$J$36),""),"")</f>
        <v/>
      </c>
      <c r="S1147" s="5" t="str">
        <f t="shared" si="90"/>
        <v>1B2av</v>
      </c>
      <c r="T1147" s="3" t="b">
        <f t="shared" si="91"/>
        <v>1</v>
      </c>
      <c r="U1147" s="3" t="b">
        <f t="shared" si="92"/>
        <v>1</v>
      </c>
    </row>
    <row r="1148" spans="1:21">
      <c r="A1148" s="10">
        <v>40400121</v>
      </c>
      <c r="B1148" t="s">
        <v>319</v>
      </c>
      <c r="C1148" t="s">
        <v>319</v>
      </c>
      <c r="D1148" t="s">
        <v>320</v>
      </c>
      <c r="E1148" t="s">
        <v>95</v>
      </c>
      <c r="F1148" t="s">
        <v>286</v>
      </c>
      <c r="G1148" t="s">
        <v>324</v>
      </c>
      <c r="H1148" t="s">
        <v>259</v>
      </c>
      <c r="I1148" t="s">
        <v>325</v>
      </c>
      <c r="J1148" t="s">
        <v>21</v>
      </c>
      <c r="K1148" s="3" t="str">
        <f t="shared" si="93"/>
        <v>Bulk Terminals &amp; PlantsOther</v>
      </c>
      <c r="L1148" t="s">
        <v>1402</v>
      </c>
      <c r="M1148" t="s">
        <v>1403</v>
      </c>
      <c r="N1148" t="s">
        <v>41</v>
      </c>
      <c r="P1148" s="5" t="str">
        <f>IF(LOOKUP($K1148,Fuel_Mappings!$C$2:$C$255,Fuel_Mappings!$D$2:$D$255)&lt;&gt;"",LOOKUP($K1148,Fuel_Mappings!$C$2:$C$255,Fuel_Mappings!$D$2:$D$255),"")</f>
        <v>Other_Fuel</v>
      </c>
      <c r="Q1148" s="5" t="str">
        <f>IF($P1148="Other_Fuel",IF(LOOKUP($G1148,Fuel_Mappings!$I$2:$I$36,Fuel_Mappings!$I$2:$I$36)=$G1148,LOOKUP($G1148,Fuel_Mappings!$I$2:$I$36,Fuel_Mappings!$J$2:$J$36),""),"")</f>
        <v/>
      </c>
      <c r="S1148" s="5" t="str">
        <f t="shared" si="90"/>
        <v>1B2av</v>
      </c>
      <c r="T1148" s="3" t="b">
        <f t="shared" si="91"/>
        <v>1</v>
      </c>
      <c r="U1148" s="3" t="b">
        <f t="shared" si="92"/>
        <v>1</v>
      </c>
    </row>
    <row r="1149" spans="1:21">
      <c r="A1149" s="10">
        <v>40400122</v>
      </c>
      <c r="B1149" t="s">
        <v>319</v>
      </c>
      <c r="C1149" t="s">
        <v>319</v>
      </c>
      <c r="D1149" t="s">
        <v>320</v>
      </c>
      <c r="E1149" t="s">
        <v>95</v>
      </c>
      <c r="F1149" t="s">
        <v>286</v>
      </c>
      <c r="G1149" t="s">
        <v>324</v>
      </c>
      <c r="H1149" t="s">
        <v>259</v>
      </c>
      <c r="I1149" t="s">
        <v>325</v>
      </c>
      <c r="J1149" t="s">
        <v>21</v>
      </c>
      <c r="K1149" s="3" t="str">
        <f t="shared" si="93"/>
        <v>Bulk Terminals &amp; PlantsOther</v>
      </c>
      <c r="L1149" t="s">
        <v>1402</v>
      </c>
      <c r="M1149" t="s">
        <v>1403</v>
      </c>
      <c r="N1149" t="s">
        <v>41</v>
      </c>
      <c r="P1149" s="5" t="str">
        <f>IF(LOOKUP($K1149,Fuel_Mappings!$C$2:$C$255,Fuel_Mappings!$D$2:$D$255)&lt;&gt;"",LOOKUP($K1149,Fuel_Mappings!$C$2:$C$255,Fuel_Mappings!$D$2:$D$255),"")</f>
        <v>Other_Fuel</v>
      </c>
      <c r="Q1149" s="5" t="str">
        <f>IF($P1149="Other_Fuel",IF(LOOKUP($G1149,Fuel_Mappings!$I$2:$I$36,Fuel_Mappings!$I$2:$I$36)=$G1149,LOOKUP($G1149,Fuel_Mappings!$I$2:$I$36,Fuel_Mappings!$J$2:$J$36),""),"")</f>
        <v/>
      </c>
      <c r="S1149" s="5" t="str">
        <f t="shared" si="90"/>
        <v>1B2av</v>
      </c>
      <c r="T1149" s="3" t="b">
        <f t="shared" si="91"/>
        <v>1</v>
      </c>
      <c r="U1149" s="3" t="b">
        <f t="shared" si="92"/>
        <v>1</v>
      </c>
    </row>
    <row r="1150" spans="1:21">
      <c r="A1150" s="10">
        <v>40400131</v>
      </c>
      <c r="B1150" t="s">
        <v>319</v>
      </c>
      <c r="C1150" t="s">
        <v>319</v>
      </c>
      <c r="D1150" t="s">
        <v>320</v>
      </c>
      <c r="E1150" t="s">
        <v>95</v>
      </c>
      <c r="F1150" t="s">
        <v>286</v>
      </c>
      <c r="G1150" t="s">
        <v>324</v>
      </c>
      <c r="H1150" t="s">
        <v>259</v>
      </c>
      <c r="I1150" t="s">
        <v>325</v>
      </c>
      <c r="J1150" t="s">
        <v>338</v>
      </c>
      <c r="K1150" s="3" t="str">
        <f t="shared" si="93"/>
        <v>Bulk Terminals &amp; PlantsEfr With Seals</v>
      </c>
      <c r="L1150" t="s">
        <v>1402</v>
      </c>
      <c r="M1150" t="s">
        <v>1403</v>
      </c>
      <c r="N1150" t="s">
        <v>41</v>
      </c>
      <c r="P1150" s="5" t="str">
        <f>IF(LOOKUP($K1150,Fuel_Mappings!$C$2:$C$255,Fuel_Mappings!$D$2:$D$255)&lt;&gt;"",LOOKUP($K1150,Fuel_Mappings!$C$2:$C$255,Fuel_Mappings!$D$2:$D$255),"")</f>
        <v/>
      </c>
      <c r="Q1150" s="5" t="str">
        <f>IF($P1150="Other_Fuel",IF(LOOKUP($G1150,Fuel_Mappings!$I$2:$I$36,Fuel_Mappings!$I$2:$I$36)=$G1150,LOOKUP($G1150,Fuel_Mappings!$I$2:$I$36,Fuel_Mappings!$J$2:$J$36),""),"")</f>
        <v/>
      </c>
      <c r="S1150" s="5" t="str">
        <f t="shared" si="90"/>
        <v>1B2av</v>
      </c>
      <c r="T1150" s="3" t="b">
        <f t="shared" si="91"/>
        <v>1</v>
      </c>
      <c r="U1150" s="3" t="b">
        <f t="shared" si="92"/>
        <v>1</v>
      </c>
    </row>
    <row r="1151" spans="1:21">
      <c r="A1151" s="10">
        <v>40400132</v>
      </c>
      <c r="B1151" t="s">
        <v>319</v>
      </c>
      <c r="C1151" t="s">
        <v>319</v>
      </c>
      <c r="D1151" t="s">
        <v>320</v>
      </c>
      <c r="E1151" t="s">
        <v>95</v>
      </c>
      <c r="F1151" t="s">
        <v>286</v>
      </c>
      <c r="G1151" t="s">
        <v>324</v>
      </c>
      <c r="H1151" t="s">
        <v>259</v>
      </c>
      <c r="I1151" t="s">
        <v>325</v>
      </c>
      <c r="J1151" t="s">
        <v>21</v>
      </c>
      <c r="K1151" s="3" t="str">
        <f t="shared" si="93"/>
        <v>Bulk Terminals &amp; PlantsOther</v>
      </c>
      <c r="L1151" t="s">
        <v>1402</v>
      </c>
      <c r="M1151" t="s">
        <v>1403</v>
      </c>
      <c r="N1151" t="s">
        <v>41</v>
      </c>
      <c r="P1151" s="5" t="str">
        <f>IF(LOOKUP($K1151,Fuel_Mappings!$C$2:$C$255,Fuel_Mappings!$D$2:$D$255)&lt;&gt;"",LOOKUP($K1151,Fuel_Mappings!$C$2:$C$255,Fuel_Mappings!$D$2:$D$255),"")</f>
        <v>Other_Fuel</v>
      </c>
      <c r="Q1151" s="5" t="str">
        <f>IF($P1151="Other_Fuel",IF(LOOKUP($G1151,Fuel_Mappings!$I$2:$I$36,Fuel_Mappings!$I$2:$I$36)=$G1151,LOOKUP($G1151,Fuel_Mappings!$I$2:$I$36,Fuel_Mappings!$J$2:$J$36),""),"")</f>
        <v/>
      </c>
      <c r="S1151" s="5" t="str">
        <f t="shared" si="90"/>
        <v>1B2av</v>
      </c>
      <c r="T1151" s="3" t="b">
        <f t="shared" si="91"/>
        <v>1</v>
      </c>
      <c r="U1151" s="3" t="b">
        <f t="shared" si="92"/>
        <v>1</v>
      </c>
    </row>
    <row r="1152" spans="1:21">
      <c r="A1152" s="10">
        <v>40400140</v>
      </c>
      <c r="B1152" t="s">
        <v>319</v>
      </c>
      <c r="C1152" t="s">
        <v>319</v>
      </c>
      <c r="D1152" t="s">
        <v>320</v>
      </c>
      <c r="E1152" t="s">
        <v>95</v>
      </c>
      <c r="F1152" t="s">
        <v>286</v>
      </c>
      <c r="G1152" t="s">
        <v>324</v>
      </c>
      <c r="H1152" t="s">
        <v>259</v>
      </c>
      <c r="I1152" t="s">
        <v>325</v>
      </c>
      <c r="J1152" t="s">
        <v>338</v>
      </c>
      <c r="K1152" s="3" t="str">
        <f t="shared" si="93"/>
        <v>Bulk Terminals &amp; PlantsEfr With Seals</v>
      </c>
      <c r="L1152" t="s">
        <v>1402</v>
      </c>
      <c r="M1152" t="s">
        <v>1403</v>
      </c>
      <c r="N1152" t="s">
        <v>41</v>
      </c>
      <c r="P1152" s="5" t="str">
        <f>IF(LOOKUP($K1152,Fuel_Mappings!$C$2:$C$255,Fuel_Mappings!$D$2:$D$255)&lt;&gt;"",LOOKUP($K1152,Fuel_Mappings!$C$2:$C$255,Fuel_Mappings!$D$2:$D$255),"")</f>
        <v/>
      </c>
      <c r="Q1152" s="5" t="str">
        <f>IF($P1152="Other_Fuel",IF(LOOKUP($G1152,Fuel_Mappings!$I$2:$I$36,Fuel_Mappings!$I$2:$I$36)=$G1152,LOOKUP($G1152,Fuel_Mappings!$I$2:$I$36,Fuel_Mappings!$J$2:$J$36),""),"")</f>
        <v/>
      </c>
      <c r="S1152" s="5" t="str">
        <f t="shared" si="90"/>
        <v>1B2av</v>
      </c>
      <c r="T1152" s="3" t="b">
        <f t="shared" si="91"/>
        <v>1</v>
      </c>
      <c r="U1152" s="3" t="b">
        <f t="shared" si="92"/>
        <v>1</v>
      </c>
    </row>
    <row r="1153" spans="1:21">
      <c r="A1153" s="10">
        <v>40400141</v>
      </c>
      <c r="B1153" t="s">
        <v>319</v>
      </c>
      <c r="C1153" t="s">
        <v>319</v>
      </c>
      <c r="D1153" t="s">
        <v>320</v>
      </c>
      <c r="E1153" t="s">
        <v>95</v>
      </c>
      <c r="F1153" t="s">
        <v>286</v>
      </c>
      <c r="G1153" t="s">
        <v>324</v>
      </c>
      <c r="H1153" t="s">
        <v>259</v>
      </c>
      <c r="I1153" t="s">
        <v>325</v>
      </c>
      <c r="J1153" t="s">
        <v>338</v>
      </c>
      <c r="K1153" s="3" t="str">
        <f t="shared" si="93"/>
        <v>Bulk Terminals &amp; PlantsEfr With Seals</v>
      </c>
      <c r="L1153" t="s">
        <v>1402</v>
      </c>
      <c r="M1153" t="s">
        <v>1403</v>
      </c>
      <c r="N1153" t="s">
        <v>41</v>
      </c>
      <c r="P1153" s="5" t="str">
        <f>IF(LOOKUP($K1153,Fuel_Mappings!$C$2:$C$255,Fuel_Mappings!$D$2:$D$255)&lt;&gt;"",LOOKUP($K1153,Fuel_Mappings!$C$2:$C$255,Fuel_Mappings!$D$2:$D$255),"")</f>
        <v/>
      </c>
      <c r="Q1153" s="5" t="str">
        <f>IF($P1153="Other_Fuel",IF(LOOKUP($G1153,Fuel_Mappings!$I$2:$I$36,Fuel_Mappings!$I$2:$I$36)=$G1153,LOOKUP($G1153,Fuel_Mappings!$I$2:$I$36,Fuel_Mappings!$J$2:$J$36),""),"")</f>
        <v/>
      </c>
      <c r="S1153" s="5" t="str">
        <f t="shared" si="90"/>
        <v>1B2av</v>
      </c>
      <c r="T1153" s="3" t="b">
        <f t="shared" si="91"/>
        <v>1</v>
      </c>
      <c r="U1153" s="3" t="b">
        <f t="shared" si="92"/>
        <v>1</v>
      </c>
    </row>
    <row r="1154" spans="1:21">
      <c r="A1154" s="10">
        <v>40400142</v>
      </c>
      <c r="B1154" t="s">
        <v>319</v>
      </c>
      <c r="C1154" t="s">
        <v>319</v>
      </c>
      <c r="D1154" t="s">
        <v>320</v>
      </c>
      <c r="E1154" t="s">
        <v>95</v>
      </c>
      <c r="F1154" t="s">
        <v>286</v>
      </c>
      <c r="G1154" t="s">
        <v>324</v>
      </c>
      <c r="H1154" t="s">
        <v>259</v>
      </c>
      <c r="I1154" t="s">
        <v>325</v>
      </c>
      <c r="J1154" t="s">
        <v>338</v>
      </c>
      <c r="K1154" s="3" t="str">
        <f t="shared" si="93"/>
        <v>Bulk Terminals &amp; PlantsEfr With Seals</v>
      </c>
      <c r="L1154" t="s">
        <v>1402</v>
      </c>
      <c r="M1154" t="s">
        <v>1403</v>
      </c>
      <c r="N1154" t="s">
        <v>41</v>
      </c>
      <c r="P1154" s="5" t="str">
        <f>IF(LOOKUP($K1154,Fuel_Mappings!$C$2:$C$255,Fuel_Mappings!$D$2:$D$255)&lt;&gt;"",LOOKUP($K1154,Fuel_Mappings!$C$2:$C$255,Fuel_Mappings!$D$2:$D$255),"")</f>
        <v/>
      </c>
      <c r="Q1154" s="5" t="str">
        <f>IF($P1154="Other_Fuel",IF(LOOKUP($G1154,Fuel_Mappings!$I$2:$I$36,Fuel_Mappings!$I$2:$I$36)=$G1154,LOOKUP($G1154,Fuel_Mappings!$I$2:$I$36,Fuel_Mappings!$J$2:$J$36),""),"")</f>
        <v/>
      </c>
      <c r="S1154" s="5" t="str">
        <f t="shared" si="90"/>
        <v>1B2av</v>
      </c>
      <c r="T1154" s="3" t="b">
        <f t="shared" si="91"/>
        <v>1</v>
      </c>
      <c r="U1154" s="3" t="b">
        <f t="shared" si="92"/>
        <v>1</v>
      </c>
    </row>
    <row r="1155" spans="1:21">
      <c r="A1155" s="10">
        <v>40400148</v>
      </c>
      <c r="B1155" t="s">
        <v>319</v>
      </c>
      <c r="C1155" t="s">
        <v>319</v>
      </c>
      <c r="D1155" t="s">
        <v>320</v>
      </c>
      <c r="E1155" t="s">
        <v>95</v>
      </c>
      <c r="F1155" t="s">
        <v>286</v>
      </c>
      <c r="G1155" t="s">
        <v>324</v>
      </c>
      <c r="H1155" t="s">
        <v>259</v>
      </c>
      <c r="I1155" t="s">
        <v>325</v>
      </c>
      <c r="J1155" t="s">
        <v>338</v>
      </c>
      <c r="K1155" s="3" t="str">
        <f t="shared" si="93"/>
        <v>Bulk Terminals &amp; PlantsEfr With Seals</v>
      </c>
      <c r="L1155" t="s">
        <v>1402</v>
      </c>
      <c r="M1155" t="s">
        <v>1403</v>
      </c>
      <c r="N1155" t="s">
        <v>41</v>
      </c>
      <c r="P1155" s="5" t="str">
        <f>IF(LOOKUP($K1155,Fuel_Mappings!$C$2:$C$255,Fuel_Mappings!$D$2:$D$255)&lt;&gt;"",LOOKUP($K1155,Fuel_Mappings!$C$2:$C$255,Fuel_Mappings!$D$2:$D$255),"")</f>
        <v/>
      </c>
      <c r="Q1155" s="5" t="str">
        <f>IF($P1155="Other_Fuel",IF(LOOKUP($G1155,Fuel_Mappings!$I$2:$I$36,Fuel_Mappings!$I$2:$I$36)=$G1155,LOOKUP($G1155,Fuel_Mappings!$I$2:$I$36,Fuel_Mappings!$J$2:$J$36),""),"")</f>
        <v/>
      </c>
      <c r="S1155" s="5" t="str">
        <f t="shared" ref="S1155:S1218" si="94">LEFT(L1155,FIND("_",L1155)-1)</f>
        <v>1B2av</v>
      </c>
      <c r="T1155" s="3" t="b">
        <f t="shared" ref="T1155:T1218" si="95">$S1155=$C1155</f>
        <v>1</v>
      </c>
      <c r="U1155" s="3" t="b">
        <f t="shared" ref="U1155:U1218" si="96">LEFT($S1155,3)=LEFT($C1155,3)</f>
        <v>1</v>
      </c>
    </row>
    <row r="1156" spans="1:21">
      <c r="A1156" s="10">
        <v>40400152</v>
      </c>
      <c r="B1156" t="s">
        <v>319</v>
      </c>
      <c r="C1156" t="s">
        <v>319</v>
      </c>
      <c r="D1156" t="s">
        <v>320</v>
      </c>
      <c r="E1156" t="s">
        <v>95</v>
      </c>
      <c r="F1156" t="s">
        <v>286</v>
      </c>
      <c r="G1156" t="s">
        <v>324</v>
      </c>
      <c r="H1156" t="s">
        <v>259</v>
      </c>
      <c r="I1156" t="s">
        <v>325</v>
      </c>
      <c r="J1156" t="s">
        <v>21</v>
      </c>
      <c r="K1156" s="3" t="str">
        <f t="shared" si="93"/>
        <v>Bulk Terminals &amp; PlantsOther</v>
      </c>
      <c r="L1156" t="s">
        <v>1402</v>
      </c>
      <c r="M1156" t="s">
        <v>1403</v>
      </c>
      <c r="N1156" t="s">
        <v>41</v>
      </c>
      <c r="P1156" s="5" t="str">
        <f>IF(LOOKUP($K1156,Fuel_Mappings!$C$2:$C$255,Fuel_Mappings!$D$2:$D$255)&lt;&gt;"",LOOKUP($K1156,Fuel_Mappings!$C$2:$C$255,Fuel_Mappings!$D$2:$D$255),"")</f>
        <v>Other_Fuel</v>
      </c>
      <c r="Q1156" s="5" t="str">
        <f>IF($P1156="Other_Fuel",IF(LOOKUP($G1156,Fuel_Mappings!$I$2:$I$36,Fuel_Mappings!$I$2:$I$36)=$G1156,LOOKUP($G1156,Fuel_Mappings!$I$2:$I$36,Fuel_Mappings!$J$2:$J$36),""),"")</f>
        <v/>
      </c>
      <c r="S1156" s="5" t="str">
        <f t="shared" si="94"/>
        <v>1B2av</v>
      </c>
      <c r="T1156" s="3" t="b">
        <f t="shared" si="95"/>
        <v>1</v>
      </c>
      <c r="U1156" s="3" t="b">
        <f t="shared" si="96"/>
        <v>1</v>
      </c>
    </row>
    <row r="1157" spans="1:21">
      <c r="A1157" s="10">
        <v>40400160</v>
      </c>
      <c r="B1157" t="s">
        <v>319</v>
      </c>
      <c r="C1157" t="s">
        <v>319</v>
      </c>
      <c r="D1157" t="s">
        <v>320</v>
      </c>
      <c r="E1157" t="s">
        <v>95</v>
      </c>
      <c r="F1157" t="s">
        <v>286</v>
      </c>
      <c r="G1157" t="s">
        <v>324</v>
      </c>
      <c r="H1157" t="s">
        <v>259</v>
      </c>
      <c r="I1157" t="s">
        <v>325</v>
      </c>
      <c r="J1157" t="s">
        <v>339</v>
      </c>
      <c r="K1157" s="3" t="str">
        <f t="shared" si="93"/>
        <v>Bulk Terminals &amp; PlantsIfr With Seals</v>
      </c>
      <c r="L1157" t="s">
        <v>1402</v>
      </c>
      <c r="M1157" t="s">
        <v>1403</v>
      </c>
      <c r="N1157" t="s">
        <v>41</v>
      </c>
      <c r="P1157" s="5" t="str">
        <f>IF(LOOKUP($K1157,Fuel_Mappings!$C$2:$C$255,Fuel_Mappings!$D$2:$D$255)&lt;&gt;"",LOOKUP($K1157,Fuel_Mappings!$C$2:$C$255,Fuel_Mappings!$D$2:$D$255),"")</f>
        <v/>
      </c>
      <c r="Q1157" s="5" t="str">
        <f>IF($P1157="Other_Fuel",IF(LOOKUP($G1157,Fuel_Mappings!$I$2:$I$36,Fuel_Mappings!$I$2:$I$36)=$G1157,LOOKUP($G1157,Fuel_Mappings!$I$2:$I$36,Fuel_Mappings!$J$2:$J$36),""),"")</f>
        <v/>
      </c>
      <c r="S1157" s="5" t="str">
        <f t="shared" si="94"/>
        <v>1B2av</v>
      </c>
      <c r="T1157" s="3" t="b">
        <f t="shared" si="95"/>
        <v>1</v>
      </c>
      <c r="U1157" s="3" t="b">
        <f t="shared" si="96"/>
        <v>1</v>
      </c>
    </row>
    <row r="1158" spans="1:21">
      <c r="A1158" s="10">
        <v>40400161</v>
      </c>
      <c r="B1158" t="s">
        <v>319</v>
      </c>
      <c r="C1158" t="s">
        <v>319</v>
      </c>
      <c r="D1158" t="s">
        <v>320</v>
      </c>
      <c r="E1158" t="s">
        <v>95</v>
      </c>
      <c r="F1158" t="s">
        <v>286</v>
      </c>
      <c r="G1158" t="s">
        <v>324</v>
      </c>
      <c r="H1158" t="s">
        <v>259</v>
      </c>
      <c r="I1158" t="s">
        <v>325</v>
      </c>
      <c r="J1158" t="s">
        <v>339</v>
      </c>
      <c r="K1158" s="3" t="str">
        <f t="shared" si="93"/>
        <v>Bulk Terminals &amp; PlantsIfr With Seals</v>
      </c>
      <c r="L1158" t="s">
        <v>1402</v>
      </c>
      <c r="M1158" t="s">
        <v>1403</v>
      </c>
      <c r="N1158" t="s">
        <v>41</v>
      </c>
      <c r="P1158" s="5" t="str">
        <f>IF(LOOKUP($K1158,Fuel_Mappings!$C$2:$C$255,Fuel_Mappings!$D$2:$D$255)&lt;&gt;"",LOOKUP($K1158,Fuel_Mappings!$C$2:$C$255,Fuel_Mappings!$D$2:$D$255),"")</f>
        <v/>
      </c>
      <c r="Q1158" s="5" t="str">
        <f>IF($P1158="Other_Fuel",IF(LOOKUP($G1158,Fuel_Mappings!$I$2:$I$36,Fuel_Mappings!$I$2:$I$36)=$G1158,LOOKUP($G1158,Fuel_Mappings!$I$2:$I$36,Fuel_Mappings!$J$2:$J$36),""),"")</f>
        <v/>
      </c>
      <c r="S1158" s="5" t="str">
        <f t="shared" si="94"/>
        <v>1B2av</v>
      </c>
      <c r="T1158" s="3" t="b">
        <f t="shared" si="95"/>
        <v>1</v>
      </c>
      <c r="U1158" s="3" t="b">
        <f t="shared" si="96"/>
        <v>1</v>
      </c>
    </row>
    <row r="1159" spans="1:21">
      <c r="A1159" s="10">
        <v>40400162</v>
      </c>
      <c r="B1159" t="s">
        <v>319</v>
      </c>
      <c r="C1159" t="s">
        <v>319</v>
      </c>
      <c r="D1159" t="s">
        <v>320</v>
      </c>
      <c r="E1159" t="s">
        <v>95</v>
      </c>
      <c r="F1159" t="s">
        <v>286</v>
      </c>
      <c r="G1159" t="s">
        <v>324</v>
      </c>
      <c r="H1159" t="s">
        <v>259</v>
      </c>
      <c r="I1159" t="s">
        <v>325</v>
      </c>
      <c r="J1159" t="s">
        <v>21</v>
      </c>
      <c r="K1159" s="3" t="str">
        <f t="shared" si="93"/>
        <v>Bulk Terminals &amp; PlantsOther</v>
      </c>
      <c r="L1159" t="s">
        <v>1402</v>
      </c>
      <c r="M1159" t="s">
        <v>1403</v>
      </c>
      <c r="N1159" t="s">
        <v>41</v>
      </c>
      <c r="P1159" s="5" t="str">
        <f>IF(LOOKUP($K1159,Fuel_Mappings!$C$2:$C$255,Fuel_Mappings!$D$2:$D$255)&lt;&gt;"",LOOKUP($K1159,Fuel_Mappings!$C$2:$C$255,Fuel_Mappings!$D$2:$D$255),"")</f>
        <v>Other_Fuel</v>
      </c>
      <c r="Q1159" s="5" t="str">
        <f>IF($P1159="Other_Fuel",IF(LOOKUP($G1159,Fuel_Mappings!$I$2:$I$36,Fuel_Mappings!$I$2:$I$36)=$G1159,LOOKUP($G1159,Fuel_Mappings!$I$2:$I$36,Fuel_Mappings!$J$2:$J$36),""),"")</f>
        <v/>
      </c>
      <c r="S1159" s="5" t="str">
        <f t="shared" si="94"/>
        <v>1B2av</v>
      </c>
      <c r="T1159" s="3" t="b">
        <f t="shared" si="95"/>
        <v>1</v>
      </c>
      <c r="U1159" s="3" t="b">
        <f t="shared" si="96"/>
        <v>1</v>
      </c>
    </row>
    <row r="1160" spans="1:21">
      <c r="A1160" s="10">
        <v>40400163</v>
      </c>
      <c r="B1160" t="s">
        <v>319</v>
      </c>
      <c r="C1160" t="s">
        <v>319</v>
      </c>
      <c r="D1160" t="s">
        <v>320</v>
      </c>
      <c r="E1160" t="s">
        <v>95</v>
      </c>
      <c r="F1160" t="s">
        <v>286</v>
      </c>
      <c r="G1160" t="s">
        <v>324</v>
      </c>
      <c r="H1160" t="s">
        <v>259</v>
      </c>
      <c r="I1160" t="s">
        <v>325</v>
      </c>
      <c r="J1160" t="s">
        <v>21</v>
      </c>
      <c r="K1160" s="3" t="str">
        <f t="shared" si="93"/>
        <v>Bulk Terminals &amp; PlantsOther</v>
      </c>
      <c r="L1160" t="s">
        <v>1402</v>
      </c>
      <c r="M1160" t="s">
        <v>1403</v>
      </c>
      <c r="N1160" t="s">
        <v>41</v>
      </c>
      <c r="P1160" s="5" t="str">
        <f>IF(LOOKUP($K1160,Fuel_Mappings!$C$2:$C$255,Fuel_Mappings!$D$2:$D$255)&lt;&gt;"",LOOKUP($K1160,Fuel_Mappings!$C$2:$C$255,Fuel_Mappings!$D$2:$D$255),"")</f>
        <v>Other_Fuel</v>
      </c>
      <c r="Q1160" s="5" t="str">
        <f>IF($P1160="Other_Fuel",IF(LOOKUP($G1160,Fuel_Mappings!$I$2:$I$36,Fuel_Mappings!$I$2:$I$36)=$G1160,LOOKUP($G1160,Fuel_Mappings!$I$2:$I$36,Fuel_Mappings!$J$2:$J$36),""),"")</f>
        <v/>
      </c>
      <c r="S1160" s="5" t="str">
        <f t="shared" si="94"/>
        <v>1B2av</v>
      </c>
      <c r="T1160" s="3" t="b">
        <f t="shared" si="95"/>
        <v>1</v>
      </c>
      <c r="U1160" s="3" t="b">
        <f t="shared" si="96"/>
        <v>1</v>
      </c>
    </row>
    <row r="1161" spans="1:21">
      <c r="A1161" s="10">
        <v>40400171</v>
      </c>
      <c r="B1161" t="s">
        <v>319</v>
      </c>
      <c r="C1161" t="s">
        <v>319</v>
      </c>
      <c r="D1161" t="s">
        <v>320</v>
      </c>
      <c r="E1161" t="s">
        <v>95</v>
      </c>
      <c r="F1161" t="s">
        <v>286</v>
      </c>
      <c r="G1161" t="s">
        <v>324</v>
      </c>
      <c r="H1161" t="s">
        <v>259</v>
      </c>
      <c r="I1161" t="s">
        <v>325</v>
      </c>
      <c r="J1161" t="s">
        <v>339</v>
      </c>
      <c r="K1161" s="3" t="str">
        <f t="shared" si="93"/>
        <v>Bulk Terminals &amp; PlantsIfr With Seals</v>
      </c>
      <c r="L1161" t="s">
        <v>1402</v>
      </c>
      <c r="M1161" t="s">
        <v>1403</v>
      </c>
      <c r="N1161" t="s">
        <v>41</v>
      </c>
      <c r="P1161" s="5" t="str">
        <f>IF(LOOKUP($K1161,Fuel_Mappings!$C$2:$C$255,Fuel_Mappings!$D$2:$D$255)&lt;&gt;"",LOOKUP($K1161,Fuel_Mappings!$C$2:$C$255,Fuel_Mappings!$D$2:$D$255),"")</f>
        <v/>
      </c>
      <c r="Q1161" s="5" t="str">
        <f>IF($P1161="Other_Fuel",IF(LOOKUP($G1161,Fuel_Mappings!$I$2:$I$36,Fuel_Mappings!$I$2:$I$36)=$G1161,LOOKUP($G1161,Fuel_Mappings!$I$2:$I$36,Fuel_Mappings!$J$2:$J$36),""),"")</f>
        <v/>
      </c>
      <c r="S1161" s="5" t="str">
        <f t="shared" si="94"/>
        <v>1B2av</v>
      </c>
      <c r="T1161" s="3" t="b">
        <f t="shared" si="95"/>
        <v>1</v>
      </c>
      <c r="U1161" s="3" t="b">
        <f t="shared" si="96"/>
        <v>1</v>
      </c>
    </row>
    <row r="1162" spans="1:21">
      <c r="A1162" s="10">
        <v>40400172</v>
      </c>
      <c r="B1162" t="s">
        <v>319</v>
      </c>
      <c r="C1162" t="s">
        <v>319</v>
      </c>
      <c r="D1162" t="s">
        <v>320</v>
      </c>
      <c r="E1162" t="s">
        <v>95</v>
      </c>
      <c r="F1162" t="s">
        <v>286</v>
      </c>
      <c r="G1162" t="s">
        <v>324</v>
      </c>
      <c r="H1162" t="s">
        <v>259</v>
      </c>
      <c r="I1162" t="s">
        <v>325</v>
      </c>
      <c r="J1162" t="s">
        <v>338</v>
      </c>
      <c r="K1162" s="3" t="str">
        <f t="shared" si="93"/>
        <v>Bulk Terminals &amp; PlantsEfr With Seals</v>
      </c>
      <c r="L1162" t="s">
        <v>1402</v>
      </c>
      <c r="M1162" t="s">
        <v>1403</v>
      </c>
      <c r="N1162" t="s">
        <v>41</v>
      </c>
      <c r="P1162" s="5" t="str">
        <f>IF(LOOKUP($K1162,Fuel_Mappings!$C$2:$C$255,Fuel_Mappings!$D$2:$D$255)&lt;&gt;"",LOOKUP($K1162,Fuel_Mappings!$C$2:$C$255,Fuel_Mappings!$D$2:$D$255),"")</f>
        <v/>
      </c>
      <c r="Q1162" s="5" t="str">
        <f>IF($P1162="Other_Fuel",IF(LOOKUP($G1162,Fuel_Mappings!$I$2:$I$36,Fuel_Mappings!$I$2:$I$36)=$G1162,LOOKUP($G1162,Fuel_Mappings!$I$2:$I$36,Fuel_Mappings!$J$2:$J$36),""),"")</f>
        <v/>
      </c>
      <c r="S1162" s="5" t="str">
        <f t="shared" si="94"/>
        <v>1B2av</v>
      </c>
      <c r="T1162" s="3" t="b">
        <f t="shared" si="95"/>
        <v>1</v>
      </c>
      <c r="U1162" s="3" t="b">
        <f t="shared" si="96"/>
        <v>1</v>
      </c>
    </row>
    <row r="1163" spans="1:21">
      <c r="A1163" s="10">
        <v>40400201</v>
      </c>
      <c r="B1163" t="s">
        <v>319</v>
      </c>
      <c r="C1163" t="s">
        <v>319</v>
      </c>
      <c r="D1163" t="s">
        <v>320</v>
      </c>
      <c r="E1163" t="s">
        <v>95</v>
      </c>
      <c r="F1163" t="s">
        <v>286</v>
      </c>
      <c r="G1163" t="s">
        <v>340</v>
      </c>
      <c r="H1163" t="s">
        <v>259</v>
      </c>
      <c r="I1163" t="s">
        <v>325</v>
      </c>
      <c r="J1163" t="s">
        <v>326</v>
      </c>
      <c r="K1163" s="3" t="str">
        <f t="shared" si="93"/>
        <v>Bulk Terminals &amp; PlantsFixed Roof</v>
      </c>
      <c r="L1163" t="s">
        <v>1402</v>
      </c>
      <c r="M1163" t="s">
        <v>1403</v>
      </c>
      <c r="N1163" t="s">
        <v>41</v>
      </c>
      <c r="P1163" s="5" t="str">
        <f>IF(LOOKUP($K1163,Fuel_Mappings!$C$2:$C$255,Fuel_Mappings!$D$2:$D$255)&lt;&gt;"",LOOKUP($K1163,Fuel_Mappings!$C$2:$C$255,Fuel_Mappings!$D$2:$D$255),"")</f>
        <v/>
      </c>
      <c r="Q1163" s="5" t="str">
        <f>IF($P1163="Other_Fuel",IF(LOOKUP($G1163,Fuel_Mappings!$I$2:$I$36,Fuel_Mappings!$I$2:$I$36)=$G1163,LOOKUP($G1163,Fuel_Mappings!$I$2:$I$36,Fuel_Mappings!$J$2:$J$36),""),"")</f>
        <v/>
      </c>
      <c r="S1163" s="5" t="str">
        <f t="shared" si="94"/>
        <v>1B2av</v>
      </c>
      <c r="T1163" s="3" t="b">
        <f t="shared" si="95"/>
        <v>1</v>
      </c>
      <c r="U1163" s="3" t="b">
        <f t="shared" si="96"/>
        <v>1</v>
      </c>
    </row>
    <row r="1164" spans="1:21">
      <c r="A1164" s="10">
        <v>40400202</v>
      </c>
      <c r="B1164" t="s">
        <v>319</v>
      </c>
      <c r="C1164" t="s">
        <v>319</v>
      </c>
      <c r="D1164" t="s">
        <v>320</v>
      </c>
      <c r="E1164" t="s">
        <v>95</v>
      </c>
      <c r="F1164" t="s">
        <v>286</v>
      </c>
      <c r="G1164" t="s">
        <v>340</v>
      </c>
      <c r="H1164" t="s">
        <v>259</v>
      </c>
      <c r="I1164" t="s">
        <v>325</v>
      </c>
      <c r="J1164" t="s">
        <v>326</v>
      </c>
      <c r="K1164" s="3" t="str">
        <f t="shared" si="93"/>
        <v>Bulk Terminals &amp; PlantsFixed Roof</v>
      </c>
      <c r="L1164" t="s">
        <v>1402</v>
      </c>
      <c r="M1164" t="s">
        <v>1403</v>
      </c>
      <c r="N1164" t="s">
        <v>41</v>
      </c>
      <c r="P1164" s="5" t="str">
        <f>IF(LOOKUP($K1164,Fuel_Mappings!$C$2:$C$255,Fuel_Mappings!$D$2:$D$255)&lt;&gt;"",LOOKUP($K1164,Fuel_Mappings!$C$2:$C$255,Fuel_Mappings!$D$2:$D$255),"")</f>
        <v/>
      </c>
      <c r="Q1164" s="5" t="str">
        <f>IF($P1164="Other_Fuel",IF(LOOKUP($G1164,Fuel_Mappings!$I$2:$I$36,Fuel_Mappings!$I$2:$I$36)=$G1164,LOOKUP($G1164,Fuel_Mappings!$I$2:$I$36,Fuel_Mappings!$J$2:$J$36),""),"")</f>
        <v/>
      </c>
      <c r="S1164" s="5" t="str">
        <f t="shared" si="94"/>
        <v>1B2av</v>
      </c>
      <c r="T1164" s="3" t="b">
        <f t="shared" si="95"/>
        <v>1</v>
      </c>
      <c r="U1164" s="3" t="b">
        <f t="shared" si="96"/>
        <v>1</v>
      </c>
    </row>
    <row r="1165" spans="1:21">
      <c r="A1165" s="10">
        <v>40400205</v>
      </c>
      <c r="B1165" t="s">
        <v>319</v>
      </c>
      <c r="C1165" t="s">
        <v>319</v>
      </c>
      <c r="D1165" t="s">
        <v>320</v>
      </c>
      <c r="E1165" t="s">
        <v>95</v>
      </c>
      <c r="F1165" t="s">
        <v>286</v>
      </c>
      <c r="G1165" t="s">
        <v>340</v>
      </c>
      <c r="H1165" t="s">
        <v>259</v>
      </c>
      <c r="I1165" t="s">
        <v>325</v>
      </c>
      <c r="J1165" t="s">
        <v>326</v>
      </c>
      <c r="K1165" s="3" t="str">
        <f t="shared" si="93"/>
        <v>Bulk Terminals &amp; PlantsFixed Roof</v>
      </c>
      <c r="L1165" t="s">
        <v>1402</v>
      </c>
      <c r="M1165" t="s">
        <v>1403</v>
      </c>
      <c r="N1165" t="s">
        <v>41</v>
      </c>
      <c r="P1165" s="5" t="str">
        <f>IF(LOOKUP($K1165,Fuel_Mappings!$C$2:$C$255,Fuel_Mappings!$D$2:$D$255)&lt;&gt;"",LOOKUP($K1165,Fuel_Mappings!$C$2:$C$255,Fuel_Mappings!$D$2:$D$255),"")</f>
        <v/>
      </c>
      <c r="Q1165" s="5" t="str">
        <f>IF($P1165="Other_Fuel",IF(LOOKUP($G1165,Fuel_Mappings!$I$2:$I$36,Fuel_Mappings!$I$2:$I$36)=$G1165,LOOKUP($G1165,Fuel_Mappings!$I$2:$I$36,Fuel_Mappings!$J$2:$J$36),""),"")</f>
        <v/>
      </c>
      <c r="S1165" s="5" t="str">
        <f t="shared" si="94"/>
        <v>1B2av</v>
      </c>
      <c r="T1165" s="3" t="b">
        <f t="shared" si="95"/>
        <v>1</v>
      </c>
      <c r="U1165" s="3" t="b">
        <f t="shared" si="96"/>
        <v>1</v>
      </c>
    </row>
    <row r="1166" spans="1:21">
      <c r="A1166" s="10">
        <v>40400206</v>
      </c>
      <c r="B1166" t="s">
        <v>319</v>
      </c>
      <c r="C1166" t="s">
        <v>319</v>
      </c>
      <c r="D1166" t="s">
        <v>320</v>
      </c>
      <c r="E1166" t="s">
        <v>95</v>
      </c>
      <c r="F1166" t="s">
        <v>286</v>
      </c>
      <c r="G1166" t="s">
        <v>340</v>
      </c>
      <c r="H1166" t="s">
        <v>259</v>
      </c>
      <c r="I1166" t="s">
        <v>325</v>
      </c>
      <c r="J1166" t="s">
        <v>326</v>
      </c>
      <c r="K1166" s="3" t="str">
        <f t="shared" si="93"/>
        <v>Bulk Terminals &amp; PlantsFixed Roof</v>
      </c>
      <c r="L1166" t="s">
        <v>1402</v>
      </c>
      <c r="M1166" t="s">
        <v>1403</v>
      </c>
      <c r="N1166" t="s">
        <v>41</v>
      </c>
      <c r="P1166" s="5" t="str">
        <f>IF(LOOKUP($K1166,Fuel_Mappings!$C$2:$C$255,Fuel_Mappings!$D$2:$D$255)&lt;&gt;"",LOOKUP($K1166,Fuel_Mappings!$C$2:$C$255,Fuel_Mappings!$D$2:$D$255),"")</f>
        <v/>
      </c>
      <c r="Q1166" s="5" t="str">
        <f>IF($P1166="Other_Fuel",IF(LOOKUP($G1166,Fuel_Mappings!$I$2:$I$36,Fuel_Mappings!$I$2:$I$36)=$G1166,LOOKUP($G1166,Fuel_Mappings!$I$2:$I$36,Fuel_Mappings!$J$2:$J$36),""),"")</f>
        <v/>
      </c>
      <c r="S1166" s="5" t="str">
        <f t="shared" si="94"/>
        <v>1B2av</v>
      </c>
      <c r="T1166" s="3" t="b">
        <f t="shared" si="95"/>
        <v>1</v>
      </c>
      <c r="U1166" s="3" t="b">
        <f t="shared" si="96"/>
        <v>1</v>
      </c>
    </row>
    <row r="1167" spans="1:21">
      <c r="A1167" s="10">
        <v>40400208</v>
      </c>
      <c r="B1167" t="s">
        <v>319</v>
      </c>
      <c r="C1167" t="s">
        <v>319</v>
      </c>
      <c r="D1167" t="s">
        <v>320</v>
      </c>
      <c r="E1167" t="s">
        <v>95</v>
      </c>
      <c r="F1167" t="s">
        <v>286</v>
      </c>
      <c r="G1167" t="s">
        <v>340</v>
      </c>
      <c r="H1167" t="s">
        <v>259</v>
      </c>
      <c r="I1167" t="s">
        <v>325</v>
      </c>
      <c r="J1167" t="s">
        <v>337</v>
      </c>
      <c r="K1167" s="3" t="str">
        <f t="shared" si="93"/>
        <v>Bulk Terminals &amp; PlantsFloating Roof</v>
      </c>
      <c r="L1167" t="s">
        <v>1402</v>
      </c>
      <c r="M1167" t="s">
        <v>1403</v>
      </c>
      <c r="N1167" t="s">
        <v>41</v>
      </c>
      <c r="P1167" s="5" t="str">
        <f>IF(LOOKUP($K1167,Fuel_Mappings!$C$2:$C$255,Fuel_Mappings!$D$2:$D$255)&lt;&gt;"",LOOKUP($K1167,Fuel_Mappings!$C$2:$C$255,Fuel_Mappings!$D$2:$D$255),"")</f>
        <v/>
      </c>
      <c r="Q1167" s="5" t="str">
        <f>IF($P1167="Other_Fuel",IF(LOOKUP($G1167,Fuel_Mappings!$I$2:$I$36,Fuel_Mappings!$I$2:$I$36)=$G1167,LOOKUP($G1167,Fuel_Mappings!$I$2:$I$36,Fuel_Mappings!$J$2:$J$36),""),"")</f>
        <v/>
      </c>
      <c r="S1167" s="5" t="str">
        <f t="shared" si="94"/>
        <v>1B2av</v>
      </c>
      <c r="T1167" s="3" t="b">
        <f t="shared" si="95"/>
        <v>1</v>
      </c>
      <c r="U1167" s="3" t="b">
        <f t="shared" si="96"/>
        <v>1</v>
      </c>
    </row>
    <row r="1168" spans="1:21">
      <c r="A1168" s="10">
        <v>40400210</v>
      </c>
      <c r="B1168" t="s">
        <v>319</v>
      </c>
      <c r="C1168" t="s">
        <v>319</v>
      </c>
      <c r="D1168" t="s">
        <v>320</v>
      </c>
      <c r="E1168" t="s">
        <v>95</v>
      </c>
      <c r="F1168" t="s">
        <v>286</v>
      </c>
      <c r="G1168" t="s">
        <v>340</v>
      </c>
      <c r="H1168" t="s">
        <v>259</v>
      </c>
      <c r="I1168" t="s">
        <v>325</v>
      </c>
      <c r="J1168" t="s">
        <v>337</v>
      </c>
      <c r="K1168" s="3" t="str">
        <f t="shared" si="93"/>
        <v>Bulk Terminals &amp; PlantsFloating Roof</v>
      </c>
      <c r="L1168" t="s">
        <v>1402</v>
      </c>
      <c r="M1168" t="s">
        <v>1403</v>
      </c>
      <c r="N1168" t="s">
        <v>41</v>
      </c>
      <c r="P1168" s="5" t="str">
        <f>IF(LOOKUP($K1168,Fuel_Mappings!$C$2:$C$255,Fuel_Mappings!$D$2:$D$255)&lt;&gt;"",LOOKUP($K1168,Fuel_Mappings!$C$2:$C$255,Fuel_Mappings!$D$2:$D$255),"")</f>
        <v/>
      </c>
      <c r="Q1168" s="5" t="str">
        <f>IF($P1168="Other_Fuel",IF(LOOKUP($G1168,Fuel_Mappings!$I$2:$I$36,Fuel_Mappings!$I$2:$I$36)=$G1168,LOOKUP($G1168,Fuel_Mappings!$I$2:$I$36,Fuel_Mappings!$J$2:$J$36),""),"")</f>
        <v/>
      </c>
      <c r="S1168" s="5" t="str">
        <f t="shared" si="94"/>
        <v>1B2av</v>
      </c>
      <c r="T1168" s="3" t="b">
        <f t="shared" si="95"/>
        <v>1</v>
      </c>
      <c r="U1168" s="3" t="b">
        <f t="shared" si="96"/>
        <v>1</v>
      </c>
    </row>
    <row r="1169" spans="1:21">
      <c r="A1169" s="10">
        <v>40400240</v>
      </c>
      <c r="B1169" t="s">
        <v>319</v>
      </c>
      <c r="C1169" t="s">
        <v>319</v>
      </c>
      <c r="D1169" t="s">
        <v>320</v>
      </c>
      <c r="E1169" t="s">
        <v>95</v>
      </c>
      <c r="F1169" t="s">
        <v>286</v>
      </c>
      <c r="G1169" t="s">
        <v>340</v>
      </c>
      <c r="H1169" t="s">
        <v>259</v>
      </c>
      <c r="I1169" t="s">
        <v>325</v>
      </c>
      <c r="J1169" t="s">
        <v>338</v>
      </c>
      <c r="K1169" s="3" t="str">
        <f t="shared" si="93"/>
        <v>Bulk Terminals &amp; PlantsEfr With Seals</v>
      </c>
      <c r="L1169" t="s">
        <v>1402</v>
      </c>
      <c r="M1169" t="s">
        <v>1403</v>
      </c>
      <c r="N1169" t="s">
        <v>41</v>
      </c>
      <c r="P1169" s="5" t="str">
        <f>IF(LOOKUP($K1169,Fuel_Mappings!$C$2:$C$255,Fuel_Mappings!$D$2:$D$255)&lt;&gt;"",LOOKUP($K1169,Fuel_Mappings!$C$2:$C$255,Fuel_Mappings!$D$2:$D$255),"")</f>
        <v/>
      </c>
      <c r="Q1169" s="5" t="str">
        <f>IF($P1169="Other_Fuel",IF(LOOKUP($G1169,Fuel_Mappings!$I$2:$I$36,Fuel_Mappings!$I$2:$I$36)=$G1169,LOOKUP($G1169,Fuel_Mappings!$I$2:$I$36,Fuel_Mappings!$J$2:$J$36),""),"")</f>
        <v/>
      </c>
      <c r="S1169" s="5" t="str">
        <f t="shared" si="94"/>
        <v>1B2av</v>
      </c>
      <c r="T1169" s="3" t="b">
        <f t="shared" si="95"/>
        <v>1</v>
      </c>
      <c r="U1169" s="3" t="b">
        <f t="shared" si="96"/>
        <v>1</v>
      </c>
    </row>
    <row r="1170" spans="1:21">
      <c r="A1170" s="10">
        <v>40400241</v>
      </c>
      <c r="B1170" t="s">
        <v>319</v>
      </c>
      <c r="C1170" t="s">
        <v>319</v>
      </c>
      <c r="D1170" t="s">
        <v>320</v>
      </c>
      <c r="E1170" t="s">
        <v>95</v>
      </c>
      <c r="F1170" t="s">
        <v>286</v>
      </c>
      <c r="G1170" t="s">
        <v>340</v>
      </c>
      <c r="H1170" t="s">
        <v>259</v>
      </c>
      <c r="I1170" t="s">
        <v>325</v>
      </c>
      <c r="J1170" t="s">
        <v>338</v>
      </c>
      <c r="K1170" s="3" t="str">
        <f t="shared" si="93"/>
        <v>Bulk Terminals &amp; PlantsEfr With Seals</v>
      </c>
      <c r="L1170" t="s">
        <v>1402</v>
      </c>
      <c r="M1170" t="s">
        <v>1403</v>
      </c>
      <c r="N1170" t="s">
        <v>41</v>
      </c>
      <c r="P1170" s="5" t="str">
        <f>IF(LOOKUP($K1170,Fuel_Mappings!$C$2:$C$255,Fuel_Mappings!$D$2:$D$255)&lt;&gt;"",LOOKUP($K1170,Fuel_Mappings!$C$2:$C$255,Fuel_Mappings!$D$2:$D$255),"")</f>
        <v/>
      </c>
      <c r="Q1170" s="5" t="str">
        <f>IF($P1170="Other_Fuel",IF(LOOKUP($G1170,Fuel_Mappings!$I$2:$I$36,Fuel_Mappings!$I$2:$I$36)=$G1170,LOOKUP($G1170,Fuel_Mappings!$I$2:$I$36,Fuel_Mappings!$J$2:$J$36),""),"")</f>
        <v/>
      </c>
      <c r="S1170" s="5" t="str">
        <f t="shared" si="94"/>
        <v>1B2av</v>
      </c>
      <c r="T1170" s="3" t="b">
        <f t="shared" si="95"/>
        <v>1</v>
      </c>
      <c r="U1170" s="3" t="b">
        <f t="shared" si="96"/>
        <v>1</v>
      </c>
    </row>
    <row r="1171" spans="1:21">
      <c r="A1171" s="10">
        <v>40400252</v>
      </c>
      <c r="B1171" t="s">
        <v>319</v>
      </c>
      <c r="C1171" t="s">
        <v>319</v>
      </c>
      <c r="D1171" t="s">
        <v>320</v>
      </c>
      <c r="E1171" t="s">
        <v>95</v>
      </c>
      <c r="F1171" t="s">
        <v>286</v>
      </c>
      <c r="G1171" t="s">
        <v>340</v>
      </c>
      <c r="H1171" t="s">
        <v>259</v>
      </c>
      <c r="I1171" t="s">
        <v>325</v>
      </c>
      <c r="J1171" t="s">
        <v>21</v>
      </c>
      <c r="K1171" s="3" t="str">
        <f t="shared" si="93"/>
        <v>Bulk Terminals &amp; PlantsOther</v>
      </c>
      <c r="L1171" t="s">
        <v>1402</v>
      </c>
      <c r="M1171" t="s">
        <v>1403</v>
      </c>
      <c r="N1171" t="s">
        <v>41</v>
      </c>
      <c r="P1171" s="5" t="str">
        <f>IF(LOOKUP($K1171,Fuel_Mappings!$C$2:$C$255,Fuel_Mappings!$D$2:$D$255)&lt;&gt;"",LOOKUP($K1171,Fuel_Mappings!$C$2:$C$255,Fuel_Mappings!$D$2:$D$255),"")</f>
        <v>Other_Fuel</v>
      </c>
      <c r="Q1171" s="5" t="str">
        <f>IF($P1171="Other_Fuel",IF(LOOKUP($G1171,Fuel_Mappings!$I$2:$I$36,Fuel_Mappings!$I$2:$I$36)=$G1171,LOOKUP($G1171,Fuel_Mappings!$I$2:$I$36,Fuel_Mappings!$J$2:$J$36),""),"")</f>
        <v/>
      </c>
      <c r="S1171" s="5" t="str">
        <f t="shared" si="94"/>
        <v>1B2av</v>
      </c>
      <c r="T1171" s="3" t="b">
        <f t="shared" si="95"/>
        <v>1</v>
      </c>
      <c r="U1171" s="3" t="b">
        <f t="shared" si="96"/>
        <v>1</v>
      </c>
    </row>
    <row r="1172" spans="1:21">
      <c r="A1172" s="10">
        <v>40400253</v>
      </c>
      <c r="B1172" t="s">
        <v>319</v>
      </c>
      <c r="C1172" t="s">
        <v>319</v>
      </c>
      <c r="D1172" t="s">
        <v>320</v>
      </c>
      <c r="E1172" t="s">
        <v>95</v>
      </c>
      <c r="F1172" t="s">
        <v>286</v>
      </c>
      <c r="G1172" t="s">
        <v>340</v>
      </c>
      <c r="H1172" t="s">
        <v>259</v>
      </c>
      <c r="I1172" t="s">
        <v>325</v>
      </c>
      <c r="J1172" t="s">
        <v>21</v>
      </c>
      <c r="K1172" s="3" t="str">
        <f t="shared" si="93"/>
        <v>Bulk Terminals &amp; PlantsOther</v>
      </c>
      <c r="L1172" t="s">
        <v>1402</v>
      </c>
      <c r="M1172" t="s">
        <v>1403</v>
      </c>
      <c r="N1172" t="s">
        <v>41</v>
      </c>
      <c r="P1172" s="5" t="str">
        <f>IF(LOOKUP($K1172,Fuel_Mappings!$C$2:$C$255,Fuel_Mappings!$D$2:$D$255)&lt;&gt;"",LOOKUP($K1172,Fuel_Mappings!$C$2:$C$255,Fuel_Mappings!$D$2:$D$255),"")</f>
        <v>Other_Fuel</v>
      </c>
      <c r="Q1172" s="5" t="str">
        <f>IF($P1172="Other_Fuel",IF(LOOKUP($G1172,Fuel_Mappings!$I$2:$I$36,Fuel_Mappings!$I$2:$I$36)=$G1172,LOOKUP($G1172,Fuel_Mappings!$I$2:$I$36,Fuel_Mappings!$J$2:$J$36),""),"")</f>
        <v/>
      </c>
      <c r="S1172" s="5" t="str">
        <f t="shared" si="94"/>
        <v>1B2av</v>
      </c>
      <c r="T1172" s="3" t="b">
        <f t="shared" si="95"/>
        <v>1</v>
      </c>
      <c r="U1172" s="3" t="b">
        <f t="shared" si="96"/>
        <v>1</v>
      </c>
    </row>
    <row r="1173" spans="1:21">
      <c r="A1173" s="10">
        <v>40400254</v>
      </c>
      <c r="B1173" t="s">
        <v>319</v>
      </c>
      <c r="C1173" t="s">
        <v>319</v>
      </c>
      <c r="D1173" t="s">
        <v>320</v>
      </c>
      <c r="E1173" t="s">
        <v>95</v>
      </c>
      <c r="F1173" t="s">
        <v>286</v>
      </c>
      <c r="G1173" t="s">
        <v>340</v>
      </c>
      <c r="H1173" t="s">
        <v>259</v>
      </c>
      <c r="I1173" t="s">
        <v>325</v>
      </c>
      <c r="J1173" t="s">
        <v>21</v>
      </c>
      <c r="K1173" s="3" t="str">
        <f t="shared" si="93"/>
        <v>Bulk Terminals &amp; PlantsOther</v>
      </c>
      <c r="L1173" t="s">
        <v>1402</v>
      </c>
      <c r="M1173" t="s">
        <v>1403</v>
      </c>
      <c r="N1173" t="s">
        <v>41</v>
      </c>
      <c r="P1173" s="5" t="str">
        <f>IF(LOOKUP($K1173,Fuel_Mappings!$C$2:$C$255,Fuel_Mappings!$D$2:$D$255)&lt;&gt;"",LOOKUP($K1173,Fuel_Mappings!$C$2:$C$255,Fuel_Mappings!$D$2:$D$255),"")</f>
        <v>Other_Fuel</v>
      </c>
      <c r="Q1173" s="5" t="str">
        <f>IF($P1173="Other_Fuel",IF(LOOKUP($G1173,Fuel_Mappings!$I$2:$I$36,Fuel_Mappings!$I$2:$I$36)=$G1173,LOOKUP($G1173,Fuel_Mappings!$I$2:$I$36,Fuel_Mappings!$J$2:$J$36),""),"")</f>
        <v/>
      </c>
      <c r="S1173" s="5" t="str">
        <f t="shared" si="94"/>
        <v>1B2av</v>
      </c>
      <c r="T1173" s="3" t="b">
        <f t="shared" si="95"/>
        <v>1</v>
      </c>
      <c r="U1173" s="3" t="b">
        <f t="shared" si="96"/>
        <v>1</v>
      </c>
    </row>
    <row r="1174" spans="1:21">
      <c r="A1174" s="10">
        <v>40400255</v>
      </c>
      <c r="B1174" t="s">
        <v>319</v>
      </c>
      <c r="C1174" t="s">
        <v>319</v>
      </c>
      <c r="D1174" t="s">
        <v>320</v>
      </c>
      <c r="E1174" t="s">
        <v>95</v>
      </c>
      <c r="F1174" t="s">
        <v>286</v>
      </c>
      <c r="G1174" t="s">
        <v>340</v>
      </c>
      <c r="H1174" t="s">
        <v>259</v>
      </c>
      <c r="I1174" t="s">
        <v>325</v>
      </c>
      <c r="J1174" t="s">
        <v>21</v>
      </c>
      <c r="K1174" s="3" t="str">
        <f t="shared" si="93"/>
        <v>Bulk Terminals &amp; PlantsOther</v>
      </c>
      <c r="L1174" t="s">
        <v>1402</v>
      </c>
      <c r="M1174" t="s">
        <v>1403</v>
      </c>
      <c r="N1174" t="s">
        <v>41</v>
      </c>
      <c r="P1174" s="5" t="str">
        <f>IF(LOOKUP($K1174,Fuel_Mappings!$C$2:$C$255,Fuel_Mappings!$D$2:$D$255)&lt;&gt;"",LOOKUP($K1174,Fuel_Mappings!$C$2:$C$255,Fuel_Mappings!$D$2:$D$255),"")</f>
        <v>Other_Fuel</v>
      </c>
      <c r="Q1174" s="5" t="str">
        <f>IF($P1174="Other_Fuel",IF(LOOKUP($G1174,Fuel_Mappings!$I$2:$I$36,Fuel_Mappings!$I$2:$I$36)=$G1174,LOOKUP($G1174,Fuel_Mappings!$I$2:$I$36,Fuel_Mappings!$J$2:$J$36),""),"")</f>
        <v/>
      </c>
      <c r="S1174" s="5" t="str">
        <f t="shared" si="94"/>
        <v>1B2av</v>
      </c>
      <c r="T1174" s="3" t="b">
        <f t="shared" si="95"/>
        <v>1</v>
      </c>
      <c r="U1174" s="3" t="b">
        <f t="shared" si="96"/>
        <v>1</v>
      </c>
    </row>
    <row r="1175" spans="1:21">
      <c r="A1175" s="10">
        <v>40400261</v>
      </c>
      <c r="B1175" t="s">
        <v>319</v>
      </c>
      <c r="C1175" t="s">
        <v>319</v>
      </c>
      <c r="D1175" t="s">
        <v>320</v>
      </c>
      <c r="E1175" t="s">
        <v>95</v>
      </c>
      <c r="F1175" t="s">
        <v>286</v>
      </c>
      <c r="G1175" t="s">
        <v>340</v>
      </c>
      <c r="H1175" t="s">
        <v>259</v>
      </c>
      <c r="I1175" t="s">
        <v>325</v>
      </c>
      <c r="J1175" t="s">
        <v>339</v>
      </c>
      <c r="K1175" s="3" t="str">
        <f t="shared" si="93"/>
        <v>Bulk Terminals &amp; PlantsIfr With Seals</v>
      </c>
      <c r="L1175" t="s">
        <v>1402</v>
      </c>
      <c r="M1175" t="s">
        <v>1403</v>
      </c>
      <c r="N1175" t="s">
        <v>41</v>
      </c>
      <c r="P1175" s="5" t="str">
        <f>IF(LOOKUP($K1175,Fuel_Mappings!$C$2:$C$255,Fuel_Mappings!$D$2:$D$255)&lt;&gt;"",LOOKUP($K1175,Fuel_Mappings!$C$2:$C$255,Fuel_Mappings!$D$2:$D$255),"")</f>
        <v/>
      </c>
      <c r="Q1175" s="5" t="str">
        <f>IF($P1175="Other_Fuel",IF(LOOKUP($G1175,Fuel_Mappings!$I$2:$I$36,Fuel_Mappings!$I$2:$I$36)=$G1175,LOOKUP($G1175,Fuel_Mappings!$I$2:$I$36,Fuel_Mappings!$J$2:$J$36),""),"")</f>
        <v/>
      </c>
      <c r="S1175" s="5" t="str">
        <f t="shared" si="94"/>
        <v>1B2av</v>
      </c>
      <c r="T1175" s="3" t="b">
        <f t="shared" si="95"/>
        <v>1</v>
      </c>
      <c r="U1175" s="3" t="b">
        <f t="shared" si="96"/>
        <v>1</v>
      </c>
    </row>
    <row r="1176" spans="1:21">
      <c r="A1176" s="10">
        <v>40400262</v>
      </c>
      <c r="B1176" t="s">
        <v>319</v>
      </c>
      <c r="C1176" t="s">
        <v>319</v>
      </c>
      <c r="D1176" t="s">
        <v>320</v>
      </c>
      <c r="E1176" t="s">
        <v>95</v>
      </c>
      <c r="F1176" t="s">
        <v>286</v>
      </c>
      <c r="G1176" t="s">
        <v>340</v>
      </c>
      <c r="H1176" t="s">
        <v>259</v>
      </c>
      <c r="I1176" t="s">
        <v>325</v>
      </c>
      <c r="J1176" t="s">
        <v>339</v>
      </c>
      <c r="K1176" s="3" t="str">
        <f t="shared" si="93"/>
        <v>Bulk Terminals &amp; PlantsIfr With Seals</v>
      </c>
      <c r="L1176" t="s">
        <v>1402</v>
      </c>
      <c r="M1176" t="s">
        <v>1403</v>
      </c>
      <c r="N1176" t="s">
        <v>41</v>
      </c>
      <c r="P1176" s="5" t="str">
        <f>IF(LOOKUP($K1176,Fuel_Mappings!$C$2:$C$255,Fuel_Mappings!$D$2:$D$255)&lt;&gt;"",LOOKUP($K1176,Fuel_Mappings!$C$2:$C$255,Fuel_Mappings!$D$2:$D$255),"")</f>
        <v/>
      </c>
      <c r="Q1176" s="5" t="str">
        <f>IF($P1176="Other_Fuel",IF(LOOKUP($G1176,Fuel_Mappings!$I$2:$I$36,Fuel_Mappings!$I$2:$I$36)=$G1176,LOOKUP($G1176,Fuel_Mappings!$I$2:$I$36,Fuel_Mappings!$J$2:$J$36),""),"")</f>
        <v/>
      </c>
      <c r="S1176" s="5" t="str">
        <f t="shared" si="94"/>
        <v>1B2av</v>
      </c>
      <c r="T1176" s="3" t="b">
        <f t="shared" si="95"/>
        <v>1</v>
      </c>
      <c r="U1176" s="3" t="b">
        <f t="shared" si="96"/>
        <v>1</v>
      </c>
    </row>
    <row r="1177" spans="1:21">
      <c r="A1177" s="10">
        <v>40400270</v>
      </c>
      <c r="B1177" t="s">
        <v>319</v>
      </c>
      <c r="C1177" t="s">
        <v>319</v>
      </c>
      <c r="D1177" t="s">
        <v>320</v>
      </c>
      <c r="E1177" t="s">
        <v>95</v>
      </c>
      <c r="F1177" t="s">
        <v>286</v>
      </c>
      <c r="G1177" t="s">
        <v>340</v>
      </c>
      <c r="H1177" t="s">
        <v>259</v>
      </c>
      <c r="I1177" t="s">
        <v>325</v>
      </c>
      <c r="J1177" t="s">
        <v>339</v>
      </c>
      <c r="K1177" s="3" t="str">
        <f t="shared" si="93"/>
        <v>Bulk Terminals &amp; PlantsIfr With Seals</v>
      </c>
      <c r="L1177" t="s">
        <v>1402</v>
      </c>
      <c r="M1177" t="s">
        <v>1403</v>
      </c>
      <c r="N1177" t="s">
        <v>41</v>
      </c>
      <c r="P1177" s="5" t="str">
        <f>IF(LOOKUP($K1177,Fuel_Mappings!$C$2:$C$255,Fuel_Mappings!$D$2:$D$255)&lt;&gt;"",LOOKUP($K1177,Fuel_Mappings!$C$2:$C$255,Fuel_Mappings!$D$2:$D$255),"")</f>
        <v/>
      </c>
      <c r="Q1177" s="5" t="str">
        <f>IF($P1177="Other_Fuel",IF(LOOKUP($G1177,Fuel_Mappings!$I$2:$I$36,Fuel_Mappings!$I$2:$I$36)=$G1177,LOOKUP($G1177,Fuel_Mappings!$I$2:$I$36,Fuel_Mappings!$J$2:$J$36),""),"")</f>
        <v/>
      </c>
      <c r="S1177" s="5" t="str">
        <f t="shared" si="94"/>
        <v>1B2av</v>
      </c>
      <c r="T1177" s="3" t="b">
        <f t="shared" si="95"/>
        <v>1</v>
      </c>
      <c r="U1177" s="3" t="b">
        <f t="shared" si="96"/>
        <v>1</v>
      </c>
    </row>
    <row r="1178" spans="1:21">
      <c r="A1178" s="10">
        <v>40400278</v>
      </c>
      <c r="B1178" t="s">
        <v>319</v>
      </c>
      <c r="C1178" t="s">
        <v>319</v>
      </c>
      <c r="D1178" t="s">
        <v>320</v>
      </c>
      <c r="E1178" t="s">
        <v>95</v>
      </c>
      <c r="F1178" t="s">
        <v>286</v>
      </c>
      <c r="G1178" t="s">
        <v>340</v>
      </c>
      <c r="H1178" t="s">
        <v>259</v>
      </c>
      <c r="I1178" t="s">
        <v>325</v>
      </c>
      <c r="J1178" t="s">
        <v>339</v>
      </c>
      <c r="K1178" s="3" t="str">
        <f t="shared" si="93"/>
        <v>Bulk Terminals &amp; PlantsIfr With Seals</v>
      </c>
      <c r="L1178" t="s">
        <v>1402</v>
      </c>
      <c r="M1178" t="s">
        <v>1403</v>
      </c>
      <c r="N1178" t="s">
        <v>41</v>
      </c>
      <c r="P1178" s="5" t="str">
        <f>IF(LOOKUP($K1178,Fuel_Mappings!$C$2:$C$255,Fuel_Mappings!$D$2:$D$255)&lt;&gt;"",LOOKUP($K1178,Fuel_Mappings!$C$2:$C$255,Fuel_Mappings!$D$2:$D$255),"")</f>
        <v/>
      </c>
      <c r="Q1178" s="5" t="str">
        <f>IF($P1178="Other_Fuel",IF(LOOKUP($G1178,Fuel_Mappings!$I$2:$I$36,Fuel_Mappings!$I$2:$I$36)=$G1178,LOOKUP($G1178,Fuel_Mappings!$I$2:$I$36,Fuel_Mappings!$J$2:$J$36),""),"")</f>
        <v/>
      </c>
      <c r="S1178" s="5" t="str">
        <f t="shared" si="94"/>
        <v>1B2av</v>
      </c>
      <c r="T1178" s="3" t="b">
        <f t="shared" si="95"/>
        <v>1</v>
      </c>
      <c r="U1178" s="3" t="b">
        <f t="shared" si="96"/>
        <v>1</v>
      </c>
    </row>
    <row r="1179" spans="1:21">
      <c r="A1179" s="10">
        <v>40400279</v>
      </c>
      <c r="B1179" t="s">
        <v>319</v>
      </c>
      <c r="C1179" t="s">
        <v>319</v>
      </c>
      <c r="D1179" t="s">
        <v>320</v>
      </c>
      <c r="E1179" t="s">
        <v>95</v>
      </c>
      <c r="F1179" t="s">
        <v>286</v>
      </c>
      <c r="G1179" t="s">
        <v>340</v>
      </c>
      <c r="H1179" t="s">
        <v>259</v>
      </c>
      <c r="I1179" t="s">
        <v>325</v>
      </c>
      <c r="J1179" t="s">
        <v>339</v>
      </c>
      <c r="K1179" s="3" t="str">
        <f t="shared" si="93"/>
        <v>Bulk Terminals &amp; PlantsIfr With Seals</v>
      </c>
      <c r="L1179" t="s">
        <v>1402</v>
      </c>
      <c r="M1179" t="s">
        <v>1403</v>
      </c>
      <c r="N1179" t="s">
        <v>41</v>
      </c>
      <c r="P1179" s="5" t="str">
        <f>IF(LOOKUP($K1179,Fuel_Mappings!$C$2:$C$255,Fuel_Mappings!$D$2:$D$255)&lt;&gt;"",LOOKUP($K1179,Fuel_Mappings!$C$2:$C$255,Fuel_Mappings!$D$2:$D$255),"")</f>
        <v/>
      </c>
      <c r="Q1179" s="5" t="str">
        <f>IF($P1179="Other_Fuel",IF(LOOKUP($G1179,Fuel_Mappings!$I$2:$I$36,Fuel_Mappings!$I$2:$I$36)=$G1179,LOOKUP($G1179,Fuel_Mappings!$I$2:$I$36,Fuel_Mappings!$J$2:$J$36),""),"")</f>
        <v/>
      </c>
      <c r="S1179" s="5" t="str">
        <f t="shared" si="94"/>
        <v>1B2av</v>
      </c>
      <c r="T1179" s="3" t="b">
        <f t="shared" si="95"/>
        <v>1</v>
      </c>
      <c r="U1179" s="3" t="b">
        <f t="shared" si="96"/>
        <v>1</v>
      </c>
    </row>
    <row r="1180" spans="1:21">
      <c r="A1180" s="10">
        <v>40400306</v>
      </c>
      <c r="B1180" t="s">
        <v>319</v>
      </c>
      <c r="C1180" t="s">
        <v>319</v>
      </c>
      <c r="D1180" t="s">
        <v>320</v>
      </c>
      <c r="E1180" t="s">
        <v>95</v>
      </c>
      <c r="F1180" t="s">
        <v>286</v>
      </c>
      <c r="G1180" t="s">
        <v>287</v>
      </c>
      <c r="H1180" t="s">
        <v>259</v>
      </c>
      <c r="I1180" t="s">
        <v>260</v>
      </c>
      <c r="J1180" t="s">
        <v>21</v>
      </c>
      <c r="K1180" s="3" t="str">
        <f t="shared" si="93"/>
        <v>Petroleum &amp; Petroleum Product StorageOther</v>
      </c>
      <c r="L1180" t="s">
        <v>1429</v>
      </c>
      <c r="M1180" t="s">
        <v>1430</v>
      </c>
      <c r="N1180" t="s">
        <v>41</v>
      </c>
      <c r="P1180" s="5" t="str">
        <f>IF(LOOKUP($K1180,Fuel_Mappings!$C$2:$C$255,Fuel_Mappings!$D$2:$D$255)&lt;&gt;"",LOOKUP($K1180,Fuel_Mappings!$C$2:$C$255,Fuel_Mappings!$D$2:$D$255),"")</f>
        <v>Other_Fuel</v>
      </c>
      <c r="Q1180" s="5" t="str">
        <f>IF($P1180="Other_Fuel",IF(LOOKUP($G1180,Fuel_Mappings!$I$2:$I$36,Fuel_Mappings!$I$2:$I$36)=$G1180,LOOKUP($G1180,Fuel_Mappings!$I$2:$I$36,Fuel_Mappings!$J$2:$J$36),""),"")</f>
        <v/>
      </c>
      <c r="S1180" s="5" t="str">
        <f t="shared" si="94"/>
        <v>1B2aiv</v>
      </c>
      <c r="T1180" s="3" t="b">
        <f t="shared" si="95"/>
        <v>0</v>
      </c>
      <c r="U1180" s="3" t="b">
        <f t="shared" si="96"/>
        <v>1</v>
      </c>
    </row>
    <row r="1181" spans="1:21">
      <c r="A1181" s="10">
        <v>40400307</v>
      </c>
      <c r="B1181" t="s">
        <v>319</v>
      </c>
      <c r="C1181" t="s">
        <v>319</v>
      </c>
      <c r="D1181" t="s">
        <v>320</v>
      </c>
      <c r="E1181" t="s">
        <v>95</v>
      </c>
      <c r="F1181" t="s">
        <v>286</v>
      </c>
      <c r="G1181" t="s">
        <v>287</v>
      </c>
      <c r="H1181" t="s">
        <v>259</v>
      </c>
      <c r="I1181" t="s">
        <v>260</v>
      </c>
      <c r="J1181" t="s">
        <v>21</v>
      </c>
      <c r="K1181" s="3" t="str">
        <f t="shared" si="93"/>
        <v>Petroleum &amp; Petroleum Product StorageOther</v>
      </c>
      <c r="L1181" t="s">
        <v>1429</v>
      </c>
      <c r="M1181" t="s">
        <v>1430</v>
      </c>
      <c r="N1181" t="s">
        <v>41</v>
      </c>
      <c r="P1181" s="5" t="str">
        <f>IF(LOOKUP($K1181,Fuel_Mappings!$C$2:$C$255,Fuel_Mappings!$D$2:$D$255)&lt;&gt;"",LOOKUP($K1181,Fuel_Mappings!$C$2:$C$255,Fuel_Mappings!$D$2:$D$255),"")</f>
        <v>Other_Fuel</v>
      </c>
      <c r="Q1181" s="5" t="str">
        <f>IF($P1181="Other_Fuel",IF(LOOKUP($G1181,Fuel_Mappings!$I$2:$I$36,Fuel_Mappings!$I$2:$I$36)=$G1181,LOOKUP($G1181,Fuel_Mappings!$I$2:$I$36,Fuel_Mappings!$J$2:$J$36),""),"")</f>
        <v/>
      </c>
      <c r="S1181" s="5" t="str">
        <f t="shared" si="94"/>
        <v>1B2aiv</v>
      </c>
      <c r="T1181" s="3" t="b">
        <f t="shared" si="95"/>
        <v>0</v>
      </c>
      <c r="U1181" s="3" t="b">
        <f t="shared" si="96"/>
        <v>1</v>
      </c>
    </row>
    <row r="1182" spans="1:21">
      <c r="A1182" s="10">
        <v>40400340</v>
      </c>
      <c r="B1182" t="s">
        <v>319</v>
      </c>
      <c r="C1182" t="s">
        <v>319</v>
      </c>
      <c r="D1182" t="s">
        <v>320</v>
      </c>
      <c r="E1182" t="s">
        <v>95</v>
      </c>
      <c r="F1182" t="s">
        <v>286</v>
      </c>
      <c r="G1182" t="s">
        <v>287</v>
      </c>
      <c r="H1182" t="s">
        <v>259</v>
      </c>
      <c r="I1182" t="s">
        <v>260</v>
      </c>
      <c r="J1182" t="s">
        <v>21</v>
      </c>
      <c r="K1182" s="3" t="str">
        <f t="shared" si="93"/>
        <v>Petroleum &amp; Petroleum Product StorageOther</v>
      </c>
      <c r="L1182" t="s">
        <v>1429</v>
      </c>
      <c r="M1182" t="s">
        <v>1430</v>
      </c>
      <c r="N1182" t="s">
        <v>41</v>
      </c>
      <c r="P1182" s="5" t="str">
        <f>IF(LOOKUP($K1182,Fuel_Mappings!$C$2:$C$255,Fuel_Mappings!$D$2:$D$255)&lt;&gt;"",LOOKUP($K1182,Fuel_Mappings!$C$2:$C$255,Fuel_Mappings!$D$2:$D$255),"")</f>
        <v>Other_Fuel</v>
      </c>
      <c r="Q1182" s="5" t="str">
        <f>IF($P1182="Other_Fuel",IF(LOOKUP($G1182,Fuel_Mappings!$I$2:$I$36,Fuel_Mappings!$I$2:$I$36)=$G1182,LOOKUP($G1182,Fuel_Mappings!$I$2:$I$36,Fuel_Mappings!$J$2:$J$36),""),"")</f>
        <v/>
      </c>
      <c r="S1182" s="5" t="str">
        <f t="shared" si="94"/>
        <v>1B2aiv</v>
      </c>
      <c r="T1182" s="3" t="b">
        <f t="shared" si="95"/>
        <v>0</v>
      </c>
      <c r="U1182" s="3" t="b">
        <f t="shared" si="96"/>
        <v>1</v>
      </c>
    </row>
    <row r="1183" spans="1:21">
      <c r="A1183" s="10">
        <v>40400401</v>
      </c>
      <c r="B1183" t="s">
        <v>319</v>
      </c>
      <c r="C1183" t="s">
        <v>319</v>
      </c>
      <c r="D1183" t="s">
        <v>320</v>
      </c>
      <c r="E1183" t="s">
        <v>95</v>
      </c>
      <c r="F1183" t="s">
        <v>286</v>
      </c>
      <c r="G1183" t="s">
        <v>327</v>
      </c>
      <c r="H1183" t="s">
        <v>259</v>
      </c>
      <c r="I1183" t="s">
        <v>325</v>
      </c>
      <c r="J1183" t="s">
        <v>328</v>
      </c>
      <c r="K1183" s="3" t="str">
        <f t="shared" si="93"/>
        <v>Bulk Terminals &amp; PlantsUnderground Tanks</v>
      </c>
      <c r="L1183" t="s">
        <v>1402</v>
      </c>
      <c r="M1183" t="s">
        <v>1403</v>
      </c>
      <c r="N1183" t="s">
        <v>41</v>
      </c>
      <c r="P1183" s="5" t="str">
        <f>IF(LOOKUP($K1183,Fuel_Mappings!$C$2:$C$255,Fuel_Mappings!$D$2:$D$255)&lt;&gt;"",LOOKUP($K1183,Fuel_Mappings!$C$2:$C$255,Fuel_Mappings!$D$2:$D$255),"")</f>
        <v/>
      </c>
      <c r="Q1183" s="5" t="str">
        <f>IF($P1183="Other_Fuel",IF(LOOKUP($G1183,Fuel_Mappings!$I$2:$I$36,Fuel_Mappings!$I$2:$I$36)=$G1183,LOOKUP($G1183,Fuel_Mappings!$I$2:$I$36,Fuel_Mappings!$J$2:$J$36),""),"")</f>
        <v/>
      </c>
      <c r="S1183" s="5" t="str">
        <f t="shared" si="94"/>
        <v>1B2av</v>
      </c>
      <c r="T1183" s="3" t="b">
        <f t="shared" si="95"/>
        <v>1</v>
      </c>
      <c r="U1183" s="3" t="b">
        <f t="shared" si="96"/>
        <v>1</v>
      </c>
    </row>
    <row r="1184" spans="1:21">
      <c r="A1184" s="10">
        <v>40400402</v>
      </c>
      <c r="B1184" t="s">
        <v>319</v>
      </c>
      <c r="C1184" t="s">
        <v>319</v>
      </c>
      <c r="D1184" t="s">
        <v>320</v>
      </c>
      <c r="E1184" t="s">
        <v>95</v>
      </c>
      <c r="F1184" t="s">
        <v>286</v>
      </c>
      <c r="G1184" t="s">
        <v>327</v>
      </c>
      <c r="H1184" t="s">
        <v>259</v>
      </c>
      <c r="I1184" t="s">
        <v>325</v>
      </c>
      <c r="J1184" t="s">
        <v>328</v>
      </c>
      <c r="K1184" s="3" t="str">
        <f t="shared" si="93"/>
        <v>Bulk Terminals &amp; PlantsUnderground Tanks</v>
      </c>
      <c r="L1184" t="s">
        <v>1402</v>
      </c>
      <c r="M1184" t="s">
        <v>1403</v>
      </c>
      <c r="N1184" t="s">
        <v>41</v>
      </c>
      <c r="P1184" s="5" t="str">
        <f>IF(LOOKUP($K1184,Fuel_Mappings!$C$2:$C$255,Fuel_Mappings!$D$2:$D$255)&lt;&gt;"",LOOKUP($K1184,Fuel_Mappings!$C$2:$C$255,Fuel_Mappings!$D$2:$D$255),"")</f>
        <v/>
      </c>
      <c r="Q1184" s="5" t="str">
        <f>IF($P1184="Other_Fuel",IF(LOOKUP($G1184,Fuel_Mappings!$I$2:$I$36,Fuel_Mappings!$I$2:$I$36)=$G1184,LOOKUP($G1184,Fuel_Mappings!$I$2:$I$36,Fuel_Mappings!$J$2:$J$36),""),"")</f>
        <v/>
      </c>
      <c r="S1184" s="5" t="str">
        <f t="shared" si="94"/>
        <v>1B2av</v>
      </c>
      <c r="T1184" s="3" t="b">
        <f t="shared" si="95"/>
        <v>1</v>
      </c>
      <c r="U1184" s="3" t="b">
        <f t="shared" si="96"/>
        <v>1</v>
      </c>
    </row>
    <row r="1185" spans="1:21">
      <c r="A1185" s="10">
        <v>40400403</v>
      </c>
      <c r="B1185" t="s">
        <v>319</v>
      </c>
      <c r="C1185" t="s">
        <v>319</v>
      </c>
      <c r="D1185" t="s">
        <v>320</v>
      </c>
      <c r="E1185" t="s">
        <v>95</v>
      </c>
      <c r="F1185" t="s">
        <v>286</v>
      </c>
      <c r="G1185" t="s">
        <v>327</v>
      </c>
      <c r="H1185" t="s">
        <v>259</v>
      </c>
      <c r="I1185" t="s">
        <v>325</v>
      </c>
      <c r="J1185" t="s">
        <v>328</v>
      </c>
      <c r="K1185" s="3" t="str">
        <f t="shared" si="93"/>
        <v>Bulk Terminals &amp; PlantsUnderground Tanks</v>
      </c>
      <c r="L1185" t="s">
        <v>1402</v>
      </c>
      <c r="M1185" t="s">
        <v>1403</v>
      </c>
      <c r="N1185" t="s">
        <v>41</v>
      </c>
      <c r="P1185" s="5" t="str">
        <f>IF(LOOKUP($K1185,Fuel_Mappings!$C$2:$C$255,Fuel_Mappings!$D$2:$D$255)&lt;&gt;"",LOOKUP($K1185,Fuel_Mappings!$C$2:$C$255,Fuel_Mappings!$D$2:$D$255),"")</f>
        <v/>
      </c>
      <c r="Q1185" s="5" t="str">
        <f>IF($P1185="Other_Fuel",IF(LOOKUP($G1185,Fuel_Mappings!$I$2:$I$36,Fuel_Mappings!$I$2:$I$36)=$G1185,LOOKUP($G1185,Fuel_Mappings!$I$2:$I$36,Fuel_Mappings!$J$2:$J$36),""),"")</f>
        <v/>
      </c>
      <c r="S1185" s="5" t="str">
        <f t="shared" si="94"/>
        <v>1B2av</v>
      </c>
      <c r="T1185" s="3" t="b">
        <f t="shared" si="95"/>
        <v>1</v>
      </c>
      <c r="U1185" s="3" t="b">
        <f t="shared" si="96"/>
        <v>1</v>
      </c>
    </row>
    <row r="1186" spans="1:21">
      <c r="A1186" s="10">
        <v>40400404</v>
      </c>
      <c r="B1186" t="s">
        <v>319</v>
      </c>
      <c r="C1186" t="s">
        <v>319</v>
      </c>
      <c r="D1186" t="s">
        <v>320</v>
      </c>
      <c r="E1186" t="s">
        <v>95</v>
      </c>
      <c r="F1186" t="s">
        <v>286</v>
      </c>
      <c r="G1186" t="s">
        <v>327</v>
      </c>
      <c r="H1186" t="s">
        <v>259</v>
      </c>
      <c r="I1186" t="s">
        <v>325</v>
      </c>
      <c r="J1186" t="s">
        <v>328</v>
      </c>
      <c r="K1186" s="3" t="str">
        <f t="shared" si="93"/>
        <v>Bulk Terminals &amp; PlantsUnderground Tanks</v>
      </c>
      <c r="L1186" t="s">
        <v>1402</v>
      </c>
      <c r="M1186" t="s">
        <v>1403</v>
      </c>
      <c r="N1186" t="s">
        <v>41</v>
      </c>
      <c r="P1186" s="5" t="str">
        <f>IF(LOOKUP($K1186,Fuel_Mappings!$C$2:$C$255,Fuel_Mappings!$D$2:$D$255)&lt;&gt;"",LOOKUP($K1186,Fuel_Mappings!$C$2:$C$255,Fuel_Mappings!$D$2:$D$255),"")</f>
        <v/>
      </c>
      <c r="Q1186" s="5" t="str">
        <f>IF($P1186="Other_Fuel",IF(LOOKUP($G1186,Fuel_Mappings!$I$2:$I$36,Fuel_Mappings!$I$2:$I$36)=$G1186,LOOKUP($G1186,Fuel_Mappings!$I$2:$I$36,Fuel_Mappings!$J$2:$J$36),""),"")</f>
        <v/>
      </c>
      <c r="S1186" s="5" t="str">
        <f t="shared" si="94"/>
        <v>1B2av</v>
      </c>
      <c r="T1186" s="3" t="b">
        <f t="shared" si="95"/>
        <v>1</v>
      </c>
      <c r="U1186" s="3" t="b">
        <f t="shared" si="96"/>
        <v>1</v>
      </c>
    </row>
    <row r="1187" spans="1:21">
      <c r="A1187" s="10">
        <v>40400406</v>
      </c>
      <c r="B1187" t="s">
        <v>319</v>
      </c>
      <c r="C1187" t="s">
        <v>319</v>
      </c>
      <c r="D1187" t="s">
        <v>320</v>
      </c>
      <c r="E1187" t="s">
        <v>95</v>
      </c>
      <c r="F1187" t="s">
        <v>286</v>
      </c>
      <c r="G1187" t="s">
        <v>327</v>
      </c>
      <c r="H1187" t="s">
        <v>259</v>
      </c>
      <c r="I1187" t="s">
        <v>325</v>
      </c>
      <c r="J1187" t="s">
        <v>328</v>
      </c>
      <c r="K1187" s="3" t="str">
        <f t="shared" si="93"/>
        <v>Bulk Terminals &amp; PlantsUnderground Tanks</v>
      </c>
      <c r="L1187" t="s">
        <v>1402</v>
      </c>
      <c r="M1187" t="s">
        <v>1403</v>
      </c>
      <c r="N1187" t="s">
        <v>41</v>
      </c>
      <c r="P1187" s="5" t="str">
        <f>IF(LOOKUP($K1187,Fuel_Mappings!$C$2:$C$255,Fuel_Mappings!$D$2:$D$255)&lt;&gt;"",LOOKUP($K1187,Fuel_Mappings!$C$2:$C$255,Fuel_Mappings!$D$2:$D$255),"")</f>
        <v/>
      </c>
      <c r="Q1187" s="5" t="str">
        <f>IF($P1187="Other_Fuel",IF(LOOKUP($G1187,Fuel_Mappings!$I$2:$I$36,Fuel_Mappings!$I$2:$I$36)=$G1187,LOOKUP($G1187,Fuel_Mappings!$I$2:$I$36,Fuel_Mappings!$J$2:$J$36),""),"")</f>
        <v/>
      </c>
      <c r="S1187" s="5" t="str">
        <f t="shared" si="94"/>
        <v>1B2av</v>
      </c>
      <c r="T1187" s="3" t="b">
        <f t="shared" si="95"/>
        <v>1</v>
      </c>
      <c r="U1187" s="3" t="b">
        <f t="shared" si="96"/>
        <v>1</v>
      </c>
    </row>
    <row r="1188" spans="1:21">
      <c r="A1188" s="10">
        <v>40400410</v>
      </c>
      <c r="B1188" t="s">
        <v>319</v>
      </c>
      <c r="C1188" t="s">
        <v>319</v>
      </c>
      <c r="D1188" t="s">
        <v>320</v>
      </c>
      <c r="E1188" t="s">
        <v>95</v>
      </c>
      <c r="F1188" t="s">
        <v>286</v>
      </c>
      <c r="G1188" t="s">
        <v>327</v>
      </c>
      <c r="H1188" t="s">
        <v>259</v>
      </c>
      <c r="I1188" t="s">
        <v>325</v>
      </c>
      <c r="J1188" t="s">
        <v>328</v>
      </c>
      <c r="K1188" s="3" t="str">
        <f t="shared" si="93"/>
        <v>Bulk Terminals &amp; PlantsUnderground Tanks</v>
      </c>
      <c r="L1188" t="s">
        <v>1402</v>
      </c>
      <c r="M1188" t="s">
        <v>1403</v>
      </c>
      <c r="N1188" t="s">
        <v>41</v>
      </c>
      <c r="P1188" s="5" t="str">
        <f>IF(LOOKUP($K1188,Fuel_Mappings!$C$2:$C$255,Fuel_Mappings!$D$2:$D$255)&lt;&gt;"",LOOKUP($K1188,Fuel_Mappings!$C$2:$C$255,Fuel_Mappings!$D$2:$D$255),"")</f>
        <v/>
      </c>
      <c r="Q1188" s="5" t="str">
        <f>IF($P1188="Other_Fuel",IF(LOOKUP($G1188,Fuel_Mappings!$I$2:$I$36,Fuel_Mappings!$I$2:$I$36)=$G1188,LOOKUP($G1188,Fuel_Mappings!$I$2:$I$36,Fuel_Mappings!$J$2:$J$36),""),"")</f>
        <v/>
      </c>
      <c r="S1188" s="5" t="str">
        <f t="shared" si="94"/>
        <v>1B2av</v>
      </c>
      <c r="T1188" s="3" t="b">
        <f t="shared" si="95"/>
        <v>1</v>
      </c>
      <c r="U1188" s="3" t="b">
        <f t="shared" si="96"/>
        <v>1</v>
      </c>
    </row>
    <row r="1189" spans="1:21">
      <c r="A1189" s="10">
        <v>40400411</v>
      </c>
      <c r="B1189" t="s">
        <v>319</v>
      </c>
      <c r="C1189" t="s">
        <v>319</v>
      </c>
      <c r="D1189" t="s">
        <v>320</v>
      </c>
      <c r="E1189" t="s">
        <v>95</v>
      </c>
      <c r="F1189" t="s">
        <v>286</v>
      </c>
      <c r="G1189" t="s">
        <v>327</v>
      </c>
      <c r="H1189" t="s">
        <v>259</v>
      </c>
      <c r="I1189" t="s">
        <v>325</v>
      </c>
      <c r="J1189" t="s">
        <v>328</v>
      </c>
      <c r="K1189" s="3" t="str">
        <f t="shared" si="93"/>
        <v>Bulk Terminals &amp; PlantsUnderground Tanks</v>
      </c>
      <c r="L1189" t="s">
        <v>1402</v>
      </c>
      <c r="M1189" t="s">
        <v>1403</v>
      </c>
      <c r="N1189" t="s">
        <v>41</v>
      </c>
      <c r="P1189" s="5" t="str">
        <f>IF(LOOKUP($K1189,Fuel_Mappings!$C$2:$C$255,Fuel_Mappings!$D$2:$D$255)&lt;&gt;"",LOOKUP($K1189,Fuel_Mappings!$C$2:$C$255,Fuel_Mappings!$D$2:$D$255),"")</f>
        <v/>
      </c>
      <c r="Q1189" s="5" t="str">
        <f>IF($P1189="Other_Fuel",IF(LOOKUP($G1189,Fuel_Mappings!$I$2:$I$36,Fuel_Mappings!$I$2:$I$36)=$G1189,LOOKUP($G1189,Fuel_Mappings!$I$2:$I$36,Fuel_Mappings!$J$2:$J$36),""),"")</f>
        <v/>
      </c>
      <c r="S1189" s="5" t="str">
        <f t="shared" si="94"/>
        <v>1B2av</v>
      </c>
      <c r="T1189" s="3" t="b">
        <f t="shared" si="95"/>
        <v>1</v>
      </c>
      <c r="U1189" s="3" t="b">
        <f t="shared" si="96"/>
        <v>1</v>
      </c>
    </row>
    <row r="1190" spans="1:21">
      <c r="A1190" s="10">
        <v>40400412</v>
      </c>
      <c r="B1190" t="s">
        <v>319</v>
      </c>
      <c r="C1190" t="s">
        <v>319</v>
      </c>
      <c r="D1190" t="s">
        <v>320</v>
      </c>
      <c r="E1190" t="s">
        <v>95</v>
      </c>
      <c r="F1190" t="s">
        <v>286</v>
      </c>
      <c r="G1190" t="s">
        <v>327</v>
      </c>
      <c r="H1190" t="s">
        <v>259</v>
      </c>
      <c r="I1190" t="s">
        <v>325</v>
      </c>
      <c r="J1190" t="s">
        <v>328</v>
      </c>
      <c r="K1190" s="3" t="str">
        <f t="shared" si="93"/>
        <v>Bulk Terminals &amp; PlantsUnderground Tanks</v>
      </c>
      <c r="L1190" t="s">
        <v>1402</v>
      </c>
      <c r="M1190" t="s">
        <v>1403</v>
      </c>
      <c r="N1190" t="s">
        <v>41</v>
      </c>
      <c r="P1190" s="5" t="str">
        <f>IF(LOOKUP($K1190,Fuel_Mappings!$C$2:$C$255,Fuel_Mappings!$D$2:$D$255)&lt;&gt;"",LOOKUP($K1190,Fuel_Mappings!$C$2:$C$255,Fuel_Mappings!$D$2:$D$255),"")</f>
        <v/>
      </c>
      <c r="Q1190" s="5" t="str">
        <f>IF($P1190="Other_Fuel",IF(LOOKUP($G1190,Fuel_Mappings!$I$2:$I$36,Fuel_Mappings!$I$2:$I$36)=$G1190,LOOKUP($G1190,Fuel_Mappings!$I$2:$I$36,Fuel_Mappings!$J$2:$J$36),""),"")</f>
        <v/>
      </c>
      <c r="S1190" s="5" t="str">
        <f t="shared" si="94"/>
        <v>1B2av</v>
      </c>
      <c r="T1190" s="3" t="b">
        <f t="shared" si="95"/>
        <v>1</v>
      </c>
      <c r="U1190" s="3" t="b">
        <f t="shared" si="96"/>
        <v>1</v>
      </c>
    </row>
    <row r="1191" spans="1:21">
      <c r="A1191" s="10">
        <v>40400414</v>
      </c>
      <c r="B1191" t="s">
        <v>319</v>
      </c>
      <c r="C1191" t="s">
        <v>319</v>
      </c>
      <c r="D1191" t="s">
        <v>320</v>
      </c>
      <c r="E1191" t="s">
        <v>95</v>
      </c>
      <c r="F1191" t="s">
        <v>286</v>
      </c>
      <c r="G1191" t="s">
        <v>327</v>
      </c>
      <c r="H1191" t="s">
        <v>259</v>
      </c>
      <c r="I1191" t="s">
        <v>325</v>
      </c>
      <c r="J1191" t="s">
        <v>328</v>
      </c>
      <c r="K1191" s="3" t="str">
        <f t="shared" si="93"/>
        <v>Bulk Terminals &amp; PlantsUnderground Tanks</v>
      </c>
      <c r="L1191" t="s">
        <v>1402</v>
      </c>
      <c r="M1191" t="s">
        <v>1403</v>
      </c>
      <c r="N1191" t="s">
        <v>41</v>
      </c>
      <c r="P1191" s="5" t="str">
        <f>IF(LOOKUP($K1191,Fuel_Mappings!$C$2:$C$255,Fuel_Mappings!$D$2:$D$255)&lt;&gt;"",LOOKUP($K1191,Fuel_Mappings!$C$2:$C$255,Fuel_Mappings!$D$2:$D$255),"")</f>
        <v/>
      </c>
      <c r="Q1191" s="5" t="str">
        <f>IF($P1191="Other_Fuel",IF(LOOKUP($G1191,Fuel_Mappings!$I$2:$I$36,Fuel_Mappings!$I$2:$I$36)=$G1191,LOOKUP($G1191,Fuel_Mappings!$I$2:$I$36,Fuel_Mappings!$J$2:$J$36),""),"")</f>
        <v/>
      </c>
      <c r="S1191" s="5" t="str">
        <f t="shared" si="94"/>
        <v>1B2av</v>
      </c>
      <c r="T1191" s="3" t="b">
        <f t="shared" si="95"/>
        <v>1</v>
      </c>
      <c r="U1191" s="3" t="b">
        <f t="shared" si="96"/>
        <v>1</v>
      </c>
    </row>
    <row r="1192" spans="1:21">
      <c r="A1192" s="10">
        <v>40400497</v>
      </c>
      <c r="B1192" t="s">
        <v>319</v>
      </c>
      <c r="C1192" t="s">
        <v>319</v>
      </c>
      <c r="D1192" t="s">
        <v>320</v>
      </c>
      <c r="E1192" t="s">
        <v>95</v>
      </c>
      <c r="F1192" t="s">
        <v>286</v>
      </c>
      <c r="G1192" t="s">
        <v>327</v>
      </c>
      <c r="H1192" t="s">
        <v>259</v>
      </c>
      <c r="I1192" t="s">
        <v>325</v>
      </c>
      <c r="J1192" t="s">
        <v>328</v>
      </c>
      <c r="K1192" s="3" t="str">
        <f t="shared" si="93"/>
        <v>Bulk Terminals &amp; PlantsUnderground Tanks</v>
      </c>
      <c r="L1192" t="s">
        <v>1402</v>
      </c>
      <c r="M1192" t="s">
        <v>1403</v>
      </c>
      <c r="N1192" t="s">
        <v>41</v>
      </c>
      <c r="P1192" s="5" t="str">
        <f>IF(LOOKUP($K1192,Fuel_Mappings!$C$2:$C$255,Fuel_Mappings!$D$2:$D$255)&lt;&gt;"",LOOKUP($K1192,Fuel_Mappings!$C$2:$C$255,Fuel_Mappings!$D$2:$D$255),"")</f>
        <v/>
      </c>
      <c r="Q1192" s="5" t="str">
        <f>IF($P1192="Other_Fuel",IF(LOOKUP($G1192,Fuel_Mappings!$I$2:$I$36,Fuel_Mappings!$I$2:$I$36)=$G1192,LOOKUP($G1192,Fuel_Mappings!$I$2:$I$36,Fuel_Mappings!$J$2:$J$36),""),"")</f>
        <v/>
      </c>
      <c r="S1192" s="5" t="str">
        <f t="shared" si="94"/>
        <v>1B2av</v>
      </c>
      <c r="T1192" s="3" t="b">
        <f t="shared" si="95"/>
        <v>1</v>
      </c>
      <c r="U1192" s="3" t="b">
        <f t="shared" si="96"/>
        <v>1</v>
      </c>
    </row>
    <row r="1193" spans="1:21">
      <c r="A1193" s="10">
        <v>40400104</v>
      </c>
      <c r="B1193" t="s">
        <v>319</v>
      </c>
      <c r="C1193" t="s">
        <v>319</v>
      </c>
      <c r="D1193" t="s">
        <v>320</v>
      </c>
      <c r="E1193" t="s">
        <v>95</v>
      </c>
      <c r="F1193" t="s">
        <v>286</v>
      </c>
      <c r="G1193" t="s">
        <v>324</v>
      </c>
      <c r="H1193" t="s">
        <v>259</v>
      </c>
      <c r="I1193" t="s">
        <v>325</v>
      </c>
      <c r="J1193" t="s">
        <v>326</v>
      </c>
      <c r="K1193" s="3" t="str">
        <f t="shared" si="93"/>
        <v>Bulk Terminals &amp; PlantsFixed Roof</v>
      </c>
      <c r="L1193" t="s">
        <v>1402</v>
      </c>
      <c r="M1193" t="s">
        <v>1403</v>
      </c>
      <c r="N1193" t="s">
        <v>41</v>
      </c>
      <c r="P1193" s="5" t="str">
        <f>IF(LOOKUP($K1193,Fuel_Mappings!$C$2:$C$255,Fuel_Mappings!$D$2:$D$255)&lt;&gt;"",LOOKUP($K1193,Fuel_Mappings!$C$2:$C$255,Fuel_Mappings!$D$2:$D$255),"")</f>
        <v/>
      </c>
      <c r="Q1193" s="5" t="str">
        <f>IF($P1193="Other_Fuel",IF(LOOKUP($G1193,Fuel_Mappings!$I$2:$I$36,Fuel_Mappings!$I$2:$I$36)=$G1193,LOOKUP($G1193,Fuel_Mappings!$I$2:$I$36,Fuel_Mappings!$J$2:$J$36),""),"")</f>
        <v/>
      </c>
      <c r="S1193" s="5" t="str">
        <f t="shared" si="94"/>
        <v>1B2av</v>
      </c>
      <c r="T1193" s="3" t="b">
        <f t="shared" si="95"/>
        <v>1</v>
      </c>
      <c r="U1193" s="3" t="b">
        <f t="shared" si="96"/>
        <v>1</v>
      </c>
    </row>
    <row r="1194" spans="1:21">
      <c r="A1194" s="10">
        <v>40400105</v>
      </c>
      <c r="B1194" t="s">
        <v>319</v>
      </c>
      <c r="C1194" t="s">
        <v>319</v>
      </c>
      <c r="D1194" t="s">
        <v>320</v>
      </c>
      <c r="E1194" t="s">
        <v>95</v>
      </c>
      <c r="F1194" t="s">
        <v>286</v>
      </c>
      <c r="G1194" t="s">
        <v>324</v>
      </c>
      <c r="H1194" t="s">
        <v>259</v>
      </c>
      <c r="I1194" t="s">
        <v>325</v>
      </c>
      <c r="J1194" t="s">
        <v>326</v>
      </c>
      <c r="K1194" s="3" t="str">
        <f t="shared" si="93"/>
        <v>Bulk Terminals &amp; PlantsFixed Roof</v>
      </c>
      <c r="L1194" t="s">
        <v>1402</v>
      </c>
      <c r="M1194" t="s">
        <v>1403</v>
      </c>
      <c r="N1194" t="s">
        <v>41</v>
      </c>
      <c r="P1194" s="5" t="str">
        <f>IF(LOOKUP($K1194,Fuel_Mappings!$C$2:$C$255,Fuel_Mappings!$D$2:$D$255)&lt;&gt;"",LOOKUP($K1194,Fuel_Mappings!$C$2:$C$255,Fuel_Mappings!$D$2:$D$255),"")</f>
        <v/>
      </c>
      <c r="Q1194" s="5" t="str">
        <f>IF($P1194="Other_Fuel",IF(LOOKUP($G1194,Fuel_Mappings!$I$2:$I$36,Fuel_Mappings!$I$2:$I$36)=$G1194,LOOKUP($G1194,Fuel_Mappings!$I$2:$I$36,Fuel_Mappings!$J$2:$J$36),""),"")</f>
        <v/>
      </c>
      <c r="S1194" s="5" t="str">
        <f t="shared" si="94"/>
        <v>1B2av</v>
      </c>
      <c r="T1194" s="3" t="b">
        <f t="shared" si="95"/>
        <v>1</v>
      </c>
      <c r="U1194" s="3" t="b">
        <f t="shared" si="96"/>
        <v>1</v>
      </c>
    </row>
    <row r="1195" spans="1:21">
      <c r="A1195" s="10">
        <v>40400119</v>
      </c>
      <c r="B1195" t="s">
        <v>319</v>
      </c>
      <c r="C1195" t="s">
        <v>319</v>
      </c>
      <c r="D1195" t="s">
        <v>320</v>
      </c>
      <c r="E1195" t="s">
        <v>95</v>
      </c>
      <c r="F1195" t="s">
        <v>286</v>
      </c>
      <c r="G1195" t="s">
        <v>324</v>
      </c>
      <c r="H1195" t="s">
        <v>259</v>
      </c>
      <c r="I1195" t="s">
        <v>325</v>
      </c>
      <c r="J1195" t="s">
        <v>312</v>
      </c>
      <c r="K1195" s="3" t="str">
        <f t="shared" si="93"/>
        <v>Bulk Terminals &amp; PlantsVariable Vapor Space</v>
      </c>
      <c r="L1195" t="s">
        <v>1402</v>
      </c>
      <c r="M1195" t="s">
        <v>1403</v>
      </c>
      <c r="N1195" t="s">
        <v>41</v>
      </c>
      <c r="P1195" s="5" t="str">
        <f>IF(LOOKUP($K1195,Fuel_Mappings!$C$2:$C$255,Fuel_Mappings!$D$2:$D$255)&lt;&gt;"",LOOKUP($K1195,Fuel_Mappings!$C$2:$C$255,Fuel_Mappings!$D$2:$D$255),"")</f>
        <v/>
      </c>
      <c r="Q1195" s="5" t="str">
        <f>IF($P1195="Other_Fuel",IF(LOOKUP($G1195,Fuel_Mappings!$I$2:$I$36,Fuel_Mappings!$I$2:$I$36)=$G1195,LOOKUP($G1195,Fuel_Mappings!$I$2:$I$36,Fuel_Mappings!$J$2:$J$36),""),"")</f>
        <v/>
      </c>
      <c r="S1195" s="5" t="str">
        <f t="shared" si="94"/>
        <v>1B2av</v>
      </c>
      <c r="T1195" s="3" t="b">
        <f t="shared" si="95"/>
        <v>1</v>
      </c>
      <c r="U1195" s="3" t="b">
        <f t="shared" si="96"/>
        <v>1</v>
      </c>
    </row>
    <row r="1196" spans="1:21">
      <c r="A1196" s="10">
        <v>40400143</v>
      </c>
      <c r="B1196" t="s">
        <v>319</v>
      </c>
      <c r="C1196" t="s">
        <v>319</v>
      </c>
      <c r="D1196" t="s">
        <v>320</v>
      </c>
      <c r="E1196" t="s">
        <v>95</v>
      </c>
      <c r="F1196" t="s">
        <v>286</v>
      </c>
      <c r="G1196" t="s">
        <v>324</v>
      </c>
      <c r="H1196" t="s">
        <v>259</v>
      </c>
      <c r="I1196" t="s">
        <v>325</v>
      </c>
      <c r="J1196" t="s">
        <v>21</v>
      </c>
      <c r="K1196" s="3" t="str">
        <f t="shared" si="93"/>
        <v>Bulk Terminals &amp; PlantsOther</v>
      </c>
      <c r="L1196" t="s">
        <v>1402</v>
      </c>
      <c r="M1196" t="s">
        <v>1403</v>
      </c>
      <c r="N1196" t="s">
        <v>41</v>
      </c>
      <c r="P1196" s="5" t="str">
        <f>IF(LOOKUP($K1196,Fuel_Mappings!$C$2:$C$255,Fuel_Mappings!$D$2:$D$255)&lt;&gt;"",LOOKUP($K1196,Fuel_Mappings!$C$2:$C$255,Fuel_Mappings!$D$2:$D$255),"")</f>
        <v>Other_Fuel</v>
      </c>
      <c r="Q1196" s="5" t="str">
        <f>IF($P1196="Other_Fuel",IF(LOOKUP($G1196,Fuel_Mappings!$I$2:$I$36,Fuel_Mappings!$I$2:$I$36)=$G1196,LOOKUP($G1196,Fuel_Mappings!$I$2:$I$36,Fuel_Mappings!$J$2:$J$36),""),"")</f>
        <v/>
      </c>
      <c r="S1196" s="5" t="str">
        <f t="shared" si="94"/>
        <v>1B2av</v>
      </c>
      <c r="T1196" s="3" t="b">
        <f t="shared" si="95"/>
        <v>1</v>
      </c>
      <c r="U1196" s="3" t="b">
        <f t="shared" si="96"/>
        <v>1</v>
      </c>
    </row>
    <row r="1197" spans="1:21">
      <c r="A1197" s="10">
        <v>40400173</v>
      </c>
      <c r="B1197" t="s">
        <v>319</v>
      </c>
      <c r="C1197" t="s">
        <v>319</v>
      </c>
      <c r="D1197" t="s">
        <v>320</v>
      </c>
      <c r="E1197" t="s">
        <v>95</v>
      </c>
      <c r="F1197" t="s">
        <v>286</v>
      </c>
      <c r="G1197" t="s">
        <v>324</v>
      </c>
      <c r="H1197" t="s">
        <v>259</v>
      </c>
      <c r="I1197" t="s">
        <v>325</v>
      </c>
      <c r="J1197" t="s">
        <v>21</v>
      </c>
      <c r="K1197" s="3" t="str">
        <f t="shared" si="93"/>
        <v>Bulk Terminals &amp; PlantsOther</v>
      </c>
      <c r="L1197" t="s">
        <v>1402</v>
      </c>
      <c r="M1197" t="s">
        <v>1403</v>
      </c>
      <c r="N1197" t="s">
        <v>41</v>
      </c>
      <c r="P1197" s="5" t="str">
        <f>IF(LOOKUP($K1197,Fuel_Mappings!$C$2:$C$255,Fuel_Mappings!$D$2:$D$255)&lt;&gt;"",LOOKUP($K1197,Fuel_Mappings!$C$2:$C$255,Fuel_Mappings!$D$2:$D$255),"")</f>
        <v>Other_Fuel</v>
      </c>
      <c r="Q1197" s="5" t="str">
        <f>IF($P1197="Other_Fuel",IF(LOOKUP($G1197,Fuel_Mappings!$I$2:$I$36,Fuel_Mappings!$I$2:$I$36)=$G1197,LOOKUP($G1197,Fuel_Mappings!$I$2:$I$36,Fuel_Mappings!$J$2:$J$36),""),"")</f>
        <v/>
      </c>
      <c r="S1197" s="5" t="str">
        <f t="shared" si="94"/>
        <v>1B2av</v>
      </c>
      <c r="T1197" s="3" t="b">
        <f t="shared" si="95"/>
        <v>1</v>
      </c>
      <c r="U1197" s="3" t="b">
        <f t="shared" si="96"/>
        <v>1</v>
      </c>
    </row>
    <row r="1198" spans="1:21">
      <c r="A1198" s="10">
        <v>40400203</v>
      </c>
      <c r="B1198" t="s">
        <v>319</v>
      </c>
      <c r="C1198" t="s">
        <v>319</v>
      </c>
      <c r="D1198" t="s">
        <v>320</v>
      </c>
      <c r="E1198" t="s">
        <v>95</v>
      </c>
      <c r="F1198" t="s">
        <v>286</v>
      </c>
      <c r="G1198" t="s">
        <v>340</v>
      </c>
      <c r="H1198" t="s">
        <v>259</v>
      </c>
      <c r="I1198" t="s">
        <v>325</v>
      </c>
      <c r="J1198" t="s">
        <v>326</v>
      </c>
      <c r="K1198" s="3" t="str">
        <f t="shared" si="93"/>
        <v>Bulk Terminals &amp; PlantsFixed Roof</v>
      </c>
      <c r="L1198" t="s">
        <v>1402</v>
      </c>
      <c r="M1198" t="s">
        <v>1403</v>
      </c>
      <c r="N1198" t="s">
        <v>41</v>
      </c>
      <c r="P1198" s="5" t="str">
        <f>IF(LOOKUP($K1198,Fuel_Mappings!$C$2:$C$255,Fuel_Mappings!$D$2:$D$255)&lt;&gt;"",LOOKUP($K1198,Fuel_Mappings!$C$2:$C$255,Fuel_Mappings!$D$2:$D$255),"")</f>
        <v/>
      </c>
      <c r="Q1198" s="5" t="str">
        <f>IF($P1198="Other_Fuel",IF(LOOKUP($G1198,Fuel_Mappings!$I$2:$I$36,Fuel_Mappings!$I$2:$I$36)=$G1198,LOOKUP($G1198,Fuel_Mappings!$I$2:$I$36,Fuel_Mappings!$J$2:$J$36),""),"")</f>
        <v/>
      </c>
      <c r="S1198" s="5" t="str">
        <f t="shared" si="94"/>
        <v>1B2av</v>
      </c>
      <c r="T1198" s="3" t="b">
        <f t="shared" si="95"/>
        <v>1</v>
      </c>
      <c r="U1198" s="3" t="b">
        <f t="shared" si="96"/>
        <v>1</v>
      </c>
    </row>
    <row r="1199" spans="1:21">
      <c r="A1199" s="10">
        <v>40400204</v>
      </c>
      <c r="B1199" t="s">
        <v>319</v>
      </c>
      <c r="C1199" t="s">
        <v>319</v>
      </c>
      <c r="D1199" t="s">
        <v>320</v>
      </c>
      <c r="E1199" t="s">
        <v>95</v>
      </c>
      <c r="F1199" t="s">
        <v>286</v>
      </c>
      <c r="G1199" t="s">
        <v>340</v>
      </c>
      <c r="H1199" t="s">
        <v>259</v>
      </c>
      <c r="I1199" t="s">
        <v>325</v>
      </c>
      <c r="J1199" t="s">
        <v>326</v>
      </c>
      <c r="K1199" s="3" t="str">
        <f t="shared" si="93"/>
        <v>Bulk Terminals &amp; PlantsFixed Roof</v>
      </c>
      <c r="L1199" t="s">
        <v>1402</v>
      </c>
      <c r="M1199" t="s">
        <v>1403</v>
      </c>
      <c r="N1199" t="s">
        <v>41</v>
      </c>
      <c r="P1199" s="5" t="str">
        <f>IF(LOOKUP($K1199,Fuel_Mappings!$C$2:$C$255,Fuel_Mappings!$D$2:$D$255)&lt;&gt;"",LOOKUP($K1199,Fuel_Mappings!$C$2:$C$255,Fuel_Mappings!$D$2:$D$255),"")</f>
        <v/>
      </c>
      <c r="Q1199" s="5" t="str">
        <f>IF($P1199="Other_Fuel",IF(LOOKUP($G1199,Fuel_Mappings!$I$2:$I$36,Fuel_Mappings!$I$2:$I$36)=$G1199,LOOKUP($G1199,Fuel_Mappings!$I$2:$I$36,Fuel_Mappings!$J$2:$J$36),""),"")</f>
        <v/>
      </c>
      <c r="S1199" s="5" t="str">
        <f t="shared" si="94"/>
        <v>1B2av</v>
      </c>
      <c r="T1199" s="3" t="b">
        <f t="shared" si="95"/>
        <v>1</v>
      </c>
      <c r="U1199" s="3" t="b">
        <f t="shared" si="96"/>
        <v>1</v>
      </c>
    </row>
    <row r="1200" spans="1:21">
      <c r="A1200" s="10">
        <v>40400207</v>
      </c>
      <c r="B1200" t="s">
        <v>319</v>
      </c>
      <c r="C1200" t="s">
        <v>319</v>
      </c>
      <c r="D1200" t="s">
        <v>320</v>
      </c>
      <c r="E1200" t="s">
        <v>95</v>
      </c>
      <c r="F1200" t="s">
        <v>286</v>
      </c>
      <c r="G1200" t="s">
        <v>340</v>
      </c>
      <c r="H1200" t="s">
        <v>259</v>
      </c>
      <c r="I1200" t="s">
        <v>325</v>
      </c>
      <c r="J1200" t="s">
        <v>337</v>
      </c>
      <c r="K1200" s="3" t="str">
        <f t="shared" si="93"/>
        <v>Bulk Terminals &amp; PlantsFloating Roof</v>
      </c>
      <c r="L1200" t="s">
        <v>1402</v>
      </c>
      <c r="M1200" t="s">
        <v>1403</v>
      </c>
      <c r="N1200" t="s">
        <v>41</v>
      </c>
      <c r="P1200" s="5" t="str">
        <f>IF(LOOKUP($K1200,Fuel_Mappings!$C$2:$C$255,Fuel_Mappings!$D$2:$D$255)&lt;&gt;"",LOOKUP($K1200,Fuel_Mappings!$C$2:$C$255,Fuel_Mappings!$D$2:$D$255),"")</f>
        <v/>
      </c>
      <c r="Q1200" s="5" t="str">
        <f>IF($P1200="Other_Fuel",IF(LOOKUP($G1200,Fuel_Mappings!$I$2:$I$36,Fuel_Mappings!$I$2:$I$36)=$G1200,LOOKUP($G1200,Fuel_Mappings!$I$2:$I$36,Fuel_Mappings!$J$2:$J$36),""),"")</f>
        <v/>
      </c>
      <c r="S1200" s="5" t="str">
        <f t="shared" si="94"/>
        <v>1B2av</v>
      </c>
      <c r="T1200" s="3" t="b">
        <f t="shared" si="95"/>
        <v>1</v>
      </c>
      <c r="U1200" s="3" t="b">
        <f t="shared" si="96"/>
        <v>1</v>
      </c>
    </row>
    <row r="1201" spans="1:21">
      <c r="A1201" s="10">
        <v>40400212</v>
      </c>
      <c r="B1201" t="s">
        <v>319</v>
      </c>
      <c r="C1201" t="s">
        <v>319</v>
      </c>
      <c r="D1201" t="s">
        <v>320</v>
      </c>
      <c r="E1201" t="s">
        <v>95</v>
      </c>
      <c r="F1201" t="s">
        <v>286</v>
      </c>
      <c r="G1201" t="s">
        <v>340</v>
      </c>
      <c r="H1201" t="s">
        <v>259</v>
      </c>
      <c r="I1201" t="s">
        <v>325</v>
      </c>
      <c r="J1201" t="s">
        <v>312</v>
      </c>
      <c r="K1201" s="3" t="str">
        <f t="shared" si="93"/>
        <v>Bulk Terminals &amp; PlantsVariable Vapor Space</v>
      </c>
      <c r="L1201" t="s">
        <v>1402</v>
      </c>
      <c r="M1201" t="s">
        <v>1403</v>
      </c>
      <c r="N1201" t="s">
        <v>41</v>
      </c>
      <c r="P1201" s="5" t="str">
        <f>IF(LOOKUP($K1201,Fuel_Mappings!$C$2:$C$255,Fuel_Mappings!$D$2:$D$255)&lt;&gt;"",LOOKUP($K1201,Fuel_Mappings!$C$2:$C$255,Fuel_Mappings!$D$2:$D$255),"")</f>
        <v/>
      </c>
      <c r="Q1201" s="5" t="str">
        <f>IF($P1201="Other_Fuel",IF(LOOKUP($G1201,Fuel_Mappings!$I$2:$I$36,Fuel_Mappings!$I$2:$I$36)=$G1201,LOOKUP($G1201,Fuel_Mappings!$I$2:$I$36,Fuel_Mappings!$J$2:$J$36),""),"")</f>
        <v/>
      </c>
      <c r="S1201" s="5" t="str">
        <f t="shared" si="94"/>
        <v>1B2av</v>
      </c>
      <c r="T1201" s="3" t="b">
        <f t="shared" si="95"/>
        <v>1</v>
      </c>
      <c r="U1201" s="3" t="b">
        <f t="shared" si="96"/>
        <v>1</v>
      </c>
    </row>
    <row r="1202" spans="1:21">
      <c r="A1202" s="10">
        <v>40400213</v>
      </c>
      <c r="B1202" t="s">
        <v>319</v>
      </c>
      <c r="C1202" t="s">
        <v>319</v>
      </c>
      <c r="D1202" t="s">
        <v>320</v>
      </c>
      <c r="E1202" t="s">
        <v>95</v>
      </c>
      <c r="F1202" t="s">
        <v>286</v>
      </c>
      <c r="G1202" t="s">
        <v>340</v>
      </c>
      <c r="H1202" t="s">
        <v>259</v>
      </c>
      <c r="I1202" t="s">
        <v>325</v>
      </c>
      <c r="J1202" t="s">
        <v>312</v>
      </c>
      <c r="K1202" s="3" t="str">
        <f t="shared" si="93"/>
        <v>Bulk Terminals &amp; PlantsVariable Vapor Space</v>
      </c>
      <c r="L1202" t="s">
        <v>1402</v>
      </c>
      <c r="M1202" t="s">
        <v>1403</v>
      </c>
      <c r="N1202" t="s">
        <v>41</v>
      </c>
      <c r="P1202" s="5" t="str">
        <f>IF(LOOKUP($K1202,Fuel_Mappings!$C$2:$C$255,Fuel_Mappings!$D$2:$D$255)&lt;&gt;"",LOOKUP($K1202,Fuel_Mappings!$C$2:$C$255,Fuel_Mappings!$D$2:$D$255),"")</f>
        <v/>
      </c>
      <c r="Q1202" s="5" t="str">
        <f>IF($P1202="Other_Fuel",IF(LOOKUP($G1202,Fuel_Mappings!$I$2:$I$36,Fuel_Mappings!$I$2:$I$36)=$G1202,LOOKUP($G1202,Fuel_Mappings!$I$2:$I$36,Fuel_Mappings!$J$2:$J$36),""),"")</f>
        <v/>
      </c>
      <c r="S1202" s="5" t="str">
        <f t="shared" si="94"/>
        <v>1B2av</v>
      </c>
      <c r="T1202" s="3" t="b">
        <f t="shared" si="95"/>
        <v>1</v>
      </c>
      <c r="U1202" s="3" t="b">
        <f t="shared" si="96"/>
        <v>1</v>
      </c>
    </row>
    <row r="1203" spans="1:21">
      <c r="A1203" s="10">
        <v>40400231</v>
      </c>
      <c r="B1203" t="s">
        <v>319</v>
      </c>
      <c r="C1203" t="s">
        <v>319</v>
      </c>
      <c r="D1203" t="s">
        <v>320</v>
      </c>
      <c r="E1203" t="s">
        <v>95</v>
      </c>
      <c r="F1203" t="s">
        <v>286</v>
      </c>
      <c r="G1203" t="s">
        <v>340</v>
      </c>
      <c r="H1203" t="s">
        <v>259</v>
      </c>
      <c r="I1203" t="s">
        <v>325</v>
      </c>
      <c r="J1203" t="s">
        <v>338</v>
      </c>
      <c r="K1203" s="3" t="str">
        <f t="shared" ref="K1203:K1266" si="97">I1203&amp;J1203</f>
        <v>Bulk Terminals &amp; PlantsEfr With Seals</v>
      </c>
      <c r="L1203" t="s">
        <v>1402</v>
      </c>
      <c r="M1203" t="s">
        <v>1403</v>
      </c>
      <c r="N1203" t="s">
        <v>41</v>
      </c>
      <c r="P1203" s="5" t="str">
        <f>IF(LOOKUP($K1203,Fuel_Mappings!$C$2:$C$255,Fuel_Mappings!$D$2:$D$255)&lt;&gt;"",LOOKUP($K1203,Fuel_Mappings!$C$2:$C$255,Fuel_Mappings!$D$2:$D$255),"")</f>
        <v/>
      </c>
      <c r="Q1203" s="5" t="str">
        <f>IF($P1203="Other_Fuel",IF(LOOKUP($G1203,Fuel_Mappings!$I$2:$I$36,Fuel_Mappings!$I$2:$I$36)=$G1203,LOOKUP($G1203,Fuel_Mappings!$I$2:$I$36,Fuel_Mappings!$J$2:$J$36),""),"")</f>
        <v/>
      </c>
      <c r="S1203" s="5" t="str">
        <f t="shared" si="94"/>
        <v>1B2av</v>
      </c>
      <c r="T1203" s="3" t="b">
        <f t="shared" si="95"/>
        <v>1</v>
      </c>
      <c r="U1203" s="3" t="b">
        <f t="shared" si="96"/>
        <v>1</v>
      </c>
    </row>
    <row r="1204" spans="1:21">
      <c r="A1204" s="10">
        <v>40400232</v>
      </c>
      <c r="B1204" t="s">
        <v>319</v>
      </c>
      <c r="C1204" t="s">
        <v>319</v>
      </c>
      <c r="D1204" t="s">
        <v>320</v>
      </c>
      <c r="E1204" t="s">
        <v>95</v>
      </c>
      <c r="F1204" t="s">
        <v>286</v>
      </c>
      <c r="G1204" t="s">
        <v>340</v>
      </c>
      <c r="H1204" t="s">
        <v>259</v>
      </c>
      <c r="I1204" t="s">
        <v>325</v>
      </c>
      <c r="J1204" t="s">
        <v>21</v>
      </c>
      <c r="K1204" s="3" t="str">
        <f t="shared" si="97"/>
        <v>Bulk Terminals &amp; PlantsOther</v>
      </c>
      <c r="L1204" t="s">
        <v>1402</v>
      </c>
      <c r="M1204" t="s">
        <v>1403</v>
      </c>
      <c r="N1204" t="s">
        <v>41</v>
      </c>
      <c r="P1204" s="5" t="str">
        <f>IF(LOOKUP($K1204,Fuel_Mappings!$C$2:$C$255,Fuel_Mappings!$D$2:$D$255)&lt;&gt;"",LOOKUP($K1204,Fuel_Mappings!$C$2:$C$255,Fuel_Mappings!$D$2:$D$255),"")</f>
        <v>Other_Fuel</v>
      </c>
      <c r="Q1204" s="5" t="str">
        <f>IF($P1204="Other_Fuel",IF(LOOKUP($G1204,Fuel_Mappings!$I$2:$I$36,Fuel_Mappings!$I$2:$I$36)=$G1204,LOOKUP($G1204,Fuel_Mappings!$I$2:$I$36,Fuel_Mappings!$J$2:$J$36),""),"")</f>
        <v/>
      </c>
      <c r="S1204" s="5" t="str">
        <f t="shared" si="94"/>
        <v>1B2av</v>
      </c>
      <c r="T1204" s="3" t="b">
        <f t="shared" si="95"/>
        <v>1</v>
      </c>
      <c r="U1204" s="3" t="b">
        <f t="shared" si="96"/>
        <v>1</v>
      </c>
    </row>
    <row r="1205" spans="1:21">
      <c r="A1205" s="10">
        <v>40400233</v>
      </c>
      <c r="B1205" t="s">
        <v>319</v>
      </c>
      <c r="C1205" t="s">
        <v>319</v>
      </c>
      <c r="D1205" t="s">
        <v>320</v>
      </c>
      <c r="E1205" t="s">
        <v>95</v>
      </c>
      <c r="F1205" t="s">
        <v>286</v>
      </c>
      <c r="G1205" t="s">
        <v>340</v>
      </c>
      <c r="H1205" t="s">
        <v>259</v>
      </c>
      <c r="I1205" t="s">
        <v>325</v>
      </c>
      <c r="J1205" t="s">
        <v>21</v>
      </c>
      <c r="K1205" s="3" t="str">
        <f t="shared" si="97"/>
        <v>Bulk Terminals &amp; PlantsOther</v>
      </c>
      <c r="L1205" t="s">
        <v>1402</v>
      </c>
      <c r="M1205" t="s">
        <v>1403</v>
      </c>
      <c r="N1205" t="s">
        <v>41</v>
      </c>
      <c r="P1205" s="5" t="str">
        <f>IF(LOOKUP($K1205,Fuel_Mappings!$C$2:$C$255,Fuel_Mappings!$D$2:$D$255)&lt;&gt;"",LOOKUP($K1205,Fuel_Mappings!$C$2:$C$255,Fuel_Mappings!$D$2:$D$255),"")</f>
        <v>Other_Fuel</v>
      </c>
      <c r="Q1205" s="5" t="str">
        <f>IF($P1205="Other_Fuel",IF(LOOKUP($G1205,Fuel_Mappings!$I$2:$I$36,Fuel_Mappings!$I$2:$I$36)=$G1205,LOOKUP($G1205,Fuel_Mappings!$I$2:$I$36,Fuel_Mappings!$J$2:$J$36),""),"")</f>
        <v/>
      </c>
      <c r="S1205" s="5" t="str">
        <f t="shared" si="94"/>
        <v>1B2av</v>
      </c>
      <c r="T1205" s="3" t="b">
        <f t="shared" si="95"/>
        <v>1</v>
      </c>
      <c r="U1205" s="3" t="b">
        <f t="shared" si="96"/>
        <v>1</v>
      </c>
    </row>
    <row r="1206" spans="1:21">
      <c r="A1206" s="10">
        <v>40400248</v>
      </c>
      <c r="B1206" t="s">
        <v>319</v>
      </c>
      <c r="C1206" t="s">
        <v>319</v>
      </c>
      <c r="D1206" t="s">
        <v>320</v>
      </c>
      <c r="E1206" t="s">
        <v>95</v>
      </c>
      <c r="F1206" t="s">
        <v>286</v>
      </c>
      <c r="G1206" t="s">
        <v>340</v>
      </c>
      <c r="H1206" t="s">
        <v>259</v>
      </c>
      <c r="I1206" t="s">
        <v>325</v>
      </c>
      <c r="J1206" t="s">
        <v>21</v>
      </c>
      <c r="K1206" s="3" t="str">
        <f t="shared" si="97"/>
        <v>Bulk Terminals &amp; PlantsOther</v>
      </c>
      <c r="L1206" t="s">
        <v>1402</v>
      </c>
      <c r="M1206" t="s">
        <v>1403</v>
      </c>
      <c r="N1206" t="s">
        <v>41</v>
      </c>
      <c r="P1206" s="5" t="str">
        <f>IF(LOOKUP($K1206,Fuel_Mappings!$C$2:$C$255,Fuel_Mappings!$D$2:$D$255)&lt;&gt;"",LOOKUP($K1206,Fuel_Mappings!$C$2:$C$255,Fuel_Mappings!$D$2:$D$255),"")</f>
        <v>Other_Fuel</v>
      </c>
      <c r="Q1206" s="5" t="str">
        <f>IF($P1206="Other_Fuel",IF(LOOKUP($G1206,Fuel_Mappings!$I$2:$I$36,Fuel_Mappings!$I$2:$I$36)=$G1206,LOOKUP($G1206,Fuel_Mappings!$I$2:$I$36,Fuel_Mappings!$J$2:$J$36),""),"")</f>
        <v/>
      </c>
      <c r="S1206" s="5" t="str">
        <f t="shared" si="94"/>
        <v>1B2av</v>
      </c>
      <c r="T1206" s="3" t="b">
        <f t="shared" si="95"/>
        <v>1</v>
      </c>
      <c r="U1206" s="3" t="b">
        <f t="shared" si="96"/>
        <v>1</v>
      </c>
    </row>
    <row r="1207" spans="1:21">
      <c r="A1207" s="10">
        <v>40400249</v>
      </c>
      <c r="B1207" t="s">
        <v>319</v>
      </c>
      <c r="C1207" t="s">
        <v>319</v>
      </c>
      <c r="D1207" t="s">
        <v>320</v>
      </c>
      <c r="E1207" t="s">
        <v>95</v>
      </c>
      <c r="F1207" t="s">
        <v>286</v>
      </c>
      <c r="G1207" t="s">
        <v>340</v>
      </c>
      <c r="H1207" t="s">
        <v>259</v>
      </c>
      <c r="I1207" t="s">
        <v>325</v>
      </c>
      <c r="J1207" t="s">
        <v>21</v>
      </c>
      <c r="K1207" s="3" t="str">
        <f t="shared" si="97"/>
        <v>Bulk Terminals &amp; PlantsOther</v>
      </c>
      <c r="L1207" t="s">
        <v>1402</v>
      </c>
      <c r="M1207" t="s">
        <v>1403</v>
      </c>
      <c r="N1207" t="s">
        <v>41</v>
      </c>
      <c r="P1207" s="5" t="str">
        <f>IF(LOOKUP($K1207,Fuel_Mappings!$C$2:$C$255,Fuel_Mappings!$D$2:$D$255)&lt;&gt;"",LOOKUP($K1207,Fuel_Mappings!$C$2:$C$255,Fuel_Mappings!$D$2:$D$255),"")</f>
        <v>Other_Fuel</v>
      </c>
      <c r="Q1207" s="5" t="str">
        <f>IF($P1207="Other_Fuel",IF(LOOKUP($G1207,Fuel_Mappings!$I$2:$I$36,Fuel_Mappings!$I$2:$I$36)=$G1207,LOOKUP($G1207,Fuel_Mappings!$I$2:$I$36,Fuel_Mappings!$J$2:$J$36),""),"")</f>
        <v/>
      </c>
      <c r="S1207" s="5" t="str">
        <f t="shared" si="94"/>
        <v>1B2av</v>
      </c>
      <c r="T1207" s="3" t="b">
        <f t="shared" si="95"/>
        <v>1</v>
      </c>
      <c r="U1207" s="3" t="b">
        <f t="shared" si="96"/>
        <v>1</v>
      </c>
    </row>
    <row r="1208" spans="1:21">
      <c r="A1208" s="10">
        <v>40400263</v>
      </c>
      <c r="B1208" t="s">
        <v>319</v>
      </c>
      <c r="C1208" t="s">
        <v>319</v>
      </c>
      <c r="D1208" t="s">
        <v>320</v>
      </c>
      <c r="E1208" t="s">
        <v>95</v>
      </c>
      <c r="F1208" t="s">
        <v>286</v>
      </c>
      <c r="G1208" t="s">
        <v>340</v>
      </c>
      <c r="H1208" t="s">
        <v>259</v>
      </c>
      <c r="I1208" t="s">
        <v>325</v>
      </c>
      <c r="J1208" t="s">
        <v>21</v>
      </c>
      <c r="K1208" s="3" t="str">
        <f t="shared" si="97"/>
        <v>Bulk Terminals &amp; PlantsOther</v>
      </c>
      <c r="L1208" t="s">
        <v>1402</v>
      </c>
      <c r="M1208" t="s">
        <v>1403</v>
      </c>
      <c r="N1208" t="s">
        <v>41</v>
      </c>
      <c r="P1208" s="5" t="str">
        <f>IF(LOOKUP($K1208,Fuel_Mappings!$C$2:$C$255,Fuel_Mappings!$D$2:$D$255)&lt;&gt;"",LOOKUP($K1208,Fuel_Mappings!$C$2:$C$255,Fuel_Mappings!$D$2:$D$255),"")</f>
        <v>Other_Fuel</v>
      </c>
      <c r="Q1208" s="5" t="str">
        <f>IF($P1208="Other_Fuel",IF(LOOKUP($G1208,Fuel_Mappings!$I$2:$I$36,Fuel_Mappings!$I$2:$I$36)=$G1208,LOOKUP($G1208,Fuel_Mappings!$I$2:$I$36,Fuel_Mappings!$J$2:$J$36),""),"")</f>
        <v/>
      </c>
      <c r="S1208" s="5" t="str">
        <f t="shared" si="94"/>
        <v>1B2av</v>
      </c>
      <c r="T1208" s="3" t="b">
        <f t="shared" si="95"/>
        <v>1</v>
      </c>
      <c r="U1208" s="3" t="b">
        <f t="shared" si="96"/>
        <v>1</v>
      </c>
    </row>
    <row r="1209" spans="1:21">
      <c r="A1209" s="10">
        <v>40400271</v>
      </c>
      <c r="B1209" t="s">
        <v>319</v>
      </c>
      <c r="C1209" t="s">
        <v>319</v>
      </c>
      <c r="D1209" t="s">
        <v>320</v>
      </c>
      <c r="E1209" t="s">
        <v>95</v>
      </c>
      <c r="F1209" t="s">
        <v>286</v>
      </c>
      <c r="G1209" t="s">
        <v>340</v>
      </c>
      <c r="H1209" t="s">
        <v>259</v>
      </c>
      <c r="I1209" t="s">
        <v>325</v>
      </c>
      <c r="J1209" t="s">
        <v>339</v>
      </c>
      <c r="K1209" s="3" t="str">
        <f t="shared" si="97"/>
        <v>Bulk Terminals &amp; PlantsIfr With Seals</v>
      </c>
      <c r="L1209" t="s">
        <v>1402</v>
      </c>
      <c r="M1209" t="s">
        <v>1403</v>
      </c>
      <c r="N1209" t="s">
        <v>41</v>
      </c>
      <c r="P1209" s="5" t="str">
        <f>IF(LOOKUP($K1209,Fuel_Mappings!$C$2:$C$255,Fuel_Mappings!$D$2:$D$255)&lt;&gt;"",LOOKUP($K1209,Fuel_Mappings!$C$2:$C$255,Fuel_Mappings!$D$2:$D$255),"")</f>
        <v/>
      </c>
      <c r="Q1209" s="5" t="str">
        <f>IF($P1209="Other_Fuel",IF(LOOKUP($G1209,Fuel_Mappings!$I$2:$I$36,Fuel_Mappings!$I$2:$I$36)=$G1209,LOOKUP($G1209,Fuel_Mappings!$I$2:$I$36,Fuel_Mappings!$J$2:$J$36),""),"")</f>
        <v/>
      </c>
      <c r="S1209" s="5" t="str">
        <f t="shared" si="94"/>
        <v>1B2av</v>
      </c>
      <c r="T1209" s="3" t="b">
        <f t="shared" si="95"/>
        <v>1</v>
      </c>
      <c r="U1209" s="3" t="b">
        <f t="shared" si="96"/>
        <v>1</v>
      </c>
    </row>
    <row r="1210" spans="1:21">
      <c r="A1210" s="10">
        <v>40400272</v>
      </c>
      <c r="B1210" t="s">
        <v>319</v>
      </c>
      <c r="C1210" t="s">
        <v>319</v>
      </c>
      <c r="D1210" t="s">
        <v>320</v>
      </c>
      <c r="E1210" t="s">
        <v>95</v>
      </c>
      <c r="F1210" t="s">
        <v>286</v>
      </c>
      <c r="G1210" t="s">
        <v>340</v>
      </c>
      <c r="H1210" t="s">
        <v>259</v>
      </c>
      <c r="I1210" t="s">
        <v>325</v>
      </c>
      <c r="J1210" t="s">
        <v>339</v>
      </c>
      <c r="K1210" s="3" t="str">
        <f t="shared" si="97"/>
        <v>Bulk Terminals &amp; PlantsIfr With Seals</v>
      </c>
      <c r="L1210" t="s">
        <v>1402</v>
      </c>
      <c r="M1210" t="s">
        <v>1403</v>
      </c>
      <c r="N1210" t="s">
        <v>41</v>
      </c>
      <c r="P1210" s="5" t="str">
        <f>IF(LOOKUP($K1210,Fuel_Mappings!$C$2:$C$255,Fuel_Mappings!$D$2:$D$255)&lt;&gt;"",LOOKUP($K1210,Fuel_Mappings!$C$2:$C$255,Fuel_Mappings!$D$2:$D$255),"")</f>
        <v/>
      </c>
      <c r="Q1210" s="5" t="str">
        <f>IF($P1210="Other_Fuel",IF(LOOKUP($G1210,Fuel_Mappings!$I$2:$I$36,Fuel_Mappings!$I$2:$I$36)=$G1210,LOOKUP($G1210,Fuel_Mappings!$I$2:$I$36,Fuel_Mappings!$J$2:$J$36),""),"")</f>
        <v/>
      </c>
      <c r="S1210" s="5" t="str">
        <f t="shared" si="94"/>
        <v>1B2av</v>
      </c>
      <c r="T1210" s="3" t="b">
        <f t="shared" si="95"/>
        <v>1</v>
      </c>
      <c r="U1210" s="3" t="b">
        <f t="shared" si="96"/>
        <v>1</v>
      </c>
    </row>
    <row r="1211" spans="1:21">
      <c r="A1211" s="10">
        <v>40400408</v>
      </c>
      <c r="B1211" t="s">
        <v>319</v>
      </c>
      <c r="C1211" t="s">
        <v>319</v>
      </c>
      <c r="D1211" t="s">
        <v>320</v>
      </c>
      <c r="E1211" t="s">
        <v>95</v>
      </c>
      <c r="F1211" t="s">
        <v>286</v>
      </c>
      <c r="G1211" t="s">
        <v>327</v>
      </c>
      <c r="H1211" t="s">
        <v>259</v>
      </c>
      <c r="I1211" t="s">
        <v>325</v>
      </c>
      <c r="J1211" t="s">
        <v>328</v>
      </c>
      <c r="K1211" s="3" t="str">
        <f t="shared" si="97"/>
        <v>Bulk Terminals &amp; PlantsUnderground Tanks</v>
      </c>
      <c r="L1211" t="s">
        <v>1402</v>
      </c>
      <c r="M1211" t="s">
        <v>1403</v>
      </c>
      <c r="N1211" t="s">
        <v>41</v>
      </c>
      <c r="P1211" s="5" t="str">
        <f>IF(LOOKUP($K1211,Fuel_Mappings!$C$2:$C$255,Fuel_Mappings!$D$2:$D$255)&lt;&gt;"",LOOKUP($K1211,Fuel_Mappings!$C$2:$C$255,Fuel_Mappings!$D$2:$D$255),"")</f>
        <v/>
      </c>
      <c r="Q1211" s="5" t="str">
        <f>IF($P1211="Other_Fuel",IF(LOOKUP($G1211,Fuel_Mappings!$I$2:$I$36,Fuel_Mappings!$I$2:$I$36)=$G1211,LOOKUP($G1211,Fuel_Mappings!$I$2:$I$36,Fuel_Mappings!$J$2:$J$36),""),"")</f>
        <v/>
      </c>
      <c r="S1211" s="5" t="str">
        <f t="shared" si="94"/>
        <v>1B2av</v>
      </c>
      <c r="T1211" s="3" t="b">
        <f t="shared" si="95"/>
        <v>1</v>
      </c>
      <c r="U1211" s="3" t="b">
        <f t="shared" si="96"/>
        <v>1</v>
      </c>
    </row>
    <row r="1212" spans="1:21">
      <c r="A1212" s="10">
        <v>40400413</v>
      </c>
      <c r="B1212" t="s">
        <v>319</v>
      </c>
      <c r="C1212" t="s">
        <v>319</v>
      </c>
      <c r="D1212" t="s">
        <v>320</v>
      </c>
      <c r="E1212" t="s">
        <v>95</v>
      </c>
      <c r="F1212" t="s">
        <v>286</v>
      </c>
      <c r="G1212" t="s">
        <v>327</v>
      </c>
      <c r="H1212" t="s">
        <v>259</v>
      </c>
      <c r="I1212" t="s">
        <v>325</v>
      </c>
      <c r="J1212" t="s">
        <v>328</v>
      </c>
      <c r="K1212" s="3" t="str">
        <f t="shared" si="97"/>
        <v>Bulk Terminals &amp; PlantsUnderground Tanks</v>
      </c>
      <c r="L1212" t="s">
        <v>1402</v>
      </c>
      <c r="M1212" t="s">
        <v>1403</v>
      </c>
      <c r="N1212" t="s">
        <v>41</v>
      </c>
      <c r="P1212" s="5" t="str">
        <f>IF(LOOKUP($K1212,Fuel_Mappings!$C$2:$C$255,Fuel_Mappings!$D$2:$D$255)&lt;&gt;"",LOOKUP($K1212,Fuel_Mappings!$C$2:$C$255,Fuel_Mappings!$D$2:$D$255),"")</f>
        <v/>
      </c>
      <c r="Q1212" s="5" t="str">
        <f>IF($P1212="Other_Fuel",IF(LOOKUP($G1212,Fuel_Mappings!$I$2:$I$36,Fuel_Mappings!$I$2:$I$36)=$G1212,LOOKUP($G1212,Fuel_Mappings!$I$2:$I$36,Fuel_Mappings!$J$2:$J$36),""),"")</f>
        <v/>
      </c>
      <c r="S1212" s="5" t="str">
        <f t="shared" si="94"/>
        <v>1B2av</v>
      </c>
      <c r="T1212" s="3" t="b">
        <f t="shared" si="95"/>
        <v>1</v>
      </c>
      <c r="U1212" s="3" t="b">
        <f t="shared" si="96"/>
        <v>1</v>
      </c>
    </row>
    <row r="1213" spans="1:21">
      <c r="A1213" s="10">
        <v>40400409</v>
      </c>
      <c r="B1213" t="s">
        <v>319</v>
      </c>
      <c r="C1213" t="s">
        <v>319</v>
      </c>
      <c r="D1213" t="s">
        <v>320</v>
      </c>
      <c r="E1213" t="s">
        <v>95</v>
      </c>
      <c r="F1213" t="s">
        <v>286</v>
      </c>
      <c r="G1213" t="s">
        <v>327</v>
      </c>
      <c r="H1213" t="s">
        <v>259</v>
      </c>
      <c r="I1213" t="s">
        <v>325</v>
      </c>
      <c r="J1213" t="s">
        <v>328</v>
      </c>
      <c r="K1213" s="3" t="str">
        <f t="shared" si="97"/>
        <v>Bulk Terminals &amp; PlantsUnderground Tanks</v>
      </c>
      <c r="L1213" t="s">
        <v>1402</v>
      </c>
      <c r="M1213" t="s">
        <v>1403</v>
      </c>
      <c r="N1213" t="s">
        <v>41</v>
      </c>
      <c r="P1213" s="5" t="str">
        <f>IF(LOOKUP($K1213,Fuel_Mappings!$C$2:$C$255,Fuel_Mappings!$D$2:$D$255)&lt;&gt;"",LOOKUP($K1213,Fuel_Mappings!$C$2:$C$255,Fuel_Mappings!$D$2:$D$255),"")</f>
        <v/>
      </c>
      <c r="Q1213" s="5" t="str">
        <f>IF($P1213="Other_Fuel",IF(LOOKUP($G1213,Fuel_Mappings!$I$2:$I$36,Fuel_Mappings!$I$2:$I$36)=$G1213,LOOKUP($G1213,Fuel_Mappings!$I$2:$I$36,Fuel_Mappings!$J$2:$J$36),""),"")</f>
        <v/>
      </c>
      <c r="S1213" s="5" t="str">
        <f t="shared" si="94"/>
        <v>1B2av</v>
      </c>
      <c r="T1213" s="3" t="b">
        <f t="shared" si="95"/>
        <v>1</v>
      </c>
      <c r="U1213" s="3" t="b">
        <f t="shared" si="96"/>
        <v>1</v>
      </c>
    </row>
    <row r="1214" spans="1:21">
      <c r="A1214" s="10">
        <v>40400120</v>
      </c>
      <c r="B1214" t="s">
        <v>319</v>
      </c>
      <c r="C1214" t="s">
        <v>319</v>
      </c>
      <c r="D1214" t="s">
        <v>320</v>
      </c>
      <c r="E1214" t="s">
        <v>95</v>
      </c>
      <c r="F1214" t="s">
        <v>286</v>
      </c>
      <c r="G1214" t="s">
        <v>324</v>
      </c>
      <c r="H1214" t="s">
        <v>259</v>
      </c>
      <c r="I1214" t="s">
        <v>325</v>
      </c>
      <c r="J1214" t="s">
        <v>312</v>
      </c>
      <c r="K1214" s="3" t="str">
        <f t="shared" si="97"/>
        <v>Bulk Terminals &amp; PlantsVariable Vapor Space</v>
      </c>
      <c r="L1214" t="s">
        <v>1402</v>
      </c>
      <c r="M1214" t="s">
        <v>1403</v>
      </c>
      <c r="N1214" t="s">
        <v>41</v>
      </c>
      <c r="P1214" s="5" t="str">
        <f>IF(LOOKUP($K1214,Fuel_Mappings!$C$2:$C$255,Fuel_Mappings!$D$2:$D$255)&lt;&gt;"",LOOKUP($K1214,Fuel_Mappings!$C$2:$C$255,Fuel_Mappings!$D$2:$D$255),"")</f>
        <v/>
      </c>
      <c r="Q1214" s="5" t="str">
        <f>IF($P1214="Other_Fuel",IF(LOOKUP($G1214,Fuel_Mappings!$I$2:$I$36,Fuel_Mappings!$I$2:$I$36)=$G1214,LOOKUP($G1214,Fuel_Mappings!$I$2:$I$36,Fuel_Mappings!$J$2:$J$36),""),"")</f>
        <v/>
      </c>
      <c r="S1214" s="5" t="str">
        <f t="shared" si="94"/>
        <v>1B2av</v>
      </c>
      <c r="T1214" s="3" t="b">
        <f t="shared" si="95"/>
        <v>1</v>
      </c>
      <c r="U1214" s="3" t="b">
        <f t="shared" si="96"/>
        <v>1</v>
      </c>
    </row>
    <row r="1215" spans="1:21">
      <c r="A1215" s="10">
        <v>40400133</v>
      </c>
      <c r="B1215" t="s">
        <v>319</v>
      </c>
      <c r="C1215" t="s">
        <v>319</v>
      </c>
      <c r="D1215" t="s">
        <v>320</v>
      </c>
      <c r="E1215" t="s">
        <v>95</v>
      </c>
      <c r="F1215" t="s">
        <v>286</v>
      </c>
      <c r="G1215" t="s">
        <v>324</v>
      </c>
      <c r="H1215" t="s">
        <v>259</v>
      </c>
      <c r="I1215" t="s">
        <v>325</v>
      </c>
      <c r="J1215" t="s">
        <v>21</v>
      </c>
      <c r="K1215" s="3" t="str">
        <f t="shared" si="97"/>
        <v>Bulk Terminals &amp; PlantsOther</v>
      </c>
      <c r="L1215" t="s">
        <v>1402</v>
      </c>
      <c r="M1215" t="s">
        <v>1403</v>
      </c>
      <c r="N1215" t="s">
        <v>41</v>
      </c>
      <c r="P1215" s="5" t="str">
        <f>IF(LOOKUP($K1215,Fuel_Mappings!$C$2:$C$255,Fuel_Mappings!$D$2:$D$255)&lt;&gt;"",LOOKUP($K1215,Fuel_Mappings!$C$2:$C$255,Fuel_Mappings!$D$2:$D$255),"")</f>
        <v>Other_Fuel</v>
      </c>
      <c r="Q1215" s="5" t="str">
        <f>IF($P1215="Other_Fuel",IF(LOOKUP($G1215,Fuel_Mappings!$I$2:$I$36,Fuel_Mappings!$I$2:$I$36)=$G1215,LOOKUP($G1215,Fuel_Mappings!$I$2:$I$36,Fuel_Mappings!$J$2:$J$36),""),"")</f>
        <v/>
      </c>
      <c r="S1215" s="5" t="str">
        <f t="shared" si="94"/>
        <v>1B2av</v>
      </c>
      <c r="T1215" s="3" t="b">
        <f t="shared" si="95"/>
        <v>1</v>
      </c>
      <c r="U1215" s="3" t="b">
        <f t="shared" si="96"/>
        <v>1</v>
      </c>
    </row>
    <row r="1216" spans="1:21">
      <c r="A1216" s="10">
        <v>40400209</v>
      </c>
      <c r="B1216" t="s">
        <v>319</v>
      </c>
      <c r="C1216" t="s">
        <v>319</v>
      </c>
      <c r="D1216" t="s">
        <v>320</v>
      </c>
      <c r="E1216" t="s">
        <v>95</v>
      </c>
      <c r="F1216" t="s">
        <v>286</v>
      </c>
      <c r="G1216" t="s">
        <v>340</v>
      </c>
      <c r="H1216" t="s">
        <v>259</v>
      </c>
      <c r="I1216" t="s">
        <v>325</v>
      </c>
      <c r="J1216" t="s">
        <v>337</v>
      </c>
      <c r="K1216" s="3" t="str">
        <f t="shared" si="97"/>
        <v>Bulk Terminals &amp; PlantsFloating Roof</v>
      </c>
      <c r="L1216" t="s">
        <v>1402</v>
      </c>
      <c r="M1216" t="s">
        <v>1403</v>
      </c>
      <c r="N1216" t="s">
        <v>41</v>
      </c>
      <c r="P1216" s="5" t="str">
        <f>IF(LOOKUP($K1216,Fuel_Mappings!$C$2:$C$255,Fuel_Mappings!$D$2:$D$255)&lt;&gt;"",LOOKUP($K1216,Fuel_Mappings!$C$2:$C$255,Fuel_Mappings!$D$2:$D$255),"")</f>
        <v/>
      </c>
      <c r="Q1216" s="5" t="str">
        <f>IF($P1216="Other_Fuel",IF(LOOKUP($G1216,Fuel_Mappings!$I$2:$I$36,Fuel_Mappings!$I$2:$I$36)=$G1216,LOOKUP($G1216,Fuel_Mappings!$I$2:$I$36,Fuel_Mappings!$J$2:$J$36),""),"")</f>
        <v/>
      </c>
      <c r="S1216" s="5" t="str">
        <f t="shared" si="94"/>
        <v>1B2av</v>
      </c>
      <c r="T1216" s="3" t="b">
        <f t="shared" si="95"/>
        <v>1</v>
      </c>
      <c r="U1216" s="3" t="b">
        <f t="shared" si="96"/>
        <v>1</v>
      </c>
    </row>
    <row r="1217" spans="1:21">
      <c r="A1217" s="10">
        <v>40400211</v>
      </c>
      <c r="B1217" t="s">
        <v>319</v>
      </c>
      <c r="C1217" t="s">
        <v>319</v>
      </c>
      <c r="D1217" t="s">
        <v>320</v>
      </c>
      <c r="E1217" t="s">
        <v>95</v>
      </c>
      <c r="F1217" t="s">
        <v>286</v>
      </c>
      <c r="G1217" t="s">
        <v>340</v>
      </c>
      <c r="H1217" t="s">
        <v>259</v>
      </c>
      <c r="I1217" t="s">
        <v>325</v>
      </c>
      <c r="J1217" t="s">
        <v>312</v>
      </c>
      <c r="K1217" s="3" t="str">
        <f t="shared" si="97"/>
        <v>Bulk Terminals &amp; PlantsVariable Vapor Space</v>
      </c>
      <c r="L1217" t="s">
        <v>1402</v>
      </c>
      <c r="M1217" t="s">
        <v>1403</v>
      </c>
      <c r="N1217" t="s">
        <v>41</v>
      </c>
      <c r="P1217" s="5" t="str">
        <f>IF(LOOKUP($K1217,Fuel_Mappings!$C$2:$C$255,Fuel_Mappings!$D$2:$D$255)&lt;&gt;"",LOOKUP($K1217,Fuel_Mappings!$C$2:$C$255,Fuel_Mappings!$D$2:$D$255),"")</f>
        <v/>
      </c>
      <c r="Q1217" s="5" t="str">
        <f>IF($P1217="Other_Fuel",IF(LOOKUP($G1217,Fuel_Mappings!$I$2:$I$36,Fuel_Mappings!$I$2:$I$36)=$G1217,LOOKUP($G1217,Fuel_Mappings!$I$2:$I$36,Fuel_Mappings!$J$2:$J$36),""),"")</f>
        <v/>
      </c>
      <c r="S1217" s="5" t="str">
        <f t="shared" si="94"/>
        <v>1B2av</v>
      </c>
      <c r="T1217" s="3" t="b">
        <f t="shared" si="95"/>
        <v>1</v>
      </c>
      <c r="U1217" s="3" t="b">
        <f t="shared" si="96"/>
        <v>1</v>
      </c>
    </row>
    <row r="1218" spans="1:21">
      <c r="A1218" s="10">
        <v>40400273</v>
      </c>
      <c r="B1218" t="s">
        <v>319</v>
      </c>
      <c r="C1218" t="s">
        <v>319</v>
      </c>
      <c r="D1218" t="s">
        <v>320</v>
      </c>
      <c r="E1218" t="s">
        <v>95</v>
      </c>
      <c r="F1218" t="s">
        <v>286</v>
      </c>
      <c r="G1218" t="s">
        <v>340</v>
      </c>
      <c r="H1218" t="s">
        <v>259</v>
      </c>
      <c r="I1218" t="s">
        <v>325</v>
      </c>
      <c r="J1218" t="s">
        <v>21</v>
      </c>
      <c r="K1218" s="3" t="str">
        <f t="shared" si="97"/>
        <v>Bulk Terminals &amp; PlantsOther</v>
      </c>
      <c r="L1218" t="s">
        <v>1402</v>
      </c>
      <c r="M1218" t="s">
        <v>1403</v>
      </c>
      <c r="N1218" t="s">
        <v>41</v>
      </c>
      <c r="P1218" s="5" t="str">
        <f>IF(LOOKUP($K1218,Fuel_Mappings!$C$2:$C$255,Fuel_Mappings!$D$2:$D$255)&lt;&gt;"",LOOKUP($K1218,Fuel_Mappings!$C$2:$C$255,Fuel_Mappings!$D$2:$D$255),"")</f>
        <v>Other_Fuel</v>
      </c>
      <c r="Q1218" s="5" t="str">
        <f>IF($P1218="Other_Fuel",IF(LOOKUP($G1218,Fuel_Mappings!$I$2:$I$36,Fuel_Mappings!$I$2:$I$36)=$G1218,LOOKUP($G1218,Fuel_Mappings!$I$2:$I$36,Fuel_Mappings!$J$2:$J$36),""),"")</f>
        <v/>
      </c>
      <c r="S1218" s="5" t="str">
        <f t="shared" si="94"/>
        <v>1B2av</v>
      </c>
      <c r="T1218" s="3" t="b">
        <f t="shared" si="95"/>
        <v>1</v>
      </c>
      <c r="U1218" s="3" t="b">
        <f t="shared" si="96"/>
        <v>1</v>
      </c>
    </row>
    <row r="1219" spans="1:21">
      <c r="A1219" s="10">
        <v>40400407</v>
      </c>
      <c r="B1219" t="s">
        <v>319</v>
      </c>
      <c r="C1219" t="s">
        <v>319</v>
      </c>
      <c r="D1219" t="s">
        <v>320</v>
      </c>
      <c r="E1219" t="s">
        <v>95</v>
      </c>
      <c r="F1219" t="s">
        <v>286</v>
      </c>
      <c r="G1219" t="s">
        <v>327</v>
      </c>
      <c r="H1219" t="s">
        <v>259</v>
      </c>
      <c r="I1219" t="s">
        <v>325</v>
      </c>
      <c r="J1219" t="s">
        <v>328</v>
      </c>
      <c r="K1219" s="3" t="str">
        <f t="shared" si="97"/>
        <v>Bulk Terminals &amp; PlantsUnderground Tanks</v>
      </c>
      <c r="L1219" t="s">
        <v>1402</v>
      </c>
      <c r="M1219" t="s">
        <v>1403</v>
      </c>
      <c r="N1219" t="s">
        <v>41</v>
      </c>
      <c r="P1219" s="5" t="str">
        <f>IF(LOOKUP($K1219,Fuel_Mappings!$C$2:$C$255,Fuel_Mappings!$D$2:$D$255)&lt;&gt;"",LOOKUP($K1219,Fuel_Mappings!$C$2:$C$255,Fuel_Mappings!$D$2:$D$255),"")</f>
        <v/>
      </c>
      <c r="Q1219" s="5" t="str">
        <f>IF($P1219="Other_Fuel",IF(LOOKUP($G1219,Fuel_Mappings!$I$2:$I$36,Fuel_Mappings!$I$2:$I$36)=$G1219,LOOKUP($G1219,Fuel_Mappings!$I$2:$I$36,Fuel_Mappings!$J$2:$J$36),""),"")</f>
        <v/>
      </c>
      <c r="S1219" s="5" t="str">
        <f t="shared" ref="S1219:S1282" si="98">LEFT(L1219,FIND("_",L1219)-1)</f>
        <v>1B2av</v>
      </c>
      <c r="T1219" s="3" t="b">
        <f t="shared" ref="T1219:T1282" si="99">$S1219=$C1219</f>
        <v>1</v>
      </c>
      <c r="U1219" s="3" t="b">
        <f t="shared" ref="U1219:U1282" si="100">LEFT($S1219,3)=LEFT($C1219,3)</f>
        <v>1</v>
      </c>
    </row>
    <row r="1220" spans="1:21">
      <c r="A1220" s="10">
        <v>40301019</v>
      </c>
      <c r="B1220" t="s">
        <v>319</v>
      </c>
      <c r="C1220" t="s">
        <v>319</v>
      </c>
      <c r="D1220" t="s">
        <v>320</v>
      </c>
      <c r="E1220" t="s">
        <v>95</v>
      </c>
      <c r="F1220" t="s">
        <v>275</v>
      </c>
      <c r="G1220" t="s">
        <v>276</v>
      </c>
      <c r="H1220" t="s">
        <v>259</v>
      </c>
      <c r="I1220" t="s">
        <v>260</v>
      </c>
      <c r="J1220" t="s">
        <v>21</v>
      </c>
      <c r="K1220" s="3" t="str">
        <f t="shared" si="97"/>
        <v>Petroleum &amp; Petroleum Product StorageOther</v>
      </c>
      <c r="L1220" t="s">
        <v>1429</v>
      </c>
      <c r="M1220" t="s">
        <v>1430</v>
      </c>
      <c r="N1220" t="s">
        <v>41</v>
      </c>
      <c r="P1220" s="5" t="str">
        <f>IF(LOOKUP($K1220,Fuel_Mappings!$C$2:$C$255,Fuel_Mappings!$D$2:$D$255)&lt;&gt;"",LOOKUP($K1220,Fuel_Mappings!$C$2:$C$255,Fuel_Mappings!$D$2:$D$255),"")</f>
        <v>Other_Fuel</v>
      </c>
      <c r="Q1220" s="5" t="str">
        <f>IF($P1220="Other_Fuel",IF(LOOKUP($G1220,Fuel_Mappings!$I$2:$I$36,Fuel_Mappings!$I$2:$I$36)=$G1220,LOOKUP($G1220,Fuel_Mappings!$I$2:$I$36,Fuel_Mappings!$J$2:$J$36),""),"")</f>
        <v/>
      </c>
      <c r="S1220" s="5" t="str">
        <f t="shared" si="98"/>
        <v>1B2aiv</v>
      </c>
      <c r="T1220" s="3" t="b">
        <f t="shared" si="99"/>
        <v>0</v>
      </c>
      <c r="U1220" s="3" t="b">
        <f t="shared" si="100"/>
        <v>1</v>
      </c>
    </row>
    <row r="1221" spans="1:21">
      <c r="A1221" s="10">
        <v>40301020</v>
      </c>
      <c r="B1221" t="s">
        <v>319</v>
      </c>
      <c r="C1221" t="s">
        <v>319</v>
      </c>
      <c r="D1221" t="s">
        <v>320</v>
      </c>
      <c r="E1221" t="s">
        <v>95</v>
      </c>
      <c r="F1221" t="s">
        <v>275</v>
      </c>
      <c r="G1221" t="s">
        <v>276</v>
      </c>
      <c r="H1221" t="s">
        <v>259</v>
      </c>
      <c r="I1221" t="s">
        <v>260</v>
      </c>
      <c r="J1221" t="s">
        <v>21</v>
      </c>
      <c r="K1221" s="3" t="str">
        <f t="shared" si="97"/>
        <v>Petroleum &amp; Petroleum Product StorageOther</v>
      </c>
      <c r="L1221" t="s">
        <v>1429</v>
      </c>
      <c r="M1221" t="s">
        <v>1430</v>
      </c>
      <c r="N1221" t="s">
        <v>41</v>
      </c>
      <c r="P1221" s="5" t="str">
        <f>IF(LOOKUP($K1221,Fuel_Mappings!$C$2:$C$255,Fuel_Mappings!$D$2:$D$255)&lt;&gt;"",LOOKUP($K1221,Fuel_Mappings!$C$2:$C$255,Fuel_Mappings!$D$2:$D$255),"")</f>
        <v>Other_Fuel</v>
      </c>
      <c r="Q1221" s="5" t="str">
        <f>IF($P1221="Other_Fuel",IF(LOOKUP($G1221,Fuel_Mappings!$I$2:$I$36,Fuel_Mappings!$I$2:$I$36)=$G1221,LOOKUP($G1221,Fuel_Mappings!$I$2:$I$36,Fuel_Mappings!$J$2:$J$36),""),"")</f>
        <v/>
      </c>
      <c r="S1221" s="5" t="str">
        <f t="shared" si="98"/>
        <v>1B2aiv</v>
      </c>
      <c r="T1221" s="3" t="b">
        <f t="shared" si="99"/>
        <v>0</v>
      </c>
      <c r="U1221" s="3" t="b">
        <f t="shared" si="100"/>
        <v>1</v>
      </c>
    </row>
    <row r="1222" spans="1:21">
      <c r="A1222" s="10">
        <v>40301097</v>
      </c>
      <c r="B1222" t="s">
        <v>319</v>
      </c>
      <c r="C1222" t="s">
        <v>319</v>
      </c>
      <c r="D1222" t="s">
        <v>320</v>
      </c>
      <c r="E1222" t="s">
        <v>95</v>
      </c>
      <c r="F1222" t="s">
        <v>275</v>
      </c>
      <c r="G1222" t="s">
        <v>276</v>
      </c>
      <c r="H1222" t="s">
        <v>259</v>
      </c>
      <c r="I1222" t="s">
        <v>260</v>
      </c>
      <c r="J1222" t="s">
        <v>21</v>
      </c>
      <c r="K1222" s="3" t="str">
        <f t="shared" si="97"/>
        <v>Petroleum &amp; Petroleum Product StorageOther</v>
      </c>
      <c r="L1222" t="s">
        <v>1429</v>
      </c>
      <c r="M1222" t="s">
        <v>1430</v>
      </c>
      <c r="N1222" t="s">
        <v>41</v>
      </c>
      <c r="P1222" s="5" t="str">
        <f>IF(LOOKUP($K1222,Fuel_Mappings!$C$2:$C$255,Fuel_Mappings!$D$2:$D$255)&lt;&gt;"",LOOKUP($K1222,Fuel_Mappings!$C$2:$C$255,Fuel_Mappings!$D$2:$D$255),"")</f>
        <v>Other_Fuel</v>
      </c>
      <c r="Q1222" s="5" t="str">
        <f>IF($P1222="Other_Fuel",IF(LOOKUP($G1222,Fuel_Mappings!$I$2:$I$36,Fuel_Mappings!$I$2:$I$36)=$G1222,LOOKUP($G1222,Fuel_Mappings!$I$2:$I$36,Fuel_Mappings!$J$2:$J$36),""),"")</f>
        <v/>
      </c>
      <c r="S1222" s="5" t="str">
        <f t="shared" si="98"/>
        <v>1B2aiv</v>
      </c>
      <c r="T1222" s="3" t="b">
        <f t="shared" si="99"/>
        <v>0</v>
      </c>
      <c r="U1222" s="3" t="b">
        <f t="shared" si="100"/>
        <v>1</v>
      </c>
    </row>
    <row r="1223" spans="1:21">
      <c r="A1223" s="10">
        <v>40301099</v>
      </c>
      <c r="B1223" t="s">
        <v>319</v>
      </c>
      <c r="C1223" t="s">
        <v>319</v>
      </c>
      <c r="D1223" t="s">
        <v>320</v>
      </c>
      <c r="E1223" t="s">
        <v>95</v>
      </c>
      <c r="F1223" t="s">
        <v>275</v>
      </c>
      <c r="G1223" t="s">
        <v>276</v>
      </c>
      <c r="H1223" t="s">
        <v>259</v>
      </c>
      <c r="I1223" t="s">
        <v>260</v>
      </c>
      <c r="J1223" t="s">
        <v>21</v>
      </c>
      <c r="K1223" s="3" t="str">
        <f t="shared" si="97"/>
        <v>Petroleum &amp; Petroleum Product StorageOther</v>
      </c>
      <c r="L1223" t="s">
        <v>1429</v>
      </c>
      <c r="M1223" t="s">
        <v>1430</v>
      </c>
      <c r="N1223" t="s">
        <v>41</v>
      </c>
      <c r="P1223" s="5" t="str">
        <f>IF(LOOKUP($K1223,Fuel_Mappings!$C$2:$C$255,Fuel_Mappings!$D$2:$D$255)&lt;&gt;"",LOOKUP($K1223,Fuel_Mappings!$C$2:$C$255,Fuel_Mappings!$D$2:$D$255),"")</f>
        <v>Other_Fuel</v>
      </c>
      <c r="Q1223" s="5" t="str">
        <f>IF($P1223="Other_Fuel",IF(LOOKUP($G1223,Fuel_Mappings!$I$2:$I$36,Fuel_Mappings!$I$2:$I$36)=$G1223,LOOKUP($G1223,Fuel_Mappings!$I$2:$I$36,Fuel_Mappings!$J$2:$J$36),""),"")</f>
        <v/>
      </c>
      <c r="S1223" s="5" t="str">
        <f t="shared" si="98"/>
        <v>1B2aiv</v>
      </c>
      <c r="T1223" s="3" t="b">
        <f t="shared" si="99"/>
        <v>0</v>
      </c>
      <c r="U1223" s="3" t="b">
        <f t="shared" si="100"/>
        <v>1</v>
      </c>
    </row>
    <row r="1224" spans="1:21">
      <c r="A1224" s="10">
        <v>40301197</v>
      </c>
      <c r="B1224" t="s">
        <v>319</v>
      </c>
      <c r="C1224" t="s">
        <v>319</v>
      </c>
      <c r="D1224" t="s">
        <v>320</v>
      </c>
      <c r="E1224" t="s">
        <v>95</v>
      </c>
      <c r="F1224" t="s">
        <v>275</v>
      </c>
      <c r="G1224" t="s">
        <v>278</v>
      </c>
      <c r="H1224" t="s">
        <v>259</v>
      </c>
      <c r="I1224" t="s">
        <v>260</v>
      </c>
      <c r="J1224" t="s">
        <v>21</v>
      </c>
      <c r="K1224" s="3" t="str">
        <f t="shared" si="97"/>
        <v>Petroleum &amp; Petroleum Product StorageOther</v>
      </c>
      <c r="L1224" t="s">
        <v>1429</v>
      </c>
      <c r="M1224" t="s">
        <v>1430</v>
      </c>
      <c r="N1224" t="s">
        <v>41</v>
      </c>
      <c r="P1224" s="5" t="str">
        <f>IF(LOOKUP($K1224,Fuel_Mappings!$C$2:$C$255,Fuel_Mappings!$D$2:$D$255)&lt;&gt;"",LOOKUP($K1224,Fuel_Mappings!$C$2:$C$255,Fuel_Mappings!$D$2:$D$255),"")</f>
        <v>Other_Fuel</v>
      </c>
      <c r="Q1224" s="5" t="str">
        <f>IF($P1224="Other_Fuel",IF(LOOKUP($G1224,Fuel_Mappings!$I$2:$I$36,Fuel_Mappings!$I$2:$I$36)=$G1224,LOOKUP($G1224,Fuel_Mappings!$I$2:$I$36,Fuel_Mappings!$J$2:$J$36),""),"")</f>
        <v/>
      </c>
      <c r="S1224" s="5" t="str">
        <f t="shared" si="98"/>
        <v>1B2aiv</v>
      </c>
      <c r="T1224" s="3" t="b">
        <f t="shared" si="99"/>
        <v>0</v>
      </c>
      <c r="U1224" s="3" t="b">
        <f t="shared" si="100"/>
        <v>1</v>
      </c>
    </row>
    <row r="1225" spans="1:21">
      <c r="A1225" s="10">
        <v>40399999</v>
      </c>
      <c r="B1225" t="s">
        <v>319</v>
      </c>
      <c r="C1225" t="s">
        <v>319</v>
      </c>
      <c r="D1225" t="s">
        <v>320</v>
      </c>
      <c r="E1225" t="s">
        <v>95</v>
      </c>
      <c r="F1225" t="s">
        <v>275</v>
      </c>
      <c r="G1225" t="s">
        <v>194</v>
      </c>
      <c r="H1225" t="s">
        <v>259</v>
      </c>
      <c r="I1225" t="s">
        <v>260</v>
      </c>
      <c r="J1225" t="s">
        <v>21</v>
      </c>
      <c r="K1225" s="3" t="str">
        <f t="shared" si="97"/>
        <v>Petroleum &amp; Petroleum Product StorageOther</v>
      </c>
      <c r="L1225" t="s">
        <v>1429</v>
      </c>
      <c r="M1225" t="s">
        <v>1430</v>
      </c>
      <c r="N1225" t="s">
        <v>41</v>
      </c>
      <c r="P1225" s="5" t="str">
        <f>IF(LOOKUP($K1225,Fuel_Mappings!$C$2:$C$255,Fuel_Mappings!$D$2:$D$255)&lt;&gt;"",LOOKUP($K1225,Fuel_Mappings!$C$2:$C$255,Fuel_Mappings!$D$2:$D$255),"")</f>
        <v>Other_Fuel</v>
      </c>
      <c r="Q1225" s="5" t="str">
        <f>IF($P1225="Other_Fuel",IF(LOOKUP($G1225,Fuel_Mappings!$I$2:$I$36,Fuel_Mappings!$I$2:$I$36)=$G1225,LOOKUP($G1225,Fuel_Mappings!$I$2:$I$36,Fuel_Mappings!$J$2:$J$36),""),"")</f>
        <v/>
      </c>
      <c r="S1225" s="5" t="str">
        <f t="shared" si="98"/>
        <v>1B2aiv</v>
      </c>
      <c r="T1225" s="3" t="b">
        <f t="shared" si="99"/>
        <v>0</v>
      </c>
      <c r="U1225" s="3" t="b">
        <f t="shared" si="100"/>
        <v>1</v>
      </c>
    </row>
    <row r="1226" spans="1:21">
      <c r="A1226" s="10">
        <v>40301016</v>
      </c>
      <c r="B1226" t="s">
        <v>319</v>
      </c>
      <c r="C1226" t="s">
        <v>319</v>
      </c>
      <c r="D1226" t="s">
        <v>320</v>
      </c>
      <c r="E1226" t="s">
        <v>95</v>
      </c>
      <c r="F1226" t="s">
        <v>275</v>
      </c>
      <c r="G1226" t="s">
        <v>276</v>
      </c>
      <c r="H1226" t="s">
        <v>259</v>
      </c>
      <c r="I1226" t="s">
        <v>260</v>
      </c>
      <c r="J1226" t="s">
        <v>21</v>
      </c>
      <c r="K1226" s="3" t="str">
        <f t="shared" si="97"/>
        <v>Petroleum &amp; Petroleum Product StorageOther</v>
      </c>
      <c r="L1226" t="s">
        <v>1429</v>
      </c>
      <c r="M1226" t="s">
        <v>1430</v>
      </c>
      <c r="N1226" t="s">
        <v>41</v>
      </c>
      <c r="P1226" s="5" t="str">
        <f>IF(LOOKUP($K1226,Fuel_Mappings!$C$2:$C$255,Fuel_Mappings!$D$2:$D$255)&lt;&gt;"",LOOKUP($K1226,Fuel_Mappings!$C$2:$C$255,Fuel_Mappings!$D$2:$D$255),"")</f>
        <v>Other_Fuel</v>
      </c>
      <c r="Q1226" s="5" t="str">
        <f>IF($P1226="Other_Fuel",IF(LOOKUP($G1226,Fuel_Mappings!$I$2:$I$36,Fuel_Mappings!$I$2:$I$36)=$G1226,LOOKUP($G1226,Fuel_Mappings!$I$2:$I$36,Fuel_Mappings!$J$2:$J$36),""),"")</f>
        <v/>
      </c>
      <c r="S1226" s="5" t="str">
        <f t="shared" si="98"/>
        <v>1B2aiv</v>
      </c>
      <c r="T1226" s="3" t="b">
        <f t="shared" si="99"/>
        <v>0</v>
      </c>
      <c r="U1226" s="3" t="b">
        <f t="shared" si="100"/>
        <v>1</v>
      </c>
    </row>
    <row r="1227" spans="1:21">
      <c r="A1227" s="10">
        <v>40301025</v>
      </c>
      <c r="B1227" t="s">
        <v>319</v>
      </c>
      <c r="C1227" t="s">
        <v>319</v>
      </c>
      <c r="D1227" t="s">
        <v>320</v>
      </c>
      <c r="E1227" t="s">
        <v>95</v>
      </c>
      <c r="F1227" t="s">
        <v>275</v>
      </c>
      <c r="G1227" t="s">
        <v>276</v>
      </c>
      <c r="H1227" t="s">
        <v>259</v>
      </c>
      <c r="I1227" t="s">
        <v>260</v>
      </c>
      <c r="J1227" t="s">
        <v>21</v>
      </c>
      <c r="K1227" s="3" t="str">
        <f t="shared" si="97"/>
        <v>Petroleum &amp; Petroleum Product StorageOther</v>
      </c>
      <c r="L1227" t="s">
        <v>1429</v>
      </c>
      <c r="M1227" t="s">
        <v>1430</v>
      </c>
      <c r="N1227" t="s">
        <v>41</v>
      </c>
      <c r="P1227" s="5" t="str">
        <f>IF(LOOKUP($K1227,Fuel_Mappings!$C$2:$C$255,Fuel_Mappings!$D$2:$D$255)&lt;&gt;"",LOOKUP($K1227,Fuel_Mappings!$C$2:$C$255,Fuel_Mappings!$D$2:$D$255),"")</f>
        <v>Other_Fuel</v>
      </c>
      <c r="Q1227" s="5" t="str">
        <f>IF($P1227="Other_Fuel",IF(LOOKUP($G1227,Fuel_Mappings!$I$2:$I$36,Fuel_Mappings!$I$2:$I$36)=$G1227,LOOKUP($G1227,Fuel_Mappings!$I$2:$I$36,Fuel_Mappings!$J$2:$J$36),""),"")</f>
        <v/>
      </c>
      <c r="S1227" s="5" t="str">
        <f t="shared" si="98"/>
        <v>1B2aiv</v>
      </c>
      <c r="T1227" s="3" t="b">
        <f t="shared" si="99"/>
        <v>0</v>
      </c>
      <c r="U1227" s="3" t="b">
        <f t="shared" si="100"/>
        <v>1</v>
      </c>
    </row>
    <row r="1228" spans="1:21">
      <c r="A1228" s="10">
        <v>40301098</v>
      </c>
      <c r="B1228" t="s">
        <v>319</v>
      </c>
      <c r="C1228" t="s">
        <v>319</v>
      </c>
      <c r="D1228" t="s">
        <v>320</v>
      </c>
      <c r="E1228" t="s">
        <v>95</v>
      </c>
      <c r="F1228" t="s">
        <v>275</v>
      </c>
      <c r="G1228" t="s">
        <v>276</v>
      </c>
      <c r="H1228" t="s">
        <v>259</v>
      </c>
      <c r="I1228" t="s">
        <v>260</v>
      </c>
      <c r="J1228" t="s">
        <v>21</v>
      </c>
      <c r="K1228" s="3" t="str">
        <f t="shared" si="97"/>
        <v>Petroleum &amp; Petroleum Product StorageOther</v>
      </c>
      <c r="L1228" t="s">
        <v>1429</v>
      </c>
      <c r="M1228" t="s">
        <v>1430</v>
      </c>
      <c r="N1228" t="s">
        <v>41</v>
      </c>
      <c r="P1228" s="5" t="str">
        <f>IF(LOOKUP($K1228,Fuel_Mappings!$C$2:$C$255,Fuel_Mappings!$D$2:$D$255)&lt;&gt;"",LOOKUP($K1228,Fuel_Mappings!$C$2:$C$255,Fuel_Mappings!$D$2:$D$255),"")</f>
        <v>Other_Fuel</v>
      </c>
      <c r="Q1228" s="5" t="str">
        <f>IF($P1228="Other_Fuel",IF(LOOKUP($G1228,Fuel_Mappings!$I$2:$I$36,Fuel_Mappings!$I$2:$I$36)=$G1228,LOOKUP($G1228,Fuel_Mappings!$I$2:$I$36,Fuel_Mappings!$J$2:$J$36),""),"")</f>
        <v/>
      </c>
      <c r="S1228" s="5" t="str">
        <f t="shared" si="98"/>
        <v>1B2aiv</v>
      </c>
      <c r="T1228" s="3" t="b">
        <f t="shared" si="99"/>
        <v>0</v>
      </c>
      <c r="U1228" s="3" t="b">
        <f t="shared" si="100"/>
        <v>1</v>
      </c>
    </row>
    <row r="1229" spans="1:21">
      <c r="A1229" s="10">
        <v>40301111</v>
      </c>
      <c r="B1229" t="s">
        <v>319</v>
      </c>
      <c r="C1229" t="s">
        <v>319</v>
      </c>
      <c r="D1229" t="s">
        <v>320</v>
      </c>
      <c r="E1229" t="s">
        <v>95</v>
      </c>
      <c r="F1229" t="s">
        <v>275</v>
      </c>
      <c r="G1229" t="s">
        <v>278</v>
      </c>
      <c r="H1229" t="s">
        <v>259</v>
      </c>
      <c r="I1229" t="s">
        <v>260</v>
      </c>
      <c r="J1229" t="s">
        <v>21</v>
      </c>
      <c r="K1229" s="3" t="str">
        <f t="shared" si="97"/>
        <v>Petroleum &amp; Petroleum Product StorageOther</v>
      </c>
      <c r="L1229" t="s">
        <v>1429</v>
      </c>
      <c r="M1229" t="s">
        <v>1430</v>
      </c>
      <c r="N1229" t="s">
        <v>41</v>
      </c>
      <c r="P1229" s="5" t="str">
        <f>IF(LOOKUP($K1229,Fuel_Mappings!$C$2:$C$255,Fuel_Mappings!$D$2:$D$255)&lt;&gt;"",LOOKUP($K1229,Fuel_Mappings!$C$2:$C$255,Fuel_Mappings!$D$2:$D$255),"")</f>
        <v>Other_Fuel</v>
      </c>
      <c r="Q1229" s="5" t="str">
        <f>IF($P1229="Other_Fuel",IF(LOOKUP($G1229,Fuel_Mappings!$I$2:$I$36,Fuel_Mappings!$I$2:$I$36)=$G1229,LOOKUP($G1229,Fuel_Mappings!$I$2:$I$36,Fuel_Mappings!$J$2:$J$36),""),"")</f>
        <v/>
      </c>
      <c r="S1229" s="5" t="str">
        <f t="shared" si="98"/>
        <v>1B2aiv</v>
      </c>
      <c r="T1229" s="3" t="b">
        <f t="shared" si="99"/>
        <v>0</v>
      </c>
      <c r="U1229" s="3" t="b">
        <f t="shared" si="100"/>
        <v>1</v>
      </c>
    </row>
    <row r="1230" spans="1:21">
      <c r="A1230" s="10">
        <v>40301120</v>
      </c>
      <c r="B1230" t="s">
        <v>319</v>
      </c>
      <c r="C1230" t="s">
        <v>319</v>
      </c>
      <c r="D1230" t="s">
        <v>320</v>
      </c>
      <c r="E1230" t="s">
        <v>95</v>
      </c>
      <c r="F1230" t="s">
        <v>275</v>
      </c>
      <c r="G1230" t="s">
        <v>278</v>
      </c>
      <c r="H1230" t="s">
        <v>259</v>
      </c>
      <c r="I1230" t="s">
        <v>260</v>
      </c>
      <c r="J1230" t="s">
        <v>21</v>
      </c>
      <c r="K1230" s="3" t="str">
        <f t="shared" si="97"/>
        <v>Petroleum &amp; Petroleum Product StorageOther</v>
      </c>
      <c r="L1230" t="s">
        <v>1429</v>
      </c>
      <c r="M1230" t="s">
        <v>1430</v>
      </c>
      <c r="N1230" t="s">
        <v>41</v>
      </c>
      <c r="P1230" s="5" t="str">
        <f>IF(LOOKUP($K1230,Fuel_Mappings!$C$2:$C$255,Fuel_Mappings!$D$2:$D$255)&lt;&gt;"",LOOKUP($K1230,Fuel_Mappings!$C$2:$C$255,Fuel_Mappings!$D$2:$D$255),"")</f>
        <v>Other_Fuel</v>
      </c>
      <c r="Q1230" s="5" t="str">
        <f>IF($P1230="Other_Fuel",IF(LOOKUP($G1230,Fuel_Mappings!$I$2:$I$36,Fuel_Mappings!$I$2:$I$36)=$G1230,LOOKUP($G1230,Fuel_Mappings!$I$2:$I$36,Fuel_Mappings!$J$2:$J$36),""),"")</f>
        <v/>
      </c>
      <c r="S1230" s="5" t="str">
        <f t="shared" si="98"/>
        <v>1B2aiv</v>
      </c>
      <c r="T1230" s="3" t="b">
        <f t="shared" si="99"/>
        <v>0</v>
      </c>
      <c r="U1230" s="3" t="b">
        <f t="shared" si="100"/>
        <v>1</v>
      </c>
    </row>
    <row r="1231" spans="1:21">
      <c r="A1231" s="10">
        <v>40301133</v>
      </c>
      <c r="B1231" t="s">
        <v>319</v>
      </c>
      <c r="C1231" t="s">
        <v>319</v>
      </c>
      <c r="D1231" t="s">
        <v>320</v>
      </c>
      <c r="E1231" t="s">
        <v>95</v>
      </c>
      <c r="F1231" t="s">
        <v>275</v>
      </c>
      <c r="G1231" t="s">
        <v>278</v>
      </c>
      <c r="H1231" t="s">
        <v>259</v>
      </c>
      <c r="I1231" t="s">
        <v>260</v>
      </c>
      <c r="J1231" t="s">
        <v>21</v>
      </c>
      <c r="K1231" s="3" t="str">
        <f t="shared" si="97"/>
        <v>Petroleum &amp; Petroleum Product StorageOther</v>
      </c>
      <c r="L1231" t="s">
        <v>1429</v>
      </c>
      <c r="M1231" t="s">
        <v>1430</v>
      </c>
      <c r="N1231" t="s">
        <v>41</v>
      </c>
      <c r="P1231" s="5" t="str">
        <f>IF(LOOKUP($K1231,Fuel_Mappings!$C$2:$C$255,Fuel_Mappings!$D$2:$D$255)&lt;&gt;"",LOOKUP($K1231,Fuel_Mappings!$C$2:$C$255,Fuel_Mappings!$D$2:$D$255),"")</f>
        <v>Other_Fuel</v>
      </c>
      <c r="Q1231" s="5" t="str">
        <f>IF($P1231="Other_Fuel",IF(LOOKUP($G1231,Fuel_Mappings!$I$2:$I$36,Fuel_Mappings!$I$2:$I$36)=$G1231,LOOKUP($G1231,Fuel_Mappings!$I$2:$I$36,Fuel_Mappings!$J$2:$J$36),""),"")</f>
        <v/>
      </c>
      <c r="S1231" s="5" t="str">
        <f t="shared" si="98"/>
        <v>1B2aiv</v>
      </c>
      <c r="T1231" s="3" t="b">
        <f t="shared" si="99"/>
        <v>0</v>
      </c>
      <c r="U1231" s="3" t="b">
        <f t="shared" si="100"/>
        <v>1</v>
      </c>
    </row>
    <row r="1232" spans="1:21">
      <c r="A1232" s="10">
        <v>40301140</v>
      </c>
      <c r="B1232" t="s">
        <v>319</v>
      </c>
      <c r="C1232" t="s">
        <v>319</v>
      </c>
      <c r="D1232" t="s">
        <v>320</v>
      </c>
      <c r="E1232" t="s">
        <v>95</v>
      </c>
      <c r="F1232" t="s">
        <v>275</v>
      </c>
      <c r="G1232" t="s">
        <v>278</v>
      </c>
      <c r="H1232" t="s">
        <v>259</v>
      </c>
      <c r="I1232" t="s">
        <v>260</v>
      </c>
      <c r="J1232" t="s">
        <v>21</v>
      </c>
      <c r="K1232" s="3" t="str">
        <f t="shared" si="97"/>
        <v>Petroleum &amp; Petroleum Product StorageOther</v>
      </c>
      <c r="L1232" t="s">
        <v>1429</v>
      </c>
      <c r="M1232" t="s">
        <v>1430</v>
      </c>
      <c r="N1232" t="s">
        <v>41</v>
      </c>
      <c r="P1232" s="5" t="str">
        <f>IF(LOOKUP($K1232,Fuel_Mappings!$C$2:$C$255,Fuel_Mappings!$D$2:$D$255)&lt;&gt;"",LOOKUP($K1232,Fuel_Mappings!$C$2:$C$255,Fuel_Mappings!$D$2:$D$255),"")</f>
        <v>Other_Fuel</v>
      </c>
      <c r="Q1232" s="5" t="str">
        <f>IF($P1232="Other_Fuel",IF(LOOKUP($G1232,Fuel_Mappings!$I$2:$I$36,Fuel_Mappings!$I$2:$I$36)=$G1232,LOOKUP($G1232,Fuel_Mappings!$I$2:$I$36,Fuel_Mappings!$J$2:$J$36),""),"")</f>
        <v/>
      </c>
      <c r="S1232" s="5" t="str">
        <f t="shared" si="98"/>
        <v>1B2aiv</v>
      </c>
      <c r="T1232" s="3" t="b">
        <f t="shared" si="99"/>
        <v>0</v>
      </c>
      <c r="U1232" s="3" t="b">
        <f t="shared" si="100"/>
        <v>1</v>
      </c>
    </row>
    <row r="1233" spans="1:21">
      <c r="A1233" s="10">
        <v>40301150</v>
      </c>
      <c r="B1233" t="s">
        <v>319</v>
      </c>
      <c r="C1233" t="s">
        <v>319</v>
      </c>
      <c r="D1233" t="s">
        <v>320</v>
      </c>
      <c r="E1233" t="s">
        <v>95</v>
      </c>
      <c r="F1233" t="s">
        <v>275</v>
      </c>
      <c r="G1233" t="s">
        <v>278</v>
      </c>
      <c r="H1233" t="s">
        <v>259</v>
      </c>
      <c r="I1233" t="s">
        <v>260</v>
      </c>
      <c r="J1233" t="s">
        <v>21</v>
      </c>
      <c r="K1233" s="3" t="str">
        <f t="shared" si="97"/>
        <v>Petroleum &amp; Petroleum Product StorageOther</v>
      </c>
      <c r="L1233" t="s">
        <v>1429</v>
      </c>
      <c r="M1233" t="s">
        <v>1430</v>
      </c>
      <c r="N1233" t="s">
        <v>41</v>
      </c>
      <c r="P1233" s="5" t="str">
        <f>IF(LOOKUP($K1233,Fuel_Mappings!$C$2:$C$255,Fuel_Mappings!$D$2:$D$255)&lt;&gt;"",LOOKUP($K1233,Fuel_Mappings!$C$2:$C$255,Fuel_Mappings!$D$2:$D$255),"")</f>
        <v>Other_Fuel</v>
      </c>
      <c r="Q1233" s="5" t="str">
        <f>IF($P1233="Other_Fuel",IF(LOOKUP($G1233,Fuel_Mappings!$I$2:$I$36,Fuel_Mappings!$I$2:$I$36)=$G1233,LOOKUP($G1233,Fuel_Mappings!$I$2:$I$36,Fuel_Mappings!$J$2:$J$36),""),"")</f>
        <v/>
      </c>
      <c r="S1233" s="5" t="str">
        <f t="shared" si="98"/>
        <v>1B2aiv</v>
      </c>
      <c r="T1233" s="3" t="b">
        <f t="shared" si="99"/>
        <v>0</v>
      </c>
      <c r="U1233" s="3" t="b">
        <f t="shared" si="100"/>
        <v>1</v>
      </c>
    </row>
    <row r="1234" spans="1:21">
      <c r="A1234" s="10">
        <v>40301198</v>
      </c>
      <c r="B1234" t="s">
        <v>319</v>
      </c>
      <c r="C1234" t="s">
        <v>319</v>
      </c>
      <c r="D1234" t="s">
        <v>320</v>
      </c>
      <c r="E1234" t="s">
        <v>95</v>
      </c>
      <c r="F1234" t="s">
        <v>275</v>
      </c>
      <c r="G1234" t="s">
        <v>278</v>
      </c>
      <c r="H1234" t="s">
        <v>259</v>
      </c>
      <c r="I1234" t="s">
        <v>260</v>
      </c>
      <c r="J1234" t="s">
        <v>21</v>
      </c>
      <c r="K1234" s="3" t="str">
        <f t="shared" si="97"/>
        <v>Petroleum &amp; Petroleum Product StorageOther</v>
      </c>
      <c r="L1234" t="s">
        <v>1429</v>
      </c>
      <c r="M1234" t="s">
        <v>1430</v>
      </c>
      <c r="N1234" t="s">
        <v>41</v>
      </c>
      <c r="P1234" s="5" t="str">
        <f>IF(LOOKUP($K1234,Fuel_Mappings!$C$2:$C$255,Fuel_Mappings!$D$2:$D$255)&lt;&gt;"",LOOKUP($K1234,Fuel_Mappings!$C$2:$C$255,Fuel_Mappings!$D$2:$D$255),"")</f>
        <v>Other_Fuel</v>
      </c>
      <c r="Q1234" s="5" t="str">
        <f>IF($P1234="Other_Fuel",IF(LOOKUP($G1234,Fuel_Mappings!$I$2:$I$36,Fuel_Mappings!$I$2:$I$36)=$G1234,LOOKUP($G1234,Fuel_Mappings!$I$2:$I$36,Fuel_Mappings!$J$2:$J$36),""),"")</f>
        <v/>
      </c>
      <c r="S1234" s="5" t="str">
        <f t="shared" si="98"/>
        <v>1B2aiv</v>
      </c>
      <c r="T1234" s="3" t="b">
        <f t="shared" si="99"/>
        <v>0</v>
      </c>
      <c r="U1234" s="3" t="b">
        <f t="shared" si="100"/>
        <v>1</v>
      </c>
    </row>
    <row r="1235" spans="1:21">
      <c r="A1235" s="10">
        <v>40301199</v>
      </c>
      <c r="B1235" t="s">
        <v>319</v>
      </c>
      <c r="C1235" t="s">
        <v>319</v>
      </c>
      <c r="D1235" t="s">
        <v>320</v>
      </c>
      <c r="E1235" t="s">
        <v>95</v>
      </c>
      <c r="F1235" t="s">
        <v>275</v>
      </c>
      <c r="G1235" t="s">
        <v>278</v>
      </c>
      <c r="H1235" t="s">
        <v>259</v>
      </c>
      <c r="I1235" t="s">
        <v>260</v>
      </c>
      <c r="J1235" t="s">
        <v>21</v>
      </c>
      <c r="K1235" s="3" t="str">
        <f t="shared" si="97"/>
        <v>Petroleum &amp; Petroleum Product StorageOther</v>
      </c>
      <c r="L1235" t="s">
        <v>1429</v>
      </c>
      <c r="M1235" t="s">
        <v>1430</v>
      </c>
      <c r="N1235" t="s">
        <v>41</v>
      </c>
      <c r="P1235" s="5" t="str">
        <f>IF(LOOKUP($K1235,Fuel_Mappings!$C$2:$C$255,Fuel_Mappings!$D$2:$D$255)&lt;&gt;"",LOOKUP($K1235,Fuel_Mappings!$C$2:$C$255,Fuel_Mappings!$D$2:$D$255),"")</f>
        <v>Other_Fuel</v>
      </c>
      <c r="Q1235" s="5" t="str">
        <f>IF($P1235="Other_Fuel",IF(LOOKUP($G1235,Fuel_Mappings!$I$2:$I$36,Fuel_Mappings!$I$2:$I$36)=$G1235,LOOKUP($G1235,Fuel_Mappings!$I$2:$I$36,Fuel_Mappings!$J$2:$J$36),""),"")</f>
        <v/>
      </c>
      <c r="S1235" s="5" t="str">
        <f t="shared" si="98"/>
        <v>1B2aiv</v>
      </c>
      <c r="T1235" s="3" t="b">
        <f t="shared" si="99"/>
        <v>0</v>
      </c>
      <c r="U1235" s="3" t="b">
        <f t="shared" si="100"/>
        <v>1</v>
      </c>
    </row>
    <row r="1236" spans="1:21">
      <c r="A1236" s="10">
        <v>40388801</v>
      </c>
      <c r="B1236" t="s">
        <v>319</v>
      </c>
      <c r="C1236" t="s">
        <v>319</v>
      </c>
      <c r="D1236" t="s">
        <v>320</v>
      </c>
      <c r="E1236" t="s">
        <v>95</v>
      </c>
      <c r="F1236" t="s">
        <v>275</v>
      </c>
      <c r="G1236" t="s">
        <v>193</v>
      </c>
      <c r="H1236" t="s">
        <v>259</v>
      </c>
      <c r="I1236" t="s">
        <v>260</v>
      </c>
      <c r="J1236" t="s">
        <v>21</v>
      </c>
      <c r="K1236" s="3" t="str">
        <f t="shared" si="97"/>
        <v>Petroleum &amp; Petroleum Product StorageOther</v>
      </c>
      <c r="L1236" t="s">
        <v>1429</v>
      </c>
      <c r="M1236" t="s">
        <v>1430</v>
      </c>
      <c r="N1236" t="s">
        <v>41</v>
      </c>
      <c r="P1236" s="5" t="str">
        <f>IF(LOOKUP($K1236,Fuel_Mappings!$C$2:$C$255,Fuel_Mappings!$D$2:$D$255)&lt;&gt;"",LOOKUP($K1236,Fuel_Mappings!$C$2:$C$255,Fuel_Mappings!$D$2:$D$255),"")</f>
        <v>Other_Fuel</v>
      </c>
      <c r="Q1236" s="5" t="str">
        <f>IF($P1236="Other_Fuel",IF(LOOKUP($G1236,Fuel_Mappings!$I$2:$I$36,Fuel_Mappings!$I$2:$I$36)=$G1236,LOOKUP($G1236,Fuel_Mappings!$I$2:$I$36,Fuel_Mappings!$J$2:$J$36),""),"")</f>
        <v/>
      </c>
      <c r="S1236" s="5" t="str">
        <f t="shared" si="98"/>
        <v>1B2aiv</v>
      </c>
      <c r="T1236" s="3" t="b">
        <f t="shared" si="99"/>
        <v>0</v>
      </c>
      <c r="U1236" s="3" t="b">
        <f t="shared" si="100"/>
        <v>1</v>
      </c>
    </row>
    <row r="1237" spans="1:21">
      <c r="A1237" s="10">
        <v>40301117</v>
      </c>
      <c r="B1237" t="s">
        <v>319</v>
      </c>
      <c r="C1237" t="s">
        <v>319</v>
      </c>
      <c r="D1237" t="s">
        <v>320</v>
      </c>
      <c r="E1237" t="s">
        <v>95</v>
      </c>
      <c r="F1237" t="s">
        <v>275</v>
      </c>
      <c r="G1237" t="s">
        <v>278</v>
      </c>
      <c r="H1237" t="s">
        <v>259</v>
      </c>
      <c r="I1237" t="s">
        <v>260</v>
      </c>
      <c r="J1237" t="s">
        <v>21</v>
      </c>
      <c r="K1237" s="3" t="str">
        <f t="shared" si="97"/>
        <v>Petroleum &amp; Petroleum Product StorageOther</v>
      </c>
      <c r="L1237" t="s">
        <v>1429</v>
      </c>
      <c r="M1237" t="s">
        <v>1430</v>
      </c>
      <c r="N1237" t="s">
        <v>41</v>
      </c>
      <c r="P1237" s="5" t="str">
        <f>IF(LOOKUP($K1237,Fuel_Mappings!$C$2:$C$255,Fuel_Mappings!$D$2:$D$255)&lt;&gt;"",LOOKUP($K1237,Fuel_Mappings!$C$2:$C$255,Fuel_Mappings!$D$2:$D$255),"")</f>
        <v>Other_Fuel</v>
      </c>
      <c r="Q1237" s="5" t="str">
        <f>IF($P1237="Other_Fuel",IF(LOOKUP($G1237,Fuel_Mappings!$I$2:$I$36,Fuel_Mappings!$I$2:$I$36)=$G1237,LOOKUP($G1237,Fuel_Mappings!$I$2:$I$36,Fuel_Mappings!$J$2:$J$36),""),"")</f>
        <v/>
      </c>
      <c r="S1237" s="5" t="str">
        <f t="shared" si="98"/>
        <v>1B2aiv</v>
      </c>
      <c r="T1237" s="3" t="b">
        <f t="shared" si="99"/>
        <v>0</v>
      </c>
      <c r="U1237" s="3" t="b">
        <f t="shared" si="100"/>
        <v>1</v>
      </c>
    </row>
    <row r="1238" spans="1:21">
      <c r="A1238" s="10">
        <v>40301015</v>
      </c>
      <c r="B1238" t="s">
        <v>319</v>
      </c>
      <c r="C1238" t="s">
        <v>319</v>
      </c>
      <c r="D1238" t="s">
        <v>320</v>
      </c>
      <c r="E1238" t="s">
        <v>95</v>
      </c>
      <c r="F1238" t="s">
        <v>275</v>
      </c>
      <c r="G1238" t="s">
        <v>276</v>
      </c>
      <c r="H1238" t="s">
        <v>259</v>
      </c>
      <c r="I1238" t="s">
        <v>260</v>
      </c>
      <c r="J1238" t="s">
        <v>21</v>
      </c>
      <c r="K1238" s="3" t="str">
        <f t="shared" si="97"/>
        <v>Petroleum &amp; Petroleum Product StorageOther</v>
      </c>
      <c r="L1238" t="s">
        <v>1429</v>
      </c>
      <c r="M1238" t="s">
        <v>1430</v>
      </c>
      <c r="N1238" t="s">
        <v>41</v>
      </c>
      <c r="P1238" s="5" t="str">
        <f>IF(LOOKUP($K1238,Fuel_Mappings!$C$2:$C$255,Fuel_Mappings!$D$2:$D$255)&lt;&gt;"",LOOKUP($K1238,Fuel_Mappings!$C$2:$C$255,Fuel_Mappings!$D$2:$D$255),"")</f>
        <v>Other_Fuel</v>
      </c>
      <c r="Q1238" s="5" t="str">
        <f>IF($P1238="Other_Fuel",IF(LOOKUP($G1238,Fuel_Mappings!$I$2:$I$36,Fuel_Mappings!$I$2:$I$36)=$G1238,LOOKUP($G1238,Fuel_Mappings!$I$2:$I$36,Fuel_Mappings!$J$2:$J$36),""),"")</f>
        <v/>
      </c>
      <c r="S1238" s="5" t="str">
        <f t="shared" si="98"/>
        <v>1B2aiv</v>
      </c>
      <c r="T1238" s="3" t="b">
        <f t="shared" si="99"/>
        <v>0</v>
      </c>
      <c r="U1238" s="3" t="b">
        <f t="shared" si="100"/>
        <v>1</v>
      </c>
    </row>
    <row r="1239" spans="1:21">
      <c r="A1239" s="10">
        <v>40301017</v>
      </c>
      <c r="B1239" t="s">
        <v>319</v>
      </c>
      <c r="C1239" t="s">
        <v>319</v>
      </c>
      <c r="D1239" t="s">
        <v>320</v>
      </c>
      <c r="E1239" t="s">
        <v>95</v>
      </c>
      <c r="F1239" t="s">
        <v>275</v>
      </c>
      <c r="G1239" t="s">
        <v>276</v>
      </c>
      <c r="H1239" t="s">
        <v>259</v>
      </c>
      <c r="I1239" t="s">
        <v>260</v>
      </c>
      <c r="J1239" t="s">
        <v>21</v>
      </c>
      <c r="K1239" s="3" t="str">
        <f t="shared" si="97"/>
        <v>Petroleum &amp; Petroleum Product StorageOther</v>
      </c>
      <c r="L1239" t="s">
        <v>1429</v>
      </c>
      <c r="M1239" t="s">
        <v>1430</v>
      </c>
      <c r="N1239" t="s">
        <v>41</v>
      </c>
      <c r="P1239" s="5" t="str">
        <f>IF(LOOKUP($K1239,Fuel_Mappings!$C$2:$C$255,Fuel_Mappings!$D$2:$D$255)&lt;&gt;"",LOOKUP($K1239,Fuel_Mappings!$C$2:$C$255,Fuel_Mappings!$D$2:$D$255),"")</f>
        <v>Other_Fuel</v>
      </c>
      <c r="Q1239" s="5" t="str">
        <f>IF($P1239="Other_Fuel",IF(LOOKUP($G1239,Fuel_Mappings!$I$2:$I$36,Fuel_Mappings!$I$2:$I$36)=$G1239,LOOKUP($G1239,Fuel_Mappings!$I$2:$I$36,Fuel_Mappings!$J$2:$J$36),""),"")</f>
        <v/>
      </c>
      <c r="S1239" s="5" t="str">
        <f t="shared" si="98"/>
        <v>1B2aiv</v>
      </c>
      <c r="T1239" s="3" t="b">
        <f t="shared" si="99"/>
        <v>0</v>
      </c>
      <c r="U1239" s="3" t="b">
        <f t="shared" si="100"/>
        <v>1</v>
      </c>
    </row>
    <row r="1240" spans="1:21">
      <c r="A1240" s="10">
        <v>40301018</v>
      </c>
      <c r="B1240" t="s">
        <v>319</v>
      </c>
      <c r="C1240" t="s">
        <v>319</v>
      </c>
      <c r="D1240" t="s">
        <v>320</v>
      </c>
      <c r="E1240" t="s">
        <v>95</v>
      </c>
      <c r="F1240" t="s">
        <v>275</v>
      </c>
      <c r="G1240" t="s">
        <v>276</v>
      </c>
      <c r="H1240" t="s">
        <v>259</v>
      </c>
      <c r="I1240" t="s">
        <v>260</v>
      </c>
      <c r="J1240" t="s">
        <v>21</v>
      </c>
      <c r="K1240" s="3" t="str">
        <f t="shared" si="97"/>
        <v>Petroleum &amp; Petroleum Product StorageOther</v>
      </c>
      <c r="L1240" t="s">
        <v>1429</v>
      </c>
      <c r="M1240" t="s">
        <v>1430</v>
      </c>
      <c r="N1240" t="s">
        <v>41</v>
      </c>
      <c r="P1240" s="5" t="str">
        <f>IF(LOOKUP($K1240,Fuel_Mappings!$C$2:$C$255,Fuel_Mappings!$D$2:$D$255)&lt;&gt;"",LOOKUP($K1240,Fuel_Mappings!$C$2:$C$255,Fuel_Mappings!$D$2:$D$255),"")</f>
        <v>Other_Fuel</v>
      </c>
      <c r="Q1240" s="5" t="str">
        <f>IF($P1240="Other_Fuel",IF(LOOKUP($G1240,Fuel_Mappings!$I$2:$I$36,Fuel_Mappings!$I$2:$I$36)=$G1240,LOOKUP($G1240,Fuel_Mappings!$I$2:$I$36,Fuel_Mappings!$J$2:$J$36),""),"")</f>
        <v/>
      </c>
      <c r="S1240" s="5" t="str">
        <f t="shared" si="98"/>
        <v>1B2aiv</v>
      </c>
      <c r="T1240" s="3" t="b">
        <f t="shared" si="99"/>
        <v>0</v>
      </c>
      <c r="U1240" s="3" t="b">
        <f t="shared" si="100"/>
        <v>1</v>
      </c>
    </row>
    <row r="1241" spans="1:21">
      <c r="A1241" s="10">
        <v>40301021</v>
      </c>
      <c r="B1241" t="s">
        <v>319</v>
      </c>
      <c r="C1241" t="s">
        <v>319</v>
      </c>
      <c r="D1241" t="s">
        <v>320</v>
      </c>
      <c r="E1241" t="s">
        <v>95</v>
      </c>
      <c r="F1241" t="s">
        <v>275</v>
      </c>
      <c r="G1241" t="s">
        <v>276</v>
      </c>
      <c r="H1241" t="s">
        <v>259</v>
      </c>
      <c r="I1241" t="s">
        <v>260</v>
      </c>
      <c r="J1241" t="s">
        <v>21</v>
      </c>
      <c r="K1241" s="3" t="str">
        <f t="shared" si="97"/>
        <v>Petroleum &amp; Petroleum Product StorageOther</v>
      </c>
      <c r="L1241" t="s">
        <v>1429</v>
      </c>
      <c r="M1241" t="s">
        <v>1430</v>
      </c>
      <c r="N1241" t="s">
        <v>41</v>
      </c>
      <c r="P1241" s="5" t="str">
        <f>IF(LOOKUP($K1241,Fuel_Mappings!$C$2:$C$255,Fuel_Mappings!$D$2:$D$255)&lt;&gt;"",LOOKUP($K1241,Fuel_Mappings!$C$2:$C$255,Fuel_Mappings!$D$2:$D$255),"")</f>
        <v>Other_Fuel</v>
      </c>
      <c r="Q1241" s="5" t="str">
        <f>IF($P1241="Other_Fuel",IF(LOOKUP($G1241,Fuel_Mappings!$I$2:$I$36,Fuel_Mappings!$I$2:$I$36)=$G1241,LOOKUP($G1241,Fuel_Mappings!$I$2:$I$36,Fuel_Mappings!$J$2:$J$36),""),"")</f>
        <v/>
      </c>
      <c r="S1241" s="5" t="str">
        <f t="shared" si="98"/>
        <v>1B2aiv</v>
      </c>
      <c r="T1241" s="3" t="b">
        <f t="shared" si="99"/>
        <v>0</v>
      </c>
      <c r="U1241" s="3" t="b">
        <f t="shared" si="100"/>
        <v>1</v>
      </c>
    </row>
    <row r="1242" spans="1:21">
      <c r="A1242" s="10">
        <v>40301022</v>
      </c>
      <c r="B1242" t="s">
        <v>319</v>
      </c>
      <c r="C1242" t="s">
        <v>319</v>
      </c>
      <c r="D1242" t="s">
        <v>320</v>
      </c>
      <c r="E1242" t="s">
        <v>95</v>
      </c>
      <c r="F1242" t="s">
        <v>275</v>
      </c>
      <c r="G1242" t="s">
        <v>276</v>
      </c>
      <c r="H1242" t="s">
        <v>259</v>
      </c>
      <c r="I1242" t="s">
        <v>260</v>
      </c>
      <c r="J1242" t="s">
        <v>21</v>
      </c>
      <c r="K1242" s="3" t="str">
        <f t="shared" si="97"/>
        <v>Petroleum &amp; Petroleum Product StorageOther</v>
      </c>
      <c r="L1242" t="s">
        <v>1429</v>
      </c>
      <c r="M1242" t="s">
        <v>1430</v>
      </c>
      <c r="N1242" t="s">
        <v>41</v>
      </c>
      <c r="P1242" s="5" t="str">
        <f>IF(LOOKUP($K1242,Fuel_Mappings!$C$2:$C$255,Fuel_Mappings!$D$2:$D$255)&lt;&gt;"",LOOKUP($K1242,Fuel_Mappings!$C$2:$C$255,Fuel_Mappings!$D$2:$D$255),"")</f>
        <v>Other_Fuel</v>
      </c>
      <c r="Q1242" s="5" t="str">
        <f>IF($P1242="Other_Fuel",IF(LOOKUP($G1242,Fuel_Mappings!$I$2:$I$36,Fuel_Mappings!$I$2:$I$36)=$G1242,LOOKUP($G1242,Fuel_Mappings!$I$2:$I$36,Fuel_Mappings!$J$2:$J$36),""),"")</f>
        <v/>
      </c>
      <c r="S1242" s="5" t="str">
        <f t="shared" si="98"/>
        <v>1B2aiv</v>
      </c>
      <c r="T1242" s="3" t="b">
        <f t="shared" si="99"/>
        <v>0</v>
      </c>
      <c r="U1242" s="3" t="b">
        <f t="shared" si="100"/>
        <v>1</v>
      </c>
    </row>
    <row r="1243" spans="1:21">
      <c r="A1243" s="10">
        <v>40301023</v>
      </c>
      <c r="B1243" t="s">
        <v>319</v>
      </c>
      <c r="C1243" t="s">
        <v>319</v>
      </c>
      <c r="D1243" t="s">
        <v>320</v>
      </c>
      <c r="E1243" t="s">
        <v>95</v>
      </c>
      <c r="F1243" t="s">
        <v>275</v>
      </c>
      <c r="G1243" t="s">
        <v>276</v>
      </c>
      <c r="H1243" t="s">
        <v>259</v>
      </c>
      <c r="I1243" t="s">
        <v>260</v>
      </c>
      <c r="J1243" t="s">
        <v>21</v>
      </c>
      <c r="K1243" s="3" t="str">
        <f t="shared" si="97"/>
        <v>Petroleum &amp; Petroleum Product StorageOther</v>
      </c>
      <c r="L1243" t="s">
        <v>1429</v>
      </c>
      <c r="M1243" t="s">
        <v>1430</v>
      </c>
      <c r="N1243" t="s">
        <v>41</v>
      </c>
      <c r="P1243" s="5" t="str">
        <f>IF(LOOKUP($K1243,Fuel_Mappings!$C$2:$C$255,Fuel_Mappings!$D$2:$D$255)&lt;&gt;"",LOOKUP($K1243,Fuel_Mappings!$C$2:$C$255,Fuel_Mappings!$D$2:$D$255),"")</f>
        <v>Other_Fuel</v>
      </c>
      <c r="Q1243" s="5" t="str">
        <f>IF($P1243="Other_Fuel",IF(LOOKUP($G1243,Fuel_Mappings!$I$2:$I$36,Fuel_Mappings!$I$2:$I$36)=$G1243,LOOKUP($G1243,Fuel_Mappings!$I$2:$I$36,Fuel_Mappings!$J$2:$J$36),""),"")</f>
        <v/>
      </c>
      <c r="S1243" s="5" t="str">
        <f t="shared" si="98"/>
        <v>1B2aiv</v>
      </c>
      <c r="T1243" s="3" t="b">
        <f t="shared" si="99"/>
        <v>0</v>
      </c>
      <c r="U1243" s="3" t="b">
        <f t="shared" si="100"/>
        <v>1</v>
      </c>
    </row>
    <row r="1244" spans="1:21">
      <c r="A1244" s="10">
        <v>40301112</v>
      </c>
      <c r="B1244" t="s">
        <v>319</v>
      </c>
      <c r="C1244" t="s">
        <v>319</v>
      </c>
      <c r="D1244" t="s">
        <v>320</v>
      </c>
      <c r="E1244" t="s">
        <v>95</v>
      </c>
      <c r="F1244" t="s">
        <v>275</v>
      </c>
      <c r="G1244" t="s">
        <v>278</v>
      </c>
      <c r="H1244" t="s">
        <v>259</v>
      </c>
      <c r="I1244" t="s">
        <v>260</v>
      </c>
      <c r="J1244" t="s">
        <v>21</v>
      </c>
      <c r="K1244" s="3" t="str">
        <f t="shared" si="97"/>
        <v>Petroleum &amp; Petroleum Product StorageOther</v>
      </c>
      <c r="L1244" t="s">
        <v>1429</v>
      </c>
      <c r="M1244" t="s">
        <v>1430</v>
      </c>
      <c r="N1244" t="s">
        <v>41</v>
      </c>
      <c r="P1244" s="5" t="str">
        <f>IF(LOOKUP($K1244,Fuel_Mappings!$C$2:$C$255,Fuel_Mappings!$D$2:$D$255)&lt;&gt;"",LOOKUP($K1244,Fuel_Mappings!$C$2:$C$255,Fuel_Mappings!$D$2:$D$255),"")</f>
        <v>Other_Fuel</v>
      </c>
      <c r="Q1244" s="5" t="str">
        <f>IF($P1244="Other_Fuel",IF(LOOKUP($G1244,Fuel_Mappings!$I$2:$I$36,Fuel_Mappings!$I$2:$I$36)=$G1244,LOOKUP($G1244,Fuel_Mappings!$I$2:$I$36,Fuel_Mappings!$J$2:$J$36),""),"")</f>
        <v/>
      </c>
      <c r="S1244" s="5" t="str">
        <f t="shared" si="98"/>
        <v>1B2aiv</v>
      </c>
      <c r="T1244" s="3" t="b">
        <f t="shared" si="99"/>
        <v>0</v>
      </c>
      <c r="U1244" s="3" t="b">
        <f t="shared" si="100"/>
        <v>1</v>
      </c>
    </row>
    <row r="1245" spans="1:21">
      <c r="A1245" s="10">
        <v>40301113</v>
      </c>
      <c r="B1245" t="s">
        <v>319</v>
      </c>
      <c r="C1245" t="s">
        <v>319</v>
      </c>
      <c r="D1245" t="s">
        <v>320</v>
      </c>
      <c r="E1245" t="s">
        <v>95</v>
      </c>
      <c r="F1245" t="s">
        <v>275</v>
      </c>
      <c r="G1245" t="s">
        <v>278</v>
      </c>
      <c r="H1245" t="s">
        <v>259</v>
      </c>
      <c r="I1245" t="s">
        <v>260</v>
      </c>
      <c r="J1245" t="s">
        <v>21</v>
      </c>
      <c r="K1245" s="3" t="str">
        <f t="shared" si="97"/>
        <v>Petroleum &amp; Petroleum Product StorageOther</v>
      </c>
      <c r="L1245" t="s">
        <v>1429</v>
      </c>
      <c r="M1245" t="s">
        <v>1430</v>
      </c>
      <c r="N1245" t="s">
        <v>41</v>
      </c>
      <c r="P1245" s="5" t="str">
        <f>IF(LOOKUP($K1245,Fuel_Mappings!$C$2:$C$255,Fuel_Mappings!$D$2:$D$255)&lt;&gt;"",LOOKUP($K1245,Fuel_Mappings!$C$2:$C$255,Fuel_Mappings!$D$2:$D$255),"")</f>
        <v>Other_Fuel</v>
      </c>
      <c r="Q1245" s="5" t="str">
        <f>IF($P1245="Other_Fuel",IF(LOOKUP($G1245,Fuel_Mappings!$I$2:$I$36,Fuel_Mappings!$I$2:$I$36)=$G1245,LOOKUP($G1245,Fuel_Mappings!$I$2:$I$36,Fuel_Mappings!$J$2:$J$36),""),"")</f>
        <v/>
      </c>
      <c r="S1245" s="5" t="str">
        <f t="shared" si="98"/>
        <v>1B2aiv</v>
      </c>
      <c r="T1245" s="3" t="b">
        <f t="shared" si="99"/>
        <v>0</v>
      </c>
      <c r="U1245" s="3" t="b">
        <f t="shared" si="100"/>
        <v>1</v>
      </c>
    </row>
    <row r="1246" spans="1:21">
      <c r="A1246" s="10">
        <v>40301115</v>
      </c>
      <c r="B1246" t="s">
        <v>319</v>
      </c>
      <c r="C1246" t="s">
        <v>319</v>
      </c>
      <c r="D1246" t="s">
        <v>320</v>
      </c>
      <c r="E1246" t="s">
        <v>95</v>
      </c>
      <c r="F1246" t="s">
        <v>275</v>
      </c>
      <c r="G1246" t="s">
        <v>278</v>
      </c>
      <c r="H1246" t="s">
        <v>259</v>
      </c>
      <c r="I1246" t="s">
        <v>260</v>
      </c>
      <c r="J1246" t="s">
        <v>21</v>
      </c>
      <c r="K1246" s="3" t="str">
        <f t="shared" si="97"/>
        <v>Petroleum &amp; Petroleum Product StorageOther</v>
      </c>
      <c r="L1246" t="s">
        <v>1429</v>
      </c>
      <c r="M1246" t="s">
        <v>1430</v>
      </c>
      <c r="N1246" t="s">
        <v>41</v>
      </c>
      <c r="P1246" s="5" t="str">
        <f>IF(LOOKUP($K1246,Fuel_Mappings!$C$2:$C$255,Fuel_Mappings!$D$2:$D$255)&lt;&gt;"",LOOKUP($K1246,Fuel_Mappings!$C$2:$C$255,Fuel_Mappings!$D$2:$D$255),"")</f>
        <v>Other_Fuel</v>
      </c>
      <c r="Q1246" s="5" t="str">
        <f>IF($P1246="Other_Fuel",IF(LOOKUP($G1246,Fuel_Mappings!$I$2:$I$36,Fuel_Mappings!$I$2:$I$36)=$G1246,LOOKUP($G1246,Fuel_Mappings!$I$2:$I$36,Fuel_Mappings!$J$2:$J$36),""),"")</f>
        <v/>
      </c>
      <c r="S1246" s="5" t="str">
        <f t="shared" si="98"/>
        <v>1B2aiv</v>
      </c>
      <c r="T1246" s="3" t="b">
        <f t="shared" si="99"/>
        <v>0</v>
      </c>
      <c r="U1246" s="3" t="b">
        <f t="shared" si="100"/>
        <v>1</v>
      </c>
    </row>
    <row r="1247" spans="1:21">
      <c r="A1247" s="10">
        <v>40301116</v>
      </c>
      <c r="B1247" t="s">
        <v>319</v>
      </c>
      <c r="C1247" t="s">
        <v>319</v>
      </c>
      <c r="D1247" t="s">
        <v>320</v>
      </c>
      <c r="E1247" t="s">
        <v>95</v>
      </c>
      <c r="F1247" t="s">
        <v>275</v>
      </c>
      <c r="G1247" t="s">
        <v>278</v>
      </c>
      <c r="H1247" t="s">
        <v>259</v>
      </c>
      <c r="I1247" t="s">
        <v>260</v>
      </c>
      <c r="J1247" t="s">
        <v>21</v>
      </c>
      <c r="K1247" s="3" t="str">
        <f t="shared" si="97"/>
        <v>Petroleum &amp; Petroleum Product StorageOther</v>
      </c>
      <c r="L1247" t="s">
        <v>1429</v>
      </c>
      <c r="M1247" t="s">
        <v>1430</v>
      </c>
      <c r="N1247" t="s">
        <v>41</v>
      </c>
      <c r="P1247" s="5" t="str">
        <f>IF(LOOKUP($K1247,Fuel_Mappings!$C$2:$C$255,Fuel_Mappings!$D$2:$D$255)&lt;&gt;"",LOOKUP($K1247,Fuel_Mappings!$C$2:$C$255,Fuel_Mappings!$D$2:$D$255),"")</f>
        <v>Other_Fuel</v>
      </c>
      <c r="Q1247" s="5" t="str">
        <f>IF($P1247="Other_Fuel",IF(LOOKUP($G1247,Fuel_Mappings!$I$2:$I$36,Fuel_Mappings!$I$2:$I$36)=$G1247,LOOKUP($G1247,Fuel_Mappings!$I$2:$I$36,Fuel_Mappings!$J$2:$J$36),""),"")</f>
        <v/>
      </c>
      <c r="S1247" s="5" t="str">
        <f t="shared" si="98"/>
        <v>1B2aiv</v>
      </c>
      <c r="T1247" s="3" t="b">
        <f t="shared" si="99"/>
        <v>0</v>
      </c>
      <c r="U1247" s="3" t="b">
        <f t="shared" si="100"/>
        <v>1</v>
      </c>
    </row>
    <row r="1248" spans="1:21">
      <c r="A1248" s="10">
        <v>40301118</v>
      </c>
      <c r="B1248" t="s">
        <v>319</v>
      </c>
      <c r="C1248" t="s">
        <v>319</v>
      </c>
      <c r="D1248" t="s">
        <v>320</v>
      </c>
      <c r="E1248" t="s">
        <v>95</v>
      </c>
      <c r="F1248" t="s">
        <v>275</v>
      </c>
      <c r="G1248" t="s">
        <v>278</v>
      </c>
      <c r="H1248" t="s">
        <v>259</v>
      </c>
      <c r="I1248" t="s">
        <v>260</v>
      </c>
      <c r="J1248" t="s">
        <v>21</v>
      </c>
      <c r="K1248" s="3" t="str">
        <f t="shared" si="97"/>
        <v>Petroleum &amp; Petroleum Product StorageOther</v>
      </c>
      <c r="L1248" t="s">
        <v>1429</v>
      </c>
      <c r="M1248" t="s">
        <v>1430</v>
      </c>
      <c r="N1248" t="s">
        <v>41</v>
      </c>
      <c r="P1248" s="5" t="str">
        <f>IF(LOOKUP($K1248,Fuel_Mappings!$C$2:$C$255,Fuel_Mappings!$D$2:$D$255)&lt;&gt;"",LOOKUP($K1248,Fuel_Mappings!$C$2:$C$255,Fuel_Mappings!$D$2:$D$255),"")</f>
        <v>Other_Fuel</v>
      </c>
      <c r="Q1248" s="5" t="str">
        <f>IF($P1248="Other_Fuel",IF(LOOKUP($G1248,Fuel_Mappings!$I$2:$I$36,Fuel_Mappings!$I$2:$I$36)=$G1248,LOOKUP($G1248,Fuel_Mappings!$I$2:$I$36,Fuel_Mappings!$J$2:$J$36),""),"")</f>
        <v/>
      </c>
      <c r="S1248" s="5" t="str">
        <f t="shared" si="98"/>
        <v>1B2aiv</v>
      </c>
      <c r="T1248" s="3" t="b">
        <f t="shared" si="99"/>
        <v>0</v>
      </c>
      <c r="U1248" s="3" t="b">
        <f t="shared" si="100"/>
        <v>1</v>
      </c>
    </row>
    <row r="1249" spans="1:21">
      <c r="A1249" s="10">
        <v>40301119</v>
      </c>
      <c r="B1249" t="s">
        <v>319</v>
      </c>
      <c r="C1249" t="s">
        <v>319</v>
      </c>
      <c r="D1249" t="s">
        <v>320</v>
      </c>
      <c r="E1249" t="s">
        <v>95</v>
      </c>
      <c r="F1249" t="s">
        <v>275</v>
      </c>
      <c r="G1249" t="s">
        <v>278</v>
      </c>
      <c r="H1249" t="s">
        <v>259</v>
      </c>
      <c r="I1249" t="s">
        <v>260</v>
      </c>
      <c r="J1249" t="s">
        <v>21</v>
      </c>
      <c r="K1249" s="3" t="str">
        <f t="shared" si="97"/>
        <v>Petroleum &amp; Petroleum Product StorageOther</v>
      </c>
      <c r="L1249" t="s">
        <v>1429</v>
      </c>
      <c r="M1249" t="s">
        <v>1430</v>
      </c>
      <c r="N1249" t="s">
        <v>41</v>
      </c>
      <c r="P1249" s="5" t="str">
        <f>IF(LOOKUP($K1249,Fuel_Mappings!$C$2:$C$255,Fuel_Mappings!$D$2:$D$255)&lt;&gt;"",LOOKUP($K1249,Fuel_Mappings!$C$2:$C$255,Fuel_Mappings!$D$2:$D$255),"")</f>
        <v>Other_Fuel</v>
      </c>
      <c r="Q1249" s="5" t="str">
        <f>IF($P1249="Other_Fuel",IF(LOOKUP($G1249,Fuel_Mappings!$I$2:$I$36,Fuel_Mappings!$I$2:$I$36)=$G1249,LOOKUP($G1249,Fuel_Mappings!$I$2:$I$36,Fuel_Mappings!$J$2:$J$36),""),"")</f>
        <v/>
      </c>
      <c r="S1249" s="5" t="str">
        <f t="shared" si="98"/>
        <v>1B2aiv</v>
      </c>
      <c r="T1249" s="3" t="b">
        <f t="shared" si="99"/>
        <v>0</v>
      </c>
      <c r="U1249" s="3" t="b">
        <f t="shared" si="100"/>
        <v>1</v>
      </c>
    </row>
    <row r="1250" spans="1:21">
      <c r="A1250" s="10">
        <v>40301130</v>
      </c>
      <c r="B1250" t="s">
        <v>319</v>
      </c>
      <c r="C1250" t="s">
        <v>319</v>
      </c>
      <c r="D1250" t="s">
        <v>320</v>
      </c>
      <c r="E1250" t="s">
        <v>95</v>
      </c>
      <c r="F1250" t="s">
        <v>275</v>
      </c>
      <c r="G1250" t="s">
        <v>278</v>
      </c>
      <c r="H1250" t="s">
        <v>259</v>
      </c>
      <c r="I1250" t="s">
        <v>260</v>
      </c>
      <c r="J1250" t="s">
        <v>21</v>
      </c>
      <c r="K1250" s="3" t="str">
        <f t="shared" si="97"/>
        <v>Petroleum &amp; Petroleum Product StorageOther</v>
      </c>
      <c r="L1250" t="s">
        <v>1429</v>
      </c>
      <c r="M1250" t="s">
        <v>1430</v>
      </c>
      <c r="N1250" t="s">
        <v>41</v>
      </c>
      <c r="P1250" s="5" t="str">
        <f>IF(LOOKUP($K1250,Fuel_Mappings!$C$2:$C$255,Fuel_Mappings!$D$2:$D$255)&lt;&gt;"",LOOKUP($K1250,Fuel_Mappings!$C$2:$C$255,Fuel_Mappings!$D$2:$D$255),"")</f>
        <v>Other_Fuel</v>
      </c>
      <c r="Q1250" s="5" t="str">
        <f>IF($P1250="Other_Fuel",IF(LOOKUP($G1250,Fuel_Mappings!$I$2:$I$36,Fuel_Mappings!$I$2:$I$36)=$G1250,LOOKUP($G1250,Fuel_Mappings!$I$2:$I$36,Fuel_Mappings!$J$2:$J$36),""),"")</f>
        <v/>
      </c>
      <c r="S1250" s="5" t="str">
        <f t="shared" si="98"/>
        <v>1B2aiv</v>
      </c>
      <c r="T1250" s="3" t="b">
        <f t="shared" si="99"/>
        <v>0</v>
      </c>
      <c r="U1250" s="3" t="b">
        <f t="shared" si="100"/>
        <v>1</v>
      </c>
    </row>
    <row r="1251" spans="1:21">
      <c r="A1251" s="10">
        <v>40301135</v>
      </c>
      <c r="B1251" t="s">
        <v>319</v>
      </c>
      <c r="C1251" t="s">
        <v>319</v>
      </c>
      <c r="D1251" t="s">
        <v>320</v>
      </c>
      <c r="E1251" t="s">
        <v>95</v>
      </c>
      <c r="F1251" t="s">
        <v>275</v>
      </c>
      <c r="G1251" t="s">
        <v>278</v>
      </c>
      <c r="H1251" t="s">
        <v>259</v>
      </c>
      <c r="I1251" t="s">
        <v>260</v>
      </c>
      <c r="J1251" t="s">
        <v>21</v>
      </c>
      <c r="K1251" s="3" t="str">
        <f t="shared" si="97"/>
        <v>Petroleum &amp; Petroleum Product StorageOther</v>
      </c>
      <c r="L1251" t="s">
        <v>1429</v>
      </c>
      <c r="M1251" t="s">
        <v>1430</v>
      </c>
      <c r="N1251" t="s">
        <v>41</v>
      </c>
      <c r="P1251" s="5" t="str">
        <f>IF(LOOKUP($K1251,Fuel_Mappings!$C$2:$C$255,Fuel_Mappings!$D$2:$D$255)&lt;&gt;"",LOOKUP($K1251,Fuel_Mappings!$C$2:$C$255,Fuel_Mappings!$D$2:$D$255),"")</f>
        <v>Other_Fuel</v>
      </c>
      <c r="Q1251" s="5" t="str">
        <f>IF($P1251="Other_Fuel",IF(LOOKUP($G1251,Fuel_Mappings!$I$2:$I$36,Fuel_Mappings!$I$2:$I$36)=$G1251,LOOKUP($G1251,Fuel_Mappings!$I$2:$I$36,Fuel_Mappings!$J$2:$J$36),""),"")</f>
        <v/>
      </c>
      <c r="S1251" s="5" t="str">
        <f t="shared" si="98"/>
        <v>1B2aiv</v>
      </c>
      <c r="T1251" s="3" t="b">
        <f t="shared" si="99"/>
        <v>0</v>
      </c>
      <c r="U1251" s="3" t="b">
        <f t="shared" si="100"/>
        <v>1</v>
      </c>
    </row>
    <row r="1252" spans="1:21">
      <c r="A1252" s="10">
        <v>40301143</v>
      </c>
      <c r="B1252" t="s">
        <v>319</v>
      </c>
      <c r="C1252" t="s">
        <v>319</v>
      </c>
      <c r="D1252" t="s">
        <v>320</v>
      </c>
      <c r="E1252" t="s">
        <v>95</v>
      </c>
      <c r="F1252" t="s">
        <v>275</v>
      </c>
      <c r="G1252" t="s">
        <v>278</v>
      </c>
      <c r="H1252" t="s">
        <v>259</v>
      </c>
      <c r="I1252" t="s">
        <v>260</v>
      </c>
      <c r="J1252" t="s">
        <v>21</v>
      </c>
      <c r="K1252" s="3" t="str">
        <f t="shared" si="97"/>
        <v>Petroleum &amp; Petroleum Product StorageOther</v>
      </c>
      <c r="L1252" t="s">
        <v>1429</v>
      </c>
      <c r="M1252" t="s">
        <v>1430</v>
      </c>
      <c r="N1252" t="s">
        <v>41</v>
      </c>
      <c r="P1252" s="5" t="str">
        <f>IF(LOOKUP($K1252,Fuel_Mappings!$C$2:$C$255,Fuel_Mappings!$D$2:$D$255)&lt;&gt;"",LOOKUP($K1252,Fuel_Mappings!$C$2:$C$255,Fuel_Mappings!$D$2:$D$255),"")</f>
        <v>Other_Fuel</v>
      </c>
      <c r="Q1252" s="5" t="str">
        <f>IF($P1252="Other_Fuel",IF(LOOKUP($G1252,Fuel_Mappings!$I$2:$I$36,Fuel_Mappings!$I$2:$I$36)=$G1252,LOOKUP($G1252,Fuel_Mappings!$I$2:$I$36,Fuel_Mappings!$J$2:$J$36),""),"")</f>
        <v/>
      </c>
      <c r="S1252" s="5" t="str">
        <f t="shared" si="98"/>
        <v>1B2aiv</v>
      </c>
      <c r="T1252" s="3" t="b">
        <f t="shared" si="99"/>
        <v>0</v>
      </c>
      <c r="U1252" s="3" t="b">
        <f t="shared" si="100"/>
        <v>1</v>
      </c>
    </row>
    <row r="1253" spans="1:21">
      <c r="A1253" s="10">
        <v>40301153</v>
      </c>
      <c r="B1253" t="s">
        <v>319</v>
      </c>
      <c r="C1253" t="s">
        <v>319</v>
      </c>
      <c r="D1253" t="s">
        <v>320</v>
      </c>
      <c r="E1253" t="s">
        <v>95</v>
      </c>
      <c r="F1253" t="s">
        <v>275</v>
      </c>
      <c r="G1253" t="s">
        <v>278</v>
      </c>
      <c r="H1253" t="s">
        <v>259</v>
      </c>
      <c r="I1253" t="s">
        <v>260</v>
      </c>
      <c r="J1253" t="s">
        <v>21</v>
      </c>
      <c r="K1253" s="3" t="str">
        <f t="shared" si="97"/>
        <v>Petroleum &amp; Petroleum Product StorageOther</v>
      </c>
      <c r="L1253" t="s">
        <v>1429</v>
      </c>
      <c r="M1253" t="s">
        <v>1430</v>
      </c>
      <c r="N1253" t="s">
        <v>41</v>
      </c>
      <c r="P1253" s="5" t="str">
        <f>IF(LOOKUP($K1253,Fuel_Mappings!$C$2:$C$255,Fuel_Mappings!$D$2:$D$255)&lt;&gt;"",LOOKUP($K1253,Fuel_Mappings!$C$2:$C$255,Fuel_Mappings!$D$2:$D$255),"")</f>
        <v>Other_Fuel</v>
      </c>
      <c r="Q1253" s="5" t="str">
        <f>IF($P1253="Other_Fuel",IF(LOOKUP($G1253,Fuel_Mappings!$I$2:$I$36,Fuel_Mappings!$I$2:$I$36)=$G1253,LOOKUP($G1253,Fuel_Mappings!$I$2:$I$36,Fuel_Mappings!$J$2:$J$36),""),"")</f>
        <v/>
      </c>
      <c r="S1253" s="5" t="str">
        <f t="shared" si="98"/>
        <v>1B2aiv</v>
      </c>
      <c r="T1253" s="3" t="b">
        <f t="shared" si="99"/>
        <v>0</v>
      </c>
      <c r="U1253" s="3" t="b">
        <f t="shared" si="100"/>
        <v>1</v>
      </c>
    </row>
    <row r="1254" spans="1:21">
      <c r="A1254" s="10">
        <v>40301154</v>
      </c>
      <c r="B1254" t="s">
        <v>319</v>
      </c>
      <c r="C1254" t="s">
        <v>319</v>
      </c>
      <c r="D1254" t="s">
        <v>320</v>
      </c>
      <c r="E1254" t="s">
        <v>95</v>
      </c>
      <c r="F1254" t="s">
        <v>275</v>
      </c>
      <c r="G1254" t="s">
        <v>278</v>
      </c>
      <c r="H1254" t="s">
        <v>259</v>
      </c>
      <c r="I1254" t="s">
        <v>260</v>
      </c>
      <c r="J1254" t="s">
        <v>21</v>
      </c>
      <c r="K1254" s="3" t="str">
        <f t="shared" si="97"/>
        <v>Petroleum &amp; Petroleum Product StorageOther</v>
      </c>
      <c r="L1254" t="s">
        <v>1429</v>
      </c>
      <c r="M1254" t="s">
        <v>1430</v>
      </c>
      <c r="N1254" t="s">
        <v>41</v>
      </c>
      <c r="P1254" s="5" t="str">
        <f>IF(LOOKUP($K1254,Fuel_Mappings!$C$2:$C$255,Fuel_Mappings!$D$2:$D$255)&lt;&gt;"",LOOKUP($K1254,Fuel_Mappings!$C$2:$C$255,Fuel_Mappings!$D$2:$D$255),"")</f>
        <v>Other_Fuel</v>
      </c>
      <c r="Q1254" s="5" t="str">
        <f>IF($P1254="Other_Fuel",IF(LOOKUP($G1254,Fuel_Mappings!$I$2:$I$36,Fuel_Mappings!$I$2:$I$36)=$G1254,LOOKUP($G1254,Fuel_Mappings!$I$2:$I$36,Fuel_Mappings!$J$2:$J$36),""),"")</f>
        <v/>
      </c>
      <c r="S1254" s="5" t="str">
        <f t="shared" si="98"/>
        <v>1B2aiv</v>
      </c>
      <c r="T1254" s="3" t="b">
        <f t="shared" si="99"/>
        <v>0</v>
      </c>
      <c r="U1254" s="3" t="b">
        <f t="shared" si="100"/>
        <v>1</v>
      </c>
    </row>
    <row r="1255" spans="1:21">
      <c r="A1255" s="10">
        <v>40301206</v>
      </c>
      <c r="B1255" t="s">
        <v>319</v>
      </c>
      <c r="C1255" t="s">
        <v>319</v>
      </c>
      <c r="D1255" t="s">
        <v>320</v>
      </c>
      <c r="E1255" t="s">
        <v>95</v>
      </c>
      <c r="F1255" t="s">
        <v>275</v>
      </c>
      <c r="G1255" t="s">
        <v>312</v>
      </c>
      <c r="H1255" t="s">
        <v>259</v>
      </c>
      <c r="I1255" t="s">
        <v>260</v>
      </c>
      <c r="J1255" t="s">
        <v>21</v>
      </c>
      <c r="K1255" s="3" t="str">
        <f t="shared" si="97"/>
        <v>Petroleum &amp; Petroleum Product StorageOther</v>
      </c>
      <c r="L1255" t="s">
        <v>1429</v>
      </c>
      <c r="M1255" t="s">
        <v>1430</v>
      </c>
      <c r="N1255" t="s">
        <v>41</v>
      </c>
      <c r="P1255" s="5" t="str">
        <f>IF(LOOKUP($K1255,Fuel_Mappings!$C$2:$C$255,Fuel_Mappings!$D$2:$D$255)&lt;&gt;"",LOOKUP($K1255,Fuel_Mappings!$C$2:$C$255,Fuel_Mappings!$D$2:$D$255),"")</f>
        <v>Other_Fuel</v>
      </c>
      <c r="Q1255" s="5" t="str">
        <f>IF($P1255="Other_Fuel",IF(LOOKUP($G1255,Fuel_Mappings!$I$2:$I$36,Fuel_Mappings!$I$2:$I$36)=$G1255,LOOKUP($G1255,Fuel_Mappings!$I$2:$I$36,Fuel_Mappings!$J$2:$J$36),""),"")</f>
        <v/>
      </c>
      <c r="S1255" s="5" t="str">
        <f t="shared" si="98"/>
        <v>1B2aiv</v>
      </c>
      <c r="T1255" s="3" t="b">
        <f t="shared" si="99"/>
        <v>0</v>
      </c>
      <c r="U1255" s="3" t="b">
        <f t="shared" si="100"/>
        <v>1</v>
      </c>
    </row>
    <row r="1256" spans="1:21">
      <c r="A1256" s="10">
        <v>40301299</v>
      </c>
      <c r="B1256" t="s">
        <v>319</v>
      </c>
      <c r="C1256" t="s">
        <v>319</v>
      </c>
      <c r="D1256" t="s">
        <v>320</v>
      </c>
      <c r="E1256" t="s">
        <v>95</v>
      </c>
      <c r="F1256" t="s">
        <v>275</v>
      </c>
      <c r="G1256" t="s">
        <v>312</v>
      </c>
      <c r="H1256" t="s">
        <v>259</v>
      </c>
      <c r="I1256" t="s">
        <v>260</v>
      </c>
      <c r="J1256" t="s">
        <v>21</v>
      </c>
      <c r="K1256" s="3" t="str">
        <f t="shared" si="97"/>
        <v>Petroleum &amp; Petroleum Product StorageOther</v>
      </c>
      <c r="L1256" t="s">
        <v>1429</v>
      </c>
      <c r="M1256" t="s">
        <v>1430</v>
      </c>
      <c r="N1256" t="s">
        <v>41</v>
      </c>
      <c r="P1256" s="5" t="str">
        <f>IF(LOOKUP($K1256,Fuel_Mappings!$C$2:$C$255,Fuel_Mappings!$D$2:$D$255)&lt;&gt;"",LOOKUP($K1256,Fuel_Mappings!$C$2:$C$255,Fuel_Mappings!$D$2:$D$255),"")</f>
        <v>Other_Fuel</v>
      </c>
      <c r="Q1256" s="5" t="str">
        <f>IF($P1256="Other_Fuel",IF(LOOKUP($G1256,Fuel_Mappings!$I$2:$I$36,Fuel_Mappings!$I$2:$I$36)=$G1256,LOOKUP($G1256,Fuel_Mappings!$I$2:$I$36,Fuel_Mappings!$J$2:$J$36),""),"")</f>
        <v/>
      </c>
      <c r="S1256" s="5" t="str">
        <f t="shared" si="98"/>
        <v>1B2aiv</v>
      </c>
      <c r="T1256" s="3" t="b">
        <f t="shared" si="99"/>
        <v>0</v>
      </c>
      <c r="U1256" s="3" t="b">
        <f t="shared" si="100"/>
        <v>1</v>
      </c>
    </row>
    <row r="1257" spans="1:21">
      <c r="A1257" s="10">
        <v>40301075</v>
      </c>
      <c r="B1257" t="s">
        <v>319</v>
      </c>
      <c r="C1257" t="s">
        <v>319</v>
      </c>
      <c r="D1257" t="s">
        <v>320</v>
      </c>
      <c r="E1257" t="s">
        <v>95</v>
      </c>
      <c r="F1257" t="s">
        <v>275</v>
      </c>
      <c r="G1257" t="s">
        <v>276</v>
      </c>
      <c r="H1257" t="s">
        <v>259</v>
      </c>
      <c r="I1257" t="s">
        <v>260</v>
      </c>
      <c r="J1257" t="s">
        <v>21</v>
      </c>
      <c r="K1257" s="3" t="str">
        <f t="shared" si="97"/>
        <v>Petroleum &amp; Petroleum Product StorageOther</v>
      </c>
      <c r="L1257" t="s">
        <v>1429</v>
      </c>
      <c r="M1257" t="s">
        <v>1430</v>
      </c>
      <c r="N1257" t="s">
        <v>41</v>
      </c>
      <c r="P1257" s="5" t="str">
        <f>IF(LOOKUP($K1257,Fuel_Mappings!$C$2:$C$255,Fuel_Mappings!$D$2:$D$255)&lt;&gt;"",LOOKUP($K1257,Fuel_Mappings!$C$2:$C$255,Fuel_Mappings!$D$2:$D$255),"")</f>
        <v>Other_Fuel</v>
      </c>
      <c r="Q1257" s="5" t="str">
        <f>IF($P1257="Other_Fuel",IF(LOOKUP($G1257,Fuel_Mappings!$I$2:$I$36,Fuel_Mappings!$I$2:$I$36)=$G1257,LOOKUP($G1257,Fuel_Mappings!$I$2:$I$36,Fuel_Mappings!$J$2:$J$36),""),"")</f>
        <v/>
      </c>
      <c r="S1257" s="5" t="str">
        <f t="shared" si="98"/>
        <v>1B2aiv</v>
      </c>
      <c r="T1257" s="3" t="b">
        <f t="shared" si="99"/>
        <v>0</v>
      </c>
      <c r="U1257" s="3" t="b">
        <f t="shared" si="100"/>
        <v>1</v>
      </c>
    </row>
    <row r="1258" spans="1:21">
      <c r="A1258" s="10">
        <v>40301013</v>
      </c>
      <c r="B1258" t="s">
        <v>319</v>
      </c>
      <c r="C1258" t="s">
        <v>319</v>
      </c>
      <c r="D1258" t="s">
        <v>320</v>
      </c>
      <c r="E1258" t="s">
        <v>95</v>
      </c>
      <c r="F1258" t="s">
        <v>275</v>
      </c>
      <c r="G1258" t="s">
        <v>276</v>
      </c>
      <c r="H1258" t="s">
        <v>259</v>
      </c>
      <c r="I1258" t="s">
        <v>260</v>
      </c>
      <c r="J1258" t="s">
        <v>21</v>
      </c>
      <c r="K1258" s="3" t="str">
        <f t="shared" si="97"/>
        <v>Petroleum &amp; Petroleum Product StorageOther</v>
      </c>
      <c r="L1258" t="s">
        <v>1429</v>
      </c>
      <c r="M1258" t="s">
        <v>1430</v>
      </c>
      <c r="N1258" t="s">
        <v>41</v>
      </c>
      <c r="P1258" s="5" t="str">
        <f>IF(LOOKUP($K1258,Fuel_Mappings!$C$2:$C$255,Fuel_Mappings!$D$2:$D$255)&lt;&gt;"",LOOKUP($K1258,Fuel_Mappings!$C$2:$C$255,Fuel_Mappings!$D$2:$D$255),"")</f>
        <v>Other_Fuel</v>
      </c>
      <c r="Q1258" s="5" t="str">
        <f>IF($P1258="Other_Fuel",IF(LOOKUP($G1258,Fuel_Mappings!$I$2:$I$36,Fuel_Mappings!$I$2:$I$36)=$G1258,LOOKUP($G1258,Fuel_Mappings!$I$2:$I$36,Fuel_Mappings!$J$2:$J$36),""),"")</f>
        <v/>
      </c>
      <c r="S1258" s="5" t="str">
        <f t="shared" si="98"/>
        <v>1B2aiv</v>
      </c>
      <c r="T1258" s="3" t="b">
        <f t="shared" si="99"/>
        <v>0</v>
      </c>
      <c r="U1258" s="3" t="b">
        <f t="shared" si="100"/>
        <v>1</v>
      </c>
    </row>
    <row r="1259" spans="1:21">
      <c r="A1259" s="10">
        <v>40301028</v>
      </c>
      <c r="B1259" t="s">
        <v>319</v>
      </c>
      <c r="C1259" t="s">
        <v>319</v>
      </c>
      <c r="D1259" t="s">
        <v>320</v>
      </c>
      <c r="E1259" t="s">
        <v>95</v>
      </c>
      <c r="F1259" t="s">
        <v>275</v>
      </c>
      <c r="G1259" t="s">
        <v>276</v>
      </c>
      <c r="H1259" t="s">
        <v>259</v>
      </c>
      <c r="I1259" t="s">
        <v>260</v>
      </c>
      <c r="J1259" t="s">
        <v>21</v>
      </c>
      <c r="K1259" s="3" t="str">
        <f t="shared" si="97"/>
        <v>Petroleum &amp; Petroleum Product StorageOther</v>
      </c>
      <c r="L1259" t="s">
        <v>1429</v>
      </c>
      <c r="M1259" t="s">
        <v>1430</v>
      </c>
      <c r="N1259" t="s">
        <v>41</v>
      </c>
      <c r="P1259" s="5" t="str">
        <f>IF(LOOKUP($K1259,Fuel_Mappings!$C$2:$C$255,Fuel_Mappings!$D$2:$D$255)&lt;&gt;"",LOOKUP($K1259,Fuel_Mappings!$C$2:$C$255,Fuel_Mappings!$D$2:$D$255),"")</f>
        <v>Other_Fuel</v>
      </c>
      <c r="Q1259" s="5" t="str">
        <f>IF($P1259="Other_Fuel",IF(LOOKUP($G1259,Fuel_Mappings!$I$2:$I$36,Fuel_Mappings!$I$2:$I$36)=$G1259,LOOKUP($G1259,Fuel_Mappings!$I$2:$I$36,Fuel_Mappings!$J$2:$J$36),""),"")</f>
        <v/>
      </c>
      <c r="S1259" s="5" t="str">
        <f t="shared" si="98"/>
        <v>1B2aiv</v>
      </c>
      <c r="T1259" s="3" t="b">
        <f t="shared" si="99"/>
        <v>0</v>
      </c>
      <c r="U1259" s="3" t="b">
        <f t="shared" si="100"/>
        <v>1</v>
      </c>
    </row>
    <row r="1260" spans="1:21">
      <c r="A1260" s="10">
        <v>40301029</v>
      </c>
      <c r="B1260" t="s">
        <v>319</v>
      </c>
      <c r="C1260" t="s">
        <v>319</v>
      </c>
      <c r="D1260" t="s">
        <v>320</v>
      </c>
      <c r="E1260" t="s">
        <v>95</v>
      </c>
      <c r="F1260" t="s">
        <v>275</v>
      </c>
      <c r="G1260" t="s">
        <v>276</v>
      </c>
      <c r="H1260" t="s">
        <v>259</v>
      </c>
      <c r="I1260" t="s">
        <v>260</v>
      </c>
      <c r="J1260" t="s">
        <v>21</v>
      </c>
      <c r="K1260" s="3" t="str">
        <f t="shared" si="97"/>
        <v>Petroleum &amp; Petroleum Product StorageOther</v>
      </c>
      <c r="L1260" t="s">
        <v>1429</v>
      </c>
      <c r="M1260" t="s">
        <v>1430</v>
      </c>
      <c r="N1260" t="s">
        <v>41</v>
      </c>
      <c r="P1260" s="5" t="str">
        <f>IF(LOOKUP($K1260,Fuel_Mappings!$C$2:$C$255,Fuel_Mappings!$D$2:$D$255)&lt;&gt;"",LOOKUP($K1260,Fuel_Mappings!$C$2:$C$255,Fuel_Mappings!$D$2:$D$255),"")</f>
        <v>Other_Fuel</v>
      </c>
      <c r="Q1260" s="5" t="str">
        <f>IF($P1260="Other_Fuel",IF(LOOKUP($G1260,Fuel_Mappings!$I$2:$I$36,Fuel_Mappings!$I$2:$I$36)=$G1260,LOOKUP($G1260,Fuel_Mappings!$I$2:$I$36,Fuel_Mappings!$J$2:$J$36),""),"")</f>
        <v/>
      </c>
      <c r="S1260" s="5" t="str">
        <f t="shared" si="98"/>
        <v>1B2aiv</v>
      </c>
      <c r="T1260" s="3" t="b">
        <f t="shared" si="99"/>
        <v>0</v>
      </c>
      <c r="U1260" s="3" t="b">
        <f t="shared" si="100"/>
        <v>1</v>
      </c>
    </row>
    <row r="1261" spans="1:21">
      <c r="A1261" s="10">
        <v>40301069</v>
      </c>
      <c r="B1261" t="s">
        <v>319</v>
      </c>
      <c r="C1261" t="s">
        <v>319</v>
      </c>
      <c r="D1261" t="s">
        <v>320</v>
      </c>
      <c r="E1261" t="s">
        <v>95</v>
      </c>
      <c r="F1261" t="s">
        <v>275</v>
      </c>
      <c r="G1261" t="s">
        <v>276</v>
      </c>
      <c r="H1261" t="s">
        <v>259</v>
      </c>
      <c r="I1261" t="s">
        <v>260</v>
      </c>
      <c r="J1261" t="s">
        <v>21</v>
      </c>
      <c r="K1261" s="3" t="str">
        <f t="shared" si="97"/>
        <v>Petroleum &amp; Petroleum Product StorageOther</v>
      </c>
      <c r="L1261" t="s">
        <v>1429</v>
      </c>
      <c r="M1261" t="s">
        <v>1430</v>
      </c>
      <c r="N1261" t="s">
        <v>41</v>
      </c>
      <c r="P1261" s="5" t="str">
        <f>IF(LOOKUP($K1261,Fuel_Mappings!$C$2:$C$255,Fuel_Mappings!$D$2:$D$255)&lt;&gt;"",LOOKUP($K1261,Fuel_Mappings!$C$2:$C$255,Fuel_Mappings!$D$2:$D$255),"")</f>
        <v>Other_Fuel</v>
      </c>
      <c r="Q1261" s="5" t="str">
        <f>IF($P1261="Other_Fuel",IF(LOOKUP($G1261,Fuel_Mappings!$I$2:$I$36,Fuel_Mappings!$I$2:$I$36)=$G1261,LOOKUP($G1261,Fuel_Mappings!$I$2:$I$36,Fuel_Mappings!$J$2:$J$36),""),"")</f>
        <v/>
      </c>
      <c r="S1261" s="5" t="str">
        <f t="shared" si="98"/>
        <v>1B2aiv</v>
      </c>
      <c r="T1261" s="3" t="b">
        <f t="shared" si="99"/>
        <v>0</v>
      </c>
      <c r="U1261" s="3" t="b">
        <f t="shared" si="100"/>
        <v>1</v>
      </c>
    </row>
    <row r="1262" spans="1:21">
      <c r="A1262" s="10">
        <v>40301077</v>
      </c>
      <c r="B1262" t="s">
        <v>319</v>
      </c>
      <c r="C1262" t="s">
        <v>319</v>
      </c>
      <c r="D1262" t="s">
        <v>320</v>
      </c>
      <c r="E1262" t="s">
        <v>95</v>
      </c>
      <c r="F1262" t="s">
        <v>275</v>
      </c>
      <c r="G1262" t="s">
        <v>276</v>
      </c>
      <c r="H1262" t="s">
        <v>259</v>
      </c>
      <c r="I1262" t="s">
        <v>260</v>
      </c>
      <c r="J1262" t="s">
        <v>21</v>
      </c>
      <c r="K1262" s="3" t="str">
        <f t="shared" si="97"/>
        <v>Petroleum &amp; Petroleum Product StorageOther</v>
      </c>
      <c r="L1262" t="s">
        <v>1429</v>
      </c>
      <c r="M1262" t="s">
        <v>1430</v>
      </c>
      <c r="N1262" t="s">
        <v>41</v>
      </c>
      <c r="P1262" s="5" t="str">
        <f>IF(LOOKUP($K1262,Fuel_Mappings!$C$2:$C$255,Fuel_Mappings!$D$2:$D$255)&lt;&gt;"",LOOKUP($K1262,Fuel_Mappings!$C$2:$C$255,Fuel_Mappings!$D$2:$D$255),"")</f>
        <v>Other_Fuel</v>
      </c>
      <c r="Q1262" s="5" t="str">
        <f>IF($P1262="Other_Fuel",IF(LOOKUP($G1262,Fuel_Mappings!$I$2:$I$36,Fuel_Mappings!$I$2:$I$36)=$G1262,LOOKUP($G1262,Fuel_Mappings!$I$2:$I$36,Fuel_Mappings!$J$2:$J$36),""),"")</f>
        <v/>
      </c>
      <c r="S1262" s="5" t="str">
        <f t="shared" si="98"/>
        <v>1B2aiv</v>
      </c>
      <c r="T1262" s="3" t="b">
        <f t="shared" si="99"/>
        <v>0</v>
      </c>
      <c r="U1262" s="3" t="b">
        <f t="shared" si="100"/>
        <v>1</v>
      </c>
    </row>
    <row r="1263" spans="1:21">
      <c r="A1263" s="10">
        <v>40301079</v>
      </c>
      <c r="B1263" t="s">
        <v>319</v>
      </c>
      <c r="C1263" t="s">
        <v>319</v>
      </c>
      <c r="D1263" t="s">
        <v>320</v>
      </c>
      <c r="E1263" t="s">
        <v>95</v>
      </c>
      <c r="F1263" t="s">
        <v>275</v>
      </c>
      <c r="G1263" t="s">
        <v>276</v>
      </c>
      <c r="H1263" t="s">
        <v>259</v>
      </c>
      <c r="I1263" t="s">
        <v>260</v>
      </c>
      <c r="J1263" t="s">
        <v>21</v>
      </c>
      <c r="K1263" s="3" t="str">
        <f t="shared" si="97"/>
        <v>Petroleum &amp; Petroleum Product StorageOther</v>
      </c>
      <c r="L1263" t="s">
        <v>1429</v>
      </c>
      <c r="M1263" t="s">
        <v>1430</v>
      </c>
      <c r="N1263" t="s">
        <v>41</v>
      </c>
      <c r="P1263" s="5" t="str">
        <f>IF(LOOKUP($K1263,Fuel_Mappings!$C$2:$C$255,Fuel_Mappings!$D$2:$D$255)&lt;&gt;"",LOOKUP($K1263,Fuel_Mappings!$C$2:$C$255,Fuel_Mappings!$D$2:$D$255),"")</f>
        <v>Other_Fuel</v>
      </c>
      <c r="Q1263" s="5" t="str">
        <f>IF($P1263="Other_Fuel",IF(LOOKUP($G1263,Fuel_Mappings!$I$2:$I$36,Fuel_Mappings!$I$2:$I$36)=$G1263,LOOKUP($G1263,Fuel_Mappings!$I$2:$I$36,Fuel_Mappings!$J$2:$J$36),""),"")</f>
        <v/>
      </c>
      <c r="S1263" s="5" t="str">
        <f t="shared" si="98"/>
        <v>1B2aiv</v>
      </c>
      <c r="T1263" s="3" t="b">
        <f t="shared" si="99"/>
        <v>0</v>
      </c>
      <c r="U1263" s="3" t="b">
        <f t="shared" si="100"/>
        <v>1</v>
      </c>
    </row>
    <row r="1264" spans="1:21">
      <c r="A1264" s="10">
        <v>40301114</v>
      </c>
      <c r="B1264" t="s">
        <v>319</v>
      </c>
      <c r="C1264" t="s">
        <v>319</v>
      </c>
      <c r="D1264" t="s">
        <v>320</v>
      </c>
      <c r="E1264" t="s">
        <v>95</v>
      </c>
      <c r="F1264" t="s">
        <v>275</v>
      </c>
      <c r="G1264" t="s">
        <v>278</v>
      </c>
      <c r="H1264" t="s">
        <v>259</v>
      </c>
      <c r="I1264" t="s">
        <v>260</v>
      </c>
      <c r="J1264" t="s">
        <v>21</v>
      </c>
      <c r="K1264" s="3" t="str">
        <f t="shared" si="97"/>
        <v>Petroleum &amp; Petroleum Product StorageOther</v>
      </c>
      <c r="L1264" t="s">
        <v>1429</v>
      </c>
      <c r="M1264" t="s">
        <v>1430</v>
      </c>
      <c r="N1264" t="s">
        <v>41</v>
      </c>
      <c r="P1264" s="5" t="str">
        <f>IF(LOOKUP($K1264,Fuel_Mappings!$C$2:$C$255,Fuel_Mappings!$D$2:$D$255)&lt;&gt;"",LOOKUP($K1264,Fuel_Mappings!$C$2:$C$255,Fuel_Mappings!$D$2:$D$255),"")</f>
        <v>Other_Fuel</v>
      </c>
      <c r="Q1264" s="5" t="str">
        <f>IF($P1264="Other_Fuel",IF(LOOKUP($G1264,Fuel_Mappings!$I$2:$I$36,Fuel_Mappings!$I$2:$I$36)=$G1264,LOOKUP($G1264,Fuel_Mappings!$I$2:$I$36,Fuel_Mappings!$J$2:$J$36),""),"")</f>
        <v/>
      </c>
      <c r="S1264" s="5" t="str">
        <f t="shared" si="98"/>
        <v>1B2aiv</v>
      </c>
      <c r="T1264" s="3" t="b">
        <f t="shared" si="99"/>
        <v>0</v>
      </c>
      <c r="U1264" s="3" t="b">
        <f t="shared" si="100"/>
        <v>1</v>
      </c>
    </row>
    <row r="1265" spans="1:21">
      <c r="A1265" s="10">
        <v>40301125</v>
      </c>
      <c r="B1265" t="s">
        <v>319</v>
      </c>
      <c r="C1265" t="s">
        <v>319</v>
      </c>
      <c r="D1265" t="s">
        <v>320</v>
      </c>
      <c r="E1265" t="s">
        <v>95</v>
      </c>
      <c r="F1265" t="s">
        <v>275</v>
      </c>
      <c r="G1265" t="s">
        <v>278</v>
      </c>
      <c r="H1265" t="s">
        <v>259</v>
      </c>
      <c r="I1265" t="s">
        <v>260</v>
      </c>
      <c r="J1265" t="s">
        <v>21</v>
      </c>
      <c r="K1265" s="3" t="str">
        <f t="shared" si="97"/>
        <v>Petroleum &amp; Petroleum Product StorageOther</v>
      </c>
      <c r="L1265" t="s">
        <v>1429</v>
      </c>
      <c r="M1265" t="s">
        <v>1430</v>
      </c>
      <c r="N1265" t="s">
        <v>41</v>
      </c>
      <c r="P1265" s="5" t="str">
        <f>IF(LOOKUP($K1265,Fuel_Mappings!$C$2:$C$255,Fuel_Mappings!$D$2:$D$255)&lt;&gt;"",LOOKUP($K1265,Fuel_Mappings!$C$2:$C$255,Fuel_Mappings!$D$2:$D$255),"")</f>
        <v>Other_Fuel</v>
      </c>
      <c r="Q1265" s="5" t="str">
        <f>IF($P1265="Other_Fuel",IF(LOOKUP($G1265,Fuel_Mappings!$I$2:$I$36,Fuel_Mappings!$I$2:$I$36)=$G1265,LOOKUP($G1265,Fuel_Mappings!$I$2:$I$36,Fuel_Mappings!$J$2:$J$36),""),"")</f>
        <v/>
      </c>
      <c r="S1265" s="5" t="str">
        <f t="shared" si="98"/>
        <v>1B2aiv</v>
      </c>
      <c r="T1265" s="3" t="b">
        <f t="shared" si="99"/>
        <v>0</v>
      </c>
      <c r="U1265" s="3" t="b">
        <f t="shared" si="100"/>
        <v>1</v>
      </c>
    </row>
    <row r="1266" spans="1:21">
      <c r="A1266" s="10">
        <v>40301145</v>
      </c>
      <c r="B1266" t="s">
        <v>319</v>
      </c>
      <c r="C1266" t="s">
        <v>319</v>
      </c>
      <c r="D1266" t="s">
        <v>320</v>
      </c>
      <c r="E1266" t="s">
        <v>95</v>
      </c>
      <c r="F1266" t="s">
        <v>275</v>
      </c>
      <c r="G1266" t="s">
        <v>278</v>
      </c>
      <c r="H1266" t="s">
        <v>259</v>
      </c>
      <c r="I1266" t="s">
        <v>260</v>
      </c>
      <c r="J1266" t="s">
        <v>21</v>
      </c>
      <c r="K1266" s="3" t="str">
        <f t="shared" si="97"/>
        <v>Petroleum &amp; Petroleum Product StorageOther</v>
      </c>
      <c r="L1266" t="s">
        <v>1429</v>
      </c>
      <c r="M1266" t="s">
        <v>1430</v>
      </c>
      <c r="N1266" t="s">
        <v>41</v>
      </c>
      <c r="P1266" s="5" t="str">
        <f>IF(LOOKUP($K1266,Fuel_Mappings!$C$2:$C$255,Fuel_Mappings!$D$2:$D$255)&lt;&gt;"",LOOKUP($K1266,Fuel_Mappings!$C$2:$C$255,Fuel_Mappings!$D$2:$D$255),"")</f>
        <v>Other_Fuel</v>
      </c>
      <c r="Q1266" s="5" t="str">
        <f>IF($P1266="Other_Fuel",IF(LOOKUP($G1266,Fuel_Mappings!$I$2:$I$36,Fuel_Mappings!$I$2:$I$36)=$G1266,LOOKUP($G1266,Fuel_Mappings!$I$2:$I$36,Fuel_Mappings!$J$2:$J$36),""),"")</f>
        <v/>
      </c>
      <c r="S1266" s="5" t="str">
        <f t="shared" si="98"/>
        <v>1B2aiv</v>
      </c>
      <c r="T1266" s="3" t="b">
        <f t="shared" si="99"/>
        <v>0</v>
      </c>
      <c r="U1266" s="3" t="b">
        <f t="shared" si="100"/>
        <v>1</v>
      </c>
    </row>
    <row r="1267" spans="1:21">
      <c r="A1267" s="10">
        <v>40301155</v>
      </c>
      <c r="B1267" t="s">
        <v>319</v>
      </c>
      <c r="C1267" t="s">
        <v>319</v>
      </c>
      <c r="D1267" t="s">
        <v>320</v>
      </c>
      <c r="E1267" t="s">
        <v>95</v>
      </c>
      <c r="F1267" t="s">
        <v>275</v>
      </c>
      <c r="G1267" t="s">
        <v>278</v>
      </c>
      <c r="H1267" t="s">
        <v>259</v>
      </c>
      <c r="I1267" t="s">
        <v>260</v>
      </c>
      <c r="J1267" t="s">
        <v>21</v>
      </c>
      <c r="K1267" s="3" t="str">
        <f t="shared" ref="K1267:K1330" si="101">I1267&amp;J1267</f>
        <v>Petroleum &amp; Petroleum Product StorageOther</v>
      </c>
      <c r="L1267" t="s">
        <v>1429</v>
      </c>
      <c r="M1267" t="s">
        <v>1430</v>
      </c>
      <c r="N1267" t="s">
        <v>41</v>
      </c>
      <c r="P1267" s="5" t="str">
        <f>IF(LOOKUP($K1267,Fuel_Mappings!$C$2:$C$255,Fuel_Mappings!$D$2:$D$255)&lt;&gt;"",LOOKUP($K1267,Fuel_Mappings!$C$2:$C$255,Fuel_Mappings!$D$2:$D$255),"")</f>
        <v>Other_Fuel</v>
      </c>
      <c r="Q1267" s="5" t="str">
        <f>IF($P1267="Other_Fuel",IF(LOOKUP($G1267,Fuel_Mappings!$I$2:$I$36,Fuel_Mappings!$I$2:$I$36)=$G1267,LOOKUP($G1267,Fuel_Mappings!$I$2:$I$36,Fuel_Mappings!$J$2:$J$36),""),"")</f>
        <v/>
      </c>
      <c r="S1267" s="5" t="str">
        <f t="shared" si="98"/>
        <v>1B2aiv</v>
      </c>
      <c r="T1267" s="3" t="b">
        <f t="shared" si="99"/>
        <v>0</v>
      </c>
      <c r="U1267" s="3" t="b">
        <f t="shared" si="100"/>
        <v>1</v>
      </c>
    </row>
    <row r="1268" spans="1:21">
      <c r="A1268" s="10">
        <v>40301204</v>
      </c>
      <c r="B1268" t="s">
        <v>319</v>
      </c>
      <c r="C1268" t="s">
        <v>319</v>
      </c>
      <c r="D1268" t="s">
        <v>320</v>
      </c>
      <c r="E1268" t="s">
        <v>95</v>
      </c>
      <c r="F1268" t="s">
        <v>275</v>
      </c>
      <c r="G1268" t="s">
        <v>312</v>
      </c>
      <c r="H1268" t="s">
        <v>259</v>
      </c>
      <c r="I1268" t="s">
        <v>260</v>
      </c>
      <c r="J1268" t="s">
        <v>21</v>
      </c>
      <c r="K1268" s="3" t="str">
        <f t="shared" si="101"/>
        <v>Petroleum &amp; Petroleum Product StorageOther</v>
      </c>
      <c r="L1268" t="s">
        <v>1429</v>
      </c>
      <c r="M1268" t="s">
        <v>1430</v>
      </c>
      <c r="N1268" t="s">
        <v>41</v>
      </c>
      <c r="P1268" s="5" t="str">
        <f>IF(LOOKUP($K1268,Fuel_Mappings!$C$2:$C$255,Fuel_Mappings!$D$2:$D$255)&lt;&gt;"",LOOKUP($K1268,Fuel_Mappings!$C$2:$C$255,Fuel_Mappings!$D$2:$D$255),"")</f>
        <v>Other_Fuel</v>
      </c>
      <c r="Q1268" s="5" t="str">
        <f>IF($P1268="Other_Fuel",IF(LOOKUP($G1268,Fuel_Mappings!$I$2:$I$36,Fuel_Mappings!$I$2:$I$36)=$G1268,LOOKUP($G1268,Fuel_Mappings!$I$2:$I$36,Fuel_Mappings!$J$2:$J$36),""),"")</f>
        <v/>
      </c>
      <c r="S1268" s="5" t="str">
        <f t="shared" si="98"/>
        <v>1B2aiv</v>
      </c>
      <c r="T1268" s="3" t="b">
        <f t="shared" si="99"/>
        <v>0</v>
      </c>
      <c r="U1268" s="3" t="b">
        <f t="shared" si="100"/>
        <v>1</v>
      </c>
    </row>
    <row r="1269" spans="1:21">
      <c r="A1269" s="10">
        <v>40301205</v>
      </c>
      <c r="B1269" t="s">
        <v>319</v>
      </c>
      <c r="C1269" t="s">
        <v>319</v>
      </c>
      <c r="D1269" t="s">
        <v>320</v>
      </c>
      <c r="E1269" t="s">
        <v>95</v>
      </c>
      <c r="F1269" t="s">
        <v>275</v>
      </c>
      <c r="G1269" t="s">
        <v>312</v>
      </c>
      <c r="H1269" t="s">
        <v>259</v>
      </c>
      <c r="I1269" t="s">
        <v>260</v>
      </c>
      <c r="J1269" t="s">
        <v>21</v>
      </c>
      <c r="K1269" s="3" t="str">
        <f t="shared" si="101"/>
        <v>Petroleum &amp; Petroleum Product StorageOther</v>
      </c>
      <c r="L1269" t="s">
        <v>1429</v>
      </c>
      <c r="M1269" t="s">
        <v>1430</v>
      </c>
      <c r="N1269" t="s">
        <v>41</v>
      </c>
      <c r="P1269" s="5" t="str">
        <f>IF(LOOKUP($K1269,Fuel_Mappings!$C$2:$C$255,Fuel_Mappings!$D$2:$D$255)&lt;&gt;"",LOOKUP($K1269,Fuel_Mappings!$C$2:$C$255,Fuel_Mappings!$D$2:$D$255),"")</f>
        <v>Other_Fuel</v>
      </c>
      <c r="Q1269" s="5" t="str">
        <f>IF($P1269="Other_Fuel",IF(LOOKUP($G1269,Fuel_Mappings!$I$2:$I$36,Fuel_Mappings!$I$2:$I$36)=$G1269,LOOKUP($G1269,Fuel_Mappings!$I$2:$I$36,Fuel_Mappings!$J$2:$J$36),""),"")</f>
        <v/>
      </c>
      <c r="S1269" s="5" t="str">
        <f t="shared" si="98"/>
        <v>1B2aiv</v>
      </c>
      <c r="T1269" s="3" t="b">
        <f t="shared" si="99"/>
        <v>0</v>
      </c>
      <c r="U1269" s="3" t="b">
        <f t="shared" si="100"/>
        <v>1</v>
      </c>
    </row>
    <row r="1270" spans="1:21">
      <c r="A1270" s="10">
        <v>40301065</v>
      </c>
      <c r="B1270" t="s">
        <v>319</v>
      </c>
      <c r="C1270" t="s">
        <v>319</v>
      </c>
      <c r="D1270" t="s">
        <v>320</v>
      </c>
      <c r="E1270" t="s">
        <v>95</v>
      </c>
      <c r="F1270" t="s">
        <v>275</v>
      </c>
      <c r="G1270" t="s">
        <v>276</v>
      </c>
      <c r="H1270" t="s">
        <v>259</v>
      </c>
      <c r="I1270" t="s">
        <v>260</v>
      </c>
      <c r="J1270" t="s">
        <v>21</v>
      </c>
      <c r="K1270" s="3" t="str">
        <f t="shared" si="101"/>
        <v>Petroleum &amp; Petroleum Product StorageOther</v>
      </c>
      <c r="L1270" t="s">
        <v>1429</v>
      </c>
      <c r="M1270" t="s">
        <v>1430</v>
      </c>
      <c r="N1270" t="s">
        <v>41</v>
      </c>
      <c r="P1270" s="5" t="str">
        <f>IF(LOOKUP($K1270,Fuel_Mappings!$C$2:$C$255,Fuel_Mappings!$D$2:$D$255)&lt;&gt;"",LOOKUP($K1270,Fuel_Mappings!$C$2:$C$255,Fuel_Mappings!$D$2:$D$255),"")</f>
        <v>Other_Fuel</v>
      </c>
      <c r="Q1270" s="5" t="str">
        <f>IF($P1270="Other_Fuel",IF(LOOKUP($G1270,Fuel_Mappings!$I$2:$I$36,Fuel_Mappings!$I$2:$I$36)=$G1270,LOOKUP($G1270,Fuel_Mappings!$I$2:$I$36,Fuel_Mappings!$J$2:$J$36),""),"")</f>
        <v/>
      </c>
      <c r="S1270" s="5" t="str">
        <f t="shared" si="98"/>
        <v>1B2aiv</v>
      </c>
      <c r="T1270" s="3" t="b">
        <f t="shared" si="99"/>
        <v>0</v>
      </c>
      <c r="U1270" s="3" t="b">
        <f t="shared" si="100"/>
        <v>1</v>
      </c>
    </row>
    <row r="1271" spans="1:21">
      <c r="A1271" s="10">
        <v>40301014</v>
      </c>
      <c r="B1271" t="s">
        <v>319</v>
      </c>
      <c r="C1271" t="s">
        <v>319</v>
      </c>
      <c r="D1271" t="s">
        <v>320</v>
      </c>
      <c r="E1271" t="s">
        <v>95</v>
      </c>
      <c r="F1271" t="s">
        <v>275</v>
      </c>
      <c r="G1271" t="s">
        <v>276</v>
      </c>
      <c r="H1271" t="s">
        <v>259</v>
      </c>
      <c r="I1271" t="s">
        <v>260</v>
      </c>
      <c r="J1271" t="s">
        <v>21</v>
      </c>
      <c r="K1271" s="3" t="str">
        <f t="shared" si="101"/>
        <v>Petroleum &amp; Petroleum Product StorageOther</v>
      </c>
      <c r="L1271" t="s">
        <v>1429</v>
      </c>
      <c r="M1271" t="s">
        <v>1430</v>
      </c>
      <c r="N1271" t="s">
        <v>41</v>
      </c>
      <c r="P1271" s="5" t="str">
        <f>IF(LOOKUP($K1271,Fuel_Mappings!$C$2:$C$255,Fuel_Mappings!$D$2:$D$255)&lt;&gt;"",LOOKUP($K1271,Fuel_Mappings!$C$2:$C$255,Fuel_Mappings!$D$2:$D$255),"")</f>
        <v>Other_Fuel</v>
      </c>
      <c r="Q1271" s="5" t="str">
        <f>IF($P1271="Other_Fuel",IF(LOOKUP($G1271,Fuel_Mappings!$I$2:$I$36,Fuel_Mappings!$I$2:$I$36)=$G1271,LOOKUP($G1271,Fuel_Mappings!$I$2:$I$36,Fuel_Mappings!$J$2:$J$36),""),"")</f>
        <v/>
      </c>
      <c r="S1271" s="5" t="str">
        <f t="shared" si="98"/>
        <v>1B2aiv</v>
      </c>
      <c r="T1271" s="3" t="b">
        <f t="shared" si="99"/>
        <v>0</v>
      </c>
      <c r="U1271" s="3" t="b">
        <f t="shared" si="100"/>
        <v>1</v>
      </c>
    </row>
    <row r="1272" spans="1:21">
      <c r="A1272" s="10">
        <v>40301026</v>
      </c>
      <c r="B1272" t="s">
        <v>319</v>
      </c>
      <c r="C1272" t="s">
        <v>319</v>
      </c>
      <c r="D1272" t="s">
        <v>320</v>
      </c>
      <c r="E1272" t="s">
        <v>95</v>
      </c>
      <c r="F1272" t="s">
        <v>275</v>
      </c>
      <c r="G1272" t="s">
        <v>276</v>
      </c>
      <c r="H1272" t="s">
        <v>259</v>
      </c>
      <c r="I1272" t="s">
        <v>260</v>
      </c>
      <c r="J1272" t="s">
        <v>21</v>
      </c>
      <c r="K1272" s="3" t="str">
        <f t="shared" si="101"/>
        <v>Petroleum &amp; Petroleum Product StorageOther</v>
      </c>
      <c r="L1272" t="s">
        <v>1429</v>
      </c>
      <c r="M1272" t="s">
        <v>1430</v>
      </c>
      <c r="N1272" t="s">
        <v>41</v>
      </c>
      <c r="P1272" s="5" t="str">
        <f>IF(LOOKUP($K1272,Fuel_Mappings!$C$2:$C$255,Fuel_Mappings!$D$2:$D$255)&lt;&gt;"",LOOKUP($K1272,Fuel_Mappings!$C$2:$C$255,Fuel_Mappings!$D$2:$D$255),"")</f>
        <v>Other_Fuel</v>
      </c>
      <c r="Q1272" s="5" t="str">
        <f>IF($P1272="Other_Fuel",IF(LOOKUP($G1272,Fuel_Mappings!$I$2:$I$36,Fuel_Mappings!$I$2:$I$36)=$G1272,LOOKUP($G1272,Fuel_Mappings!$I$2:$I$36,Fuel_Mappings!$J$2:$J$36),""),"")</f>
        <v/>
      </c>
      <c r="S1272" s="5" t="str">
        <f t="shared" si="98"/>
        <v>1B2aiv</v>
      </c>
      <c r="T1272" s="3" t="b">
        <f t="shared" si="99"/>
        <v>0</v>
      </c>
      <c r="U1272" s="3" t="b">
        <f t="shared" si="100"/>
        <v>1</v>
      </c>
    </row>
    <row r="1273" spans="1:21">
      <c r="A1273" s="10">
        <v>40301076</v>
      </c>
      <c r="B1273" t="s">
        <v>319</v>
      </c>
      <c r="C1273" t="s">
        <v>319</v>
      </c>
      <c r="D1273" t="s">
        <v>320</v>
      </c>
      <c r="E1273" t="s">
        <v>95</v>
      </c>
      <c r="F1273" t="s">
        <v>275</v>
      </c>
      <c r="G1273" t="s">
        <v>276</v>
      </c>
      <c r="H1273" t="s">
        <v>259</v>
      </c>
      <c r="I1273" t="s">
        <v>260</v>
      </c>
      <c r="J1273" t="s">
        <v>21</v>
      </c>
      <c r="K1273" s="3" t="str">
        <f t="shared" si="101"/>
        <v>Petroleum &amp; Petroleum Product StorageOther</v>
      </c>
      <c r="L1273" t="s">
        <v>1429</v>
      </c>
      <c r="M1273" t="s">
        <v>1430</v>
      </c>
      <c r="N1273" t="s">
        <v>41</v>
      </c>
      <c r="P1273" s="5" t="str">
        <f>IF(LOOKUP($K1273,Fuel_Mappings!$C$2:$C$255,Fuel_Mappings!$D$2:$D$255)&lt;&gt;"",LOOKUP($K1273,Fuel_Mappings!$C$2:$C$255,Fuel_Mappings!$D$2:$D$255),"")</f>
        <v>Other_Fuel</v>
      </c>
      <c r="Q1273" s="5" t="str">
        <f>IF($P1273="Other_Fuel",IF(LOOKUP($G1273,Fuel_Mappings!$I$2:$I$36,Fuel_Mappings!$I$2:$I$36)=$G1273,LOOKUP($G1273,Fuel_Mappings!$I$2:$I$36,Fuel_Mappings!$J$2:$J$36),""),"")</f>
        <v/>
      </c>
      <c r="S1273" s="5" t="str">
        <f t="shared" si="98"/>
        <v>1B2aiv</v>
      </c>
      <c r="T1273" s="3" t="b">
        <f t="shared" si="99"/>
        <v>0</v>
      </c>
      <c r="U1273" s="3" t="b">
        <f t="shared" si="100"/>
        <v>1</v>
      </c>
    </row>
    <row r="1274" spans="1:21">
      <c r="A1274" s="10">
        <v>40301134</v>
      </c>
      <c r="B1274" t="s">
        <v>319</v>
      </c>
      <c r="C1274" t="s">
        <v>319</v>
      </c>
      <c r="D1274" t="s">
        <v>320</v>
      </c>
      <c r="E1274" t="s">
        <v>95</v>
      </c>
      <c r="F1274" t="s">
        <v>275</v>
      </c>
      <c r="G1274" t="s">
        <v>278</v>
      </c>
      <c r="H1274" t="s">
        <v>259</v>
      </c>
      <c r="I1274" t="s">
        <v>260</v>
      </c>
      <c r="J1274" t="s">
        <v>21</v>
      </c>
      <c r="K1274" s="3" t="str">
        <f t="shared" si="101"/>
        <v>Petroleum &amp; Petroleum Product StorageOther</v>
      </c>
      <c r="L1274" t="s">
        <v>1429</v>
      </c>
      <c r="M1274" t="s">
        <v>1430</v>
      </c>
      <c r="N1274" t="s">
        <v>41</v>
      </c>
      <c r="P1274" s="5" t="str">
        <f>IF(LOOKUP($K1274,Fuel_Mappings!$C$2:$C$255,Fuel_Mappings!$D$2:$D$255)&lt;&gt;"",LOOKUP($K1274,Fuel_Mappings!$C$2:$C$255,Fuel_Mappings!$D$2:$D$255),"")</f>
        <v>Other_Fuel</v>
      </c>
      <c r="Q1274" s="5" t="str">
        <f>IF($P1274="Other_Fuel",IF(LOOKUP($G1274,Fuel_Mappings!$I$2:$I$36,Fuel_Mappings!$I$2:$I$36)=$G1274,LOOKUP($G1274,Fuel_Mappings!$I$2:$I$36,Fuel_Mappings!$J$2:$J$36),""),"")</f>
        <v/>
      </c>
      <c r="S1274" s="5" t="str">
        <f t="shared" si="98"/>
        <v>1B2aiv</v>
      </c>
      <c r="T1274" s="3" t="b">
        <f t="shared" si="99"/>
        <v>0</v>
      </c>
      <c r="U1274" s="3" t="b">
        <f t="shared" si="100"/>
        <v>1</v>
      </c>
    </row>
    <row r="1275" spans="1:21">
      <c r="A1275" s="10">
        <v>40301144</v>
      </c>
      <c r="B1275" t="s">
        <v>319</v>
      </c>
      <c r="C1275" t="s">
        <v>319</v>
      </c>
      <c r="D1275" t="s">
        <v>320</v>
      </c>
      <c r="E1275" t="s">
        <v>95</v>
      </c>
      <c r="F1275" t="s">
        <v>275</v>
      </c>
      <c r="G1275" t="s">
        <v>278</v>
      </c>
      <c r="H1275" t="s">
        <v>259</v>
      </c>
      <c r="I1275" t="s">
        <v>260</v>
      </c>
      <c r="J1275" t="s">
        <v>21</v>
      </c>
      <c r="K1275" s="3" t="str">
        <f t="shared" si="101"/>
        <v>Petroleum &amp; Petroleum Product StorageOther</v>
      </c>
      <c r="L1275" t="s">
        <v>1429</v>
      </c>
      <c r="M1275" t="s">
        <v>1430</v>
      </c>
      <c r="N1275" t="s">
        <v>41</v>
      </c>
      <c r="P1275" s="5" t="str">
        <f>IF(LOOKUP($K1275,Fuel_Mappings!$C$2:$C$255,Fuel_Mappings!$D$2:$D$255)&lt;&gt;"",LOOKUP($K1275,Fuel_Mappings!$C$2:$C$255,Fuel_Mappings!$D$2:$D$255),"")</f>
        <v>Other_Fuel</v>
      </c>
      <c r="Q1275" s="5" t="str">
        <f>IF($P1275="Other_Fuel",IF(LOOKUP($G1275,Fuel_Mappings!$I$2:$I$36,Fuel_Mappings!$I$2:$I$36)=$G1275,LOOKUP($G1275,Fuel_Mappings!$I$2:$I$36,Fuel_Mappings!$J$2:$J$36),""),"")</f>
        <v/>
      </c>
      <c r="S1275" s="5" t="str">
        <f t="shared" si="98"/>
        <v>1B2aiv</v>
      </c>
      <c r="T1275" s="3" t="b">
        <f t="shared" si="99"/>
        <v>0</v>
      </c>
      <c r="U1275" s="3" t="b">
        <f t="shared" si="100"/>
        <v>1</v>
      </c>
    </row>
    <row r="1276" spans="1:21">
      <c r="A1276" s="10">
        <v>40301207</v>
      </c>
      <c r="B1276" t="s">
        <v>319</v>
      </c>
      <c r="C1276" t="s">
        <v>319</v>
      </c>
      <c r="D1276" t="s">
        <v>320</v>
      </c>
      <c r="E1276" t="s">
        <v>95</v>
      </c>
      <c r="F1276" t="s">
        <v>275</v>
      </c>
      <c r="G1276" t="s">
        <v>312</v>
      </c>
      <c r="H1276" t="s">
        <v>259</v>
      </c>
      <c r="I1276" t="s">
        <v>260</v>
      </c>
      <c r="J1276" t="s">
        <v>21</v>
      </c>
      <c r="K1276" s="3" t="str">
        <f t="shared" si="101"/>
        <v>Petroleum &amp; Petroleum Product StorageOther</v>
      </c>
      <c r="L1276" t="s">
        <v>1429</v>
      </c>
      <c r="M1276" t="s">
        <v>1430</v>
      </c>
      <c r="N1276" t="s">
        <v>41</v>
      </c>
      <c r="P1276" s="5" t="str">
        <f>IF(LOOKUP($K1276,Fuel_Mappings!$C$2:$C$255,Fuel_Mappings!$D$2:$D$255)&lt;&gt;"",LOOKUP($K1276,Fuel_Mappings!$C$2:$C$255,Fuel_Mappings!$D$2:$D$255),"")</f>
        <v>Other_Fuel</v>
      </c>
      <c r="Q1276" s="5" t="str">
        <f>IF($P1276="Other_Fuel",IF(LOOKUP($G1276,Fuel_Mappings!$I$2:$I$36,Fuel_Mappings!$I$2:$I$36)=$G1276,LOOKUP($G1276,Fuel_Mappings!$I$2:$I$36,Fuel_Mappings!$J$2:$J$36),""),"")</f>
        <v/>
      </c>
      <c r="S1276" s="5" t="str">
        <f t="shared" si="98"/>
        <v>1B2aiv</v>
      </c>
      <c r="T1276" s="3" t="b">
        <f t="shared" si="99"/>
        <v>0</v>
      </c>
      <c r="U1276" s="3" t="b">
        <f t="shared" si="100"/>
        <v>1</v>
      </c>
    </row>
    <row r="1277" spans="1:21">
      <c r="A1277" s="10">
        <v>40600503</v>
      </c>
      <c r="B1277" t="s">
        <v>319</v>
      </c>
      <c r="C1277" t="s">
        <v>319</v>
      </c>
      <c r="D1277" t="s">
        <v>320</v>
      </c>
      <c r="E1277" t="s">
        <v>95</v>
      </c>
      <c r="F1277" t="s">
        <v>321</v>
      </c>
      <c r="G1277" t="s">
        <v>322</v>
      </c>
      <c r="H1277" t="s">
        <v>259</v>
      </c>
      <c r="I1277" t="s">
        <v>323</v>
      </c>
      <c r="J1277" t="s">
        <v>21</v>
      </c>
      <c r="K1277" s="3" t="str">
        <f t="shared" si="101"/>
        <v>Service Stations: Stage IOther</v>
      </c>
      <c r="L1277" t="s">
        <v>1402</v>
      </c>
      <c r="M1277" t="s">
        <v>1403</v>
      </c>
      <c r="N1277" t="s">
        <v>41</v>
      </c>
      <c r="P1277" s="5" t="str">
        <f>IF(LOOKUP($K1277,Fuel_Mappings!$C$2:$C$255,Fuel_Mappings!$D$2:$D$255)&lt;&gt;"",LOOKUP($K1277,Fuel_Mappings!$C$2:$C$255,Fuel_Mappings!$D$2:$D$255),"")</f>
        <v>Other_Fuel</v>
      </c>
      <c r="Q1277" s="5" t="str">
        <f>IF($P1277="Other_Fuel",IF(LOOKUP($G1277,Fuel_Mappings!$I$2:$I$36,Fuel_Mappings!$I$2:$I$36)=$G1277,LOOKUP($G1277,Fuel_Mappings!$I$2:$I$36,Fuel_Mappings!$J$2:$J$36),""),"")</f>
        <v/>
      </c>
      <c r="S1277" s="5" t="str">
        <f t="shared" si="98"/>
        <v>1B2av</v>
      </c>
      <c r="T1277" s="3" t="b">
        <f t="shared" si="99"/>
        <v>1</v>
      </c>
      <c r="U1277" s="3" t="b">
        <f t="shared" si="100"/>
        <v>1</v>
      </c>
    </row>
    <row r="1278" spans="1:21">
      <c r="A1278" s="10">
        <v>40600129</v>
      </c>
      <c r="B1278" t="s">
        <v>319</v>
      </c>
      <c r="C1278" t="s">
        <v>319</v>
      </c>
      <c r="D1278" t="s">
        <v>320</v>
      </c>
      <c r="E1278" t="s">
        <v>95</v>
      </c>
      <c r="F1278" t="s">
        <v>321</v>
      </c>
      <c r="G1278" t="s">
        <v>329</v>
      </c>
      <c r="H1278" t="s">
        <v>259</v>
      </c>
      <c r="I1278" t="s">
        <v>330</v>
      </c>
      <c r="J1278" t="s">
        <v>21</v>
      </c>
      <c r="K1278" s="3" t="str">
        <f t="shared" si="101"/>
        <v>Petroleum &amp; Petroleum Product TransportOther</v>
      </c>
      <c r="L1278" t="s">
        <v>1402</v>
      </c>
      <c r="M1278" t="s">
        <v>1403</v>
      </c>
      <c r="N1278" t="s">
        <v>41</v>
      </c>
      <c r="P1278" s="5" t="str">
        <f>IF(LOOKUP($K1278,Fuel_Mappings!$C$2:$C$255,Fuel_Mappings!$D$2:$D$255)&lt;&gt;"",LOOKUP($K1278,Fuel_Mappings!$C$2:$C$255,Fuel_Mappings!$D$2:$D$255),"")</f>
        <v>Other_Fuel</v>
      </c>
      <c r="Q1278" s="5" t="str">
        <f>IF($P1278="Other_Fuel",IF(LOOKUP($G1278,Fuel_Mappings!$I$2:$I$36,Fuel_Mappings!$I$2:$I$36)=$G1278,LOOKUP($G1278,Fuel_Mappings!$I$2:$I$36,Fuel_Mappings!$J$2:$J$36),""),"")</f>
        <v/>
      </c>
      <c r="S1278" s="5" t="str">
        <f t="shared" si="98"/>
        <v>1B2av</v>
      </c>
      <c r="T1278" s="3" t="b">
        <f t="shared" si="99"/>
        <v>1</v>
      </c>
      <c r="U1278" s="3" t="b">
        <f t="shared" si="100"/>
        <v>1</v>
      </c>
    </row>
    <row r="1279" spans="1:21">
      <c r="A1279" s="10">
        <v>40600141</v>
      </c>
      <c r="B1279" t="s">
        <v>319</v>
      </c>
      <c r="C1279" t="s">
        <v>319</v>
      </c>
      <c r="D1279" t="s">
        <v>320</v>
      </c>
      <c r="E1279" t="s">
        <v>95</v>
      </c>
      <c r="F1279" t="s">
        <v>321</v>
      </c>
      <c r="G1279" t="s">
        <v>329</v>
      </c>
      <c r="H1279" t="s">
        <v>259</v>
      </c>
      <c r="I1279" t="s">
        <v>330</v>
      </c>
      <c r="J1279" t="s">
        <v>331</v>
      </c>
      <c r="K1279" s="3" t="str">
        <f t="shared" si="101"/>
        <v>Petroleum &amp; Petroleum Product TransportGasoline Loading: Balanced / Submerged</v>
      </c>
      <c r="L1279" t="s">
        <v>1402</v>
      </c>
      <c r="M1279" t="s">
        <v>1403</v>
      </c>
      <c r="N1279" t="s">
        <v>41</v>
      </c>
      <c r="P1279" s="5" t="str">
        <f>IF(LOOKUP($K1279,Fuel_Mappings!$C$2:$C$255,Fuel_Mappings!$D$2:$D$255)&lt;&gt;"",LOOKUP($K1279,Fuel_Mappings!$C$2:$C$255,Fuel_Mappings!$D$2:$D$255),"")</f>
        <v>light_oil</v>
      </c>
      <c r="Q1279" s="5" t="str">
        <f>IF($P1279="Other_Fuel",IF(LOOKUP($G1279,Fuel_Mappings!$I$2:$I$36,Fuel_Mappings!$I$2:$I$36)=$G1279,LOOKUP($G1279,Fuel_Mappings!$I$2:$I$36,Fuel_Mappings!$J$2:$J$36),""),"")</f>
        <v/>
      </c>
      <c r="S1279" s="5" t="str">
        <f t="shared" si="98"/>
        <v>1B2av</v>
      </c>
      <c r="T1279" s="3" t="b">
        <f t="shared" si="99"/>
        <v>1</v>
      </c>
      <c r="U1279" s="3" t="b">
        <f t="shared" si="100"/>
        <v>1</v>
      </c>
    </row>
    <row r="1280" spans="1:21">
      <c r="A1280" s="10">
        <v>40600236</v>
      </c>
      <c r="B1280" t="s">
        <v>319</v>
      </c>
      <c r="C1280" t="s">
        <v>319</v>
      </c>
      <c r="D1280" t="s">
        <v>320</v>
      </c>
      <c r="E1280" t="s">
        <v>95</v>
      </c>
      <c r="F1280" t="s">
        <v>321</v>
      </c>
      <c r="G1280" t="s">
        <v>184</v>
      </c>
      <c r="H1280" t="s">
        <v>259</v>
      </c>
      <c r="I1280" t="s">
        <v>330</v>
      </c>
      <c r="J1280" t="s">
        <v>332</v>
      </c>
      <c r="K1280" s="3" t="str">
        <f t="shared" si="101"/>
        <v>Petroleum &amp; Petroleum Product TransportMarine Vessel Loading: Gasoline</v>
      </c>
      <c r="L1280" t="s">
        <v>1402</v>
      </c>
      <c r="M1280" t="s">
        <v>1403</v>
      </c>
      <c r="N1280" t="s">
        <v>41</v>
      </c>
      <c r="P1280" s="5" t="str">
        <f>IF(LOOKUP($K1280,Fuel_Mappings!$C$2:$C$255,Fuel_Mappings!$D$2:$D$255)&lt;&gt;"",LOOKUP($K1280,Fuel_Mappings!$C$2:$C$255,Fuel_Mappings!$D$2:$D$255),"")</f>
        <v>light_oil</v>
      </c>
      <c r="Q1280" s="5" t="str">
        <f>IF($P1280="Other_Fuel",IF(LOOKUP($G1280,Fuel_Mappings!$I$2:$I$36,Fuel_Mappings!$I$2:$I$36)=$G1280,LOOKUP($G1280,Fuel_Mappings!$I$2:$I$36,Fuel_Mappings!$J$2:$J$36),""),"")</f>
        <v/>
      </c>
      <c r="S1280" s="5" t="str">
        <f t="shared" si="98"/>
        <v>1B2av</v>
      </c>
      <c r="T1280" s="3" t="b">
        <f t="shared" si="99"/>
        <v>1</v>
      </c>
      <c r="U1280" s="3" t="b">
        <f t="shared" si="100"/>
        <v>1</v>
      </c>
    </row>
    <row r="1281" spans="1:21">
      <c r="A1281" s="10">
        <v>40600307</v>
      </c>
      <c r="B1281" t="s">
        <v>319</v>
      </c>
      <c r="C1281" t="s">
        <v>319</v>
      </c>
      <c r="D1281" t="s">
        <v>320</v>
      </c>
      <c r="E1281" t="s">
        <v>95</v>
      </c>
      <c r="F1281" t="s">
        <v>321</v>
      </c>
      <c r="G1281" t="s">
        <v>333</v>
      </c>
      <c r="H1281" t="s">
        <v>259</v>
      </c>
      <c r="I1281" t="s">
        <v>323</v>
      </c>
      <c r="J1281" t="s">
        <v>21</v>
      </c>
      <c r="K1281" s="3" t="str">
        <f t="shared" si="101"/>
        <v>Service Stations: Stage IOther</v>
      </c>
      <c r="L1281" t="s">
        <v>1402</v>
      </c>
      <c r="M1281" t="s">
        <v>1403</v>
      </c>
      <c r="N1281" t="s">
        <v>41</v>
      </c>
      <c r="P1281" s="5" t="str">
        <f>IF(LOOKUP($K1281,Fuel_Mappings!$C$2:$C$255,Fuel_Mappings!$D$2:$D$255)&lt;&gt;"",LOOKUP($K1281,Fuel_Mappings!$C$2:$C$255,Fuel_Mappings!$D$2:$D$255),"")</f>
        <v>Other_Fuel</v>
      </c>
      <c r="Q1281" s="5" t="str">
        <f>IF($P1281="Other_Fuel",IF(LOOKUP($G1281,Fuel_Mappings!$I$2:$I$36,Fuel_Mappings!$I$2:$I$36)=$G1281,LOOKUP($G1281,Fuel_Mappings!$I$2:$I$36,Fuel_Mappings!$J$2:$J$36),""),"")</f>
        <v/>
      </c>
      <c r="S1281" s="5" t="str">
        <f t="shared" si="98"/>
        <v>1B2av</v>
      </c>
      <c r="T1281" s="3" t="b">
        <f t="shared" si="99"/>
        <v>1</v>
      </c>
      <c r="U1281" s="3" t="b">
        <f t="shared" si="100"/>
        <v>1</v>
      </c>
    </row>
    <row r="1282" spans="1:21">
      <c r="A1282" s="10">
        <v>40600401</v>
      </c>
      <c r="B1282" t="s">
        <v>319</v>
      </c>
      <c r="C1282" t="s">
        <v>319</v>
      </c>
      <c r="D1282" t="s">
        <v>320</v>
      </c>
      <c r="E1282" t="s">
        <v>95</v>
      </c>
      <c r="F1282" t="s">
        <v>321</v>
      </c>
      <c r="G1282" t="s">
        <v>334</v>
      </c>
      <c r="H1282" t="s">
        <v>259</v>
      </c>
      <c r="I1282" t="s">
        <v>335</v>
      </c>
      <c r="J1282" t="s">
        <v>21</v>
      </c>
      <c r="K1282" s="3" t="str">
        <f t="shared" si="101"/>
        <v>Service Stations: Stage IIOther</v>
      </c>
      <c r="L1282" t="s">
        <v>1402</v>
      </c>
      <c r="M1282" t="s">
        <v>1403</v>
      </c>
      <c r="N1282" t="s">
        <v>41</v>
      </c>
      <c r="P1282" s="5" t="str">
        <f>IF(LOOKUP($K1282,Fuel_Mappings!$C$2:$C$255,Fuel_Mappings!$D$2:$D$255)&lt;&gt;"",LOOKUP($K1282,Fuel_Mappings!$C$2:$C$255,Fuel_Mappings!$D$2:$D$255),"")</f>
        <v>Other_Fuel</v>
      </c>
      <c r="Q1282" s="5" t="str">
        <f>IF($P1282="Other_Fuel",IF(LOOKUP($G1282,Fuel_Mappings!$I$2:$I$36,Fuel_Mappings!$I$2:$I$36)=$G1282,LOOKUP($G1282,Fuel_Mappings!$I$2:$I$36,Fuel_Mappings!$J$2:$J$36),""),"")</f>
        <v/>
      </c>
      <c r="S1282" s="5" t="str">
        <f t="shared" si="98"/>
        <v>1B2av</v>
      </c>
      <c r="T1282" s="3" t="b">
        <f t="shared" si="99"/>
        <v>1</v>
      </c>
      <c r="U1282" s="3" t="b">
        <f t="shared" si="100"/>
        <v>1</v>
      </c>
    </row>
    <row r="1283" spans="1:21">
      <c r="A1283" s="10">
        <v>40600402</v>
      </c>
      <c r="B1283" t="s">
        <v>319</v>
      </c>
      <c r="C1283" t="s">
        <v>319</v>
      </c>
      <c r="D1283" t="s">
        <v>320</v>
      </c>
      <c r="E1283" t="s">
        <v>95</v>
      </c>
      <c r="F1283" t="s">
        <v>321</v>
      </c>
      <c r="G1283" t="s">
        <v>334</v>
      </c>
      <c r="H1283" t="s">
        <v>259</v>
      </c>
      <c r="I1283" t="s">
        <v>335</v>
      </c>
      <c r="J1283" t="s">
        <v>21</v>
      </c>
      <c r="K1283" s="3" t="str">
        <f t="shared" si="101"/>
        <v>Service Stations: Stage IIOther</v>
      </c>
      <c r="L1283" t="s">
        <v>1402</v>
      </c>
      <c r="M1283" t="s">
        <v>1403</v>
      </c>
      <c r="N1283" t="s">
        <v>41</v>
      </c>
      <c r="P1283" s="5" t="str">
        <f>IF(LOOKUP($K1283,Fuel_Mappings!$C$2:$C$255,Fuel_Mappings!$D$2:$D$255)&lt;&gt;"",LOOKUP($K1283,Fuel_Mappings!$C$2:$C$255,Fuel_Mappings!$D$2:$D$255),"")</f>
        <v>Other_Fuel</v>
      </c>
      <c r="Q1283" s="5" t="str">
        <f>IF($P1283="Other_Fuel",IF(LOOKUP($G1283,Fuel_Mappings!$I$2:$I$36,Fuel_Mappings!$I$2:$I$36)=$G1283,LOOKUP($G1283,Fuel_Mappings!$I$2:$I$36,Fuel_Mappings!$J$2:$J$36),""),"")</f>
        <v/>
      </c>
      <c r="S1283" s="5" t="str">
        <f t="shared" ref="S1283:S1346" si="102">LEFT(L1283,FIND("_",L1283)-1)</f>
        <v>1B2av</v>
      </c>
      <c r="T1283" s="3" t="b">
        <f t="shared" ref="T1283:T1346" si="103">$S1283=$C1283</f>
        <v>1</v>
      </c>
      <c r="U1283" s="3" t="b">
        <f t="shared" ref="U1283:U1346" si="104">LEFT($S1283,3)=LEFT($C1283,3)</f>
        <v>1</v>
      </c>
    </row>
    <row r="1284" spans="1:21">
      <c r="A1284" s="10">
        <v>40600601</v>
      </c>
      <c r="B1284" t="s">
        <v>319</v>
      </c>
      <c r="C1284" t="s">
        <v>319</v>
      </c>
      <c r="D1284" t="s">
        <v>320</v>
      </c>
      <c r="E1284" t="s">
        <v>95</v>
      </c>
      <c r="F1284" t="s">
        <v>321</v>
      </c>
      <c r="G1284" t="s">
        <v>336</v>
      </c>
      <c r="H1284" t="s">
        <v>259</v>
      </c>
      <c r="I1284" t="s">
        <v>335</v>
      </c>
      <c r="J1284" t="s">
        <v>21</v>
      </c>
      <c r="K1284" s="3" t="str">
        <f t="shared" si="101"/>
        <v>Service Stations: Stage IIOther</v>
      </c>
      <c r="L1284" t="s">
        <v>1402</v>
      </c>
      <c r="M1284" t="s">
        <v>1403</v>
      </c>
      <c r="N1284" t="s">
        <v>41</v>
      </c>
      <c r="P1284" s="5" t="str">
        <f>IF(LOOKUP($K1284,Fuel_Mappings!$C$2:$C$255,Fuel_Mappings!$D$2:$D$255)&lt;&gt;"",LOOKUP($K1284,Fuel_Mappings!$C$2:$C$255,Fuel_Mappings!$D$2:$D$255),"")</f>
        <v>Other_Fuel</v>
      </c>
      <c r="Q1284" s="5" t="str">
        <f>IF($P1284="Other_Fuel",IF(LOOKUP($G1284,Fuel_Mappings!$I$2:$I$36,Fuel_Mappings!$I$2:$I$36)=$G1284,LOOKUP($G1284,Fuel_Mappings!$I$2:$I$36,Fuel_Mappings!$J$2:$J$36),""),"")</f>
        <v/>
      </c>
      <c r="S1284" s="5" t="str">
        <f t="shared" si="102"/>
        <v>1B2av</v>
      </c>
      <c r="T1284" s="3" t="b">
        <f t="shared" si="103"/>
        <v>1</v>
      </c>
      <c r="U1284" s="3" t="b">
        <f t="shared" si="104"/>
        <v>1</v>
      </c>
    </row>
    <row r="1285" spans="1:21">
      <c r="A1285" s="10">
        <v>40600603</v>
      </c>
      <c r="B1285" t="s">
        <v>319</v>
      </c>
      <c r="C1285" t="s">
        <v>319</v>
      </c>
      <c r="D1285" t="s">
        <v>320</v>
      </c>
      <c r="E1285" t="s">
        <v>95</v>
      </c>
      <c r="F1285" t="s">
        <v>321</v>
      </c>
      <c r="G1285" t="s">
        <v>336</v>
      </c>
      <c r="H1285" t="s">
        <v>259</v>
      </c>
      <c r="I1285" t="s">
        <v>335</v>
      </c>
      <c r="J1285" t="s">
        <v>21</v>
      </c>
      <c r="K1285" s="3" t="str">
        <f t="shared" si="101"/>
        <v>Service Stations: Stage IIOther</v>
      </c>
      <c r="L1285" t="s">
        <v>1402</v>
      </c>
      <c r="M1285" t="s">
        <v>1403</v>
      </c>
      <c r="N1285" t="s">
        <v>41</v>
      </c>
      <c r="P1285" s="5" t="str">
        <f>IF(LOOKUP($K1285,Fuel_Mappings!$C$2:$C$255,Fuel_Mappings!$D$2:$D$255)&lt;&gt;"",LOOKUP($K1285,Fuel_Mappings!$C$2:$C$255,Fuel_Mappings!$D$2:$D$255),"")</f>
        <v>Other_Fuel</v>
      </c>
      <c r="Q1285" s="5" t="str">
        <f>IF($P1285="Other_Fuel",IF(LOOKUP($G1285,Fuel_Mappings!$I$2:$I$36,Fuel_Mappings!$I$2:$I$36)=$G1285,LOOKUP($G1285,Fuel_Mappings!$I$2:$I$36,Fuel_Mappings!$J$2:$J$36),""),"")</f>
        <v/>
      </c>
      <c r="S1285" s="5" t="str">
        <f t="shared" si="102"/>
        <v>1B2av</v>
      </c>
      <c r="T1285" s="3" t="b">
        <f t="shared" si="103"/>
        <v>1</v>
      </c>
      <c r="U1285" s="3" t="b">
        <f t="shared" si="104"/>
        <v>1</v>
      </c>
    </row>
    <row r="1286" spans="1:21">
      <c r="A1286" s="10">
        <v>40600131</v>
      </c>
      <c r="B1286" t="s">
        <v>319</v>
      </c>
      <c r="C1286" t="s">
        <v>319</v>
      </c>
      <c r="D1286" t="s">
        <v>320</v>
      </c>
      <c r="E1286" t="s">
        <v>95</v>
      </c>
      <c r="F1286" t="s">
        <v>321</v>
      </c>
      <c r="G1286" t="s">
        <v>329</v>
      </c>
      <c r="H1286" t="s">
        <v>259</v>
      </c>
      <c r="I1286" t="s">
        <v>330</v>
      </c>
      <c r="J1286" t="s">
        <v>341</v>
      </c>
      <c r="K1286" s="3" t="str">
        <f t="shared" si="101"/>
        <v>Petroleum &amp; Petroleum Product TransportGasoline Loading: Normal / Submerged</v>
      </c>
      <c r="L1286" t="s">
        <v>1402</v>
      </c>
      <c r="M1286" t="s">
        <v>1403</v>
      </c>
      <c r="N1286" t="s">
        <v>41</v>
      </c>
      <c r="P1286" s="5" t="str">
        <f>IF(LOOKUP($K1286,Fuel_Mappings!$C$2:$C$255,Fuel_Mappings!$D$2:$D$255)&lt;&gt;"",LOOKUP($K1286,Fuel_Mappings!$C$2:$C$255,Fuel_Mappings!$D$2:$D$255),"")</f>
        <v>light_oil</v>
      </c>
      <c r="Q1286" s="5" t="str">
        <f>IF($P1286="Other_Fuel",IF(LOOKUP($G1286,Fuel_Mappings!$I$2:$I$36,Fuel_Mappings!$I$2:$I$36)=$G1286,LOOKUP($G1286,Fuel_Mappings!$I$2:$I$36,Fuel_Mappings!$J$2:$J$36),""),"")</f>
        <v/>
      </c>
      <c r="S1286" s="5" t="str">
        <f t="shared" si="102"/>
        <v>1B2av</v>
      </c>
      <c r="T1286" s="3" t="b">
        <f t="shared" si="103"/>
        <v>1</v>
      </c>
      <c r="U1286" s="3" t="b">
        <f t="shared" si="104"/>
        <v>1</v>
      </c>
    </row>
    <row r="1287" spans="1:21">
      <c r="A1287" s="10">
        <v>40600135</v>
      </c>
      <c r="B1287" t="s">
        <v>319</v>
      </c>
      <c r="C1287" t="s">
        <v>319</v>
      </c>
      <c r="D1287" t="s">
        <v>320</v>
      </c>
      <c r="E1287" t="s">
        <v>95</v>
      </c>
      <c r="F1287" t="s">
        <v>321</v>
      </c>
      <c r="G1287" t="s">
        <v>329</v>
      </c>
      <c r="H1287" t="s">
        <v>259</v>
      </c>
      <c r="I1287" t="s">
        <v>330</v>
      </c>
      <c r="J1287" t="s">
        <v>21</v>
      </c>
      <c r="K1287" s="3" t="str">
        <f t="shared" si="101"/>
        <v>Petroleum &amp; Petroleum Product TransportOther</v>
      </c>
      <c r="L1287" t="s">
        <v>1402</v>
      </c>
      <c r="M1287" t="s">
        <v>1403</v>
      </c>
      <c r="N1287" t="s">
        <v>41</v>
      </c>
      <c r="P1287" s="5" t="str">
        <f>IF(LOOKUP($K1287,Fuel_Mappings!$C$2:$C$255,Fuel_Mappings!$D$2:$D$255)&lt;&gt;"",LOOKUP($K1287,Fuel_Mappings!$C$2:$C$255,Fuel_Mappings!$D$2:$D$255),"")</f>
        <v>Other_Fuel</v>
      </c>
      <c r="Q1287" s="5" t="str">
        <f>IF($P1287="Other_Fuel",IF(LOOKUP($G1287,Fuel_Mappings!$I$2:$I$36,Fuel_Mappings!$I$2:$I$36)=$G1287,LOOKUP($G1287,Fuel_Mappings!$I$2:$I$36,Fuel_Mappings!$J$2:$J$36),""),"")</f>
        <v/>
      </c>
      <c r="S1287" s="5" t="str">
        <f t="shared" si="102"/>
        <v>1B2av</v>
      </c>
      <c r="T1287" s="3" t="b">
        <f t="shared" si="103"/>
        <v>1</v>
      </c>
      <c r="U1287" s="3" t="b">
        <f t="shared" si="104"/>
        <v>1</v>
      </c>
    </row>
    <row r="1288" spans="1:21">
      <c r="A1288" s="10">
        <v>40600199</v>
      </c>
      <c r="B1288" t="s">
        <v>319</v>
      </c>
      <c r="C1288" t="s">
        <v>319</v>
      </c>
      <c r="D1288" t="s">
        <v>320</v>
      </c>
      <c r="E1288" t="s">
        <v>95</v>
      </c>
      <c r="F1288" t="s">
        <v>321</v>
      </c>
      <c r="G1288" t="s">
        <v>329</v>
      </c>
      <c r="H1288" t="s">
        <v>259</v>
      </c>
      <c r="I1288" t="s">
        <v>330</v>
      </c>
      <c r="J1288" t="s">
        <v>21</v>
      </c>
      <c r="K1288" s="3" t="str">
        <f t="shared" si="101"/>
        <v>Petroleum &amp; Petroleum Product TransportOther</v>
      </c>
      <c r="L1288" t="s">
        <v>1402</v>
      </c>
      <c r="M1288" t="s">
        <v>1403</v>
      </c>
      <c r="N1288" t="s">
        <v>41</v>
      </c>
      <c r="P1288" s="5" t="str">
        <f>IF(LOOKUP($K1288,Fuel_Mappings!$C$2:$C$255,Fuel_Mappings!$D$2:$D$255)&lt;&gt;"",LOOKUP($K1288,Fuel_Mappings!$C$2:$C$255,Fuel_Mappings!$D$2:$D$255),"")</f>
        <v>Other_Fuel</v>
      </c>
      <c r="Q1288" s="5" t="str">
        <f>IF($P1288="Other_Fuel",IF(LOOKUP($G1288,Fuel_Mappings!$I$2:$I$36,Fuel_Mappings!$I$2:$I$36)=$G1288,LOOKUP($G1288,Fuel_Mappings!$I$2:$I$36,Fuel_Mappings!$J$2:$J$36),""),"")</f>
        <v/>
      </c>
      <c r="S1288" s="5" t="str">
        <f t="shared" si="102"/>
        <v>1B2av</v>
      </c>
      <c r="T1288" s="3" t="b">
        <f t="shared" si="103"/>
        <v>1</v>
      </c>
      <c r="U1288" s="3" t="b">
        <f t="shared" si="104"/>
        <v>1</v>
      </c>
    </row>
    <row r="1289" spans="1:21">
      <c r="A1289" s="10">
        <v>40600232</v>
      </c>
      <c r="B1289" t="s">
        <v>319</v>
      </c>
      <c r="C1289" t="s">
        <v>319</v>
      </c>
      <c r="D1289" t="s">
        <v>320</v>
      </c>
      <c r="E1289" t="s">
        <v>95</v>
      </c>
      <c r="F1289" t="s">
        <v>321</v>
      </c>
      <c r="G1289" t="s">
        <v>184</v>
      </c>
      <c r="H1289" t="s">
        <v>259</v>
      </c>
      <c r="I1289" t="s">
        <v>330</v>
      </c>
      <c r="J1289" t="s">
        <v>332</v>
      </c>
      <c r="K1289" s="3" t="str">
        <f t="shared" si="101"/>
        <v>Petroleum &amp; Petroleum Product TransportMarine Vessel Loading: Gasoline</v>
      </c>
      <c r="L1289" t="s">
        <v>1402</v>
      </c>
      <c r="M1289" t="s">
        <v>1403</v>
      </c>
      <c r="N1289" t="s">
        <v>41</v>
      </c>
      <c r="P1289" s="5" t="str">
        <f>IF(LOOKUP($K1289,Fuel_Mappings!$C$2:$C$255,Fuel_Mappings!$D$2:$D$255)&lt;&gt;"",LOOKUP($K1289,Fuel_Mappings!$C$2:$C$255,Fuel_Mappings!$D$2:$D$255),"")</f>
        <v>light_oil</v>
      </c>
      <c r="Q1289" s="5" t="str">
        <f>IF($P1289="Other_Fuel",IF(LOOKUP($G1289,Fuel_Mappings!$I$2:$I$36,Fuel_Mappings!$I$2:$I$36)=$G1289,LOOKUP($G1289,Fuel_Mappings!$I$2:$I$36,Fuel_Mappings!$J$2:$J$36),""),"")</f>
        <v/>
      </c>
      <c r="S1289" s="5" t="str">
        <f t="shared" si="102"/>
        <v>1B2av</v>
      </c>
      <c r="T1289" s="3" t="b">
        <f t="shared" si="103"/>
        <v>1</v>
      </c>
      <c r="U1289" s="3" t="b">
        <f t="shared" si="104"/>
        <v>1</v>
      </c>
    </row>
    <row r="1290" spans="1:21">
      <c r="A1290" s="10">
        <v>40600243</v>
      </c>
      <c r="B1290" t="s">
        <v>319</v>
      </c>
      <c r="C1290" t="s">
        <v>319</v>
      </c>
      <c r="D1290" t="s">
        <v>320</v>
      </c>
      <c r="E1290" t="s">
        <v>95</v>
      </c>
      <c r="F1290" t="s">
        <v>321</v>
      </c>
      <c r="G1290" t="s">
        <v>184</v>
      </c>
      <c r="H1290" t="s">
        <v>259</v>
      </c>
      <c r="I1290" t="s">
        <v>330</v>
      </c>
      <c r="J1290" t="s">
        <v>21</v>
      </c>
      <c r="K1290" s="3" t="str">
        <f t="shared" si="101"/>
        <v>Petroleum &amp; Petroleum Product TransportOther</v>
      </c>
      <c r="L1290" t="s">
        <v>1402</v>
      </c>
      <c r="M1290" t="s">
        <v>1403</v>
      </c>
      <c r="N1290" t="s">
        <v>41</v>
      </c>
      <c r="P1290" s="5" t="str">
        <f>IF(LOOKUP($K1290,Fuel_Mappings!$C$2:$C$255,Fuel_Mappings!$D$2:$D$255)&lt;&gt;"",LOOKUP($K1290,Fuel_Mappings!$C$2:$C$255,Fuel_Mappings!$D$2:$D$255),"")</f>
        <v>Other_Fuel</v>
      </c>
      <c r="Q1290" s="5" t="str">
        <f>IF($P1290="Other_Fuel",IF(LOOKUP($G1290,Fuel_Mappings!$I$2:$I$36,Fuel_Mappings!$I$2:$I$36)=$G1290,LOOKUP($G1290,Fuel_Mappings!$I$2:$I$36,Fuel_Mappings!$J$2:$J$36),""),"")</f>
        <v/>
      </c>
      <c r="S1290" s="5" t="str">
        <f t="shared" si="102"/>
        <v>1B2av</v>
      </c>
      <c r="T1290" s="3" t="b">
        <f t="shared" si="103"/>
        <v>1</v>
      </c>
      <c r="U1290" s="3" t="b">
        <f t="shared" si="104"/>
        <v>1</v>
      </c>
    </row>
    <row r="1291" spans="1:21">
      <c r="A1291" s="10">
        <v>40600259</v>
      </c>
      <c r="B1291" t="s">
        <v>319</v>
      </c>
      <c r="C1291" t="s">
        <v>319</v>
      </c>
      <c r="D1291" t="s">
        <v>320</v>
      </c>
      <c r="E1291" t="s">
        <v>95</v>
      </c>
      <c r="F1291" t="s">
        <v>321</v>
      </c>
      <c r="G1291" t="s">
        <v>184</v>
      </c>
      <c r="H1291" t="s">
        <v>259</v>
      </c>
      <c r="I1291" t="s">
        <v>330</v>
      </c>
      <c r="J1291" t="s">
        <v>21</v>
      </c>
      <c r="K1291" s="3" t="str">
        <f t="shared" si="101"/>
        <v>Petroleum &amp; Petroleum Product TransportOther</v>
      </c>
      <c r="L1291" t="s">
        <v>1402</v>
      </c>
      <c r="M1291" t="s">
        <v>1403</v>
      </c>
      <c r="N1291" t="s">
        <v>41</v>
      </c>
      <c r="P1291" s="5" t="str">
        <f>IF(LOOKUP($K1291,Fuel_Mappings!$C$2:$C$255,Fuel_Mappings!$D$2:$D$255)&lt;&gt;"",LOOKUP($K1291,Fuel_Mappings!$C$2:$C$255,Fuel_Mappings!$D$2:$D$255),"")</f>
        <v>Other_Fuel</v>
      </c>
      <c r="Q1291" s="5" t="str">
        <f>IF($P1291="Other_Fuel",IF(LOOKUP($G1291,Fuel_Mappings!$I$2:$I$36,Fuel_Mappings!$I$2:$I$36)=$G1291,LOOKUP($G1291,Fuel_Mappings!$I$2:$I$36,Fuel_Mappings!$J$2:$J$36),""),"")</f>
        <v/>
      </c>
      <c r="S1291" s="5" t="str">
        <f t="shared" si="102"/>
        <v>1B2av</v>
      </c>
      <c r="T1291" s="3" t="b">
        <f t="shared" si="103"/>
        <v>1</v>
      </c>
      <c r="U1291" s="3" t="b">
        <f t="shared" si="104"/>
        <v>1</v>
      </c>
    </row>
    <row r="1292" spans="1:21">
      <c r="A1292" s="10">
        <v>40600299</v>
      </c>
      <c r="B1292" t="s">
        <v>319</v>
      </c>
      <c r="C1292" t="s">
        <v>319</v>
      </c>
      <c r="D1292" t="s">
        <v>320</v>
      </c>
      <c r="E1292" t="s">
        <v>95</v>
      </c>
      <c r="F1292" t="s">
        <v>321</v>
      </c>
      <c r="G1292" t="s">
        <v>184</v>
      </c>
      <c r="H1292" t="s">
        <v>259</v>
      </c>
      <c r="I1292" t="s">
        <v>330</v>
      </c>
      <c r="J1292" t="s">
        <v>21</v>
      </c>
      <c r="K1292" s="3" t="str">
        <f t="shared" si="101"/>
        <v>Petroleum &amp; Petroleum Product TransportOther</v>
      </c>
      <c r="L1292" t="s">
        <v>1402</v>
      </c>
      <c r="M1292" t="s">
        <v>1403</v>
      </c>
      <c r="N1292" t="s">
        <v>41</v>
      </c>
      <c r="P1292" s="5" t="str">
        <f>IF(LOOKUP($K1292,Fuel_Mappings!$C$2:$C$255,Fuel_Mappings!$D$2:$D$255)&lt;&gt;"",LOOKUP($K1292,Fuel_Mappings!$C$2:$C$255,Fuel_Mappings!$D$2:$D$255),"")</f>
        <v>Other_Fuel</v>
      </c>
      <c r="Q1292" s="5" t="str">
        <f>IF($P1292="Other_Fuel",IF(LOOKUP($G1292,Fuel_Mappings!$I$2:$I$36,Fuel_Mappings!$I$2:$I$36)=$G1292,LOOKUP($G1292,Fuel_Mappings!$I$2:$I$36,Fuel_Mappings!$J$2:$J$36),""),"")</f>
        <v/>
      </c>
      <c r="S1292" s="5" t="str">
        <f t="shared" si="102"/>
        <v>1B2av</v>
      </c>
      <c r="T1292" s="3" t="b">
        <f t="shared" si="103"/>
        <v>1</v>
      </c>
      <c r="U1292" s="3" t="b">
        <f t="shared" si="104"/>
        <v>1</v>
      </c>
    </row>
    <row r="1293" spans="1:21">
      <c r="A1293" s="10">
        <v>40600301</v>
      </c>
      <c r="B1293" t="s">
        <v>319</v>
      </c>
      <c r="C1293" t="s">
        <v>319</v>
      </c>
      <c r="D1293" t="s">
        <v>320</v>
      </c>
      <c r="E1293" t="s">
        <v>95</v>
      </c>
      <c r="F1293" t="s">
        <v>321</v>
      </c>
      <c r="G1293" t="s">
        <v>333</v>
      </c>
      <c r="H1293" t="s">
        <v>259</v>
      </c>
      <c r="I1293" t="s">
        <v>323</v>
      </c>
      <c r="J1293" t="s">
        <v>21</v>
      </c>
      <c r="K1293" s="3" t="str">
        <f t="shared" si="101"/>
        <v>Service Stations: Stage IOther</v>
      </c>
      <c r="L1293" t="s">
        <v>1402</v>
      </c>
      <c r="M1293" t="s">
        <v>1403</v>
      </c>
      <c r="N1293" t="s">
        <v>41</v>
      </c>
      <c r="P1293" s="5" t="str">
        <f>IF(LOOKUP($K1293,Fuel_Mappings!$C$2:$C$255,Fuel_Mappings!$D$2:$D$255)&lt;&gt;"",LOOKUP($K1293,Fuel_Mappings!$C$2:$C$255,Fuel_Mappings!$D$2:$D$255),"")</f>
        <v>Other_Fuel</v>
      </c>
      <c r="Q1293" s="5" t="str">
        <f>IF($P1293="Other_Fuel",IF(LOOKUP($G1293,Fuel_Mappings!$I$2:$I$36,Fuel_Mappings!$I$2:$I$36)=$G1293,LOOKUP($G1293,Fuel_Mappings!$I$2:$I$36,Fuel_Mappings!$J$2:$J$36),""),"")</f>
        <v/>
      </c>
      <c r="S1293" s="5" t="str">
        <f t="shared" si="102"/>
        <v>1B2av</v>
      </c>
      <c r="T1293" s="3" t="b">
        <f t="shared" si="103"/>
        <v>1</v>
      </c>
      <c r="U1293" s="3" t="b">
        <f t="shared" si="104"/>
        <v>1</v>
      </c>
    </row>
    <row r="1294" spans="1:21">
      <c r="A1294" s="10">
        <v>40600499</v>
      </c>
      <c r="B1294" t="s">
        <v>319</v>
      </c>
      <c r="C1294" t="s">
        <v>319</v>
      </c>
      <c r="D1294" t="s">
        <v>320</v>
      </c>
      <c r="E1294" t="s">
        <v>95</v>
      </c>
      <c r="F1294" t="s">
        <v>321</v>
      </c>
      <c r="G1294" t="s">
        <v>334</v>
      </c>
      <c r="H1294" t="s">
        <v>259</v>
      </c>
      <c r="I1294" t="s">
        <v>335</v>
      </c>
      <c r="J1294" t="s">
        <v>21</v>
      </c>
      <c r="K1294" s="3" t="str">
        <f t="shared" si="101"/>
        <v>Service Stations: Stage IIOther</v>
      </c>
      <c r="L1294" t="s">
        <v>1402</v>
      </c>
      <c r="M1294" t="s">
        <v>1403</v>
      </c>
      <c r="N1294" t="s">
        <v>41</v>
      </c>
      <c r="P1294" s="5" t="str">
        <f>IF(LOOKUP($K1294,Fuel_Mappings!$C$2:$C$255,Fuel_Mappings!$D$2:$D$255)&lt;&gt;"",LOOKUP($K1294,Fuel_Mappings!$C$2:$C$255,Fuel_Mappings!$D$2:$D$255),"")</f>
        <v>Other_Fuel</v>
      </c>
      <c r="Q1294" s="5" t="str">
        <f>IF($P1294="Other_Fuel",IF(LOOKUP($G1294,Fuel_Mappings!$I$2:$I$36,Fuel_Mappings!$I$2:$I$36)=$G1294,LOOKUP($G1294,Fuel_Mappings!$I$2:$I$36,Fuel_Mappings!$J$2:$J$36),""),"")</f>
        <v/>
      </c>
      <c r="S1294" s="5" t="str">
        <f t="shared" si="102"/>
        <v>1B2av</v>
      </c>
      <c r="T1294" s="3" t="b">
        <f t="shared" si="103"/>
        <v>1</v>
      </c>
      <c r="U1294" s="3" t="b">
        <f t="shared" si="104"/>
        <v>1</v>
      </c>
    </row>
    <row r="1295" spans="1:21">
      <c r="A1295" s="10">
        <v>40600501</v>
      </c>
      <c r="B1295" t="s">
        <v>319</v>
      </c>
      <c r="C1295" t="s">
        <v>319</v>
      </c>
      <c r="D1295" t="s">
        <v>320</v>
      </c>
      <c r="E1295" t="s">
        <v>95</v>
      </c>
      <c r="F1295" t="s">
        <v>321</v>
      </c>
      <c r="G1295" t="s">
        <v>322</v>
      </c>
      <c r="H1295" t="s">
        <v>259</v>
      </c>
      <c r="I1295" t="s">
        <v>335</v>
      </c>
      <c r="J1295" t="s">
        <v>21</v>
      </c>
      <c r="K1295" s="3" t="str">
        <f t="shared" si="101"/>
        <v>Service Stations: Stage IIOther</v>
      </c>
      <c r="L1295" t="s">
        <v>1402</v>
      </c>
      <c r="M1295" t="s">
        <v>1403</v>
      </c>
      <c r="N1295" t="s">
        <v>41</v>
      </c>
      <c r="P1295" s="5" t="str">
        <f>IF(LOOKUP($K1295,Fuel_Mappings!$C$2:$C$255,Fuel_Mappings!$D$2:$D$255)&lt;&gt;"",LOOKUP($K1295,Fuel_Mappings!$C$2:$C$255,Fuel_Mappings!$D$2:$D$255),"")</f>
        <v>Other_Fuel</v>
      </c>
      <c r="Q1295" s="5" t="str">
        <f>IF($P1295="Other_Fuel",IF(LOOKUP($G1295,Fuel_Mappings!$I$2:$I$36,Fuel_Mappings!$I$2:$I$36)=$G1295,LOOKUP($G1295,Fuel_Mappings!$I$2:$I$36,Fuel_Mappings!$J$2:$J$36),""),"")</f>
        <v/>
      </c>
      <c r="S1295" s="5" t="str">
        <f t="shared" si="102"/>
        <v>1B2av</v>
      </c>
      <c r="T1295" s="3" t="b">
        <f t="shared" si="103"/>
        <v>1</v>
      </c>
      <c r="U1295" s="3" t="b">
        <f t="shared" si="104"/>
        <v>1</v>
      </c>
    </row>
    <row r="1296" spans="1:21">
      <c r="A1296" s="10">
        <v>40688801</v>
      </c>
      <c r="B1296" t="s">
        <v>319</v>
      </c>
      <c r="C1296" t="s">
        <v>319</v>
      </c>
      <c r="D1296" t="s">
        <v>320</v>
      </c>
      <c r="E1296" t="s">
        <v>95</v>
      </c>
      <c r="F1296" t="s">
        <v>321</v>
      </c>
      <c r="G1296" t="s">
        <v>193</v>
      </c>
      <c r="H1296" t="s">
        <v>259</v>
      </c>
      <c r="I1296" t="s">
        <v>330</v>
      </c>
      <c r="J1296" t="s">
        <v>21</v>
      </c>
      <c r="K1296" s="3" t="str">
        <f t="shared" si="101"/>
        <v>Petroleum &amp; Petroleum Product TransportOther</v>
      </c>
      <c r="L1296" t="s">
        <v>1402</v>
      </c>
      <c r="M1296" t="s">
        <v>1403</v>
      </c>
      <c r="N1296" t="s">
        <v>41</v>
      </c>
      <c r="P1296" s="5" t="str">
        <f>IF(LOOKUP($K1296,Fuel_Mappings!$C$2:$C$255,Fuel_Mappings!$D$2:$D$255)&lt;&gt;"",LOOKUP($K1296,Fuel_Mappings!$C$2:$C$255,Fuel_Mappings!$D$2:$D$255),"")</f>
        <v>Other_Fuel</v>
      </c>
      <c r="Q1296" s="5" t="str">
        <f>IF($P1296="Other_Fuel",IF(LOOKUP($G1296,Fuel_Mappings!$I$2:$I$36,Fuel_Mappings!$I$2:$I$36)=$G1296,LOOKUP($G1296,Fuel_Mappings!$I$2:$I$36,Fuel_Mappings!$J$2:$J$36),""),"")</f>
        <v/>
      </c>
      <c r="S1296" s="5" t="str">
        <f t="shared" si="102"/>
        <v>1B2av</v>
      </c>
      <c r="T1296" s="3" t="b">
        <f t="shared" si="103"/>
        <v>1</v>
      </c>
      <c r="U1296" s="3" t="b">
        <f t="shared" si="104"/>
        <v>1</v>
      </c>
    </row>
    <row r="1297" spans="1:21">
      <c r="A1297" s="10">
        <v>40600132</v>
      </c>
      <c r="B1297" t="s">
        <v>319</v>
      </c>
      <c r="C1297" t="s">
        <v>319</v>
      </c>
      <c r="D1297" t="s">
        <v>320</v>
      </c>
      <c r="E1297" t="s">
        <v>95</v>
      </c>
      <c r="F1297" t="s">
        <v>321</v>
      </c>
      <c r="G1297" t="s">
        <v>329</v>
      </c>
      <c r="H1297" t="s">
        <v>259</v>
      </c>
      <c r="I1297" t="s">
        <v>330</v>
      </c>
      <c r="J1297" t="s">
        <v>21</v>
      </c>
      <c r="K1297" s="3" t="str">
        <f t="shared" si="101"/>
        <v>Petroleum &amp; Petroleum Product TransportOther</v>
      </c>
      <c r="L1297" t="s">
        <v>1402</v>
      </c>
      <c r="M1297" t="s">
        <v>1403</v>
      </c>
      <c r="N1297" t="s">
        <v>41</v>
      </c>
      <c r="P1297" s="5" t="str">
        <f>IF(LOOKUP($K1297,Fuel_Mappings!$C$2:$C$255,Fuel_Mappings!$D$2:$D$255)&lt;&gt;"",LOOKUP($K1297,Fuel_Mappings!$C$2:$C$255,Fuel_Mappings!$D$2:$D$255),"")</f>
        <v>Other_Fuel</v>
      </c>
      <c r="Q1297" s="5" t="str">
        <f>IF($P1297="Other_Fuel",IF(LOOKUP($G1297,Fuel_Mappings!$I$2:$I$36,Fuel_Mappings!$I$2:$I$36)=$G1297,LOOKUP($G1297,Fuel_Mappings!$I$2:$I$36,Fuel_Mappings!$J$2:$J$36),""),"")</f>
        <v/>
      </c>
      <c r="S1297" s="5" t="str">
        <f t="shared" si="102"/>
        <v>1B2av</v>
      </c>
      <c r="T1297" s="3" t="b">
        <f t="shared" si="103"/>
        <v>1</v>
      </c>
      <c r="U1297" s="3" t="b">
        <f t="shared" si="104"/>
        <v>1</v>
      </c>
    </row>
    <row r="1298" spans="1:21">
      <c r="A1298" s="10">
        <v>40600142</v>
      </c>
      <c r="B1298" t="s">
        <v>319</v>
      </c>
      <c r="C1298" t="s">
        <v>319</v>
      </c>
      <c r="D1298" t="s">
        <v>320</v>
      </c>
      <c r="E1298" t="s">
        <v>95</v>
      </c>
      <c r="F1298" t="s">
        <v>321</v>
      </c>
      <c r="G1298" t="s">
        <v>329</v>
      </c>
      <c r="H1298" t="s">
        <v>259</v>
      </c>
      <c r="I1298" t="s">
        <v>330</v>
      </c>
      <c r="J1298" t="s">
        <v>21</v>
      </c>
      <c r="K1298" s="3" t="str">
        <f t="shared" si="101"/>
        <v>Petroleum &amp; Petroleum Product TransportOther</v>
      </c>
      <c r="L1298" t="s">
        <v>1402</v>
      </c>
      <c r="M1298" t="s">
        <v>1403</v>
      </c>
      <c r="N1298" t="s">
        <v>41</v>
      </c>
      <c r="P1298" s="5" t="str">
        <f>IF(LOOKUP($K1298,Fuel_Mappings!$C$2:$C$255,Fuel_Mappings!$D$2:$D$255)&lt;&gt;"",LOOKUP($K1298,Fuel_Mappings!$C$2:$C$255,Fuel_Mappings!$D$2:$D$255),"")</f>
        <v>Other_Fuel</v>
      </c>
      <c r="Q1298" s="5" t="str">
        <f>IF($P1298="Other_Fuel",IF(LOOKUP($G1298,Fuel_Mappings!$I$2:$I$36,Fuel_Mappings!$I$2:$I$36)=$G1298,LOOKUP($G1298,Fuel_Mappings!$I$2:$I$36,Fuel_Mappings!$J$2:$J$36),""),"")</f>
        <v/>
      </c>
      <c r="S1298" s="5" t="str">
        <f t="shared" si="102"/>
        <v>1B2av</v>
      </c>
      <c r="T1298" s="3" t="b">
        <f t="shared" si="103"/>
        <v>1</v>
      </c>
      <c r="U1298" s="3" t="b">
        <f t="shared" si="104"/>
        <v>1</v>
      </c>
    </row>
    <row r="1299" spans="1:21">
      <c r="A1299" s="10">
        <v>40600101</v>
      </c>
      <c r="B1299" t="s">
        <v>319</v>
      </c>
      <c r="C1299" t="s">
        <v>319</v>
      </c>
      <c r="D1299" t="s">
        <v>320</v>
      </c>
      <c r="E1299" t="s">
        <v>95</v>
      </c>
      <c r="F1299" t="s">
        <v>321</v>
      </c>
      <c r="G1299" t="s">
        <v>329</v>
      </c>
      <c r="H1299" t="s">
        <v>259</v>
      </c>
      <c r="I1299" t="s">
        <v>330</v>
      </c>
      <c r="J1299" t="s">
        <v>21</v>
      </c>
      <c r="K1299" s="3" t="str">
        <f t="shared" si="101"/>
        <v>Petroleum &amp; Petroleum Product TransportOther</v>
      </c>
      <c r="L1299" t="s">
        <v>1402</v>
      </c>
      <c r="M1299" t="s">
        <v>1403</v>
      </c>
      <c r="N1299" t="s">
        <v>41</v>
      </c>
      <c r="P1299" s="5" t="str">
        <f>IF(LOOKUP($K1299,Fuel_Mappings!$C$2:$C$255,Fuel_Mappings!$D$2:$D$255)&lt;&gt;"",LOOKUP($K1299,Fuel_Mappings!$C$2:$C$255,Fuel_Mappings!$D$2:$D$255),"")</f>
        <v>Other_Fuel</v>
      </c>
      <c r="Q1299" s="5" t="str">
        <f>IF($P1299="Other_Fuel",IF(LOOKUP($G1299,Fuel_Mappings!$I$2:$I$36,Fuel_Mappings!$I$2:$I$36)=$G1299,LOOKUP($G1299,Fuel_Mappings!$I$2:$I$36,Fuel_Mappings!$J$2:$J$36),""),"")</f>
        <v/>
      </c>
      <c r="S1299" s="5" t="str">
        <f t="shared" si="102"/>
        <v>1B2av</v>
      </c>
      <c r="T1299" s="3" t="b">
        <f t="shared" si="103"/>
        <v>1</v>
      </c>
      <c r="U1299" s="3" t="b">
        <f t="shared" si="104"/>
        <v>1</v>
      </c>
    </row>
    <row r="1300" spans="1:21">
      <c r="A1300" s="10">
        <v>40600126</v>
      </c>
      <c r="B1300" t="s">
        <v>319</v>
      </c>
      <c r="C1300" t="s">
        <v>319</v>
      </c>
      <c r="D1300" t="s">
        <v>320</v>
      </c>
      <c r="E1300" t="s">
        <v>95</v>
      </c>
      <c r="F1300" t="s">
        <v>321</v>
      </c>
      <c r="G1300" t="s">
        <v>329</v>
      </c>
      <c r="H1300" t="s">
        <v>259</v>
      </c>
      <c r="I1300" t="s">
        <v>330</v>
      </c>
      <c r="J1300" t="s">
        <v>21</v>
      </c>
      <c r="K1300" s="3" t="str">
        <f t="shared" si="101"/>
        <v>Petroleum &amp; Petroleum Product TransportOther</v>
      </c>
      <c r="L1300" t="s">
        <v>1402</v>
      </c>
      <c r="M1300" t="s">
        <v>1403</v>
      </c>
      <c r="N1300" t="s">
        <v>41</v>
      </c>
      <c r="P1300" s="5" t="str">
        <f>IF(LOOKUP($K1300,Fuel_Mappings!$C$2:$C$255,Fuel_Mappings!$D$2:$D$255)&lt;&gt;"",LOOKUP($K1300,Fuel_Mappings!$C$2:$C$255,Fuel_Mappings!$D$2:$D$255),"")</f>
        <v>Other_Fuel</v>
      </c>
      <c r="Q1300" s="5" t="str">
        <f>IF($P1300="Other_Fuel",IF(LOOKUP($G1300,Fuel_Mappings!$I$2:$I$36,Fuel_Mappings!$I$2:$I$36)=$G1300,LOOKUP($G1300,Fuel_Mappings!$I$2:$I$36,Fuel_Mappings!$J$2:$J$36),""),"")</f>
        <v/>
      </c>
      <c r="S1300" s="5" t="str">
        <f t="shared" si="102"/>
        <v>1B2av</v>
      </c>
      <c r="T1300" s="3" t="b">
        <f t="shared" si="103"/>
        <v>1</v>
      </c>
      <c r="U1300" s="3" t="b">
        <f t="shared" si="104"/>
        <v>1</v>
      </c>
    </row>
    <row r="1301" spans="1:21">
      <c r="A1301" s="10">
        <v>40600130</v>
      </c>
      <c r="B1301" t="s">
        <v>319</v>
      </c>
      <c r="C1301" t="s">
        <v>319</v>
      </c>
      <c r="D1301" t="s">
        <v>320</v>
      </c>
      <c r="E1301" t="s">
        <v>95</v>
      </c>
      <c r="F1301" t="s">
        <v>321</v>
      </c>
      <c r="G1301" t="s">
        <v>329</v>
      </c>
      <c r="H1301" t="s">
        <v>259</v>
      </c>
      <c r="I1301" t="s">
        <v>330</v>
      </c>
      <c r="J1301" t="s">
        <v>21</v>
      </c>
      <c r="K1301" s="3" t="str">
        <f t="shared" si="101"/>
        <v>Petroleum &amp; Petroleum Product TransportOther</v>
      </c>
      <c r="L1301" t="s">
        <v>1402</v>
      </c>
      <c r="M1301" t="s">
        <v>1403</v>
      </c>
      <c r="N1301" t="s">
        <v>41</v>
      </c>
      <c r="P1301" s="5" t="str">
        <f>IF(LOOKUP($K1301,Fuel_Mappings!$C$2:$C$255,Fuel_Mappings!$D$2:$D$255)&lt;&gt;"",LOOKUP($K1301,Fuel_Mappings!$C$2:$C$255,Fuel_Mappings!$D$2:$D$255),"")</f>
        <v>Other_Fuel</v>
      </c>
      <c r="Q1301" s="5" t="str">
        <f>IF($P1301="Other_Fuel",IF(LOOKUP($G1301,Fuel_Mappings!$I$2:$I$36,Fuel_Mappings!$I$2:$I$36)=$G1301,LOOKUP($G1301,Fuel_Mappings!$I$2:$I$36,Fuel_Mappings!$J$2:$J$36),""),"")</f>
        <v/>
      </c>
      <c r="S1301" s="5" t="str">
        <f t="shared" si="102"/>
        <v>1B2av</v>
      </c>
      <c r="T1301" s="3" t="b">
        <f t="shared" si="103"/>
        <v>1</v>
      </c>
      <c r="U1301" s="3" t="b">
        <f t="shared" si="104"/>
        <v>1</v>
      </c>
    </row>
    <row r="1302" spans="1:21">
      <c r="A1302" s="10">
        <v>40600133</v>
      </c>
      <c r="B1302" t="s">
        <v>319</v>
      </c>
      <c r="C1302" t="s">
        <v>319</v>
      </c>
      <c r="D1302" t="s">
        <v>320</v>
      </c>
      <c r="E1302" t="s">
        <v>95</v>
      </c>
      <c r="F1302" t="s">
        <v>321</v>
      </c>
      <c r="G1302" t="s">
        <v>329</v>
      </c>
      <c r="H1302" t="s">
        <v>259</v>
      </c>
      <c r="I1302" t="s">
        <v>330</v>
      </c>
      <c r="J1302" t="s">
        <v>21</v>
      </c>
      <c r="K1302" s="3" t="str">
        <f t="shared" si="101"/>
        <v>Petroleum &amp; Petroleum Product TransportOther</v>
      </c>
      <c r="L1302" t="s">
        <v>1402</v>
      </c>
      <c r="M1302" t="s">
        <v>1403</v>
      </c>
      <c r="N1302" t="s">
        <v>41</v>
      </c>
      <c r="P1302" s="5" t="str">
        <f>IF(LOOKUP($K1302,Fuel_Mappings!$C$2:$C$255,Fuel_Mappings!$D$2:$D$255)&lt;&gt;"",LOOKUP($K1302,Fuel_Mappings!$C$2:$C$255,Fuel_Mappings!$D$2:$D$255),"")</f>
        <v>Other_Fuel</v>
      </c>
      <c r="Q1302" s="5" t="str">
        <f>IF($P1302="Other_Fuel",IF(LOOKUP($G1302,Fuel_Mappings!$I$2:$I$36,Fuel_Mappings!$I$2:$I$36)=$G1302,LOOKUP($G1302,Fuel_Mappings!$I$2:$I$36,Fuel_Mappings!$J$2:$J$36),""),"")</f>
        <v/>
      </c>
      <c r="S1302" s="5" t="str">
        <f t="shared" si="102"/>
        <v>1B2av</v>
      </c>
      <c r="T1302" s="3" t="b">
        <f t="shared" si="103"/>
        <v>1</v>
      </c>
      <c r="U1302" s="3" t="b">
        <f t="shared" si="104"/>
        <v>1</v>
      </c>
    </row>
    <row r="1303" spans="1:21">
      <c r="A1303" s="10">
        <v>40600134</v>
      </c>
      <c r="B1303" t="s">
        <v>319</v>
      </c>
      <c r="C1303" t="s">
        <v>319</v>
      </c>
      <c r="D1303" t="s">
        <v>320</v>
      </c>
      <c r="E1303" t="s">
        <v>95</v>
      </c>
      <c r="F1303" t="s">
        <v>321</v>
      </c>
      <c r="G1303" t="s">
        <v>329</v>
      </c>
      <c r="H1303" t="s">
        <v>259</v>
      </c>
      <c r="I1303" t="s">
        <v>330</v>
      </c>
      <c r="J1303" t="s">
        <v>21</v>
      </c>
      <c r="K1303" s="3" t="str">
        <f t="shared" si="101"/>
        <v>Petroleum &amp; Petroleum Product TransportOther</v>
      </c>
      <c r="L1303" t="s">
        <v>1402</v>
      </c>
      <c r="M1303" t="s">
        <v>1403</v>
      </c>
      <c r="N1303" t="s">
        <v>41</v>
      </c>
      <c r="P1303" s="5" t="str">
        <f>IF(LOOKUP($K1303,Fuel_Mappings!$C$2:$C$255,Fuel_Mappings!$D$2:$D$255)&lt;&gt;"",LOOKUP($K1303,Fuel_Mappings!$C$2:$C$255,Fuel_Mappings!$D$2:$D$255),"")</f>
        <v>Other_Fuel</v>
      </c>
      <c r="Q1303" s="5" t="str">
        <f>IF($P1303="Other_Fuel",IF(LOOKUP($G1303,Fuel_Mappings!$I$2:$I$36,Fuel_Mappings!$I$2:$I$36)=$G1303,LOOKUP($G1303,Fuel_Mappings!$I$2:$I$36,Fuel_Mappings!$J$2:$J$36),""),"")</f>
        <v/>
      </c>
      <c r="S1303" s="5" t="str">
        <f t="shared" si="102"/>
        <v>1B2av</v>
      </c>
      <c r="T1303" s="3" t="b">
        <f t="shared" si="103"/>
        <v>1</v>
      </c>
      <c r="U1303" s="3" t="b">
        <f t="shared" si="104"/>
        <v>1</v>
      </c>
    </row>
    <row r="1304" spans="1:21">
      <c r="A1304" s="10">
        <v>40600136</v>
      </c>
      <c r="B1304" t="s">
        <v>319</v>
      </c>
      <c r="C1304" t="s">
        <v>319</v>
      </c>
      <c r="D1304" t="s">
        <v>320</v>
      </c>
      <c r="E1304" t="s">
        <v>95</v>
      </c>
      <c r="F1304" t="s">
        <v>321</v>
      </c>
      <c r="G1304" t="s">
        <v>329</v>
      </c>
      <c r="H1304" t="s">
        <v>259</v>
      </c>
      <c r="I1304" t="s">
        <v>330</v>
      </c>
      <c r="J1304" t="s">
        <v>343</v>
      </c>
      <c r="K1304" s="3" t="str">
        <f t="shared" si="101"/>
        <v>Petroleum &amp; Petroleum Product TransportGasoline Loading: Normal / Splash</v>
      </c>
      <c r="L1304" t="s">
        <v>1402</v>
      </c>
      <c r="M1304" t="s">
        <v>1403</v>
      </c>
      <c r="N1304" t="s">
        <v>41</v>
      </c>
      <c r="P1304" s="5" t="str">
        <f>IF(LOOKUP($K1304,Fuel_Mappings!$C$2:$C$255,Fuel_Mappings!$D$2:$D$255)&lt;&gt;"",LOOKUP($K1304,Fuel_Mappings!$C$2:$C$255,Fuel_Mappings!$D$2:$D$255),"")</f>
        <v>light_oil</v>
      </c>
      <c r="Q1304" s="5" t="str">
        <f>IF($P1304="Other_Fuel",IF(LOOKUP($G1304,Fuel_Mappings!$I$2:$I$36,Fuel_Mappings!$I$2:$I$36)=$G1304,LOOKUP($G1304,Fuel_Mappings!$I$2:$I$36,Fuel_Mappings!$J$2:$J$36),""),"")</f>
        <v/>
      </c>
      <c r="S1304" s="5" t="str">
        <f t="shared" si="102"/>
        <v>1B2av</v>
      </c>
      <c r="T1304" s="3" t="b">
        <f t="shared" si="103"/>
        <v>1</v>
      </c>
      <c r="U1304" s="3" t="b">
        <f t="shared" si="104"/>
        <v>1</v>
      </c>
    </row>
    <row r="1305" spans="1:21">
      <c r="A1305" s="10">
        <v>40600144</v>
      </c>
      <c r="B1305" t="s">
        <v>319</v>
      </c>
      <c r="C1305" t="s">
        <v>319</v>
      </c>
      <c r="D1305" t="s">
        <v>320</v>
      </c>
      <c r="E1305" t="s">
        <v>95</v>
      </c>
      <c r="F1305" t="s">
        <v>321</v>
      </c>
      <c r="G1305" t="s">
        <v>329</v>
      </c>
      <c r="H1305" t="s">
        <v>259</v>
      </c>
      <c r="I1305" t="s">
        <v>330</v>
      </c>
      <c r="J1305" t="s">
        <v>21</v>
      </c>
      <c r="K1305" s="3" t="str">
        <f t="shared" si="101"/>
        <v>Petroleum &amp; Petroleum Product TransportOther</v>
      </c>
      <c r="L1305" t="s">
        <v>1402</v>
      </c>
      <c r="M1305" t="s">
        <v>1403</v>
      </c>
      <c r="N1305" t="s">
        <v>41</v>
      </c>
      <c r="P1305" s="5" t="str">
        <f>IF(LOOKUP($K1305,Fuel_Mappings!$C$2:$C$255,Fuel_Mappings!$D$2:$D$255)&lt;&gt;"",LOOKUP($K1305,Fuel_Mappings!$C$2:$C$255,Fuel_Mappings!$D$2:$D$255),"")</f>
        <v>Other_Fuel</v>
      </c>
      <c r="Q1305" s="5" t="str">
        <f>IF($P1305="Other_Fuel",IF(LOOKUP($G1305,Fuel_Mappings!$I$2:$I$36,Fuel_Mappings!$I$2:$I$36)=$G1305,LOOKUP($G1305,Fuel_Mappings!$I$2:$I$36,Fuel_Mappings!$J$2:$J$36),""),"")</f>
        <v/>
      </c>
      <c r="S1305" s="5" t="str">
        <f t="shared" si="102"/>
        <v>1B2av</v>
      </c>
      <c r="T1305" s="3" t="b">
        <f t="shared" si="103"/>
        <v>1</v>
      </c>
      <c r="U1305" s="3" t="b">
        <f t="shared" si="104"/>
        <v>1</v>
      </c>
    </row>
    <row r="1306" spans="1:21">
      <c r="A1306" s="10">
        <v>40600145</v>
      </c>
      <c r="B1306" t="s">
        <v>319</v>
      </c>
      <c r="C1306" t="s">
        <v>319</v>
      </c>
      <c r="D1306" t="s">
        <v>320</v>
      </c>
      <c r="E1306" t="s">
        <v>95</v>
      </c>
      <c r="F1306" t="s">
        <v>321</v>
      </c>
      <c r="G1306" t="s">
        <v>329</v>
      </c>
      <c r="H1306" t="s">
        <v>259</v>
      </c>
      <c r="I1306" t="s">
        <v>330</v>
      </c>
      <c r="J1306" t="s">
        <v>21</v>
      </c>
      <c r="K1306" s="3" t="str">
        <f t="shared" si="101"/>
        <v>Petroleum &amp; Petroleum Product TransportOther</v>
      </c>
      <c r="L1306" t="s">
        <v>1402</v>
      </c>
      <c r="M1306" t="s">
        <v>1403</v>
      </c>
      <c r="N1306" t="s">
        <v>41</v>
      </c>
      <c r="P1306" s="5" t="str">
        <f>IF(LOOKUP($K1306,Fuel_Mappings!$C$2:$C$255,Fuel_Mappings!$D$2:$D$255)&lt;&gt;"",LOOKUP($K1306,Fuel_Mappings!$C$2:$C$255,Fuel_Mappings!$D$2:$D$255),"")</f>
        <v>Other_Fuel</v>
      </c>
      <c r="Q1306" s="5" t="str">
        <f>IF($P1306="Other_Fuel",IF(LOOKUP($G1306,Fuel_Mappings!$I$2:$I$36,Fuel_Mappings!$I$2:$I$36)=$G1306,LOOKUP($G1306,Fuel_Mappings!$I$2:$I$36,Fuel_Mappings!$J$2:$J$36),""),"")</f>
        <v/>
      </c>
      <c r="S1306" s="5" t="str">
        <f t="shared" si="102"/>
        <v>1B2av</v>
      </c>
      <c r="T1306" s="3" t="b">
        <f t="shared" si="103"/>
        <v>1</v>
      </c>
      <c r="U1306" s="3" t="b">
        <f t="shared" si="104"/>
        <v>1</v>
      </c>
    </row>
    <row r="1307" spans="1:21">
      <c r="A1307" s="10">
        <v>40600147</v>
      </c>
      <c r="B1307" t="s">
        <v>319</v>
      </c>
      <c r="C1307" t="s">
        <v>319</v>
      </c>
      <c r="D1307" t="s">
        <v>320</v>
      </c>
      <c r="E1307" t="s">
        <v>95</v>
      </c>
      <c r="F1307" t="s">
        <v>321</v>
      </c>
      <c r="G1307" t="s">
        <v>329</v>
      </c>
      <c r="H1307" t="s">
        <v>259</v>
      </c>
      <c r="I1307" t="s">
        <v>330</v>
      </c>
      <c r="J1307" t="s">
        <v>344</v>
      </c>
      <c r="K1307" s="3" t="str">
        <f t="shared" si="101"/>
        <v>Petroleum &amp; Petroleum Product TransportGasoline Loading: Clean / Submerged</v>
      </c>
      <c r="L1307" t="s">
        <v>1402</v>
      </c>
      <c r="M1307" t="s">
        <v>1403</v>
      </c>
      <c r="N1307" t="s">
        <v>41</v>
      </c>
      <c r="P1307" s="5" t="str">
        <f>IF(LOOKUP($K1307,Fuel_Mappings!$C$2:$C$255,Fuel_Mappings!$D$2:$D$255)&lt;&gt;"",LOOKUP($K1307,Fuel_Mappings!$C$2:$C$255,Fuel_Mappings!$D$2:$D$255),"")</f>
        <v>light_oil</v>
      </c>
      <c r="Q1307" s="5" t="str">
        <f>IF($P1307="Other_Fuel",IF(LOOKUP($G1307,Fuel_Mappings!$I$2:$I$36,Fuel_Mappings!$I$2:$I$36)=$G1307,LOOKUP($G1307,Fuel_Mappings!$I$2:$I$36,Fuel_Mappings!$J$2:$J$36),""),"")</f>
        <v/>
      </c>
      <c r="S1307" s="5" t="str">
        <f t="shared" si="102"/>
        <v>1B2av</v>
      </c>
      <c r="T1307" s="3" t="b">
        <f t="shared" si="103"/>
        <v>1</v>
      </c>
      <c r="U1307" s="3" t="b">
        <f t="shared" si="104"/>
        <v>1</v>
      </c>
    </row>
    <row r="1308" spans="1:21">
      <c r="A1308" s="10">
        <v>40600149</v>
      </c>
      <c r="B1308" t="s">
        <v>319</v>
      </c>
      <c r="C1308" t="s">
        <v>319</v>
      </c>
      <c r="D1308" t="s">
        <v>320</v>
      </c>
      <c r="E1308" t="s">
        <v>95</v>
      </c>
      <c r="F1308" t="s">
        <v>321</v>
      </c>
      <c r="G1308" t="s">
        <v>329</v>
      </c>
      <c r="H1308" t="s">
        <v>259</v>
      </c>
      <c r="I1308" t="s">
        <v>330</v>
      </c>
      <c r="J1308" t="s">
        <v>21</v>
      </c>
      <c r="K1308" s="3" t="str">
        <f t="shared" si="101"/>
        <v>Petroleum &amp; Petroleum Product TransportOther</v>
      </c>
      <c r="L1308" t="s">
        <v>1402</v>
      </c>
      <c r="M1308" t="s">
        <v>1403</v>
      </c>
      <c r="N1308" t="s">
        <v>41</v>
      </c>
      <c r="P1308" s="5" t="str">
        <f>IF(LOOKUP($K1308,Fuel_Mappings!$C$2:$C$255,Fuel_Mappings!$D$2:$D$255)&lt;&gt;"",LOOKUP($K1308,Fuel_Mappings!$C$2:$C$255,Fuel_Mappings!$D$2:$D$255),"")</f>
        <v>Other_Fuel</v>
      </c>
      <c r="Q1308" s="5" t="str">
        <f>IF($P1308="Other_Fuel",IF(LOOKUP($G1308,Fuel_Mappings!$I$2:$I$36,Fuel_Mappings!$I$2:$I$36)=$G1308,LOOKUP($G1308,Fuel_Mappings!$I$2:$I$36,Fuel_Mappings!$J$2:$J$36),""),"")</f>
        <v/>
      </c>
      <c r="S1308" s="5" t="str">
        <f t="shared" si="102"/>
        <v>1B2av</v>
      </c>
      <c r="T1308" s="3" t="b">
        <f t="shared" si="103"/>
        <v>1</v>
      </c>
      <c r="U1308" s="3" t="b">
        <f t="shared" si="104"/>
        <v>1</v>
      </c>
    </row>
    <row r="1309" spans="1:21">
      <c r="A1309" s="10">
        <v>40600160</v>
      </c>
      <c r="B1309" t="s">
        <v>319</v>
      </c>
      <c r="C1309" t="s">
        <v>319</v>
      </c>
      <c r="D1309" t="s">
        <v>320</v>
      </c>
      <c r="E1309" t="s">
        <v>95</v>
      </c>
      <c r="F1309" t="s">
        <v>321</v>
      </c>
      <c r="G1309" t="s">
        <v>329</v>
      </c>
      <c r="H1309" t="s">
        <v>259</v>
      </c>
      <c r="I1309" t="s">
        <v>330</v>
      </c>
      <c r="J1309" t="s">
        <v>21</v>
      </c>
      <c r="K1309" s="3" t="str">
        <f t="shared" si="101"/>
        <v>Petroleum &amp; Petroleum Product TransportOther</v>
      </c>
      <c r="L1309" t="s">
        <v>1402</v>
      </c>
      <c r="M1309" t="s">
        <v>1403</v>
      </c>
      <c r="N1309" t="s">
        <v>41</v>
      </c>
      <c r="P1309" s="5" t="str">
        <f>IF(LOOKUP($K1309,Fuel_Mappings!$C$2:$C$255,Fuel_Mappings!$D$2:$D$255)&lt;&gt;"",LOOKUP($K1309,Fuel_Mappings!$C$2:$C$255,Fuel_Mappings!$D$2:$D$255),"")</f>
        <v>Other_Fuel</v>
      </c>
      <c r="Q1309" s="5" t="str">
        <f>IF($P1309="Other_Fuel",IF(LOOKUP($G1309,Fuel_Mappings!$I$2:$I$36,Fuel_Mappings!$I$2:$I$36)=$G1309,LOOKUP($G1309,Fuel_Mappings!$I$2:$I$36,Fuel_Mappings!$J$2:$J$36),""),"")</f>
        <v/>
      </c>
      <c r="S1309" s="5" t="str">
        <f t="shared" si="102"/>
        <v>1B2av</v>
      </c>
      <c r="T1309" s="3" t="b">
        <f t="shared" si="103"/>
        <v>1</v>
      </c>
      <c r="U1309" s="3" t="b">
        <f t="shared" si="104"/>
        <v>1</v>
      </c>
    </row>
    <row r="1310" spans="1:21">
      <c r="A1310" s="10">
        <v>40600162</v>
      </c>
      <c r="B1310" t="s">
        <v>319</v>
      </c>
      <c r="C1310" t="s">
        <v>319</v>
      </c>
      <c r="D1310" t="s">
        <v>320</v>
      </c>
      <c r="E1310" t="s">
        <v>95</v>
      </c>
      <c r="F1310" t="s">
        <v>321</v>
      </c>
      <c r="G1310" t="s">
        <v>329</v>
      </c>
      <c r="H1310" t="s">
        <v>259</v>
      </c>
      <c r="I1310" t="s">
        <v>330</v>
      </c>
      <c r="J1310" t="s">
        <v>21</v>
      </c>
      <c r="K1310" s="3" t="str">
        <f t="shared" si="101"/>
        <v>Petroleum &amp; Petroleum Product TransportOther</v>
      </c>
      <c r="L1310" t="s">
        <v>1402</v>
      </c>
      <c r="M1310" t="s">
        <v>1403</v>
      </c>
      <c r="N1310" t="s">
        <v>41</v>
      </c>
      <c r="P1310" s="5" t="str">
        <f>IF(LOOKUP($K1310,Fuel_Mappings!$C$2:$C$255,Fuel_Mappings!$D$2:$D$255)&lt;&gt;"",LOOKUP($K1310,Fuel_Mappings!$C$2:$C$255,Fuel_Mappings!$D$2:$D$255),"")</f>
        <v>Other_Fuel</v>
      </c>
      <c r="Q1310" s="5" t="str">
        <f>IF($P1310="Other_Fuel",IF(LOOKUP($G1310,Fuel_Mappings!$I$2:$I$36,Fuel_Mappings!$I$2:$I$36)=$G1310,LOOKUP($G1310,Fuel_Mappings!$I$2:$I$36,Fuel_Mappings!$J$2:$J$36),""),"")</f>
        <v/>
      </c>
      <c r="S1310" s="5" t="str">
        <f t="shared" si="102"/>
        <v>1B2av</v>
      </c>
      <c r="T1310" s="3" t="b">
        <f t="shared" si="103"/>
        <v>1</v>
      </c>
      <c r="U1310" s="3" t="b">
        <f t="shared" si="104"/>
        <v>1</v>
      </c>
    </row>
    <row r="1311" spans="1:21">
      <c r="A1311" s="10">
        <v>40600163</v>
      </c>
      <c r="B1311" t="s">
        <v>319</v>
      </c>
      <c r="C1311" t="s">
        <v>319</v>
      </c>
      <c r="D1311" t="s">
        <v>320</v>
      </c>
      <c r="E1311" t="s">
        <v>95</v>
      </c>
      <c r="F1311" t="s">
        <v>321</v>
      </c>
      <c r="G1311" t="s">
        <v>329</v>
      </c>
      <c r="H1311" t="s">
        <v>259</v>
      </c>
      <c r="I1311" t="s">
        <v>330</v>
      </c>
      <c r="J1311" t="s">
        <v>21</v>
      </c>
      <c r="K1311" s="3" t="str">
        <f t="shared" si="101"/>
        <v>Petroleum &amp; Petroleum Product TransportOther</v>
      </c>
      <c r="L1311" t="s">
        <v>1402</v>
      </c>
      <c r="M1311" t="s">
        <v>1403</v>
      </c>
      <c r="N1311" t="s">
        <v>41</v>
      </c>
      <c r="P1311" s="5" t="str">
        <f>IF(LOOKUP($K1311,Fuel_Mappings!$C$2:$C$255,Fuel_Mappings!$D$2:$D$255)&lt;&gt;"",LOOKUP($K1311,Fuel_Mappings!$C$2:$C$255,Fuel_Mappings!$D$2:$D$255),"")</f>
        <v>Other_Fuel</v>
      </c>
      <c r="Q1311" s="5" t="str">
        <f>IF($P1311="Other_Fuel",IF(LOOKUP($G1311,Fuel_Mappings!$I$2:$I$36,Fuel_Mappings!$I$2:$I$36)=$G1311,LOOKUP($G1311,Fuel_Mappings!$I$2:$I$36,Fuel_Mappings!$J$2:$J$36),""),"")</f>
        <v/>
      </c>
      <c r="S1311" s="5" t="str">
        <f t="shared" si="102"/>
        <v>1B2av</v>
      </c>
      <c r="T1311" s="3" t="b">
        <f t="shared" si="103"/>
        <v>1</v>
      </c>
      <c r="U1311" s="3" t="b">
        <f t="shared" si="104"/>
        <v>1</v>
      </c>
    </row>
    <row r="1312" spans="1:21">
      <c r="A1312" s="10">
        <v>40600170</v>
      </c>
      <c r="B1312" t="s">
        <v>319</v>
      </c>
      <c r="C1312" t="s">
        <v>319</v>
      </c>
      <c r="D1312" t="s">
        <v>320</v>
      </c>
      <c r="E1312" t="s">
        <v>95</v>
      </c>
      <c r="F1312" t="s">
        <v>321</v>
      </c>
      <c r="G1312" t="s">
        <v>329</v>
      </c>
      <c r="H1312" t="s">
        <v>259</v>
      </c>
      <c r="I1312" t="s">
        <v>330</v>
      </c>
      <c r="J1312" t="s">
        <v>343</v>
      </c>
      <c r="K1312" s="3" t="str">
        <f t="shared" si="101"/>
        <v>Petroleum &amp; Petroleum Product TransportGasoline Loading: Normal / Splash</v>
      </c>
      <c r="L1312" t="s">
        <v>1402</v>
      </c>
      <c r="M1312" t="s">
        <v>1403</v>
      </c>
      <c r="N1312" t="s">
        <v>41</v>
      </c>
      <c r="P1312" s="5" t="str">
        <f>IF(LOOKUP($K1312,Fuel_Mappings!$C$2:$C$255,Fuel_Mappings!$D$2:$D$255)&lt;&gt;"",LOOKUP($K1312,Fuel_Mappings!$C$2:$C$255,Fuel_Mappings!$D$2:$D$255),"")</f>
        <v>light_oil</v>
      </c>
      <c r="Q1312" s="5" t="str">
        <f>IF($P1312="Other_Fuel",IF(LOOKUP($G1312,Fuel_Mappings!$I$2:$I$36,Fuel_Mappings!$I$2:$I$36)=$G1312,LOOKUP($G1312,Fuel_Mappings!$I$2:$I$36,Fuel_Mappings!$J$2:$J$36),""),"")</f>
        <v/>
      </c>
      <c r="S1312" s="5" t="str">
        <f t="shared" si="102"/>
        <v>1B2av</v>
      </c>
      <c r="T1312" s="3" t="b">
        <f t="shared" si="103"/>
        <v>1</v>
      </c>
      <c r="U1312" s="3" t="b">
        <f t="shared" si="104"/>
        <v>1</v>
      </c>
    </row>
    <row r="1313" spans="1:21">
      <c r="A1313" s="10">
        <v>40600237</v>
      </c>
      <c r="B1313" t="s">
        <v>319</v>
      </c>
      <c r="C1313" t="s">
        <v>319</v>
      </c>
      <c r="D1313" t="s">
        <v>320</v>
      </c>
      <c r="E1313" t="s">
        <v>95</v>
      </c>
      <c r="F1313" t="s">
        <v>321</v>
      </c>
      <c r="G1313" t="s">
        <v>184</v>
      </c>
      <c r="H1313" t="s">
        <v>259</v>
      </c>
      <c r="I1313" t="s">
        <v>330</v>
      </c>
      <c r="J1313" t="s">
        <v>332</v>
      </c>
      <c r="K1313" s="3" t="str">
        <f t="shared" si="101"/>
        <v>Petroleum &amp; Petroleum Product TransportMarine Vessel Loading: Gasoline</v>
      </c>
      <c r="L1313" t="s">
        <v>1402</v>
      </c>
      <c r="M1313" t="s">
        <v>1403</v>
      </c>
      <c r="N1313" t="s">
        <v>41</v>
      </c>
      <c r="P1313" s="5" t="str">
        <f>IF(LOOKUP($K1313,Fuel_Mappings!$C$2:$C$255,Fuel_Mappings!$D$2:$D$255)&lt;&gt;"",LOOKUP($K1313,Fuel_Mappings!$C$2:$C$255,Fuel_Mappings!$D$2:$D$255),"")</f>
        <v>light_oil</v>
      </c>
      <c r="Q1313" s="5" t="str">
        <f>IF($P1313="Other_Fuel",IF(LOOKUP($G1313,Fuel_Mappings!$I$2:$I$36,Fuel_Mappings!$I$2:$I$36)=$G1313,LOOKUP($G1313,Fuel_Mappings!$I$2:$I$36,Fuel_Mappings!$J$2:$J$36),""),"")</f>
        <v/>
      </c>
      <c r="S1313" s="5" t="str">
        <f t="shared" si="102"/>
        <v>1B2av</v>
      </c>
      <c r="T1313" s="3" t="b">
        <f t="shared" si="103"/>
        <v>1</v>
      </c>
      <c r="U1313" s="3" t="b">
        <f t="shared" si="104"/>
        <v>1</v>
      </c>
    </row>
    <row r="1314" spans="1:21">
      <c r="A1314" s="10">
        <v>40600238</v>
      </c>
      <c r="B1314" t="s">
        <v>319</v>
      </c>
      <c r="C1314" t="s">
        <v>319</v>
      </c>
      <c r="D1314" t="s">
        <v>320</v>
      </c>
      <c r="E1314" t="s">
        <v>95</v>
      </c>
      <c r="F1314" t="s">
        <v>321</v>
      </c>
      <c r="G1314" t="s">
        <v>184</v>
      </c>
      <c r="H1314" t="s">
        <v>259</v>
      </c>
      <c r="I1314" t="s">
        <v>330</v>
      </c>
      <c r="J1314" t="s">
        <v>332</v>
      </c>
      <c r="K1314" s="3" t="str">
        <f t="shared" si="101"/>
        <v>Petroleum &amp; Petroleum Product TransportMarine Vessel Loading: Gasoline</v>
      </c>
      <c r="L1314" t="s">
        <v>1402</v>
      </c>
      <c r="M1314" t="s">
        <v>1403</v>
      </c>
      <c r="N1314" t="s">
        <v>41</v>
      </c>
      <c r="P1314" s="5" t="str">
        <f>IF(LOOKUP($K1314,Fuel_Mappings!$C$2:$C$255,Fuel_Mappings!$D$2:$D$255)&lt;&gt;"",LOOKUP($K1314,Fuel_Mappings!$C$2:$C$255,Fuel_Mappings!$D$2:$D$255),"")</f>
        <v>light_oil</v>
      </c>
      <c r="Q1314" s="5" t="str">
        <f>IF($P1314="Other_Fuel",IF(LOOKUP($G1314,Fuel_Mappings!$I$2:$I$36,Fuel_Mappings!$I$2:$I$36)=$G1314,LOOKUP($G1314,Fuel_Mappings!$I$2:$I$36,Fuel_Mappings!$J$2:$J$36),""),"")</f>
        <v/>
      </c>
      <c r="S1314" s="5" t="str">
        <f t="shared" si="102"/>
        <v>1B2av</v>
      </c>
      <c r="T1314" s="3" t="b">
        <f t="shared" si="103"/>
        <v>1</v>
      </c>
      <c r="U1314" s="3" t="b">
        <f t="shared" si="104"/>
        <v>1</v>
      </c>
    </row>
    <row r="1315" spans="1:21">
      <c r="A1315" s="10">
        <v>40600239</v>
      </c>
      <c r="B1315" t="s">
        <v>319</v>
      </c>
      <c r="C1315" t="s">
        <v>319</v>
      </c>
      <c r="D1315" t="s">
        <v>320</v>
      </c>
      <c r="E1315" t="s">
        <v>95</v>
      </c>
      <c r="F1315" t="s">
        <v>321</v>
      </c>
      <c r="G1315" t="s">
        <v>184</v>
      </c>
      <c r="H1315" t="s">
        <v>259</v>
      </c>
      <c r="I1315" t="s">
        <v>330</v>
      </c>
      <c r="J1315" t="s">
        <v>332</v>
      </c>
      <c r="K1315" s="3" t="str">
        <f t="shared" si="101"/>
        <v>Petroleum &amp; Petroleum Product TransportMarine Vessel Loading: Gasoline</v>
      </c>
      <c r="L1315" t="s">
        <v>1402</v>
      </c>
      <c r="M1315" t="s">
        <v>1403</v>
      </c>
      <c r="N1315" t="s">
        <v>41</v>
      </c>
      <c r="P1315" s="5" t="str">
        <f>IF(LOOKUP($K1315,Fuel_Mappings!$C$2:$C$255,Fuel_Mappings!$D$2:$D$255)&lt;&gt;"",LOOKUP($K1315,Fuel_Mappings!$C$2:$C$255,Fuel_Mappings!$D$2:$D$255),"")</f>
        <v>light_oil</v>
      </c>
      <c r="Q1315" s="5" t="str">
        <f>IF($P1315="Other_Fuel",IF(LOOKUP($G1315,Fuel_Mappings!$I$2:$I$36,Fuel_Mappings!$I$2:$I$36)=$G1315,LOOKUP($G1315,Fuel_Mappings!$I$2:$I$36,Fuel_Mappings!$J$2:$J$36),""),"")</f>
        <v/>
      </c>
      <c r="S1315" s="5" t="str">
        <f t="shared" si="102"/>
        <v>1B2av</v>
      </c>
      <c r="T1315" s="3" t="b">
        <f t="shared" si="103"/>
        <v>1</v>
      </c>
      <c r="U1315" s="3" t="b">
        <f t="shared" si="104"/>
        <v>1</v>
      </c>
    </row>
    <row r="1316" spans="1:21">
      <c r="A1316" s="10">
        <v>40600240</v>
      </c>
      <c r="B1316" t="s">
        <v>319</v>
      </c>
      <c r="C1316" t="s">
        <v>319</v>
      </c>
      <c r="D1316" t="s">
        <v>320</v>
      </c>
      <c r="E1316" t="s">
        <v>95</v>
      </c>
      <c r="F1316" t="s">
        <v>321</v>
      </c>
      <c r="G1316" t="s">
        <v>184</v>
      </c>
      <c r="H1316" t="s">
        <v>259</v>
      </c>
      <c r="I1316" t="s">
        <v>330</v>
      </c>
      <c r="J1316" t="s">
        <v>332</v>
      </c>
      <c r="K1316" s="3" t="str">
        <f t="shared" si="101"/>
        <v>Petroleum &amp; Petroleum Product TransportMarine Vessel Loading: Gasoline</v>
      </c>
      <c r="L1316" t="s">
        <v>1402</v>
      </c>
      <c r="M1316" t="s">
        <v>1403</v>
      </c>
      <c r="N1316" t="s">
        <v>41</v>
      </c>
      <c r="P1316" s="5" t="str">
        <f>IF(LOOKUP($K1316,Fuel_Mappings!$C$2:$C$255,Fuel_Mappings!$D$2:$D$255)&lt;&gt;"",LOOKUP($K1316,Fuel_Mappings!$C$2:$C$255,Fuel_Mappings!$D$2:$D$255),"")</f>
        <v>light_oil</v>
      </c>
      <c r="Q1316" s="5" t="str">
        <f>IF($P1316="Other_Fuel",IF(LOOKUP($G1316,Fuel_Mappings!$I$2:$I$36,Fuel_Mappings!$I$2:$I$36)=$G1316,LOOKUP($G1316,Fuel_Mappings!$I$2:$I$36,Fuel_Mappings!$J$2:$J$36),""),"")</f>
        <v/>
      </c>
      <c r="S1316" s="5" t="str">
        <f t="shared" si="102"/>
        <v>1B2av</v>
      </c>
      <c r="T1316" s="3" t="b">
        <f t="shared" si="103"/>
        <v>1</v>
      </c>
      <c r="U1316" s="3" t="b">
        <f t="shared" si="104"/>
        <v>1</v>
      </c>
    </row>
    <row r="1317" spans="1:21">
      <c r="A1317" s="10">
        <v>40600244</v>
      </c>
      <c r="B1317" t="s">
        <v>319</v>
      </c>
      <c r="C1317" t="s">
        <v>319</v>
      </c>
      <c r="D1317" t="s">
        <v>320</v>
      </c>
      <c r="E1317" t="s">
        <v>95</v>
      </c>
      <c r="F1317" t="s">
        <v>321</v>
      </c>
      <c r="G1317" t="s">
        <v>184</v>
      </c>
      <c r="H1317" t="s">
        <v>259</v>
      </c>
      <c r="I1317" t="s">
        <v>330</v>
      </c>
      <c r="J1317" t="s">
        <v>21</v>
      </c>
      <c r="K1317" s="3" t="str">
        <f t="shared" si="101"/>
        <v>Petroleum &amp; Petroleum Product TransportOther</v>
      </c>
      <c r="L1317" t="s">
        <v>1402</v>
      </c>
      <c r="M1317" t="s">
        <v>1403</v>
      </c>
      <c r="N1317" t="s">
        <v>41</v>
      </c>
      <c r="P1317" s="5" t="str">
        <f>IF(LOOKUP($K1317,Fuel_Mappings!$C$2:$C$255,Fuel_Mappings!$D$2:$D$255)&lt;&gt;"",LOOKUP($K1317,Fuel_Mappings!$C$2:$C$255,Fuel_Mappings!$D$2:$D$255),"")</f>
        <v>Other_Fuel</v>
      </c>
      <c r="Q1317" s="5" t="str">
        <f>IF($P1317="Other_Fuel",IF(LOOKUP($G1317,Fuel_Mappings!$I$2:$I$36,Fuel_Mappings!$I$2:$I$36)=$G1317,LOOKUP($G1317,Fuel_Mappings!$I$2:$I$36,Fuel_Mappings!$J$2:$J$36),""),"")</f>
        <v/>
      </c>
      <c r="S1317" s="5" t="str">
        <f t="shared" si="102"/>
        <v>1B2av</v>
      </c>
      <c r="T1317" s="3" t="b">
        <f t="shared" si="103"/>
        <v>1</v>
      </c>
      <c r="U1317" s="3" t="b">
        <f t="shared" si="104"/>
        <v>1</v>
      </c>
    </row>
    <row r="1318" spans="1:21">
      <c r="A1318" s="10">
        <v>40600248</v>
      </c>
      <c r="B1318" t="s">
        <v>319</v>
      </c>
      <c r="C1318" t="s">
        <v>319</v>
      </c>
      <c r="D1318" t="s">
        <v>320</v>
      </c>
      <c r="E1318" t="s">
        <v>95</v>
      </c>
      <c r="F1318" t="s">
        <v>321</v>
      </c>
      <c r="G1318" t="s">
        <v>184</v>
      </c>
      <c r="H1318" t="s">
        <v>259</v>
      </c>
      <c r="I1318" t="s">
        <v>330</v>
      </c>
      <c r="J1318" t="s">
        <v>21</v>
      </c>
      <c r="K1318" s="3" t="str">
        <f t="shared" si="101"/>
        <v>Petroleum &amp; Petroleum Product TransportOther</v>
      </c>
      <c r="L1318" t="s">
        <v>1402</v>
      </c>
      <c r="M1318" t="s">
        <v>1403</v>
      </c>
      <c r="N1318" t="s">
        <v>41</v>
      </c>
      <c r="P1318" s="5" t="str">
        <f>IF(LOOKUP($K1318,Fuel_Mappings!$C$2:$C$255,Fuel_Mappings!$D$2:$D$255)&lt;&gt;"",LOOKUP($K1318,Fuel_Mappings!$C$2:$C$255,Fuel_Mappings!$D$2:$D$255),"")</f>
        <v>Other_Fuel</v>
      </c>
      <c r="Q1318" s="5" t="str">
        <f>IF($P1318="Other_Fuel",IF(LOOKUP($G1318,Fuel_Mappings!$I$2:$I$36,Fuel_Mappings!$I$2:$I$36)=$G1318,LOOKUP($G1318,Fuel_Mappings!$I$2:$I$36,Fuel_Mappings!$J$2:$J$36),""),"")</f>
        <v/>
      </c>
      <c r="S1318" s="5" t="str">
        <f t="shared" si="102"/>
        <v>1B2av</v>
      </c>
      <c r="T1318" s="3" t="b">
        <f t="shared" si="103"/>
        <v>1</v>
      </c>
      <c r="U1318" s="3" t="b">
        <f t="shared" si="104"/>
        <v>1</v>
      </c>
    </row>
    <row r="1319" spans="1:21">
      <c r="A1319" s="10">
        <v>40600251</v>
      </c>
      <c r="B1319" t="s">
        <v>319</v>
      </c>
      <c r="C1319" t="s">
        <v>319</v>
      </c>
      <c r="D1319" t="s">
        <v>320</v>
      </c>
      <c r="E1319" t="s">
        <v>95</v>
      </c>
      <c r="F1319" t="s">
        <v>321</v>
      </c>
      <c r="G1319" t="s">
        <v>184</v>
      </c>
      <c r="H1319" t="s">
        <v>259</v>
      </c>
      <c r="I1319" t="s">
        <v>330</v>
      </c>
      <c r="J1319" t="s">
        <v>21</v>
      </c>
      <c r="K1319" s="3" t="str">
        <f t="shared" si="101"/>
        <v>Petroleum &amp; Petroleum Product TransportOther</v>
      </c>
      <c r="L1319" t="s">
        <v>1402</v>
      </c>
      <c r="M1319" t="s">
        <v>1403</v>
      </c>
      <c r="N1319" t="s">
        <v>41</v>
      </c>
      <c r="P1319" s="5" t="str">
        <f>IF(LOOKUP($K1319,Fuel_Mappings!$C$2:$C$255,Fuel_Mappings!$D$2:$D$255)&lt;&gt;"",LOOKUP($K1319,Fuel_Mappings!$C$2:$C$255,Fuel_Mappings!$D$2:$D$255),"")</f>
        <v>Other_Fuel</v>
      </c>
      <c r="Q1319" s="5" t="str">
        <f>IF($P1319="Other_Fuel",IF(LOOKUP($G1319,Fuel_Mappings!$I$2:$I$36,Fuel_Mappings!$I$2:$I$36)=$G1319,LOOKUP($G1319,Fuel_Mappings!$I$2:$I$36,Fuel_Mappings!$J$2:$J$36),""),"")</f>
        <v/>
      </c>
      <c r="S1319" s="5" t="str">
        <f t="shared" si="102"/>
        <v>1B2av</v>
      </c>
      <c r="T1319" s="3" t="b">
        <f t="shared" si="103"/>
        <v>1</v>
      </c>
      <c r="U1319" s="3" t="b">
        <f t="shared" si="104"/>
        <v>1</v>
      </c>
    </row>
    <row r="1320" spans="1:21">
      <c r="A1320" s="10">
        <v>40600302</v>
      </c>
      <c r="B1320" t="s">
        <v>319</v>
      </c>
      <c r="C1320" t="s">
        <v>319</v>
      </c>
      <c r="D1320" t="s">
        <v>320</v>
      </c>
      <c r="E1320" t="s">
        <v>95</v>
      </c>
      <c r="F1320" t="s">
        <v>321</v>
      </c>
      <c r="G1320" t="s">
        <v>333</v>
      </c>
      <c r="H1320" t="s">
        <v>259</v>
      </c>
      <c r="I1320" t="s">
        <v>323</v>
      </c>
      <c r="J1320" t="s">
        <v>21</v>
      </c>
      <c r="K1320" s="3" t="str">
        <f t="shared" si="101"/>
        <v>Service Stations: Stage IOther</v>
      </c>
      <c r="L1320" t="s">
        <v>1402</v>
      </c>
      <c r="M1320" t="s">
        <v>1403</v>
      </c>
      <c r="N1320" t="s">
        <v>41</v>
      </c>
      <c r="P1320" s="5" t="str">
        <f>IF(LOOKUP($K1320,Fuel_Mappings!$C$2:$C$255,Fuel_Mappings!$D$2:$D$255)&lt;&gt;"",LOOKUP($K1320,Fuel_Mappings!$C$2:$C$255,Fuel_Mappings!$D$2:$D$255),"")</f>
        <v>Other_Fuel</v>
      </c>
      <c r="Q1320" s="5" t="str">
        <f>IF($P1320="Other_Fuel",IF(LOOKUP($G1320,Fuel_Mappings!$I$2:$I$36,Fuel_Mappings!$I$2:$I$36)=$G1320,LOOKUP($G1320,Fuel_Mappings!$I$2:$I$36,Fuel_Mappings!$J$2:$J$36),""),"")</f>
        <v/>
      </c>
      <c r="S1320" s="5" t="str">
        <f t="shared" si="102"/>
        <v>1B2av</v>
      </c>
      <c r="T1320" s="3" t="b">
        <f t="shared" si="103"/>
        <v>1</v>
      </c>
      <c r="U1320" s="3" t="b">
        <f t="shared" si="104"/>
        <v>1</v>
      </c>
    </row>
    <row r="1321" spans="1:21">
      <c r="A1321" s="10">
        <v>40600306</v>
      </c>
      <c r="B1321" t="s">
        <v>319</v>
      </c>
      <c r="C1321" t="s">
        <v>319</v>
      </c>
      <c r="D1321" t="s">
        <v>320</v>
      </c>
      <c r="E1321" t="s">
        <v>95</v>
      </c>
      <c r="F1321" t="s">
        <v>321</v>
      </c>
      <c r="G1321" t="s">
        <v>333</v>
      </c>
      <c r="H1321" t="s">
        <v>259</v>
      </c>
      <c r="I1321" t="s">
        <v>323</v>
      </c>
      <c r="J1321" t="s">
        <v>21</v>
      </c>
      <c r="K1321" s="3" t="str">
        <f t="shared" si="101"/>
        <v>Service Stations: Stage IOther</v>
      </c>
      <c r="L1321" t="s">
        <v>1402</v>
      </c>
      <c r="M1321" t="s">
        <v>1403</v>
      </c>
      <c r="N1321" t="s">
        <v>41</v>
      </c>
      <c r="P1321" s="5" t="str">
        <f>IF(LOOKUP($K1321,Fuel_Mappings!$C$2:$C$255,Fuel_Mappings!$D$2:$D$255)&lt;&gt;"",LOOKUP($K1321,Fuel_Mappings!$C$2:$C$255,Fuel_Mappings!$D$2:$D$255),"")</f>
        <v>Other_Fuel</v>
      </c>
      <c r="Q1321" s="5" t="str">
        <f>IF($P1321="Other_Fuel",IF(LOOKUP($G1321,Fuel_Mappings!$I$2:$I$36,Fuel_Mappings!$I$2:$I$36)=$G1321,LOOKUP($G1321,Fuel_Mappings!$I$2:$I$36,Fuel_Mappings!$J$2:$J$36),""),"")</f>
        <v/>
      </c>
      <c r="S1321" s="5" t="str">
        <f t="shared" si="102"/>
        <v>1B2av</v>
      </c>
      <c r="T1321" s="3" t="b">
        <f t="shared" si="103"/>
        <v>1</v>
      </c>
      <c r="U1321" s="3" t="b">
        <f t="shared" si="104"/>
        <v>1</v>
      </c>
    </row>
    <row r="1322" spans="1:21">
      <c r="A1322" s="10">
        <v>40600399</v>
      </c>
      <c r="B1322" t="s">
        <v>319</v>
      </c>
      <c r="C1322" t="s">
        <v>319</v>
      </c>
      <c r="D1322" t="s">
        <v>320</v>
      </c>
      <c r="E1322" t="s">
        <v>95</v>
      </c>
      <c r="F1322" t="s">
        <v>321</v>
      </c>
      <c r="G1322" t="s">
        <v>333</v>
      </c>
      <c r="H1322" t="s">
        <v>259</v>
      </c>
      <c r="I1322" t="s">
        <v>323</v>
      </c>
      <c r="J1322" t="s">
        <v>21</v>
      </c>
      <c r="K1322" s="3" t="str">
        <f t="shared" si="101"/>
        <v>Service Stations: Stage IOther</v>
      </c>
      <c r="L1322" t="s">
        <v>1402</v>
      </c>
      <c r="M1322" t="s">
        <v>1403</v>
      </c>
      <c r="N1322" t="s">
        <v>41</v>
      </c>
      <c r="P1322" s="5" t="str">
        <f>IF(LOOKUP($K1322,Fuel_Mappings!$C$2:$C$255,Fuel_Mappings!$D$2:$D$255)&lt;&gt;"",LOOKUP($K1322,Fuel_Mappings!$C$2:$C$255,Fuel_Mappings!$D$2:$D$255),"")</f>
        <v>Other_Fuel</v>
      </c>
      <c r="Q1322" s="5" t="str">
        <f>IF($P1322="Other_Fuel",IF(LOOKUP($G1322,Fuel_Mappings!$I$2:$I$36,Fuel_Mappings!$I$2:$I$36)=$G1322,LOOKUP($G1322,Fuel_Mappings!$I$2:$I$36,Fuel_Mappings!$J$2:$J$36),""),"")</f>
        <v/>
      </c>
      <c r="S1322" s="5" t="str">
        <f t="shared" si="102"/>
        <v>1B2av</v>
      </c>
      <c r="T1322" s="3" t="b">
        <f t="shared" si="103"/>
        <v>1</v>
      </c>
      <c r="U1322" s="3" t="b">
        <f t="shared" si="104"/>
        <v>1</v>
      </c>
    </row>
    <row r="1323" spans="1:21">
      <c r="A1323" s="10">
        <v>40600502</v>
      </c>
      <c r="B1323" t="s">
        <v>319</v>
      </c>
      <c r="C1323" t="s">
        <v>319</v>
      </c>
      <c r="D1323" t="s">
        <v>320</v>
      </c>
      <c r="E1323" t="s">
        <v>95</v>
      </c>
      <c r="F1323" t="s">
        <v>321</v>
      </c>
      <c r="G1323" t="s">
        <v>322</v>
      </c>
      <c r="H1323" t="s">
        <v>259</v>
      </c>
      <c r="I1323" t="s">
        <v>330</v>
      </c>
      <c r="J1323" t="s">
        <v>21</v>
      </c>
      <c r="K1323" s="3" t="str">
        <f t="shared" si="101"/>
        <v>Petroleum &amp; Petroleum Product TransportOther</v>
      </c>
      <c r="L1323" t="s">
        <v>1402</v>
      </c>
      <c r="M1323" t="s">
        <v>1403</v>
      </c>
      <c r="N1323" t="s">
        <v>41</v>
      </c>
      <c r="P1323" s="5" t="str">
        <f>IF(LOOKUP($K1323,Fuel_Mappings!$C$2:$C$255,Fuel_Mappings!$D$2:$D$255)&lt;&gt;"",LOOKUP($K1323,Fuel_Mappings!$C$2:$C$255,Fuel_Mappings!$D$2:$D$255),"")</f>
        <v>Other_Fuel</v>
      </c>
      <c r="Q1323" s="5" t="str">
        <f>IF($P1323="Other_Fuel",IF(LOOKUP($G1323,Fuel_Mappings!$I$2:$I$36,Fuel_Mappings!$I$2:$I$36)=$G1323,LOOKUP($G1323,Fuel_Mappings!$I$2:$I$36,Fuel_Mappings!$J$2:$J$36),""),"")</f>
        <v/>
      </c>
      <c r="S1323" s="5" t="str">
        <f t="shared" si="102"/>
        <v>1B2av</v>
      </c>
      <c r="T1323" s="3" t="b">
        <f t="shared" si="103"/>
        <v>1</v>
      </c>
      <c r="U1323" s="3" t="b">
        <f t="shared" si="104"/>
        <v>1</v>
      </c>
    </row>
    <row r="1324" spans="1:21">
      <c r="A1324" s="10">
        <v>40600504</v>
      </c>
      <c r="B1324" t="s">
        <v>319</v>
      </c>
      <c r="C1324" t="s">
        <v>319</v>
      </c>
      <c r="D1324" t="s">
        <v>320</v>
      </c>
      <c r="E1324" t="s">
        <v>95</v>
      </c>
      <c r="F1324" t="s">
        <v>321</v>
      </c>
      <c r="G1324" t="s">
        <v>322</v>
      </c>
      <c r="H1324" t="s">
        <v>259</v>
      </c>
      <c r="I1324" t="s">
        <v>330</v>
      </c>
      <c r="J1324" t="s">
        <v>21</v>
      </c>
      <c r="K1324" s="3" t="str">
        <f t="shared" si="101"/>
        <v>Petroleum &amp; Petroleum Product TransportOther</v>
      </c>
      <c r="L1324" t="s">
        <v>1402</v>
      </c>
      <c r="M1324" t="s">
        <v>1403</v>
      </c>
      <c r="N1324" t="s">
        <v>41</v>
      </c>
      <c r="P1324" s="5" t="str">
        <f>IF(LOOKUP($K1324,Fuel_Mappings!$C$2:$C$255,Fuel_Mappings!$D$2:$D$255)&lt;&gt;"",LOOKUP($K1324,Fuel_Mappings!$C$2:$C$255,Fuel_Mappings!$D$2:$D$255),"")</f>
        <v>Other_Fuel</v>
      </c>
      <c r="Q1324" s="5" t="str">
        <f>IF($P1324="Other_Fuel",IF(LOOKUP($G1324,Fuel_Mappings!$I$2:$I$36,Fuel_Mappings!$I$2:$I$36)=$G1324,LOOKUP($G1324,Fuel_Mappings!$I$2:$I$36,Fuel_Mappings!$J$2:$J$36),""),"")</f>
        <v/>
      </c>
      <c r="S1324" s="5" t="str">
        <f t="shared" si="102"/>
        <v>1B2av</v>
      </c>
      <c r="T1324" s="3" t="b">
        <f t="shared" si="103"/>
        <v>1</v>
      </c>
      <c r="U1324" s="3" t="b">
        <f t="shared" si="104"/>
        <v>1</v>
      </c>
    </row>
    <row r="1325" spans="1:21">
      <c r="A1325" s="10">
        <v>40600651</v>
      </c>
      <c r="B1325" t="s">
        <v>319</v>
      </c>
      <c r="C1325" t="s">
        <v>319</v>
      </c>
      <c r="D1325" t="s">
        <v>320</v>
      </c>
      <c r="E1325" t="s">
        <v>95</v>
      </c>
      <c r="F1325" t="s">
        <v>321</v>
      </c>
      <c r="G1325" t="s">
        <v>336</v>
      </c>
      <c r="H1325" t="s">
        <v>259</v>
      </c>
      <c r="I1325" t="s">
        <v>335</v>
      </c>
      <c r="J1325" t="s">
        <v>21</v>
      </c>
      <c r="K1325" s="3" t="str">
        <f t="shared" si="101"/>
        <v>Service Stations: Stage IIOther</v>
      </c>
      <c r="L1325" t="s">
        <v>1402</v>
      </c>
      <c r="M1325" t="s">
        <v>1403</v>
      </c>
      <c r="N1325" t="s">
        <v>41</v>
      </c>
      <c r="P1325" s="5" t="str">
        <f>IF(LOOKUP($K1325,Fuel_Mappings!$C$2:$C$255,Fuel_Mappings!$D$2:$D$255)&lt;&gt;"",LOOKUP($K1325,Fuel_Mappings!$C$2:$C$255,Fuel_Mappings!$D$2:$D$255),"")</f>
        <v>Other_Fuel</v>
      </c>
      <c r="Q1325" s="5" t="str">
        <f>IF($P1325="Other_Fuel",IF(LOOKUP($G1325,Fuel_Mappings!$I$2:$I$36,Fuel_Mappings!$I$2:$I$36)=$G1325,LOOKUP($G1325,Fuel_Mappings!$I$2:$I$36,Fuel_Mappings!$J$2:$J$36),""),"")</f>
        <v/>
      </c>
      <c r="S1325" s="5" t="str">
        <f t="shared" si="102"/>
        <v>1B2av</v>
      </c>
      <c r="T1325" s="3" t="b">
        <f t="shared" si="103"/>
        <v>1</v>
      </c>
      <c r="U1325" s="3" t="b">
        <f t="shared" si="104"/>
        <v>1</v>
      </c>
    </row>
    <row r="1326" spans="1:21">
      <c r="A1326" s="10">
        <v>40600701</v>
      </c>
      <c r="B1326" t="s">
        <v>319</v>
      </c>
      <c r="C1326" t="s">
        <v>319</v>
      </c>
      <c r="D1326" t="s">
        <v>320</v>
      </c>
      <c r="E1326" t="s">
        <v>95</v>
      </c>
      <c r="F1326" t="s">
        <v>321</v>
      </c>
      <c r="G1326" t="s">
        <v>345</v>
      </c>
      <c r="H1326" t="s">
        <v>259</v>
      </c>
      <c r="I1326" t="s">
        <v>323</v>
      </c>
      <c r="J1326" t="s">
        <v>21</v>
      </c>
      <c r="K1326" s="3" t="str">
        <f t="shared" si="101"/>
        <v>Service Stations: Stage IOther</v>
      </c>
      <c r="L1326" t="s">
        <v>1402</v>
      </c>
      <c r="M1326" t="s">
        <v>1403</v>
      </c>
      <c r="N1326" t="s">
        <v>41</v>
      </c>
      <c r="P1326" s="5" t="str">
        <f>IF(LOOKUP($K1326,Fuel_Mappings!$C$2:$C$255,Fuel_Mappings!$D$2:$D$255)&lt;&gt;"",LOOKUP($K1326,Fuel_Mappings!$C$2:$C$255,Fuel_Mappings!$D$2:$D$255),"")</f>
        <v>Other_Fuel</v>
      </c>
      <c r="Q1326" s="5" t="str">
        <f>IF($P1326="Other_Fuel",IF(LOOKUP($G1326,Fuel_Mappings!$I$2:$I$36,Fuel_Mappings!$I$2:$I$36)=$G1326,LOOKUP($G1326,Fuel_Mappings!$I$2:$I$36,Fuel_Mappings!$J$2:$J$36),""),"")</f>
        <v/>
      </c>
      <c r="S1326" s="5" t="str">
        <f t="shared" si="102"/>
        <v>1B2av</v>
      </c>
      <c r="T1326" s="3" t="b">
        <f t="shared" si="103"/>
        <v>1</v>
      </c>
      <c r="U1326" s="3" t="b">
        <f t="shared" si="104"/>
        <v>1</v>
      </c>
    </row>
    <row r="1327" spans="1:21">
      <c r="A1327" s="10">
        <v>40600702</v>
      </c>
      <c r="B1327" t="s">
        <v>319</v>
      </c>
      <c r="C1327" t="s">
        <v>319</v>
      </c>
      <c r="D1327" t="s">
        <v>320</v>
      </c>
      <c r="E1327" t="s">
        <v>95</v>
      </c>
      <c r="F1327" t="s">
        <v>321</v>
      </c>
      <c r="G1327" t="s">
        <v>345</v>
      </c>
      <c r="H1327" t="s">
        <v>259</v>
      </c>
      <c r="I1327" t="s">
        <v>323</v>
      </c>
      <c r="J1327" t="s">
        <v>21</v>
      </c>
      <c r="K1327" s="3" t="str">
        <f t="shared" si="101"/>
        <v>Service Stations: Stage IOther</v>
      </c>
      <c r="L1327" t="s">
        <v>1402</v>
      </c>
      <c r="M1327" t="s">
        <v>1403</v>
      </c>
      <c r="N1327" t="s">
        <v>41</v>
      </c>
      <c r="P1327" s="5" t="str">
        <f>IF(LOOKUP($K1327,Fuel_Mappings!$C$2:$C$255,Fuel_Mappings!$D$2:$D$255)&lt;&gt;"",LOOKUP($K1327,Fuel_Mappings!$C$2:$C$255,Fuel_Mappings!$D$2:$D$255),"")</f>
        <v>Other_Fuel</v>
      </c>
      <c r="Q1327" s="5" t="str">
        <f>IF($P1327="Other_Fuel",IF(LOOKUP($G1327,Fuel_Mappings!$I$2:$I$36,Fuel_Mappings!$I$2:$I$36)=$G1327,LOOKUP($G1327,Fuel_Mappings!$I$2:$I$36,Fuel_Mappings!$J$2:$J$36),""),"")</f>
        <v/>
      </c>
      <c r="S1327" s="5" t="str">
        <f t="shared" si="102"/>
        <v>1B2av</v>
      </c>
      <c r="T1327" s="3" t="b">
        <f t="shared" si="103"/>
        <v>1</v>
      </c>
      <c r="U1327" s="3" t="b">
        <f t="shared" si="104"/>
        <v>1</v>
      </c>
    </row>
    <row r="1328" spans="1:21">
      <c r="A1328" s="10">
        <v>40600137</v>
      </c>
      <c r="B1328" t="s">
        <v>319</v>
      </c>
      <c r="C1328" t="s">
        <v>319</v>
      </c>
      <c r="D1328" t="s">
        <v>320</v>
      </c>
      <c r="E1328" t="s">
        <v>95</v>
      </c>
      <c r="F1328" t="s">
        <v>321</v>
      </c>
      <c r="G1328" t="s">
        <v>329</v>
      </c>
      <c r="H1328" t="s">
        <v>259</v>
      </c>
      <c r="I1328" t="s">
        <v>330</v>
      </c>
      <c r="J1328" t="s">
        <v>21</v>
      </c>
      <c r="K1328" s="3" t="str">
        <f t="shared" si="101"/>
        <v>Petroleum &amp; Petroleum Product TransportOther</v>
      </c>
      <c r="L1328" t="s">
        <v>1402</v>
      </c>
      <c r="M1328" t="s">
        <v>1403</v>
      </c>
      <c r="N1328" t="s">
        <v>41</v>
      </c>
      <c r="P1328" s="5" t="str">
        <f>IF(LOOKUP($K1328,Fuel_Mappings!$C$2:$C$255,Fuel_Mappings!$D$2:$D$255)&lt;&gt;"",LOOKUP($K1328,Fuel_Mappings!$C$2:$C$255,Fuel_Mappings!$D$2:$D$255),"")</f>
        <v>Other_Fuel</v>
      </c>
      <c r="Q1328" s="5" t="str">
        <f>IF($P1328="Other_Fuel",IF(LOOKUP($G1328,Fuel_Mappings!$I$2:$I$36,Fuel_Mappings!$I$2:$I$36)=$G1328,LOOKUP($G1328,Fuel_Mappings!$I$2:$I$36,Fuel_Mappings!$J$2:$J$36),""),"")</f>
        <v/>
      </c>
      <c r="S1328" s="5" t="str">
        <f t="shared" si="102"/>
        <v>1B2av</v>
      </c>
      <c r="T1328" s="3" t="b">
        <f t="shared" si="103"/>
        <v>1</v>
      </c>
      <c r="U1328" s="3" t="b">
        <f t="shared" si="104"/>
        <v>1</v>
      </c>
    </row>
    <row r="1329" spans="1:21">
      <c r="A1329" s="10">
        <v>40600138</v>
      </c>
      <c r="B1329" t="s">
        <v>319</v>
      </c>
      <c r="C1329" t="s">
        <v>319</v>
      </c>
      <c r="D1329" t="s">
        <v>320</v>
      </c>
      <c r="E1329" t="s">
        <v>95</v>
      </c>
      <c r="F1329" t="s">
        <v>321</v>
      </c>
      <c r="G1329" t="s">
        <v>329</v>
      </c>
      <c r="H1329" t="s">
        <v>259</v>
      </c>
      <c r="I1329" t="s">
        <v>330</v>
      </c>
      <c r="J1329" t="s">
        <v>21</v>
      </c>
      <c r="K1329" s="3" t="str">
        <f t="shared" si="101"/>
        <v>Petroleum &amp; Petroleum Product TransportOther</v>
      </c>
      <c r="L1329" t="s">
        <v>1402</v>
      </c>
      <c r="M1329" t="s">
        <v>1403</v>
      </c>
      <c r="N1329" t="s">
        <v>41</v>
      </c>
      <c r="P1329" s="5" t="str">
        <f>IF(LOOKUP($K1329,Fuel_Mappings!$C$2:$C$255,Fuel_Mappings!$D$2:$D$255)&lt;&gt;"",LOOKUP($K1329,Fuel_Mappings!$C$2:$C$255,Fuel_Mappings!$D$2:$D$255),"")</f>
        <v>Other_Fuel</v>
      </c>
      <c r="Q1329" s="5" t="str">
        <f>IF($P1329="Other_Fuel",IF(LOOKUP($G1329,Fuel_Mappings!$I$2:$I$36,Fuel_Mappings!$I$2:$I$36)=$G1329,LOOKUP($G1329,Fuel_Mappings!$I$2:$I$36,Fuel_Mappings!$J$2:$J$36),""),"")</f>
        <v/>
      </c>
      <c r="S1329" s="5" t="str">
        <f t="shared" si="102"/>
        <v>1B2av</v>
      </c>
      <c r="T1329" s="3" t="b">
        <f t="shared" si="103"/>
        <v>1</v>
      </c>
      <c r="U1329" s="3" t="b">
        <f t="shared" si="104"/>
        <v>1</v>
      </c>
    </row>
    <row r="1330" spans="1:21">
      <c r="A1330" s="10">
        <v>40600139</v>
      </c>
      <c r="B1330" t="s">
        <v>319</v>
      </c>
      <c r="C1330" t="s">
        <v>319</v>
      </c>
      <c r="D1330" t="s">
        <v>320</v>
      </c>
      <c r="E1330" t="s">
        <v>95</v>
      </c>
      <c r="F1330" t="s">
        <v>321</v>
      </c>
      <c r="G1330" t="s">
        <v>329</v>
      </c>
      <c r="H1330" t="s">
        <v>259</v>
      </c>
      <c r="I1330" t="s">
        <v>330</v>
      </c>
      <c r="J1330" t="s">
        <v>21</v>
      </c>
      <c r="K1330" s="3" t="str">
        <f t="shared" si="101"/>
        <v>Petroleum &amp; Petroleum Product TransportOther</v>
      </c>
      <c r="L1330" t="s">
        <v>1402</v>
      </c>
      <c r="M1330" t="s">
        <v>1403</v>
      </c>
      <c r="N1330" t="s">
        <v>41</v>
      </c>
      <c r="P1330" s="5" t="str">
        <f>IF(LOOKUP($K1330,Fuel_Mappings!$C$2:$C$255,Fuel_Mappings!$D$2:$D$255)&lt;&gt;"",LOOKUP($K1330,Fuel_Mappings!$C$2:$C$255,Fuel_Mappings!$D$2:$D$255),"")</f>
        <v>Other_Fuel</v>
      </c>
      <c r="Q1330" s="5" t="str">
        <f>IF($P1330="Other_Fuel",IF(LOOKUP($G1330,Fuel_Mappings!$I$2:$I$36,Fuel_Mappings!$I$2:$I$36)=$G1330,LOOKUP($G1330,Fuel_Mappings!$I$2:$I$36,Fuel_Mappings!$J$2:$J$36),""),"")</f>
        <v/>
      </c>
      <c r="S1330" s="5" t="str">
        <f t="shared" si="102"/>
        <v>1B2av</v>
      </c>
      <c r="T1330" s="3" t="b">
        <f t="shared" si="103"/>
        <v>1</v>
      </c>
      <c r="U1330" s="3" t="b">
        <f t="shared" si="104"/>
        <v>1</v>
      </c>
    </row>
    <row r="1331" spans="1:21">
      <c r="A1331" s="10">
        <v>40600140</v>
      </c>
      <c r="B1331" t="s">
        <v>319</v>
      </c>
      <c r="C1331" t="s">
        <v>319</v>
      </c>
      <c r="D1331" t="s">
        <v>320</v>
      </c>
      <c r="E1331" t="s">
        <v>95</v>
      </c>
      <c r="F1331" t="s">
        <v>321</v>
      </c>
      <c r="G1331" t="s">
        <v>329</v>
      </c>
      <c r="H1331" t="s">
        <v>259</v>
      </c>
      <c r="I1331" t="s">
        <v>330</v>
      </c>
      <c r="J1331" t="s">
        <v>21</v>
      </c>
      <c r="K1331" s="3" t="str">
        <f t="shared" ref="K1331:K1394" si="105">I1331&amp;J1331</f>
        <v>Petroleum &amp; Petroleum Product TransportOther</v>
      </c>
      <c r="L1331" t="s">
        <v>1402</v>
      </c>
      <c r="M1331" t="s">
        <v>1403</v>
      </c>
      <c r="N1331" t="s">
        <v>41</v>
      </c>
      <c r="P1331" s="5" t="str">
        <f>IF(LOOKUP($K1331,Fuel_Mappings!$C$2:$C$255,Fuel_Mappings!$D$2:$D$255)&lt;&gt;"",LOOKUP($K1331,Fuel_Mappings!$C$2:$C$255,Fuel_Mappings!$D$2:$D$255),"")</f>
        <v>Other_Fuel</v>
      </c>
      <c r="Q1331" s="5" t="str">
        <f>IF($P1331="Other_Fuel",IF(LOOKUP($G1331,Fuel_Mappings!$I$2:$I$36,Fuel_Mappings!$I$2:$I$36)=$G1331,LOOKUP($G1331,Fuel_Mappings!$I$2:$I$36,Fuel_Mappings!$J$2:$J$36),""),"")</f>
        <v/>
      </c>
      <c r="S1331" s="5" t="str">
        <f t="shared" si="102"/>
        <v>1B2av</v>
      </c>
      <c r="T1331" s="3" t="b">
        <f t="shared" si="103"/>
        <v>1</v>
      </c>
      <c r="U1331" s="3" t="b">
        <f t="shared" si="104"/>
        <v>1</v>
      </c>
    </row>
    <row r="1332" spans="1:21">
      <c r="A1332" s="10">
        <v>40600146</v>
      </c>
      <c r="B1332" t="s">
        <v>319</v>
      </c>
      <c r="C1332" t="s">
        <v>319</v>
      </c>
      <c r="D1332" t="s">
        <v>320</v>
      </c>
      <c r="E1332" t="s">
        <v>95</v>
      </c>
      <c r="F1332" t="s">
        <v>321</v>
      </c>
      <c r="G1332" t="s">
        <v>329</v>
      </c>
      <c r="H1332" t="s">
        <v>259</v>
      </c>
      <c r="I1332" t="s">
        <v>330</v>
      </c>
      <c r="J1332" t="s">
        <v>21</v>
      </c>
      <c r="K1332" s="3" t="str">
        <f t="shared" si="105"/>
        <v>Petroleum &amp; Petroleum Product TransportOther</v>
      </c>
      <c r="L1332" t="s">
        <v>1402</v>
      </c>
      <c r="M1332" t="s">
        <v>1403</v>
      </c>
      <c r="N1332" t="s">
        <v>41</v>
      </c>
      <c r="P1332" s="5" t="str">
        <f>IF(LOOKUP($K1332,Fuel_Mappings!$C$2:$C$255,Fuel_Mappings!$D$2:$D$255)&lt;&gt;"",LOOKUP($K1332,Fuel_Mappings!$C$2:$C$255,Fuel_Mappings!$D$2:$D$255),"")</f>
        <v>Other_Fuel</v>
      </c>
      <c r="Q1332" s="5" t="str">
        <f>IF($P1332="Other_Fuel",IF(LOOKUP($G1332,Fuel_Mappings!$I$2:$I$36,Fuel_Mappings!$I$2:$I$36)=$G1332,LOOKUP($G1332,Fuel_Mappings!$I$2:$I$36,Fuel_Mappings!$J$2:$J$36),""),"")</f>
        <v/>
      </c>
      <c r="S1332" s="5" t="str">
        <f t="shared" si="102"/>
        <v>1B2av</v>
      </c>
      <c r="T1332" s="3" t="b">
        <f t="shared" si="103"/>
        <v>1</v>
      </c>
      <c r="U1332" s="3" t="b">
        <f t="shared" si="104"/>
        <v>1</v>
      </c>
    </row>
    <row r="1333" spans="1:21">
      <c r="A1333" s="10">
        <v>40600148</v>
      </c>
      <c r="B1333" t="s">
        <v>319</v>
      </c>
      <c r="C1333" t="s">
        <v>319</v>
      </c>
      <c r="D1333" t="s">
        <v>320</v>
      </c>
      <c r="E1333" t="s">
        <v>95</v>
      </c>
      <c r="F1333" t="s">
        <v>321</v>
      </c>
      <c r="G1333" t="s">
        <v>329</v>
      </c>
      <c r="H1333" t="s">
        <v>259</v>
      </c>
      <c r="I1333" t="s">
        <v>330</v>
      </c>
      <c r="J1333" t="s">
        <v>21</v>
      </c>
      <c r="K1333" s="3" t="str">
        <f t="shared" si="105"/>
        <v>Petroleum &amp; Petroleum Product TransportOther</v>
      </c>
      <c r="L1333" t="s">
        <v>1402</v>
      </c>
      <c r="M1333" t="s">
        <v>1403</v>
      </c>
      <c r="N1333" t="s">
        <v>41</v>
      </c>
      <c r="P1333" s="5" t="str">
        <f>IF(LOOKUP($K1333,Fuel_Mappings!$C$2:$C$255,Fuel_Mappings!$D$2:$D$255)&lt;&gt;"",LOOKUP($K1333,Fuel_Mappings!$C$2:$C$255,Fuel_Mappings!$D$2:$D$255),"")</f>
        <v>Other_Fuel</v>
      </c>
      <c r="Q1333" s="5" t="str">
        <f>IF($P1333="Other_Fuel",IF(LOOKUP($G1333,Fuel_Mappings!$I$2:$I$36,Fuel_Mappings!$I$2:$I$36)=$G1333,LOOKUP($G1333,Fuel_Mappings!$I$2:$I$36,Fuel_Mappings!$J$2:$J$36),""),"")</f>
        <v/>
      </c>
      <c r="S1333" s="5" t="str">
        <f t="shared" si="102"/>
        <v>1B2av</v>
      </c>
      <c r="T1333" s="3" t="b">
        <f t="shared" si="103"/>
        <v>1</v>
      </c>
      <c r="U1333" s="3" t="b">
        <f t="shared" si="104"/>
        <v>1</v>
      </c>
    </row>
    <row r="1334" spans="1:21">
      <c r="A1334" s="10">
        <v>40600166</v>
      </c>
      <c r="B1334" t="s">
        <v>319</v>
      </c>
      <c r="C1334" t="s">
        <v>319</v>
      </c>
      <c r="D1334" t="s">
        <v>320</v>
      </c>
      <c r="E1334" t="s">
        <v>95</v>
      </c>
      <c r="F1334" t="s">
        <v>321</v>
      </c>
      <c r="G1334" t="s">
        <v>329</v>
      </c>
      <c r="H1334" t="s">
        <v>259</v>
      </c>
      <c r="I1334" t="s">
        <v>330</v>
      </c>
      <c r="J1334" t="s">
        <v>343</v>
      </c>
      <c r="K1334" s="3" t="str">
        <f t="shared" si="105"/>
        <v>Petroleum &amp; Petroleum Product TransportGasoline Loading: Normal / Splash</v>
      </c>
      <c r="L1334" t="s">
        <v>1402</v>
      </c>
      <c r="M1334" t="s">
        <v>1403</v>
      </c>
      <c r="N1334" t="s">
        <v>41</v>
      </c>
      <c r="P1334" s="5" t="str">
        <f>IF(LOOKUP($K1334,Fuel_Mappings!$C$2:$C$255,Fuel_Mappings!$D$2:$D$255)&lt;&gt;"",LOOKUP($K1334,Fuel_Mappings!$C$2:$C$255,Fuel_Mappings!$D$2:$D$255),"")</f>
        <v>light_oil</v>
      </c>
      <c r="Q1334" s="5" t="str">
        <f>IF($P1334="Other_Fuel",IF(LOOKUP($G1334,Fuel_Mappings!$I$2:$I$36,Fuel_Mappings!$I$2:$I$36)=$G1334,LOOKUP($G1334,Fuel_Mappings!$I$2:$I$36,Fuel_Mappings!$J$2:$J$36),""),"")</f>
        <v/>
      </c>
      <c r="S1334" s="5" t="str">
        <f t="shared" si="102"/>
        <v>1B2av</v>
      </c>
      <c r="T1334" s="3" t="b">
        <f t="shared" si="103"/>
        <v>1</v>
      </c>
      <c r="U1334" s="3" t="b">
        <f t="shared" si="104"/>
        <v>1</v>
      </c>
    </row>
    <row r="1335" spans="1:21">
      <c r="A1335" s="10">
        <v>40600173</v>
      </c>
      <c r="B1335" t="s">
        <v>319</v>
      </c>
      <c r="C1335" t="s">
        <v>319</v>
      </c>
      <c r="D1335" t="s">
        <v>320</v>
      </c>
      <c r="E1335" t="s">
        <v>95</v>
      </c>
      <c r="F1335" t="s">
        <v>321</v>
      </c>
      <c r="G1335" t="s">
        <v>329</v>
      </c>
      <c r="H1335" t="s">
        <v>259</v>
      </c>
      <c r="I1335" t="s">
        <v>330</v>
      </c>
      <c r="J1335" t="s">
        <v>21</v>
      </c>
      <c r="K1335" s="3" t="str">
        <f t="shared" si="105"/>
        <v>Petroleum &amp; Petroleum Product TransportOther</v>
      </c>
      <c r="L1335" t="s">
        <v>1402</v>
      </c>
      <c r="M1335" t="s">
        <v>1403</v>
      </c>
      <c r="N1335" t="s">
        <v>41</v>
      </c>
      <c r="P1335" s="5" t="str">
        <f>IF(LOOKUP($K1335,Fuel_Mappings!$C$2:$C$255,Fuel_Mappings!$D$2:$D$255)&lt;&gt;"",LOOKUP($K1335,Fuel_Mappings!$C$2:$C$255,Fuel_Mappings!$D$2:$D$255),"")</f>
        <v>Other_Fuel</v>
      </c>
      <c r="Q1335" s="5" t="str">
        <f>IF($P1335="Other_Fuel",IF(LOOKUP($G1335,Fuel_Mappings!$I$2:$I$36,Fuel_Mappings!$I$2:$I$36)=$G1335,LOOKUP($G1335,Fuel_Mappings!$I$2:$I$36,Fuel_Mappings!$J$2:$J$36),""),"")</f>
        <v/>
      </c>
      <c r="S1335" s="5" t="str">
        <f t="shared" si="102"/>
        <v>1B2av</v>
      </c>
      <c r="T1335" s="3" t="b">
        <f t="shared" si="103"/>
        <v>1</v>
      </c>
      <c r="U1335" s="3" t="b">
        <f t="shared" si="104"/>
        <v>1</v>
      </c>
    </row>
    <row r="1336" spans="1:21">
      <c r="A1336" s="10">
        <v>40600231</v>
      </c>
      <c r="B1336" t="s">
        <v>319</v>
      </c>
      <c r="C1336" t="s">
        <v>319</v>
      </c>
      <c r="D1336" t="s">
        <v>320</v>
      </c>
      <c r="E1336" t="s">
        <v>95</v>
      </c>
      <c r="F1336" t="s">
        <v>321</v>
      </c>
      <c r="G1336" t="s">
        <v>184</v>
      </c>
      <c r="H1336" t="s">
        <v>259</v>
      </c>
      <c r="I1336" t="s">
        <v>330</v>
      </c>
      <c r="J1336" t="s">
        <v>332</v>
      </c>
      <c r="K1336" s="3" t="str">
        <f t="shared" si="105"/>
        <v>Petroleum &amp; Petroleum Product TransportMarine Vessel Loading: Gasoline</v>
      </c>
      <c r="L1336" t="s">
        <v>1402</v>
      </c>
      <c r="M1336" t="s">
        <v>1403</v>
      </c>
      <c r="N1336" t="s">
        <v>41</v>
      </c>
      <c r="P1336" s="5" t="str">
        <f>IF(LOOKUP($K1336,Fuel_Mappings!$C$2:$C$255,Fuel_Mappings!$D$2:$D$255)&lt;&gt;"",LOOKUP($K1336,Fuel_Mappings!$C$2:$C$255,Fuel_Mappings!$D$2:$D$255),"")</f>
        <v>light_oil</v>
      </c>
      <c r="Q1336" s="5" t="str">
        <f>IF($P1336="Other_Fuel",IF(LOOKUP($G1336,Fuel_Mappings!$I$2:$I$36,Fuel_Mappings!$I$2:$I$36)=$G1336,LOOKUP($G1336,Fuel_Mappings!$I$2:$I$36,Fuel_Mappings!$J$2:$J$36),""),"")</f>
        <v/>
      </c>
      <c r="S1336" s="5" t="str">
        <f t="shared" si="102"/>
        <v>1B2av</v>
      </c>
      <c r="T1336" s="3" t="b">
        <f t="shared" si="103"/>
        <v>1</v>
      </c>
      <c r="U1336" s="3" t="b">
        <f t="shared" si="104"/>
        <v>1</v>
      </c>
    </row>
    <row r="1337" spans="1:21">
      <c r="A1337" s="10">
        <v>40600234</v>
      </c>
      <c r="B1337" t="s">
        <v>319</v>
      </c>
      <c r="C1337" t="s">
        <v>319</v>
      </c>
      <c r="D1337" t="s">
        <v>320</v>
      </c>
      <c r="E1337" t="s">
        <v>95</v>
      </c>
      <c r="F1337" t="s">
        <v>321</v>
      </c>
      <c r="G1337" t="s">
        <v>184</v>
      </c>
      <c r="H1337" t="s">
        <v>259</v>
      </c>
      <c r="I1337" t="s">
        <v>330</v>
      </c>
      <c r="J1337" t="s">
        <v>332</v>
      </c>
      <c r="K1337" s="3" t="str">
        <f t="shared" si="105"/>
        <v>Petroleum &amp; Petroleum Product TransportMarine Vessel Loading: Gasoline</v>
      </c>
      <c r="L1337" t="s">
        <v>1402</v>
      </c>
      <c r="M1337" t="s">
        <v>1403</v>
      </c>
      <c r="N1337" t="s">
        <v>41</v>
      </c>
      <c r="P1337" s="5" t="str">
        <f>IF(LOOKUP($K1337,Fuel_Mappings!$C$2:$C$255,Fuel_Mappings!$D$2:$D$255)&lt;&gt;"",LOOKUP($K1337,Fuel_Mappings!$C$2:$C$255,Fuel_Mappings!$D$2:$D$255),"")</f>
        <v>light_oil</v>
      </c>
      <c r="Q1337" s="5" t="str">
        <f>IF($P1337="Other_Fuel",IF(LOOKUP($G1337,Fuel_Mappings!$I$2:$I$36,Fuel_Mappings!$I$2:$I$36)=$G1337,LOOKUP($G1337,Fuel_Mappings!$I$2:$I$36,Fuel_Mappings!$J$2:$J$36),""),"")</f>
        <v/>
      </c>
      <c r="S1337" s="5" t="str">
        <f t="shared" si="102"/>
        <v>1B2av</v>
      </c>
      <c r="T1337" s="3" t="b">
        <f t="shared" si="103"/>
        <v>1</v>
      </c>
      <c r="U1337" s="3" t="b">
        <f t="shared" si="104"/>
        <v>1</v>
      </c>
    </row>
    <row r="1338" spans="1:21">
      <c r="A1338" s="10">
        <v>40600235</v>
      </c>
      <c r="B1338" t="s">
        <v>319</v>
      </c>
      <c r="C1338" t="s">
        <v>319</v>
      </c>
      <c r="D1338" t="s">
        <v>320</v>
      </c>
      <c r="E1338" t="s">
        <v>95</v>
      </c>
      <c r="F1338" t="s">
        <v>321</v>
      </c>
      <c r="G1338" t="s">
        <v>184</v>
      </c>
      <c r="H1338" t="s">
        <v>259</v>
      </c>
      <c r="I1338" t="s">
        <v>330</v>
      </c>
      <c r="J1338" t="s">
        <v>332</v>
      </c>
      <c r="K1338" s="3" t="str">
        <f t="shared" si="105"/>
        <v>Petroleum &amp; Petroleum Product TransportMarine Vessel Loading: Gasoline</v>
      </c>
      <c r="L1338" t="s">
        <v>1402</v>
      </c>
      <c r="M1338" t="s">
        <v>1403</v>
      </c>
      <c r="N1338" t="s">
        <v>41</v>
      </c>
      <c r="P1338" s="5" t="str">
        <f>IF(LOOKUP($K1338,Fuel_Mappings!$C$2:$C$255,Fuel_Mappings!$D$2:$D$255)&lt;&gt;"",LOOKUP($K1338,Fuel_Mappings!$C$2:$C$255,Fuel_Mappings!$D$2:$D$255),"")</f>
        <v>light_oil</v>
      </c>
      <c r="Q1338" s="5" t="str">
        <f>IF($P1338="Other_Fuel",IF(LOOKUP($G1338,Fuel_Mappings!$I$2:$I$36,Fuel_Mappings!$I$2:$I$36)=$G1338,LOOKUP($G1338,Fuel_Mappings!$I$2:$I$36,Fuel_Mappings!$J$2:$J$36),""),"")</f>
        <v/>
      </c>
      <c r="S1338" s="5" t="str">
        <f t="shared" si="102"/>
        <v>1B2av</v>
      </c>
      <c r="T1338" s="3" t="b">
        <f t="shared" si="103"/>
        <v>1</v>
      </c>
      <c r="U1338" s="3" t="b">
        <f t="shared" si="104"/>
        <v>1</v>
      </c>
    </row>
    <row r="1339" spans="1:21">
      <c r="A1339" s="10">
        <v>40600242</v>
      </c>
      <c r="B1339" t="s">
        <v>319</v>
      </c>
      <c r="C1339" t="s">
        <v>319</v>
      </c>
      <c r="D1339" t="s">
        <v>320</v>
      </c>
      <c r="E1339" t="s">
        <v>95</v>
      </c>
      <c r="F1339" t="s">
        <v>321</v>
      </c>
      <c r="G1339" t="s">
        <v>184</v>
      </c>
      <c r="H1339" t="s">
        <v>259</v>
      </c>
      <c r="I1339" t="s">
        <v>330</v>
      </c>
      <c r="J1339" t="s">
        <v>21</v>
      </c>
      <c r="K1339" s="3" t="str">
        <f t="shared" si="105"/>
        <v>Petroleum &amp; Petroleum Product TransportOther</v>
      </c>
      <c r="L1339" t="s">
        <v>1402</v>
      </c>
      <c r="M1339" t="s">
        <v>1403</v>
      </c>
      <c r="N1339" t="s">
        <v>41</v>
      </c>
      <c r="P1339" s="5" t="str">
        <f>IF(LOOKUP($K1339,Fuel_Mappings!$C$2:$C$255,Fuel_Mappings!$D$2:$D$255)&lt;&gt;"",LOOKUP($K1339,Fuel_Mappings!$C$2:$C$255,Fuel_Mappings!$D$2:$D$255),"")</f>
        <v>Other_Fuel</v>
      </c>
      <c r="Q1339" s="5" t="str">
        <f>IF($P1339="Other_Fuel",IF(LOOKUP($G1339,Fuel_Mappings!$I$2:$I$36,Fuel_Mappings!$I$2:$I$36)=$G1339,LOOKUP($G1339,Fuel_Mappings!$I$2:$I$36,Fuel_Mappings!$J$2:$J$36),""),"")</f>
        <v/>
      </c>
      <c r="S1339" s="5" t="str">
        <f t="shared" si="102"/>
        <v>1B2av</v>
      </c>
      <c r="T1339" s="3" t="b">
        <f t="shared" si="103"/>
        <v>1</v>
      </c>
      <c r="U1339" s="3" t="b">
        <f t="shared" si="104"/>
        <v>1</v>
      </c>
    </row>
    <row r="1340" spans="1:21">
      <c r="A1340" s="10">
        <v>40600245</v>
      </c>
      <c r="B1340" t="s">
        <v>319</v>
      </c>
      <c r="C1340" t="s">
        <v>319</v>
      </c>
      <c r="D1340" t="s">
        <v>320</v>
      </c>
      <c r="E1340" t="s">
        <v>95</v>
      </c>
      <c r="F1340" t="s">
        <v>321</v>
      </c>
      <c r="G1340" t="s">
        <v>184</v>
      </c>
      <c r="H1340" t="s">
        <v>259</v>
      </c>
      <c r="I1340" t="s">
        <v>330</v>
      </c>
      <c r="J1340" t="s">
        <v>21</v>
      </c>
      <c r="K1340" s="3" t="str">
        <f t="shared" si="105"/>
        <v>Petroleum &amp; Petroleum Product TransportOther</v>
      </c>
      <c r="L1340" t="s">
        <v>1402</v>
      </c>
      <c r="M1340" t="s">
        <v>1403</v>
      </c>
      <c r="N1340" t="s">
        <v>41</v>
      </c>
      <c r="P1340" s="5" t="str">
        <f>IF(LOOKUP($K1340,Fuel_Mappings!$C$2:$C$255,Fuel_Mappings!$D$2:$D$255)&lt;&gt;"",LOOKUP($K1340,Fuel_Mappings!$C$2:$C$255,Fuel_Mappings!$D$2:$D$255),"")</f>
        <v>Other_Fuel</v>
      </c>
      <c r="Q1340" s="5" t="str">
        <f>IF($P1340="Other_Fuel",IF(LOOKUP($G1340,Fuel_Mappings!$I$2:$I$36,Fuel_Mappings!$I$2:$I$36)=$G1340,LOOKUP($G1340,Fuel_Mappings!$I$2:$I$36,Fuel_Mappings!$J$2:$J$36),""),"")</f>
        <v/>
      </c>
      <c r="S1340" s="5" t="str">
        <f t="shared" si="102"/>
        <v>1B2av</v>
      </c>
      <c r="T1340" s="3" t="b">
        <f t="shared" si="103"/>
        <v>1</v>
      </c>
      <c r="U1340" s="3" t="b">
        <f t="shared" si="104"/>
        <v>1</v>
      </c>
    </row>
    <row r="1341" spans="1:21">
      <c r="A1341" s="10">
        <v>40600246</v>
      </c>
      <c r="B1341" t="s">
        <v>319</v>
      </c>
      <c r="C1341" t="s">
        <v>319</v>
      </c>
      <c r="D1341" t="s">
        <v>320</v>
      </c>
      <c r="E1341" t="s">
        <v>95</v>
      </c>
      <c r="F1341" t="s">
        <v>321</v>
      </c>
      <c r="G1341" t="s">
        <v>184</v>
      </c>
      <c r="H1341" t="s">
        <v>259</v>
      </c>
      <c r="I1341" t="s">
        <v>330</v>
      </c>
      <c r="J1341" t="s">
        <v>21</v>
      </c>
      <c r="K1341" s="3" t="str">
        <f t="shared" si="105"/>
        <v>Petroleum &amp; Petroleum Product TransportOther</v>
      </c>
      <c r="L1341" t="s">
        <v>1402</v>
      </c>
      <c r="M1341" t="s">
        <v>1403</v>
      </c>
      <c r="N1341" t="s">
        <v>41</v>
      </c>
      <c r="P1341" s="5" t="str">
        <f>IF(LOOKUP($K1341,Fuel_Mappings!$C$2:$C$255,Fuel_Mappings!$D$2:$D$255)&lt;&gt;"",LOOKUP($K1341,Fuel_Mappings!$C$2:$C$255,Fuel_Mappings!$D$2:$D$255),"")</f>
        <v>Other_Fuel</v>
      </c>
      <c r="Q1341" s="5" t="str">
        <f>IF($P1341="Other_Fuel",IF(LOOKUP($G1341,Fuel_Mappings!$I$2:$I$36,Fuel_Mappings!$I$2:$I$36)=$G1341,LOOKUP($G1341,Fuel_Mappings!$I$2:$I$36,Fuel_Mappings!$J$2:$J$36),""),"")</f>
        <v/>
      </c>
      <c r="S1341" s="5" t="str">
        <f t="shared" si="102"/>
        <v>1B2av</v>
      </c>
      <c r="T1341" s="3" t="b">
        <f t="shared" si="103"/>
        <v>1</v>
      </c>
      <c r="U1341" s="3" t="b">
        <f t="shared" si="104"/>
        <v>1</v>
      </c>
    </row>
    <row r="1342" spans="1:21">
      <c r="A1342" s="10">
        <v>40600249</v>
      </c>
      <c r="B1342" t="s">
        <v>319</v>
      </c>
      <c r="C1342" t="s">
        <v>319</v>
      </c>
      <c r="D1342" t="s">
        <v>320</v>
      </c>
      <c r="E1342" t="s">
        <v>95</v>
      </c>
      <c r="F1342" t="s">
        <v>321</v>
      </c>
      <c r="G1342" t="s">
        <v>184</v>
      </c>
      <c r="H1342" t="s">
        <v>259</v>
      </c>
      <c r="I1342" t="s">
        <v>330</v>
      </c>
      <c r="J1342" t="s">
        <v>21</v>
      </c>
      <c r="K1342" s="3" t="str">
        <f t="shared" si="105"/>
        <v>Petroleum &amp; Petroleum Product TransportOther</v>
      </c>
      <c r="L1342" t="s">
        <v>1402</v>
      </c>
      <c r="M1342" t="s">
        <v>1403</v>
      </c>
      <c r="N1342" t="s">
        <v>41</v>
      </c>
      <c r="P1342" s="5" t="str">
        <f>IF(LOOKUP($K1342,Fuel_Mappings!$C$2:$C$255,Fuel_Mappings!$D$2:$D$255)&lt;&gt;"",LOOKUP($K1342,Fuel_Mappings!$C$2:$C$255,Fuel_Mappings!$D$2:$D$255),"")</f>
        <v>Other_Fuel</v>
      </c>
      <c r="Q1342" s="5" t="str">
        <f>IF($P1342="Other_Fuel",IF(LOOKUP($G1342,Fuel_Mappings!$I$2:$I$36,Fuel_Mappings!$I$2:$I$36)=$G1342,LOOKUP($G1342,Fuel_Mappings!$I$2:$I$36,Fuel_Mappings!$J$2:$J$36),""),"")</f>
        <v/>
      </c>
      <c r="S1342" s="5" t="str">
        <f t="shared" si="102"/>
        <v>1B2av</v>
      </c>
      <c r="T1342" s="3" t="b">
        <f t="shared" si="103"/>
        <v>1</v>
      </c>
      <c r="U1342" s="3" t="b">
        <f t="shared" si="104"/>
        <v>1</v>
      </c>
    </row>
    <row r="1343" spans="1:21">
      <c r="A1343" s="10">
        <v>40600250</v>
      </c>
      <c r="B1343" t="s">
        <v>319</v>
      </c>
      <c r="C1343" t="s">
        <v>319</v>
      </c>
      <c r="D1343" t="s">
        <v>320</v>
      </c>
      <c r="E1343" t="s">
        <v>95</v>
      </c>
      <c r="F1343" t="s">
        <v>321</v>
      </c>
      <c r="G1343" t="s">
        <v>184</v>
      </c>
      <c r="H1343" t="s">
        <v>259</v>
      </c>
      <c r="I1343" t="s">
        <v>330</v>
      </c>
      <c r="J1343" t="s">
        <v>21</v>
      </c>
      <c r="K1343" s="3" t="str">
        <f t="shared" si="105"/>
        <v>Petroleum &amp; Petroleum Product TransportOther</v>
      </c>
      <c r="L1343" t="s">
        <v>1402</v>
      </c>
      <c r="M1343" t="s">
        <v>1403</v>
      </c>
      <c r="N1343" t="s">
        <v>41</v>
      </c>
      <c r="P1343" s="5" t="str">
        <f>IF(LOOKUP($K1343,Fuel_Mappings!$C$2:$C$255,Fuel_Mappings!$D$2:$D$255)&lt;&gt;"",LOOKUP($K1343,Fuel_Mappings!$C$2:$C$255,Fuel_Mappings!$D$2:$D$255),"")</f>
        <v>Other_Fuel</v>
      </c>
      <c r="Q1343" s="5" t="str">
        <f>IF($P1343="Other_Fuel",IF(LOOKUP($G1343,Fuel_Mappings!$I$2:$I$36,Fuel_Mappings!$I$2:$I$36)=$G1343,LOOKUP($G1343,Fuel_Mappings!$I$2:$I$36,Fuel_Mappings!$J$2:$J$36),""),"")</f>
        <v/>
      </c>
      <c r="S1343" s="5" t="str">
        <f t="shared" si="102"/>
        <v>1B2av</v>
      </c>
      <c r="T1343" s="3" t="b">
        <f t="shared" si="103"/>
        <v>1</v>
      </c>
      <c r="U1343" s="3" t="b">
        <f t="shared" si="104"/>
        <v>1</v>
      </c>
    </row>
    <row r="1344" spans="1:21">
      <c r="A1344" s="10">
        <v>40600255</v>
      </c>
      <c r="B1344" t="s">
        <v>319</v>
      </c>
      <c r="C1344" t="s">
        <v>319</v>
      </c>
      <c r="D1344" t="s">
        <v>320</v>
      </c>
      <c r="E1344" t="s">
        <v>95</v>
      </c>
      <c r="F1344" t="s">
        <v>321</v>
      </c>
      <c r="G1344" t="s">
        <v>184</v>
      </c>
      <c r="H1344" t="s">
        <v>259</v>
      </c>
      <c r="I1344" t="s">
        <v>330</v>
      </c>
      <c r="J1344" t="s">
        <v>21</v>
      </c>
      <c r="K1344" s="3" t="str">
        <f t="shared" si="105"/>
        <v>Petroleum &amp; Petroleum Product TransportOther</v>
      </c>
      <c r="L1344" t="s">
        <v>1402</v>
      </c>
      <c r="M1344" t="s">
        <v>1403</v>
      </c>
      <c r="N1344" t="s">
        <v>41</v>
      </c>
      <c r="P1344" s="5" t="str">
        <f>IF(LOOKUP($K1344,Fuel_Mappings!$C$2:$C$255,Fuel_Mappings!$D$2:$D$255)&lt;&gt;"",LOOKUP($K1344,Fuel_Mappings!$C$2:$C$255,Fuel_Mappings!$D$2:$D$255),"")</f>
        <v>Other_Fuel</v>
      </c>
      <c r="Q1344" s="5" t="str">
        <f>IF($P1344="Other_Fuel",IF(LOOKUP($G1344,Fuel_Mappings!$I$2:$I$36,Fuel_Mappings!$I$2:$I$36)=$G1344,LOOKUP($G1344,Fuel_Mappings!$I$2:$I$36,Fuel_Mappings!$J$2:$J$36),""),"")</f>
        <v/>
      </c>
      <c r="S1344" s="5" t="str">
        <f t="shared" si="102"/>
        <v>1B2av</v>
      </c>
      <c r="T1344" s="3" t="b">
        <f t="shared" si="103"/>
        <v>1</v>
      </c>
      <c r="U1344" s="3" t="b">
        <f t="shared" si="104"/>
        <v>1</v>
      </c>
    </row>
    <row r="1345" spans="1:21">
      <c r="A1345" s="10">
        <v>40600257</v>
      </c>
      <c r="B1345" t="s">
        <v>319</v>
      </c>
      <c r="C1345" t="s">
        <v>319</v>
      </c>
      <c r="D1345" t="s">
        <v>320</v>
      </c>
      <c r="E1345" t="s">
        <v>95</v>
      </c>
      <c r="F1345" t="s">
        <v>321</v>
      </c>
      <c r="G1345" t="s">
        <v>184</v>
      </c>
      <c r="H1345" t="s">
        <v>259</v>
      </c>
      <c r="I1345" t="s">
        <v>330</v>
      </c>
      <c r="J1345" t="s">
        <v>21</v>
      </c>
      <c r="K1345" s="3" t="str">
        <f t="shared" si="105"/>
        <v>Petroleum &amp; Petroleum Product TransportOther</v>
      </c>
      <c r="L1345" t="s">
        <v>1402</v>
      </c>
      <c r="M1345" t="s">
        <v>1403</v>
      </c>
      <c r="N1345" t="s">
        <v>41</v>
      </c>
      <c r="P1345" s="5" t="str">
        <f>IF(LOOKUP($K1345,Fuel_Mappings!$C$2:$C$255,Fuel_Mappings!$D$2:$D$255)&lt;&gt;"",LOOKUP($K1345,Fuel_Mappings!$C$2:$C$255,Fuel_Mappings!$D$2:$D$255),"")</f>
        <v>Other_Fuel</v>
      </c>
      <c r="Q1345" s="5" t="str">
        <f>IF($P1345="Other_Fuel",IF(LOOKUP($G1345,Fuel_Mappings!$I$2:$I$36,Fuel_Mappings!$I$2:$I$36)=$G1345,LOOKUP($G1345,Fuel_Mappings!$I$2:$I$36,Fuel_Mappings!$J$2:$J$36),""),"")</f>
        <v/>
      </c>
      <c r="S1345" s="5" t="str">
        <f t="shared" si="102"/>
        <v>1B2av</v>
      </c>
      <c r="T1345" s="3" t="b">
        <f t="shared" si="103"/>
        <v>1</v>
      </c>
      <c r="U1345" s="3" t="b">
        <f t="shared" si="104"/>
        <v>1</v>
      </c>
    </row>
    <row r="1346" spans="1:21">
      <c r="A1346" s="10">
        <v>40600305</v>
      </c>
      <c r="B1346" t="s">
        <v>319</v>
      </c>
      <c r="C1346" t="s">
        <v>319</v>
      </c>
      <c r="D1346" t="s">
        <v>320</v>
      </c>
      <c r="E1346" t="s">
        <v>95</v>
      </c>
      <c r="F1346" t="s">
        <v>321</v>
      </c>
      <c r="G1346" t="s">
        <v>333</v>
      </c>
      <c r="H1346" t="s">
        <v>259</v>
      </c>
      <c r="I1346" t="s">
        <v>323</v>
      </c>
      <c r="J1346" t="s">
        <v>21</v>
      </c>
      <c r="K1346" s="3" t="str">
        <f t="shared" si="105"/>
        <v>Service Stations: Stage IOther</v>
      </c>
      <c r="L1346" t="s">
        <v>1402</v>
      </c>
      <c r="M1346" t="s">
        <v>1403</v>
      </c>
      <c r="N1346" t="s">
        <v>41</v>
      </c>
      <c r="P1346" s="5" t="str">
        <f>IF(LOOKUP($K1346,Fuel_Mappings!$C$2:$C$255,Fuel_Mappings!$D$2:$D$255)&lt;&gt;"",LOOKUP($K1346,Fuel_Mappings!$C$2:$C$255,Fuel_Mappings!$D$2:$D$255),"")</f>
        <v>Other_Fuel</v>
      </c>
      <c r="Q1346" s="5" t="str">
        <f>IF($P1346="Other_Fuel",IF(LOOKUP($G1346,Fuel_Mappings!$I$2:$I$36,Fuel_Mappings!$I$2:$I$36)=$G1346,LOOKUP($G1346,Fuel_Mappings!$I$2:$I$36,Fuel_Mappings!$J$2:$J$36),""),"")</f>
        <v/>
      </c>
      <c r="S1346" s="5" t="str">
        <f t="shared" si="102"/>
        <v>1B2av</v>
      </c>
      <c r="T1346" s="3" t="b">
        <f t="shared" si="103"/>
        <v>1</v>
      </c>
      <c r="U1346" s="3" t="b">
        <f t="shared" si="104"/>
        <v>1</v>
      </c>
    </row>
    <row r="1347" spans="1:21">
      <c r="A1347" s="10">
        <v>40600602</v>
      </c>
      <c r="B1347" t="s">
        <v>319</v>
      </c>
      <c r="C1347" t="s">
        <v>319</v>
      </c>
      <c r="D1347" t="s">
        <v>320</v>
      </c>
      <c r="E1347" t="s">
        <v>95</v>
      </c>
      <c r="F1347" t="s">
        <v>321</v>
      </c>
      <c r="G1347" t="s">
        <v>336</v>
      </c>
      <c r="H1347" t="s">
        <v>259</v>
      </c>
      <c r="I1347" t="s">
        <v>335</v>
      </c>
      <c r="J1347" t="s">
        <v>21</v>
      </c>
      <c r="K1347" s="3" t="str">
        <f t="shared" si="105"/>
        <v>Service Stations: Stage IIOther</v>
      </c>
      <c r="L1347" t="s">
        <v>1402</v>
      </c>
      <c r="M1347" t="s">
        <v>1403</v>
      </c>
      <c r="N1347" t="s">
        <v>41</v>
      </c>
      <c r="P1347" s="5" t="str">
        <f>IF(LOOKUP($K1347,Fuel_Mappings!$C$2:$C$255,Fuel_Mappings!$D$2:$D$255)&lt;&gt;"",LOOKUP($K1347,Fuel_Mappings!$C$2:$C$255,Fuel_Mappings!$D$2:$D$255),"")</f>
        <v>Other_Fuel</v>
      </c>
      <c r="Q1347" s="5" t="str">
        <f>IF($P1347="Other_Fuel",IF(LOOKUP($G1347,Fuel_Mappings!$I$2:$I$36,Fuel_Mappings!$I$2:$I$36)=$G1347,LOOKUP($G1347,Fuel_Mappings!$I$2:$I$36,Fuel_Mappings!$J$2:$J$36),""),"")</f>
        <v/>
      </c>
      <c r="S1347" s="5" t="str">
        <f t="shared" ref="S1347:S1410" si="106">LEFT(L1347,FIND("_",L1347)-1)</f>
        <v>1B2av</v>
      </c>
      <c r="T1347" s="3" t="b">
        <f t="shared" ref="T1347:T1410" si="107">$S1347=$C1347</f>
        <v>1</v>
      </c>
      <c r="U1347" s="3" t="b">
        <f t="shared" ref="U1347:U1410" si="108">LEFT($S1347,3)=LEFT($C1347,3)</f>
        <v>1</v>
      </c>
    </row>
    <row r="1348" spans="1:21">
      <c r="A1348" s="10">
        <v>40600706</v>
      </c>
      <c r="B1348" t="s">
        <v>319</v>
      </c>
      <c r="C1348" t="s">
        <v>319</v>
      </c>
      <c r="D1348" t="s">
        <v>320</v>
      </c>
      <c r="E1348" t="s">
        <v>95</v>
      </c>
      <c r="F1348" t="s">
        <v>321</v>
      </c>
      <c r="G1348" t="s">
        <v>345</v>
      </c>
      <c r="H1348" t="s">
        <v>259</v>
      </c>
      <c r="I1348" t="s">
        <v>323</v>
      </c>
      <c r="J1348" t="s">
        <v>21</v>
      </c>
      <c r="K1348" s="3" t="str">
        <f t="shared" si="105"/>
        <v>Service Stations: Stage IOther</v>
      </c>
      <c r="L1348" t="s">
        <v>1402</v>
      </c>
      <c r="M1348" t="s">
        <v>1403</v>
      </c>
      <c r="N1348" t="s">
        <v>41</v>
      </c>
      <c r="P1348" s="5" t="str">
        <f>IF(LOOKUP($K1348,Fuel_Mappings!$C$2:$C$255,Fuel_Mappings!$D$2:$D$255)&lt;&gt;"",LOOKUP($K1348,Fuel_Mappings!$C$2:$C$255,Fuel_Mappings!$D$2:$D$255),"")</f>
        <v>Other_Fuel</v>
      </c>
      <c r="Q1348" s="5" t="str">
        <f>IF($P1348="Other_Fuel",IF(LOOKUP($G1348,Fuel_Mappings!$I$2:$I$36,Fuel_Mappings!$I$2:$I$36)=$G1348,LOOKUP($G1348,Fuel_Mappings!$I$2:$I$36,Fuel_Mappings!$J$2:$J$36),""),"")</f>
        <v/>
      </c>
      <c r="S1348" s="5" t="str">
        <f t="shared" si="106"/>
        <v>1B2av</v>
      </c>
      <c r="T1348" s="3" t="b">
        <f t="shared" si="107"/>
        <v>1</v>
      </c>
      <c r="U1348" s="3" t="b">
        <f t="shared" si="108"/>
        <v>1</v>
      </c>
    </row>
    <row r="1349" spans="1:21">
      <c r="A1349" s="10">
        <v>40600707</v>
      </c>
      <c r="B1349" t="s">
        <v>319</v>
      </c>
      <c r="C1349" t="s">
        <v>319</v>
      </c>
      <c r="D1349" t="s">
        <v>320</v>
      </c>
      <c r="E1349" t="s">
        <v>95</v>
      </c>
      <c r="F1349" t="s">
        <v>321</v>
      </c>
      <c r="G1349" t="s">
        <v>345</v>
      </c>
      <c r="H1349" t="s">
        <v>259</v>
      </c>
      <c r="I1349" t="s">
        <v>323</v>
      </c>
      <c r="J1349" t="s">
        <v>21</v>
      </c>
      <c r="K1349" s="3" t="str">
        <f t="shared" si="105"/>
        <v>Service Stations: Stage IOther</v>
      </c>
      <c r="L1349" t="s">
        <v>1402</v>
      </c>
      <c r="M1349" t="s">
        <v>1403</v>
      </c>
      <c r="N1349" t="s">
        <v>41</v>
      </c>
      <c r="P1349" s="5" t="str">
        <f>IF(LOOKUP($K1349,Fuel_Mappings!$C$2:$C$255,Fuel_Mappings!$D$2:$D$255)&lt;&gt;"",LOOKUP($K1349,Fuel_Mappings!$C$2:$C$255,Fuel_Mappings!$D$2:$D$255),"")</f>
        <v>Other_Fuel</v>
      </c>
      <c r="Q1349" s="5" t="str">
        <f>IF($P1349="Other_Fuel",IF(LOOKUP($G1349,Fuel_Mappings!$I$2:$I$36,Fuel_Mappings!$I$2:$I$36)=$G1349,LOOKUP($G1349,Fuel_Mappings!$I$2:$I$36,Fuel_Mappings!$J$2:$J$36),""),"")</f>
        <v/>
      </c>
      <c r="S1349" s="5" t="str">
        <f t="shared" si="106"/>
        <v>1B2av</v>
      </c>
      <c r="T1349" s="3" t="b">
        <f t="shared" si="107"/>
        <v>1</v>
      </c>
      <c r="U1349" s="3" t="b">
        <f t="shared" si="108"/>
        <v>1</v>
      </c>
    </row>
    <row r="1350" spans="1:21">
      <c r="A1350" s="10">
        <v>40600167</v>
      </c>
      <c r="B1350" t="s">
        <v>319</v>
      </c>
      <c r="C1350" t="s">
        <v>319</v>
      </c>
      <c r="D1350" t="s">
        <v>320</v>
      </c>
      <c r="E1350" t="s">
        <v>95</v>
      </c>
      <c r="F1350" t="s">
        <v>321</v>
      </c>
      <c r="G1350" t="s">
        <v>329</v>
      </c>
      <c r="H1350" t="s">
        <v>259</v>
      </c>
      <c r="I1350" t="s">
        <v>330</v>
      </c>
      <c r="J1350" t="s">
        <v>21</v>
      </c>
      <c r="K1350" s="3" t="str">
        <f t="shared" si="105"/>
        <v>Petroleum &amp; Petroleum Product TransportOther</v>
      </c>
      <c r="L1350" t="s">
        <v>1402</v>
      </c>
      <c r="M1350" t="s">
        <v>1403</v>
      </c>
      <c r="N1350" t="s">
        <v>41</v>
      </c>
      <c r="P1350" s="5" t="str">
        <f>IF(LOOKUP($K1350,Fuel_Mappings!$C$2:$C$255,Fuel_Mappings!$D$2:$D$255)&lt;&gt;"",LOOKUP($K1350,Fuel_Mappings!$C$2:$C$255,Fuel_Mappings!$D$2:$D$255),"")</f>
        <v>Other_Fuel</v>
      </c>
      <c r="Q1350" s="5" t="str">
        <f>IF($P1350="Other_Fuel",IF(LOOKUP($G1350,Fuel_Mappings!$I$2:$I$36,Fuel_Mappings!$I$2:$I$36)=$G1350,LOOKUP($G1350,Fuel_Mappings!$I$2:$I$36,Fuel_Mappings!$J$2:$J$36),""),"")</f>
        <v/>
      </c>
      <c r="S1350" s="5" t="str">
        <f t="shared" si="106"/>
        <v>1B2av</v>
      </c>
      <c r="T1350" s="3" t="b">
        <f t="shared" si="107"/>
        <v>1</v>
      </c>
      <c r="U1350" s="3" t="b">
        <f t="shared" si="108"/>
        <v>1</v>
      </c>
    </row>
    <row r="1351" spans="1:21">
      <c r="A1351" s="10">
        <v>40600161</v>
      </c>
      <c r="B1351" t="s">
        <v>319</v>
      </c>
      <c r="C1351" t="s">
        <v>319</v>
      </c>
      <c r="D1351" t="s">
        <v>320</v>
      </c>
      <c r="E1351" t="s">
        <v>95</v>
      </c>
      <c r="F1351" t="s">
        <v>321</v>
      </c>
      <c r="G1351" t="s">
        <v>329</v>
      </c>
      <c r="H1351" t="s">
        <v>259</v>
      </c>
      <c r="I1351" t="s">
        <v>330</v>
      </c>
      <c r="J1351" t="s">
        <v>21</v>
      </c>
      <c r="K1351" s="3" t="str">
        <f t="shared" si="105"/>
        <v>Petroleum &amp; Petroleum Product TransportOther</v>
      </c>
      <c r="L1351" t="s">
        <v>1402</v>
      </c>
      <c r="M1351" t="s">
        <v>1403</v>
      </c>
      <c r="N1351" t="s">
        <v>41</v>
      </c>
      <c r="P1351" s="5" t="str">
        <f>IF(LOOKUP($K1351,Fuel_Mappings!$C$2:$C$255,Fuel_Mappings!$D$2:$D$255)&lt;&gt;"",LOOKUP($K1351,Fuel_Mappings!$C$2:$C$255,Fuel_Mappings!$D$2:$D$255),"")</f>
        <v>Other_Fuel</v>
      </c>
      <c r="Q1351" s="5" t="str">
        <f>IF($P1351="Other_Fuel",IF(LOOKUP($G1351,Fuel_Mappings!$I$2:$I$36,Fuel_Mappings!$I$2:$I$36)=$G1351,LOOKUP($G1351,Fuel_Mappings!$I$2:$I$36,Fuel_Mappings!$J$2:$J$36),""),"")</f>
        <v/>
      </c>
      <c r="S1351" s="5" t="str">
        <f t="shared" si="106"/>
        <v>1B2av</v>
      </c>
      <c r="T1351" s="3" t="b">
        <f t="shared" si="107"/>
        <v>1</v>
      </c>
      <c r="U1351" s="3" t="b">
        <f t="shared" si="108"/>
        <v>1</v>
      </c>
    </row>
    <row r="1352" spans="1:21">
      <c r="A1352" s="10">
        <v>40600172</v>
      </c>
      <c r="B1352" t="s">
        <v>319</v>
      </c>
      <c r="C1352" t="s">
        <v>319</v>
      </c>
      <c r="D1352" t="s">
        <v>320</v>
      </c>
      <c r="E1352" t="s">
        <v>95</v>
      </c>
      <c r="F1352" t="s">
        <v>321</v>
      </c>
      <c r="G1352" t="s">
        <v>329</v>
      </c>
      <c r="H1352" t="s">
        <v>259</v>
      </c>
      <c r="I1352" t="s">
        <v>330</v>
      </c>
      <c r="J1352" t="s">
        <v>21</v>
      </c>
      <c r="K1352" s="3" t="str">
        <f t="shared" si="105"/>
        <v>Petroleum &amp; Petroleum Product TransportOther</v>
      </c>
      <c r="L1352" t="s">
        <v>1402</v>
      </c>
      <c r="M1352" t="s">
        <v>1403</v>
      </c>
      <c r="N1352" t="s">
        <v>41</v>
      </c>
      <c r="P1352" s="5" t="str">
        <f>IF(LOOKUP($K1352,Fuel_Mappings!$C$2:$C$255,Fuel_Mappings!$D$2:$D$255)&lt;&gt;"",LOOKUP($K1352,Fuel_Mappings!$C$2:$C$255,Fuel_Mappings!$D$2:$D$255),"")</f>
        <v>Other_Fuel</v>
      </c>
      <c r="Q1352" s="5" t="str">
        <f>IF($P1352="Other_Fuel",IF(LOOKUP($G1352,Fuel_Mappings!$I$2:$I$36,Fuel_Mappings!$I$2:$I$36)=$G1352,LOOKUP($G1352,Fuel_Mappings!$I$2:$I$36,Fuel_Mappings!$J$2:$J$36),""),"")</f>
        <v/>
      </c>
      <c r="S1352" s="5" t="str">
        <f t="shared" si="106"/>
        <v>1B2av</v>
      </c>
      <c r="T1352" s="3" t="b">
        <f t="shared" si="107"/>
        <v>1</v>
      </c>
      <c r="U1352" s="3" t="b">
        <f t="shared" si="108"/>
        <v>1</v>
      </c>
    </row>
    <row r="1353" spans="1:21">
      <c r="A1353" s="10">
        <v>40600165</v>
      </c>
      <c r="B1353" t="s">
        <v>319</v>
      </c>
      <c r="C1353" t="s">
        <v>319</v>
      </c>
      <c r="D1353" t="s">
        <v>320</v>
      </c>
      <c r="E1353" t="s">
        <v>95</v>
      </c>
      <c r="F1353" t="s">
        <v>321</v>
      </c>
      <c r="G1353" t="s">
        <v>329</v>
      </c>
      <c r="H1353" t="s">
        <v>259</v>
      </c>
      <c r="I1353" t="s">
        <v>330</v>
      </c>
      <c r="J1353" t="s">
        <v>21</v>
      </c>
      <c r="K1353" s="3" t="str">
        <f t="shared" si="105"/>
        <v>Petroleum &amp; Petroleum Product TransportOther</v>
      </c>
      <c r="L1353" t="s">
        <v>1402</v>
      </c>
      <c r="M1353" t="s">
        <v>1403</v>
      </c>
      <c r="N1353" t="s">
        <v>41</v>
      </c>
      <c r="P1353" s="5" t="str">
        <f>IF(LOOKUP($K1353,Fuel_Mappings!$C$2:$C$255,Fuel_Mappings!$D$2:$D$255)&lt;&gt;"",LOOKUP($K1353,Fuel_Mappings!$C$2:$C$255,Fuel_Mappings!$D$2:$D$255),"")</f>
        <v>Other_Fuel</v>
      </c>
      <c r="Q1353" s="5" t="str">
        <f>IF($P1353="Other_Fuel",IF(LOOKUP($G1353,Fuel_Mappings!$I$2:$I$36,Fuel_Mappings!$I$2:$I$36)=$G1353,LOOKUP($G1353,Fuel_Mappings!$I$2:$I$36,Fuel_Mappings!$J$2:$J$36),""),"")</f>
        <v/>
      </c>
      <c r="S1353" s="5" t="str">
        <f t="shared" si="106"/>
        <v>1B2av</v>
      </c>
      <c r="T1353" s="3" t="b">
        <f t="shared" si="107"/>
        <v>1</v>
      </c>
      <c r="U1353" s="3" t="b">
        <f t="shared" si="108"/>
        <v>1</v>
      </c>
    </row>
    <row r="1354" spans="1:21">
      <c r="A1354" s="10">
        <v>40600171</v>
      </c>
      <c r="B1354" t="s">
        <v>319</v>
      </c>
      <c r="C1354" t="s">
        <v>319</v>
      </c>
      <c r="D1354" t="s">
        <v>320</v>
      </c>
      <c r="E1354" t="s">
        <v>95</v>
      </c>
      <c r="F1354" t="s">
        <v>321</v>
      </c>
      <c r="G1354" t="s">
        <v>329</v>
      </c>
      <c r="H1354" t="s">
        <v>259</v>
      </c>
      <c r="I1354" t="s">
        <v>330</v>
      </c>
      <c r="J1354" t="s">
        <v>21</v>
      </c>
      <c r="K1354" s="3" t="str">
        <f t="shared" si="105"/>
        <v>Petroleum &amp; Petroleum Product TransportOther</v>
      </c>
      <c r="L1354" t="s">
        <v>1402</v>
      </c>
      <c r="M1354" t="s">
        <v>1403</v>
      </c>
      <c r="N1354" t="s">
        <v>41</v>
      </c>
      <c r="P1354" s="5" t="str">
        <f>IF(LOOKUP($K1354,Fuel_Mappings!$C$2:$C$255,Fuel_Mappings!$D$2:$D$255)&lt;&gt;"",LOOKUP($K1354,Fuel_Mappings!$C$2:$C$255,Fuel_Mappings!$D$2:$D$255),"")</f>
        <v>Other_Fuel</v>
      </c>
      <c r="Q1354" s="5" t="str">
        <f>IF($P1354="Other_Fuel",IF(LOOKUP($G1354,Fuel_Mappings!$I$2:$I$36,Fuel_Mappings!$I$2:$I$36)=$G1354,LOOKUP($G1354,Fuel_Mappings!$I$2:$I$36,Fuel_Mappings!$J$2:$J$36),""),"")</f>
        <v/>
      </c>
      <c r="S1354" s="5" t="str">
        <f t="shared" si="106"/>
        <v>1B2av</v>
      </c>
      <c r="T1354" s="3" t="b">
        <f t="shared" si="107"/>
        <v>1</v>
      </c>
      <c r="U1354" s="3" t="b">
        <f t="shared" si="108"/>
        <v>1</v>
      </c>
    </row>
    <row r="1355" spans="1:21">
      <c r="A1355" s="10">
        <v>40600143</v>
      </c>
      <c r="B1355" t="s">
        <v>319</v>
      </c>
      <c r="C1355" t="s">
        <v>319</v>
      </c>
      <c r="D1355" t="s">
        <v>320</v>
      </c>
      <c r="E1355" t="s">
        <v>95</v>
      </c>
      <c r="F1355" t="s">
        <v>321</v>
      </c>
      <c r="G1355" t="s">
        <v>329</v>
      </c>
      <c r="H1355" t="s">
        <v>259</v>
      </c>
      <c r="I1355" t="s">
        <v>330</v>
      </c>
      <c r="J1355" t="s">
        <v>21</v>
      </c>
      <c r="K1355" s="3" t="str">
        <f t="shared" si="105"/>
        <v>Petroleum &amp; Petroleum Product TransportOther</v>
      </c>
      <c r="L1355" t="s">
        <v>1402</v>
      </c>
      <c r="M1355" t="s">
        <v>1403</v>
      </c>
      <c r="N1355" t="s">
        <v>41</v>
      </c>
      <c r="P1355" s="5" t="str">
        <f>IF(LOOKUP($K1355,Fuel_Mappings!$C$2:$C$255,Fuel_Mappings!$D$2:$D$255)&lt;&gt;"",LOOKUP($K1355,Fuel_Mappings!$C$2:$C$255,Fuel_Mappings!$D$2:$D$255),"")</f>
        <v>Other_Fuel</v>
      </c>
      <c r="Q1355" s="5" t="str">
        <f>IF($P1355="Other_Fuel",IF(LOOKUP($G1355,Fuel_Mappings!$I$2:$I$36,Fuel_Mappings!$I$2:$I$36)=$G1355,LOOKUP($G1355,Fuel_Mappings!$I$2:$I$36,Fuel_Mappings!$J$2:$J$36),""),"")</f>
        <v/>
      </c>
      <c r="S1355" s="5" t="str">
        <f t="shared" si="106"/>
        <v>1B2av</v>
      </c>
      <c r="T1355" s="3" t="b">
        <f t="shared" si="107"/>
        <v>1</v>
      </c>
      <c r="U1355" s="3" t="b">
        <f t="shared" si="108"/>
        <v>1</v>
      </c>
    </row>
    <row r="1356" spans="1:21">
      <c r="A1356" s="10">
        <v>40600164</v>
      </c>
      <c r="B1356" t="s">
        <v>319</v>
      </c>
      <c r="C1356" t="s">
        <v>319</v>
      </c>
      <c r="D1356" t="s">
        <v>320</v>
      </c>
      <c r="E1356" t="s">
        <v>95</v>
      </c>
      <c r="F1356" t="s">
        <v>321</v>
      </c>
      <c r="G1356" t="s">
        <v>329</v>
      </c>
      <c r="H1356" t="s">
        <v>259</v>
      </c>
      <c r="I1356" t="s">
        <v>330</v>
      </c>
      <c r="J1356" t="s">
        <v>343</v>
      </c>
      <c r="K1356" s="3" t="str">
        <f t="shared" si="105"/>
        <v>Petroleum &amp; Petroleum Product TransportGasoline Loading: Normal / Splash</v>
      </c>
      <c r="L1356" t="s">
        <v>1402</v>
      </c>
      <c r="M1356" t="s">
        <v>1403</v>
      </c>
      <c r="N1356" t="s">
        <v>41</v>
      </c>
      <c r="P1356" s="5" t="str">
        <f>IF(LOOKUP($K1356,Fuel_Mappings!$C$2:$C$255,Fuel_Mappings!$D$2:$D$255)&lt;&gt;"",LOOKUP($K1356,Fuel_Mappings!$C$2:$C$255,Fuel_Mappings!$D$2:$D$255),"")</f>
        <v>light_oil</v>
      </c>
      <c r="Q1356" s="5" t="str">
        <f>IF($P1356="Other_Fuel",IF(LOOKUP($G1356,Fuel_Mappings!$I$2:$I$36,Fuel_Mappings!$I$2:$I$36)=$G1356,LOOKUP($G1356,Fuel_Mappings!$I$2:$I$36,Fuel_Mappings!$J$2:$J$36),""),"")</f>
        <v/>
      </c>
      <c r="S1356" s="5" t="str">
        <f t="shared" si="106"/>
        <v>1B2av</v>
      </c>
      <c r="T1356" s="3" t="b">
        <f t="shared" si="107"/>
        <v>1</v>
      </c>
      <c r="U1356" s="3" t="b">
        <f t="shared" si="108"/>
        <v>1</v>
      </c>
    </row>
    <row r="1357" spans="1:21">
      <c r="A1357" s="10">
        <v>40600233</v>
      </c>
      <c r="B1357" t="s">
        <v>319</v>
      </c>
      <c r="C1357" t="s">
        <v>319</v>
      </c>
      <c r="D1357" t="s">
        <v>320</v>
      </c>
      <c r="E1357" t="s">
        <v>95</v>
      </c>
      <c r="F1357" t="s">
        <v>321</v>
      </c>
      <c r="G1357" t="s">
        <v>184</v>
      </c>
      <c r="H1357" t="s">
        <v>259</v>
      </c>
      <c r="I1357" t="s">
        <v>330</v>
      </c>
      <c r="J1357" t="s">
        <v>332</v>
      </c>
      <c r="K1357" s="3" t="str">
        <f t="shared" si="105"/>
        <v>Petroleum &amp; Petroleum Product TransportMarine Vessel Loading: Gasoline</v>
      </c>
      <c r="L1357" t="s">
        <v>1402</v>
      </c>
      <c r="M1357" t="s">
        <v>1403</v>
      </c>
      <c r="N1357" t="s">
        <v>41</v>
      </c>
      <c r="P1357" s="5" t="str">
        <f>IF(LOOKUP($K1357,Fuel_Mappings!$C$2:$C$255,Fuel_Mappings!$D$2:$D$255)&lt;&gt;"",LOOKUP($K1357,Fuel_Mappings!$C$2:$C$255,Fuel_Mappings!$D$2:$D$255),"")</f>
        <v>light_oil</v>
      </c>
      <c r="Q1357" s="5" t="str">
        <f>IF($P1357="Other_Fuel",IF(LOOKUP($G1357,Fuel_Mappings!$I$2:$I$36,Fuel_Mappings!$I$2:$I$36)=$G1357,LOOKUP($G1357,Fuel_Mappings!$I$2:$I$36,Fuel_Mappings!$J$2:$J$36),""),"")</f>
        <v/>
      </c>
      <c r="S1357" s="5" t="str">
        <f t="shared" si="106"/>
        <v>1B2av</v>
      </c>
      <c r="T1357" s="3" t="b">
        <f t="shared" si="107"/>
        <v>1</v>
      </c>
      <c r="U1357" s="3" t="b">
        <f t="shared" si="108"/>
        <v>1</v>
      </c>
    </row>
    <row r="1358" spans="1:21">
      <c r="A1358" s="10">
        <v>40600241</v>
      </c>
      <c r="B1358" t="s">
        <v>319</v>
      </c>
      <c r="C1358" t="s">
        <v>319</v>
      </c>
      <c r="D1358" t="s">
        <v>320</v>
      </c>
      <c r="E1358" t="s">
        <v>95</v>
      </c>
      <c r="F1358" t="s">
        <v>321</v>
      </c>
      <c r="G1358" t="s">
        <v>184</v>
      </c>
      <c r="H1358" t="s">
        <v>259</v>
      </c>
      <c r="I1358" t="s">
        <v>330</v>
      </c>
      <c r="J1358" t="s">
        <v>21</v>
      </c>
      <c r="K1358" s="3" t="str">
        <f t="shared" si="105"/>
        <v>Petroleum &amp; Petroleum Product TransportOther</v>
      </c>
      <c r="L1358" t="s">
        <v>1402</v>
      </c>
      <c r="M1358" t="s">
        <v>1403</v>
      </c>
      <c r="N1358" t="s">
        <v>41</v>
      </c>
      <c r="P1358" s="5" t="str">
        <f>IF(LOOKUP($K1358,Fuel_Mappings!$C$2:$C$255,Fuel_Mappings!$D$2:$D$255)&lt;&gt;"",LOOKUP($K1358,Fuel_Mappings!$C$2:$C$255,Fuel_Mappings!$D$2:$D$255),"")</f>
        <v>Other_Fuel</v>
      </c>
      <c r="Q1358" s="5" t="str">
        <f>IF($P1358="Other_Fuel",IF(LOOKUP($G1358,Fuel_Mappings!$I$2:$I$36,Fuel_Mappings!$I$2:$I$36)=$G1358,LOOKUP($G1358,Fuel_Mappings!$I$2:$I$36,Fuel_Mappings!$J$2:$J$36),""),"")</f>
        <v/>
      </c>
      <c r="S1358" s="5" t="str">
        <f t="shared" si="106"/>
        <v>1B2av</v>
      </c>
      <c r="T1358" s="3" t="b">
        <f t="shared" si="107"/>
        <v>1</v>
      </c>
      <c r="U1358" s="3" t="b">
        <f t="shared" si="108"/>
        <v>1</v>
      </c>
    </row>
    <row r="1359" spans="1:21">
      <c r="A1359" s="10">
        <v>40600260</v>
      </c>
      <c r="B1359" t="s">
        <v>319</v>
      </c>
      <c r="C1359" t="s">
        <v>319</v>
      </c>
      <c r="D1359" t="s">
        <v>320</v>
      </c>
      <c r="E1359" t="s">
        <v>95</v>
      </c>
      <c r="F1359" t="s">
        <v>321</v>
      </c>
      <c r="G1359" t="s">
        <v>184</v>
      </c>
      <c r="H1359" t="s">
        <v>259</v>
      </c>
      <c r="I1359" t="s">
        <v>330</v>
      </c>
      <c r="J1359" t="s">
        <v>332</v>
      </c>
      <c r="K1359" s="3" t="str">
        <f t="shared" si="105"/>
        <v>Petroleum &amp; Petroleum Product TransportMarine Vessel Loading: Gasoline</v>
      </c>
      <c r="L1359" t="s">
        <v>1402</v>
      </c>
      <c r="M1359" t="s">
        <v>1403</v>
      </c>
      <c r="N1359" t="s">
        <v>41</v>
      </c>
      <c r="P1359" s="5" t="str">
        <f>IF(LOOKUP($K1359,Fuel_Mappings!$C$2:$C$255,Fuel_Mappings!$D$2:$D$255)&lt;&gt;"",LOOKUP($K1359,Fuel_Mappings!$C$2:$C$255,Fuel_Mappings!$D$2:$D$255),"")</f>
        <v>light_oil</v>
      </c>
      <c r="Q1359" s="5" t="str">
        <f>IF($P1359="Other_Fuel",IF(LOOKUP($G1359,Fuel_Mappings!$I$2:$I$36,Fuel_Mappings!$I$2:$I$36)=$G1359,LOOKUP($G1359,Fuel_Mappings!$I$2:$I$36,Fuel_Mappings!$J$2:$J$36),""),"")</f>
        <v/>
      </c>
      <c r="S1359" s="5" t="str">
        <f t="shared" si="106"/>
        <v>1B2av</v>
      </c>
      <c r="T1359" s="3" t="b">
        <f t="shared" si="107"/>
        <v>1</v>
      </c>
      <c r="U1359" s="3" t="b">
        <f t="shared" si="108"/>
        <v>1</v>
      </c>
    </row>
    <row r="1360" spans="1:21">
      <c r="A1360" s="10">
        <v>2501000150</v>
      </c>
      <c r="B1360" t="s">
        <v>319</v>
      </c>
      <c r="C1360" t="s">
        <v>319</v>
      </c>
      <c r="D1360" t="s">
        <v>320</v>
      </c>
      <c r="E1360" t="s">
        <v>347</v>
      </c>
      <c r="F1360" t="s">
        <v>348</v>
      </c>
      <c r="G1360" t="s">
        <v>349</v>
      </c>
      <c r="H1360" t="s">
        <v>259</v>
      </c>
      <c r="I1360" t="s">
        <v>260</v>
      </c>
      <c r="J1360" t="s">
        <v>21</v>
      </c>
      <c r="K1360" s="3" t="str">
        <f t="shared" si="105"/>
        <v>Petroleum &amp; Petroleum Product StorageOther</v>
      </c>
      <c r="L1360" t="s">
        <v>1402</v>
      </c>
      <c r="M1360" t="s">
        <v>1403</v>
      </c>
      <c r="N1360" t="s">
        <v>41</v>
      </c>
      <c r="P1360" s="5" t="str">
        <f>IF(LOOKUP($K1360,Fuel_Mappings!$C$2:$C$255,Fuel_Mappings!$D$2:$D$255)&lt;&gt;"",LOOKUP($K1360,Fuel_Mappings!$C$2:$C$255,Fuel_Mappings!$D$2:$D$255),"")</f>
        <v>Other_Fuel</v>
      </c>
      <c r="Q1360" s="5" t="str">
        <f>IF($P1360="Other_Fuel",IF(LOOKUP($G1360,Fuel_Mappings!$I$2:$I$36,Fuel_Mappings!$I$2:$I$36)=$G1360,LOOKUP($G1360,Fuel_Mappings!$I$2:$I$36,Fuel_Mappings!$J$2:$J$36),""),"")</f>
        <v/>
      </c>
      <c r="S1360" s="5" t="str">
        <f t="shared" si="106"/>
        <v>1B2av</v>
      </c>
      <c r="T1360" s="3" t="b">
        <f t="shared" si="107"/>
        <v>1</v>
      </c>
      <c r="U1360" s="3" t="b">
        <f t="shared" si="108"/>
        <v>1</v>
      </c>
    </row>
    <row r="1361" spans="1:21">
      <c r="A1361" s="10">
        <v>2501011011</v>
      </c>
      <c r="B1361" t="s">
        <v>319</v>
      </c>
      <c r="C1361" t="s">
        <v>319</v>
      </c>
      <c r="D1361" t="s">
        <v>320</v>
      </c>
      <c r="E1361" t="s">
        <v>347</v>
      </c>
      <c r="F1361" t="s">
        <v>348</v>
      </c>
      <c r="G1361" t="s">
        <v>350</v>
      </c>
      <c r="H1361" t="s">
        <v>259</v>
      </c>
      <c r="I1361" t="s">
        <v>260</v>
      </c>
      <c r="J1361" t="s">
        <v>351</v>
      </c>
      <c r="K1361" s="3" t="str">
        <f t="shared" si="105"/>
        <v>Petroleum &amp; Petroleum Product StorageArea Source: Gasoline</v>
      </c>
      <c r="L1361" t="s">
        <v>1402</v>
      </c>
      <c r="M1361" t="s">
        <v>1403</v>
      </c>
      <c r="N1361" t="s">
        <v>41</v>
      </c>
      <c r="P1361" s="5" t="str">
        <f>IF(LOOKUP($K1361,Fuel_Mappings!$C$2:$C$255,Fuel_Mappings!$D$2:$D$255)&lt;&gt;"",LOOKUP($K1361,Fuel_Mappings!$C$2:$C$255,Fuel_Mappings!$D$2:$D$255),"")</f>
        <v>Gasoline</v>
      </c>
      <c r="Q1361" s="5" t="str">
        <f>IF($P1361="Other_Fuel",IF(LOOKUP($G1361,Fuel_Mappings!$I$2:$I$36,Fuel_Mappings!$I$2:$I$36)=$G1361,LOOKUP($G1361,Fuel_Mappings!$I$2:$I$36,Fuel_Mappings!$J$2:$J$36),""),"")</f>
        <v/>
      </c>
      <c r="S1361" s="5" t="str">
        <f t="shared" si="106"/>
        <v>1B2av</v>
      </c>
      <c r="T1361" s="3" t="b">
        <f t="shared" si="107"/>
        <v>1</v>
      </c>
      <c r="U1361" s="3" t="b">
        <f t="shared" si="108"/>
        <v>1</v>
      </c>
    </row>
    <row r="1362" spans="1:21">
      <c r="A1362" s="10">
        <v>2501011012</v>
      </c>
      <c r="B1362" t="s">
        <v>319</v>
      </c>
      <c r="C1362" t="s">
        <v>319</v>
      </c>
      <c r="D1362" t="s">
        <v>320</v>
      </c>
      <c r="E1362" t="s">
        <v>347</v>
      </c>
      <c r="F1362" t="s">
        <v>348</v>
      </c>
      <c r="G1362" t="s">
        <v>350</v>
      </c>
      <c r="H1362" t="s">
        <v>259</v>
      </c>
      <c r="I1362" t="s">
        <v>260</v>
      </c>
      <c r="J1362" t="s">
        <v>351</v>
      </c>
      <c r="K1362" s="3" t="str">
        <f t="shared" si="105"/>
        <v>Petroleum &amp; Petroleum Product StorageArea Source: Gasoline</v>
      </c>
      <c r="L1362" t="s">
        <v>1402</v>
      </c>
      <c r="M1362" t="s">
        <v>1403</v>
      </c>
      <c r="N1362" t="s">
        <v>41</v>
      </c>
      <c r="P1362" s="5" t="str">
        <f>IF(LOOKUP($K1362,Fuel_Mappings!$C$2:$C$255,Fuel_Mappings!$D$2:$D$255)&lt;&gt;"",LOOKUP($K1362,Fuel_Mappings!$C$2:$C$255,Fuel_Mappings!$D$2:$D$255),"")</f>
        <v>Gasoline</v>
      </c>
      <c r="Q1362" s="5" t="str">
        <f>IF($P1362="Other_Fuel",IF(LOOKUP($G1362,Fuel_Mappings!$I$2:$I$36,Fuel_Mappings!$I$2:$I$36)=$G1362,LOOKUP($G1362,Fuel_Mappings!$I$2:$I$36,Fuel_Mappings!$J$2:$J$36),""),"")</f>
        <v/>
      </c>
      <c r="S1362" s="5" t="str">
        <f t="shared" si="106"/>
        <v>1B2av</v>
      </c>
      <c r="T1362" s="3" t="b">
        <f t="shared" si="107"/>
        <v>1</v>
      </c>
      <c r="U1362" s="3" t="b">
        <f t="shared" si="108"/>
        <v>1</v>
      </c>
    </row>
    <row r="1363" spans="1:21">
      <c r="A1363" s="10">
        <v>2501011013</v>
      </c>
      <c r="B1363" t="s">
        <v>319</v>
      </c>
      <c r="C1363" t="s">
        <v>319</v>
      </c>
      <c r="D1363" t="s">
        <v>320</v>
      </c>
      <c r="E1363" t="s">
        <v>347</v>
      </c>
      <c r="F1363" t="s">
        <v>348</v>
      </c>
      <c r="G1363" t="s">
        <v>350</v>
      </c>
      <c r="H1363" t="s">
        <v>259</v>
      </c>
      <c r="I1363" t="s">
        <v>330</v>
      </c>
      <c r="J1363" t="s">
        <v>21</v>
      </c>
      <c r="K1363" s="3" t="str">
        <f t="shared" si="105"/>
        <v>Petroleum &amp; Petroleum Product TransportOther</v>
      </c>
      <c r="L1363" t="s">
        <v>1402</v>
      </c>
      <c r="M1363" t="s">
        <v>1403</v>
      </c>
      <c r="N1363" t="s">
        <v>41</v>
      </c>
      <c r="P1363" s="5" t="str">
        <f>IF(LOOKUP($K1363,Fuel_Mappings!$C$2:$C$255,Fuel_Mappings!$D$2:$D$255)&lt;&gt;"",LOOKUP($K1363,Fuel_Mappings!$C$2:$C$255,Fuel_Mappings!$D$2:$D$255),"")</f>
        <v>Other_Fuel</v>
      </c>
      <c r="Q1363" s="5" t="str">
        <f>IF($P1363="Other_Fuel",IF(LOOKUP($G1363,Fuel_Mappings!$I$2:$I$36,Fuel_Mappings!$I$2:$I$36)=$G1363,LOOKUP($G1363,Fuel_Mappings!$I$2:$I$36,Fuel_Mappings!$J$2:$J$36),""),"")</f>
        <v/>
      </c>
      <c r="S1363" s="5" t="str">
        <f t="shared" si="106"/>
        <v>1B2av</v>
      </c>
      <c r="T1363" s="3" t="b">
        <f t="shared" si="107"/>
        <v>1</v>
      </c>
      <c r="U1363" s="3" t="b">
        <f t="shared" si="108"/>
        <v>1</v>
      </c>
    </row>
    <row r="1364" spans="1:21">
      <c r="A1364" s="10">
        <v>2501011014</v>
      </c>
      <c r="B1364" t="s">
        <v>319</v>
      </c>
      <c r="C1364" t="s">
        <v>319</v>
      </c>
      <c r="D1364" t="s">
        <v>320</v>
      </c>
      <c r="E1364" t="s">
        <v>347</v>
      </c>
      <c r="F1364" t="s">
        <v>348</v>
      </c>
      <c r="G1364" t="s">
        <v>350</v>
      </c>
      <c r="H1364" t="s">
        <v>259</v>
      </c>
      <c r="I1364" t="s">
        <v>335</v>
      </c>
      <c r="J1364" t="s">
        <v>21</v>
      </c>
      <c r="K1364" s="3" t="str">
        <f t="shared" si="105"/>
        <v>Service Stations: Stage IIOther</v>
      </c>
      <c r="L1364" t="s">
        <v>1402</v>
      </c>
      <c r="M1364" t="s">
        <v>1403</v>
      </c>
      <c r="N1364" t="s">
        <v>41</v>
      </c>
      <c r="P1364" s="5" t="str">
        <f>IF(LOOKUP($K1364,Fuel_Mappings!$C$2:$C$255,Fuel_Mappings!$D$2:$D$255)&lt;&gt;"",LOOKUP($K1364,Fuel_Mappings!$C$2:$C$255,Fuel_Mappings!$D$2:$D$255),"")</f>
        <v>Other_Fuel</v>
      </c>
      <c r="Q1364" s="5" t="str">
        <f>IF($P1364="Other_Fuel",IF(LOOKUP($G1364,Fuel_Mappings!$I$2:$I$36,Fuel_Mappings!$I$2:$I$36)=$G1364,LOOKUP($G1364,Fuel_Mappings!$I$2:$I$36,Fuel_Mappings!$J$2:$J$36),""),"")</f>
        <v/>
      </c>
      <c r="S1364" s="5" t="str">
        <f t="shared" si="106"/>
        <v>1B2av</v>
      </c>
      <c r="T1364" s="3" t="b">
        <f t="shared" si="107"/>
        <v>1</v>
      </c>
      <c r="U1364" s="3" t="b">
        <f t="shared" si="108"/>
        <v>1</v>
      </c>
    </row>
    <row r="1365" spans="1:21">
      <c r="A1365" s="10">
        <v>2501011015</v>
      </c>
      <c r="B1365" t="s">
        <v>319</v>
      </c>
      <c r="C1365" t="s">
        <v>319</v>
      </c>
      <c r="D1365" t="s">
        <v>320</v>
      </c>
      <c r="E1365" t="s">
        <v>347</v>
      </c>
      <c r="F1365" t="s">
        <v>348</v>
      </c>
      <c r="G1365" t="s">
        <v>350</v>
      </c>
      <c r="H1365" t="s">
        <v>259</v>
      </c>
      <c r="I1365" t="s">
        <v>335</v>
      </c>
      <c r="J1365" t="s">
        <v>21</v>
      </c>
      <c r="K1365" s="3" t="str">
        <f t="shared" si="105"/>
        <v>Service Stations: Stage IIOther</v>
      </c>
      <c r="L1365" t="s">
        <v>1402</v>
      </c>
      <c r="M1365" t="s">
        <v>1403</v>
      </c>
      <c r="N1365" t="s">
        <v>41</v>
      </c>
      <c r="P1365" s="5" t="str">
        <f>IF(LOOKUP($K1365,Fuel_Mappings!$C$2:$C$255,Fuel_Mappings!$D$2:$D$255)&lt;&gt;"",LOOKUP($K1365,Fuel_Mappings!$C$2:$C$255,Fuel_Mappings!$D$2:$D$255),"")</f>
        <v>Other_Fuel</v>
      </c>
      <c r="Q1365" s="5" t="str">
        <f>IF($P1365="Other_Fuel",IF(LOOKUP($G1365,Fuel_Mappings!$I$2:$I$36,Fuel_Mappings!$I$2:$I$36)=$G1365,LOOKUP($G1365,Fuel_Mappings!$I$2:$I$36,Fuel_Mappings!$J$2:$J$36),""),"")</f>
        <v/>
      </c>
      <c r="S1365" s="5" t="str">
        <f t="shared" si="106"/>
        <v>1B2av</v>
      </c>
      <c r="T1365" s="3" t="b">
        <f t="shared" si="107"/>
        <v>1</v>
      </c>
      <c r="U1365" s="3" t="b">
        <f t="shared" si="108"/>
        <v>1</v>
      </c>
    </row>
    <row r="1366" spans="1:21">
      <c r="A1366" s="10">
        <v>2501012011</v>
      </c>
      <c r="B1366" t="s">
        <v>319</v>
      </c>
      <c r="C1366" t="s">
        <v>319</v>
      </c>
      <c r="D1366" t="s">
        <v>320</v>
      </c>
      <c r="E1366" t="s">
        <v>347</v>
      </c>
      <c r="F1366" t="s">
        <v>348</v>
      </c>
      <c r="G1366" t="s">
        <v>352</v>
      </c>
      <c r="H1366" t="s">
        <v>259</v>
      </c>
      <c r="I1366" t="s">
        <v>260</v>
      </c>
      <c r="J1366" t="s">
        <v>351</v>
      </c>
      <c r="K1366" s="3" t="str">
        <f t="shared" si="105"/>
        <v>Petroleum &amp; Petroleum Product StorageArea Source: Gasoline</v>
      </c>
      <c r="L1366" t="s">
        <v>1402</v>
      </c>
      <c r="M1366" t="s">
        <v>1403</v>
      </c>
      <c r="N1366" t="s">
        <v>41</v>
      </c>
      <c r="P1366" s="5" t="str">
        <f>IF(LOOKUP($K1366,Fuel_Mappings!$C$2:$C$255,Fuel_Mappings!$D$2:$D$255)&lt;&gt;"",LOOKUP($K1366,Fuel_Mappings!$C$2:$C$255,Fuel_Mappings!$D$2:$D$255),"")</f>
        <v>Gasoline</v>
      </c>
      <c r="Q1366" s="5" t="str">
        <f>IF($P1366="Other_Fuel",IF(LOOKUP($G1366,Fuel_Mappings!$I$2:$I$36,Fuel_Mappings!$I$2:$I$36)=$G1366,LOOKUP($G1366,Fuel_Mappings!$I$2:$I$36,Fuel_Mappings!$J$2:$J$36),""),"")</f>
        <v/>
      </c>
      <c r="S1366" s="5" t="str">
        <f t="shared" si="106"/>
        <v>1B2av</v>
      </c>
      <c r="T1366" s="3" t="b">
        <f t="shared" si="107"/>
        <v>1</v>
      </c>
      <c r="U1366" s="3" t="b">
        <f t="shared" si="108"/>
        <v>1</v>
      </c>
    </row>
    <row r="1367" spans="1:21">
      <c r="A1367" s="10">
        <v>2501012012</v>
      </c>
      <c r="B1367" t="s">
        <v>319</v>
      </c>
      <c r="C1367" t="s">
        <v>319</v>
      </c>
      <c r="D1367" t="s">
        <v>320</v>
      </c>
      <c r="E1367" t="s">
        <v>347</v>
      </c>
      <c r="F1367" t="s">
        <v>348</v>
      </c>
      <c r="G1367" t="s">
        <v>352</v>
      </c>
      <c r="H1367" t="s">
        <v>259</v>
      </c>
      <c r="I1367" t="s">
        <v>260</v>
      </c>
      <c r="J1367" t="s">
        <v>351</v>
      </c>
      <c r="K1367" s="3" t="str">
        <f t="shared" si="105"/>
        <v>Petroleum &amp; Petroleum Product StorageArea Source: Gasoline</v>
      </c>
      <c r="L1367" t="s">
        <v>1402</v>
      </c>
      <c r="M1367" t="s">
        <v>1403</v>
      </c>
      <c r="N1367" t="s">
        <v>41</v>
      </c>
      <c r="P1367" s="5" t="str">
        <f>IF(LOOKUP($K1367,Fuel_Mappings!$C$2:$C$255,Fuel_Mappings!$D$2:$D$255)&lt;&gt;"",LOOKUP($K1367,Fuel_Mappings!$C$2:$C$255,Fuel_Mappings!$D$2:$D$255),"")</f>
        <v>Gasoline</v>
      </c>
      <c r="Q1367" s="5" t="str">
        <f>IF($P1367="Other_Fuel",IF(LOOKUP($G1367,Fuel_Mappings!$I$2:$I$36,Fuel_Mappings!$I$2:$I$36)=$G1367,LOOKUP($G1367,Fuel_Mappings!$I$2:$I$36,Fuel_Mappings!$J$2:$J$36),""),"")</f>
        <v/>
      </c>
      <c r="S1367" s="5" t="str">
        <f t="shared" si="106"/>
        <v>1B2av</v>
      </c>
      <c r="T1367" s="3" t="b">
        <f t="shared" si="107"/>
        <v>1</v>
      </c>
      <c r="U1367" s="3" t="b">
        <f t="shared" si="108"/>
        <v>1</v>
      </c>
    </row>
    <row r="1368" spans="1:21">
      <c r="A1368" s="10">
        <v>2501012013</v>
      </c>
      <c r="B1368" t="s">
        <v>319</v>
      </c>
      <c r="C1368" t="s">
        <v>319</v>
      </c>
      <c r="D1368" t="s">
        <v>320</v>
      </c>
      <c r="E1368" t="s">
        <v>347</v>
      </c>
      <c r="F1368" t="s">
        <v>348</v>
      </c>
      <c r="G1368" t="s">
        <v>352</v>
      </c>
      <c r="H1368" t="s">
        <v>259</v>
      </c>
      <c r="I1368" t="s">
        <v>330</v>
      </c>
      <c r="J1368" t="s">
        <v>21</v>
      </c>
      <c r="K1368" s="3" t="str">
        <f t="shared" si="105"/>
        <v>Petroleum &amp; Petroleum Product TransportOther</v>
      </c>
      <c r="L1368" t="s">
        <v>1402</v>
      </c>
      <c r="M1368" t="s">
        <v>1403</v>
      </c>
      <c r="N1368" t="s">
        <v>41</v>
      </c>
      <c r="P1368" s="5" t="str">
        <f>IF(LOOKUP($K1368,Fuel_Mappings!$C$2:$C$255,Fuel_Mappings!$D$2:$D$255)&lt;&gt;"",LOOKUP($K1368,Fuel_Mappings!$C$2:$C$255,Fuel_Mappings!$D$2:$D$255),"")</f>
        <v>Other_Fuel</v>
      </c>
      <c r="Q1368" s="5" t="str">
        <f>IF($P1368="Other_Fuel",IF(LOOKUP($G1368,Fuel_Mappings!$I$2:$I$36,Fuel_Mappings!$I$2:$I$36)=$G1368,LOOKUP($G1368,Fuel_Mappings!$I$2:$I$36,Fuel_Mappings!$J$2:$J$36),""),"")</f>
        <v/>
      </c>
      <c r="S1368" s="5" t="str">
        <f t="shared" si="106"/>
        <v>1B2av</v>
      </c>
      <c r="T1368" s="3" t="b">
        <f t="shared" si="107"/>
        <v>1</v>
      </c>
      <c r="U1368" s="3" t="b">
        <f t="shared" si="108"/>
        <v>1</v>
      </c>
    </row>
    <row r="1369" spans="1:21">
      <c r="A1369" s="10">
        <v>2501012014</v>
      </c>
      <c r="B1369" t="s">
        <v>319</v>
      </c>
      <c r="C1369" t="s">
        <v>319</v>
      </c>
      <c r="D1369" t="s">
        <v>320</v>
      </c>
      <c r="E1369" t="s">
        <v>347</v>
      </c>
      <c r="F1369" t="s">
        <v>348</v>
      </c>
      <c r="G1369" t="s">
        <v>352</v>
      </c>
      <c r="H1369" t="s">
        <v>259</v>
      </c>
      <c r="I1369" t="s">
        <v>335</v>
      </c>
      <c r="J1369" t="s">
        <v>21</v>
      </c>
      <c r="K1369" s="3" t="str">
        <f t="shared" si="105"/>
        <v>Service Stations: Stage IIOther</v>
      </c>
      <c r="L1369" t="s">
        <v>1402</v>
      </c>
      <c r="M1369" t="s">
        <v>1403</v>
      </c>
      <c r="N1369" t="s">
        <v>41</v>
      </c>
      <c r="P1369" s="5" t="str">
        <f>IF(LOOKUP($K1369,Fuel_Mappings!$C$2:$C$255,Fuel_Mappings!$D$2:$D$255)&lt;&gt;"",LOOKUP($K1369,Fuel_Mappings!$C$2:$C$255,Fuel_Mappings!$D$2:$D$255),"")</f>
        <v>Other_Fuel</v>
      </c>
      <c r="Q1369" s="5" t="str">
        <f>IF($P1369="Other_Fuel",IF(LOOKUP($G1369,Fuel_Mappings!$I$2:$I$36,Fuel_Mappings!$I$2:$I$36)=$G1369,LOOKUP($G1369,Fuel_Mappings!$I$2:$I$36,Fuel_Mappings!$J$2:$J$36),""),"")</f>
        <v/>
      </c>
      <c r="S1369" s="5" t="str">
        <f t="shared" si="106"/>
        <v>1B2av</v>
      </c>
      <c r="T1369" s="3" t="b">
        <f t="shared" si="107"/>
        <v>1</v>
      </c>
      <c r="U1369" s="3" t="b">
        <f t="shared" si="108"/>
        <v>1</v>
      </c>
    </row>
    <row r="1370" spans="1:21">
      <c r="A1370" s="10">
        <v>2501012015</v>
      </c>
      <c r="B1370" t="s">
        <v>319</v>
      </c>
      <c r="C1370" t="s">
        <v>319</v>
      </c>
      <c r="D1370" t="s">
        <v>320</v>
      </c>
      <c r="E1370" t="s">
        <v>347</v>
      </c>
      <c r="F1370" t="s">
        <v>348</v>
      </c>
      <c r="G1370" t="s">
        <v>352</v>
      </c>
      <c r="H1370" t="s">
        <v>259</v>
      </c>
      <c r="I1370" t="s">
        <v>335</v>
      </c>
      <c r="J1370" t="s">
        <v>21</v>
      </c>
      <c r="K1370" s="3" t="str">
        <f t="shared" si="105"/>
        <v>Service Stations: Stage IIOther</v>
      </c>
      <c r="L1370" t="s">
        <v>1402</v>
      </c>
      <c r="M1370" t="s">
        <v>1403</v>
      </c>
      <c r="N1370" t="s">
        <v>41</v>
      </c>
      <c r="P1370" s="5" t="str">
        <f>IF(LOOKUP($K1370,Fuel_Mappings!$C$2:$C$255,Fuel_Mappings!$D$2:$D$255)&lt;&gt;"",LOOKUP($K1370,Fuel_Mappings!$C$2:$C$255,Fuel_Mappings!$D$2:$D$255),"")</f>
        <v>Other_Fuel</v>
      </c>
      <c r="Q1370" s="5" t="str">
        <f>IF($P1370="Other_Fuel",IF(LOOKUP($G1370,Fuel_Mappings!$I$2:$I$36,Fuel_Mappings!$I$2:$I$36)=$G1370,LOOKUP($G1370,Fuel_Mappings!$I$2:$I$36,Fuel_Mappings!$J$2:$J$36),""),"")</f>
        <v/>
      </c>
      <c r="S1370" s="5" t="str">
        <f t="shared" si="106"/>
        <v>1B2av</v>
      </c>
      <c r="T1370" s="3" t="b">
        <f t="shared" si="107"/>
        <v>1</v>
      </c>
      <c r="U1370" s="3" t="b">
        <f t="shared" si="108"/>
        <v>1</v>
      </c>
    </row>
    <row r="1371" spans="1:21">
      <c r="A1371" s="10">
        <v>2501050120</v>
      </c>
      <c r="B1371" t="s">
        <v>319</v>
      </c>
      <c r="C1371" t="s">
        <v>319</v>
      </c>
      <c r="D1371" t="s">
        <v>320</v>
      </c>
      <c r="E1371" t="s">
        <v>347</v>
      </c>
      <c r="F1371" t="s">
        <v>348</v>
      </c>
      <c r="G1371" t="s">
        <v>353</v>
      </c>
      <c r="H1371" t="s">
        <v>259</v>
      </c>
      <c r="I1371" t="s">
        <v>325</v>
      </c>
      <c r="J1371" t="s">
        <v>351</v>
      </c>
      <c r="K1371" s="3" t="str">
        <f t="shared" si="105"/>
        <v>Bulk Terminals &amp; PlantsArea Source: Gasoline</v>
      </c>
      <c r="L1371" t="s">
        <v>1402</v>
      </c>
      <c r="M1371" t="s">
        <v>1403</v>
      </c>
      <c r="N1371" t="s">
        <v>41</v>
      </c>
      <c r="P1371" s="5" t="str">
        <f>IF(LOOKUP($K1371,Fuel_Mappings!$C$2:$C$255,Fuel_Mappings!$D$2:$D$255)&lt;&gt;"",LOOKUP($K1371,Fuel_Mappings!$C$2:$C$255,Fuel_Mappings!$D$2:$D$255),"")</f>
        <v>Gasoline</v>
      </c>
      <c r="Q1371" s="5" t="str">
        <f>IF($P1371="Other_Fuel",IF(LOOKUP($G1371,Fuel_Mappings!$I$2:$I$36,Fuel_Mappings!$I$2:$I$36)=$G1371,LOOKUP($G1371,Fuel_Mappings!$I$2:$I$36,Fuel_Mappings!$J$2:$J$36),""),"")</f>
        <v/>
      </c>
      <c r="S1371" s="5" t="str">
        <f t="shared" si="106"/>
        <v>1B2av</v>
      </c>
      <c r="T1371" s="3" t="b">
        <f t="shared" si="107"/>
        <v>1</v>
      </c>
      <c r="U1371" s="3" t="b">
        <f t="shared" si="108"/>
        <v>1</v>
      </c>
    </row>
    <row r="1372" spans="1:21">
      <c r="A1372" s="10">
        <v>2501060050</v>
      </c>
      <c r="B1372" t="s">
        <v>319</v>
      </c>
      <c r="C1372" t="s">
        <v>319</v>
      </c>
      <c r="D1372" t="s">
        <v>320</v>
      </c>
      <c r="E1372" t="s">
        <v>347</v>
      </c>
      <c r="F1372" t="s">
        <v>348</v>
      </c>
      <c r="G1372" t="s">
        <v>354</v>
      </c>
      <c r="H1372" t="s">
        <v>259</v>
      </c>
      <c r="I1372" t="s">
        <v>323</v>
      </c>
      <c r="J1372" t="s">
        <v>21</v>
      </c>
      <c r="K1372" s="3" t="str">
        <f t="shared" si="105"/>
        <v>Service Stations: Stage IOther</v>
      </c>
      <c r="L1372" t="s">
        <v>1402</v>
      </c>
      <c r="M1372" t="s">
        <v>1403</v>
      </c>
      <c r="N1372" t="s">
        <v>41</v>
      </c>
      <c r="P1372" s="5" t="str">
        <f>IF(LOOKUP($K1372,Fuel_Mappings!$C$2:$C$255,Fuel_Mappings!$D$2:$D$255)&lt;&gt;"",LOOKUP($K1372,Fuel_Mappings!$C$2:$C$255,Fuel_Mappings!$D$2:$D$255),"")</f>
        <v>Other_Fuel</v>
      </c>
      <c r="Q1372" s="5" t="str">
        <f>IF($P1372="Other_Fuel",IF(LOOKUP($G1372,Fuel_Mappings!$I$2:$I$36,Fuel_Mappings!$I$2:$I$36)=$G1372,LOOKUP($G1372,Fuel_Mappings!$I$2:$I$36,Fuel_Mappings!$J$2:$J$36),""),"")</f>
        <v/>
      </c>
      <c r="S1372" s="5" t="str">
        <f t="shared" si="106"/>
        <v>1B2av</v>
      </c>
      <c r="T1372" s="3" t="b">
        <f t="shared" si="107"/>
        <v>1</v>
      </c>
      <c r="U1372" s="3" t="b">
        <f t="shared" si="108"/>
        <v>1</v>
      </c>
    </row>
    <row r="1373" spans="1:21">
      <c r="A1373" s="10">
        <v>2501060051</v>
      </c>
      <c r="B1373" t="s">
        <v>319</v>
      </c>
      <c r="C1373" t="s">
        <v>319</v>
      </c>
      <c r="D1373" t="s">
        <v>320</v>
      </c>
      <c r="E1373" t="s">
        <v>347</v>
      </c>
      <c r="F1373" t="s">
        <v>348</v>
      </c>
      <c r="G1373" t="s">
        <v>354</v>
      </c>
      <c r="H1373" t="s">
        <v>259</v>
      </c>
      <c r="I1373" t="s">
        <v>323</v>
      </c>
      <c r="J1373" t="s">
        <v>21</v>
      </c>
      <c r="K1373" s="3" t="str">
        <f t="shared" si="105"/>
        <v>Service Stations: Stage IOther</v>
      </c>
      <c r="L1373" t="s">
        <v>1402</v>
      </c>
      <c r="M1373" t="s">
        <v>1403</v>
      </c>
      <c r="N1373" t="s">
        <v>41</v>
      </c>
      <c r="P1373" s="5" t="str">
        <f>IF(LOOKUP($K1373,Fuel_Mappings!$C$2:$C$255,Fuel_Mappings!$D$2:$D$255)&lt;&gt;"",LOOKUP($K1373,Fuel_Mappings!$C$2:$C$255,Fuel_Mappings!$D$2:$D$255),"")</f>
        <v>Other_Fuel</v>
      </c>
      <c r="Q1373" s="5" t="str">
        <f>IF($P1373="Other_Fuel",IF(LOOKUP($G1373,Fuel_Mappings!$I$2:$I$36,Fuel_Mappings!$I$2:$I$36)=$G1373,LOOKUP($G1373,Fuel_Mappings!$I$2:$I$36,Fuel_Mappings!$J$2:$J$36),""),"")</f>
        <v/>
      </c>
      <c r="S1373" s="5" t="str">
        <f t="shared" si="106"/>
        <v>1B2av</v>
      </c>
      <c r="T1373" s="3" t="b">
        <f t="shared" si="107"/>
        <v>1</v>
      </c>
      <c r="U1373" s="3" t="b">
        <f t="shared" si="108"/>
        <v>1</v>
      </c>
    </row>
    <row r="1374" spans="1:21">
      <c r="A1374" s="10">
        <v>2501060052</v>
      </c>
      <c r="B1374" t="s">
        <v>319</v>
      </c>
      <c r="C1374" t="s">
        <v>319</v>
      </c>
      <c r="D1374" t="s">
        <v>320</v>
      </c>
      <c r="E1374" t="s">
        <v>347</v>
      </c>
      <c r="F1374" t="s">
        <v>348</v>
      </c>
      <c r="G1374" t="s">
        <v>354</v>
      </c>
      <c r="H1374" t="s">
        <v>259</v>
      </c>
      <c r="I1374" t="s">
        <v>323</v>
      </c>
      <c r="J1374" t="s">
        <v>21</v>
      </c>
      <c r="K1374" s="3" t="str">
        <f t="shared" si="105"/>
        <v>Service Stations: Stage IOther</v>
      </c>
      <c r="L1374" t="s">
        <v>1402</v>
      </c>
      <c r="M1374" t="s">
        <v>1403</v>
      </c>
      <c r="N1374" t="s">
        <v>41</v>
      </c>
      <c r="P1374" s="5" t="str">
        <f>IF(LOOKUP($K1374,Fuel_Mappings!$C$2:$C$255,Fuel_Mappings!$D$2:$D$255)&lt;&gt;"",LOOKUP($K1374,Fuel_Mappings!$C$2:$C$255,Fuel_Mappings!$D$2:$D$255),"")</f>
        <v>Other_Fuel</v>
      </c>
      <c r="Q1374" s="5" t="str">
        <f>IF($P1374="Other_Fuel",IF(LOOKUP($G1374,Fuel_Mappings!$I$2:$I$36,Fuel_Mappings!$I$2:$I$36)=$G1374,LOOKUP($G1374,Fuel_Mappings!$I$2:$I$36,Fuel_Mappings!$J$2:$J$36),""),"")</f>
        <v/>
      </c>
      <c r="S1374" s="5" t="str">
        <f t="shared" si="106"/>
        <v>1B2av</v>
      </c>
      <c r="T1374" s="3" t="b">
        <f t="shared" si="107"/>
        <v>1</v>
      </c>
      <c r="U1374" s="3" t="b">
        <f t="shared" si="108"/>
        <v>1</v>
      </c>
    </row>
    <row r="1375" spans="1:21">
      <c r="A1375" s="10">
        <v>2501060053</v>
      </c>
      <c r="B1375" t="s">
        <v>319</v>
      </c>
      <c r="C1375" t="s">
        <v>319</v>
      </c>
      <c r="D1375" t="s">
        <v>320</v>
      </c>
      <c r="E1375" t="s">
        <v>347</v>
      </c>
      <c r="F1375" t="s">
        <v>348</v>
      </c>
      <c r="G1375" t="s">
        <v>354</v>
      </c>
      <c r="H1375" t="s">
        <v>259</v>
      </c>
      <c r="I1375" t="s">
        <v>323</v>
      </c>
      <c r="J1375" t="s">
        <v>21</v>
      </c>
      <c r="K1375" s="3" t="str">
        <f t="shared" si="105"/>
        <v>Service Stations: Stage IOther</v>
      </c>
      <c r="L1375" t="s">
        <v>1402</v>
      </c>
      <c r="M1375" t="s">
        <v>1403</v>
      </c>
      <c r="N1375" t="s">
        <v>41</v>
      </c>
      <c r="P1375" s="5" t="str">
        <f>IF(LOOKUP($K1375,Fuel_Mappings!$C$2:$C$255,Fuel_Mappings!$D$2:$D$255)&lt;&gt;"",LOOKUP($K1375,Fuel_Mappings!$C$2:$C$255,Fuel_Mappings!$D$2:$D$255),"")</f>
        <v>Other_Fuel</v>
      </c>
      <c r="Q1375" s="5" t="str">
        <f>IF($P1375="Other_Fuel",IF(LOOKUP($G1375,Fuel_Mappings!$I$2:$I$36,Fuel_Mappings!$I$2:$I$36)=$G1375,LOOKUP($G1375,Fuel_Mappings!$I$2:$I$36,Fuel_Mappings!$J$2:$J$36),""),"")</f>
        <v/>
      </c>
      <c r="S1375" s="5" t="str">
        <f t="shared" si="106"/>
        <v>1B2av</v>
      </c>
      <c r="T1375" s="3" t="b">
        <f t="shared" si="107"/>
        <v>1</v>
      </c>
      <c r="U1375" s="3" t="b">
        <f t="shared" si="108"/>
        <v>1</v>
      </c>
    </row>
    <row r="1376" spans="1:21">
      <c r="A1376" s="10">
        <v>2501060200</v>
      </c>
      <c r="B1376" t="s">
        <v>319</v>
      </c>
      <c r="C1376" t="s">
        <v>319</v>
      </c>
      <c r="D1376" t="s">
        <v>320</v>
      </c>
      <c r="E1376" t="s">
        <v>347</v>
      </c>
      <c r="F1376" t="s">
        <v>348</v>
      </c>
      <c r="G1376" t="s">
        <v>354</v>
      </c>
      <c r="H1376" t="s">
        <v>259</v>
      </c>
      <c r="I1376" t="s">
        <v>260</v>
      </c>
      <c r="J1376" t="s">
        <v>21</v>
      </c>
      <c r="K1376" s="3" t="str">
        <f t="shared" si="105"/>
        <v>Petroleum &amp; Petroleum Product StorageOther</v>
      </c>
      <c r="L1376" t="s">
        <v>1429</v>
      </c>
      <c r="M1376" t="s">
        <v>1430</v>
      </c>
      <c r="N1376" t="s">
        <v>41</v>
      </c>
      <c r="P1376" s="5" t="str">
        <f>IF(LOOKUP($K1376,Fuel_Mappings!$C$2:$C$255,Fuel_Mappings!$D$2:$D$255)&lt;&gt;"",LOOKUP($K1376,Fuel_Mappings!$C$2:$C$255,Fuel_Mappings!$D$2:$D$255),"")</f>
        <v>Other_Fuel</v>
      </c>
      <c r="Q1376" s="5" t="str">
        <f>IF($P1376="Other_Fuel",IF(LOOKUP($G1376,Fuel_Mappings!$I$2:$I$36,Fuel_Mappings!$I$2:$I$36)=$G1376,LOOKUP($G1376,Fuel_Mappings!$I$2:$I$36,Fuel_Mappings!$J$2:$J$36),""),"")</f>
        <v/>
      </c>
      <c r="S1376" s="5" t="str">
        <f t="shared" si="106"/>
        <v>1B2aiv</v>
      </c>
      <c r="T1376" s="3" t="b">
        <f t="shared" si="107"/>
        <v>0</v>
      </c>
      <c r="U1376" s="3" t="b">
        <f t="shared" si="108"/>
        <v>1</v>
      </c>
    </row>
    <row r="1377" spans="1:21">
      <c r="A1377" s="10">
        <v>2501060201</v>
      </c>
      <c r="B1377" t="s">
        <v>319</v>
      </c>
      <c r="C1377" t="s">
        <v>319</v>
      </c>
      <c r="D1377" t="s">
        <v>320</v>
      </c>
      <c r="E1377" t="s">
        <v>347</v>
      </c>
      <c r="F1377" t="s">
        <v>348</v>
      </c>
      <c r="G1377" t="s">
        <v>354</v>
      </c>
      <c r="H1377" t="s">
        <v>259</v>
      </c>
      <c r="I1377" t="s">
        <v>346</v>
      </c>
      <c r="J1377" t="s">
        <v>21</v>
      </c>
      <c r="K1377" s="3" t="str">
        <f t="shared" si="105"/>
        <v>Service Stations: Breathing &amp; EmptyingOther</v>
      </c>
      <c r="L1377" t="s">
        <v>1402</v>
      </c>
      <c r="M1377" t="s">
        <v>1403</v>
      </c>
      <c r="N1377" t="s">
        <v>41</v>
      </c>
      <c r="P1377" s="5" t="str">
        <f>IF(LOOKUP($K1377,Fuel_Mappings!$C$2:$C$255,Fuel_Mappings!$D$2:$D$255)&lt;&gt;"",LOOKUP($K1377,Fuel_Mappings!$C$2:$C$255,Fuel_Mappings!$D$2:$D$255),"")</f>
        <v>Other_Fuel</v>
      </c>
      <c r="Q1377" s="5" t="str">
        <f>IF($P1377="Other_Fuel",IF(LOOKUP($G1377,Fuel_Mappings!$I$2:$I$36,Fuel_Mappings!$I$2:$I$36)=$G1377,LOOKUP($G1377,Fuel_Mappings!$I$2:$I$36,Fuel_Mappings!$J$2:$J$36),""),"")</f>
        <v/>
      </c>
      <c r="S1377" s="5" t="str">
        <f t="shared" si="106"/>
        <v>1B2av</v>
      </c>
      <c r="T1377" s="3" t="b">
        <f t="shared" si="107"/>
        <v>1</v>
      </c>
      <c r="U1377" s="3" t="b">
        <f t="shared" si="108"/>
        <v>1</v>
      </c>
    </row>
    <row r="1378" spans="1:21">
      <c r="A1378" s="10">
        <v>2501080050</v>
      </c>
      <c r="B1378" t="s">
        <v>319</v>
      </c>
      <c r="C1378" t="s">
        <v>319</v>
      </c>
      <c r="D1378" t="s">
        <v>320</v>
      </c>
      <c r="E1378" t="s">
        <v>347</v>
      </c>
      <c r="F1378" t="s">
        <v>348</v>
      </c>
      <c r="G1378" t="s">
        <v>355</v>
      </c>
      <c r="H1378" t="s">
        <v>259</v>
      </c>
      <c r="I1378" t="s">
        <v>260</v>
      </c>
      <c r="J1378" t="s">
        <v>21</v>
      </c>
      <c r="K1378" s="3" t="str">
        <f t="shared" si="105"/>
        <v>Petroleum &amp; Petroleum Product StorageOther</v>
      </c>
      <c r="L1378" t="s">
        <v>1429</v>
      </c>
      <c r="M1378" t="s">
        <v>1430</v>
      </c>
      <c r="N1378" t="s">
        <v>41</v>
      </c>
      <c r="P1378" s="5" t="str">
        <f>IF(LOOKUP($K1378,Fuel_Mappings!$C$2:$C$255,Fuel_Mappings!$D$2:$D$255)&lt;&gt;"",LOOKUP($K1378,Fuel_Mappings!$C$2:$C$255,Fuel_Mappings!$D$2:$D$255),"")</f>
        <v>Other_Fuel</v>
      </c>
      <c r="Q1378" s="5" t="str">
        <f>IF($P1378="Other_Fuel",IF(LOOKUP($G1378,Fuel_Mappings!$I$2:$I$36,Fuel_Mappings!$I$2:$I$36)=$G1378,LOOKUP($G1378,Fuel_Mappings!$I$2:$I$36,Fuel_Mappings!$J$2:$J$36),""),"")</f>
        <v/>
      </c>
      <c r="S1378" s="5" t="str">
        <f t="shared" si="106"/>
        <v>1B2aiv</v>
      </c>
      <c r="T1378" s="3" t="b">
        <f t="shared" si="107"/>
        <v>0</v>
      </c>
      <c r="U1378" s="3" t="b">
        <f t="shared" si="108"/>
        <v>1</v>
      </c>
    </row>
    <row r="1379" spans="1:21">
      <c r="A1379" s="10">
        <v>2501080100</v>
      </c>
      <c r="B1379" t="s">
        <v>319</v>
      </c>
      <c r="C1379" t="s">
        <v>319</v>
      </c>
      <c r="D1379" t="s">
        <v>320</v>
      </c>
      <c r="E1379" t="s">
        <v>347</v>
      </c>
      <c r="F1379" t="s">
        <v>348</v>
      </c>
      <c r="G1379" t="s">
        <v>355</v>
      </c>
      <c r="H1379" t="s">
        <v>259</v>
      </c>
      <c r="I1379" t="s">
        <v>260</v>
      </c>
      <c r="J1379" t="s">
        <v>21</v>
      </c>
      <c r="K1379" s="3" t="str">
        <f t="shared" si="105"/>
        <v>Petroleum &amp; Petroleum Product StorageOther</v>
      </c>
      <c r="L1379" t="s">
        <v>1429</v>
      </c>
      <c r="M1379" t="s">
        <v>1430</v>
      </c>
      <c r="N1379" t="s">
        <v>41</v>
      </c>
      <c r="P1379" s="5" t="str">
        <f>IF(LOOKUP($K1379,Fuel_Mappings!$C$2:$C$255,Fuel_Mappings!$D$2:$D$255)&lt;&gt;"",LOOKUP($K1379,Fuel_Mappings!$C$2:$C$255,Fuel_Mappings!$D$2:$D$255),"")</f>
        <v>Other_Fuel</v>
      </c>
      <c r="Q1379" s="5" t="str">
        <f>IF($P1379="Other_Fuel",IF(LOOKUP($G1379,Fuel_Mappings!$I$2:$I$36,Fuel_Mappings!$I$2:$I$36)=$G1379,LOOKUP($G1379,Fuel_Mappings!$I$2:$I$36,Fuel_Mappings!$J$2:$J$36),""),"")</f>
        <v/>
      </c>
      <c r="S1379" s="5" t="str">
        <f t="shared" si="106"/>
        <v>1B2aiv</v>
      </c>
      <c r="T1379" s="3" t="b">
        <f t="shared" si="107"/>
        <v>0</v>
      </c>
      <c r="U1379" s="3" t="b">
        <f t="shared" si="108"/>
        <v>1</v>
      </c>
    </row>
    <row r="1380" spans="1:21">
      <c r="A1380" s="10">
        <v>2501995000</v>
      </c>
      <c r="B1380" t="s">
        <v>319</v>
      </c>
      <c r="C1380" t="s">
        <v>319</v>
      </c>
      <c r="D1380" t="s">
        <v>320</v>
      </c>
      <c r="E1380" t="s">
        <v>347</v>
      </c>
      <c r="F1380" t="s">
        <v>348</v>
      </c>
      <c r="G1380" t="s">
        <v>356</v>
      </c>
      <c r="H1380" t="s">
        <v>259</v>
      </c>
      <c r="I1380" t="s">
        <v>260</v>
      </c>
      <c r="J1380" t="s">
        <v>21</v>
      </c>
      <c r="K1380" s="3" t="str">
        <f t="shared" si="105"/>
        <v>Petroleum &amp; Petroleum Product StorageOther</v>
      </c>
      <c r="L1380" t="s">
        <v>1429</v>
      </c>
      <c r="M1380" t="s">
        <v>1430</v>
      </c>
      <c r="N1380" t="s">
        <v>41</v>
      </c>
      <c r="P1380" s="5" t="str">
        <f>IF(LOOKUP($K1380,Fuel_Mappings!$C$2:$C$255,Fuel_Mappings!$D$2:$D$255)&lt;&gt;"",LOOKUP($K1380,Fuel_Mappings!$C$2:$C$255,Fuel_Mappings!$D$2:$D$255),"")</f>
        <v>Other_Fuel</v>
      </c>
      <c r="Q1380" s="5" t="str">
        <f>IF($P1380="Other_Fuel",IF(LOOKUP($G1380,Fuel_Mappings!$I$2:$I$36,Fuel_Mappings!$I$2:$I$36)=$G1380,LOOKUP($G1380,Fuel_Mappings!$I$2:$I$36,Fuel_Mappings!$J$2:$J$36),""),"")</f>
        <v/>
      </c>
      <c r="S1380" s="5" t="str">
        <f t="shared" si="106"/>
        <v>1B2aiv</v>
      </c>
      <c r="T1380" s="3" t="b">
        <f t="shared" si="107"/>
        <v>0</v>
      </c>
      <c r="U1380" s="3" t="b">
        <f t="shared" si="108"/>
        <v>1</v>
      </c>
    </row>
    <row r="1381" spans="1:21">
      <c r="A1381" s="10">
        <v>2501995120</v>
      </c>
      <c r="B1381" t="s">
        <v>319</v>
      </c>
      <c r="C1381" t="s">
        <v>319</v>
      </c>
      <c r="D1381" t="s">
        <v>320</v>
      </c>
      <c r="E1381" t="s">
        <v>347</v>
      </c>
      <c r="F1381" t="s">
        <v>348</v>
      </c>
      <c r="G1381" t="s">
        <v>356</v>
      </c>
      <c r="H1381" t="s">
        <v>259</v>
      </c>
      <c r="I1381" t="s">
        <v>260</v>
      </c>
      <c r="J1381" t="s">
        <v>21</v>
      </c>
      <c r="K1381" s="3" t="str">
        <f t="shared" si="105"/>
        <v>Petroleum &amp; Petroleum Product StorageOther</v>
      </c>
      <c r="L1381" t="s">
        <v>1429</v>
      </c>
      <c r="M1381" t="s">
        <v>1430</v>
      </c>
      <c r="N1381" t="s">
        <v>41</v>
      </c>
      <c r="P1381" s="5" t="str">
        <f>IF(LOOKUP($K1381,Fuel_Mappings!$C$2:$C$255,Fuel_Mappings!$D$2:$D$255)&lt;&gt;"",LOOKUP($K1381,Fuel_Mappings!$C$2:$C$255,Fuel_Mappings!$D$2:$D$255),"")</f>
        <v>Other_Fuel</v>
      </c>
      <c r="Q1381" s="5" t="str">
        <f>IF($P1381="Other_Fuel",IF(LOOKUP($G1381,Fuel_Mappings!$I$2:$I$36,Fuel_Mappings!$I$2:$I$36)=$G1381,LOOKUP($G1381,Fuel_Mappings!$I$2:$I$36,Fuel_Mappings!$J$2:$J$36),""),"")</f>
        <v/>
      </c>
      <c r="S1381" s="5" t="str">
        <f t="shared" si="106"/>
        <v>1B2aiv</v>
      </c>
      <c r="T1381" s="3" t="b">
        <f t="shared" si="107"/>
        <v>0</v>
      </c>
      <c r="U1381" s="3" t="b">
        <f t="shared" si="108"/>
        <v>1</v>
      </c>
    </row>
    <row r="1382" spans="1:21">
      <c r="A1382" s="10">
        <v>2501995150</v>
      </c>
      <c r="B1382" t="s">
        <v>319</v>
      </c>
      <c r="C1382" t="s">
        <v>319</v>
      </c>
      <c r="D1382" t="s">
        <v>320</v>
      </c>
      <c r="E1382" t="s">
        <v>347</v>
      </c>
      <c r="F1382" t="s">
        <v>348</v>
      </c>
      <c r="G1382" t="s">
        <v>356</v>
      </c>
      <c r="H1382" t="s">
        <v>259</v>
      </c>
      <c r="I1382" t="s">
        <v>260</v>
      </c>
      <c r="J1382" t="s">
        <v>21</v>
      </c>
      <c r="K1382" s="3" t="str">
        <f t="shared" si="105"/>
        <v>Petroleum &amp; Petroleum Product StorageOther</v>
      </c>
      <c r="L1382" t="s">
        <v>1429</v>
      </c>
      <c r="M1382" t="s">
        <v>1430</v>
      </c>
      <c r="N1382" t="s">
        <v>41</v>
      </c>
      <c r="P1382" s="5" t="str">
        <f>IF(LOOKUP($K1382,Fuel_Mappings!$C$2:$C$255,Fuel_Mappings!$D$2:$D$255)&lt;&gt;"",LOOKUP($K1382,Fuel_Mappings!$C$2:$C$255,Fuel_Mappings!$D$2:$D$255),"")</f>
        <v>Other_Fuel</v>
      </c>
      <c r="Q1382" s="5" t="str">
        <f>IF($P1382="Other_Fuel",IF(LOOKUP($G1382,Fuel_Mappings!$I$2:$I$36,Fuel_Mappings!$I$2:$I$36)=$G1382,LOOKUP($G1382,Fuel_Mappings!$I$2:$I$36,Fuel_Mappings!$J$2:$J$36),""),"")</f>
        <v/>
      </c>
      <c r="S1382" s="5" t="str">
        <f t="shared" si="106"/>
        <v>1B2aiv</v>
      </c>
      <c r="T1382" s="3" t="b">
        <f t="shared" si="107"/>
        <v>0</v>
      </c>
      <c r="U1382" s="3" t="b">
        <f t="shared" si="108"/>
        <v>1</v>
      </c>
    </row>
    <row r="1383" spans="1:21">
      <c r="A1383" s="10">
        <v>2501080201</v>
      </c>
      <c r="B1383" t="s">
        <v>319</v>
      </c>
      <c r="C1383" t="s">
        <v>319</v>
      </c>
      <c r="D1383" t="s">
        <v>320</v>
      </c>
      <c r="E1383" t="s">
        <v>347</v>
      </c>
      <c r="F1383" t="s">
        <v>348</v>
      </c>
      <c r="G1383" t="s">
        <v>355</v>
      </c>
      <c r="H1383" t="s">
        <v>259</v>
      </c>
      <c r="I1383" t="s">
        <v>260</v>
      </c>
      <c r="J1383" t="s">
        <v>21</v>
      </c>
      <c r="K1383" s="3" t="str">
        <f t="shared" si="105"/>
        <v>Petroleum &amp; Petroleum Product StorageOther</v>
      </c>
      <c r="L1383" t="s">
        <v>1429</v>
      </c>
      <c r="M1383" t="s">
        <v>1430</v>
      </c>
      <c r="N1383" t="s">
        <v>41</v>
      </c>
      <c r="P1383" s="5" t="str">
        <f>IF(LOOKUP($K1383,Fuel_Mappings!$C$2:$C$255,Fuel_Mappings!$D$2:$D$255)&lt;&gt;"",LOOKUP($K1383,Fuel_Mappings!$C$2:$C$255,Fuel_Mappings!$D$2:$D$255),"")</f>
        <v>Other_Fuel</v>
      </c>
      <c r="Q1383" s="5" t="str">
        <f>IF($P1383="Other_Fuel",IF(LOOKUP($G1383,Fuel_Mappings!$I$2:$I$36,Fuel_Mappings!$I$2:$I$36)=$G1383,LOOKUP($G1383,Fuel_Mappings!$I$2:$I$36,Fuel_Mappings!$J$2:$J$36),""),"")</f>
        <v/>
      </c>
      <c r="S1383" s="5" t="str">
        <f t="shared" si="106"/>
        <v>1B2aiv</v>
      </c>
      <c r="T1383" s="3" t="b">
        <f t="shared" si="107"/>
        <v>0</v>
      </c>
      <c r="U1383" s="3" t="b">
        <f t="shared" si="108"/>
        <v>1</v>
      </c>
    </row>
    <row r="1384" spans="1:21">
      <c r="A1384" s="10">
        <v>2501050030</v>
      </c>
      <c r="B1384" t="s">
        <v>319</v>
      </c>
      <c r="C1384" t="s">
        <v>319</v>
      </c>
      <c r="D1384" t="s">
        <v>320</v>
      </c>
      <c r="E1384" t="s">
        <v>347</v>
      </c>
      <c r="F1384" t="s">
        <v>348</v>
      </c>
      <c r="G1384" t="s">
        <v>353</v>
      </c>
      <c r="H1384" t="s">
        <v>259</v>
      </c>
      <c r="I1384" t="s">
        <v>325</v>
      </c>
      <c r="J1384" t="s">
        <v>21</v>
      </c>
      <c r="K1384" s="3" t="str">
        <f t="shared" si="105"/>
        <v>Bulk Terminals &amp; PlantsOther</v>
      </c>
      <c r="L1384" t="s">
        <v>1429</v>
      </c>
      <c r="M1384" t="s">
        <v>1430</v>
      </c>
      <c r="N1384" t="s">
        <v>41</v>
      </c>
      <c r="P1384" s="5" t="str">
        <f>IF(LOOKUP($K1384,Fuel_Mappings!$C$2:$C$255,Fuel_Mappings!$D$2:$D$255)&lt;&gt;"",LOOKUP($K1384,Fuel_Mappings!$C$2:$C$255,Fuel_Mappings!$D$2:$D$255),"")</f>
        <v>Other_Fuel</v>
      </c>
      <c r="Q1384" s="5" t="str">
        <f>IF($P1384="Other_Fuel",IF(LOOKUP($G1384,Fuel_Mappings!$I$2:$I$36,Fuel_Mappings!$I$2:$I$36)=$G1384,LOOKUP($G1384,Fuel_Mappings!$I$2:$I$36,Fuel_Mappings!$J$2:$J$36),""),"")</f>
        <v/>
      </c>
      <c r="S1384" s="5" t="str">
        <f t="shared" si="106"/>
        <v>1B2aiv</v>
      </c>
      <c r="T1384" s="3" t="b">
        <f t="shared" si="107"/>
        <v>0</v>
      </c>
      <c r="U1384" s="3" t="b">
        <f t="shared" si="108"/>
        <v>1</v>
      </c>
    </row>
    <row r="1385" spans="1:21">
      <c r="A1385" s="10">
        <v>2501050060</v>
      </c>
      <c r="B1385" t="s">
        <v>319</v>
      </c>
      <c r="C1385" t="s">
        <v>319</v>
      </c>
      <c r="D1385" t="s">
        <v>320</v>
      </c>
      <c r="E1385" t="s">
        <v>347</v>
      </c>
      <c r="F1385" t="s">
        <v>348</v>
      </c>
      <c r="G1385" t="s">
        <v>353</v>
      </c>
      <c r="H1385" t="s">
        <v>259</v>
      </c>
      <c r="I1385" t="s">
        <v>325</v>
      </c>
      <c r="J1385" t="s">
        <v>21</v>
      </c>
      <c r="K1385" s="3" t="str">
        <f t="shared" si="105"/>
        <v>Bulk Terminals &amp; PlantsOther</v>
      </c>
      <c r="L1385" t="s">
        <v>1429</v>
      </c>
      <c r="M1385" t="s">
        <v>1430</v>
      </c>
      <c r="N1385" t="s">
        <v>41</v>
      </c>
      <c r="P1385" s="5" t="str">
        <f>IF(LOOKUP($K1385,Fuel_Mappings!$C$2:$C$255,Fuel_Mappings!$D$2:$D$255)&lt;&gt;"",LOOKUP($K1385,Fuel_Mappings!$C$2:$C$255,Fuel_Mappings!$D$2:$D$255),"")</f>
        <v>Other_Fuel</v>
      </c>
      <c r="Q1385" s="5" t="str">
        <f>IF($P1385="Other_Fuel",IF(LOOKUP($G1385,Fuel_Mappings!$I$2:$I$36,Fuel_Mappings!$I$2:$I$36)=$G1385,LOOKUP($G1385,Fuel_Mappings!$I$2:$I$36,Fuel_Mappings!$J$2:$J$36),""),"")</f>
        <v/>
      </c>
      <c r="S1385" s="5" t="str">
        <f t="shared" si="106"/>
        <v>1B2aiv</v>
      </c>
      <c r="T1385" s="3" t="b">
        <f t="shared" si="107"/>
        <v>0</v>
      </c>
      <c r="U1385" s="3" t="b">
        <f t="shared" si="108"/>
        <v>1</v>
      </c>
    </row>
    <row r="1386" spans="1:21">
      <c r="A1386" s="10">
        <v>2501050090</v>
      </c>
      <c r="B1386" t="s">
        <v>319</v>
      </c>
      <c r="C1386" t="s">
        <v>319</v>
      </c>
      <c r="D1386" t="s">
        <v>320</v>
      </c>
      <c r="E1386" t="s">
        <v>347</v>
      </c>
      <c r="F1386" t="s">
        <v>348</v>
      </c>
      <c r="G1386" t="s">
        <v>353</v>
      </c>
      <c r="H1386" t="s">
        <v>259</v>
      </c>
      <c r="I1386" t="s">
        <v>325</v>
      </c>
      <c r="J1386" t="s">
        <v>21</v>
      </c>
      <c r="K1386" s="3" t="str">
        <f t="shared" si="105"/>
        <v>Bulk Terminals &amp; PlantsOther</v>
      </c>
      <c r="L1386" t="s">
        <v>1429</v>
      </c>
      <c r="M1386" t="s">
        <v>1430</v>
      </c>
      <c r="N1386" t="s">
        <v>41</v>
      </c>
      <c r="P1386" s="5" t="str">
        <f>IF(LOOKUP($K1386,Fuel_Mappings!$C$2:$C$255,Fuel_Mappings!$D$2:$D$255)&lt;&gt;"",LOOKUP($K1386,Fuel_Mappings!$C$2:$C$255,Fuel_Mappings!$D$2:$D$255),"")</f>
        <v>Other_Fuel</v>
      </c>
      <c r="Q1386" s="5" t="str">
        <f>IF($P1386="Other_Fuel",IF(LOOKUP($G1386,Fuel_Mappings!$I$2:$I$36,Fuel_Mappings!$I$2:$I$36)=$G1386,LOOKUP($G1386,Fuel_Mappings!$I$2:$I$36,Fuel_Mappings!$J$2:$J$36),""),"")</f>
        <v/>
      </c>
      <c r="S1386" s="5" t="str">
        <f t="shared" si="106"/>
        <v>1B2aiv</v>
      </c>
      <c r="T1386" s="3" t="b">
        <f t="shared" si="107"/>
        <v>0</v>
      </c>
      <c r="U1386" s="3" t="b">
        <f t="shared" si="108"/>
        <v>1</v>
      </c>
    </row>
    <row r="1387" spans="1:21">
      <c r="A1387" s="10">
        <v>2501050150</v>
      </c>
      <c r="B1387" t="s">
        <v>319</v>
      </c>
      <c r="C1387" t="s">
        <v>319</v>
      </c>
      <c r="D1387" t="s">
        <v>320</v>
      </c>
      <c r="E1387" t="s">
        <v>347</v>
      </c>
      <c r="F1387" t="s">
        <v>348</v>
      </c>
      <c r="G1387" t="s">
        <v>353</v>
      </c>
      <c r="H1387" t="s">
        <v>259</v>
      </c>
      <c r="I1387" t="s">
        <v>325</v>
      </c>
      <c r="J1387" t="s">
        <v>21</v>
      </c>
      <c r="K1387" s="3" t="str">
        <f t="shared" si="105"/>
        <v>Bulk Terminals &amp; PlantsOther</v>
      </c>
      <c r="L1387" t="s">
        <v>1429</v>
      </c>
      <c r="M1387" t="s">
        <v>1430</v>
      </c>
      <c r="N1387" t="s">
        <v>41</v>
      </c>
      <c r="P1387" s="5" t="str">
        <f>IF(LOOKUP($K1387,Fuel_Mappings!$C$2:$C$255,Fuel_Mappings!$D$2:$D$255)&lt;&gt;"",LOOKUP($K1387,Fuel_Mappings!$C$2:$C$255,Fuel_Mappings!$D$2:$D$255),"")</f>
        <v>Other_Fuel</v>
      </c>
      <c r="Q1387" s="5" t="str">
        <f>IF($P1387="Other_Fuel",IF(LOOKUP($G1387,Fuel_Mappings!$I$2:$I$36,Fuel_Mappings!$I$2:$I$36)=$G1387,LOOKUP($G1387,Fuel_Mappings!$I$2:$I$36,Fuel_Mappings!$J$2:$J$36),""),"")</f>
        <v/>
      </c>
      <c r="S1387" s="5" t="str">
        <f t="shared" si="106"/>
        <v>1B2aiv</v>
      </c>
      <c r="T1387" s="3" t="b">
        <f t="shared" si="107"/>
        <v>0</v>
      </c>
      <c r="U1387" s="3" t="b">
        <f t="shared" si="108"/>
        <v>1</v>
      </c>
    </row>
    <row r="1388" spans="1:21">
      <c r="A1388" s="10">
        <v>2501050180</v>
      </c>
      <c r="B1388" t="s">
        <v>319</v>
      </c>
      <c r="C1388" t="s">
        <v>319</v>
      </c>
      <c r="D1388" t="s">
        <v>320</v>
      </c>
      <c r="E1388" t="s">
        <v>347</v>
      </c>
      <c r="F1388" t="s">
        <v>348</v>
      </c>
      <c r="G1388" t="s">
        <v>353</v>
      </c>
      <c r="H1388" t="s">
        <v>259</v>
      </c>
      <c r="I1388" t="s">
        <v>325</v>
      </c>
      <c r="J1388" t="s">
        <v>21</v>
      </c>
      <c r="K1388" s="3" t="str">
        <f t="shared" si="105"/>
        <v>Bulk Terminals &amp; PlantsOther</v>
      </c>
      <c r="L1388" t="s">
        <v>1429</v>
      </c>
      <c r="M1388" t="s">
        <v>1430</v>
      </c>
      <c r="N1388" t="s">
        <v>41</v>
      </c>
      <c r="P1388" s="5" t="str">
        <f>IF(LOOKUP($K1388,Fuel_Mappings!$C$2:$C$255,Fuel_Mappings!$D$2:$D$255)&lt;&gt;"",LOOKUP($K1388,Fuel_Mappings!$C$2:$C$255,Fuel_Mappings!$D$2:$D$255),"")</f>
        <v>Other_Fuel</v>
      </c>
      <c r="Q1388" s="5" t="str">
        <f>IF($P1388="Other_Fuel",IF(LOOKUP($G1388,Fuel_Mappings!$I$2:$I$36,Fuel_Mappings!$I$2:$I$36)=$G1388,LOOKUP($G1388,Fuel_Mappings!$I$2:$I$36,Fuel_Mappings!$J$2:$J$36),""),"")</f>
        <v/>
      </c>
      <c r="S1388" s="5" t="str">
        <f t="shared" si="106"/>
        <v>1B2aiv</v>
      </c>
      <c r="T1388" s="3" t="b">
        <f t="shared" si="107"/>
        <v>0</v>
      </c>
      <c r="U1388" s="3" t="b">
        <f t="shared" si="108"/>
        <v>1</v>
      </c>
    </row>
    <row r="1389" spans="1:21">
      <c r="A1389" s="10">
        <v>2501070000</v>
      </c>
      <c r="B1389" t="s">
        <v>319</v>
      </c>
      <c r="C1389" t="s">
        <v>319</v>
      </c>
      <c r="D1389" t="s">
        <v>320</v>
      </c>
      <c r="E1389" t="s">
        <v>347</v>
      </c>
      <c r="F1389" t="s">
        <v>348</v>
      </c>
      <c r="G1389" t="s">
        <v>363</v>
      </c>
      <c r="H1389" t="s">
        <v>259</v>
      </c>
      <c r="I1389" t="s">
        <v>260</v>
      </c>
      <c r="J1389" t="s">
        <v>21</v>
      </c>
      <c r="K1389" s="3" t="str">
        <f t="shared" si="105"/>
        <v>Petroleum &amp; Petroleum Product StorageOther</v>
      </c>
      <c r="L1389" t="s">
        <v>1429</v>
      </c>
      <c r="M1389" t="s">
        <v>1430</v>
      </c>
      <c r="N1389" t="s">
        <v>41</v>
      </c>
      <c r="P1389" s="5" t="str">
        <f>IF(LOOKUP($K1389,Fuel_Mappings!$C$2:$C$255,Fuel_Mappings!$D$2:$D$255)&lt;&gt;"",LOOKUP($K1389,Fuel_Mappings!$C$2:$C$255,Fuel_Mappings!$D$2:$D$255),"")</f>
        <v>Other_Fuel</v>
      </c>
      <c r="Q1389" s="5" t="str">
        <f>IF($P1389="Other_Fuel",IF(LOOKUP($G1389,Fuel_Mappings!$I$2:$I$36,Fuel_Mappings!$I$2:$I$36)=$G1389,LOOKUP($G1389,Fuel_Mappings!$I$2:$I$36,Fuel_Mappings!$J$2:$J$36),""),"")</f>
        <v/>
      </c>
      <c r="S1389" s="5" t="str">
        <f t="shared" si="106"/>
        <v>1B2aiv</v>
      </c>
      <c r="T1389" s="3" t="b">
        <f t="shared" si="107"/>
        <v>0</v>
      </c>
      <c r="U1389" s="3" t="b">
        <f t="shared" si="108"/>
        <v>1</v>
      </c>
    </row>
    <row r="1390" spans="1:21">
      <c r="A1390" s="10">
        <v>2501995060</v>
      </c>
      <c r="B1390" t="s">
        <v>319</v>
      </c>
      <c r="C1390" t="s">
        <v>319</v>
      </c>
      <c r="D1390" t="s">
        <v>320</v>
      </c>
      <c r="E1390" t="s">
        <v>347</v>
      </c>
      <c r="F1390" t="s">
        <v>348</v>
      </c>
      <c r="G1390" t="s">
        <v>356</v>
      </c>
      <c r="H1390" t="s">
        <v>259</v>
      </c>
      <c r="I1390" t="s">
        <v>260</v>
      </c>
      <c r="J1390" t="s">
        <v>21</v>
      </c>
      <c r="K1390" s="3" t="str">
        <f t="shared" si="105"/>
        <v>Petroleum &amp; Petroleum Product StorageOther</v>
      </c>
      <c r="L1390" t="s">
        <v>1429</v>
      </c>
      <c r="M1390" t="s">
        <v>1430</v>
      </c>
      <c r="N1390" t="s">
        <v>41</v>
      </c>
      <c r="P1390" s="5" t="str">
        <f>IF(LOOKUP($K1390,Fuel_Mappings!$C$2:$C$255,Fuel_Mappings!$D$2:$D$255)&lt;&gt;"",LOOKUP($K1390,Fuel_Mappings!$C$2:$C$255,Fuel_Mappings!$D$2:$D$255),"")</f>
        <v>Other_Fuel</v>
      </c>
      <c r="Q1390" s="5" t="str">
        <f>IF($P1390="Other_Fuel",IF(LOOKUP($G1390,Fuel_Mappings!$I$2:$I$36,Fuel_Mappings!$I$2:$I$36)=$G1390,LOOKUP($G1390,Fuel_Mappings!$I$2:$I$36,Fuel_Mappings!$J$2:$J$36),""),"")</f>
        <v/>
      </c>
      <c r="S1390" s="5" t="str">
        <f t="shared" si="106"/>
        <v>1B2aiv</v>
      </c>
      <c r="T1390" s="3" t="b">
        <f t="shared" si="107"/>
        <v>0</v>
      </c>
      <c r="U1390" s="3" t="b">
        <f t="shared" si="108"/>
        <v>1</v>
      </c>
    </row>
    <row r="1391" spans="1:21">
      <c r="A1391" s="10">
        <v>2501995090</v>
      </c>
      <c r="B1391" t="s">
        <v>319</v>
      </c>
      <c r="C1391" t="s">
        <v>319</v>
      </c>
      <c r="D1391" t="s">
        <v>320</v>
      </c>
      <c r="E1391" t="s">
        <v>347</v>
      </c>
      <c r="F1391" t="s">
        <v>348</v>
      </c>
      <c r="G1391" t="s">
        <v>356</v>
      </c>
      <c r="H1391" t="s">
        <v>259</v>
      </c>
      <c r="I1391" t="s">
        <v>260</v>
      </c>
      <c r="J1391" t="s">
        <v>21</v>
      </c>
      <c r="K1391" s="3" t="str">
        <f t="shared" si="105"/>
        <v>Petroleum &amp; Petroleum Product StorageOther</v>
      </c>
      <c r="L1391" t="s">
        <v>1429</v>
      </c>
      <c r="M1391" t="s">
        <v>1430</v>
      </c>
      <c r="N1391" t="s">
        <v>41</v>
      </c>
      <c r="P1391" s="5" t="str">
        <f>IF(LOOKUP($K1391,Fuel_Mappings!$C$2:$C$255,Fuel_Mappings!$D$2:$D$255)&lt;&gt;"",LOOKUP($K1391,Fuel_Mappings!$C$2:$C$255,Fuel_Mappings!$D$2:$D$255),"")</f>
        <v>Other_Fuel</v>
      </c>
      <c r="Q1391" s="5" t="str">
        <f>IF($P1391="Other_Fuel",IF(LOOKUP($G1391,Fuel_Mappings!$I$2:$I$36,Fuel_Mappings!$I$2:$I$36)=$G1391,LOOKUP($G1391,Fuel_Mappings!$I$2:$I$36,Fuel_Mappings!$J$2:$J$36),""),"")</f>
        <v/>
      </c>
      <c r="S1391" s="5" t="str">
        <f t="shared" si="106"/>
        <v>1B2aiv</v>
      </c>
      <c r="T1391" s="3" t="b">
        <f t="shared" si="107"/>
        <v>0</v>
      </c>
      <c r="U1391" s="3" t="b">
        <f t="shared" si="108"/>
        <v>1</v>
      </c>
    </row>
    <row r="1392" spans="1:21">
      <c r="A1392" s="10">
        <v>2501995180</v>
      </c>
      <c r="B1392" t="s">
        <v>319</v>
      </c>
      <c r="C1392" t="s">
        <v>319</v>
      </c>
      <c r="D1392" t="s">
        <v>320</v>
      </c>
      <c r="E1392" t="s">
        <v>347</v>
      </c>
      <c r="F1392" t="s">
        <v>348</v>
      </c>
      <c r="G1392" t="s">
        <v>356</v>
      </c>
      <c r="H1392" t="s">
        <v>259</v>
      </c>
      <c r="I1392" t="s">
        <v>260</v>
      </c>
      <c r="J1392" t="s">
        <v>21</v>
      </c>
      <c r="K1392" s="3" t="str">
        <f t="shared" si="105"/>
        <v>Petroleum &amp; Petroleum Product StorageOther</v>
      </c>
      <c r="L1392" t="s">
        <v>1429</v>
      </c>
      <c r="M1392" t="s">
        <v>1430</v>
      </c>
      <c r="N1392" t="s">
        <v>41</v>
      </c>
      <c r="P1392" s="5" t="str">
        <f>IF(LOOKUP($K1392,Fuel_Mappings!$C$2:$C$255,Fuel_Mappings!$D$2:$D$255)&lt;&gt;"",LOOKUP($K1392,Fuel_Mappings!$C$2:$C$255,Fuel_Mappings!$D$2:$D$255),"")</f>
        <v>Other_Fuel</v>
      </c>
      <c r="Q1392" s="5" t="str">
        <f>IF($P1392="Other_Fuel",IF(LOOKUP($G1392,Fuel_Mappings!$I$2:$I$36,Fuel_Mappings!$I$2:$I$36)=$G1392,LOOKUP($G1392,Fuel_Mappings!$I$2:$I$36,Fuel_Mappings!$J$2:$J$36),""),"")</f>
        <v/>
      </c>
      <c r="S1392" s="5" t="str">
        <f t="shared" si="106"/>
        <v>1B2aiv</v>
      </c>
      <c r="T1392" s="3" t="b">
        <f t="shared" si="107"/>
        <v>0</v>
      </c>
      <c r="U1392" s="3" t="b">
        <f t="shared" si="108"/>
        <v>1</v>
      </c>
    </row>
    <row r="1393" spans="1:21">
      <c r="A1393" s="10">
        <v>2505000120</v>
      </c>
      <c r="B1393" t="s">
        <v>319</v>
      </c>
      <c r="C1393" t="s">
        <v>319</v>
      </c>
      <c r="D1393" t="s">
        <v>320</v>
      </c>
      <c r="E1393" t="s">
        <v>347</v>
      </c>
      <c r="F1393" t="s">
        <v>357</v>
      </c>
      <c r="G1393" t="s">
        <v>358</v>
      </c>
      <c r="H1393" t="s">
        <v>259</v>
      </c>
      <c r="I1393" t="s">
        <v>330</v>
      </c>
      <c r="J1393" t="s">
        <v>21</v>
      </c>
      <c r="K1393" s="3" t="str">
        <f t="shared" si="105"/>
        <v>Petroleum &amp; Petroleum Product TransportOther</v>
      </c>
      <c r="L1393" t="s">
        <v>1402</v>
      </c>
      <c r="M1393" t="s">
        <v>1403</v>
      </c>
      <c r="N1393" t="s">
        <v>41</v>
      </c>
      <c r="P1393" s="5" t="str">
        <f>IF(LOOKUP($K1393,Fuel_Mappings!$C$2:$C$255,Fuel_Mappings!$D$2:$D$255)&lt;&gt;"",LOOKUP($K1393,Fuel_Mappings!$C$2:$C$255,Fuel_Mappings!$D$2:$D$255),"")</f>
        <v>Other_Fuel</v>
      </c>
      <c r="Q1393" s="5" t="str">
        <f>IF($P1393="Other_Fuel",IF(LOOKUP($G1393,Fuel_Mappings!$I$2:$I$36,Fuel_Mappings!$I$2:$I$36)=$G1393,LOOKUP($G1393,Fuel_Mappings!$I$2:$I$36,Fuel_Mappings!$J$2:$J$36),""),"")</f>
        <v/>
      </c>
      <c r="S1393" s="5" t="str">
        <f t="shared" si="106"/>
        <v>1B2av</v>
      </c>
      <c r="T1393" s="3" t="b">
        <f t="shared" si="107"/>
        <v>1</v>
      </c>
      <c r="U1393" s="3" t="b">
        <f t="shared" si="108"/>
        <v>1</v>
      </c>
    </row>
    <row r="1394" spans="1:21">
      <c r="A1394" s="10">
        <v>2505010000</v>
      </c>
      <c r="B1394" t="s">
        <v>319</v>
      </c>
      <c r="C1394" t="s">
        <v>319</v>
      </c>
      <c r="D1394" t="s">
        <v>320</v>
      </c>
      <c r="E1394" t="s">
        <v>347</v>
      </c>
      <c r="F1394" t="s">
        <v>357</v>
      </c>
      <c r="G1394" t="s">
        <v>359</v>
      </c>
      <c r="H1394" t="s">
        <v>259</v>
      </c>
      <c r="I1394" t="s">
        <v>330</v>
      </c>
      <c r="J1394" t="s">
        <v>21</v>
      </c>
      <c r="K1394" s="3" t="str">
        <f t="shared" si="105"/>
        <v>Petroleum &amp; Petroleum Product TransportOther</v>
      </c>
      <c r="L1394" t="s">
        <v>1402</v>
      </c>
      <c r="M1394" t="s">
        <v>1403</v>
      </c>
      <c r="N1394" t="s">
        <v>41</v>
      </c>
      <c r="P1394" s="5" t="str">
        <f>IF(LOOKUP($K1394,Fuel_Mappings!$C$2:$C$255,Fuel_Mappings!$D$2:$D$255)&lt;&gt;"",LOOKUP($K1394,Fuel_Mappings!$C$2:$C$255,Fuel_Mappings!$D$2:$D$255),"")</f>
        <v>Other_Fuel</v>
      </c>
      <c r="Q1394" s="5" t="str">
        <f>IF($P1394="Other_Fuel",IF(LOOKUP($G1394,Fuel_Mappings!$I$2:$I$36,Fuel_Mappings!$I$2:$I$36)=$G1394,LOOKUP($G1394,Fuel_Mappings!$I$2:$I$36,Fuel_Mappings!$J$2:$J$36),""),"")</f>
        <v/>
      </c>
      <c r="S1394" s="5" t="str">
        <f t="shared" si="106"/>
        <v>1B2av</v>
      </c>
      <c r="T1394" s="3" t="b">
        <f t="shared" si="107"/>
        <v>1</v>
      </c>
      <c r="U1394" s="3" t="b">
        <f t="shared" si="108"/>
        <v>1</v>
      </c>
    </row>
    <row r="1395" spans="1:21">
      <c r="A1395" s="10">
        <v>2505020000</v>
      </c>
      <c r="B1395" t="s">
        <v>319</v>
      </c>
      <c r="C1395" t="s">
        <v>319</v>
      </c>
      <c r="D1395" t="s">
        <v>320</v>
      </c>
      <c r="E1395" t="s">
        <v>347</v>
      </c>
      <c r="F1395" t="s">
        <v>357</v>
      </c>
      <c r="G1395" t="s">
        <v>360</v>
      </c>
      <c r="H1395" t="s">
        <v>259</v>
      </c>
      <c r="I1395" t="s">
        <v>330</v>
      </c>
      <c r="J1395" t="s">
        <v>21</v>
      </c>
      <c r="K1395" s="3" t="str">
        <f t="shared" ref="K1395:K1458" si="109">I1395&amp;J1395</f>
        <v>Petroleum &amp; Petroleum Product TransportOther</v>
      </c>
      <c r="L1395" t="s">
        <v>1402</v>
      </c>
      <c r="M1395" t="s">
        <v>1403</v>
      </c>
      <c r="N1395" t="s">
        <v>41</v>
      </c>
      <c r="P1395" s="5" t="str">
        <f>IF(LOOKUP($K1395,Fuel_Mappings!$C$2:$C$255,Fuel_Mappings!$D$2:$D$255)&lt;&gt;"",LOOKUP($K1395,Fuel_Mappings!$C$2:$C$255,Fuel_Mappings!$D$2:$D$255),"")</f>
        <v>Other_Fuel</v>
      </c>
      <c r="Q1395" s="5" t="str">
        <f>IF($P1395="Other_Fuel",IF(LOOKUP($G1395,Fuel_Mappings!$I$2:$I$36,Fuel_Mappings!$I$2:$I$36)=$G1395,LOOKUP($G1395,Fuel_Mappings!$I$2:$I$36,Fuel_Mappings!$J$2:$J$36),""),"")</f>
        <v/>
      </c>
      <c r="S1395" s="5" t="str">
        <f t="shared" si="106"/>
        <v>1B2av</v>
      </c>
      <c r="T1395" s="3" t="b">
        <f t="shared" si="107"/>
        <v>1</v>
      </c>
      <c r="U1395" s="3" t="b">
        <f t="shared" si="108"/>
        <v>1</v>
      </c>
    </row>
    <row r="1396" spans="1:21">
      <c r="A1396" s="10">
        <v>2505020030</v>
      </c>
      <c r="B1396" t="s">
        <v>319</v>
      </c>
      <c r="C1396" t="s">
        <v>319</v>
      </c>
      <c r="D1396" t="s">
        <v>320</v>
      </c>
      <c r="E1396" t="s">
        <v>347</v>
      </c>
      <c r="F1396" t="s">
        <v>357</v>
      </c>
      <c r="G1396" t="s">
        <v>360</v>
      </c>
      <c r="H1396" t="s">
        <v>259</v>
      </c>
      <c r="I1396" t="s">
        <v>330</v>
      </c>
      <c r="J1396" t="s">
        <v>21</v>
      </c>
      <c r="K1396" s="3" t="str">
        <f t="shared" si="109"/>
        <v>Petroleum &amp; Petroleum Product TransportOther</v>
      </c>
      <c r="L1396" t="s">
        <v>1402</v>
      </c>
      <c r="M1396" t="s">
        <v>1403</v>
      </c>
      <c r="N1396" t="s">
        <v>41</v>
      </c>
      <c r="P1396" s="5" t="str">
        <f>IF(LOOKUP($K1396,Fuel_Mappings!$C$2:$C$255,Fuel_Mappings!$D$2:$D$255)&lt;&gt;"",LOOKUP($K1396,Fuel_Mappings!$C$2:$C$255,Fuel_Mappings!$D$2:$D$255),"")</f>
        <v>Other_Fuel</v>
      </c>
      <c r="Q1396" s="5" t="str">
        <f>IF($P1396="Other_Fuel",IF(LOOKUP($G1396,Fuel_Mappings!$I$2:$I$36,Fuel_Mappings!$I$2:$I$36)=$G1396,LOOKUP($G1396,Fuel_Mappings!$I$2:$I$36,Fuel_Mappings!$J$2:$J$36),""),"")</f>
        <v/>
      </c>
      <c r="S1396" s="5" t="str">
        <f t="shared" si="106"/>
        <v>1B2av</v>
      </c>
      <c r="T1396" s="3" t="b">
        <f t="shared" si="107"/>
        <v>1</v>
      </c>
      <c r="U1396" s="3" t="b">
        <f t="shared" si="108"/>
        <v>1</v>
      </c>
    </row>
    <row r="1397" spans="1:21">
      <c r="A1397" s="10">
        <v>2505020060</v>
      </c>
      <c r="B1397" t="s">
        <v>319</v>
      </c>
      <c r="C1397" t="s">
        <v>319</v>
      </c>
      <c r="D1397" t="s">
        <v>320</v>
      </c>
      <c r="E1397" t="s">
        <v>347</v>
      </c>
      <c r="F1397" t="s">
        <v>357</v>
      </c>
      <c r="G1397" t="s">
        <v>360</v>
      </c>
      <c r="H1397" t="s">
        <v>259</v>
      </c>
      <c r="I1397" t="s">
        <v>330</v>
      </c>
      <c r="J1397" t="s">
        <v>21</v>
      </c>
      <c r="K1397" s="3" t="str">
        <f t="shared" si="109"/>
        <v>Petroleum &amp; Petroleum Product TransportOther</v>
      </c>
      <c r="L1397" t="s">
        <v>1402</v>
      </c>
      <c r="M1397" t="s">
        <v>1403</v>
      </c>
      <c r="N1397" t="s">
        <v>41</v>
      </c>
      <c r="P1397" s="5" t="str">
        <f>IF(LOOKUP($K1397,Fuel_Mappings!$C$2:$C$255,Fuel_Mappings!$D$2:$D$255)&lt;&gt;"",LOOKUP($K1397,Fuel_Mappings!$C$2:$C$255,Fuel_Mappings!$D$2:$D$255),"")</f>
        <v>Other_Fuel</v>
      </c>
      <c r="Q1397" s="5" t="str">
        <f>IF($P1397="Other_Fuel",IF(LOOKUP($G1397,Fuel_Mappings!$I$2:$I$36,Fuel_Mappings!$I$2:$I$36)=$G1397,LOOKUP($G1397,Fuel_Mappings!$I$2:$I$36,Fuel_Mappings!$J$2:$J$36),""),"")</f>
        <v/>
      </c>
      <c r="S1397" s="5" t="str">
        <f t="shared" si="106"/>
        <v>1B2av</v>
      </c>
      <c r="T1397" s="3" t="b">
        <f t="shared" si="107"/>
        <v>1</v>
      </c>
      <c r="U1397" s="3" t="b">
        <f t="shared" si="108"/>
        <v>1</v>
      </c>
    </row>
    <row r="1398" spans="1:21">
      <c r="A1398" s="10">
        <v>2505020090</v>
      </c>
      <c r="B1398" t="s">
        <v>319</v>
      </c>
      <c r="C1398" t="s">
        <v>319</v>
      </c>
      <c r="D1398" t="s">
        <v>320</v>
      </c>
      <c r="E1398" t="s">
        <v>347</v>
      </c>
      <c r="F1398" t="s">
        <v>357</v>
      </c>
      <c r="G1398" t="s">
        <v>360</v>
      </c>
      <c r="H1398" t="s">
        <v>259</v>
      </c>
      <c r="I1398" t="s">
        <v>330</v>
      </c>
      <c r="J1398" t="s">
        <v>21</v>
      </c>
      <c r="K1398" s="3" t="str">
        <f t="shared" si="109"/>
        <v>Petroleum &amp; Petroleum Product TransportOther</v>
      </c>
      <c r="L1398" t="s">
        <v>1402</v>
      </c>
      <c r="M1398" t="s">
        <v>1403</v>
      </c>
      <c r="N1398" t="s">
        <v>41</v>
      </c>
      <c r="P1398" s="5" t="str">
        <f>IF(LOOKUP($K1398,Fuel_Mappings!$C$2:$C$255,Fuel_Mappings!$D$2:$D$255)&lt;&gt;"",LOOKUP($K1398,Fuel_Mappings!$C$2:$C$255,Fuel_Mappings!$D$2:$D$255),"")</f>
        <v>Other_Fuel</v>
      </c>
      <c r="Q1398" s="5" t="str">
        <f>IF($P1398="Other_Fuel",IF(LOOKUP($G1398,Fuel_Mappings!$I$2:$I$36,Fuel_Mappings!$I$2:$I$36)=$G1398,LOOKUP($G1398,Fuel_Mappings!$I$2:$I$36,Fuel_Mappings!$J$2:$J$36),""),"")</f>
        <v/>
      </c>
      <c r="S1398" s="5" t="str">
        <f t="shared" si="106"/>
        <v>1B2av</v>
      </c>
      <c r="T1398" s="3" t="b">
        <f t="shared" si="107"/>
        <v>1</v>
      </c>
      <c r="U1398" s="3" t="b">
        <f t="shared" si="108"/>
        <v>1</v>
      </c>
    </row>
    <row r="1399" spans="1:21">
      <c r="A1399" s="10">
        <v>2505020120</v>
      </c>
      <c r="B1399" t="s">
        <v>319</v>
      </c>
      <c r="C1399" t="s">
        <v>319</v>
      </c>
      <c r="D1399" t="s">
        <v>320</v>
      </c>
      <c r="E1399" t="s">
        <v>347</v>
      </c>
      <c r="F1399" t="s">
        <v>357</v>
      </c>
      <c r="G1399" t="s">
        <v>360</v>
      </c>
      <c r="H1399" t="s">
        <v>259</v>
      </c>
      <c r="I1399" t="s">
        <v>330</v>
      </c>
      <c r="J1399" t="s">
        <v>21</v>
      </c>
      <c r="K1399" s="3" t="str">
        <f t="shared" si="109"/>
        <v>Petroleum &amp; Petroleum Product TransportOther</v>
      </c>
      <c r="L1399" t="s">
        <v>1402</v>
      </c>
      <c r="M1399" t="s">
        <v>1403</v>
      </c>
      <c r="N1399" t="s">
        <v>41</v>
      </c>
      <c r="P1399" s="5" t="str">
        <f>IF(LOOKUP($K1399,Fuel_Mappings!$C$2:$C$255,Fuel_Mappings!$D$2:$D$255)&lt;&gt;"",LOOKUP($K1399,Fuel_Mappings!$C$2:$C$255,Fuel_Mappings!$D$2:$D$255),"")</f>
        <v>Other_Fuel</v>
      </c>
      <c r="Q1399" s="5" t="str">
        <f>IF($P1399="Other_Fuel",IF(LOOKUP($G1399,Fuel_Mappings!$I$2:$I$36,Fuel_Mappings!$I$2:$I$36)=$G1399,LOOKUP($G1399,Fuel_Mappings!$I$2:$I$36,Fuel_Mappings!$J$2:$J$36),""),"")</f>
        <v/>
      </c>
      <c r="S1399" s="5" t="str">
        <f t="shared" si="106"/>
        <v>1B2av</v>
      </c>
      <c r="T1399" s="3" t="b">
        <f t="shared" si="107"/>
        <v>1</v>
      </c>
      <c r="U1399" s="3" t="b">
        <f t="shared" si="108"/>
        <v>1</v>
      </c>
    </row>
    <row r="1400" spans="1:21">
      <c r="A1400" s="10">
        <v>2505020150</v>
      </c>
      <c r="B1400" t="s">
        <v>319</v>
      </c>
      <c r="C1400" t="s">
        <v>319</v>
      </c>
      <c r="D1400" t="s">
        <v>320</v>
      </c>
      <c r="E1400" t="s">
        <v>347</v>
      </c>
      <c r="F1400" t="s">
        <v>357</v>
      </c>
      <c r="G1400" t="s">
        <v>360</v>
      </c>
      <c r="H1400" t="s">
        <v>259</v>
      </c>
      <c r="I1400" t="s">
        <v>330</v>
      </c>
      <c r="J1400" t="s">
        <v>21</v>
      </c>
      <c r="K1400" s="3" t="str">
        <f t="shared" si="109"/>
        <v>Petroleum &amp; Petroleum Product TransportOther</v>
      </c>
      <c r="L1400" t="s">
        <v>1402</v>
      </c>
      <c r="M1400" t="s">
        <v>1403</v>
      </c>
      <c r="N1400" t="s">
        <v>41</v>
      </c>
      <c r="P1400" s="5" t="str">
        <f>IF(LOOKUP($K1400,Fuel_Mappings!$C$2:$C$255,Fuel_Mappings!$D$2:$D$255)&lt;&gt;"",LOOKUP($K1400,Fuel_Mappings!$C$2:$C$255,Fuel_Mappings!$D$2:$D$255),"")</f>
        <v>Other_Fuel</v>
      </c>
      <c r="Q1400" s="5" t="str">
        <f>IF($P1400="Other_Fuel",IF(LOOKUP($G1400,Fuel_Mappings!$I$2:$I$36,Fuel_Mappings!$I$2:$I$36)=$G1400,LOOKUP($G1400,Fuel_Mappings!$I$2:$I$36,Fuel_Mappings!$J$2:$J$36),""),"")</f>
        <v/>
      </c>
      <c r="S1400" s="5" t="str">
        <f t="shared" si="106"/>
        <v>1B2av</v>
      </c>
      <c r="T1400" s="3" t="b">
        <f t="shared" si="107"/>
        <v>1</v>
      </c>
      <c r="U1400" s="3" t="b">
        <f t="shared" si="108"/>
        <v>1</v>
      </c>
    </row>
    <row r="1401" spans="1:21">
      <c r="A1401" s="10">
        <v>2505020180</v>
      </c>
      <c r="B1401" t="s">
        <v>319</v>
      </c>
      <c r="C1401" t="s">
        <v>319</v>
      </c>
      <c r="D1401" t="s">
        <v>320</v>
      </c>
      <c r="E1401" t="s">
        <v>347</v>
      </c>
      <c r="F1401" t="s">
        <v>357</v>
      </c>
      <c r="G1401" t="s">
        <v>360</v>
      </c>
      <c r="H1401" t="s">
        <v>259</v>
      </c>
      <c r="I1401" t="s">
        <v>330</v>
      </c>
      <c r="J1401" t="s">
        <v>21</v>
      </c>
      <c r="K1401" s="3" t="str">
        <f t="shared" si="109"/>
        <v>Petroleum &amp; Petroleum Product TransportOther</v>
      </c>
      <c r="L1401" t="s">
        <v>1402</v>
      </c>
      <c r="M1401" t="s">
        <v>1403</v>
      </c>
      <c r="N1401" t="s">
        <v>41</v>
      </c>
      <c r="P1401" s="5" t="str">
        <f>IF(LOOKUP($K1401,Fuel_Mappings!$C$2:$C$255,Fuel_Mappings!$D$2:$D$255)&lt;&gt;"",LOOKUP($K1401,Fuel_Mappings!$C$2:$C$255,Fuel_Mappings!$D$2:$D$255),"")</f>
        <v>Other_Fuel</v>
      </c>
      <c r="Q1401" s="5" t="str">
        <f>IF($P1401="Other_Fuel",IF(LOOKUP($G1401,Fuel_Mappings!$I$2:$I$36,Fuel_Mappings!$I$2:$I$36)=$G1401,LOOKUP($G1401,Fuel_Mappings!$I$2:$I$36,Fuel_Mappings!$J$2:$J$36),""),"")</f>
        <v/>
      </c>
      <c r="S1401" s="5" t="str">
        <f t="shared" si="106"/>
        <v>1B2av</v>
      </c>
      <c r="T1401" s="3" t="b">
        <f t="shared" si="107"/>
        <v>1</v>
      </c>
      <c r="U1401" s="3" t="b">
        <f t="shared" si="108"/>
        <v>1</v>
      </c>
    </row>
    <row r="1402" spans="1:21">
      <c r="A1402" s="10">
        <v>2505030120</v>
      </c>
      <c r="B1402" t="s">
        <v>319</v>
      </c>
      <c r="C1402" t="s">
        <v>319</v>
      </c>
      <c r="D1402" t="s">
        <v>320</v>
      </c>
      <c r="E1402" t="s">
        <v>347</v>
      </c>
      <c r="F1402" t="s">
        <v>357</v>
      </c>
      <c r="G1402" t="s">
        <v>361</v>
      </c>
      <c r="H1402" t="s">
        <v>259</v>
      </c>
      <c r="I1402" t="s">
        <v>330</v>
      </c>
      <c r="J1402" t="s">
        <v>21</v>
      </c>
      <c r="K1402" s="3" t="str">
        <f t="shared" si="109"/>
        <v>Petroleum &amp; Petroleum Product TransportOther</v>
      </c>
      <c r="L1402" t="s">
        <v>1402</v>
      </c>
      <c r="M1402" t="s">
        <v>1403</v>
      </c>
      <c r="N1402" t="s">
        <v>41</v>
      </c>
      <c r="P1402" s="5" t="str">
        <f>IF(LOOKUP($K1402,Fuel_Mappings!$C$2:$C$255,Fuel_Mappings!$D$2:$D$255)&lt;&gt;"",LOOKUP($K1402,Fuel_Mappings!$C$2:$C$255,Fuel_Mappings!$D$2:$D$255),"")</f>
        <v>Other_Fuel</v>
      </c>
      <c r="Q1402" s="5" t="str">
        <f>IF($P1402="Other_Fuel",IF(LOOKUP($G1402,Fuel_Mappings!$I$2:$I$36,Fuel_Mappings!$I$2:$I$36)=$G1402,LOOKUP($G1402,Fuel_Mappings!$I$2:$I$36,Fuel_Mappings!$J$2:$J$36),""),"")</f>
        <v/>
      </c>
      <c r="S1402" s="5" t="str">
        <f t="shared" si="106"/>
        <v>1B2av</v>
      </c>
      <c r="T1402" s="3" t="b">
        <f t="shared" si="107"/>
        <v>1</v>
      </c>
      <c r="U1402" s="3" t="b">
        <f t="shared" si="108"/>
        <v>1</v>
      </c>
    </row>
    <row r="1403" spans="1:21">
      <c r="A1403" s="10">
        <v>2505040120</v>
      </c>
      <c r="B1403" t="s">
        <v>319</v>
      </c>
      <c r="C1403" t="s">
        <v>319</v>
      </c>
      <c r="D1403" t="s">
        <v>320</v>
      </c>
      <c r="E1403" t="s">
        <v>347</v>
      </c>
      <c r="F1403" t="s">
        <v>357</v>
      </c>
      <c r="G1403" t="s">
        <v>362</v>
      </c>
      <c r="H1403" t="s">
        <v>259</v>
      </c>
      <c r="I1403" t="s">
        <v>330</v>
      </c>
      <c r="J1403" t="s">
        <v>21</v>
      </c>
      <c r="K1403" s="3" t="str">
        <f t="shared" si="109"/>
        <v>Petroleum &amp; Petroleum Product TransportOther</v>
      </c>
      <c r="L1403" t="s">
        <v>1402</v>
      </c>
      <c r="M1403" t="s">
        <v>1403</v>
      </c>
      <c r="N1403" t="s">
        <v>41</v>
      </c>
      <c r="P1403" s="5" t="str">
        <f>IF(LOOKUP($K1403,Fuel_Mappings!$C$2:$C$255,Fuel_Mappings!$D$2:$D$255)&lt;&gt;"",LOOKUP($K1403,Fuel_Mappings!$C$2:$C$255,Fuel_Mappings!$D$2:$D$255),"")</f>
        <v>Other_Fuel</v>
      </c>
      <c r="Q1403" s="5" t="str">
        <f>IF($P1403="Other_Fuel",IF(LOOKUP($G1403,Fuel_Mappings!$I$2:$I$36,Fuel_Mappings!$I$2:$I$36)=$G1403,LOOKUP($G1403,Fuel_Mappings!$I$2:$I$36,Fuel_Mappings!$J$2:$J$36),""),"")</f>
        <v/>
      </c>
      <c r="S1403" s="5" t="str">
        <f t="shared" si="106"/>
        <v>1B2av</v>
      </c>
      <c r="T1403" s="3" t="b">
        <f t="shared" si="107"/>
        <v>1</v>
      </c>
      <c r="U1403" s="3" t="b">
        <f t="shared" si="108"/>
        <v>1</v>
      </c>
    </row>
    <row r="1404" spans="1:21">
      <c r="A1404" s="10">
        <v>2505020121</v>
      </c>
      <c r="B1404" t="s">
        <v>319</v>
      </c>
      <c r="C1404" t="s">
        <v>319</v>
      </c>
      <c r="D1404" t="s">
        <v>320</v>
      </c>
      <c r="E1404" t="s">
        <v>347</v>
      </c>
      <c r="F1404" t="s">
        <v>357</v>
      </c>
      <c r="G1404" t="s">
        <v>360</v>
      </c>
      <c r="H1404" t="s">
        <v>259</v>
      </c>
      <c r="I1404" t="s">
        <v>330</v>
      </c>
      <c r="J1404" t="s">
        <v>21</v>
      </c>
      <c r="K1404" s="3" t="str">
        <f t="shared" si="109"/>
        <v>Petroleum &amp; Petroleum Product TransportOther</v>
      </c>
      <c r="L1404" t="s">
        <v>1402</v>
      </c>
      <c r="M1404" t="s">
        <v>1403</v>
      </c>
      <c r="N1404" t="s">
        <v>41</v>
      </c>
      <c r="P1404" s="5" t="str">
        <f>IF(LOOKUP($K1404,Fuel_Mappings!$C$2:$C$255,Fuel_Mappings!$D$2:$D$255)&lt;&gt;"",LOOKUP($K1404,Fuel_Mappings!$C$2:$C$255,Fuel_Mappings!$D$2:$D$255),"")</f>
        <v>Other_Fuel</v>
      </c>
      <c r="Q1404" s="5" t="str">
        <f>IF($P1404="Other_Fuel",IF(LOOKUP($G1404,Fuel_Mappings!$I$2:$I$36,Fuel_Mappings!$I$2:$I$36)=$G1404,LOOKUP($G1404,Fuel_Mappings!$I$2:$I$36,Fuel_Mappings!$J$2:$J$36),""),"")</f>
        <v/>
      </c>
      <c r="S1404" s="5" t="str">
        <f t="shared" si="106"/>
        <v>1B2av</v>
      </c>
      <c r="T1404" s="3" t="b">
        <f t="shared" si="107"/>
        <v>1</v>
      </c>
      <c r="U1404" s="3" t="b">
        <f t="shared" si="108"/>
        <v>1</v>
      </c>
    </row>
    <row r="1405" spans="1:21">
      <c r="A1405" s="10">
        <v>2505030150</v>
      </c>
      <c r="B1405" t="s">
        <v>319</v>
      </c>
      <c r="C1405" t="s">
        <v>319</v>
      </c>
      <c r="D1405" t="s">
        <v>320</v>
      </c>
      <c r="E1405" t="s">
        <v>347</v>
      </c>
      <c r="F1405" t="s">
        <v>357</v>
      </c>
      <c r="G1405" t="s">
        <v>361</v>
      </c>
      <c r="H1405" t="s">
        <v>259</v>
      </c>
      <c r="I1405" t="s">
        <v>330</v>
      </c>
      <c r="J1405" t="s">
        <v>21</v>
      </c>
      <c r="K1405" s="3" t="str">
        <f t="shared" si="109"/>
        <v>Petroleum &amp; Petroleum Product TransportOther</v>
      </c>
      <c r="L1405" t="s">
        <v>1402</v>
      </c>
      <c r="M1405" t="s">
        <v>1403</v>
      </c>
      <c r="N1405" t="s">
        <v>41</v>
      </c>
      <c r="P1405" s="5" t="str">
        <f>IF(LOOKUP($K1405,Fuel_Mappings!$C$2:$C$255,Fuel_Mappings!$D$2:$D$255)&lt;&gt;"",LOOKUP($K1405,Fuel_Mappings!$C$2:$C$255,Fuel_Mappings!$D$2:$D$255),"")</f>
        <v>Other_Fuel</v>
      </c>
      <c r="Q1405" s="5" t="str">
        <f>IF($P1405="Other_Fuel",IF(LOOKUP($G1405,Fuel_Mappings!$I$2:$I$36,Fuel_Mappings!$I$2:$I$36)=$G1405,LOOKUP($G1405,Fuel_Mappings!$I$2:$I$36,Fuel_Mappings!$J$2:$J$36),""),"")</f>
        <v/>
      </c>
      <c r="S1405" s="5" t="str">
        <f t="shared" si="106"/>
        <v>1B2av</v>
      </c>
      <c r="T1405" s="3" t="b">
        <f t="shared" si="107"/>
        <v>1</v>
      </c>
      <c r="U1405" s="3" t="b">
        <f t="shared" si="108"/>
        <v>1</v>
      </c>
    </row>
    <row r="1406" spans="1:21">
      <c r="A1406" s="10">
        <v>2505020093</v>
      </c>
      <c r="B1406" t="s">
        <v>319</v>
      </c>
      <c r="C1406" t="s">
        <v>319</v>
      </c>
      <c r="D1406" t="s">
        <v>320</v>
      </c>
      <c r="E1406" t="s">
        <v>347</v>
      </c>
      <c r="F1406" t="s">
        <v>357</v>
      </c>
      <c r="G1406" t="s">
        <v>360</v>
      </c>
      <c r="H1406" t="s">
        <v>259</v>
      </c>
      <c r="I1406" t="s">
        <v>330</v>
      </c>
      <c r="J1406" t="s">
        <v>21</v>
      </c>
      <c r="K1406" s="3" t="str">
        <f t="shared" si="109"/>
        <v>Petroleum &amp; Petroleum Product TransportOther</v>
      </c>
      <c r="L1406" t="s">
        <v>1402</v>
      </c>
      <c r="M1406" t="s">
        <v>1403</v>
      </c>
      <c r="N1406" t="s">
        <v>41</v>
      </c>
      <c r="P1406" s="5" t="str">
        <f>IF(LOOKUP($K1406,Fuel_Mappings!$C$2:$C$255,Fuel_Mappings!$D$2:$D$255)&lt;&gt;"",LOOKUP($K1406,Fuel_Mappings!$C$2:$C$255,Fuel_Mappings!$D$2:$D$255),"")</f>
        <v>Other_Fuel</v>
      </c>
      <c r="Q1406" s="5" t="str">
        <f>IF($P1406="Other_Fuel",IF(LOOKUP($G1406,Fuel_Mappings!$I$2:$I$36,Fuel_Mappings!$I$2:$I$36)=$G1406,LOOKUP($G1406,Fuel_Mappings!$I$2:$I$36,Fuel_Mappings!$J$2:$J$36),""),"")</f>
        <v/>
      </c>
      <c r="S1406" s="5" t="str">
        <f t="shared" si="106"/>
        <v>1B2av</v>
      </c>
      <c r="T1406" s="3" t="b">
        <f t="shared" si="107"/>
        <v>1</v>
      </c>
      <c r="U1406" s="3" t="b">
        <f t="shared" si="108"/>
        <v>1</v>
      </c>
    </row>
    <row r="1407" spans="1:21">
      <c r="A1407" s="10">
        <v>2505020900</v>
      </c>
      <c r="B1407" t="s">
        <v>319</v>
      </c>
      <c r="C1407" t="s">
        <v>319</v>
      </c>
      <c r="D1407" t="s">
        <v>320</v>
      </c>
      <c r="E1407" t="s">
        <v>347</v>
      </c>
      <c r="F1407" t="s">
        <v>357</v>
      </c>
      <c r="G1407" t="s">
        <v>360</v>
      </c>
      <c r="H1407" t="s">
        <v>259</v>
      </c>
      <c r="I1407" t="s">
        <v>330</v>
      </c>
      <c r="J1407" t="s">
        <v>21</v>
      </c>
      <c r="K1407" s="3" t="str">
        <f t="shared" si="109"/>
        <v>Petroleum &amp; Petroleum Product TransportOther</v>
      </c>
      <c r="L1407" t="s">
        <v>1402</v>
      </c>
      <c r="M1407" t="s">
        <v>1403</v>
      </c>
      <c r="N1407" t="s">
        <v>41</v>
      </c>
      <c r="P1407" s="5" t="str">
        <f>IF(LOOKUP($K1407,Fuel_Mappings!$C$2:$C$255,Fuel_Mappings!$D$2:$D$255)&lt;&gt;"",LOOKUP($K1407,Fuel_Mappings!$C$2:$C$255,Fuel_Mappings!$D$2:$D$255),"")</f>
        <v>Other_Fuel</v>
      </c>
      <c r="Q1407" s="5" t="str">
        <f>IF($P1407="Other_Fuel",IF(LOOKUP($G1407,Fuel_Mappings!$I$2:$I$36,Fuel_Mappings!$I$2:$I$36)=$G1407,LOOKUP($G1407,Fuel_Mappings!$I$2:$I$36,Fuel_Mappings!$J$2:$J$36),""),"")</f>
        <v/>
      </c>
      <c r="S1407" s="5" t="str">
        <f t="shared" si="106"/>
        <v>1B2av</v>
      </c>
      <c r="T1407" s="3" t="b">
        <f t="shared" si="107"/>
        <v>1</v>
      </c>
      <c r="U1407" s="3" t="b">
        <f t="shared" si="108"/>
        <v>1</v>
      </c>
    </row>
    <row r="1408" spans="1:21">
      <c r="A1408" s="10">
        <v>31700101</v>
      </c>
      <c r="B1408" t="s">
        <v>364</v>
      </c>
      <c r="C1408" t="s">
        <v>364</v>
      </c>
      <c r="D1408" t="s">
        <v>365</v>
      </c>
      <c r="E1408" t="s">
        <v>11</v>
      </c>
      <c r="F1408" t="s">
        <v>367</v>
      </c>
      <c r="G1408" t="s">
        <v>368</v>
      </c>
      <c r="H1408" t="s">
        <v>259</v>
      </c>
      <c r="I1408" t="s">
        <v>330</v>
      </c>
      <c r="J1408" t="s">
        <v>21</v>
      </c>
      <c r="K1408" s="3" t="str">
        <f t="shared" si="109"/>
        <v>Petroleum &amp; Petroleum Product TransportOther</v>
      </c>
      <c r="L1408" t="s">
        <v>1402</v>
      </c>
      <c r="M1408" t="s">
        <v>1403</v>
      </c>
      <c r="N1408" t="s">
        <v>41</v>
      </c>
      <c r="P1408" s="5" t="str">
        <f>IF(LOOKUP($K1408,Fuel_Mappings!$C$2:$C$255,Fuel_Mappings!$D$2:$D$255)&lt;&gt;"",LOOKUP($K1408,Fuel_Mappings!$C$2:$C$255,Fuel_Mappings!$D$2:$D$255),"")</f>
        <v>Other_Fuel</v>
      </c>
      <c r="Q1408" s="5" t="str">
        <f>IF($P1408="Other_Fuel",IF(LOOKUP($G1408,Fuel_Mappings!$I$2:$I$36,Fuel_Mappings!$I$2:$I$36)=$G1408,LOOKUP($G1408,Fuel_Mappings!$I$2:$I$36,Fuel_Mappings!$J$2:$J$36),""),"")</f>
        <v/>
      </c>
      <c r="S1408" s="5" t="str">
        <f t="shared" si="106"/>
        <v>1B2av</v>
      </c>
      <c r="T1408" s="3" t="b">
        <f t="shared" si="107"/>
        <v>0</v>
      </c>
      <c r="U1408" s="3" t="b">
        <f t="shared" si="108"/>
        <v>1</v>
      </c>
    </row>
    <row r="1409" spans="1:21">
      <c r="A1409" s="10">
        <v>2310020600</v>
      </c>
      <c r="B1409" t="s">
        <v>364</v>
      </c>
      <c r="C1409" t="s">
        <v>364</v>
      </c>
      <c r="D1409" t="s">
        <v>365</v>
      </c>
      <c r="E1409" t="s">
        <v>11</v>
      </c>
      <c r="F1409" t="s">
        <v>262</v>
      </c>
      <c r="G1409" t="s">
        <v>45</v>
      </c>
      <c r="H1409" t="s">
        <v>117</v>
      </c>
      <c r="I1409" t="s">
        <v>261</v>
      </c>
      <c r="J1409" t="s">
        <v>45</v>
      </c>
      <c r="K1409" s="3" t="str">
        <f t="shared" si="109"/>
        <v>Oil &amp; Gas ProductionNatural Gas</v>
      </c>
      <c r="L1409" s="9" t="s">
        <v>1431</v>
      </c>
      <c r="M1409" s="9" t="s">
        <v>1432</v>
      </c>
      <c r="N1409" t="s">
        <v>41</v>
      </c>
      <c r="P1409" s="5" t="str">
        <f>IF(LOOKUP($K1409,Fuel_Mappings!$C$2:$C$255,Fuel_Mappings!$D$2:$D$255)&lt;&gt;"",LOOKUP($K1409,Fuel_Mappings!$C$2:$C$255,Fuel_Mappings!$D$2:$D$255),"")</f>
        <v>natural_gas</v>
      </c>
      <c r="Q1409" s="5" t="str">
        <f>IF($P1409="Other_Fuel",IF(LOOKUP($G1409,Fuel_Mappings!$I$2:$I$36,Fuel_Mappings!$I$2:$I$36)=$G1409,LOOKUP($G1409,Fuel_Mappings!$I$2:$I$36,Fuel_Mappings!$J$2:$J$36),""),"")</f>
        <v/>
      </c>
      <c r="S1409" s="5" t="str">
        <f t="shared" si="106"/>
        <v>1B2b</v>
      </c>
      <c r="T1409" s="3" t="b">
        <f t="shared" si="107"/>
        <v>1</v>
      </c>
      <c r="U1409" s="3" t="b">
        <f t="shared" si="108"/>
        <v>1</v>
      </c>
    </row>
    <row r="1410" spans="1:21">
      <c r="A1410" s="10">
        <v>2310021101</v>
      </c>
      <c r="B1410" t="s">
        <v>364</v>
      </c>
      <c r="C1410" t="s">
        <v>364</v>
      </c>
      <c r="D1410" t="s">
        <v>365</v>
      </c>
      <c r="E1410" t="s">
        <v>11</v>
      </c>
      <c r="F1410" t="s">
        <v>262</v>
      </c>
      <c r="G1410" t="s">
        <v>369</v>
      </c>
      <c r="H1410" t="s">
        <v>117</v>
      </c>
      <c r="I1410" t="s">
        <v>261</v>
      </c>
      <c r="J1410" t="s">
        <v>45</v>
      </c>
      <c r="K1410" s="3" t="str">
        <f t="shared" si="109"/>
        <v>Oil &amp; Gas ProductionNatural Gas</v>
      </c>
      <c r="L1410" s="9" t="s">
        <v>1431</v>
      </c>
      <c r="M1410" s="9" t="s">
        <v>1432</v>
      </c>
      <c r="N1410" t="s">
        <v>41</v>
      </c>
      <c r="P1410" s="5" t="str">
        <f>IF(LOOKUP($K1410,Fuel_Mappings!$C$2:$C$255,Fuel_Mappings!$D$2:$D$255)&lt;&gt;"",LOOKUP($K1410,Fuel_Mappings!$C$2:$C$255,Fuel_Mappings!$D$2:$D$255),"")</f>
        <v>natural_gas</v>
      </c>
      <c r="Q1410" s="5" t="str">
        <f>IF($P1410="Other_Fuel",IF(LOOKUP($G1410,Fuel_Mappings!$I$2:$I$36,Fuel_Mappings!$I$2:$I$36)=$G1410,LOOKUP($G1410,Fuel_Mappings!$I$2:$I$36,Fuel_Mappings!$J$2:$J$36),""),"")</f>
        <v/>
      </c>
      <c r="S1410" s="5" t="str">
        <f t="shared" si="106"/>
        <v>1B2b</v>
      </c>
      <c r="T1410" s="3" t="b">
        <f t="shared" si="107"/>
        <v>1</v>
      </c>
      <c r="U1410" s="3" t="b">
        <f t="shared" si="108"/>
        <v>1</v>
      </c>
    </row>
    <row r="1411" spans="1:21">
      <c r="A1411" s="10">
        <v>2310021102</v>
      </c>
      <c r="B1411" t="s">
        <v>364</v>
      </c>
      <c r="C1411" t="s">
        <v>364</v>
      </c>
      <c r="D1411" t="s">
        <v>365</v>
      </c>
      <c r="E1411" t="s">
        <v>11</v>
      </c>
      <c r="F1411" t="s">
        <v>262</v>
      </c>
      <c r="G1411" t="s">
        <v>369</v>
      </c>
      <c r="H1411" t="s">
        <v>117</v>
      </c>
      <c r="I1411" t="s">
        <v>261</v>
      </c>
      <c r="J1411" t="s">
        <v>45</v>
      </c>
      <c r="K1411" s="3" t="str">
        <f t="shared" si="109"/>
        <v>Oil &amp; Gas ProductionNatural Gas</v>
      </c>
      <c r="L1411" s="9" t="s">
        <v>1431</v>
      </c>
      <c r="M1411" s="9" t="s">
        <v>1432</v>
      </c>
      <c r="N1411" t="s">
        <v>41</v>
      </c>
      <c r="P1411" s="5" t="str">
        <f>IF(LOOKUP($K1411,Fuel_Mappings!$C$2:$C$255,Fuel_Mappings!$D$2:$D$255)&lt;&gt;"",LOOKUP($K1411,Fuel_Mappings!$C$2:$C$255,Fuel_Mappings!$D$2:$D$255),"")</f>
        <v>natural_gas</v>
      </c>
      <c r="Q1411" s="5" t="str">
        <f>IF($P1411="Other_Fuel",IF(LOOKUP($G1411,Fuel_Mappings!$I$2:$I$36,Fuel_Mappings!$I$2:$I$36)=$G1411,LOOKUP($G1411,Fuel_Mappings!$I$2:$I$36,Fuel_Mappings!$J$2:$J$36),""),"")</f>
        <v/>
      </c>
      <c r="S1411" s="5" t="str">
        <f t="shared" ref="S1411:S1474" si="110">LEFT(L1411,FIND("_",L1411)-1)</f>
        <v>1B2b</v>
      </c>
      <c r="T1411" s="3" t="b">
        <f t="shared" ref="T1411:T1474" si="111">$S1411=$C1411</f>
        <v>1</v>
      </c>
      <c r="U1411" s="3" t="b">
        <f t="shared" ref="U1411:U1474" si="112">LEFT($S1411,3)=LEFT($C1411,3)</f>
        <v>1</v>
      </c>
    </row>
    <row r="1412" spans="1:21">
      <c r="A1412" s="10">
        <v>2310021103</v>
      </c>
      <c r="B1412" t="s">
        <v>364</v>
      </c>
      <c r="C1412" t="s">
        <v>364</v>
      </c>
      <c r="D1412" t="s">
        <v>365</v>
      </c>
      <c r="E1412" t="s">
        <v>11</v>
      </c>
      <c r="F1412" t="s">
        <v>262</v>
      </c>
      <c r="G1412" t="s">
        <v>369</v>
      </c>
      <c r="H1412" t="s">
        <v>117</v>
      </c>
      <c r="I1412" t="s">
        <v>261</v>
      </c>
      <c r="J1412" t="s">
        <v>45</v>
      </c>
      <c r="K1412" s="3" t="str">
        <f t="shared" si="109"/>
        <v>Oil &amp; Gas ProductionNatural Gas</v>
      </c>
      <c r="L1412" s="9" t="s">
        <v>1431</v>
      </c>
      <c r="M1412" s="9" t="s">
        <v>1432</v>
      </c>
      <c r="N1412" t="s">
        <v>41</v>
      </c>
      <c r="P1412" s="5" t="str">
        <f>IF(LOOKUP($K1412,Fuel_Mappings!$C$2:$C$255,Fuel_Mappings!$D$2:$D$255)&lt;&gt;"",LOOKUP($K1412,Fuel_Mappings!$C$2:$C$255,Fuel_Mappings!$D$2:$D$255),"")</f>
        <v>natural_gas</v>
      </c>
      <c r="Q1412" s="5" t="str">
        <f>IF($P1412="Other_Fuel",IF(LOOKUP($G1412,Fuel_Mappings!$I$2:$I$36,Fuel_Mappings!$I$2:$I$36)=$G1412,LOOKUP($G1412,Fuel_Mappings!$I$2:$I$36,Fuel_Mappings!$J$2:$J$36),""),"")</f>
        <v/>
      </c>
      <c r="S1412" s="5" t="str">
        <f t="shared" si="110"/>
        <v>1B2b</v>
      </c>
      <c r="T1412" s="3" t="b">
        <f t="shared" si="111"/>
        <v>1</v>
      </c>
      <c r="U1412" s="3" t="b">
        <f t="shared" si="112"/>
        <v>1</v>
      </c>
    </row>
    <row r="1413" spans="1:21">
      <c r="A1413" s="10">
        <v>2310021201</v>
      </c>
      <c r="B1413" t="s">
        <v>364</v>
      </c>
      <c r="C1413" t="s">
        <v>364</v>
      </c>
      <c r="D1413" t="s">
        <v>365</v>
      </c>
      <c r="E1413" t="s">
        <v>11</v>
      </c>
      <c r="F1413" t="s">
        <v>262</v>
      </c>
      <c r="G1413" t="s">
        <v>369</v>
      </c>
      <c r="H1413" t="s">
        <v>117</v>
      </c>
      <c r="I1413" t="s">
        <v>261</v>
      </c>
      <c r="J1413" t="s">
        <v>45</v>
      </c>
      <c r="K1413" s="3" t="str">
        <f t="shared" si="109"/>
        <v>Oil &amp; Gas ProductionNatural Gas</v>
      </c>
      <c r="L1413" s="9" t="s">
        <v>1431</v>
      </c>
      <c r="M1413" s="9" t="s">
        <v>1432</v>
      </c>
      <c r="N1413" t="s">
        <v>41</v>
      </c>
      <c r="P1413" s="5" t="str">
        <f>IF(LOOKUP($K1413,Fuel_Mappings!$C$2:$C$255,Fuel_Mappings!$D$2:$D$255)&lt;&gt;"",LOOKUP($K1413,Fuel_Mappings!$C$2:$C$255,Fuel_Mappings!$D$2:$D$255),"")</f>
        <v>natural_gas</v>
      </c>
      <c r="Q1413" s="5" t="str">
        <f>IF($P1413="Other_Fuel",IF(LOOKUP($G1413,Fuel_Mappings!$I$2:$I$36,Fuel_Mappings!$I$2:$I$36)=$G1413,LOOKUP($G1413,Fuel_Mappings!$I$2:$I$36,Fuel_Mappings!$J$2:$J$36),""),"")</f>
        <v/>
      </c>
      <c r="S1413" s="5" t="str">
        <f t="shared" si="110"/>
        <v>1B2b</v>
      </c>
      <c r="T1413" s="3" t="b">
        <f t="shared" si="111"/>
        <v>1</v>
      </c>
      <c r="U1413" s="3" t="b">
        <f t="shared" si="112"/>
        <v>1</v>
      </c>
    </row>
    <row r="1414" spans="1:21">
      <c r="A1414" s="10">
        <v>2310021202</v>
      </c>
      <c r="B1414" t="s">
        <v>364</v>
      </c>
      <c r="C1414" t="s">
        <v>364</v>
      </c>
      <c r="D1414" t="s">
        <v>365</v>
      </c>
      <c r="E1414" t="s">
        <v>11</v>
      </c>
      <c r="F1414" t="s">
        <v>262</v>
      </c>
      <c r="G1414" t="s">
        <v>369</v>
      </c>
      <c r="H1414" t="s">
        <v>117</v>
      </c>
      <c r="I1414" t="s">
        <v>261</v>
      </c>
      <c r="J1414" t="s">
        <v>45</v>
      </c>
      <c r="K1414" s="3" t="str">
        <f t="shared" si="109"/>
        <v>Oil &amp; Gas ProductionNatural Gas</v>
      </c>
      <c r="L1414" s="9" t="s">
        <v>1431</v>
      </c>
      <c r="M1414" s="9" t="s">
        <v>1432</v>
      </c>
      <c r="N1414" t="s">
        <v>41</v>
      </c>
      <c r="P1414" s="5" t="str">
        <f>IF(LOOKUP($K1414,Fuel_Mappings!$C$2:$C$255,Fuel_Mappings!$D$2:$D$255)&lt;&gt;"",LOOKUP($K1414,Fuel_Mappings!$C$2:$C$255,Fuel_Mappings!$D$2:$D$255),"")</f>
        <v>natural_gas</v>
      </c>
      <c r="Q1414" s="5" t="str">
        <f>IF($P1414="Other_Fuel",IF(LOOKUP($G1414,Fuel_Mappings!$I$2:$I$36,Fuel_Mappings!$I$2:$I$36)=$G1414,LOOKUP($G1414,Fuel_Mappings!$I$2:$I$36,Fuel_Mappings!$J$2:$J$36),""),"")</f>
        <v/>
      </c>
      <c r="S1414" s="5" t="str">
        <f t="shared" si="110"/>
        <v>1B2b</v>
      </c>
      <c r="T1414" s="3" t="b">
        <f t="shared" si="111"/>
        <v>1</v>
      </c>
      <c r="U1414" s="3" t="b">
        <f t="shared" si="112"/>
        <v>1</v>
      </c>
    </row>
    <row r="1415" spans="1:21">
      <c r="A1415" s="10">
        <v>2310021203</v>
      </c>
      <c r="B1415" t="s">
        <v>364</v>
      </c>
      <c r="C1415" t="s">
        <v>364</v>
      </c>
      <c r="D1415" t="s">
        <v>365</v>
      </c>
      <c r="E1415" t="s">
        <v>11</v>
      </c>
      <c r="F1415" t="s">
        <v>262</v>
      </c>
      <c r="G1415" t="s">
        <v>369</v>
      </c>
      <c r="H1415" t="s">
        <v>117</v>
      </c>
      <c r="I1415" t="s">
        <v>261</v>
      </c>
      <c r="J1415" t="s">
        <v>45</v>
      </c>
      <c r="K1415" s="3" t="str">
        <f t="shared" si="109"/>
        <v>Oil &amp; Gas ProductionNatural Gas</v>
      </c>
      <c r="L1415" s="9" t="s">
        <v>1431</v>
      </c>
      <c r="M1415" s="9" t="s">
        <v>1432</v>
      </c>
      <c r="N1415" t="s">
        <v>41</v>
      </c>
      <c r="P1415" s="5" t="str">
        <f>IF(LOOKUP($K1415,Fuel_Mappings!$C$2:$C$255,Fuel_Mappings!$D$2:$D$255)&lt;&gt;"",LOOKUP($K1415,Fuel_Mappings!$C$2:$C$255,Fuel_Mappings!$D$2:$D$255),"")</f>
        <v>natural_gas</v>
      </c>
      <c r="Q1415" s="5" t="str">
        <f>IF($P1415="Other_Fuel",IF(LOOKUP($G1415,Fuel_Mappings!$I$2:$I$36,Fuel_Mappings!$I$2:$I$36)=$G1415,LOOKUP($G1415,Fuel_Mappings!$I$2:$I$36,Fuel_Mappings!$J$2:$J$36),""),"")</f>
        <v/>
      </c>
      <c r="S1415" s="5" t="str">
        <f t="shared" si="110"/>
        <v>1B2b</v>
      </c>
      <c r="T1415" s="3" t="b">
        <f t="shared" si="111"/>
        <v>1</v>
      </c>
      <c r="U1415" s="3" t="b">
        <f t="shared" si="112"/>
        <v>1</v>
      </c>
    </row>
    <row r="1416" spans="1:21">
      <c r="A1416" s="10">
        <v>2310021209</v>
      </c>
      <c r="B1416" t="s">
        <v>364</v>
      </c>
      <c r="C1416" t="s">
        <v>364</v>
      </c>
      <c r="D1416" t="s">
        <v>365</v>
      </c>
      <c r="E1416" t="s">
        <v>11</v>
      </c>
      <c r="F1416" t="s">
        <v>262</v>
      </c>
      <c r="G1416" t="s">
        <v>369</v>
      </c>
      <c r="H1416" t="s">
        <v>117</v>
      </c>
      <c r="I1416" t="s">
        <v>261</v>
      </c>
      <c r="J1416" t="s">
        <v>45</v>
      </c>
      <c r="K1416" s="3" t="str">
        <f t="shared" si="109"/>
        <v>Oil &amp; Gas ProductionNatural Gas</v>
      </c>
      <c r="L1416" s="9" t="s">
        <v>1431</v>
      </c>
      <c r="M1416" s="9" t="s">
        <v>1432</v>
      </c>
      <c r="N1416" t="s">
        <v>41</v>
      </c>
      <c r="P1416" s="5" t="str">
        <f>IF(LOOKUP($K1416,Fuel_Mappings!$C$2:$C$255,Fuel_Mappings!$D$2:$D$255)&lt;&gt;"",LOOKUP($K1416,Fuel_Mappings!$C$2:$C$255,Fuel_Mappings!$D$2:$D$255),"")</f>
        <v>natural_gas</v>
      </c>
      <c r="Q1416" s="5" t="str">
        <f>IF($P1416="Other_Fuel",IF(LOOKUP($G1416,Fuel_Mappings!$I$2:$I$36,Fuel_Mappings!$I$2:$I$36)=$G1416,LOOKUP($G1416,Fuel_Mappings!$I$2:$I$36,Fuel_Mappings!$J$2:$J$36),""),"")</f>
        <v/>
      </c>
      <c r="S1416" s="5" t="str">
        <f t="shared" si="110"/>
        <v>1B2b</v>
      </c>
      <c r="T1416" s="3" t="b">
        <f t="shared" si="111"/>
        <v>1</v>
      </c>
      <c r="U1416" s="3" t="b">
        <f t="shared" si="112"/>
        <v>1</v>
      </c>
    </row>
    <row r="1417" spans="1:21">
      <c r="A1417" s="10">
        <v>2310021251</v>
      </c>
      <c r="B1417" t="s">
        <v>364</v>
      </c>
      <c r="C1417" t="s">
        <v>364</v>
      </c>
      <c r="D1417" t="s">
        <v>365</v>
      </c>
      <c r="E1417" t="s">
        <v>11</v>
      </c>
      <c r="F1417" t="s">
        <v>262</v>
      </c>
      <c r="G1417" t="s">
        <v>369</v>
      </c>
      <c r="H1417" t="s">
        <v>117</v>
      </c>
      <c r="I1417" t="s">
        <v>261</v>
      </c>
      <c r="J1417" t="s">
        <v>45</v>
      </c>
      <c r="K1417" s="3" t="str">
        <f t="shared" si="109"/>
        <v>Oil &amp; Gas ProductionNatural Gas</v>
      </c>
      <c r="L1417" s="9" t="s">
        <v>1431</v>
      </c>
      <c r="M1417" s="9" t="s">
        <v>1432</v>
      </c>
      <c r="N1417" t="s">
        <v>41</v>
      </c>
      <c r="P1417" s="5" t="str">
        <f>IF(LOOKUP($K1417,Fuel_Mappings!$C$2:$C$255,Fuel_Mappings!$D$2:$D$255)&lt;&gt;"",LOOKUP($K1417,Fuel_Mappings!$C$2:$C$255,Fuel_Mappings!$D$2:$D$255),"")</f>
        <v>natural_gas</v>
      </c>
      <c r="Q1417" s="5" t="str">
        <f>IF($P1417="Other_Fuel",IF(LOOKUP($G1417,Fuel_Mappings!$I$2:$I$36,Fuel_Mappings!$I$2:$I$36)=$G1417,LOOKUP($G1417,Fuel_Mappings!$I$2:$I$36,Fuel_Mappings!$J$2:$J$36),""),"")</f>
        <v/>
      </c>
      <c r="S1417" s="5" t="str">
        <f t="shared" si="110"/>
        <v>1B2b</v>
      </c>
      <c r="T1417" s="3" t="b">
        <f t="shared" si="111"/>
        <v>1</v>
      </c>
      <c r="U1417" s="3" t="b">
        <f t="shared" si="112"/>
        <v>1</v>
      </c>
    </row>
    <row r="1418" spans="1:21">
      <c r="A1418" s="10">
        <v>2310021301</v>
      </c>
      <c r="B1418" t="s">
        <v>364</v>
      </c>
      <c r="C1418" t="s">
        <v>364</v>
      </c>
      <c r="D1418" t="s">
        <v>365</v>
      </c>
      <c r="E1418" t="s">
        <v>11</v>
      </c>
      <c r="F1418" t="s">
        <v>262</v>
      </c>
      <c r="G1418" t="s">
        <v>369</v>
      </c>
      <c r="H1418" t="s">
        <v>117</v>
      </c>
      <c r="I1418" t="s">
        <v>261</v>
      </c>
      <c r="J1418" t="s">
        <v>45</v>
      </c>
      <c r="K1418" s="3" t="str">
        <f t="shared" si="109"/>
        <v>Oil &amp; Gas ProductionNatural Gas</v>
      </c>
      <c r="L1418" s="9" t="s">
        <v>1431</v>
      </c>
      <c r="M1418" s="9" t="s">
        <v>1432</v>
      </c>
      <c r="N1418" t="s">
        <v>41</v>
      </c>
      <c r="P1418" s="5" t="str">
        <f>IF(LOOKUP($K1418,Fuel_Mappings!$C$2:$C$255,Fuel_Mappings!$D$2:$D$255)&lt;&gt;"",LOOKUP($K1418,Fuel_Mappings!$C$2:$C$255,Fuel_Mappings!$D$2:$D$255),"")</f>
        <v>natural_gas</v>
      </c>
      <c r="Q1418" s="5" t="str">
        <f>IF($P1418="Other_Fuel",IF(LOOKUP($G1418,Fuel_Mappings!$I$2:$I$36,Fuel_Mappings!$I$2:$I$36)=$G1418,LOOKUP($G1418,Fuel_Mappings!$I$2:$I$36,Fuel_Mappings!$J$2:$J$36),""),"")</f>
        <v/>
      </c>
      <c r="S1418" s="5" t="str">
        <f t="shared" si="110"/>
        <v>1B2b</v>
      </c>
      <c r="T1418" s="3" t="b">
        <f t="shared" si="111"/>
        <v>1</v>
      </c>
      <c r="U1418" s="3" t="b">
        <f t="shared" si="112"/>
        <v>1</v>
      </c>
    </row>
    <row r="1419" spans="1:21">
      <c r="A1419" s="10">
        <v>2310021302</v>
      </c>
      <c r="B1419" t="s">
        <v>364</v>
      </c>
      <c r="C1419" t="s">
        <v>364</v>
      </c>
      <c r="D1419" t="s">
        <v>365</v>
      </c>
      <c r="E1419" t="s">
        <v>11</v>
      </c>
      <c r="F1419" t="s">
        <v>262</v>
      </c>
      <c r="G1419" t="s">
        <v>369</v>
      </c>
      <c r="H1419" t="s">
        <v>117</v>
      </c>
      <c r="I1419" t="s">
        <v>261</v>
      </c>
      <c r="J1419" t="s">
        <v>45</v>
      </c>
      <c r="K1419" s="3" t="str">
        <f t="shared" si="109"/>
        <v>Oil &amp; Gas ProductionNatural Gas</v>
      </c>
      <c r="L1419" s="9" t="s">
        <v>1431</v>
      </c>
      <c r="M1419" s="9" t="s">
        <v>1432</v>
      </c>
      <c r="N1419" t="s">
        <v>41</v>
      </c>
      <c r="P1419" s="5" t="str">
        <f>IF(LOOKUP($K1419,Fuel_Mappings!$C$2:$C$255,Fuel_Mappings!$D$2:$D$255)&lt;&gt;"",LOOKUP($K1419,Fuel_Mappings!$C$2:$C$255,Fuel_Mappings!$D$2:$D$255),"")</f>
        <v>natural_gas</v>
      </c>
      <c r="Q1419" s="5" t="str">
        <f>IF($P1419="Other_Fuel",IF(LOOKUP($G1419,Fuel_Mappings!$I$2:$I$36,Fuel_Mappings!$I$2:$I$36)=$G1419,LOOKUP($G1419,Fuel_Mappings!$I$2:$I$36,Fuel_Mappings!$J$2:$J$36),""),"")</f>
        <v/>
      </c>
      <c r="S1419" s="5" t="str">
        <f t="shared" si="110"/>
        <v>1B2b</v>
      </c>
      <c r="T1419" s="3" t="b">
        <f t="shared" si="111"/>
        <v>1</v>
      </c>
      <c r="U1419" s="3" t="b">
        <f t="shared" si="112"/>
        <v>1</v>
      </c>
    </row>
    <row r="1420" spans="1:21">
      <c r="A1420" s="10">
        <v>2310021303</v>
      </c>
      <c r="B1420" t="s">
        <v>364</v>
      </c>
      <c r="C1420" t="s">
        <v>364</v>
      </c>
      <c r="D1420" t="s">
        <v>365</v>
      </c>
      <c r="E1420" t="s">
        <v>11</v>
      </c>
      <c r="F1420" t="s">
        <v>262</v>
      </c>
      <c r="G1420" t="s">
        <v>369</v>
      </c>
      <c r="H1420" t="s">
        <v>117</v>
      </c>
      <c r="I1420" t="s">
        <v>261</v>
      </c>
      <c r="J1420" t="s">
        <v>45</v>
      </c>
      <c r="K1420" s="3" t="str">
        <f t="shared" si="109"/>
        <v>Oil &amp; Gas ProductionNatural Gas</v>
      </c>
      <c r="L1420" s="9" t="s">
        <v>1431</v>
      </c>
      <c r="M1420" s="9" t="s">
        <v>1432</v>
      </c>
      <c r="N1420" t="s">
        <v>41</v>
      </c>
      <c r="P1420" s="5" t="str">
        <f>IF(LOOKUP($K1420,Fuel_Mappings!$C$2:$C$255,Fuel_Mappings!$D$2:$D$255)&lt;&gt;"",LOOKUP($K1420,Fuel_Mappings!$C$2:$C$255,Fuel_Mappings!$D$2:$D$255),"")</f>
        <v>natural_gas</v>
      </c>
      <c r="Q1420" s="5" t="str">
        <f>IF($P1420="Other_Fuel",IF(LOOKUP($G1420,Fuel_Mappings!$I$2:$I$36,Fuel_Mappings!$I$2:$I$36)=$G1420,LOOKUP($G1420,Fuel_Mappings!$I$2:$I$36,Fuel_Mappings!$J$2:$J$36),""),"")</f>
        <v/>
      </c>
      <c r="S1420" s="5" t="str">
        <f t="shared" si="110"/>
        <v>1B2b</v>
      </c>
      <c r="T1420" s="3" t="b">
        <f t="shared" si="111"/>
        <v>1</v>
      </c>
      <c r="U1420" s="3" t="b">
        <f t="shared" si="112"/>
        <v>1</v>
      </c>
    </row>
    <row r="1421" spans="1:21">
      <c r="A1421" s="10">
        <v>2310021309</v>
      </c>
      <c r="B1421" t="s">
        <v>364</v>
      </c>
      <c r="C1421" t="s">
        <v>364</v>
      </c>
      <c r="D1421" t="s">
        <v>365</v>
      </c>
      <c r="E1421" t="s">
        <v>11</v>
      </c>
      <c r="F1421" t="s">
        <v>262</v>
      </c>
      <c r="G1421" t="s">
        <v>369</v>
      </c>
      <c r="H1421" t="s">
        <v>117</v>
      </c>
      <c r="I1421" t="s">
        <v>261</v>
      </c>
      <c r="J1421" t="s">
        <v>45</v>
      </c>
      <c r="K1421" s="3" t="str">
        <f t="shared" si="109"/>
        <v>Oil &amp; Gas ProductionNatural Gas</v>
      </c>
      <c r="L1421" s="9" t="s">
        <v>1431</v>
      </c>
      <c r="M1421" s="9" t="s">
        <v>1432</v>
      </c>
      <c r="N1421" t="s">
        <v>41</v>
      </c>
      <c r="P1421" s="5" t="str">
        <f>IF(LOOKUP($K1421,Fuel_Mappings!$C$2:$C$255,Fuel_Mappings!$D$2:$D$255)&lt;&gt;"",LOOKUP($K1421,Fuel_Mappings!$C$2:$C$255,Fuel_Mappings!$D$2:$D$255),"")</f>
        <v>natural_gas</v>
      </c>
      <c r="Q1421" s="5" t="str">
        <f>IF($P1421="Other_Fuel",IF(LOOKUP($G1421,Fuel_Mappings!$I$2:$I$36,Fuel_Mappings!$I$2:$I$36)=$G1421,LOOKUP($G1421,Fuel_Mappings!$I$2:$I$36,Fuel_Mappings!$J$2:$J$36),""),"")</f>
        <v/>
      </c>
      <c r="S1421" s="5" t="str">
        <f t="shared" si="110"/>
        <v>1B2b</v>
      </c>
      <c r="T1421" s="3" t="b">
        <f t="shared" si="111"/>
        <v>1</v>
      </c>
      <c r="U1421" s="3" t="b">
        <f t="shared" si="112"/>
        <v>1</v>
      </c>
    </row>
    <row r="1422" spans="1:21">
      <c r="A1422" s="10">
        <v>2310021351</v>
      </c>
      <c r="B1422" t="s">
        <v>364</v>
      </c>
      <c r="C1422" t="s">
        <v>364</v>
      </c>
      <c r="D1422" t="s">
        <v>365</v>
      </c>
      <c r="E1422" t="s">
        <v>11</v>
      </c>
      <c r="F1422" t="s">
        <v>262</v>
      </c>
      <c r="G1422" t="s">
        <v>369</v>
      </c>
      <c r="H1422" t="s">
        <v>117</v>
      </c>
      <c r="I1422" t="s">
        <v>261</v>
      </c>
      <c r="J1422" t="s">
        <v>45</v>
      </c>
      <c r="K1422" s="3" t="str">
        <f t="shared" si="109"/>
        <v>Oil &amp; Gas ProductionNatural Gas</v>
      </c>
      <c r="L1422" s="9" t="s">
        <v>1431</v>
      </c>
      <c r="M1422" s="9" t="s">
        <v>1432</v>
      </c>
      <c r="N1422" t="s">
        <v>41</v>
      </c>
      <c r="P1422" s="5" t="str">
        <f>IF(LOOKUP($K1422,Fuel_Mappings!$C$2:$C$255,Fuel_Mappings!$D$2:$D$255)&lt;&gt;"",LOOKUP($K1422,Fuel_Mappings!$C$2:$C$255,Fuel_Mappings!$D$2:$D$255),"")</f>
        <v>natural_gas</v>
      </c>
      <c r="Q1422" s="5" t="str">
        <f>IF($P1422="Other_Fuel",IF(LOOKUP($G1422,Fuel_Mappings!$I$2:$I$36,Fuel_Mappings!$I$2:$I$36)=$G1422,LOOKUP($G1422,Fuel_Mappings!$I$2:$I$36,Fuel_Mappings!$J$2:$J$36),""),"")</f>
        <v/>
      </c>
      <c r="S1422" s="5" t="str">
        <f t="shared" si="110"/>
        <v>1B2b</v>
      </c>
      <c r="T1422" s="3" t="b">
        <f t="shared" si="111"/>
        <v>1</v>
      </c>
      <c r="U1422" s="3" t="b">
        <f t="shared" si="112"/>
        <v>1</v>
      </c>
    </row>
    <row r="1423" spans="1:21">
      <c r="A1423" s="10">
        <v>2310023102</v>
      </c>
      <c r="B1423" t="s">
        <v>364</v>
      </c>
      <c r="C1423" t="s">
        <v>364</v>
      </c>
      <c r="D1423" t="s">
        <v>365</v>
      </c>
      <c r="E1423" t="s">
        <v>11</v>
      </c>
      <c r="F1423" t="s">
        <v>262</v>
      </c>
      <c r="G1423" t="s">
        <v>370</v>
      </c>
      <c r="H1423" t="s">
        <v>117</v>
      </c>
      <c r="I1423" t="s">
        <v>261</v>
      </c>
      <c r="J1423" t="s">
        <v>45</v>
      </c>
      <c r="K1423" s="3" t="str">
        <f t="shared" si="109"/>
        <v>Oil &amp; Gas ProductionNatural Gas</v>
      </c>
      <c r="L1423" s="9" t="s">
        <v>1431</v>
      </c>
      <c r="M1423" s="9" t="s">
        <v>1432</v>
      </c>
      <c r="N1423" t="s">
        <v>41</v>
      </c>
      <c r="P1423" s="5" t="str">
        <f>IF(LOOKUP($K1423,Fuel_Mappings!$C$2:$C$255,Fuel_Mappings!$D$2:$D$255)&lt;&gt;"",LOOKUP($K1423,Fuel_Mappings!$C$2:$C$255,Fuel_Mappings!$D$2:$D$255),"")</f>
        <v>natural_gas</v>
      </c>
      <c r="Q1423" s="5" t="str">
        <f>IF($P1423="Other_Fuel",IF(LOOKUP($G1423,Fuel_Mappings!$I$2:$I$36,Fuel_Mappings!$I$2:$I$36)=$G1423,LOOKUP($G1423,Fuel_Mappings!$I$2:$I$36,Fuel_Mappings!$J$2:$J$36),""),"")</f>
        <v/>
      </c>
      <c r="S1423" s="5" t="str">
        <f t="shared" si="110"/>
        <v>1B2b</v>
      </c>
      <c r="T1423" s="3" t="b">
        <f t="shared" si="111"/>
        <v>1</v>
      </c>
      <c r="U1423" s="3" t="b">
        <f t="shared" si="112"/>
        <v>1</v>
      </c>
    </row>
    <row r="1424" spans="1:21">
      <c r="A1424" s="10">
        <v>2310023202</v>
      </c>
      <c r="B1424" t="s">
        <v>364</v>
      </c>
      <c r="C1424" t="s">
        <v>364</v>
      </c>
      <c r="D1424" t="s">
        <v>365</v>
      </c>
      <c r="E1424" t="s">
        <v>11</v>
      </c>
      <c r="F1424" t="s">
        <v>262</v>
      </c>
      <c r="G1424" t="s">
        <v>370</v>
      </c>
      <c r="H1424" t="s">
        <v>117</v>
      </c>
      <c r="I1424" t="s">
        <v>261</v>
      </c>
      <c r="J1424" t="s">
        <v>45</v>
      </c>
      <c r="K1424" s="3" t="str">
        <f t="shared" si="109"/>
        <v>Oil &amp; Gas ProductionNatural Gas</v>
      </c>
      <c r="L1424" s="9" t="s">
        <v>1431</v>
      </c>
      <c r="M1424" s="9" t="s">
        <v>1432</v>
      </c>
      <c r="N1424" t="s">
        <v>41</v>
      </c>
      <c r="P1424" s="5" t="str">
        <f>IF(LOOKUP($K1424,Fuel_Mappings!$C$2:$C$255,Fuel_Mappings!$D$2:$D$255)&lt;&gt;"",LOOKUP($K1424,Fuel_Mappings!$C$2:$C$255,Fuel_Mappings!$D$2:$D$255),"")</f>
        <v>natural_gas</v>
      </c>
      <c r="Q1424" s="5" t="str">
        <f>IF($P1424="Other_Fuel",IF(LOOKUP($G1424,Fuel_Mappings!$I$2:$I$36,Fuel_Mappings!$I$2:$I$36)=$G1424,LOOKUP($G1424,Fuel_Mappings!$I$2:$I$36,Fuel_Mappings!$J$2:$J$36),""),"")</f>
        <v/>
      </c>
      <c r="S1424" s="5" t="str">
        <f t="shared" si="110"/>
        <v>1B2b</v>
      </c>
      <c r="T1424" s="3" t="b">
        <f t="shared" si="111"/>
        <v>1</v>
      </c>
      <c r="U1424" s="3" t="b">
        <f t="shared" si="112"/>
        <v>1</v>
      </c>
    </row>
    <row r="1425" spans="1:21">
      <c r="A1425" s="10">
        <v>2310023251</v>
      </c>
      <c r="B1425" t="s">
        <v>364</v>
      </c>
      <c r="C1425" t="s">
        <v>364</v>
      </c>
      <c r="D1425" t="s">
        <v>365</v>
      </c>
      <c r="E1425" t="s">
        <v>11</v>
      </c>
      <c r="F1425" t="s">
        <v>262</v>
      </c>
      <c r="G1425" t="s">
        <v>370</v>
      </c>
      <c r="H1425" t="s">
        <v>117</v>
      </c>
      <c r="I1425" t="s">
        <v>261</v>
      </c>
      <c r="J1425" t="s">
        <v>45</v>
      </c>
      <c r="K1425" s="3" t="str">
        <f t="shared" si="109"/>
        <v>Oil &amp; Gas ProductionNatural Gas</v>
      </c>
      <c r="L1425" s="9" t="s">
        <v>1431</v>
      </c>
      <c r="M1425" s="9" t="s">
        <v>1432</v>
      </c>
      <c r="N1425" t="s">
        <v>41</v>
      </c>
      <c r="P1425" s="5" t="str">
        <f>IF(LOOKUP($K1425,Fuel_Mappings!$C$2:$C$255,Fuel_Mappings!$D$2:$D$255)&lt;&gt;"",LOOKUP($K1425,Fuel_Mappings!$C$2:$C$255,Fuel_Mappings!$D$2:$D$255),"")</f>
        <v>natural_gas</v>
      </c>
      <c r="Q1425" s="5" t="str">
        <f>IF($P1425="Other_Fuel",IF(LOOKUP($G1425,Fuel_Mappings!$I$2:$I$36,Fuel_Mappings!$I$2:$I$36)=$G1425,LOOKUP($G1425,Fuel_Mappings!$I$2:$I$36,Fuel_Mappings!$J$2:$J$36),""),"")</f>
        <v/>
      </c>
      <c r="S1425" s="5" t="str">
        <f t="shared" si="110"/>
        <v>1B2b</v>
      </c>
      <c r="T1425" s="3" t="b">
        <f t="shared" si="111"/>
        <v>1</v>
      </c>
      <c r="U1425" s="3" t="b">
        <f t="shared" si="112"/>
        <v>1</v>
      </c>
    </row>
    <row r="1426" spans="1:21">
      <c r="A1426" s="10">
        <v>2310023302</v>
      </c>
      <c r="B1426" t="s">
        <v>364</v>
      </c>
      <c r="C1426" t="s">
        <v>364</v>
      </c>
      <c r="D1426" t="s">
        <v>365</v>
      </c>
      <c r="E1426" t="s">
        <v>11</v>
      </c>
      <c r="F1426" t="s">
        <v>262</v>
      </c>
      <c r="G1426" t="s">
        <v>370</v>
      </c>
      <c r="H1426" t="s">
        <v>117</v>
      </c>
      <c r="I1426" t="s">
        <v>261</v>
      </c>
      <c r="J1426" t="s">
        <v>45</v>
      </c>
      <c r="K1426" s="3" t="str">
        <f t="shared" si="109"/>
        <v>Oil &amp; Gas ProductionNatural Gas</v>
      </c>
      <c r="L1426" s="9" t="s">
        <v>1431</v>
      </c>
      <c r="M1426" s="9" t="s">
        <v>1432</v>
      </c>
      <c r="N1426" t="s">
        <v>41</v>
      </c>
      <c r="P1426" s="5" t="str">
        <f>IF(LOOKUP($K1426,Fuel_Mappings!$C$2:$C$255,Fuel_Mappings!$D$2:$D$255)&lt;&gt;"",LOOKUP($K1426,Fuel_Mappings!$C$2:$C$255,Fuel_Mappings!$D$2:$D$255),"")</f>
        <v>natural_gas</v>
      </c>
      <c r="Q1426" s="5" t="str">
        <f>IF($P1426="Other_Fuel",IF(LOOKUP($G1426,Fuel_Mappings!$I$2:$I$36,Fuel_Mappings!$I$2:$I$36)=$G1426,LOOKUP($G1426,Fuel_Mappings!$I$2:$I$36,Fuel_Mappings!$J$2:$J$36),""),"")</f>
        <v/>
      </c>
      <c r="S1426" s="5" t="str">
        <f t="shared" si="110"/>
        <v>1B2b</v>
      </c>
      <c r="T1426" s="3" t="b">
        <f t="shared" si="111"/>
        <v>1</v>
      </c>
      <c r="U1426" s="3" t="b">
        <f t="shared" si="112"/>
        <v>1</v>
      </c>
    </row>
    <row r="1427" spans="1:21">
      <c r="A1427" s="10">
        <v>2310023351</v>
      </c>
      <c r="B1427" t="s">
        <v>364</v>
      </c>
      <c r="C1427" t="s">
        <v>364</v>
      </c>
      <c r="D1427" t="s">
        <v>365</v>
      </c>
      <c r="E1427" t="s">
        <v>11</v>
      </c>
      <c r="F1427" t="s">
        <v>262</v>
      </c>
      <c r="G1427" t="s">
        <v>370</v>
      </c>
      <c r="H1427" t="s">
        <v>117</v>
      </c>
      <c r="I1427" t="s">
        <v>261</v>
      </c>
      <c r="J1427" t="s">
        <v>45</v>
      </c>
      <c r="K1427" s="3" t="str">
        <f t="shared" si="109"/>
        <v>Oil &amp; Gas ProductionNatural Gas</v>
      </c>
      <c r="L1427" s="9" t="s">
        <v>1431</v>
      </c>
      <c r="M1427" s="9" t="s">
        <v>1432</v>
      </c>
      <c r="N1427" t="s">
        <v>41</v>
      </c>
      <c r="P1427" s="5" t="str">
        <f>IF(LOOKUP($K1427,Fuel_Mappings!$C$2:$C$255,Fuel_Mappings!$D$2:$D$255)&lt;&gt;"",LOOKUP($K1427,Fuel_Mappings!$C$2:$C$255,Fuel_Mappings!$D$2:$D$255),"")</f>
        <v>natural_gas</v>
      </c>
      <c r="Q1427" s="5" t="str">
        <f>IF($P1427="Other_Fuel",IF(LOOKUP($G1427,Fuel_Mappings!$I$2:$I$36,Fuel_Mappings!$I$2:$I$36)=$G1427,LOOKUP($G1427,Fuel_Mappings!$I$2:$I$36,Fuel_Mappings!$J$2:$J$36),""),"")</f>
        <v/>
      </c>
      <c r="S1427" s="5" t="str">
        <f t="shared" si="110"/>
        <v>1B2b</v>
      </c>
      <c r="T1427" s="3" t="b">
        <f t="shared" si="111"/>
        <v>1</v>
      </c>
      <c r="U1427" s="3" t="b">
        <f t="shared" si="112"/>
        <v>1</v>
      </c>
    </row>
    <row r="1428" spans="1:21">
      <c r="A1428" s="10">
        <v>2310022105</v>
      </c>
      <c r="B1428" t="s">
        <v>364</v>
      </c>
      <c r="C1428" t="s">
        <v>364</v>
      </c>
      <c r="D1428" t="s">
        <v>365</v>
      </c>
      <c r="E1428" t="s">
        <v>11</v>
      </c>
      <c r="F1428" t="s">
        <v>262</v>
      </c>
      <c r="G1428" t="s">
        <v>371</v>
      </c>
      <c r="H1428" t="s">
        <v>117</v>
      </c>
      <c r="I1428" t="s">
        <v>261</v>
      </c>
      <c r="J1428" t="s">
        <v>21</v>
      </c>
      <c r="K1428" s="3" t="str">
        <f t="shared" si="109"/>
        <v>Oil &amp; Gas ProductionOther</v>
      </c>
      <c r="L1428" s="9" t="s">
        <v>1431</v>
      </c>
      <c r="M1428" s="9" t="s">
        <v>1432</v>
      </c>
      <c r="N1428" t="s">
        <v>41</v>
      </c>
      <c r="P1428" s="5" t="str">
        <f>IF(LOOKUP($K1428,Fuel_Mappings!$C$2:$C$255,Fuel_Mappings!$D$2:$D$255)&lt;&gt;"",LOOKUP($K1428,Fuel_Mappings!$C$2:$C$255,Fuel_Mappings!$D$2:$D$255),"")</f>
        <v>Other_Fuel</v>
      </c>
      <c r="Q1428" s="5" t="str">
        <f>IF($P1428="Other_Fuel",IF(LOOKUP($G1428,Fuel_Mappings!$I$2:$I$36,Fuel_Mappings!$I$2:$I$36)=$G1428,LOOKUP($G1428,Fuel_Mappings!$I$2:$I$36,Fuel_Mappings!$J$2:$J$36),""),"")</f>
        <v/>
      </c>
      <c r="S1428" s="5" t="str">
        <f t="shared" si="110"/>
        <v>1B2b</v>
      </c>
      <c r="T1428" s="3" t="b">
        <f t="shared" si="111"/>
        <v>1</v>
      </c>
      <c r="U1428" s="3" t="b">
        <f t="shared" si="112"/>
        <v>1</v>
      </c>
    </row>
    <row r="1429" spans="1:21">
      <c r="A1429" s="10">
        <v>2310020000</v>
      </c>
      <c r="B1429" t="s">
        <v>364</v>
      </c>
      <c r="C1429" t="s">
        <v>364</v>
      </c>
      <c r="D1429" t="s">
        <v>365</v>
      </c>
      <c r="E1429" t="s">
        <v>11</v>
      </c>
      <c r="F1429" t="s">
        <v>262</v>
      </c>
      <c r="G1429" t="s">
        <v>45</v>
      </c>
      <c r="H1429" t="s">
        <v>117</v>
      </c>
      <c r="I1429" t="s">
        <v>261</v>
      </c>
      <c r="J1429" t="s">
        <v>45</v>
      </c>
      <c r="K1429" s="3" t="str">
        <f t="shared" si="109"/>
        <v>Oil &amp; Gas ProductionNatural Gas</v>
      </c>
      <c r="L1429" s="9" t="s">
        <v>1431</v>
      </c>
      <c r="M1429" s="9" t="s">
        <v>1432</v>
      </c>
      <c r="N1429" t="s">
        <v>41</v>
      </c>
      <c r="P1429" s="5" t="str">
        <f>IF(LOOKUP($K1429,Fuel_Mappings!$C$2:$C$255,Fuel_Mappings!$D$2:$D$255)&lt;&gt;"",LOOKUP($K1429,Fuel_Mappings!$C$2:$C$255,Fuel_Mappings!$D$2:$D$255),"")</f>
        <v>natural_gas</v>
      </c>
      <c r="Q1429" s="5" t="str">
        <f>IF($P1429="Other_Fuel",IF(LOOKUP($G1429,Fuel_Mappings!$I$2:$I$36,Fuel_Mappings!$I$2:$I$36)=$G1429,LOOKUP($G1429,Fuel_Mappings!$I$2:$I$36,Fuel_Mappings!$J$2:$J$36),""),"")</f>
        <v/>
      </c>
      <c r="S1429" s="5" t="str">
        <f t="shared" si="110"/>
        <v>1B2b</v>
      </c>
      <c r="T1429" s="3" t="b">
        <f t="shared" si="111"/>
        <v>1</v>
      </c>
      <c r="U1429" s="3" t="b">
        <f t="shared" si="112"/>
        <v>1</v>
      </c>
    </row>
    <row r="1430" spans="1:21">
      <c r="A1430" s="10">
        <v>2310020700</v>
      </c>
      <c r="B1430" t="s">
        <v>364</v>
      </c>
      <c r="C1430" t="s">
        <v>364</v>
      </c>
      <c r="D1430" t="s">
        <v>365</v>
      </c>
      <c r="E1430" t="s">
        <v>11</v>
      </c>
      <c r="F1430" t="s">
        <v>262</v>
      </c>
      <c r="G1430" t="s">
        <v>45</v>
      </c>
      <c r="H1430" t="s">
        <v>117</v>
      </c>
      <c r="I1430" t="s">
        <v>261</v>
      </c>
      <c r="J1430" t="s">
        <v>45</v>
      </c>
      <c r="K1430" s="3" t="str">
        <f t="shared" si="109"/>
        <v>Oil &amp; Gas ProductionNatural Gas</v>
      </c>
      <c r="L1430" s="9" t="s">
        <v>1431</v>
      </c>
      <c r="M1430" s="9" t="s">
        <v>1432</v>
      </c>
      <c r="N1430" t="s">
        <v>41</v>
      </c>
      <c r="P1430" s="5" t="str">
        <f>IF(LOOKUP($K1430,Fuel_Mappings!$C$2:$C$255,Fuel_Mappings!$D$2:$D$255)&lt;&gt;"",LOOKUP($K1430,Fuel_Mappings!$C$2:$C$255,Fuel_Mappings!$D$2:$D$255),"")</f>
        <v>natural_gas</v>
      </c>
      <c r="Q1430" s="5" t="str">
        <f>IF($P1430="Other_Fuel",IF(LOOKUP($G1430,Fuel_Mappings!$I$2:$I$36,Fuel_Mappings!$I$2:$I$36)=$G1430,LOOKUP($G1430,Fuel_Mappings!$I$2:$I$36,Fuel_Mappings!$J$2:$J$36),""),"")</f>
        <v/>
      </c>
      <c r="S1430" s="5" t="str">
        <f t="shared" si="110"/>
        <v>1B2b</v>
      </c>
      <c r="T1430" s="3" t="b">
        <f t="shared" si="111"/>
        <v>1</v>
      </c>
      <c r="U1430" s="3" t="b">
        <f t="shared" si="112"/>
        <v>1</v>
      </c>
    </row>
    <row r="1431" spans="1:21">
      <c r="A1431" s="10">
        <v>2310021010</v>
      </c>
      <c r="B1431" t="s">
        <v>364</v>
      </c>
      <c r="C1431" t="s">
        <v>364</v>
      </c>
      <c r="D1431" t="s">
        <v>365</v>
      </c>
      <c r="E1431" t="s">
        <v>11</v>
      </c>
      <c r="F1431" t="s">
        <v>262</v>
      </c>
      <c r="G1431" t="s">
        <v>369</v>
      </c>
      <c r="H1431" t="s">
        <v>117</v>
      </c>
      <c r="I1431" t="s">
        <v>261</v>
      </c>
      <c r="J1431" t="s">
        <v>21</v>
      </c>
      <c r="K1431" s="3" t="str">
        <f t="shared" si="109"/>
        <v>Oil &amp; Gas ProductionOther</v>
      </c>
      <c r="L1431" s="9" t="s">
        <v>1431</v>
      </c>
      <c r="M1431" s="9" t="s">
        <v>1432</v>
      </c>
      <c r="N1431" t="s">
        <v>41</v>
      </c>
      <c r="P1431" s="5" t="str">
        <f>IF(LOOKUP($K1431,Fuel_Mappings!$C$2:$C$255,Fuel_Mappings!$D$2:$D$255)&lt;&gt;"",LOOKUP($K1431,Fuel_Mappings!$C$2:$C$255,Fuel_Mappings!$D$2:$D$255),"")</f>
        <v>Other_Fuel</v>
      </c>
      <c r="Q1431" s="5" t="str">
        <f>IF($P1431="Other_Fuel",IF(LOOKUP($G1431,Fuel_Mappings!$I$2:$I$36,Fuel_Mappings!$I$2:$I$36)=$G1431,LOOKUP($G1431,Fuel_Mappings!$I$2:$I$36,Fuel_Mappings!$J$2:$J$36),""),"")</f>
        <v/>
      </c>
      <c r="S1431" s="5" t="str">
        <f t="shared" si="110"/>
        <v>1B2b</v>
      </c>
      <c r="T1431" s="3" t="b">
        <f t="shared" si="111"/>
        <v>1</v>
      </c>
      <c r="U1431" s="3" t="b">
        <f t="shared" si="112"/>
        <v>1</v>
      </c>
    </row>
    <row r="1432" spans="1:21">
      <c r="A1432" s="10">
        <v>2310021100</v>
      </c>
      <c r="B1432" t="s">
        <v>364</v>
      </c>
      <c r="C1432" t="s">
        <v>364</v>
      </c>
      <c r="D1432" t="s">
        <v>365</v>
      </c>
      <c r="E1432" t="s">
        <v>11</v>
      </c>
      <c r="F1432" t="s">
        <v>262</v>
      </c>
      <c r="G1432" t="s">
        <v>369</v>
      </c>
      <c r="H1432" t="s">
        <v>117</v>
      </c>
      <c r="I1432" t="s">
        <v>261</v>
      </c>
      <c r="J1432" t="s">
        <v>21</v>
      </c>
      <c r="K1432" s="3" t="str">
        <f t="shared" si="109"/>
        <v>Oil &amp; Gas ProductionOther</v>
      </c>
      <c r="L1432" s="9" t="s">
        <v>1431</v>
      </c>
      <c r="M1432" s="9" t="s">
        <v>1432</v>
      </c>
      <c r="N1432" t="s">
        <v>41</v>
      </c>
      <c r="P1432" s="5" t="str">
        <f>IF(LOOKUP($K1432,Fuel_Mappings!$C$2:$C$255,Fuel_Mappings!$D$2:$D$255)&lt;&gt;"",LOOKUP($K1432,Fuel_Mappings!$C$2:$C$255,Fuel_Mappings!$D$2:$D$255),"")</f>
        <v>Other_Fuel</v>
      </c>
      <c r="Q1432" s="5" t="str">
        <f>IF($P1432="Other_Fuel",IF(LOOKUP($G1432,Fuel_Mappings!$I$2:$I$36,Fuel_Mappings!$I$2:$I$36)=$G1432,LOOKUP($G1432,Fuel_Mappings!$I$2:$I$36,Fuel_Mappings!$J$2:$J$36),""),"")</f>
        <v/>
      </c>
      <c r="S1432" s="5" t="str">
        <f t="shared" si="110"/>
        <v>1B2b</v>
      </c>
      <c r="T1432" s="3" t="b">
        <f t="shared" si="111"/>
        <v>1</v>
      </c>
      <c r="U1432" s="3" t="b">
        <f t="shared" si="112"/>
        <v>1</v>
      </c>
    </row>
    <row r="1433" spans="1:21">
      <c r="A1433" s="10">
        <v>2310021310</v>
      </c>
      <c r="B1433" t="s">
        <v>364</v>
      </c>
      <c r="C1433" t="s">
        <v>364</v>
      </c>
      <c r="D1433" t="s">
        <v>365</v>
      </c>
      <c r="E1433" t="s">
        <v>11</v>
      </c>
      <c r="F1433" t="s">
        <v>262</v>
      </c>
      <c r="G1433" t="s">
        <v>369</v>
      </c>
      <c r="H1433" t="s">
        <v>117</v>
      </c>
      <c r="I1433" t="s">
        <v>261</v>
      </c>
      <c r="J1433" t="s">
        <v>21</v>
      </c>
      <c r="K1433" s="3" t="str">
        <f t="shared" si="109"/>
        <v>Oil &amp; Gas ProductionOther</v>
      </c>
      <c r="L1433" s="9" t="s">
        <v>1431</v>
      </c>
      <c r="M1433" s="9" t="s">
        <v>1432</v>
      </c>
      <c r="N1433" t="s">
        <v>41</v>
      </c>
      <c r="P1433" s="5" t="str">
        <f>IF(LOOKUP($K1433,Fuel_Mappings!$C$2:$C$255,Fuel_Mappings!$D$2:$D$255)&lt;&gt;"",LOOKUP($K1433,Fuel_Mappings!$C$2:$C$255,Fuel_Mappings!$D$2:$D$255),"")</f>
        <v>Other_Fuel</v>
      </c>
      <c r="Q1433" s="5" t="str">
        <f>IF($P1433="Other_Fuel",IF(LOOKUP($G1433,Fuel_Mappings!$I$2:$I$36,Fuel_Mappings!$I$2:$I$36)=$G1433,LOOKUP($G1433,Fuel_Mappings!$I$2:$I$36,Fuel_Mappings!$J$2:$J$36),""),"")</f>
        <v/>
      </c>
      <c r="S1433" s="5" t="str">
        <f t="shared" si="110"/>
        <v>1B2b</v>
      </c>
      <c r="T1433" s="3" t="b">
        <f t="shared" si="111"/>
        <v>1</v>
      </c>
      <c r="U1433" s="3" t="b">
        <f t="shared" si="112"/>
        <v>1</v>
      </c>
    </row>
    <row r="1434" spans="1:21">
      <c r="A1434" s="10">
        <v>2310021400</v>
      </c>
      <c r="B1434" t="s">
        <v>364</v>
      </c>
      <c r="C1434" t="s">
        <v>364</v>
      </c>
      <c r="D1434" t="s">
        <v>365</v>
      </c>
      <c r="E1434" t="s">
        <v>11</v>
      </c>
      <c r="F1434" t="s">
        <v>262</v>
      </c>
      <c r="G1434" t="s">
        <v>369</v>
      </c>
      <c r="H1434" t="s">
        <v>117</v>
      </c>
      <c r="I1434" t="s">
        <v>261</v>
      </c>
      <c r="J1434" t="s">
        <v>21</v>
      </c>
      <c r="K1434" s="3" t="str">
        <f t="shared" si="109"/>
        <v>Oil &amp; Gas ProductionOther</v>
      </c>
      <c r="L1434" s="9" t="s">
        <v>1431</v>
      </c>
      <c r="M1434" s="9" t="s">
        <v>1432</v>
      </c>
      <c r="N1434" t="s">
        <v>41</v>
      </c>
      <c r="P1434" s="5" t="str">
        <f>IF(LOOKUP($K1434,Fuel_Mappings!$C$2:$C$255,Fuel_Mappings!$D$2:$D$255)&lt;&gt;"",LOOKUP($K1434,Fuel_Mappings!$C$2:$C$255,Fuel_Mappings!$D$2:$D$255),"")</f>
        <v>Other_Fuel</v>
      </c>
      <c r="Q1434" s="5" t="str">
        <f>IF($P1434="Other_Fuel",IF(LOOKUP($G1434,Fuel_Mappings!$I$2:$I$36,Fuel_Mappings!$I$2:$I$36)=$G1434,LOOKUP($G1434,Fuel_Mappings!$I$2:$I$36,Fuel_Mappings!$J$2:$J$36),""),"")</f>
        <v/>
      </c>
      <c r="S1434" s="5" t="str">
        <f t="shared" si="110"/>
        <v>1B2b</v>
      </c>
      <c r="T1434" s="3" t="b">
        <f t="shared" si="111"/>
        <v>1</v>
      </c>
      <c r="U1434" s="3" t="b">
        <f t="shared" si="112"/>
        <v>1</v>
      </c>
    </row>
    <row r="1435" spans="1:21">
      <c r="A1435" s="10">
        <v>2310021500</v>
      </c>
      <c r="B1435" t="s">
        <v>364</v>
      </c>
      <c r="C1435" t="s">
        <v>364</v>
      </c>
      <c r="D1435" t="s">
        <v>365</v>
      </c>
      <c r="E1435" t="s">
        <v>11</v>
      </c>
      <c r="F1435" t="s">
        <v>262</v>
      </c>
      <c r="G1435" t="s">
        <v>369</v>
      </c>
      <c r="H1435" t="s">
        <v>117</v>
      </c>
      <c r="I1435" t="s">
        <v>261</v>
      </c>
      <c r="J1435" t="s">
        <v>21</v>
      </c>
      <c r="K1435" s="3" t="str">
        <f t="shared" si="109"/>
        <v>Oil &amp; Gas ProductionOther</v>
      </c>
      <c r="L1435" s="9" t="s">
        <v>1431</v>
      </c>
      <c r="M1435" s="9" t="s">
        <v>1432</v>
      </c>
      <c r="N1435" t="s">
        <v>41</v>
      </c>
      <c r="P1435" s="5" t="str">
        <f>IF(LOOKUP($K1435,Fuel_Mappings!$C$2:$C$255,Fuel_Mappings!$D$2:$D$255)&lt;&gt;"",LOOKUP($K1435,Fuel_Mappings!$C$2:$C$255,Fuel_Mappings!$D$2:$D$255),"")</f>
        <v>Other_Fuel</v>
      </c>
      <c r="Q1435" s="5" t="str">
        <f>IF($P1435="Other_Fuel",IF(LOOKUP($G1435,Fuel_Mappings!$I$2:$I$36,Fuel_Mappings!$I$2:$I$36)=$G1435,LOOKUP($G1435,Fuel_Mappings!$I$2:$I$36,Fuel_Mappings!$J$2:$J$36),""),"")</f>
        <v/>
      </c>
      <c r="S1435" s="5" t="str">
        <f t="shared" si="110"/>
        <v>1B2b</v>
      </c>
      <c r="T1435" s="3" t="b">
        <f t="shared" si="111"/>
        <v>1</v>
      </c>
      <c r="U1435" s="3" t="b">
        <f t="shared" si="112"/>
        <v>1</v>
      </c>
    </row>
    <row r="1436" spans="1:21">
      <c r="A1436" s="10">
        <v>2310021509</v>
      </c>
      <c r="B1436" t="s">
        <v>364</v>
      </c>
      <c r="C1436" t="s">
        <v>364</v>
      </c>
      <c r="D1436" t="s">
        <v>365</v>
      </c>
      <c r="E1436" t="s">
        <v>11</v>
      </c>
      <c r="F1436" t="s">
        <v>262</v>
      </c>
      <c r="G1436" t="s">
        <v>369</v>
      </c>
      <c r="H1436" t="s">
        <v>117</v>
      </c>
      <c r="I1436" t="s">
        <v>261</v>
      </c>
      <c r="J1436" t="s">
        <v>21</v>
      </c>
      <c r="K1436" s="3" t="str">
        <f t="shared" si="109"/>
        <v>Oil &amp; Gas ProductionOther</v>
      </c>
      <c r="L1436" s="9" t="s">
        <v>1431</v>
      </c>
      <c r="M1436" s="9" t="s">
        <v>1432</v>
      </c>
      <c r="N1436" t="s">
        <v>41</v>
      </c>
      <c r="P1436" s="5" t="str">
        <f>IF(LOOKUP($K1436,Fuel_Mappings!$C$2:$C$255,Fuel_Mappings!$D$2:$D$255)&lt;&gt;"",LOOKUP($K1436,Fuel_Mappings!$C$2:$C$255,Fuel_Mappings!$D$2:$D$255),"")</f>
        <v>Other_Fuel</v>
      </c>
      <c r="Q1436" s="5" t="str">
        <f>IF($P1436="Other_Fuel",IF(LOOKUP($G1436,Fuel_Mappings!$I$2:$I$36,Fuel_Mappings!$I$2:$I$36)=$G1436,LOOKUP($G1436,Fuel_Mappings!$I$2:$I$36,Fuel_Mappings!$J$2:$J$36),""),"")</f>
        <v/>
      </c>
      <c r="S1436" s="5" t="str">
        <f t="shared" si="110"/>
        <v>1B2b</v>
      </c>
      <c r="T1436" s="3" t="b">
        <f t="shared" si="111"/>
        <v>1</v>
      </c>
      <c r="U1436" s="3" t="b">
        <f t="shared" si="112"/>
        <v>1</v>
      </c>
    </row>
    <row r="1437" spans="1:21">
      <c r="A1437" s="10">
        <v>2310021603</v>
      </c>
      <c r="B1437" t="s">
        <v>364</v>
      </c>
      <c r="C1437" t="s">
        <v>364</v>
      </c>
      <c r="D1437" t="s">
        <v>365</v>
      </c>
      <c r="E1437" t="s">
        <v>11</v>
      </c>
      <c r="F1437" t="s">
        <v>262</v>
      </c>
      <c r="G1437" t="s">
        <v>369</v>
      </c>
      <c r="H1437" t="s">
        <v>117</v>
      </c>
      <c r="I1437" t="s">
        <v>261</v>
      </c>
      <c r="J1437" t="s">
        <v>21</v>
      </c>
      <c r="K1437" s="3" t="str">
        <f t="shared" si="109"/>
        <v>Oil &amp; Gas ProductionOther</v>
      </c>
      <c r="L1437" s="9" t="s">
        <v>1431</v>
      </c>
      <c r="M1437" s="9" t="s">
        <v>1432</v>
      </c>
      <c r="N1437" t="s">
        <v>41</v>
      </c>
      <c r="P1437" s="5" t="str">
        <f>IF(LOOKUP($K1437,Fuel_Mappings!$C$2:$C$255,Fuel_Mappings!$D$2:$D$255)&lt;&gt;"",LOOKUP($K1437,Fuel_Mappings!$C$2:$C$255,Fuel_Mappings!$D$2:$D$255),"")</f>
        <v>Other_Fuel</v>
      </c>
      <c r="Q1437" s="5" t="str">
        <f>IF($P1437="Other_Fuel",IF(LOOKUP($G1437,Fuel_Mappings!$I$2:$I$36,Fuel_Mappings!$I$2:$I$36)=$G1437,LOOKUP($G1437,Fuel_Mappings!$I$2:$I$36,Fuel_Mappings!$J$2:$J$36),""),"")</f>
        <v/>
      </c>
      <c r="S1437" s="5" t="str">
        <f t="shared" si="110"/>
        <v>1B2b</v>
      </c>
      <c r="T1437" s="3" t="b">
        <f t="shared" si="111"/>
        <v>1</v>
      </c>
      <c r="U1437" s="3" t="b">
        <f t="shared" si="112"/>
        <v>1</v>
      </c>
    </row>
    <row r="1438" spans="1:21">
      <c r="A1438" s="10">
        <v>2310021700</v>
      </c>
      <c r="B1438" t="s">
        <v>364</v>
      </c>
      <c r="C1438" t="s">
        <v>364</v>
      </c>
      <c r="D1438" t="s">
        <v>365</v>
      </c>
      <c r="E1438" t="s">
        <v>11</v>
      </c>
      <c r="F1438" t="s">
        <v>262</v>
      </c>
      <c r="G1438" t="s">
        <v>369</v>
      </c>
      <c r="H1438" t="s">
        <v>117</v>
      </c>
      <c r="I1438" t="s">
        <v>261</v>
      </c>
      <c r="J1438" t="s">
        <v>21</v>
      </c>
      <c r="K1438" s="3" t="str">
        <f t="shared" si="109"/>
        <v>Oil &amp; Gas ProductionOther</v>
      </c>
      <c r="L1438" s="9" t="s">
        <v>1431</v>
      </c>
      <c r="M1438" s="9" t="s">
        <v>1432</v>
      </c>
      <c r="N1438" t="s">
        <v>41</v>
      </c>
      <c r="P1438" s="5" t="str">
        <f>IF(LOOKUP($K1438,Fuel_Mappings!$C$2:$C$255,Fuel_Mappings!$D$2:$D$255)&lt;&gt;"",LOOKUP($K1438,Fuel_Mappings!$C$2:$C$255,Fuel_Mappings!$D$2:$D$255),"")</f>
        <v>Other_Fuel</v>
      </c>
      <c r="Q1438" s="5" t="str">
        <f>IF($P1438="Other_Fuel",IF(LOOKUP($G1438,Fuel_Mappings!$I$2:$I$36,Fuel_Mappings!$I$2:$I$36)=$G1438,LOOKUP($G1438,Fuel_Mappings!$I$2:$I$36,Fuel_Mappings!$J$2:$J$36),""),"")</f>
        <v/>
      </c>
      <c r="S1438" s="5" t="str">
        <f t="shared" si="110"/>
        <v>1B2b</v>
      </c>
      <c r="T1438" s="3" t="b">
        <f t="shared" si="111"/>
        <v>1</v>
      </c>
      <c r="U1438" s="3" t="b">
        <f t="shared" si="112"/>
        <v>1</v>
      </c>
    </row>
    <row r="1439" spans="1:21">
      <c r="A1439" s="10">
        <v>2310121401</v>
      </c>
      <c r="B1439" t="s">
        <v>364</v>
      </c>
      <c r="C1439" t="s">
        <v>364</v>
      </c>
      <c r="D1439" t="s">
        <v>365</v>
      </c>
      <c r="E1439" t="s">
        <v>11</v>
      </c>
      <c r="F1439" t="s">
        <v>262</v>
      </c>
      <c r="G1439" t="s">
        <v>372</v>
      </c>
      <c r="H1439" t="s">
        <v>117</v>
      </c>
      <c r="I1439" t="s">
        <v>261</v>
      </c>
      <c r="J1439" t="s">
        <v>21</v>
      </c>
      <c r="K1439" s="3" t="str">
        <f t="shared" si="109"/>
        <v>Oil &amp; Gas ProductionOther</v>
      </c>
      <c r="L1439" s="9" t="s">
        <v>1431</v>
      </c>
      <c r="M1439" s="9" t="s">
        <v>1432</v>
      </c>
      <c r="N1439" t="s">
        <v>41</v>
      </c>
      <c r="P1439" s="5" t="str">
        <f>IF(LOOKUP($K1439,Fuel_Mappings!$C$2:$C$255,Fuel_Mappings!$D$2:$D$255)&lt;&gt;"",LOOKUP($K1439,Fuel_Mappings!$C$2:$C$255,Fuel_Mappings!$D$2:$D$255),"")</f>
        <v>Other_Fuel</v>
      </c>
      <c r="Q1439" s="5" t="str">
        <f>IF($P1439="Other_Fuel",IF(LOOKUP($G1439,Fuel_Mappings!$I$2:$I$36,Fuel_Mappings!$I$2:$I$36)=$G1439,LOOKUP($G1439,Fuel_Mappings!$I$2:$I$36,Fuel_Mappings!$J$2:$J$36),""),"")</f>
        <v/>
      </c>
      <c r="S1439" s="5" t="str">
        <f t="shared" si="110"/>
        <v>1B2b</v>
      </c>
      <c r="T1439" s="3" t="b">
        <f t="shared" si="111"/>
        <v>1</v>
      </c>
      <c r="U1439" s="3" t="b">
        <f t="shared" si="112"/>
        <v>1</v>
      </c>
    </row>
    <row r="1440" spans="1:21">
      <c r="A1440" s="10">
        <v>2310022090</v>
      </c>
      <c r="B1440" t="s">
        <v>364</v>
      </c>
      <c r="C1440" t="s">
        <v>364</v>
      </c>
      <c r="D1440" t="s">
        <v>365</v>
      </c>
      <c r="E1440" t="s">
        <v>11</v>
      </c>
      <c r="F1440" t="s">
        <v>262</v>
      </c>
      <c r="G1440" t="s">
        <v>371</v>
      </c>
      <c r="H1440" t="s">
        <v>117</v>
      </c>
      <c r="I1440" t="s">
        <v>261</v>
      </c>
      <c r="J1440" t="s">
        <v>45</v>
      </c>
      <c r="K1440" s="3" t="str">
        <f t="shared" si="109"/>
        <v>Oil &amp; Gas ProductionNatural Gas</v>
      </c>
      <c r="L1440" s="9" t="s">
        <v>1431</v>
      </c>
      <c r="M1440" s="9" t="s">
        <v>1432</v>
      </c>
      <c r="N1440" t="s">
        <v>41</v>
      </c>
      <c r="P1440" s="5" t="str">
        <f>IF(LOOKUP($K1440,Fuel_Mappings!$C$2:$C$255,Fuel_Mappings!$D$2:$D$255)&lt;&gt;"",LOOKUP($K1440,Fuel_Mappings!$C$2:$C$255,Fuel_Mappings!$D$2:$D$255),"")</f>
        <v>natural_gas</v>
      </c>
      <c r="Q1440" s="5" t="str">
        <f>IF($P1440="Other_Fuel",IF(LOOKUP($G1440,Fuel_Mappings!$I$2:$I$36,Fuel_Mappings!$I$2:$I$36)=$G1440,LOOKUP($G1440,Fuel_Mappings!$I$2:$I$36,Fuel_Mappings!$J$2:$J$36),""),"")</f>
        <v/>
      </c>
      <c r="S1440" s="5" t="str">
        <f t="shared" si="110"/>
        <v>1B2b</v>
      </c>
      <c r="T1440" s="3" t="b">
        <f t="shared" si="111"/>
        <v>1</v>
      </c>
      <c r="U1440" s="3" t="b">
        <f t="shared" si="112"/>
        <v>1</v>
      </c>
    </row>
    <row r="1441" spans="1:21">
      <c r="A1441" s="10">
        <v>2310022420</v>
      </c>
      <c r="B1441" t="s">
        <v>364</v>
      </c>
      <c r="C1441" t="s">
        <v>364</v>
      </c>
      <c r="D1441" t="s">
        <v>365</v>
      </c>
      <c r="E1441" t="s">
        <v>11</v>
      </c>
      <c r="F1441" t="s">
        <v>262</v>
      </c>
      <c r="G1441" t="s">
        <v>371</v>
      </c>
      <c r="H1441" t="s">
        <v>117</v>
      </c>
      <c r="I1441" t="s">
        <v>261</v>
      </c>
      <c r="J1441" t="s">
        <v>21</v>
      </c>
      <c r="K1441" s="3" t="str">
        <f t="shared" si="109"/>
        <v>Oil &amp; Gas ProductionOther</v>
      </c>
      <c r="L1441" s="9" t="s">
        <v>1431</v>
      </c>
      <c r="M1441" s="9" t="s">
        <v>1432</v>
      </c>
      <c r="N1441" t="s">
        <v>41</v>
      </c>
      <c r="P1441" s="5" t="str">
        <f>IF(LOOKUP($K1441,Fuel_Mappings!$C$2:$C$255,Fuel_Mappings!$D$2:$D$255)&lt;&gt;"",LOOKUP($K1441,Fuel_Mappings!$C$2:$C$255,Fuel_Mappings!$D$2:$D$255),"")</f>
        <v>Other_Fuel</v>
      </c>
      <c r="Q1441" s="5" t="str">
        <f>IF($P1441="Other_Fuel",IF(LOOKUP($G1441,Fuel_Mappings!$I$2:$I$36,Fuel_Mappings!$I$2:$I$36)=$G1441,LOOKUP($G1441,Fuel_Mappings!$I$2:$I$36,Fuel_Mappings!$J$2:$J$36),""),"")</f>
        <v/>
      </c>
      <c r="S1441" s="5" t="str">
        <f t="shared" si="110"/>
        <v>1B2b</v>
      </c>
      <c r="T1441" s="3" t="b">
        <f t="shared" si="111"/>
        <v>1</v>
      </c>
      <c r="U1441" s="3" t="b">
        <f t="shared" si="112"/>
        <v>1</v>
      </c>
    </row>
    <row r="1442" spans="1:21">
      <c r="A1442" s="10">
        <v>2310023100</v>
      </c>
      <c r="B1442" t="s">
        <v>364</v>
      </c>
      <c r="C1442" t="s">
        <v>364</v>
      </c>
      <c r="D1442" t="s">
        <v>365</v>
      </c>
      <c r="E1442" t="s">
        <v>11</v>
      </c>
      <c r="F1442" t="s">
        <v>262</v>
      </c>
      <c r="G1442" t="s">
        <v>370</v>
      </c>
      <c r="H1442" t="s">
        <v>117</v>
      </c>
      <c r="I1442" t="s">
        <v>261</v>
      </c>
      <c r="J1442" t="s">
        <v>45</v>
      </c>
      <c r="K1442" s="3" t="str">
        <f t="shared" si="109"/>
        <v>Oil &amp; Gas ProductionNatural Gas</v>
      </c>
      <c r="L1442" s="9" t="s">
        <v>1431</v>
      </c>
      <c r="M1442" s="9" t="s">
        <v>1432</v>
      </c>
      <c r="N1442" t="s">
        <v>41</v>
      </c>
      <c r="P1442" s="5" t="str">
        <f>IF(LOOKUP($K1442,Fuel_Mappings!$C$2:$C$255,Fuel_Mappings!$D$2:$D$255)&lt;&gt;"",LOOKUP($K1442,Fuel_Mappings!$C$2:$C$255,Fuel_Mappings!$D$2:$D$255),"")</f>
        <v>natural_gas</v>
      </c>
      <c r="Q1442" s="5" t="str">
        <f>IF($P1442="Other_Fuel",IF(LOOKUP($G1442,Fuel_Mappings!$I$2:$I$36,Fuel_Mappings!$I$2:$I$36)=$G1442,LOOKUP($G1442,Fuel_Mappings!$I$2:$I$36,Fuel_Mappings!$J$2:$J$36),""),"")</f>
        <v/>
      </c>
      <c r="S1442" s="5" t="str">
        <f t="shared" si="110"/>
        <v>1B2b</v>
      </c>
      <c r="T1442" s="3" t="b">
        <f t="shared" si="111"/>
        <v>1</v>
      </c>
      <c r="U1442" s="3" t="b">
        <f t="shared" si="112"/>
        <v>1</v>
      </c>
    </row>
    <row r="1443" spans="1:21">
      <c r="A1443" s="10">
        <v>2310023400</v>
      </c>
      <c r="B1443" t="s">
        <v>364</v>
      </c>
      <c r="C1443" t="s">
        <v>364</v>
      </c>
      <c r="D1443" t="s">
        <v>365</v>
      </c>
      <c r="E1443" t="s">
        <v>11</v>
      </c>
      <c r="F1443" t="s">
        <v>262</v>
      </c>
      <c r="G1443" t="s">
        <v>370</v>
      </c>
      <c r="H1443" t="s">
        <v>117</v>
      </c>
      <c r="I1443" t="s">
        <v>261</v>
      </c>
      <c r="J1443" t="s">
        <v>45</v>
      </c>
      <c r="K1443" s="3" t="str">
        <f t="shared" si="109"/>
        <v>Oil &amp; Gas ProductionNatural Gas</v>
      </c>
      <c r="L1443" s="9" t="s">
        <v>1431</v>
      </c>
      <c r="M1443" s="9" t="s">
        <v>1432</v>
      </c>
      <c r="N1443" t="s">
        <v>41</v>
      </c>
      <c r="P1443" s="5" t="str">
        <f>IF(LOOKUP($K1443,Fuel_Mappings!$C$2:$C$255,Fuel_Mappings!$D$2:$D$255)&lt;&gt;"",LOOKUP($K1443,Fuel_Mappings!$C$2:$C$255,Fuel_Mappings!$D$2:$D$255),"")</f>
        <v>natural_gas</v>
      </c>
      <c r="Q1443" s="5" t="str">
        <f>IF($P1443="Other_Fuel",IF(LOOKUP($G1443,Fuel_Mappings!$I$2:$I$36,Fuel_Mappings!$I$2:$I$36)=$G1443,LOOKUP($G1443,Fuel_Mappings!$I$2:$I$36,Fuel_Mappings!$J$2:$J$36),""),"")</f>
        <v/>
      </c>
      <c r="S1443" s="5" t="str">
        <f t="shared" si="110"/>
        <v>1B2b</v>
      </c>
      <c r="T1443" s="3" t="b">
        <f t="shared" si="111"/>
        <v>1</v>
      </c>
      <c r="U1443" s="3" t="b">
        <f t="shared" si="112"/>
        <v>1</v>
      </c>
    </row>
    <row r="1444" spans="1:21">
      <c r="A1444" s="10">
        <v>2310020800</v>
      </c>
      <c r="B1444" t="s">
        <v>364</v>
      </c>
      <c r="C1444" t="s">
        <v>364</v>
      </c>
      <c r="D1444" t="s">
        <v>365</v>
      </c>
      <c r="E1444" t="s">
        <v>11</v>
      </c>
      <c r="F1444" t="s">
        <v>262</v>
      </c>
      <c r="G1444" t="s">
        <v>45</v>
      </c>
      <c r="H1444" t="s">
        <v>117</v>
      </c>
      <c r="I1444" t="s">
        <v>261</v>
      </c>
      <c r="J1444" t="s">
        <v>45</v>
      </c>
      <c r="K1444" s="3" t="str">
        <f t="shared" si="109"/>
        <v>Oil &amp; Gas ProductionNatural Gas</v>
      </c>
      <c r="L1444" s="9" t="s">
        <v>1431</v>
      </c>
      <c r="M1444" s="9" t="s">
        <v>1432</v>
      </c>
      <c r="N1444" t="s">
        <v>41</v>
      </c>
      <c r="P1444" s="5" t="str">
        <f>IF(LOOKUP($K1444,Fuel_Mappings!$C$2:$C$255,Fuel_Mappings!$D$2:$D$255)&lt;&gt;"",LOOKUP($K1444,Fuel_Mappings!$C$2:$C$255,Fuel_Mappings!$D$2:$D$255),"")</f>
        <v>natural_gas</v>
      </c>
      <c r="Q1444" s="5" t="str">
        <f>IF($P1444="Other_Fuel",IF(LOOKUP($G1444,Fuel_Mappings!$I$2:$I$36,Fuel_Mappings!$I$2:$I$36)=$G1444,LOOKUP($G1444,Fuel_Mappings!$I$2:$I$36,Fuel_Mappings!$J$2:$J$36),""),"")</f>
        <v/>
      </c>
      <c r="S1444" s="5" t="str">
        <f t="shared" si="110"/>
        <v>1B2b</v>
      </c>
      <c r="T1444" s="3" t="b">
        <f t="shared" si="111"/>
        <v>1</v>
      </c>
      <c r="U1444" s="3" t="b">
        <f t="shared" si="112"/>
        <v>1</v>
      </c>
    </row>
    <row r="1445" spans="1:21">
      <c r="A1445" s="10">
        <v>2310021030</v>
      </c>
      <c r="B1445" t="s">
        <v>364</v>
      </c>
      <c r="C1445" t="s">
        <v>364</v>
      </c>
      <c r="D1445" t="s">
        <v>365</v>
      </c>
      <c r="E1445" t="s">
        <v>11</v>
      </c>
      <c r="F1445" t="s">
        <v>262</v>
      </c>
      <c r="G1445" t="s">
        <v>369</v>
      </c>
      <c r="H1445" t="s">
        <v>117</v>
      </c>
      <c r="I1445" t="s">
        <v>261</v>
      </c>
      <c r="J1445" t="s">
        <v>21</v>
      </c>
      <c r="K1445" s="3" t="str">
        <f t="shared" si="109"/>
        <v>Oil &amp; Gas ProductionOther</v>
      </c>
      <c r="L1445" s="9" t="s">
        <v>1431</v>
      </c>
      <c r="M1445" s="9" t="s">
        <v>1432</v>
      </c>
      <c r="N1445" t="s">
        <v>41</v>
      </c>
      <c r="P1445" s="5" t="str">
        <f>IF(LOOKUP($K1445,Fuel_Mappings!$C$2:$C$255,Fuel_Mappings!$D$2:$D$255)&lt;&gt;"",LOOKUP($K1445,Fuel_Mappings!$C$2:$C$255,Fuel_Mappings!$D$2:$D$255),"")</f>
        <v>Other_Fuel</v>
      </c>
      <c r="Q1445" s="5" t="str">
        <f>IF($P1445="Other_Fuel",IF(LOOKUP($G1445,Fuel_Mappings!$I$2:$I$36,Fuel_Mappings!$I$2:$I$36)=$G1445,LOOKUP($G1445,Fuel_Mappings!$I$2:$I$36,Fuel_Mappings!$J$2:$J$36),""),"")</f>
        <v/>
      </c>
      <c r="S1445" s="5" t="str">
        <f t="shared" si="110"/>
        <v>1B2b</v>
      </c>
      <c r="T1445" s="3" t="b">
        <f t="shared" si="111"/>
        <v>1</v>
      </c>
      <c r="U1445" s="3" t="b">
        <f t="shared" si="112"/>
        <v>1</v>
      </c>
    </row>
    <row r="1446" spans="1:21">
      <c r="A1446" s="10">
        <v>2310021300</v>
      </c>
      <c r="B1446" t="s">
        <v>364</v>
      </c>
      <c r="C1446" t="s">
        <v>364</v>
      </c>
      <c r="D1446" t="s">
        <v>365</v>
      </c>
      <c r="E1446" t="s">
        <v>11</v>
      </c>
      <c r="F1446" t="s">
        <v>262</v>
      </c>
      <c r="G1446" t="s">
        <v>369</v>
      </c>
      <c r="H1446" t="s">
        <v>117</v>
      </c>
      <c r="I1446" t="s">
        <v>261</v>
      </c>
      <c r="J1446" t="s">
        <v>21</v>
      </c>
      <c r="K1446" s="3" t="str">
        <f t="shared" si="109"/>
        <v>Oil &amp; Gas ProductionOther</v>
      </c>
      <c r="L1446" s="9" t="s">
        <v>1431</v>
      </c>
      <c r="M1446" s="9" t="s">
        <v>1432</v>
      </c>
      <c r="N1446" t="s">
        <v>41</v>
      </c>
      <c r="P1446" s="5" t="str">
        <f>IF(LOOKUP($K1446,Fuel_Mappings!$C$2:$C$255,Fuel_Mappings!$D$2:$D$255)&lt;&gt;"",LOOKUP($K1446,Fuel_Mappings!$C$2:$C$255,Fuel_Mappings!$D$2:$D$255),"")</f>
        <v>Other_Fuel</v>
      </c>
      <c r="Q1446" s="5" t="str">
        <f>IF($P1446="Other_Fuel",IF(LOOKUP($G1446,Fuel_Mappings!$I$2:$I$36,Fuel_Mappings!$I$2:$I$36)=$G1446,LOOKUP($G1446,Fuel_Mappings!$I$2:$I$36,Fuel_Mappings!$J$2:$J$36),""),"")</f>
        <v/>
      </c>
      <c r="S1446" s="5" t="str">
        <f t="shared" si="110"/>
        <v>1B2b</v>
      </c>
      <c r="T1446" s="3" t="b">
        <f t="shared" si="111"/>
        <v>1</v>
      </c>
      <c r="U1446" s="3" t="b">
        <f t="shared" si="112"/>
        <v>1</v>
      </c>
    </row>
    <row r="1447" spans="1:21">
      <c r="A1447" s="10">
        <v>2310021501</v>
      </c>
      <c r="B1447" t="s">
        <v>364</v>
      </c>
      <c r="C1447" t="s">
        <v>364</v>
      </c>
      <c r="D1447" t="s">
        <v>365</v>
      </c>
      <c r="E1447" t="s">
        <v>11</v>
      </c>
      <c r="F1447" t="s">
        <v>262</v>
      </c>
      <c r="G1447" t="s">
        <v>369</v>
      </c>
      <c r="H1447" t="s">
        <v>117</v>
      </c>
      <c r="I1447" t="s">
        <v>261</v>
      </c>
      <c r="J1447" t="s">
        <v>21</v>
      </c>
      <c r="K1447" s="3" t="str">
        <f t="shared" si="109"/>
        <v>Oil &amp; Gas ProductionOther</v>
      </c>
      <c r="L1447" s="9" t="s">
        <v>1431</v>
      </c>
      <c r="M1447" s="9" t="s">
        <v>1432</v>
      </c>
      <c r="N1447" t="s">
        <v>41</v>
      </c>
      <c r="P1447" s="5" t="str">
        <f>IF(LOOKUP($K1447,Fuel_Mappings!$C$2:$C$255,Fuel_Mappings!$D$2:$D$255)&lt;&gt;"",LOOKUP($K1447,Fuel_Mappings!$C$2:$C$255,Fuel_Mappings!$D$2:$D$255),"")</f>
        <v>Other_Fuel</v>
      </c>
      <c r="Q1447" s="5" t="str">
        <f>IF($P1447="Other_Fuel",IF(LOOKUP($G1447,Fuel_Mappings!$I$2:$I$36,Fuel_Mappings!$I$2:$I$36)=$G1447,LOOKUP($G1447,Fuel_Mappings!$I$2:$I$36,Fuel_Mappings!$J$2:$J$36),""),"")</f>
        <v/>
      </c>
      <c r="S1447" s="5" t="str">
        <f t="shared" si="110"/>
        <v>1B2b</v>
      </c>
      <c r="T1447" s="3" t="b">
        <f t="shared" si="111"/>
        <v>1</v>
      </c>
      <c r="U1447" s="3" t="b">
        <f t="shared" si="112"/>
        <v>1</v>
      </c>
    </row>
    <row r="1448" spans="1:21">
      <c r="A1448" s="10">
        <v>2310021502</v>
      </c>
      <c r="B1448" t="s">
        <v>364</v>
      </c>
      <c r="C1448" t="s">
        <v>364</v>
      </c>
      <c r="D1448" t="s">
        <v>365</v>
      </c>
      <c r="E1448" t="s">
        <v>11</v>
      </c>
      <c r="F1448" t="s">
        <v>262</v>
      </c>
      <c r="G1448" t="s">
        <v>369</v>
      </c>
      <c r="H1448" t="s">
        <v>117</v>
      </c>
      <c r="I1448" t="s">
        <v>261</v>
      </c>
      <c r="J1448" t="s">
        <v>21</v>
      </c>
      <c r="K1448" s="3" t="str">
        <f t="shared" si="109"/>
        <v>Oil &amp; Gas ProductionOther</v>
      </c>
      <c r="L1448" s="9" t="s">
        <v>1431</v>
      </c>
      <c r="M1448" s="9" t="s">
        <v>1432</v>
      </c>
      <c r="N1448" t="s">
        <v>41</v>
      </c>
      <c r="P1448" s="5" t="str">
        <f>IF(LOOKUP($K1448,Fuel_Mappings!$C$2:$C$255,Fuel_Mappings!$D$2:$D$255)&lt;&gt;"",LOOKUP($K1448,Fuel_Mappings!$C$2:$C$255,Fuel_Mappings!$D$2:$D$255),"")</f>
        <v>Other_Fuel</v>
      </c>
      <c r="Q1448" s="5" t="str">
        <f>IF($P1448="Other_Fuel",IF(LOOKUP($G1448,Fuel_Mappings!$I$2:$I$36,Fuel_Mappings!$I$2:$I$36)=$G1448,LOOKUP($G1448,Fuel_Mappings!$I$2:$I$36,Fuel_Mappings!$J$2:$J$36),""),"")</f>
        <v/>
      </c>
      <c r="S1448" s="5" t="str">
        <f t="shared" si="110"/>
        <v>1B2b</v>
      </c>
      <c r="T1448" s="3" t="b">
        <f t="shared" si="111"/>
        <v>1</v>
      </c>
      <c r="U1448" s="3" t="b">
        <f t="shared" si="112"/>
        <v>1</v>
      </c>
    </row>
    <row r="1449" spans="1:21">
      <c r="A1449" s="10">
        <v>2310021503</v>
      </c>
      <c r="B1449" t="s">
        <v>364</v>
      </c>
      <c r="C1449" t="s">
        <v>364</v>
      </c>
      <c r="D1449" t="s">
        <v>365</v>
      </c>
      <c r="E1449" t="s">
        <v>11</v>
      </c>
      <c r="F1449" t="s">
        <v>262</v>
      </c>
      <c r="G1449" t="s">
        <v>369</v>
      </c>
      <c r="H1449" t="s">
        <v>117</v>
      </c>
      <c r="I1449" t="s">
        <v>261</v>
      </c>
      <c r="J1449" t="s">
        <v>21</v>
      </c>
      <c r="K1449" s="3" t="str">
        <f t="shared" si="109"/>
        <v>Oil &amp; Gas ProductionOther</v>
      </c>
      <c r="L1449" s="9" t="s">
        <v>1431</v>
      </c>
      <c r="M1449" s="9" t="s">
        <v>1432</v>
      </c>
      <c r="N1449" t="s">
        <v>41</v>
      </c>
      <c r="P1449" s="5" t="str">
        <f>IF(LOOKUP($K1449,Fuel_Mappings!$C$2:$C$255,Fuel_Mappings!$D$2:$D$255)&lt;&gt;"",LOOKUP($K1449,Fuel_Mappings!$C$2:$C$255,Fuel_Mappings!$D$2:$D$255),"")</f>
        <v>Other_Fuel</v>
      </c>
      <c r="Q1449" s="5" t="str">
        <f>IF($P1449="Other_Fuel",IF(LOOKUP($G1449,Fuel_Mappings!$I$2:$I$36,Fuel_Mappings!$I$2:$I$36)=$G1449,LOOKUP($G1449,Fuel_Mappings!$I$2:$I$36,Fuel_Mappings!$J$2:$J$36),""),"")</f>
        <v/>
      </c>
      <c r="S1449" s="5" t="str">
        <f t="shared" si="110"/>
        <v>1B2b</v>
      </c>
      <c r="T1449" s="3" t="b">
        <f t="shared" si="111"/>
        <v>1</v>
      </c>
      <c r="U1449" s="3" t="b">
        <f t="shared" si="112"/>
        <v>1</v>
      </c>
    </row>
    <row r="1450" spans="1:21">
      <c r="A1450" s="10">
        <v>2310021504</v>
      </c>
      <c r="B1450" t="s">
        <v>364</v>
      </c>
      <c r="C1450" t="s">
        <v>364</v>
      </c>
      <c r="D1450" t="s">
        <v>365</v>
      </c>
      <c r="E1450" t="s">
        <v>11</v>
      </c>
      <c r="F1450" t="s">
        <v>262</v>
      </c>
      <c r="G1450" t="s">
        <v>369</v>
      </c>
      <c r="H1450" t="s">
        <v>117</v>
      </c>
      <c r="I1450" t="s">
        <v>261</v>
      </c>
      <c r="J1450" t="s">
        <v>21</v>
      </c>
      <c r="K1450" s="3" t="str">
        <f t="shared" si="109"/>
        <v>Oil &amp; Gas ProductionOther</v>
      </c>
      <c r="L1450" s="9" t="s">
        <v>1431</v>
      </c>
      <c r="M1450" s="9" t="s">
        <v>1432</v>
      </c>
      <c r="N1450" t="s">
        <v>41</v>
      </c>
      <c r="P1450" s="5" t="str">
        <f>IF(LOOKUP($K1450,Fuel_Mappings!$C$2:$C$255,Fuel_Mappings!$D$2:$D$255)&lt;&gt;"",LOOKUP($K1450,Fuel_Mappings!$C$2:$C$255,Fuel_Mappings!$D$2:$D$255),"")</f>
        <v>Other_Fuel</v>
      </c>
      <c r="Q1450" s="5" t="str">
        <f>IF($P1450="Other_Fuel",IF(LOOKUP($G1450,Fuel_Mappings!$I$2:$I$36,Fuel_Mappings!$I$2:$I$36)=$G1450,LOOKUP($G1450,Fuel_Mappings!$I$2:$I$36,Fuel_Mappings!$J$2:$J$36),""),"")</f>
        <v/>
      </c>
      <c r="S1450" s="5" t="str">
        <f t="shared" si="110"/>
        <v>1B2b</v>
      </c>
      <c r="T1450" s="3" t="b">
        <f t="shared" si="111"/>
        <v>1</v>
      </c>
      <c r="U1450" s="3" t="b">
        <f t="shared" si="112"/>
        <v>1</v>
      </c>
    </row>
    <row r="1451" spans="1:21">
      <c r="A1451" s="10">
        <v>2310021505</v>
      </c>
      <c r="B1451" t="s">
        <v>364</v>
      </c>
      <c r="C1451" t="s">
        <v>364</v>
      </c>
      <c r="D1451" t="s">
        <v>365</v>
      </c>
      <c r="E1451" t="s">
        <v>11</v>
      </c>
      <c r="F1451" t="s">
        <v>262</v>
      </c>
      <c r="G1451" t="s">
        <v>369</v>
      </c>
      <c r="H1451" t="s">
        <v>117</v>
      </c>
      <c r="I1451" t="s">
        <v>261</v>
      </c>
      <c r="J1451" t="s">
        <v>21</v>
      </c>
      <c r="K1451" s="3" t="str">
        <f t="shared" si="109"/>
        <v>Oil &amp; Gas ProductionOther</v>
      </c>
      <c r="L1451" s="9" t="s">
        <v>1431</v>
      </c>
      <c r="M1451" s="9" t="s">
        <v>1432</v>
      </c>
      <c r="N1451" t="s">
        <v>41</v>
      </c>
      <c r="P1451" s="5" t="str">
        <f>IF(LOOKUP($K1451,Fuel_Mappings!$C$2:$C$255,Fuel_Mappings!$D$2:$D$255)&lt;&gt;"",LOOKUP($K1451,Fuel_Mappings!$C$2:$C$255,Fuel_Mappings!$D$2:$D$255),"")</f>
        <v>Other_Fuel</v>
      </c>
      <c r="Q1451" s="5" t="str">
        <f>IF($P1451="Other_Fuel",IF(LOOKUP($G1451,Fuel_Mappings!$I$2:$I$36,Fuel_Mappings!$I$2:$I$36)=$G1451,LOOKUP($G1451,Fuel_Mappings!$I$2:$I$36,Fuel_Mappings!$J$2:$J$36),""),"")</f>
        <v/>
      </c>
      <c r="S1451" s="5" t="str">
        <f t="shared" si="110"/>
        <v>1B2b</v>
      </c>
      <c r="T1451" s="3" t="b">
        <f t="shared" si="111"/>
        <v>1</v>
      </c>
      <c r="U1451" s="3" t="b">
        <f t="shared" si="112"/>
        <v>1</v>
      </c>
    </row>
    <row r="1452" spans="1:21">
      <c r="A1452" s="10">
        <v>2310021506</v>
      </c>
      <c r="B1452" t="s">
        <v>364</v>
      </c>
      <c r="C1452" t="s">
        <v>364</v>
      </c>
      <c r="D1452" t="s">
        <v>365</v>
      </c>
      <c r="E1452" t="s">
        <v>11</v>
      </c>
      <c r="F1452" t="s">
        <v>262</v>
      </c>
      <c r="G1452" t="s">
        <v>369</v>
      </c>
      <c r="H1452" t="s">
        <v>117</v>
      </c>
      <c r="I1452" t="s">
        <v>261</v>
      </c>
      <c r="J1452" t="s">
        <v>21</v>
      </c>
      <c r="K1452" s="3" t="str">
        <f t="shared" si="109"/>
        <v>Oil &amp; Gas ProductionOther</v>
      </c>
      <c r="L1452" s="9" t="s">
        <v>1431</v>
      </c>
      <c r="M1452" s="9" t="s">
        <v>1432</v>
      </c>
      <c r="N1452" t="s">
        <v>41</v>
      </c>
      <c r="P1452" s="5" t="str">
        <f>IF(LOOKUP($K1452,Fuel_Mappings!$C$2:$C$255,Fuel_Mappings!$D$2:$D$255)&lt;&gt;"",LOOKUP($K1452,Fuel_Mappings!$C$2:$C$255,Fuel_Mappings!$D$2:$D$255),"")</f>
        <v>Other_Fuel</v>
      </c>
      <c r="Q1452" s="5" t="str">
        <f>IF($P1452="Other_Fuel",IF(LOOKUP($G1452,Fuel_Mappings!$I$2:$I$36,Fuel_Mappings!$I$2:$I$36)=$G1452,LOOKUP($G1452,Fuel_Mappings!$I$2:$I$36,Fuel_Mappings!$J$2:$J$36),""),"")</f>
        <v/>
      </c>
      <c r="S1452" s="5" t="str">
        <f t="shared" si="110"/>
        <v>1B2b</v>
      </c>
      <c r="T1452" s="3" t="b">
        <f t="shared" si="111"/>
        <v>1</v>
      </c>
      <c r="U1452" s="3" t="b">
        <f t="shared" si="112"/>
        <v>1</v>
      </c>
    </row>
    <row r="1453" spans="1:21">
      <c r="A1453" s="10">
        <v>2310021600</v>
      </c>
      <c r="B1453" t="s">
        <v>364</v>
      </c>
      <c r="C1453" t="s">
        <v>364</v>
      </c>
      <c r="D1453" t="s">
        <v>365</v>
      </c>
      <c r="E1453" t="s">
        <v>11</v>
      </c>
      <c r="F1453" t="s">
        <v>262</v>
      </c>
      <c r="G1453" t="s">
        <v>369</v>
      </c>
      <c r="H1453" t="s">
        <v>117</v>
      </c>
      <c r="I1453" t="s">
        <v>261</v>
      </c>
      <c r="J1453" t="s">
        <v>21</v>
      </c>
      <c r="K1453" s="3" t="str">
        <f t="shared" si="109"/>
        <v>Oil &amp; Gas ProductionOther</v>
      </c>
      <c r="L1453" s="9" t="s">
        <v>1431</v>
      </c>
      <c r="M1453" s="9" t="s">
        <v>1432</v>
      </c>
      <c r="N1453" t="s">
        <v>41</v>
      </c>
      <c r="P1453" s="5" t="str">
        <f>IF(LOOKUP($K1453,Fuel_Mappings!$C$2:$C$255,Fuel_Mappings!$D$2:$D$255)&lt;&gt;"",LOOKUP($K1453,Fuel_Mappings!$C$2:$C$255,Fuel_Mappings!$D$2:$D$255),"")</f>
        <v>Other_Fuel</v>
      </c>
      <c r="Q1453" s="5" t="str">
        <f>IF($P1453="Other_Fuel",IF(LOOKUP($G1453,Fuel_Mappings!$I$2:$I$36,Fuel_Mappings!$I$2:$I$36)=$G1453,LOOKUP($G1453,Fuel_Mappings!$I$2:$I$36,Fuel_Mappings!$J$2:$J$36),""),"")</f>
        <v/>
      </c>
      <c r="S1453" s="5" t="str">
        <f t="shared" si="110"/>
        <v>1B2b</v>
      </c>
      <c r="T1453" s="3" t="b">
        <f t="shared" si="111"/>
        <v>1</v>
      </c>
      <c r="U1453" s="3" t="b">
        <f t="shared" si="112"/>
        <v>1</v>
      </c>
    </row>
    <row r="1454" spans="1:21">
      <c r="A1454" s="10">
        <v>2310021601</v>
      </c>
      <c r="B1454" t="s">
        <v>364</v>
      </c>
      <c r="C1454" t="s">
        <v>364</v>
      </c>
      <c r="D1454" t="s">
        <v>365</v>
      </c>
      <c r="E1454" t="s">
        <v>11</v>
      </c>
      <c r="F1454" t="s">
        <v>262</v>
      </c>
      <c r="G1454" t="s">
        <v>369</v>
      </c>
      <c r="H1454" t="s">
        <v>117</v>
      </c>
      <c r="I1454" t="s">
        <v>261</v>
      </c>
      <c r="J1454" t="s">
        <v>21</v>
      </c>
      <c r="K1454" s="3" t="str">
        <f t="shared" si="109"/>
        <v>Oil &amp; Gas ProductionOther</v>
      </c>
      <c r="L1454" s="9" t="s">
        <v>1431</v>
      </c>
      <c r="M1454" s="9" t="s">
        <v>1432</v>
      </c>
      <c r="N1454" t="s">
        <v>41</v>
      </c>
      <c r="P1454" s="5" t="str">
        <f>IF(LOOKUP($K1454,Fuel_Mappings!$C$2:$C$255,Fuel_Mappings!$D$2:$D$255)&lt;&gt;"",LOOKUP($K1454,Fuel_Mappings!$C$2:$C$255,Fuel_Mappings!$D$2:$D$255),"")</f>
        <v>Other_Fuel</v>
      </c>
      <c r="Q1454" s="5" t="str">
        <f>IF($P1454="Other_Fuel",IF(LOOKUP($G1454,Fuel_Mappings!$I$2:$I$36,Fuel_Mappings!$I$2:$I$36)=$G1454,LOOKUP($G1454,Fuel_Mappings!$I$2:$I$36,Fuel_Mappings!$J$2:$J$36),""),"")</f>
        <v/>
      </c>
      <c r="S1454" s="5" t="str">
        <f t="shared" si="110"/>
        <v>1B2b</v>
      </c>
      <c r="T1454" s="3" t="b">
        <f t="shared" si="111"/>
        <v>1</v>
      </c>
      <c r="U1454" s="3" t="b">
        <f t="shared" si="112"/>
        <v>1</v>
      </c>
    </row>
    <row r="1455" spans="1:21">
      <c r="A1455" s="10">
        <v>2310021602</v>
      </c>
      <c r="B1455" t="s">
        <v>364</v>
      </c>
      <c r="C1455" t="s">
        <v>364</v>
      </c>
      <c r="D1455" t="s">
        <v>365</v>
      </c>
      <c r="E1455" t="s">
        <v>11</v>
      </c>
      <c r="F1455" t="s">
        <v>262</v>
      </c>
      <c r="G1455" t="s">
        <v>369</v>
      </c>
      <c r="H1455" t="s">
        <v>117</v>
      </c>
      <c r="I1455" t="s">
        <v>261</v>
      </c>
      <c r="J1455" t="s">
        <v>21</v>
      </c>
      <c r="K1455" s="3" t="str">
        <f t="shared" si="109"/>
        <v>Oil &amp; Gas ProductionOther</v>
      </c>
      <c r="L1455" s="9" t="s">
        <v>1431</v>
      </c>
      <c r="M1455" s="9" t="s">
        <v>1432</v>
      </c>
      <c r="N1455" t="s">
        <v>41</v>
      </c>
      <c r="P1455" s="5" t="str">
        <f>IF(LOOKUP($K1455,Fuel_Mappings!$C$2:$C$255,Fuel_Mappings!$D$2:$D$255)&lt;&gt;"",LOOKUP($K1455,Fuel_Mappings!$C$2:$C$255,Fuel_Mappings!$D$2:$D$255),"")</f>
        <v>Other_Fuel</v>
      </c>
      <c r="Q1455" s="5" t="str">
        <f>IF($P1455="Other_Fuel",IF(LOOKUP($G1455,Fuel_Mappings!$I$2:$I$36,Fuel_Mappings!$I$2:$I$36)=$G1455,LOOKUP($G1455,Fuel_Mappings!$I$2:$I$36,Fuel_Mappings!$J$2:$J$36),""),"")</f>
        <v/>
      </c>
      <c r="S1455" s="5" t="str">
        <f t="shared" si="110"/>
        <v>1B2b</v>
      </c>
      <c r="T1455" s="3" t="b">
        <f t="shared" si="111"/>
        <v>1</v>
      </c>
      <c r="U1455" s="3" t="b">
        <f t="shared" si="112"/>
        <v>1</v>
      </c>
    </row>
    <row r="1456" spans="1:21">
      <c r="A1456" s="10">
        <v>2310021604</v>
      </c>
      <c r="B1456" t="s">
        <v>364</v>
      </c>
      <c r="C1456" t="s">
        <v>364</v>
      </c>
      <c r="D1456" t="s">
        <v>365</v>
      </c>
      <c r="E1456" t="s">
        <v>11</v>
      </c>
      <c r="F1456" t="s">
        <v>262</v>
      </c>
      <c r="G1456" t="s">
        <v>369</v>
      </c>
      <c r="H1456" t="s">
        <v>117</v>
      </c>
      <c r="I1456" t="s">
        <v>261</v>
      </c>
      <c r="J1456" t="s">
        <v>21</v>
      </c>
      <c r="K1456" s="3" t="str">
        <f t="shared" si="109"/>
        <v>Oil &amp; Gas ProductionOther</v>
      </c>
      <c r="L1456" s="9" t="s">
        <v>1431</v>
      </c>
      <c r="M1456" s="9" t="s">
        <v>1432</v>
      </c>
      <c r="N1456" t="s">
        <v>41</v>
      </c>
      <c r="P1456" s="5" t="str">
        <f>IF(LOOKUP($K1456,Fuel_Mappings!$C$2:$C$255,Fuel_Mappings!$D$2:$D$255)&lt;&gt;"",LOOKUP($K1456,Fuel_Mappings!$C$2:$C$255,Fuel_Mappings!$D$2:$D$255),"")</f>
        <v>Other_Fuel</v>
      </c>
      <c r="Q1456" s="5" t="str">
        <f>IF($P1456="Other_Fuel",IF(LOOKUP($G1456,Fuel_Mappings!$I$2:$I$36,Fuel_Mappings!$I$2:$I$36)=$G1456,LOOKUP($G1456,Fuel_Mappings!$I$2:$I$36,Fuel_Mappings!$J$2:$J$36),""),"")</f>
        <v/>
      </c>
      <c r="S1456" s="5" t="str">
        <f t="shared" si="110"/>
        <v>1B2b</v>
      </c>
      <c r="T1456" s="3" t="b">
        <f t="shared" si="111"/>
        <v>1</v>
      </c>
      <c r="U1456" s="3" t="b">
        <f t="shared" si="112"/>
        <v>1</v>
      </c>
    </row>
    <row r="1457" spans="1:21">
      <c r="A1457" s="10">
        <v>2310021605</v>
      </c>
      <c r="B1457" t="s">
        <v>364</v>
      </c>
      <c r="C1457" t="s">
        <v>364</v>
      </c>
      <c r="D1457" t="s">
        <v>365</v>
      </c>
      <c r="E1457" t="s">
        <v>11</v>
      </c>
      <c r="F1457" t="s">
        <v>262</v>
      </c>
      <c r="G1457" t="s">
        <v>369</v>
      </c>
      <c r="H1457" t="s">
        <v>117</v>
      </c>
      <c r="I1457" t="s">
        <v>261</v>
      </c>
      <c r="J1457" t="s">
        <v>21</v>
      </c>
      <c r="K1457" s="3" t="str">
        <f t="shared" si="109"/>
        <v>Oil &amp; Gas ProductionOther</v>
      </c>
      <c r="L1457" s="9" t="s">
        <v>1431</v>
      </c>
      <c r="M1457" s="9" t="s">
        <v>1432</v>
      </c>
      <c r="N1457" t="s">
        <v>41</v>
      </c>
      <c r="P1457" s="5" t="str">
        <f>IF(LOOKUP($K1457,Fuel_Mappings!$C$2:$C$255,Fuel_Mappings!$D$2:$D$255)&lt;&gt;"",LOOKUP($K1457,Fuel_Mappings!$C$2:$C$255,Fuel_Mappings!$D$2:$D$255),"")</f>
        <v>Other_Fuel</v>
      </c>
      <c r="Q1457" s="5" t="str">
        <f>IF($P1457="Other_Fuel",IF(LOOKUP($G1457,Fuel_Mappings!$I$2:$I$36,Fuel_Mappings!$I$2:$I$36)=$G1457,LOOKUP($G1457,Fuel_Mappings!$I$2:$I$36,Fuel_Mappings!$J$2:$J$36),""),"")</f>
        <v/>
      </c>
      <c r="S1457" s="5" t="str">
        <f t="shared" si="110"/>
        <v>1B2b</v>
      </c>
      <c r="T1457" s="3" t="b">
        <f t="shared" si="111"/>
        <v>1</v>
      </c>
      <c r="U1457" s="3" t="b">
        <f t="shared" si="112"/>
        <v>1</v>
      </c>
    </row>
    <row r="1458" spans="1:21">
      <c r="A1458" s="10">
        <v>2310022010</v>
      </c>
      <c r="B1458" t="s">
        <v>364</v>
      </c>
      <c r="C1458" t="s">
        <v>364</v>
      </c>
      <c r="D1458" t="s">
        <v>365</v>
      </c>
      <c r="E1458" t="s">
        <v>11</v>
      </c>
      <c r="F1458" t="s">
        <v>262</v>
      </c>
      <c r="G1458" t="s">
        <v>371</v>
      </c>
      <c r="H1458" t="s">
        <v>117</v>
      </c>
      <c r="I1458" t="s">
        <v>261</v>
      </c>
      <c r="J1458" t="s">
        <v>21</v>
      </c>
      <c r="K1458" s="3" t="str">
        <f t="shared" si="109"/>
        <v>Oil &amp; Gas ProductionOther</v>
      </c>
      <c r="L1458" s="9" t="s">
        <v>1431</v>
      </c>
      <c r="M1458" s="9" t="s">
        <v>1432</v>
      </c>
      <c r="N1458" t="s">
        <v>41</v>
      </c>
      <c r="P1458" s="5" t="str">
        <f>IF(LOOKUP($K1458,Fuel_Mappings!$C$2:$C$255,Fuel_Mappings!$D$2:$D$255)&lt;&gt;"",LOOKUP($K1458,Fuel_Mappings!$C$2:$C$255,Fuel_Mappings!$D$2:$D$255),"")</f>
        <v>Other_Fuel</v>
      </c>
      <c r="Q1458" s="5" t="str">
        <f>IF($P1458="Other_Fuel",IF(LOOKUP($G1458,Fuel_Mappings!$I$2:$I$36,Fuel_Mappings!$I$2:$I$36)=$G1458,LOOKUP($G1458,Fuel_Mappings!$I$2:$I$36,Fuel_Mappings!$J$2:$J$36),""),"")</f>
        <v/>
      </c>
      <c r="S1458" s="5" t="str">
        <f t="shared" si="110"/>
        <v>1B2b</v>
      </c>
      <c r="T1458" s="3" t="b">
        <f t="shared" si="111"/>
        <v>1</v>
      </c>
      <c r="U1458" s="3" t="b">
        <f t="shared" si="112"/>
        <v>1</v>
      </c>
    </row>
    <row r="1459" spans="1:21">
      <c r="A1459" s="10">
        <v>2310022501</v>
      </c>
      <c r="B1459" t="s">
        <v>364</v>
      </c>
      <c r="C1459" t="s">
        <v>364</v>
      </c>
      <c r="D1459" t="s">
        <v>365</v>
      </c>
      <c r="E1459" t="s">
        <v>11</v>
      </c>
      <c r="F1459" t="s">
        <v>262</v>
      </c>
      <c r="G1459" t="s">
        <v>371</v>
      </c>
      <c r="H1459" t="s">
        <v>117</v>
      </c>
      <c r="I1459" t="s">
        <v>261</v>
      </c>
      <c r="J1459" t="s">
        <v>21</v>
      </c>
      <c r="K1459" s="3" t="str">
        <f t="shared" ref="K1459:K1522" si="113">I1459&amp;J1459</f>
        <v>Oil &amp; Gas ProductionOther</v>
      </c>
      <c r="L1459" s="9" t="s">
        <v>1431</v>
      </c>
      <c r="M1459" s="9" t="s">
        <v>1432</v>
      </c>
      <c r="N1459" t="s">
        <v>41</v>
      </c>
      <c r="P1459" s="5" t="str">
        <f>IF(LOOKUP($K1459,Fuel_Mappings!$C$2:$C$255,Fuel_Mappings!$D$2:$D$255)&lt;&gt;"",LOOKUP($K1459,Fuel_Mappings!$C$2:$C$255,Fuel_Mappings!$D$2:$D$255),"")</f>
        <v>Other_Fuel</v>
      </c>
      <c r="Q1459" s="5" t="str">
        <f>IF($P1459="Other_Fuel",IF(LOOKUP($G1459,Fuel_Mappings!$I$2:$I$36,Fuel_Mappings!$I$2:$I$36)=$G1459,LOOKUP($G1459,Fuel_Mappings!$I$2:$I$36,Fuel_Mappings!$J$2:$J$36),""),"")</f>
        <v/>
      </c>
      <c r="S1459" s="5" t="str">
        <f t="shared" si="110"/>
        <v>1B2b</v>
      </c>
      <c r="T1459" s="3" t="b">
        <f t="shared" si="111"/>
        <v>1</v>
      </c>
      <c r="U1459" s="3" t="b">
        <f t="shared" si="112"/>
        <v>1</v>
      </c>
    </row>
    <row r="1460" spans="1:21">
      <c r="A1460" s="10">
        <v>2310022502</v>
      </c>
      <c r="B1460" t="s">
        <v>364</v>
      </c>
      <c r="C1460" t="s">
        <v>364</v>
      </c>
      <c r="D1460" t="s">
        <v>365</v>
      </c>
      <c r="E1460" t="s">
        <v>11</v>
      </c>
      <c r="F1460" t="s">
        <v>262</v>
      </c>
      <c r="G1460" t="s">
        <v>371</v>
      </c>
      <c r="H1460" t="s">
        <v>117</v>
      </c>
      <c r="I1460" t="s">
        <v>261</v>
      </c>
      <c r="J1460" t="s">
        <v>21</v>
      </c>
      <c r="K1460" s="3" t="str">
        <f t="shared" si="113"/>
        <v>Oil &amp; Gas ProductionOther</v>
      </c>
      <c r="L1460" s="9" t="s">
        <v>1431</v>
      </c>
      <c r="M1460" s="9" t="s">
        <v>1432</v>
      </c>
      <c r="N1460" t="s">
        <v>41</v>
      </c>
      <c r="P1460" s="5" t="str">
        <f>IF(LOOKUP($K1460,Fuel_Mappings!$C$2:$C$255,Fuel_Mappings!$D$2:$D$255)&lt;&gt;"",LOOKUP($K1460,Fuel_Mappings!$C$2:$C$255,Fuel_Mappings!$D$2:$D$255),"")</f>
        <v>Other_Fuel</v>
      </c>
      <c r="Q1460" s="5" t="str">
        <f>IF($P1460="Other_Fuel",IF(LOOKUP($G1460,Fuel_Mappings!$I$2:$I$36,Fuel_Mappings!$I$2:$I$36)=$G1460,LOOKUP($G1460,Fuel_Mappings!$I$2:$I$36,Fuel_Mappings!$J$2:$J$36),""),"")</f>
        <v/>
      </c>
      <c r="S1460" s="5" t="str">
        <f t="shared" si="110"/>
        <v>1B2b</v>
      </c>
      <c r="T1460" s="3" t="b">
        <f t="shared" si="111"/>
        <v>1</v>
      </c>
      <c r="U1460" s="3" t="b">
        <f t="shared" si="112"/>
        <v>1</v>
      </c>
    </row>
    <row r="1461" spans="1:21">
      <c r="A1461" s="10">
        <v>2310022505</v>
      </c>
      <c r="B1461" t="s">
        <v>364</v>
      </c>
      <c r="C1461" t="s">
        <v>364</v>
      </c>
      <c r="D1461" t="s">
        <v>365</v>
      </c>
      <c r="E1461" t="s">
        <v>11</v>
      </c>
      <c r="F1461" t="s">
        <v>262</v>
      </c>
      <c r="G1461" t="s">
        <v>371</v>
      </c>
      <c r="H1461" t="s">
        <v>117</v>
      </c>
      <c r="I1461" t="s">
        <v>261</v>
      </c>
      <c r="J1461" t="s">
        <v>21</v>
      </c>
      <c r="K1461" s="3" t="str">
        <f t="shared" si="113"/>
        <v>Oil &amp; Gas ProductionOther</v>
      </c>
      <c r="L1461" s="9" t="s">
        <v>1431</v>
      </c>
      <c r="M1461" s="9" t="s">
        <v>1432</v>
      </c>
      <c r="N1461" t="s">
        <v>41</v>
      </c>
      <c r="P1461" s="5" t="str">
        <f>IF(LOOKUP($K1461,Fuel_Mappings!$C$2:$C$255,Fuel_Mappings!$D$2:$D$255)&lt;&gt;"",LOOKUP($K1461,Fuel_Mappings!$C$2:$C$255,Fuel_Mappings!$D$2:$D$255),"")</f>
        <v>Other_Fuel</v>
      </c>
      <c r="Q1461" s="5" t="str">
        <f>IF($P1461="Other_Fuel",IF(LOOKUP($G1461,Fuel_Mappings!$I$2:$I$36,Fuel_Mappings!$I$2:$I$36)=$G1461,LOOKUP($G1461,Fuel_Mappings!$I$2:$I$36,Fuel_Mappings!$J$2:$J$36),""),"")</f>
        <v/>
      </c>
      <c r="S1461" s="5" t="str">
        <f t="shared" si="110"/>
        <v>1B2b</v>
      </c>
      <c r="T1461" s="3" t="b">
        <f t="shared" si="111"/>
        <v>1</v>
      </c>
      <c r="U1461" s="3" t="b">
        <f t="shared" si="112"/>
        <v>1</v>
      </c>
    </row>
    <row r="1462" spans="1:21">
      <c r="A1462" s="10">
        <v>2310022506</v>
      </c>
      <c r="B1462" t="s">
        <v>364</v>
      </c>
      <c r="C1462" t="s">
        <v>364</v>
      </c>
      <c r="D1462" t="s">
        <v>365</v>
      </c>
      <c r="E1462" t="s">
        <v>11</v>
      </c>
      <c r="F1462" t="s">
        <v>262</v>
      </c>
      <c r="G1462" t="s">
        <v>371</v>
      </c>
      <c r="H1462" t="s">
        <v>117</v>
      </c>
      <c r="I1462" t="s">
        <v>261</v>
      </c>
      <c r="J1462" t="s">
        <v>21</v>
      </c>
      <c r="K1462" s="3" t="str">
        <f t="shared" si="113"/>
        <v>Oil &amp; Gas ProductionOther</v>
      </c>
      <c r="L1462" s="9" t="s">
        <v>1431</v>
      </c>
      <c r="M1462" s="9" t="s">
        <v>1432</v>
      </c>
      <c r="N1462" t="s">
        <v>41</v>
      </c>
      <c r="P1462" s="5" t="str">
        <f>IF(LOOKUP($K1462,Fuel_Mappings!$C$2:$C$255,Fuel_Mappings!$D$2:$D$255)&lt;&gt;"",LOOKUP($K1462,Fuel_Mappings!$C$2:$C$255,Fuel_Mappings!$D$2:$D$255),"")</f>
        <v>Other_Fuel</v>
      </c>
      <c r="Q1462" s="5" t="str">
        <f>IF($P1462="Other_Fuel",IF(LOOKUP($G1462,Fuel_Mappings!$I$2:$I$36,Fuel_Mappings!$I$2:$I$36)=$G1462,LOOKUP($G1462,Fuel_Mappings!$I$2:$I$36,Fuel_Mappings!$J$2:$J$36),""),"")</f>
        <v/>
      </c>
      <c r="S1462" s="5" t="str">
        <f t="shared" si="110"/>
        <v>1B2b</v>
      </c>
      <c r="T1462" s="3" t="b">
        <f t="shared" si="111"/>
        <v>1</v>
      </c>
      <c r="U1462" s="3" t="b">
        <f t="shared" si="112"/>
        <v>1</v>
      </c>
    </row>
    <row r="1463" spans="1:21">
      <c r="A1463" s="10">
        <v>2310023010</v>
      </c>
      <c r="B1463" t="s">
        <v>364</v>
      </c>
      <c r="C1463" t="s">
        <v>364</v>
      </c>
      <c r="D1463" t="s">
        <v>365</v>
      </c>
      <c r="E1463" t="s">
        <v>11</v>
      </c>
      <c r="F1463" t="s">
        <v>262</v>
      </c>
      <c r="G1463" t="s">
        <v>370</v>
      </c>
      <c r="H1463" t="s">
        <v>117</v>
      </c>
      <c r="I1463" t="s">
        <v>261</v>
      </c>
      <c r="J1463" t="s">
        <v>45</v>
      </c>
      <c r="K1463" s="3" t="str">
        <f t="shared" si="113"/>
        <v>Oil &amp; Gas ProductionNatural Gas</v>
      </c>
      <c r="L1463" s="9" t="s">
        <v>1431</v>
      </c>
      <c r="M1463" s="9" t="s">
        <v>1432</v>
      </c>
      <c r="N1463" t="s">
        <v>41</v>
      </c>
      <c r="P1463" s="5" t="str">
        <f>IF(LOOKUP($K1463,Fuel_Mappings!$C$2:$C$255,Fuel_Mappings!$D$2:$D$255)&lt;&gt;"",LOOKUP($K1463,Fuel_Mappings!$C$2:$C$255,Fuel_Mappings!$D$2:$D$255),"")</f>
        <v>natural_gas</v>
      </c>
      <c r="Q1463" s="5" t="str">
        <f>IF($P1463="Other_Fuel",IF(LOOKUP($G1463,Fuel_Mappings!$I$2:$I$36,Fuel_Mappings!$I$2:$I$36)=$G1463,LOOKUP($G1463,Fuel_Mappings!$I$2:$I$36,Fuel_Mappings!$J$2:$J$36),""),"")</f>
        <v/>
      </c>
      <c r="S1463" s="5" t="str">
        <f t="shared" si="110"/>
        <v>1B2b</v>
      </c>
      <c r="T1463" s="3" t="b">
        <f t="shared" si="111"/>
        <v>1</v>
      </c>
      <c r="U1463" s="3" t="b">
        <f t="shared" si="112"/>
        <v>1</v>
      </c>
    </row>
    <row r="1464" spans="1:21">
      <c r="A1464" s="10">
        <v>2310023030</v>
      </c>
      <c r="B1464" t="s">
        <v>364</v>
      </c>
      <c r="C1464" t="s">
        <v>364</v>
      </c>
      <c r="D1464" t="s">
        <v>365</v>
      </c>
      <c r="E1464" t="s">
        <v>11</v>
      </c>
      <c r="F1464" t="s">
        <v>262</v>
      </c>
      <c r="G1464" t="s">
        <v>370</v>
      </c>
      <c r="H1464" t="s">
        <v>117</v>
      </c>
      <c r="I1464" t="s">
        <v>261</v>
      </c>
      <c r="J1464" t="s">
        <v>45</v>
      </c>
      <c r="K1464" s="3" t="str">
        <f t="shared" si="113"/>
        <v>Oil &amp; Gas ProductionNatural Gas</v>
      </c>
      <c r="L1464" s="9" t="s">
        <v>1431</v>
      </c>
      <c r="M1464" s="9" t="s">
        <v>1432</v>
      </c>
      <c r="N1464" t="s">
        <v>41</v>
      </c>
      <c r="P1464" s="5" t="str">
        <f>IF(LOOKUP($K1464,Fuel_Mappings!$C$2:$C$255,Fuel_Mappings!$D$2:$D$255)&lt;&gt;"",LOOKUP($K1464,Fuel_Mappings!$C$2:$C$255,Fuel_Mappings!$D$2:$D$255),"")</f>
        <v>natural_gas</v>
      </c>
      <c r="Q1464" s="5" t="str">
        <f>IF($P1464="Other_Fuel",IF(LOOKUP($G1464,Fuel_Mappings!$I$2:$I$36,Fuel_Mappings!$I$2:$I$36)=$G1464,LOOKUP($G1464,Fuel_Mappings!$I$2:$I$36,Fuel_Mappings!$J$2:$J$36),""),"")</f>
        <v/>
      </c>
      <c r="S1464" s="5" t="str">
        <f t="shared" si="110"/>
        <v>1B2b</v>
      </c>
      <c r="T1464" s="3" t="b">
        <f t="shared" si="111"/>
        <v>1</v>
      </c>
      <c r="U1464" s="3" t="b">
        <f t="shared" si="112"/>
        <v>1</v>
      </c>
    </row>
    <row r="1465" spans="1:21">
      <c r="A1465" s="10">
        <v>2310023300</v>
      </c>
      <c r="B1465" t="s">
        <v>364</v>
      </c>
      <c r="C1465" t="s">
        <v>364</v>
      </c>
      <c r="D1465" t="s">
        <v>365</v>
      </c>
      <c r="E1465" t="s">
        <v>11</v>
      </c>
      <c r="F1465" t="s">
        <v>262</v>
      </c>
      <c r="G1465" t="s">
        <v>370</v>
      </c>
      <c r="H1465" t="s">
        <v>117</v>
      </c>
      <c r="I1465" t="s">
        <v>261</v>
      </c>
      <c r="J1465" t="s">
        <v>45</v>
      </c>
      <c r="K1465" s="3" t="str">
        <f t="shared" si="113"/>
        <v>Oil &amp; Gas ProductionNatural Gas</v>
      </c>
      <c r="L1465" s="9" t="s">
        <v>1431</v>
      </c>
      <c r="M1465" s="9" t="s">
        <v>1432</v>
      </c>
      <c r="N1465" t="s">
        <v>41</v>
      </c>
      <c r="P1465" s="5" t="str">
        <f>IF(LOOKUP($K1465,Fuel_Mappings!$C$2:$C$255,Fuel_Mappings!$D$2:$D$255)&lt;&gt;"",LOOKUP($K1465,Fuel_Mappings!$C$2:$C$255,Fuel_Mappings!$D$2:$D$255),"")</f>
        <v>natural_gas</v>
      </c>
      <c r="Q1465" s="5" t="str">
        <f>IF($P1465="Other_Fuel",IF(LOOKUP($G1465,Fuel_Mappings!$I$2:$I$36,Fuel_Mappings!$I$2:$I$36)=$G1465,LOOKUP($G1465,Fuel_Mappings!$I$2:$I$36,Fuel_Mappings!$J$2:$J$36),""),"")</f>
        <v/>
      </c>
      <c r="S1465" s="5" t="str">
        <f t="shared" si="110"/>
        <v>1B2b</v>
      </c>
      <c r="T1465" s="3" t="b">
        <f t="shared" si="111"/>
        <v>1</v>
      </c>
      <c r="U1465" s="3" t="b">
        <f t="shared" si="112"/>
        <v>1</v>
      </c>
    </row>
    <row r="1466" spans="1:21">
      <c r="A1466" s="10">
        <v>2310023310</v>
      </c>
      <c r="B1466" t="s">
        <v>364</v>
      </c>
      <c r="C1466" t="s">
        <v>364</v>
      </c>
      <c r="D1466" t="s">
        <v>365</v>
      </c>
      <c r="E1466" t="s">
        <v>11</v>
      </c>
      <c r="F1466" t="s">
        <v>262</v>
      </c>
      <c r="G1466" t="s">
        <v>370</v>
      </c>
      <c r="H1466" t="s">
        <v>117</v>
      </c>
      <c r="I1466" t="s">
        <v>261</v>
      </c>
      <c r="J1466" t="s">
        <v>45</v>
      </c>
      <c r="K1466" s="3" t="str">
        <f t="shared" si="113"/>
        <v>Oil &amp; Gas ProductionNatural Gas</v>
      </c>
      <c r="L1466" s="9" t="s">
        <v>1431</v>
      </c>
      <c r="M1466" s="9" t="s">
        <v>1432</v>
      </c>
      <c r="N1466" t="s">
        <v>41</v>
      </c>
      <c r="P1466" s="5" t="str">
        <f>IF(LOOKUP($K1466,Fuel_Mappings!$C$2:$C$255,Fuel_Mappings!$D$2:$D$255)&lt;&gt;"",LOOKUP($K1466,Fuel_Mappings!$C$2:$C$255,Fuel_Mappings!$D$2:$D$255),"")</f>
        <v>natural_gas</v>
      </c>
      <c r="Q1466" s="5" t="str">
        <f>IF($P1466="Other_Fuel",IF(LOOKUP($G1466,Fuel_Mappings!$I$2:$I$36,Fuel_Mappings!$I$2:$I$36)=$G1466,LOOKUP($G1466,Fuel_Mappings!$I$2:$I$36,Fuel_Mappings!$J$2:$J$36),""),"")</f>
        <v/>
      </c>
      <c r="S1466" s="5" t="str">
        <f t="shared" si="110"/>
        <v>1B2b</v>
      </c>
      <c r="T1466" s="3" t="b">
        <f t="shared" si="111"/>
        <v>1</v>
      </c>
      <c r="U1466" s="3" t="b">
        <f t="shared" si="112"/>
        <v>1</v>
      </c>
    </row>
    <row r="1467" spans="1:21">
      <c r="A1467" s="10">
        <v>2310023509</v>
      </c>
      <c r="B1467" t="s">
        <v>364</v>
      </c>
      <c r="C1467" t="s">
        <v>364</v>
      </c>
      <c r="D1467" t="s">
        <v>365</v>
      </c>
      <c r="E1467" t="s">
        <v>11</v>
      </c>
      <c r="F1467" t="s">
        <v>262</v>
      </c>
      <c r="G1467" t="s">
        <v>370</v>
      </c>
      <c r="H1467" t="s">
        <v>117</v>
      </c>
      <c r="I1467" t="s">
        <v>261</v>
      </c>
      <c r="J1467" t="s">
        <v>45</v>
      </c>
      <c r="K1467" s="3" t="str">
        <f t="shared" si="113"/>
        <v>Oil &amp; Gas ProductionNatural Gas</v>
      </c>
      <c r="L1467" s="9" t="s">
        <v>1431</v>
      </c>
      <c r="M1467" s="9" t="s">
        <v>1432</v>
      </c>
      <c r="N1467" t="s">
        <v>41</v>
      </c>
      <c r="P1467" s="5" t="str">
        <f>IF(LOOKUP($K1467,Fuel_Mappings!$C$2:$C$255,Fuel_Mappings!$D$2:$D$255)&lt;&gt;"",LOOKUP($K1467,Fuel_Mappings!$C$2:$C$255,Fuel_Mappings!$D$2:$D$255),"")</f>
        <v>natural_gas</v>
      </c>
      <c r="Q1467" s="5" t="str">
        <f>IF($P1467="Other_Fuel",IF(LOOKUP($G1467,Fuel_Mappings!$I$2:$I$36,Fuel_Mappings!$I$2:$I$36)=$G1467,LOOKUP($G1467,Fuel_Mappings!$I$2:$I$36,Fuel_Mappings!$J$2:$J$36),""),"")</f>
        <v/>
      </c>
      <c r="S1467" s="5" t="str">
        <f t="shared" si="110"/>
        <v>1B2b</v>
      </c>
      <c r="T1467" s="3" t="b">
        <f t="shared" si="111"/>
        <v>1</v>
      </c>
      <c r="U1467" s="3" t="b">
        <f t="shared" si="112"/>
        <v>1</v>
      </c>
    </row>
    <row r="1468" spans="1:21">
      <c r="A1468" s="10">
        <v>2310023511</v>
      </c>
      <c r="B1468" t="s">
        <v>364</v>
      </c>
      <c r="C1468" t="s">
        <v>364</v>
      </c>
      <c r="D1468" t="s">
        <v>365</v>
      </c>
      <c r="E1468" t="s">
        <v>11</v>
      </c>
      <c r="F1468" t="s">
        <v>262</v>
      </c>
      <c r="G1468" t="s">
        <v>370</v>
      </c>
      <c r="H1468" t="s">
        <v>117</v>
      </c>
      <c r="I1468" t="s">
        <v>261</v>
      </c>
      <c r="J1468" t="s">
        <v>45</v>
      </c>
      <c r="K1468" s="3" t="str">
        <f t="shared" si="113"/>
        <v>Oil &amp; Gas ProductionNatural Gas</v>
      </c>
      <c r="L1468" s="9" t="s">
        <v>1431</v>
      </c>
      <c r="M1468" s="9" t="s">
        <v>1432</v>
      </c>
      <c r="N1468" t="s">
        <v>41</v>
      </c>
      <c r="P1468" s="5" t="str">
        <f>IF(LOOKUP($K1468,Fuel_Mappings!$C$2:$C$255,Fuel_Mappings!$D$2:$D$255)&lt;&gt;"",LOOKUP($K1468,Fuel_Mappings!$C$2:$C$255,Fuel_Mappings!$D$2:$D$255),"")</f>
        <v>natural_gas</v>
      </c>
      <c r="Q1468" s="5" t="str">
        <f>IF($P1468="Other_Fuel",IF(LOOKUP($G1468,Fuel_Mappings!$I$2:$I$36,Fuel_Mappings!$I$2:$I$36)=$G1468,LOOKUP($G1468,Fuel_Mappings!$I$2:$I$36,Fuel_Mappings!$J$2:$J$36),""),"")</f>
        <v/>
      </c>
      <c r="S1468" s="5" t="str">
        <f t="shared" si="110"/>
        <v>1B2b</v>
      </c>
      <c r="T1468" s="3" t="b">
        <f t="shared" si="111"/>
        <v>1</v>
      </c>
      <c r="U1468" s="3" t="b">
        <f t="shared" si="112"/>
        <v>1</v>
      </c>
    </row>
    <row r="1469" spans="1:21">
      <c r="A1469" s="10">
        <v>2310023512</v>
      </c>
      <c r="B1469" t="s">
        <v>364</v>
      </c>
      <c r="C1469" t="s">
        <v>364</v>
      </c>
      <c r="D1469" t="s">
        <v>365</v>
      </c>
      <c r="E1469" t="s">
        <v>11</v>
      </c>
      <c r="F1469" t="s">
        <v>262</v>
      </c>
      <c r="G1469" t="s">
        <v>370</v>
      </c>
      <c r="H1469" t="s">
        <v>117</v>
      </c>
      <c r="I1469" t="s">
        <v>261</v>
      </c>
      <c r="J1469" t="s">
        <v>45</v>
      </c>
      <c r="K1469" s="3" t="str">
        <f t="shared" si="113"/>
        <v>Oil &amp; Gas ProductionNatural Gas</v>
      </c>
      <c r="L1469" s="9" t="s">
        <v>1431</v>
      </c>
      <c r="M1469" s="9" t="s">
        <v>1432</v>
      </c>
      <c r="N1469" t="s">
        <v>41</v>
      </c>
      <c r="P1469" s="5" t="str">
        <f>IF(LOOKUP($K1469,Fuel_Mappings!$C$2:$C$255,Fuel_Mappings!$D$2:$D$255)&lt;&gt;"",LOOKUP($K1469,Fuel_Mappings!$C$2:$C$255,Fuel_Mappings!$D$2:$D$255),"")</f>
        <v>natural_gas</v>
      </c>
      <c r="Q1469" s="5" t="str">
        <f>IF($P1469="Other_Fuel",IF(LOOKUP($G1469,Fuel_Mappings!$I$2:$I$36,Fuel_Mappings!$I$2:$I$36)=$G1469,LOOKUP($G1469,Fuel_Mappings!$I$2:$I$36,Fuel_Mappings!$J$2:$J$36),""),"")</f>
        <v/>
      </c>
      <c r="S1469" s="5" t="str">
        <f t="shared" si="110"/>
        <v>1B2b</v>
      </c>
      <c r="T1469" s="3" t="b">
        <f t="shared" si="111"/>
        <v>1</v>
      </c>
      <c r="U1469" s="3" t="b">
        <f t="shared" si="112"/>
        <v>1</v>
      </c>
    </row>
    <row r="1470" spans="1:21">
      <c r="A1470" s="10">
        <v>2310023513</v>
      </c>
      <c r="B1470" t="s">
        <v>364</v>
      </c>
      <c r="C1470" t="s">
        <v>364</v>
      </c>
      <c r="D1470" t="s">
        <v>365</v>
      </c>
      <c r="E1470" t="s">
        <v>11</v>
      </c>
      <c r="F1470" t="s">
        <v>262</v>
      </c>
      <c r="G1470" t="s">
        <v>370</v>
      </c>
      <c r="H1470" t="s">
        <v>117</v>
      </c>
      <c r="I1470" t="s">
        <v>261</v>
      </c>
      <c r="J1470" t="s">
        <v>45</v>
      </c>
      <c r="K1470" s="3" t="str">
        <f t="shared" si="113"/>
        <v>Oil &amp; Gas ProductionNatural Gas</v>
      </c>
      <c r="L1470" s="9" t="s">
        <v>1431</v>
      </c>
      <c r="M1470" s="9" t="s">
        <v>1432</v>
      </c>
      <c r="N1470" t="s">
        <v>41</v>
      </c>
      <c r="P1470" s="5" t="str">
        <f>IF(LOOKUP($K1470,Fuel_Mappings!$C$2:$C$255,Fuel_Mappings!$D$2:$D$255)&lt;&gt;"",LOOKUP($K1470,Fuel_Mappings!$C$2:$C$255,Fuel_Mappings!$D$2:$D$255),"")</f>
        <v>natural_gas</v>
      </c>
      <c r="Q1470" s="5" t="str">
        <f>IF($P1470="Other_Fuel",IF(LOOKUP($G1470,Fuel_Mappings!$I$2:$I$36,Fuel_Mappings!$I$2:$I$36)=$G1470,LOOKUP($G1470,Fuel_Mappings!$I$2:$I$36,Fuel_Mappings!$J$2:$J$36),""),"")</f>
        <v/>
      </c>
      <c r="S1470" s="5" t="str">
        <f t="shared" si="110"/>
        <v>1B2b</v>
      </c>
      <c r="T1470" s="3" t="b">
        <f t="shared" si="111"/>
        <v>1</v>
      </c>
      <c r="U1470" s="3" t="b">
        <f t="shared" si="112"/>
        <v>1</v>
      </c>
    </row>
    <row r="1471" spans="1:21">
      <c r="A1471" s="10">
        <v>2310023515</v>
      </c>
      <c r="B1471" t="s">
        <v>364</v>
      </c>
      <c r="C1471" t="s">
        <v>364</v>
      </c>
      <c r="D1471" t="s">
        <v>365</v>
      </c>
      <c r="E1471" t="s">
        <v>11</v>
      </c>
      <c r="F1471" t="s">
        <v>262</v>
      </c>
      <c r="G1471" t="s">
        <v>370</v>
      </c>
      <c r="H1471" t="s">
        <v>117</v>
      </c>
      <c r="I1471" t="s">
        <v>261</v>
      </c>
      <c r="J1471" t="s">
        <v>45</v>
      </c>
      <c r="K1471" s="3" t="str">
        <f t="shared" si="113"/>
        <v>Oil &amp; Gas ProductionNatural Gas</v>
      </c>
      <c r="L1471" s="9" t="s">
        <v>1431</v>
      </c>
      <c r="M1471" s="9" t="s">
        <v>1432</v>
      </c>
      <c r="N1471" t="s">
        <v>41</v>
      </c>
      <c r="P1471" s="5" t="str">
        <f>IF(LOOKUP($K1471,Fuel_Mappings!$C$2:$C$255,Fuel_Mappings!$D$2:$D$255)&lt;&gt;"",LOOKUP($K1471,Fuel_Mappings!$C$2:$C$255,Fuel_Mappings!$D$2:$D$255),"")</f>
        <v>natural_gas</v>
      </c>
      <c r="Q1471" s="5" t="str">
        <f>IF($P1471="Other_Fuel",IF(LOOKUP($G1471,Fuel_Mappings!$I$2:$I$36,Fuel_Mappings!$I$2:$I$36)=$G1471,LOOKUP($G1471,Fuel_Mappings!$I$2:$I$36,Fuel_Mappings!$J$2:$J$36),""),"")</f>
        <v/>
      </c>
      <c r="S1471" s="5" t="str">
        <f t="shared" si="110"/>
        <v>1B2b</v>
      </c>
      <c r="T1471" s="3" t="b">
        <f t="shared" si="111"/>
        <v>1</v>
      </c>
      <c r="U1471" s="3" t="b">
        <f t="shared" si="112"/>
        <v>1</v>
      </c>
    </row>
    <row r="1472" spans="1:21">
      <c r="A1472" s="10">
        <v>2310023516</v>
      </c>
      <c r="B1472" t="s">
        <v>364</v>
      </c>
      <c r="C1472" t="s">
        <v>364</v>
      </c>
      <c r="D1472" t="s">
        <v>365</v>
      </c>
      <c r="E1472" t="s">
        <v>11</v>
      </c>
      <c r="F1472" t="s">
        <v>262</v>
      </c>
      <c r="G1472" t="s">
        <v>370</v>
      </c>
      <c r="H1472" t="s">
        <v>117</v>
      </c>
      <c r="I1472" t="s">
        <v>261</v>
      </c>
      <c r="J1472" t="s">
        <v>45</v>
      </c>
      <c r="K1472" s="3" t="str">
        <f t="shared" si="113"/>
        <v>Oil &amp; Gas ProductionNatural Gas</v>
      </c>
      <c r="L1472" s="9" t="s">
        <v>1431</v>
      </c>
      <c r="M1472" s="9" t="s">
        <v>1432</v>
      </c>
      <c r="N1472" t="s">
        <v>41</v>
      </c>
      <c r="P1472" s="5" t="str">
        <f>IF(LOOKUP($K1472,Fuel_Mappings!$C$2:$C$255,Fuel_Mappings!$D$2:$D$255)&lt;&gt;"",LOOKUP($K1472,Fuel_Mappings!$C$2:$C$255,Fuel_Mappings!$D$2:$D$255),"")</f>
        <v>natural_gas</v>
      </c>
      <c r="Q1472" s="5" t="str">
        <f>IF($P1472="Other_Fuel",IF(LOOKUP($G1472,Fuel_Mappings!$I$2:$I$36,Fuel_Mappings!$I$2:$I$36)=$G1472,LOOKUP($G1472,Fuel_Mappings!$I$2:$I$36,Fuel_Mappings!$J$2:$J$36),""),"")</f>
        <v/>
      </c>
      <c r="S1472" s="5" t="str">
        <f t="shared" si="110"/>
        <v>1B2b</v>
      </c>
      <c r="T1472" s="3" t="b">
        <f t="shared" si="111"/>
        <v>1</v>
      </c>
      <c r="U1472" s="3" t="b">
        <f t="shared" si="112"/>
        <v>1</v>
      </c>
    </row>
    <row r="1473" spans="1:21">
      <c r="A1473" s="10">
        <v>2310023600</v>
      </c>
      <c r="B1473" t="s">
        <v>364</v>
      </c>
      <c r="C1473" t="s">
        <v>364</v>
      </c>
      <c r="D1473" t="s">
        <v>365</v>
      </c>
      <c r="E1473" t="s">
        <v>11</v>
      </c>
      <c r="F1473" t="s">
        <v>262</v>
      </c>
      <c r="G1473" t="s">
        <v>370</v>
      </c>
      <c r="H1473" t="s">
        <v>117</v>
      </c>
      <c r="I1473" t="s">
        <v>261</v>
      </c>
      <c r="J1473" t="s">
        <v>45</v>
      </c>
      <c r="K1473" s="3" t="str">
        <f t="shared" si="113"/>
        <v>Oil &amp; Gas ProductionNatural Gas</v>
      </c>
      <c r="L1473" s="9" t="s">
        <v>1431</v>
      </c>
      <c r="M1473" s="9" t="s">
        <v>1432</v>
      </c>
      <c r="N1473" t="s">
        <v>41</v>
      </c>
      <c r="P1473" s="5" t="str">
        <f>IF(LOOKUP($K1473,Fuel_Mappings!$C$2:$C$255,Fuel_Mappings!$D$2:$D$255)&lt;&gt;"",LOOKUP($K1473,Fuel_Mappings!$C$2:$C$255,Fuel_Mappings!$D$2:$D$255),"")</f>
        <v>natural_gas</v>
      </c>
      <c r="Q1473" s="5" t="str">
        <f>IF($P1473="Other_Fuel",IF(LOOKUP($G1473,Fuel_Mappings!$I$2:$I$36,Fuel_Mappings!$I$2:$I$36)=$G1473,LOOKUP($G1473,Fuel_Mappings!$I$2:$I$36,Fuel_Mappings!$J$2:$J$36),""),"")</f>
        <v/>
      </c>
      <c r="S1473" s="5" t="str">
        <f t="shared" si="110"/>
        <v>1B2b</v>
      </c>
      <c r="T1473" s="3" t="b">
        <f t="shared" si="111"/>
        <v>1</v>
      </c>
      <c r="U1473" s="3" t="b">
        <f t="shared" si="112"/>
        <v>1</v>
      </c>
    </row>
    <row r="1474" spans="1:21">
      <c r="A1474" s="10">
        <v>2310023601</v>
      </c>
      <c r="B1474" t="s">
        <v>364</v>
      </c>
      <c r="C1474" t="s">
        <v>364</v>
      </c>
      <c r="D1474" t="s">
        <v>365</v>
      </c>
      <c r="E1474" t="s">
        <v>11</v>
      </c>
      <c r="F1474" t="s">
        <v>262</v>
      </c>
      <c r="G1474" t="s">
        <v>370</v>
      </c>
      <c r="H1474" t="s">
        <v>117</v>
      </c>
      <c r="I1474" t="s">
        <v>261</v>
      </c>
      <c r="J1474" t="s">
        <v>45</v>
      </c>
      <c r="K1474" s="3" t="str">
        <f t="shared" si="113"/>
        <v>Oil &amp; Gas ProductionNatural Gas</v>
      </c>
      <c r="L1474" s="9" t="s">
        <v>1431</v>
      </c>
      <c r="M1474" s="9" t="s">
        <v>1432</v>
      </c>
      <c r="N1474" t="s">
        <v>41</v>
      </c>
      <c r="P1474" s="5" t="str">
        <f>IF(LOOKUP($K1474,Fuel_Mappings!$C$2:$C$255,Fuel_Mappings!$D$2:$D$255)&lt;&gt;"",LOOKUP($K1474,Fuel_Mappings!$C$2:$C$255,Fuel_Mappings!$D$2:$D$255),"")</f>
        <v>natural_gas</v>
      </c>
      <c r="Q1474" s="5" t="str">
        <f>IF($P1474="Other_Fuel",IF(LOOKUP($G1474,Fuel_Mappings!$I$2:$I$36,Fuel_Mappings!$I$2:$I$36)=$G1474,LOOKUP($G1474,Fuel_Mappings!$I$2:$I$36,Fuel_Mappings!$J$2:$J$36),""),"")</f>
        <v/>
      </c>
      <c r="S1474" s="5" t="str">
        <f t="shared" si="110"/>
        <v>1B2b</v>
      </c>
      <c r="T1474" s="3" t="b">
        <f t="shared" si="111"/>
        <v>1</v>
      </c>
      <c r="U1474" s="3" t="b">
        <f t="shared" si="112"/>
        <v>1</v>
      </c>
    </row>
    <row r="1475" spans="1:21">
      <c r="A1475" s="10">
        <v>2310023602</v>
      </c>
      <c r="B1475" t="s">
        <v>364</v>
      </c>
      <c r="C1475" t="s">
        <v>364</v>
      </c>
      <c r="D1475" t="s">
        <v>365</v>
      </c>
      <c r="E1475" t="s">
        <v>11</v>
      </c>
      <c r="F1475" t="s">
        <v>262</v>
      </c>
      <c r="G1475" t="s">
        <v>370</v>
      </c>
      <c r="H1475" t="s">
        <v>117</v>
      </c>
      <c r="I1475" t="s">
        <v>261</v>
      </c>
      <c r="J1475" t="s">
        <v>45</v>
      </c>
      <c r="K1475" s="3" t="str">
        <f t="shared" si="113"/>
        <v>Oil &amp; Gas ProductionNatural Gas</v>
      </c>
      <c r="L1475" s="9" t="s">
        <v>1431</v>
      </c>
      <c r="M1475" s="9" t="s">
        <v>1432</v>
      </c>
      <c r="N1475" t="s">
        <v>41</v>
      </c>
      <c r="P1475" s="5" t="str">
        <f>IF(LOOKUP($K1475,Fuel_Mappings!$C$2:$C$255,Fuel_Mappings!$D$2:$D$255)&lt;&gt;"",LOOKUP($K1475,Fuel_Mappings!$C$2:$C$255,Fuel_Mappings!$D$2:$D$255),"")</f>
        <v>natural_gas</v>
      </c>
      <c r="Q1475" s="5" t="str">
        <f>IF($P1475="Other_Fuel",IF(LOOKUP($G1475,Fuel_Mappings!$I$2:$I$36,Fuel_Mappings!$I$2:$I$36)=$G1475,LOOKUP($G1475,Fuel_Mappings!$I$2:$I$36,Fuel_Mappings!$J$2:$J$36),""),"")</f>
        <v/>
      </c>
      <c r="S1475" s="5" t="str">
        <f t="shared" ref="S1475:S1538" si="114">LEFT(L1475,FIND("_",L1475)-1)</f>
        <v>1B2b</v>
      </c>
      <c r="T1475" s="3" t="b">
        <f t="shared" ref="T1475:T1538" si="115">$S1475=$C1475</f>
        <v>1</v>
      </c>
      <c r="U1475" s="3" t="b">
        <f t="shared" ref="U1475:U1538" si="116">LEFT($S1475,3)=LEFT($C1475,3)</f>
        <v>1</v>
      </c>
    </row>
    <row r="1476" spans="1:21">
      <c r="A1476" s="10">
        <v>2310023603</v>
      </c>
      <c r="B1476" t="s">
        <v>364</v>
      </c>
      <c r="C1476" t="s">
        <v>364</v>
      </c>
      <c r="D1476" t="s">
        <v>365</v>
      </c>
      <c r="E1476" t="s">
        <v>11</v>
      </c>
      <c r="F1476" t="s">
        <v>262</v>
      </c>
      <c r="G1476" t="s">
        <v>370</v>
      </c>
      <c r="H1476" t="s">
        <v>117</v>
      </c>
      <c r="I1476" t="s">
        <v>261</v>
      </c>
      <c r="J1476" t="s">
        <v>45</v>
      </c>
      <c r="K1476" s="3" t="str">
        <f t="shared" si="113"/>
        <v>Oil &amp; Gas ProductionNatural Gas</v>
      </c>
      <c r="L1476" s="9" t="s">
        <v>1431</v>
      </c>
      <c r="M1476" s="9" t="s">
        <v>1432</v>
      </c>
      <c r="N1476" t="s">
        <v>41</v>
      </c>
      <c r="P1476" s="5" t="str">
        <f>IF(LOOKUP($K1476,Fuel_Mappings!$C$2:$C$255,Fuel_Mappings!$D$2:$D$255)&lt;&gt;"",LOOKUP($K1476,Fuel_Mappings!$C$2:$C$255,Fuel_Mappings!$D$2:$D$255),"")</f>
        <v>natural_gas</v>
      </c>
      <c r="Q1476" s="5" t="str">
        <f>IF($P1476="Other_Fuel",IF(LOOKUP($G1476,Fuel_Mappings!$I$2:$I$36,Fuel_Mappings!$I$2:$I$36)=$G1476,LOOKUP($G1476,Fuel_Mappings!$I$2:$I$36,Fuel_Mappings!$J$2:$J$36),""),"")</f>
        <v/>
      </c>
      <c r="S1476" s="5" t="str">
        <f t="shared" si="114"/>
        <v>1B2b</v>
      </c>
      <c r="T1476" s="3" t="b">
        <f t="shared" si="115"/>
        <v>1</v>
      </c>
      <c r="U1476" s="3" t="b">
        <f t="shared" si="116"/>
        <v>1</v>
      </c>
    </row>
    <row r="1477" spans="1:21">
      <c r="A1477" s="10">
        <v>2310023606</v>
      </c>
      <c r="B1477" t="s">
        <v>364</v>
      </c>
      <c r="C1477" t="s">
        <v>364</v>
      </c>
      <c r="D1477" t="s">
        <v>365</v>
      </c>
      <c r="E1477" t="s">
        <v>11</v>
      </c>
      <c r="F1477" t="s">
        <v>262</v>
      </c>
      <c r="G1477" t="s">
        <v>370</v>
      </c>
      <c r="H1477" t="s">
        <v>117</v>
      </c>
      <c r="I1477" t="s">
        <v>261</v>
      </c>
      <c r="J1477" t="s">
        <v>45</v>
      </c>
      <c r="K1477" s="3" t="str">
        <f t="shared" si="113"/>
        <v>Oil &amp; Gas ProductionNatural Gas</v>
      </c>
      <c r="L1477" s="9" t="s">
        <v>1431</v>
      </c>
      <c r="M1477" s="9" t="s">
        <v>1432</v>
      </c>
      <c r="N1477" t="s">
        <v>41</v>
      </c>
      <c r="P1477" s="5" t="str">
        <f>IF(LOOKUP($K1477,Fuel_Mappings!$C$2:$C$255,Fuel_Mappings!$D$2:$D$255)&lt;&gt;"",LOOKUP($K1477,Fuel_Mappings!$C$2:$C$255,Fuel_Mappings!$D$2:$D$255),"")</f>
        <v>natural_gas</v>
      </c>
      <c r="Q1477" s="5" t="str">
        <f>IF($P1477="Other_Fuel",IF(LOOKUP($G1477,Fuel_Mappings!$I$2:$I$36,Fuel_Mappings!$I$2:$I$36)=$G1477,LOOKUP($G1477,Fuel_Mappings!$I$2:$I$36,Fuel_Mappings!$J$2:$J$36),""),"")</f>
        <v/>
      </c>
      <c r="S1477" s="5" t="str">
        <f t="shared" si="114"/>
        <v>1B2b</v>
      </c>
      <c r="T1477" s="3" t="b">
        <f t="shared" si="115"/>
        <v>1</v>
      </c>
      <c r="U1477" s="3" t="b">
        <f t="shared" si="116"/>
        <v>1</v>
      </c>
    </row>
    <row r="1478" spans="1:21">
      <c r="A1478" s="10">
        <v>2310030000</v>
      </c>
      <c r="B1478" t="s">
        <v>364</v>
      </c>
      <c r="C1478" t="s">
        <v>364</v>
      </c>
      <c r="D1478" t="s">
        <v>365</v>
      </c>
      <c r="E1478" t="s">
        <v>11</v>
      </c>
      <c r="F1478" t="s">
        <v>262</v>
      </c>
      <c r="G1478" t="s">
        <v>373</v>
      </c>
      <c r="H1478" t="s">
        <v>117</v>
      </c>
      <c r="I1478" t="s">
        <v>261</v>
      </c>
      <c r="J1478" t="s">
        <v>45</v>
      </c>
      <c r="K1478" s="3" t="str">
        <f t="shared" si="113"/>
        <v>Oil &amp; Gas ProductionNatural Gas</v>
      </c>
      <c r="L1478" s="9" t="s">
        <v>1431</v>
      </c>
      <c r="M1478" s="9" t="s">
        <v>1432</v>
      </c>
      <c r="N1478" t="s">
        <v>41</v>
      </c>
      <c r="P1478" s="5" t="str">
        <f>IF(LOOKUP($K1478,Fuel_Mappings!$C$2:$C$255,Fuel_Mappings!$D$2:$D$255)&lt;&gt;"",LOOKUP($K1478,Fuel_Mappings!$C$2:$C$255,Fuel_Mappings!$D$2:$D$255),"")</f>
        <v>natural_gas</v>
      </c>
      <c r="Q1478" s="5" t="str">
        <f>IF($P1478="Other_Fuel",IF(LOOKUP($G1478,Fuel_Mappings!$I$2:$I$36,Fuel_Mappings!$I$2:$I$36)=$G1478,LOOKUP($G1478,Fuel_Mappings!$I$2:$I$36,Fuel_Mappings!$J$2:$J$36),""),"")</f>
        <v/>
      </c>
      <c r="S1478" s="5" t="str">
        <f t="shared" si="114"/>
        <v>1B2b</v>
      </c>
      <c r="T1478" s="3" t="b">
        <f t="shared" si="115"/>
        <v>1</v>
      </c>
      <c r="U1478" s="3" t="b">
        <f t="shared" si="116"/>
        <v>1</v>
      </c>
    </row>
    <row r="1479" spans="1:21">
      <c r="A1479" s="10">
        <v>2310030210</v>
      </c>
      <c r="B1479" t="s">
        <v>364</v>
      </c>
      <c r="C1479" t="s">
        <v>364</v>
      </c>
      <c r="D1479" t="s">
        <v>365</v>
      </c>
      <c r="E1479" t="s">
        <v>11</v>
      </c>
      <c r="F1479" t="s">
        <v>262</v>
      </c>
      <c r="G1479" t="s">
        <v>373</v>
      </c>
      <c r="H1479" t="s">
        <v>117</v>
      </c>
      <c r="I1479" t="s">
        <v>261</v>
      </c>
      <c r="J1479" t="s">
        <v>45</v>
      </c>
      <c r="K1479" s="3" t="str">
        <f t="shared" si="113"/>
        <v>Oil &amp; Gas ProductionNatural Gas</v>
      </c>
      <c r="L1479" s="9" t="s">
        <v>1431</v>
      </c>
      <c r="M1479" s="9" t="s">
        <v>1432</v>
      </c>
      <c r="N1479" t="s">
        <v>41</v>
      </c>
      <c r="P1479" s="5" t="str">
        <f>IF(LOOKUP($K1479,Fuel_Mappings!$C$2:$C$255,Fuel_Mappings!$D$2:$D$255)&lt;&gt;"",LOOKUP($K1479,Fuel_Mappings!$C$2:$C$255,Fuel_Mappings!$D$2:$D$255),"")</f>
        <v>natural_gas</v>
      </c>
      <c r="Q1479" s="5" t="str">
        <f>IF($P1479="Other_Fuel",IF(LOOKUP($G1479,Fuel_Mappings!$I$2:$I$36,Fuel_Mappings!$I$2:$I$36)=$G1479,LOOKUP($G1479,Fuel_Mappings!$I$2:$I$36,Fuel_Mappings!$J$2:$J$36),""),"")</f>
        <v/>
      </c>
      <c r="S1479" s="5" t="str">
        <f t="shared" si="114"/>
        <v>1B2b</v>
      </c>
      <c r="T1479" s="3" t="b">
        <f t="shared" si="115"/>
        <v>1</v>
      </c>
      <c r="U1479" s="3" t="b">
        <f t="shared" si="116"/>
        <v>1</v>
      </c>
    </row>
    <row r="1480" spans="1:21">
      <c r="A1480" s="10">
        <v>2310030300</v>
      </c>
      <c r="B1480" t="s">
        <v>364</v>
      </c>
      <c r="C1480" t="s">
        <v>364</v>
      </c>
      <c r="D1480" t="s">
        <v>365</v>
      </c>
      <c r="E1480" t="s">
        <v>11</v>
      </c>
      <c r="F1480" t="s">
        <v>262</v>
      </c>
      <c r="G1480" t="s">
        <v>373</v>
      </c>
      <c r="H1480" t="s">
        <v>117</v>
      </c>
      <c r="I1480" t="s">
        <v>261</v>
      </c>
      <c r="J1480" t="s">
        <v>45</v>
      </c>
      <c r="K1480" s="3" t="str">
        <f t="shared" si="113"/>
        <v>Oil &amp; Gas ProductionNatural Gas</v>
      </c>
      <c r="L1480" s="9" t="s">
        <v>1431</v>
      </c>
      <c r="M1480" s="9" t="s">
        <v>1432</v>
      </c>
      <c r="N1480" t="s">
        <v>41</v>
      </c>
      <c r="P1480" s="5" t="str">
        <f>IF(LOOKUP($K1480,Fuel_Mappings!$C$2:$C$255,Fuel_Mappings!$D$2:$D$255)&lt;&gt;"",LOOKUP($K1480,Fuel_Mappings!$C$2:$C$255,Fuel_Mappings!$D$2:$D$255),"")</f>
        <v>natural_gas</v>
      </c>
      <c r="Q1480" s="5" t="str">
        <f>IF($P1480="Other_Fuel",IF(LOOKUP($G1480,Fuel_Mappings!$I$2:$I$36,Fuel_Mappings!$I$2:$I$36)=$G1480,LOOKUP($G1480,Fuel_Mappings!$I$2:$I$36,Fuel_Mappings!$J$2:$J$36),""),"")</f>
        <v/>
      </c>
      <c r="S1480" s="5" t="str">
        <f t="shared" si="114"/>
        <v>1B2b</v>
      </c>
      <c r="T1480" s="3" t="b">
        <f t="shared" si="115"/>
        <v>1</v>
      </c>
      <c r="U1480" s="3" t="b">
        <f t="shared" si="116"/>
        <v>1</v>
      </c>
    </row>
    <row r="1481" spans="1:21">
      <c r="A1481" s="10">
        <v>2310030401</v>
      </c>
      <c r="B1481" t="s">
        <v>364</v>
      </c>
      <c r="C1481" t="s">
        <v>364</v>
      </c>
      <c r="D1481" t="s">
        <v>365</v>
      </c>
      <c r="E1481" t="s">
        <v>11</v>
      </c>
      <c r="F1481" t="s">
        <v>262</v>
      </c>
      <c r="G1481" t="s">
        <v>373</v>
      </c>
      <c r="H1481" t="s">
        <v>117</v>
      </c>
      <c r="I1481" t="s">
        <v>261</v>
      </c>
      <c r="J1481" t="s">
        <v>45</v>
      </c>
      <c r="K1481" s="3" t="str">
        <f t="shared" si="113"/>
        <v>Oil &amp; Gas ProductionNatural Gas</v>
      </c>
      <c r="L1481" s="9" t="s">
        <v>1431</v>
      </c>
      <c r="M1481" s="9" t="s">
        <v>1432</v>
      </c>
      <c r="N1481" t="s">
        <v>41</v>
      </c>
      <c r="P1481" s="5" t="str">
        <f>IF(LOOKUP($K1481,Fuel_Mappings!$C$2:$C$255,Fuel_Mappings!$D$2:$D$255)&lt;&gt;"",LOOKUP($K1481,Fuel_Mappings!$C$2:$C$255,Fuel_Mappings!$D$2:$D$255),"")</f>
        <v>natural_gas</v>
      </c>
      <c r="Q1481" s="5" t="str">
        <f>IF($P1481="Other_Fuel",IF(LOOKUP($G1481,Fuel_Mappings!$I$2:$I$36,Fuel_Mappings!$I$2:$I$36)=$G1481,LOOKUP($G1481,Fuel_Mappings!$I$2:$I$36,Fuel_Mappings!$J$2:$J$36),""),"")</f>
        <v/>
      </c>
      <c r="S1481" s="5" t="str">
        <f t="shared" si="114"/>
        <v>1B2b</v>
      </c>
      <c r="T1481" s="3" t="b">
        <f t="shared" si="115"/>
        <v>1</v>
      </c>
      <c r="U1481" s="3" t="b">
        <f t="shared" si="116"/>
        <v>1</v>
      </c>
    </row>
    <row r="1482" spans="1:21">
      <c r="A1482" s="10">
        <v>2310121100</v>
      </c>
      <c r="B1482" t="s">
        <v>364</v>
      </c>
      <c r="C1482" t="s">
        <v>364</v>
      </c>
      <c r="D1482" t="s">
        <v>365</v>
      </c>
      <c r="E1482" t="s">
        <v>11</v>
      </c>
      <c r="F1482" t="s">
        <v>262</v>
      </c>
      <c r="G1482" t="s">
        <v>372</v>
      </c>
      <c r="H1482" t="s">
        <v>117</v>
      </c>
      <c r="I1482" t="s">
        <v>261</v>
      </c>
      <c r="J1482" t="s">
        <v>21</v>
      </c>
      <c r="K1482" s="3" t="str">
        <f t="shared" si="113"/>
        <v>Oil &amp; Gas ProductionOther</v>
      </c>
      <c r="L1482" s="9" t="s">
        <v>1431</v>
      </c>
      <c r="M1482" s="9" t="s">
        <v>1432</v>
      </c>
      <c r="N1482" t="s">
        <v>41</v>
      </c>
      <c r="P1482" s="5" t="str">
        <f>IF(LOOKUP($K1482,Fuel_Mappings!$C$2:$C$255,Fuel_Mappings!$D$2:$D$255)&lt;&gt;"",LOOKUP($K1482,Fuel_Mappings!$C$2:$C$255,Fuel_Mappings!$D$2:$D$255),"")</f>
        <v>Other_Fuel</v>
      </c>
      <c r="Q1482" s="5" t="str">
        <f>IF($P1482="Other_Fuel",IF(LOOKUP($G1482,Fuel_Mappings!$I$2:$I$36,Fuel_Mappings!$I$2:$I$36)=$G1482,LOOKUP($G1482,Fuel_Mappings!$I$2:$I$36,Fuel_Mappings!$J$2:$J$36),""),"")</f>
        <v/>
      </c>
      <c r="S1482" s="5" t="str">
        <f t="shared" si="114"/>
        <v>1B2b</v>
      </c>
      <c r="T1482" s="3" t="b">
        <f t="shared" si="115"/>
        <v>1</v>
      </c>
      <c r="U1482" s="3" t="b">
        <f t="shared" si="116"/>
        <v>1</v>
      </c>
    </row>
    <row r="1483" spans="1:21">
      <c r="A1483" s="10">
        <v>2310121700</v>
      </c>
      <c r="B1483" t="s">
        <v>364</v>
      </c>
      <c r="C1483" t="s">
        <v>364</v>
      </c>
      <c r="D1483" t="s">
        <v>365</v>
      </c>
      <c r="E1483" t="s">
        <v>11</v>
      </c>
      <c r="F1483" t="s">
        <v>262</v>
      </c>
      <c r="G1483" t="s">
        <v>372</v>
      </c>
      <c r="H1483" t="s">
        <v>117</v>
      </c>
      <c r="I1483" t="s">
        <v>261</v>
      </c>
      <c r="J1483" t="s">
        <v>21</v>
      </c>
      <c r="K1483" s="3" t="str">
        <f t="shared" si="113"/>
        <v>Oil &amp; Gas ProductionOther</v>
      </c>
      <c r="L1483" s="9" t="s">
        <v>1431</v>
      </c>
      <c r="M1483" s="9" t="s">
        <v>1432</v>
      </c>
      <c r="N1483" t="s">
        <v>41</v>
      </c>
      <c r="P1483" s="5" t="str">
        <f>IF(LOOKUP($K1483,Fuel_Mappings!$C$2:$C$255,Fuel_Mappings!$D$2:$D$255)&lt;&gt;"",LOOKUP($K1483,Fuel_Mappings!$C$2:$C$255,Fuel_Mappings!$D$2:$D$255),"")</f>
        <v>Other_Fuel</v>
      </c>
      <c r="Q1483" s="5" t="str">
        <f>IF($P1483="Other_Fuel",IF(LOOKUP($G1483,Fuel_Mappings!$I$2:$I$36,Fuel_Mappings!$I$2:$I$36)=$G1483,LOOKUP($G1483,Fuel_Mappings!$I$2:$I$36,Fuel_Mappings!$J$2:$J$36),""),"")</f>
        <v/>
      </c>
      <c r="S1483" s="5" t="str">
        <f t="shared" si="114"/>
        <v>1B2b</v>
      </c>
      <c r="T1483" s="3" t="b">
        <f t="shared" si="115"/>
        <v>1</v>
      </c>
      <c r="U1483" s="3" t="b">
        <f t="shared" si="116"/>
        <v>1</v>
      </c>
    </row>
    <row r="1484" spans="1:21">
      <c r="A1484" s="10">
        <v>2310122100</v>
      </c>
      <c r="B1484" t="s">
        <v>364</v>
      </c>
      <c r="C1484" t="s">
        <v>364</v>
      </c>
      <c r="D1484" t="s">
        <v>365</v>
      </c>
      <c r="E1484" t="s">
        <v>11</v>
      </c>
      <c r="F1484" t="s">
        <v>262</v>
      </c>
      <c r="G1484" t="s">
        <v>374</v>
      </c>
      <c r="H1484" t="s">
        <v>117</v>
      </c>
      <c r="I1484" t="s">
        <v>261</v>
      </c>
      <c r="J1484" t="s">
        <v>21</v>
      </c>
      <c r="K1484" s="3" t="str">
        <f t="shared" si="113"/>
        <v>Oil &amp; Gas ProductionOther</v>
      </c>
      <c r="L1484" s="9" t="s">
        <v>1431</v>
      </c>
      <c r="M1484" s="9" t="s">
        <v>1432</v>
      </c>
      <c r="N1484" t="s">
        <v>41</v>
      </c>
      <c r="P1484" s="5" t="str">
        <f>IF(LOOKUP($K1484,Fuel_Mappings!$C$2:$C$255,Fuel_Mappings!$D$2:$D$255)&lt;&gt;"",LOOKUP($K1484,Fuel_Mappings!$C$2:$C$255,Fuel_Mappings!$D$2:$D$255),"")</f>
        <v>Other_Fuel</v>
      </c>
      <c r="Q1484" s="5" t="str">
        <f>IF($P1484="Other_Fuel",IF(LOOKUP($G1484,Fuel_Mappings!$I$2:$I$36,Fuel_Mappings!$I$2:$I$36)=$G1484,LOOKUP($G1484,Fuel_Mappings!$I$2:$I$36,Fuel_Mappings!$J$2:$J$36),""),"")</f>
        <v/>
      </c>
      <c r="S1484" s="5" t="str">
        <f t="shared" si="114"/>
        <v>1B2b</v>
      </c>
      <c r="T1484" s="3" t="b">
        <f t="shared" si="115"/>
        <v>1</v>
      </c>
      <c r="U1484" s="3" t="b">
        <f t="shared" si="116"/>
        <v>1</v>
      </c>
    </row>
    <row r="1485" spans="1:21">
      <c r="A1485" s="10">
        <v>2310021011</v>
      </c>
      <c r="B1485" t="s">
        <v>364</v>
      </c>
      <c r="C1485" t="s">
        <v>364</v>
      </c>
      <c r="D1485" t="s">
        <v>365</v>
      </c>
      <c r="E1485" t="s">
        <v>11</v>
      </c>
      <c r="F1485" t="s">
        <v>262</v>
      </c>
      <c r="G1485" t="s">
        <v>369</v>
      </c>
      <c r="H1485" t="s">
        <v>117</v>
      </c>
      <c r="I1485" t="s">
        <v>261</v>
      </c>
      <c r="J1485" t="s">
        <v>21</v>
      </c>
      <c r="K1485" s="3" t="str">
        <f t="shared" si="113"/>
        <v>Oil &amp; Gas ProductionOther</v>
      </c>
      <c r="L1485" s="9" t="s">
        <v>1431</v>
      </c>
      <c r="M1485" s="9" t="s">
        <v>1432</v>
      </c>
      <c r="N1485" t="s">
        <v>41</v>
      </c>
      <c r="P1485" s="5" t="str">
        <f>IF(LOOKUP($K1485,Fuel_Mappings!$C$2:$C$255,Fuel_Mappings!$D$2:$D$255)&lt;&gt;"",LOOKUP($K1485,Fuel_Mappings!$C$2:$C$255,Fuel_Mappings!$D$2:$D$255),"")</f>
        <v>Other_Fuel</v>
      </c>
      <c r="Q1485" s="5" t="str">
        <f>IF($P1485="Other_Fuel",IF(LOOKUP($G1485,Fuel_Mappings!$I$2:$I$36,Fuel_Mappings!$I$2:$I$36)=$G1485,LOOKUP($G1485,Fuel_Mappings!$I$2:$I$36,Fuel_Mappings!$J$2:$J$36),""),"")</f>
        <v/>
      </c>
      <c r="S1485" s="5" t="str">
        <f t="shared" si="114"/>
        <v>1B2b</v>
      </c>
      <c r="T1485" s="3" t="b">
        <f t="shared" si="115"/>
        <v>1</v>
      </c>
      <c r="U1485" s="3" t="b">
        <f t="shared" si="116"/>
        <v>1</v>
      </c>
    </row>
    <row r="1486" spans="1:21">
      <c r="A1486" s="10">
        <v>2310021401</v>
      </c>
      <c r="B1486" t="s">
        <v>364</v>
      </c>
      <c r="C1486" t="s">
        <v>364</v>
      </c>
      <c r="D1486" t="s">
        <v>365</v>
      </c>
      <c r="E1486" t="s">
        <v>11</v>
      </c>
      <c r="F1486" t="s">
        <v>262</v>
      </c>
      <c r="G1486" t="s">
        <v>369</v>
      </c>
      <c r="H1486" t="s">
        <v>117</v>
      </c>
      <c r="I1486" t="s">
        <v>261</v>
      </c>
      <c r="J1486" t="s">
        <v>45</v>
      </c>
      <c r="K1486" s="3" t="str">
        <f t="shared" si="113"/>
        <v>Oil &amp; Gas ProductionNatural Gas</v>
      </c>
      <c r="L1486" s="9" t="s">
        <v>1431</v>
      </c>
      <c r="M1486" s="9" t="s">
        <v>1432</v>
      </c>
      <c r="N1486" t="s">
        <v>41</v>
      </c>
      <c r="P1486" s="5" t="str">
        <f>IF(LOOKUP($K1486,Fuel_Mappings!$C$2:$C$255,Fuel_Mappings!$D$2:$D$255)&lt;&gt;"",LOOKUP($K1486,Fuel_Mappings!$C$2:$C$255,Fuel_Mappings!$D$2:$D$255),"")</f>
        <v>natural_gas</v>
      </c>
      <c r="Q1486" s="5" t="str">
        <f>IF($P1486="Other_Fuel",IF(LOOKUP($G1486,Fuel_Mappings!$I$2:$I$36,Fuel_Mappings!$I$2:$I$36)=$G1486,LOOKUP($G1486,Fuel_Mappings!$I$2:$I$36,Fuel_Mappings!$J$2:$J$36),""),"")</f>
        <v/>
      </c>
      <c r="S1486" s="5" t="str">
        <f t="shared" si="114"/>
        <v>1B2b</v>
      </c>
      <c r="T1486" s="3" t="b">
        <f t="shared" si="115"/>
        <v>1</v>
      </c>
      <c r="U1486" s="3" t="b">
        <f t="shared" si="116"/>
        <v>1</v>
      </c>
    </row>
    <row r="1487" spans="1:21">
      <c r="A1487" s="10">
        <v>2310021402</v>
      </c>
      <c r="B1487" t="s">
        <v>364</v>
      </c>
      <c r="C1487" t="s">
        <v>364</v>
      </c>
      <c r="D1487" t="s">
        <v>365</v>
      </c>
      <c r="E1487" t="s">
        <v>11</v>
      </c>
      <c r="F1487" t="s">
        <v>262</v>
      </c>
      <c r="G1487" t="s">
        <v>369</v>
      </c>
      <c r="H1487" t="s">
        <v>117</v>
      </c>
      <c r="I1487" t="s">
        <v>261</v>
      </c>
      <c r="J1487" t="s">
        <v>45</v>
      </c>
      <c r="K1487" s="3" t="str">
        <f t="shared" si="113"/>
        <v>Oil &amp; Gas ProductionNatural Gas</v>
      </c>
      <c r="L1487" s="9" t="s">
        <v>1431</v>
      </c>
      <c r="M1487" s="9" t="s">
        <v>1432</v>
      </c>
      <c r="N1487" t="s">
        <v>41</v>
      </c>
      <c r="P1487" s="5" t="str">
        <f>IF(LOOKUP($K1487,Fuel_Mappings!$C$2:$C$255,Fuel_Mappings!$D$2:$D$255)&lt;&gt;"",LOOKUP($K1487,Fuel_Mappings!$C$2:$C$255,Fuel_Mappings!$D$2:$D$255),"")</f>
        <v>natural_gas</v>
      </c>
      <c r="Q1487" s="5" t="str">
        <f>IF($P1487="Other_Fuel",IF(LOOKUP($G1487,Fuel_Mappings!$I$2:$I$36,Fuel_Mappings!$I$2:$I$36)=$G1487,LOOKUP($G1487,Fuel_Mappings!$I$2:$I$36,Fuel_Mappings!$J$2:$J$36),""),"")</f>
        <v/>
      </c>
      <c r="S1487" s="5" t="str">
        <f t="shared" si="114"/>
        <v>1B2b</v>
      </c>
      <c r="T1487" s="3" t="b">
        <f t="shared" si="115"/>
        <v>1</v>
      </c>
      <c r="U1487" s="3" t="b">
        <f t="shared" si="116"/>
        <v>1</v>
      </c>
    </row>
    <row r="1488" spans="1:21">
      <c r="A1488" s="10">
        <v>2310021403</v>
      </c>
      <c r="B1488" t="s">
        <v>364</v>
      </c>
      <c r="C1488" t="s">
        <v>364</v>
      </c>
      <c r="D1488" t="s">
        <v>365</v>
      </c>
      <c r="E1488" t="s">
        <v>11</v>
      </c>
      <c r="F1488" t="s">
        <v>262</v>
      </c>
      <c r="G1488" t="s">
        <v>369</v>
      </c>
      <c r="H1488" t="s">
        <v>117</v>
      </c>
      <c r="I1488" t="s">
        <v>261</v>
      </c>
      <c r="J1488" t="s">
        <v>45</v>
      </c>
      <c r="K1488" s="3" t="str">
        <f t="shared" si="113"/>
        <v>Oil &amp; Gas ProductionNatural Gas</v>
      </c>
      <c r="L1488" s="9" t="s">
        <v>1431</v>
      </c>
      <c r="M1488" s="9" t="s">
        <v>1432</v>
      </c>
      <c r="N1488" t="s">
        <v>41</v>
      </c>
      <c r="P1488" s="5" t="str">
        <f>IF(LOOKUP($K1488,Fuel_Mappings!$C$2:$C$255,Fuel_Mappings!$D$2:$D$255)&lt;&gt;"",LOOKUP($K1488,Fuel_Mappings!$C$2:$C$255,Fuel_Mappings!$D$2:$D$255),"")</f>
        <v>natural_gas</v>
      </c>
      <c r="Q1488" s="5" t="str">
        <f>IF($P1488="Other_Fuel",IF(LOOKUP($G1488,Fuel_Mappings!$I$2:$I$36,Fuel_Mappings!$I$2:$I$36)=$G1488,LOOKUP($G1488,Fuel_Mappings!$I$2:$I$36,Fuel_Mappings!$J$2:$J$36),""),"")</f>
        <v/>
      </c>
      <c r="S1488" s="5" t="str">
        <f t="shared" si="114"/>
        <v>1B2b</v>
      </c>
      <c r="T1488" s="3" t="b">
        <f t="shared" si="115"/>
        <v>1</v>
      </c>
      <c r="U1488" s="3" t="b">
        <f t="shared" si="116"/>
        <v>1</v>
      </c>
    </row>
    <row r="1489" spans="1:21">
      <c r="A1489" s="10">
        <v>2310021411</v>
      </c>
      <c r="B1489" t="s">
        <v>364</v>
      </c>
      <c r="C1489" t="s">
        <v>364</v>
      </c>
      <c r="D1489" t="s">
        <v>365</v>
      </c>
      <c r="E1489" t="s">
        <v>11</v>
      </c>
      <c r="F1489" t="s">
        <v>262</v>
      </c>
      <c r="G1489" t="s">
        <v>369</v>
      </c>
      <c r="H1489" t="s">
        <v>117</v>
      </c>
      <c r="I1489" t="s">
        <v>261</v>
      </c>
      <c r="J1489" t="s">
        <v>21</v>
      </c>
      <c r="K1489" s="3" t="str">
        <f t="shared" si="113"/>
        <v>Oil &amp; Gas ProductionOther</v>
      </c>
      <c r="L1489" s="9" t="s">
        <v>1431</v>
      </c>
      <c r="M1489" s="9" t="s">
        <v>1432</v>
      </c>
      <c r="N1489" t="s">
        <v>41</v>
      </c>
      <c r="P1489" s="5" t="str">
        <f>IF(LOOKUP($K1489,Fuel_Mappings!$C$2:$C$255,Fuel_Mappings!$D$2:$D$255)&lt;&gt;"",LOOKUP($K1489,Fuel_Mappings!$C$2:$C$255,Fuel_Mappings!$D$2:$D$255),"")</f>
        <v>Other_Fuel</v>
      </c>
      <c r="Q1489" s="5" t="str">
        <f>IF($P1489="Other_Fuel",IF(LOOKUP($G1489,Fuel_Mappings!$I$2:$I$36,Fuel_Mappings!$I$2:$I$36)=$G1489,LOOKUP($G1489,Fuel_Mappings!$I$2:$I$36,Fuel_Mappings!$J$2:$J$36),""),"")</f>
        <v/>
      </c>
      <c r="S1489" s="5" t="str">
        <f t="shared" si="114"/>
        <v>1B2b</v>
      </c>
      <c r="T1489" s="3" t="b">
        <f t="shared" si="115"/>
        <v>1</v>
      </c>
      <c r="U1489" s="3" t="b">
        <f t="shared" si="116"/>
        <v>1</v>
      </c>
    </row>
    <row r="1490" spans="1:21">
      <c r="A1490" s="10">
        <v>2310022000</v>
      </c>
      <c r="B1490" t="s">
        <v>364</v>
      </c>
      <c r="C1490" t="s">
        <v>364</v>
      </c>
      <c r="D1490" t="s">
        <v>365</v>
      </c>
      <c r="E1490" t="s">
        <v>11</v>
      </c>
      <c r="F1490" t="s">
        <v>262</v>
      </c>
      <c r="G1490" t="s">
        <v>371</v>
      </c>
      <c r="H1490" t="s">
        <v>117</v>
      </c>
      <c r="I1490" t="s">
        <v>261</v>
      </c>
      <c r="J1490" t="s">
        <v>21</v>
      </c>
      <c r="K1490" s="3" t="str">
        <f t="shared" si="113"/>
        <v>Oil &amp; Gas ProductionOther</v>
      </c>
      <c r="L1490" s="9" t="s">
        <v>1431</v>
      </c>
      <c r="M1490" s="9" t="s">
        <v>1432</v>
      </c>
      <c r="N1490" t="s">
        <v>41</v>
      </c>
      <c r="P1490" s="5" t="str">
        <f>IF(LOOKUP($K1490,Fuel_Mappings!$C$2:$C$255,Fuel_Mappings!$D$2:$D$255)&lt;&gt;"",LOOKUP($K1490,Fuel_Mappings!$C$2:$C$255,Fuel_Mappings!$D$2:$D$255),"")</f>
        <v>Other_Fuel</v>
      </c>
      <c r="Q1490" s="5" t="str">
        <f>IF($P1490="Other_Fuel",IF(LOOKUP($G1490,Fuel_Mappings!$I$2:$I$36,Fuel_Mappings!$I$2:$I$36)=$G1490,LOOKUP($G1490,Fuel_Mappings!$I$2:$I$36,Fuel_Mappings!$J$2:$J$36),""),"")</f>
        <v/>
      </c>
      <c r="S1490" s="5" t="str">
        <f t="shared" si="114"/>
        <v>1B2b</v>
      </c>
      <c r="T1490" s="3" t="b">
        <f t="shared" si="115"/>
        <v>1</v>
      </c>
      <c r="U1490" s="3" t="b">
        <f t="shared" si="116"/>
        <v>1</v>
      </c>
    </row>
    <row r="1491" spans="1:21">
      <c r="A1491" s="10">
        <v>2310022051</v>
      </c>
      <c r="B1491" t="s">
        <v>364</v>
      </c>
      <c r="C1491" t="s">
        <v>364</v>
      </c>
      <c r="D1491" t="s">
        <v>365</v>
      </c>
      <c r="E1491" t="s">
        <v>11</v>
      </c>
      <c r="F1491" t="s">
        <v>262</v>
      </c>
      <c r="G1491" t="s">
        <v>371</v>
      </c>
      <c r="H1491" t="s">
        <v>117</v>
      </c>
      <c r="I1491" t="s">
        <v>261</v>
      </c>
      <c r="J1491" t="s">
        <v>45</v>
      </c>
      <c r="K1491" s="3" t="str">
        <f t="shared" si="113"/>
        <v>Oil &amp; Gas ProductionNatural Gas</v>
      </c>
      <c r="L1491" s="9" t="s">
        <v>1431</v>
      </c>
      <c r="M1491" s="9" t="s">
        <v>1432</v>
      </c>
      <c r="N1491" t="s">
        <v>41</v>
      </c>
      <c r="P1491" s="5" t="str">
        <f>IF(LOOKUP($K1491,Fuel_Mappings!$C$2:$C$255,Fuel_Mappings!$D$2:$D$255)&lt;&gt;"",LOOKUP($K1491,Fuel_Mappings!$C$2:$C$255,Fuel_Mappings!$D$2:$D$255),"")</f>
        <v>natural_gas</v>
      </c>
      <c r="Q1491" s="5" t="str">
        <f>IF($P1491="Other_Fuel",IF(LOOKUP($G1491,Fuel_Mappings!$I$2:$I$36,Fuel_Mappings!$I$2:$I$36)=$G1491,LOOKUP($G1491,Fuel_Mappings!$I$2:$I$36,Fuel_Mappings!$J$2:$J$36),""),"")</f>
        <v/>
      </c>
      <c r="S1491" s="5" t="str">
        <f t="shared" si="114"/>
        <v>1B2b</v>
      </c>
      <c r="T1491" s="3" t="b">
        <f t="shared" si="115"/>
        <v>1</v>
      </c>
      <c r="U1491" s="3" t="b">
        <f t="shared" si="116"/>
        <v>1</v>
      </c>
    </row>
    <row r="1492" spans="1:21">
      <c r="A1492" s="10">
        <v>2310022410</v>
      </c>
      <c r="B1492" t="s">
        <v>364</v>
      </c>
      <c r="C1492" t="s">
        <v>364</v>
      </c>
      <c r="D1492" t="s">
        <v>365</v>
      </c>
      <c r="E1492" t="s">
        <v>11</v>
      </c>
      <c r="F1492" t="s">
        <v>262</v>
      </c>
      <c r="G1492" t="s">
        <v>371</v>
      </c>
      <c r="H1492" t="s">
        <v>117</v>
      </c>
      <c r="I1492" t="s">
        <v>261</v>
      </c>
      <c r="J1492" t="s">
        <v>21</v>
      </c>
      <c r="K1492" s="3" t="str">
        <f t="shared" si="113"/>
        <v>Oil &amp; Gas ProductionOther</v>
      </c>
      <c r="L1492" s="9" t="s">
        <v>1431</v>
      </c>
      <c r="M1492" s="9" t="s">
        <v>1432</v>
      </c>
      <c r="N1492" t="s">
        <v>41</v>
      </c>
      <c r="P1492" s="5" t="str">
        <f>IF(LOOKUP($K1492,Fuel_Mappings!$C$2:$C$255,Fuel_Mappings!$D$2:$D$255)&lt;&gt;"",LOOKUP($K1492,Fuel_Mappings!$C$2:$C$255,Fuel_Mappings!$D$2:$D$255),"")</f>
        <v>Other_Fuel</v>
      </c>
      <c r="Q1492" s="5" t="str">
        <f>IF($P1492="Other_Fuel",IF(LOOKUP($G1492,Fuel_Mappings!$I$2:$I$36,Fuel_Mappings!$I$2:$I$36)=$G1492,LOOKUP($G1492,Fuel_Mappings!$I$2:$I$36,Fuel_Mappings!$J$2:$J$36),""),"")</f>
        <v/>
      </c>
      <c r="S1492" s="5" t="str">
        <f t="shared" si="114"/>
        <v>1B2b</v>
      </c>
      <c r="T1492" s="3" t="b">
        <f t="shared" si="115"/>
        <v>1</v>
      </c>
      <c r="U1492" s="3" t="b">
        <f t="shared" si="116"/>
        <v>1</v>
      </c>
    </row>
    <row r="1493" spans="1:21">
      <c r="A1493" s="10">
        <v>31000203</v>
      </c>
      <c r="B1493" t="s">
        <v>364</v>
      </c>
      <c r="C1493" t="s">
        <v>364</v>
      </c>
      <c r="D1493" t="s">
        <v>365</v>
      </c>
      <c r="E1493" t="s">
        <v>11</v>
      </c>
      <c r="F1493" t="s">
        <v>89</v>
      </c>
      <c r="G1493" t="s">
        <v>90</v>
      </c>
      <c r="H1493" t="s">
        <v>117</v>
      </c>
      <c r="I1493" t="s">
        <v>261</v>
      </c>
      <c r="J1493" t="s">
        <v>45</v>
      </c>
      <c r="K1493" s="3" t="str">
        <f t="shared" si="113"/>
        <v>Oil &amp; Gas ProductionNatural Gas</v>
      </c>
      <c r="L1493" s="9" t="s">
        <v>1431</v>
      </c>
      <c r="M1493" s="9" t="s">
        <v>1432</v>
      </c>
      <c r="N1493" t="s">
        <v>41</v>
      </c>
      <c r="P1493" s="5" t="str">
        <f>IF(LOOKUP($K1493,Fuel_Mappings!$C$2:$C$255,Fuel_Mappings!$D$2:$D$255)&lt;&gt;"",LOOKUP($K1493,Fuel_Mappings!$C$2:$C$255,Fuel_Mappings!$D$2:$D$255),"")</f>
        <v>natural_gas</v>
      </c>
      <c r="Q1493" s="5" t="str">
        <f>IF($P1493="Other_Fuel",IF(LOOKUP($G1493,Fuel_Mappings!$I$2:$I$36,Fuel_Mappings!$I$2:$I$36)=$G1493,LOOKUP($G1493,Fuel_Mappings!$I$2:$I$36,Fuel_Mappings!$J$2:$J$36),""),"")</f>
        <v/>
      </c>
      <c r="S1493" s="5" t="str">
        <f t="shared" si="114"/>
        <v>1B2b</v>
      </c>
      <c r="T1493" s="3" t="b">
        <f t="shared" si="115"/>
        <v>1</v>
      </c>
      <c r="U1493" s="3" t="b">
        <f t="shared" si="116"/>
        <v>1</v>
      </c>
    </row>
    <row r="1494" spans="1:21">
      <c r="A1494" s="10">
        <v>31000302</v>
      </c>
      <c r="B1494" t="s">
        <v>364</v>
      </c>
      <c r="C1494" t="s">
        <v>364</v>
      </c>
      <c r="D1494" t="s">
        <v>365</v>
      </c>
      <c r="E1494" t="s">
        <v>11</v>
      </c>
      <c r="F1494" t="s">
        <v>89</v>
      </c>
      <c r="G1494" t="s">
        <v>366</v>
      </c>
      <c r="H1494" t="s">
        <v>117</v>
      </c>
      <c r="I1494" t="s">
        <v>261</v>
      </c>
      <c r="J1494" t="s">
        <v>21</v>
      </c>
      <c r="K1494" s="3" t="str">
        <f t="shared" si="113"/>
        <v>Oil &amp; Gas ProductionOther</v>
      </c>
      <c r="L1494" s="9" t="s">
        <v>1431</v>
      </c>
      <c r="M1494" s="9" t="s">
        <v>1432</v>
      </c>
      <c r="N1494" t="s">
        <v>41</v>
      </c>
      <c r="P1494" s="5" t="str">
        <f>IF(LOOKUP($K1494,Fuel_Mappings!$C$2:$C$255,Fuel_Mappings!$D$2:$D$255)&lt;&gt;"",LOOKUP($K1494,Fuel_Mappings!$C$2:$C$255,Fuel_Mappings!$D$2:$D$255),"")</f>
        <v>Other_Fuel</v>
      </c>
      <c r="Q1494" s="5" t="str">
        <f>IF($P1494="Other_Fuel",IF(LOOKUP($G1494,Fuel_Mappings!$I$2:$I$36,Fuel_Mappings!$I$2:$I$36)=$G1494,LOOKUP($G1494,Fuel_Mappings!$I$2:$I$36,Fuel_Mappings!$J$2:$J$36),""),"")</f>
        <v/>
      </c>
      <c r="S1494" s="5" t="str">
        <f t="shared" si="114"/>
        <v>1B2b</v>
      </c>
      <c r="T1494" s="3" t="b">
        <f t="shared" si="115"/>
        <v>1</v>
      </c>
      <c r="U1494" s="3" t="b">
        <f t="shared" si="116"/>
        <v>1</v>
      </c>
    </row>
    <row r="1495" spans="1:21">
      <c r="A1495" s="10">
        <v>31000299</v>
      </c>
      <c r="B1495" t="s">
        <v>364</v>
      </c>
      <c r="C1495" t="s">
        <v>364</v>
      </c>
      <c r="D1495" t="s">
        <v>365</v>
      </c>
      <c r="E1495" t="s">
        <v>11</v>
      </c>
      <c r="F1495" t="s">
        <v>89</v>
      </c>
      <c r="G1495" t="s">
        <v>90</v>
      </c>
      <c r="H1495" t="s">
        <v>117</v>
      </c>
      <c r="I1495" t="s">
        <v>261</v>
      </c>
      <c r="J1495" t="s">
        <v>45</v>
      </c>
      <c r="K1495" s="3" t="str">
        <f t="shared" si="113"/>
        <v>Oil &amp; Gas ProductionNatural Gas</v>
      </c>
      <c r="L1495" s="9" t="s">
        <v>1431</v>
      </c>
      <c r="M1495" s="9" t="s">
        <v>1432</v>
      </c>
      <c r="N1495" t="s">
        <v>41</v>
      </c>
      <c r="P1495" s="5" t="str">
        <f>IF(LOOKUP($K1495,Fuel_Mappings!$C$2:$C$255,Fuel_Mappings!$D$2:$D$255)&lt;&gt;"",LOOKUP($K1495,Fuel_Mappings!$C$2:$C$255,Fuel_Mappings!$D$2:$D$255),"")</f>
        <v>natural_gas</v>
      </c>
      <c r="Q1495" s="5" t="str">
        <f>IF($P1495="Other_Fuel",IF(LOOKUP($G1495,Fuel_Mappings!$I$2:$I$36,Fuel_Mappings!$I$2:$I$36)=$G1495,LOOKUP($G1495,Fuel_Mappings!$I$2:$I$36,Fuel_Mappings!$J$2:$J$36),""),"")</f>
        <v/>
      </c>
      <c r="S1495" s="5" t="str">
        <f t="shared" si="114"/>
        <v>1B2b</v>
      </c>
      <c r="T1495" s="3" t="b">
        <f t="shared" si="115"/>
        <v>1</v>
      </c>
      <c r="U1495" s="3" t="b">
        <f t="shared" si="116"/>
        <v>1</v>
      </c>
    </row>
    <row r="1496" spans="1:21">
      <c r="A1496" s="10">
        <v>31000201</v>
      </c>
      <c r="B1496" t="s">
        <v>364</v>
      </c>
      <c r="C1496" t="s">
        <v>364</v>
      </c>
      <c r="D1496" t="s">
        <v>365</v>
      </c>
      <c r="E1496" t="s">
        <v>11</v>
      </c>
      <c r="F1496" t="s">
        <v>89</v>
      </c>
      <c r="G1496" t="s">
        <v>90</v>
      </c>
      <c r="H1496" t="s">
        <v>117</v>
      </c>
      <c r="I1496" t="s">
        <v>261</v>
      </c>
      <c r="J1496" t="s">
        <v>45</v>
      </c>
      <c r="K1496" s="3" t="str">
        <f t="shared" si="113"/>
        <v>Oil &amp; Gas ProductionNatural Gas</v>
      </c>
      <c r="L1496" s="9" t="s">
        <v>1431</v>
      </c>
      <c r="M1496" s="9" t="s">
        <v>1432</v>
      </c>
      <c r="N1496" t="s">
        <v>41</v>
      </c>
      <c r="P1496" s="5" t="str">
        <f>IF(LOOKUP($K1496,Fuel_Mappings!$C$2:$C$255,Fuel_Mappings!$D$2:$D$255)&lt;&gt;"",LOOKUP($K1496,Fuel_Mappings!$C$2:$C$255,Fuel_Mappings!$D$2:$D$255),"")</f>
        <v>natural_gas</v>
      </c>
      <c r="Q1496" s="5" t="str">
        <f>IF($P1496="Other_Fuel",IF(LOOKUP($G1496,Fuel_Mappings!$I$2:$I$36,Fuel_Mappings!$I$2:$I$36)=$G1496,LOOKUP($G1496,Fuel_Mappings!$I$2:$I$36,Fuel_Mappings!$J$2:$J$36),""),"")</f>
        <v/>
      </c>
      <c r="S1496" s="5" t="str">
        <f t="shared" si="114"/>
        <v>1B2b</v>
      </c>
      <c r="T1496" s="3" t="b">
        <f t="shared" si="115"/>
        <v>1</v>
      </c>
      <c r="U1496" s="3" t="b">
        <f t="shared" si="116"/>
        <v>1</v>
      </c>
    </row>
    <row r="1497" spans="1:21">
      <c r="A1497" s="10">
        <v>31000209</v>
      </c>
      <c r="B1497" t="s">
        <v>364</v>
      </c>
      <c r="C1497" t="s">
        <v>364</v>
      </c>
      <c r="D1497" t="s">
        <v>365</v>
      </c>
      <c r="E1497" t="s">
        <v>11</v>
      </c>
      <c r="F1497" t="s">
        <v>89</v>
      </c>
      <c r="G1497" t="s">
        <v>90</v>
      </c>
      <c r="H1497" t="s">
        <v>117</v>
      </c>
      <c r="I1497" t="s">
        <v>261</v>
      </c>
      <c r="J1497" t="s">
        <v>21</v>
      </c>
      <c r="K1497" s="3" t="str">
        <f t="shared" si="113"/>
        <v>Oil &amp; Gas ProductionOther</v>
      </c>
      <c r="L1497" s="9" t="s">
        <v>1431</v>
      </c>
      <c r="M1497" s="9" t="s">
        <v>1432</v>
      </c>
      <c r="N1497" t="s">
        <v>41</v>
      </c>
      <c r="P1497" s="5" t="str">
        <f>IF(LOOKUP($K1497,Fuel_Mappings!$C$2:$C$255,Fuel_Mappings!$D$2:$D$255)&lt;&gt;"",LOOKUP($K1497,Fuel_Mappings!$C$2:$C$255,Fuel_Mappings!$D$2:$D$255),"")</f>
        <v>Other_Fuel</v>
      </c>
      <c r="Q1497" s="5" t="str">
        <f>IF($P1497="Other_Fuel",IF(LOOKUP($G1497,Fuel_Mappings!$I$2:$I$36,Fuel_Mappings!$I$2:$I$36)=$G1497,LOOKUP($G1497,Fuel_Mappings!$I$2:$I$36,Fuel_Mappings!$J$2:$J$36),""),"")</f>
        <v/>
      </c>
      <c r="S1497" s="5" t="str">
        <f t="shared" si="114"/>
        <v>1B2b</v>
      </c>
      <c r="T1497" s="3" t="b">
        <f t="shared" si="115"/>
        <v>1</v>
      </c>
      <c r="U1497" s="3" t="b">
        <f t="shared" si="116"/>
        <v>1</v>
      </c>
    </row>
    <row r="1498" spans="1:21">
      <c r="A1498" s="10">
        <v>31000220</v>
      </c>
      <c r="B1498" t="s">
        <v>364</v>
      </c>
      <c r="C1498" t="s">
        <v>364</v>
      </c>
      <c r="D1498" t="s">
        <v>365</v>
      </c>
      <c r="E1498" t="s">
        <v>11</v>
      </c>
      <c r="F1498" t="s">
        <v>89</v>
      </c>
      <c r="G1498" t="s">
        <v>90</v>
      </c>
      <c r="H1498" t="s">
        <v>117</v>
      </c>
      <c r="I1498" t="s">
        <v>261</v>
      </c>
      <c r="J1498" t="s">
        <v>21</v>
      </c>
      <c r="K1498" s="3" t="str">
        <f t="shared" si="113"/>
        <v>Oil &amp; Gas ProductionOther</v>
      </c>
      <c r="L1498" s="9" t="s">
        <v>1431</v>
      </c>
      <c r="M1498" s="9" t="s">
        <v>1432</v>
      </c>
      <c r="N1498" t="s">
        <v>41</v>
      </c>
      <c r="P1498" s="5" t="str">
        <f>IF(LOOKUP($K1498,Fuel_Mappings!$C$2:$C$255,Fuel_Mappings!$D$2:$D$255)&lt;&gt;"",LOOKUP($K1498,Fuel_Mappings!$C$2:$C$255,Fuel_Mappings!$D$2:$D$255),"")</f>
        <v>Other_Fuel</v>
      </c>
      <c r="Q1498" s="5" t="str">
        <f>IF($P1498="Other_Fuel",IF(LOOKUP($G1498,Fuel_Mappings!$I$2:$I$36,Fuel_Mappings!$I$2:$I$36)=$G1498,LOOKUP($G1498,Fuel_Mappings!$I$2:$I$36,Fuel_Mappings!$J$2:$J$36),""),"")</f>
        <v/>
      </c>
      <c r="S1498" s="5" t="str">
        <f t="shared" si="114"/>
        <v>1B2b</v>
      </c>
      <c r="T1498" s="3" t="b">
        <f t="shared" si="115"/>
        <v>1</v>
      </c>
      <c r="U1498" s="3" t="b">
        <f t="shared" si="116"/>
        <v>1</v>
      </c>
    </row>
    <row r="1499" spans="1:21">
      <c r="A1499" s="10">
        <v>31000202</v>
      </c>
      <c r="B1499" t="s">
        <v>364</v>
      </c>
      <c r="C1499" t="s">
        <v>364</v>
      </c>
      <c r="D1499" t="s">
        <v>365</v>
      </c>
      <c r="E1499" t="s">
        <v>11</v>
      </c>
      <c r="F1499" t="s">
        <v>89</v>
      </c>
      <c r="G1499" t="s">
        <v>90</v>
      </c>
      <c r="H1499" t="s">
        <v>117</v>
      </c>
      <c r="I1499" t="s">
        <v>261</v>
      </c>
      <c r="J1499" t="s">
        <v>45</v>
      </c>
      <c r="K1499" s="3" t="str">
        <f t="shared" si="113"/>
        <v>Oil &amp; Gas ProductionNatural Gas</v>
      </c>
      <c r="L1499" s="9" t="s">
        <v>1431</v>
      </c>
      <c r="M1499" s="9" t="s">
        <v>1432</v>
      </c>
      <c r="N1499" t="s">
        <v>41</v>
      </c>
      <c r="P1499" s="5" t="str">
        <f>IF(LOOKUP($K1499,Fuel_Mappings!$C$2:$C$255,Fuel_Mappings!$D$2:$D$255)&lt;&gt;"",LOOKUP($K1499,Fuel_Mappings!$C$2:$C$255,Fuel_Mappings!$D$2:$D$255),"")</f>
        <v>natural_gas</v>
      </c>
      <c r="Q1499" s="5" t="str">
        <f>IF($P1499="Other_Fuel",IF(LOOKUP($G1499,Fuel_Mappings!$I$2:$I$36,Fuel_Mappings!$I$2:$I$36)=$G1499,LOOKUP($G1499,Fuel_Mappings!$I$2:$I$36,Fuel_Mappings!$J$2:$J$36),""),"")</f>
        <v/>
      </c>
      <c r="S1499" s="5" t="str">
        <f t="shared" si="114"/>
        <v>1B2b</v>
      </c>
      <c r="T1499" s="3" t="b">
        <f t="shared" si="115"/>
        <v>1</v>
      </c>
      <c r="U1499" s="3" t="b">
        <f t="shared" si="116"/>
        <v>1</v>
      </c>
    </row>
    <row r="1500" spans="1:21">
      <c r="A1500" s="10">
        <v>31000207</v>
      </c>
      <c r="B1500" t="s">
        <v>364</v>
      </c>
      <c r="C1500" t="s">
        <v>364</v>
      </c>
      <c r="D1500" t="s">
        <v>365</v>
      </c>
      <c r="E1500" t="s">
        <v>11</v>
      </c>
      <c r="F1500" t="s">
        <v>89</v>
      </c>
      <c r="G1500" t="s">
        <v>90</v>
      </c>
      <c r="H1500" t="s">
        <v>117</v>
      </c>
      <c r="I1500" t="s">
        <v>261</v>
      </c>
      <c r="J1500" t="s">
        <v>45</v>
      </c>
      <c r="K1500" s="3" t="str">
        <f t="shared" si="113"/>
        <v>Oil &amp; Gas ProductionNatural Gas</v>
      </c>
      <c r="L1500" s="9" t="s">
        <v>1431</v>
      </c>
      <c r="M1500" s="9" t="s">
        <v>1432</v>
      </c>
      <c r="N1500" t="s">
        <v>41</v>
      </c>
      <c r="P1500" s="5" t="str">
        <f>IF(LOOKUP($K1500,Fuel_Mappings!$C$2:$C$255,Fuel_Mappings!$D$2:$D$255)&lt;&gt;"",LOOKUP($K1500,Fuel_Mappings!$C$2:$C$255,Fuel_Mappings!$D$2:$D$255),"")</f>
        <v>natural_gas</v>
      </c>
      <c r="Q1500" s="5" t="str">
        <f>IF($P1500="Other_Fuel",IF(LOOKUP($G1500,Fuel_Mappings!$I$2:$I$36,Fuel_Mappings!$I$2:$I$36)=$G1500,LOOKUP($G1500,Fuel_Mappings!$I$2:$I$36,Fuel_Mappings!$J$2:$J$36),""),"")</f>
        <v/>
      </c>
      <c r="S1500" s="5" t="str">
        <f t="shared" si="114"/>
        <v>1B2b</v>
      </c>
      <c r="T1500" s="3" t="b">
        <f t="shared" si="115"/>
        <v>1</v>
      </c>
      <c r="U1500" s="3" t="b">
        <f t="shared" si="116"/>
        <v>1</v>
      </c>
    </row>
    <row r="1501" spans="1:21">
      <c r="A1501" s="10">
        <v>31000228</v>
      </c>
      <c r="B1501" t="s">
        <v>364</v>
      </c>
      <c r="C1501" t="s">
        <v>364</v>
      </c>
      <c r="D1501" t="s">
        <v>365</v>
      </c>
      <c r="E1501" t="s">
        <v>11</v>
      </c>
      <c r="F1501" t="s">
        <v>89</v>
      </c>
      <c r="G1501" t="s">
        <v>90</v>
      </c>
      <c r="H1501" t="s">
        <v>117</v>
      </c>
      <c r="I1501" t="s">
        <v>261</v>
      </c>
      <c r="J1501" t="s">
        <v>21</v>
      </c>
      <c r="K1501" s="3" t="str">
        <f t="shared" si="113"/>
        <v>Oil &amp; Gas ProductionOther</v>
      </c>
      <c r="L1501" s="9" t="s">
        <v>1431</v>
      </c>
      <c r="M1501" s="9" t="s">
        <v>1432</v>
      </c>
      <c r="N1501" t="s">
        <v>41</v>
      </c>
      <c r="P1501" s="5" t="str">
        <f>IF(LOOKUP($K1501,Fuel_Mappings!$C$2:$C$255,Fuel_Mappings!$D$2:$D$255)&lt;&gt;"",LOOKUP($K1501,Fuel_Mappings!$C$2:$C$255,Fuel_Mappings!$D$2:$D$255),"")</f>
        <v>Other_Fuel</v>
      </c>
      <c r="Q1501" s="5" t="str">
        <f>IF($P1501="Other_Fuel",IF(LOOKUP($G1501,Fuel_Mappings!$I$2:$I$36,Fuel_Mappings!$I$2:$I$36)=$G1501,LOOKUP($G1501,Fuel_Mappings!$I$2:$I$36,Fuel_Mappings!$J$2:$J$36),""),"")</f>
        <v/>
      </c>
      <c r="S1501" s="5" t="str">
        <f t="shared" si="114"/>
        <v>1B2b</v>
      </c>
      <c r="T1501" s="3" t="b">
        <f t="shared" si="115"/>
        <v>1</v>
      </c>
      <c r="U1501" s="3" t="b">
        <f t="shared" si="116"/>
        <v>1</v>
      </c>
    </row>
    <row r="1502" spans="1:21">
      <c r="A1502" s="10">
        <v>31000223</v>
      </c>
      <c r="B1502" t="s">
        <v>364</v>
      </c>
      <c r="C1502" t="s">
        <v>364</v>
      </c>
      <c r="D1502" t="s">
        <v>365</v>
      </c>
      <c r="E1502" t="s">
        <v>11</v>
      </c>
      <c r="F1502" t="s">
        <v>89</v>
      </c>
      <c r="G1502" t="s">
        <v>90</v>
      </c>
      <c r="H1502" t="s">
        <v>117</v>
      </c>
      <c r="I1502" t="s">
        <v>261</v>
      </c>
      <c r="J1502" t="s">
        <v>45</v>
      </c>
      <c r="K1502" s="3" t="str">
        <f t="shared" si="113"/>
        <v>Oil &amp; Gas ProductionNatural Gas</v>
      </c>
      <c r="L1502" s="9" t="s">
        <v>1431</v>
      </c>
      <c r="M1502" s="9" t="s">
        <v>1432</v>
      </c>
      <c r="N1502" t="s">
        <v>41</v>
      </c>
      <c r="P1502" s="5" t="str">
        <f>IF(LOOKUP($K1502,Fuel_Mappings!$C$2:$C$255,Fuel_Mappings!$D$2:$D$255)&lt;&gt;"",LOOKUP($K1502,Fuel_Mappings!$C$2:$C$255,Fuel_Mappings!$D$2:$D$255),"")</f>
        <v>natural_gas</v>
      </c>
      <c r="Q1502" s="5" t="str">
        <f>IF($P1502="Other_Fuel",IF(LOOKUP($G1502,Fuel_Mappings!$I$2:$I$36,Fuel_Mappings!$I$2:$I$36)=$G1502,LOOKUP($G1502,Fuel_Mappings!$I$2:$I$36,Fuel_Mappings!$J$2:$J$36),""),"")</f>
        <v/>
      </c>
      <c r="S1502" s="5" t="str">
        <f t="shared" si="114"/>
        <v>1B2b</v>
      </c>
      <c r="T1502" s="3" t="b">
        <f t="shared" si="115"/>
        <v>1</v>
      </c>
      <c r="U1502" s="3" t="b">
        <f t="shared" si="116"/>
        <v>1</v>
      </c>
    </row>
    <row r="1503" spans="1:21">
      <c r="A1503" s="10">
        <v>31000227</v>
      </c>
      <c r="B1503" t="s">
        <v>364</v>
      </c>
      <c r="C1503" t="s">
        <v>364</v>
      </c>
      <c r="D1503" t="s">
        <v>365</v>
      </c>
      <c r="E1503" t="s">
        <v>11</v>
      </c>
      <c r="F1503" t="s">
        <v>89</v>
      </c>
      <c r="G1503" t="s">
        <v>90</v>
      </c>
      <c r="H1503" t="s">
        <v>117</v>
      </c>
      <c r="I1503" t="s">
        <v>261</v>
      </c>
      <c r="J1503" t="s">
        <v>45</v>
      </c>
      <c r="K1503" s="3" t="str">
        <f t="shared" si="113"/>
        <v>Oil &amp; Gas ProductionNatural Gas</v>
      </c>
      <c r="L1503" s="9" t="s">
        <v>1431</v>
      </c>
      <c r="M1503" s="9" t="s">
        <v>1432</v>
      </c>
      <c r="N1503" t="s">
        <v>41</v>
      </c>
      <c r="P1503" s="5" t="str">
        <f>IF(LOOKUP($K1503,Fuel_Mappings!$C$2:$C$255,Fuel_Mappings!$D$2:$D$255)&lt;&gt;"",LOOKUP($K1503,Fuel_Mappings!$C$2:$C$255,Fuel_Mappings!$D$2:$D$255),"")</f>
        <v>natural_gas</v>
      </c>
      <c r="Q1503" s="5" t="str">
        <f>IF($P1503="Other_Fuel",IF(LOOKUP($G1503,Fuel_Mappings!$I$2:$I$36,Fuel_Mappings!$I$2:$I$36)=$G1503,LOOKUP($G1503,Fuel_Mappings!$I$2:$I$36,Fuel_Mappings!$J$2:$J$36),""),"")</f>
        <v/>
      </c>
      <c r="S1503" s="5" t="str">
        <f t="shared" si="114"/>
        <v>1B2b</v>
      </c>
      <c r="T1503" s="3" t="b">
        <f t="shared" si="115"/>
        <v>1</v>
      </c>
      <c r="U1503" s="3" t="b">
        <f t="shared" si="116"/>
        <v>1</v>
      </c>
    </row>
    <row r="1504" spans="1:21">
      <c r="A1504" s="10">
        <v>31000231</v>
      </c>
      <c r="B1504" t="s">
        <v>364</v>
      </c>
      <c r="C1504" t="s">
        <v>364</v>
      </c>
      <c r="D1504" t="s">
        <v>365</v>
      </c>
      <c r="E1504" t="s">
        <v>11</v>
      </c>
      <c r="F1504" t="s">
        <v>89</v>
      </c>
      <c r="G1504" t="s">
        <v>90</v>
      </c>
      <c r="H1504" t="s">
        <v>117</v>
      </c>
      <c r="I1504" t="s">
        <v>261</v>
      </c>
      <c r="J1504" t="s">
        <v>21</v>
      </c>
      <c r="K1504" s="3" t="str">
        <f t="shared" si="113"/>
        <v>Oil &amp; Gas ProductionOther</v>
      </c>
      <c r="L1504" s="9" t="s">
        <v>1431</v>
      </c>
      <c r="M1504" s="9" t="s">
        <v>1432</v>
      </c>
      <c r="N1504" t="s">
        <v>41</v>
      </c>
      <c r="P1504" s="5" t="str">
        <f>IF(LOOKUP($K1504,Fuel_Mappings!$C$2:$C$255,Fuel_Mappings!$D$2:$D$255)&lt;&gt;"",LOOKUP($K1504,Fuel_Mappings!$C$2:$C$255,Fuel_Mappings!$D$2:$D$255),"")</f>
        <v>Other_Fuel</v>
      </c>
      <c r="Q1504" s="5" t="str">
        <f>IF($P1504="Other_Fuel",IF(LOOKUP($G1504,Fuel_Mappings!$I$2:$I$36,Fuel_Mappings!$I$2:$I$36)=$G1504,LOOKUP($G1504,Fuel_Mappings!$I$2:$I$36,Fuel_Mappings!$J$2:$J$36),""),"")</f>
        <v/>
      </c>
      <c r="S1504" s="5" t="str">
        <f t="shared" si="114"/>
        <v>1B2b</v>
      </c>
      <c r="T1504" s="3" t="b">
        <f t="shared" si="115"/>
        <v>1</v>
      </c>
      <c r="U1504" s="3" t="b">
        <f t="shared" si="116"/>
        <v>1</v>
      </c>
    </row>
    <row r="1505" spans="1:21">
      <c r="A1505" s="10">
        <v>31000301</v>
      </c>
      <c r="B1505" t="s">
        <v>364</v>
      </c>
      <c r="C1505" t="s">
        <v>364</v>
      </c>
      <c r="D1505" t="s">
        <v>365</v>
      </c>
      <c r="E1505" t="s">
        <v>11</v>
      </c>
      <c r="F1505" t="s">
        <v>89</v>
      </c>
      <c r="G1505" t="s">
        <v>366</v>
      </c>
      <c r="H1505" t="s">
        <v>117</v>
      </c>
      <c r="I1505" t="s">
        <v>261</v>
      </c>
      <c r="J1505" t="s">
        <v>21</v>
      </c>
      <c r="K1505" s="3" t="str">
        <f t="shared" si="113"/>
        <v>Oil &amp; Gas ProductionOther</v>
      </c>
      <c r="L1505" s="9" t="s">
        <v>1431</v>
      </c>
      <c r="M1505" s="9" t="s">
        <v>1432</v>
      </c>
      <c r="N1505" t="s">
        <v>41</v>
      </c>
      <c r="P1505" s="5" t="str">
        <f>IF(LOOKUP($K1505,Fuel_Mappings!$C$2:$C$255,Fuel_Mappings!$D$2:$D$255)&lt;&gt;"",LOOKUP($K1505,Fuel_Mappings!$C$2:$C$255,Fuel_Mappings!$D$2:$D$255),"")</f>
        <v>Other_Fuel</v>
      </c>
      <c r="Q1505" s="5" t="str">
        <f>IF($P1505="Other_Fuel",IF(LOOKUP($G1505,Fuel_Mappings!$I$2:$I$36,Fuel_Mappings!$I$2:$I$36)=$G1505,LOOKUP($G1505,Fuel_Mappings!$I$2:$I$36,Fuel_Mappings!$J$2:$J$36),""),"")</f>
        <v/>
      </c>
      <c r="S1505" s="5" t="str">
        <f t="shared" si="114"/>
        <v>1B2b</v>
      </c>
      <c r="T1505" s="3" t="b">
        <f t="shared" si="115"/>
        <v>1</v>
      </c>
      <c r="U1505" s="3" t="b">
        <f t="shared" si="116"/>
        <v>1</v>
      </c>
    </row>
    <row r="1506" spans="1:21">
      <c r="A1506" s="10">
        <v>31000303</v>
      </c>
      <c r="B1506" t="s">
        <v>364</v>
      </c>
      <c r="C1506" t="s">
        <v>364</v>
      </c>
      <c r="D1506" t="s">
        <v>365</v>
      </c>
      <c r="E1506" t="s">
        <v>11</v>
      </c>
      <c r="F1506" t="s">
        <v>89</v>
      </c>
      <c r="G1506" t="s">
        <v>366</v>
      </c>
      <c r="H1506" t="s">
        <v>117</v>
      </c>
      <c r="I1506" t="s">
        <v>261</v>
      </c>
      <c r="J1506" t="s">
        <v>45</v>
      </c>
      <c r="K1506" s="3" t="str">
        <f t="shared" si="113"/>
        <v>Oil &amp; Gas ProductionNatural Gas</v>
      </c>
      <c r="L1506" s="9" t="s">
        <v>1431</v>
      </c>
      <c r="M1506" s="9" t="s">
        <v>1432</v>
      </c>
      <c r="N1506" t="s">
        <v>41</v>
      </c>
      <c r="P1506" s="5" t="str">
        <f>IF(LOOKUP($K1506,Fuel_Mappings!$C$2:$C$255,Fuel_Mappings!$D$2:$D$255)&lt;&gt;"",LOOKUP($K1506,Fuel_Mappings!$C$2:$C$255,Fuel_Mappings!$D$2:$D$255),"")</f>
        <v>natural_gas</v>
      </c>
      <c r="Q1506" s="5" t="str">
        <f>IF($P1506="Other_Fuel",IF(LOOKUP($G1506,Fuel_Mappings!$I$2:$I$36,Fuel_Mappings!$I$2:$I$36)=$G1506,LOOKUP($G1506,Fuel_Mappings!$I$2:$I$36,Fuel_Mappings!$J$2:$J$36),""),"")</f>
        <v/>
      </c>
      <c r="S1506" s="5" t="str">
        <f t="shared" si="114"/>
        <v>1B2b</v>
      </c>
      <c r="T1506" s="3" t="b">
        <f t="shared" si="115"/>
        <v>1</v>
      </c>
      <c r="U1506" s="3" t="b">
        <f t="shared" si="116"/>
        <v>1</v>
      </c>
    </row>
    <row r="1507" spans="1:21">
      <c r="A1507" s="10">
        <v>31000304</v>
      </c>
      <c r="B1507" t="s">
        <v>364</v>
      </c>
      <c r="C1507" t="s">
        <v>364</v>
      </c>
      <c r="D1507" t="s">
        <v>365</v>
      </c>
      <c r="E1507" t="s">
        <v>11</v>
      </c>
      <c r="F1507" t="s">
        <v>89</v>
      </c>
      <c r="G1507" t="s">
        <v>366</v>
      </c>
      <c r="H1507" t="s">
        <v>117</v>
      </c>
      <c r="I1507" t="s">
        <v>261</v>
      </c>
      <c r="J1507" t="s">
        <v>45</v>
      </c>
      <c r="K1507" s="3" t="str">
        <f t="shared" si="113"/>
        <v>Oil &amp; Gas ProductionNatural Gas</v>
      </c>
      <c r="L1507" s="9" t="s">
        <v>1431</v>
      </c>
      <c r="M1507" s="9" t="s">
        <v>1432</v>
      </c>
      <c r="N1507" t="s">
        <v>41</v>
      </c>
      <c r="P1507" s="5" t="str">
        <f>IF(LOOKUP($K1507,Fuel_Mappings!$C$2:$C$255,Fuel_Mappings!$D$2:$D$255)&lt;&gt;"",LOOKUP($K1507,Fuel_Mappings!$C$2:$C$255,Fuel_Mappings!$D$2:$D$255),"")</f>
        <v>natural_gas</v>
      </c>
      <c r="Q1507" s="5" t="str">
        <f>IF($P1507="Other_Fuel",IF(LOOKUP($G1507,Fuel_Mappings!$I$2:$I$36,Fuel_Mappings!$I$2:$I$36)=$G1507,LOOKUP($G1507,Fuel_Mappings!$I$2:$I$36,Fuel_Mappings!$J$2:$J$36),""),"")</f>
        <v/>
      </c>
      <c r="S1507" s="5" t="str">
        <f t="shared" si="114"/>
        <v>1B2b</v>
      </c>
      <c r="T1507" s="3" t="b">
        <f t="shared" si="115"/>
        <v>1</v>
      </c>
      <c r="U1507" s="3" t="b">
        <f t="shared" si="116"/>
        <v>1</v>
      </c>
    </row>
    <row r="1508" spans="1:21">
      <c r="A1508" s="10">
        <v>31000305</v>
      </c>
      <c r="B1508" t="s">
        <v>364</v>
      </c>
      <c r="C1508" t="s">
        <v>364</v>
      </c>
      <c r="D1508" t="s">
        <v>365</v>
      </c>
      <c r="E1508" t="s">
        <v>11</v>
      </c>
      <c r="F1508" t="s">
        <v>89</v>
      </c>
      <c r="G1508" t="s">
        <v>366</v>
      </c>
      <c r="H1508" t="s">
        <v>117</v>
      </c>
      <c r="I1508" t="s">
        <v>261</v>
      </c>
      <c r="J1508" t="s">
        <v>45</v>
      </c>
      <c r="K1508" s="3" t="str">
        <f t="shared" si="113"/>
        <v>Oil &amp; Gas ProductionNatural Gas</v>
      </c>
      <c r="L1508" s="9" t="s">
        <v>1431</v>
      </c>
      <c r="M1508" s="9" t="s">
        <v>1432</v>
      </c>
      <c r="N1508" t="s">
        <v>41</v>
      </c>
      <c r="P1508" s="5" t="str">
        <f>IF(LOOKUP($K1508,Fuel_Mappings!$C$2:$C$255,Fuel_Mappings!$D$2:$D$255)&lt;&gt;"",LOOKUP($K1508,Fuel_Mappings!$C$2:$C$255,Fuel_Mappings!$D$2:$D$255),"")</f>
        <v>natural_gas</v>
      </c>
      <c r="Q1508" s="5" t="str">
        <f>IF($P1508="Other_Fuel",IF(LOOKUP($G1508,Fuel_Mappings!$I$2:$I$36,Fuel_Mappings!$I$2:$I$36)=$G1508,LOOKUP($G1508,Fuel_Mappings!$I$2:$I$36,Fuel_Mappings!$J$2:$J$36),""),"")</f>
        <v/>
      </c>
      <c r="S1508" s="5" t="str">
        <f t="shared" si="114"/>
        <v>1B2b</v>
      </c>
      <c r="T1508" s="3" t="b">
        <f t="shared" si="115"/>
        <v>1</v>
      </c>
      <c r="U1508" s="3" t="b">
        <f t="shared" si="116"/>
        <v>1</v>
      </c>
    </row>
    <row r="1509" spans="1:21">
      <c r="A1509" s="10">
        <v>31000307</v>
      </c>
      <c r="B1509" t="s">
        <v>364</v>
      </c>
      <c r="C1509" t="s">
        <v>364</v>
      </c>
      <c r="D1509" t="s">
        <v>365</v>
      </c>
      <c r="E1509" t="s">
        <v>11</v>
      </c>
      <c r="F1509" t="s">
        <v>89</v>
      </c>
      <c r="G1509" t="s">
        <v>366</v>
      </c>
      <c r="H1509" t="s">
        <v>117</v>
      </c>
      <c r="I1509" t="s">
        <v>261</v>
      </c>
      <c r="J1509" t="s">
        <v>21</v>
      </c>
      <c r="K1509" s="3" t="str">
        <f t="shared" si="113"/>
        <v>Oil &amp; Gas ProductionOther</v>
      </c>
      <c r="L1509" s="9" t="s">
        <v>1431</v>
      </c>
      <c r="M1509" s="9" t="s">
        <v>1432</v>
      </c>
      <c r="N1509" t="s">
        <v>41</v>
      </c>
      <c r="P1509" s="5" t="str">
        <f>IF(LOOKUP($K1509,Fuel_Mappings!$C$2:$C$255,Fuel_Mappings!$D$2:$D$255)&lt;&gt;"",LOOKUP($K1509,Fuel_Mappings!$C$2:$C$255,Fuel_Mappings!$D$2:$D$255),"")</f>
        <v>Other_Fuel</v>
      </c>
      <c r="Q1509" s="5" t="str">
        <f>IF($P1509="Other_Fuel",IF(LOOKUP($G1509,Fuel_Mappings!$I$2:$I$36,Fuel_Mappings!$I$2:$I$36)=$G1509,LOOKUP($G1509,Fuel_Mappings!$I$2:$I$36,Fuel_Mappings!$J$2:$J$36),""),"")</f>
        <v/>
      </c>
      <c r="S1509" s="5" t="str">
        <f t="shared" si="114"/>
        <v>1B2b</v>
      </c>
      <c r="T1509" s="3" t="b">
        <f t="shared" si="115"/>
        <v>1</v>
      </c>
      <c r="U1509" s="3" t="b">
        <f t="shared" si="116"/>
        <v>1</v>
      </c>
    </row>
    <row r="1510" spans="1:21">
      <c r="A1510" s="10">
        <v>31000310</v>
      </c>
      <c r="B1510" t="s">
        <v>364</v>
      </c>
      <c r="C1510" t="s">
        <v>364</v>
      </c>
      <c r="D1510" t="s">
        <v>365</v>
      </c>
      <c r="E1510" t="s">
        <v>11</v>
      </c>
      <c r="F1510" t="s">
        <v>89</v>
      </c>
      <c r="G1510" t="s">
        <v>366</v>
      </c>
      <c r="H1510" t="s">
        <v>117</v>
      </c>
      <c r="I1510" t="s">
        <v>261</v>
      </c>
      <c r="J1510" t="s">
        <v>45</v>
      </c>
      <c r="K1510" s="3" t="str">
        <f t="shared" si="113"/>
        <v>Oil &amp; Gas ProductionNatural Gas</v>
      </c>
      <c r="L1510" s="9" t="s">
        <v>1431</v>
      </c>
      <c r="M1510" s="9" t="s">
        <v>1432</v>
      </c>
      <c r="N1510" t="s">
        <v>41</v>
      </c>
      <c r="P1510" s="5" t="str">
        <f>IF(LOOKUP($K1510,Fuel_Mappings!$C$2:$C$255,Fuel_Mappings!$D$2:$D$255)&lt;&gt;"",LOOKUP($K1510,Fuel_Mappings!$C$2:$C$255,Fuel_Mappings!$D$2:$D$255),"")</f>
        <v>natural_gas</v>
      </c>
      <c r="Q1510" s="5" t="str">
        <f>IF($P1510="Other_Fuel",IF(LOOKUP($G1510,Fuel_Mappings!$I$2:$I$36,Fuel_Mappings!$I$2:$I$36)=$G1510,LOOKUP($G1510,Fuel_Mappings!$I$2:$I$36,Fuel_Mappings!$J$2:$J$36),""),"")</f>
        <v/>
      </c>
      <c r="S1510" s="5" t="str">
        <f t="shared" si="114"/>
        <v>1B2b</v>
      </c>
      <c r="T1510" s="3" t="b">
        <f t="shared" si="115"/>
        <v>1</v>
      </c>
      <c r="U1510" s="3" t="b">
        <f t="shared" si="116"/>
        <v>1</v>
      </c>
    </row>
    <row r="1511" spans="1:21">
      <c r="A1511" s="10">
        <v>31000324</v>
      </c>
      <c r="B1511" t="s">
        <v>364</v>
      </c>
      <c r="C1511" t="s">
        <v>364</v>
      </c>
      <c r="D1511" t="s">
        <v>365</v>
      </c>
      <c r="E1511" t="s">
        <v>11</v>
      </c>
      <c r="F1511" t="s">
        <v>89</v>
      </c>
      <c r="G1511" t="s">
        <v>366</v>
      </c>
      <c r="H1511" t="s">
        <v>117</v>
      </c>
      <c r="I1511" t="s">
        <v>261</v>
      </c>
      <c r="J1511" t="s">
        <v>21</v>
      </c>
      <c r="K1511" s="3" t="str">
        <f t="shared" si="113"/>
        <v>Oil &amp; Gas ProductionOther</v>
      </c>
      <c r="L1511" s="9" t="s">
        <v>1431</v>
      </c>
      <c r="M1511" s="9" t="s">
        <v>1432</v>
      </c>
      <c r="N1511" t="s">
        <v>41</v>
      </c>
      <c r="P1511" s="5" t="str">
        <f>IF(LOOKUP($K1511,Fuel_Mappings!$C$2:$C$255,Fuel_Mappings!$D$2:$D$255)&lt;&gt;"",LOOKUP($K1511,Fuel_Mappings!$C$2:$C$255,Fuel_Mappings!$D$2:$D$255),"")</f>
        <v>Other_Fuel</v>
      </c>
      <c r="Q1511" s="5" t="str">
        <f>IF($P1511="Other_Fuel",IF(LOOKUP($G1511,Fuel_Mappings!$I$2:$I$36,Fuel_Mappings!$I$2:$I$36)=$G1511,LOOKUP($G1511,Fuel_Mappings!$I$2:$I$36,Fuel_Mappings!$J$2:$J$36),""),"")</f>
        <v/>
      </c>
      <c r="S1511" s="5" t="str">
        <f t="shared" si="114"/>
        <v>1B2b</v>
      </c>
      <c r="T1511" s="3" t="b">
        <f t="shared" si="115"/>
        <v>1</v>
      </c>
      <c r="U1511" s="3" t="b">
        <f t="shared" si="116"/>
        <v>1</v>
      </c>
    </row>
    <row r="1512" spans="1:21">
      <c r="A1512" s="10">
        <v>31000325</v>
      </c>
      <c r="B1512" t="s">
        <v>364</v>
      </c>
      <c r="C1512" t="s">
        <v>364</v>
      </c>
      <c r="D1512" t="s">
        <v>365</v>
      </c>
      <c r="E1512" t="s">
        <v>11</v>
      </c>
      <c r="F1512" t="s">
        <v>89</v>
      </c>
      <c r="G1512" t="s">
        <v>366</v>
      </c>
      <c r="H1512" t="s">
        <v>117</v>
      </c>
      <c r="I1512" t="s">
        <v>261</v>
      </c>
      <c r="J1512" t="s">
        <v>21</v>
      </c>
      <c r="K1512" s="3" t="str">
        <f t="shared" si="113"/>
        <v>Oil &amp; Gas ProductionOther</v>
      </c>
      <c r="L1512" s="9" t="s">
        <v>1431</v>
      </c>
      <c r="M1512" s="9" t="s">
        <v>1432</v>
      </c>
      <c r="N1512" t="s">
        <v>41</v>
      </c>
      <c r="P1512" s="5" t="str">
        <f>IF(LOOKUP($K1512,Fuel_Mappings!$C$2:$C$255,Fuel_Mappings!$D$2:$D$255)&lt;&gt;"",LOOKUP($K1512,Fuel_Mappings!$C$2:$C$255,Fuel_Mappings!$D$2:$D$255),"")</f>
        <v>Other_Fuel</v>
      </c>
      <c r="Q1512" s="5" t="str">
        <f>IF($P1512="Other_Fuel",IF(LOOKUP($G1512,Fuel_Mappings!$I$2:$I$36,Fuel_Mappings!$I$2:$I$36)=$G1512,LOOKUP($G1512,Fuel_Mappings!$I$2:$I$36,Fuel_Mappings!$J$2:$J$36),""),"")</f>
        <v/>
      </c>
      <c r="S1512" s="5" t="str">
        <f t="shared" si="114"/>
        <v>1B2b</v>
      </c>
      <c r="T1512" s="3" t="b">
        <f t="shared" si="115"/>
        <v>1</v>
      </c>
      <c r="U1512" s="3" t="b">
        <f t="shared" si="116"/>
        <v>1</v>
      </c>
    </row>
    <row r="1513" spans="1:21">
      <c r="A1513" s="10">
        <v>31000208</v>
      </c>
      <c r="B1513" t="s">
        <v>364</v>
      </c>
      <c r="C1513" t="s">
        <v>364</v>
      </c>
      <c r="D1513" t="s">
        <v>365</v>
      </c>
      <c r="E1513" t="s">
        <v>11</v>
      </c>
      <c r="F1513" t="s">
        <v>89</v>
      </c>
      <c r="G1513" t="s">
        <v>90</v>
      </c>
      <c r="H1513" t="s">
        <v>117</v>
      </c>
      <c r="I1513" t="s">
        <v>261</v>
      </c>
      <c r="J1513" t="s">
        <v>45</v>
      </c>
      <c r="K1513" s="3" t="str">
        <f t="shared" si="113"/>
        <v>Oil &amp; Gas ProductionNatural Gas</v>
      </c>
      <c r="L1513" s="9" t="s">
        <v>1431</v>
      </c>
      <c r="M1513" s="9" t="s">
        <v>1432</v>
      </c>
      <c r="N1513" t="s">
        <v>41</v>
      </c>
      <c r="P1513" s="5" t="str">
        <f>IF(LOOKUP($K1513,Fuel_Mappings!$C$2:$C$255,Fuel_Mappings!$D$2:$D$255)&lt;&gt;"",LOOKUP($K1513,Fuel_Mappings!$C$2:$C$255,Fuel_Mappings!$D$2:$D$255),"")</f>
        <v>natural_gas</v>
      </c>
      <c r="Q1513" s="5" t="str">
        <f>IF($P1513="Other_Fuel",IF(LOOKUP($G1513,Fuel_Mappings!$I$2:$I$36,Fuel_Mappings!$I$2:$I$36)=$G1513,LOOKUP($G1513,Fuel_Mappings!$I$2:$I$36,Fuel_Mappings!$J$2:$J$36),""),"")</f>
        <v/>
      </c>
      <c r="S1513" s="5" t="str">
        <f t="shared" si="114"/>
        <v>1B2b</v>
      </c>
      <c r="T1513" s="3" t="b">
        <f t="shared" si="115"/>
        <v>1</v>
      </c>
      <c r="U1513" s="3" t="b">
        <f t="shared" si="116"/>
        <v>1</v>
      </c>
    </row>
    <row r="1514" spans="1:21">
      <c r="A1514" s="10">
        <v>31000406</v>
      </c>
      <c r="B1514" t="s">
        <v>364</v>
      </c>
      <c r="C1514" t="s">
        <v>364</v>
      </c>
      <c r="D1514" t="s">
        <v>365</v>
      </c>
      <c r="E1514" t="s">
        <v>11</v>
      </c>
      <c r="F1514" t="s">
        <v>89</v>
      </c>
      <c r="G1514" t="s">
        <v>88</v>
      </c>
      <c r="H1514" t="s">
        <v>117</v>
      </c>
      <c r="I1514" t="s">
        <v>261</v>
      </c>
      <c r="J1514" t="s">
        <v>21</v>
      </c>
      <c r="K1514" s="3" t="str">
        <f t="shared" si="113"/>
        <v>Oil &amp; Gas ProductionOther</v>
      </c>
      <c r="L1514" s="9" t="s">
        <v>1431</v>
      </c>
      <c r="M1514" s="9" t="s">
        <v>1432</v>
      </c>
      <c r="N1514" t="s">
        <v>41</v>
      </c>
      <c r="P1514" s="5" t="str">
        <f>IF(LOOKUP($K1514,Fuel_Mappings!$C$2:$C$255,Fuel_Mappings!$D$2:$D$255)&lt;&gt;"",LOOKUP($K1514,Fuel_Mappings!$C$2:$C$255,Fuel_Mappings!$D$2:$D$255),"")</f>
        <v>Other_Fuel</v>
      </c>
      <c r="Q1514" s="5" t="str">
        <f>IF($P1514="Other_Fuel",IF(LOOKUP($G1514,Fuel_Mappings!$I$2:$I$36,Fuel_Mappings!$I$2:$I$36)=$G1514,LOOKUP($G1514,Fuel_Mappings!$I$2:$I$36,Fuel_Mappings!$J$2:$J$36),""),"")</f>
        <v/>
      </c>
      <c r="S1514" s="5" t="str">
        <f t="shared" si="114"/>
        <v>1B2b</v>
      </c>
      <c r="T1514" s="3" t="b">
        <f t="shared" si="115"/>
        <v>1</v>
      </c>
      <c r="U1514" s="3" t="b">
        <f t="shared" si="116"/>
        <v>1</v>
      </c>
    </row>
    <row r="1515" spans="1:21">
      <c r="A1515" s="10">
        <v>31000204</v>
      </c>
      <c r="B1515" t="s">
        <v>364</v>
      </c>
      <c r="C1515" t="s">
        <v>364</v>
      </c>
      <c r="D1515" t="s">
        <v>365</v>
      </c>
      <c r="E1515" t="s">
        <v>11</v>
      </c>
      <c r="F1515" t="s">
        <v>89</v>
      </c>
      <c r="G1515" t="s">
        <v>90</v>
      </c>
      <c r="H1515" t="s">
        <v>117</v>
      </c>
      <c r="I1515" t="s">
        <v>261</v>
      </c>
      <c r="J1515" t="s">
        <v>45</v>
      </c>
      <c r="K1515" s="3" t="str">
        <f t="shared" si="113"/>
        <v>Oil &amp; Gas ProductionNatural Gas</v>
      </c>
      <c r="L1515" s="9" t="s">
        <v>1431</v>
      </c>
      <c r="M1515" s="9" t="s">
        <v>1432</v>
      </c>
      <c r="N1515" t="s">
        <v>41</v>
      </c>
      <c r="P1515" s="5" t="str">
        <f>IF(LOOKUP($K1515,Fuel_Mappings!$C$2:$C$255,Fuel_Mappings!$D$2:$D$255)&lt;&gt;"",LOOKUP($K1515,Fuel_Mappings!$C$2:$C$255,Fuel_Mappings!$D$2:$D$255),"")</f>
        <v>natural_gas</v>
      </c>
      <c r="Q1515" s="5" t="str">
        <f>IF($P1515="Other_Fuel",IF(LOOKUP($G1515,Fuel_Mappings!$I$2:$I$36,Fuel_Mappings!$I$2:$I$36)=$G1515,LOOKUP($G1515,Fuel_Mappings!$I$2:$I$36,Fuel_Mappings!$J$2:$J$36),""),"")</f>
        <v/>
      </c>
      <c r="S1515" s="5" t="str">
        <f t="shared" si="114"/>
        <v>1B2b</v>
      </c>
      <c r="T1515" s="3" t="b">
        <f t="shared" si="115"/>
        <v>1</v>
      </c>
      <c r="U1515" s="3" t="b">
        <f t="shared" si="116"/>
        <v>1</v>
      </c>
    </row>
    <row r="1516" spans="1:21">
      <c r="A1516" s="10">
        <v>31000206</v>
      </c>
      <c r="B1516" t="s">
        <v>364</v>
      </c>
      <c r="C1516" t="s">
        <v>364</v>
      </c>
      <c r="D1516" t="s">
        <v>365</v>
      </c>
      <c r="E1516" t="s">
        <v>11</v>
      </c>
      <c r="F1516" t="s">
        <v>89</v>
      </c>
      <c r="G1516" t="s">
        <v>90</v>
      </c>
      <c r="H1516" t="s">
        <v>117</v>
      </c>
      <c r="I1516" t="s">
        <v>261</v>
      </c>
      <c r="J1516" t="s">
        <v>45</v>
      </c>
      <c r="K1516" s="3" t="str">
        <f t="shared" si="113"/>
        <v>Oil &amp; Gas ProductionNatural Gas</v>
      </c>
      <c r="L1516" s="9" t="s">
        <v>1431</v>
      </c>
      <c r="M1516" s="9" t="s">
        <v>1432</v>
      </c>
      <c r="N1516" t="s">
        <v>41</v>
      </c>
      <c r="P1516" s="5" t="str">
        <f>IF(LOOKUP($K1516,Fuel_Mappings!$C$2:$C$255,Fuel_Mappings!$D$2:$D$255)&lt;&gt;"",LOOKUP($K1516,Fuel_Mappings!$C$2:$C$255,Fuel_Mappings!$D$2:$D$255),"")</f>
        <v>natural_gas</v>
      </c>
      <c r="Q1516" s="5" t="str">
        <f>IF($P1516="Other_Fuel",IF(LOOKUP($G1516,Fuel_Mappings!$I$2:$I$36,Fuel_Mappings!$I$2:$I$36)=$G1516,LOOKUP($G1516,Fuel_Mappings!$I$2:$I$36,Fuel_Mappings!$J$2:$J$36),""),"")</f>
        <v/>
      </c>
      <c r="S1516" s="5" t="str">
        <f t="shared" si="114"/>
        <v>1B2b</v>
      </c>
      <c r="T1516" s="3" t="b">
        <f t="shared" si="115"/>
        <v>1</v>
      </c>
      <c r="U1516" s="3" t="b">
        <f t="shared" si="116"/>
        <v>1</v>
      </c>
    </row>
    <row r="1517" spans="1:21">
      <c r="A1517" s="10">
        <v>31000211</v>
      </c>
      <c r="B1517" t="s">
        <v>364</v>
      </c>
      <c r="C1517" t="s">
        <v>364</v>
      </c>
      <c r="D1517" t="s">
        <v>365</v>
      </c>
      <c r="E1517" t="s">
        <v>11</v>
      </c>
      <c r="F1517" t="s">
        <v>89</v>
      </c>
      <c r="G1517" t="s">
        <v>90</v>
      </c>
      <c r="H1517" t="s">
        <v>117</v>
      </c>
      <c r="I1517" t="s">
        <v>261</v>
      </c>
      <c r="J1517" t="s">
        <v>21</v>
      </c>
      <c r="K1517" s="3" t="str">
        <f t="shared" si="113"/>
        <v>Oil &amp; Gas ProductionOther</v>
      </c>
      <c r="L1517" s="9" t="s">
        <v>1431</v>
      </c>
      <c r="M1517" s="9" t="s">
        <v>1432</v>
      </c>
      <c r="N1517" t="s">
        <v>41</v>
      </c>
      <c r="P1517" s="5" t="str">
        <f>IF(LOOKUP($K1517,Fuel_Mappings!$C$2:$C$255,Fuel_Mappings!$D$2:$D$255)&lt;&gt;"",LOOKUP($K1517,Fuel_Mappings!$C$2:$C$255,Fuel_Mappings!$D$2:$D$255),"")</f>
        <v>Other_Fuel</v>
      </c>
      <c r="Q1517" s="5" t="str">
        <f>IF($P1517="Other_Fuel",IF(LOOKUP($G1517,Fuel_Mappings!$I$2:$I$36,Fuel_Mappings!$I$2:$I$36)=$G1517,LOOKUP($G1517,Fuel_Mappings!$I$2:$I$36,Fuel_Mappings!$J$2:$J$36),""),"")</f>
        <v/>
      </c>
      <c r="S1517" s="5" t="str">
        <f t="shared" si="114"/>
        <v>1B2b</v>
      </c>
      <c r="T1517" s="3" t="b">
        <f t="shared" si="115"/>
        <v>1</v>
      </c>
      <c r="U1517" s="3" t="b">
        <f t="shared" si="116"/>
        <v>1</v>
      </c>
    </row>
    <row r="1518" spans="1:21">
      <c r="A1518" s="10">
        <v>31000224</v>
      </c>
      <c r="B1518" t="s">
        <v>364</v>
      </c>
      <c r="C1518" t="s">
        <v>364</v>
      </c>
      <c r="D1518" t="s">
        <v>365</v>
      </c>
      <c r="E1518" t="s">
        <v>11</v>
      </c>
      <c r="F1518" t="s">
        <v>89</v>
      </c>
      <c r="G1518" t="s">
        <v>90</v>
      </c>
      <c r="H1518" t="s">
        <v>117</v>
      </c>
      <c r="I1518" t="s">
        <v>261</v>
      </c>
      <c r="J1518" t="s">
        <v>45</v>
      </c>
      <c r="K1518" s="3" t="str">
        <f t="shared" si="113"/>
        <v>Oil &amp; Gas ProductionNatural Gas</v>
      </c>
      <c r="L1518" s="9" t="s">
        <v>1431</v>
      </c>
      <c r="M1518" s="9" t="s">
        <v>1432</v>
      </c>
      <c r="N1518" t="s">
        <v>41</v>
      </c>
      <c r="P1518" s="5" t="str">
        <f>IF(LOOKUP($K1518,Fuel_Mappings!$C$2:$C$255,Fuel_Mappings!$D$2:$D$255)&lt;&gt;"",LOOKUP($K1518,Fuel_Mappings!$C$2:$C$255,Fuel_Mappings!$D$2:$D$255),"")</f>
        <v>natural_gas</v>
      </c>
      <c r="Q1518" s="5" t="str">
        <f>IF($P1518="Other_Fuel",IF(LOOKUP($G1518,Fuel_Mappings!$I$2:$I$36,Fuel_Mappings!$I$2:$I$36)=$G1518,LOOKUP($G1518,Fuel_Mappings!$I$2:$I$36,Fuel_Mappings!$J$2:$J$36),""),"")</f>
        <v/>
      </c>
      <c r="S1518" s="5" t="str">
        <f t="shared" si="114"/>
        <v>1B2b</v>
      </c>
      <c r="T1518" s="3" t="b">
        <f t="shared" si="115"/>
        <v>1</v>
      </c>
      <c r="U1518" s="3" t="b">
        <f t="shared" si="116"/>
        <v>1</v>
      </c>
    </row>
    <row r="1519" spans="1:21">
      <c r="A1519" s="10">
        <v>31000225</v>
      </c>
      <c r="B1519" t="s">
        <v>364</v>
      </c>
      <c r="C1519" t="s">
        <v>364</v>
      </c>
      <c r="D1519" t="s">
        <v>365</v>
      </c>
      <c r="E1519" t="s">
        <v>11</v>
      </c>
      <c r="F1519" t="s">
        <v>89</v>
      </c>
      <c r="G1519" t="s">
        <v>90</v>
      </c>
      <c r="H1519" t="s">
        <v>117</v>
      </c>
      <c r="I1519" t="s">
        <v>261</v>
      </c>
      <c r="J1519" t="s">
        <v>21</v>
      </c>
      <c r="K1519" s="3" t="str">
        <f t="shared" si="113"/>
        <v>Oil &amp; Gas ProductionOther</v>
      </c>
      <c r="L1519" s="9" t="s">
        <v>1431</v>
      </c>
      <c r="M1519" s="9" t="s">
        <v>1432</v>
      </c>
      <c r="N1519" t="s">
        <v>41</v>
      </c>
      <c r="P1519" s="5" t="str">
        <f>IF(LOOKUP($K1519,Fuel_Mappings!$C$2:$C$255,Fuel_Mappings!$D$2:$D$255)&lt;&gt;"",LOOKUP($K1519,Fuel_Mappings!$C$2:$C$255,Fuel_Mappings!$D$2:$D$255),"")</f>
        <v>Other_Fuel</v>
      </c>
      <c r="Q1519" s="5" t="str">
        <f>IF($P1519="Other_Fuel",IF(LOOKUP($G1519,Fuel_Mappings!$I$2:$I$36,Fuel_Mappings!$I$2:$I$36)=$G1519,LOOKUP($G1519,Fuel_Mappings!$I$2:$I$36,Fuel_Mappings!$J$2:$J$36),""),"")</f>
        <v/>
      </c>
      <c r="S1519" s="5" t="str">
        <f t="shared" si="114"/>
        <v>1B2b</v>
      </c>
      <c r="T1519" s="3" t="b">
        <f t="shared" si="115"/>
        <v>1</v>
      </c>
      <c r="U1519" s="3" t="b">
        <f t="shared" si="116"/>
        <v>1</v>
      </c>
    </row>
    <row r="1520" spans="1:21">
      <c r="A1520" s="10">
        <v>31000230</v>
      </c>
      <c r="B1520" t="s">
        <v>364</v>
      </c>
      <c r="C1520" t="s">
        <v>364</v>
      </c>
      <c r="D1520" t="s">
        <v>365</v>
      </c>
      <c r="E1520" t="s">
        <v>11</v>
      </c>
      <c r="F1520" t="s">
        <v>89</v>
      </c>
      <c r="G1520" t="s">
        <v>90</v>
      </c>
      <c r="H1520" t="s">
        <v>117</v>
      </c>
      <c r="I1520" t="s">
        <v>261</v>
      </c>
      <c r="J1520" t="s">
        <v>21</v>
      </c>
      <c r="K1520" s="3" t="str">
        <f t="shared" si="113"/>
        <v>Oil &amp; Gas ProductionOther</v>
      </c>
      <c r="L1520" s="9" t="s">
        <v>1431</v>
      </c>
      <c r="M1520" s="9" t="s">
        <v>1432</v>
      </c>
      <c r="N1520" t="s">
        <v>41</v>
      </c>
      <c r="P1520" s="5" t="str">
        <f>IF(LOOKUP($K1520,Fuel_Mappings!$C$2:$C$255,Fuel_Mappings!$D$2:$D$255)&lt;&gt;"",LOOKUP($K1520,Fuel_Mappings!$C$2:$C$255,Fuel_Mappings!$D$2:$D$255),"")</f>
        <v>Other_Fuel</v>
      </c>
      <c r="Q1520" s="5" t="str">
        <f>IF($P1520="Other_Fuel",IF(LOOKUP($G1520,Fuel_Mappings!$I$2:$I$36,Fuel_Mappings!$I$2:$I$36)=$G1520,LOOKUP($G1520,Fuel_Mappings!$I$2:$I$36,Fuel_Mappings!$J$2:$J$36),""),"")</f>
        <v/>
      </c>
      <c r="S1520" s="5" t="str">
        <f t="shared" si="114"/>
        <v>1B2b</v>
      </c>
      <c r="T1520" s="3" t="b">
        <f t="shared" si="115"/>
        <v>1</v>
      </c>
      <c r="U1520" s="3" t="b">
        <f t="shared" si="116"/>
        <v>1</v>
      </c>
    </row>
    <row r="1521" spans="1:21">
      <c r="A1521" s="10">
        <v>31000306</v>
      </c>
      <c r="B1521" t="s">
        <v>364</v>
      </c>
      <c r="C1521" t="s">
        <v>364</v>
      </c>
      <c r="D1521" t="s">
        <v>365</v>
      </c>
      <c r="E1521" t="s">
        <v>11</v>
      </c>
      <c r="F1521" t="s">
        <v>89</v>
      </c>
      <c r="G1521" t="s">
        <v>366</v>
      </c>
      <c r="H1521" t="s">
        <v>117</v>
      </c>
      <c r="I1521" t="s">
        <v>261</v>
      </c>
      <c r="J1521" t="s">
        <v>21</v>
      </c>
      <c r="K1521" s="3" t="str">
        <f t="shared" si="113"/>
        <v>Oil &amp; Gas ProductionOther</v>
      </c>
      <c r="L1521" s="9" t="s">
        <v>1431</v>
      </c>
      <c r="M1521" s="9" t="s">
        <v>1432</v>
      </c>
      <c r="N1521" t="s">
        <v>41</v>
      </c>
      <c r="P1521" s="5" t="str">
        <f>IF(LOOKUP($K1521,Fuel_Mappings!$C$2:$C$255,Fuel_Mappings!$D$2:$D$255)&lt;&gt;"",LOOKUP($K1521,Fuel_Mappings!$C$2:$C$255,Fuel_Mappings!$D$2:$D$255),"")</f>
        <v>Other_Fuel</v>
      </c>
      <c r="Q1521" s="5" t="str">
        <f>IF($P1521="Other_Fuel",IF(LOOKUP($G1521,Fuel_Mappings!$I$2:$I$36,Fuel_Mappings!$I$2:$I$36)=$G1521,LOOKUP($G1521,Fuel_Mappings!$I$2:$I$36,Fuel_Mappings!$J$2:$J$36),""),"")</f>
        <v/>
      </c>
      <c r="S1521" s="5" t="str">
        <f t="shared" si="114"/>
        <v>1B2b</v>
      </c>
      <c r="T1521" s="3" t="b">
        <f t="shared" si="115"/>
        <v>1</v>
      </c>
      <c r="U1521" s="3" t="b">
        <f t="shared" si="116"/>
        <v>1</v>
      </c>
    </row>
    <row r="1522" spans="1:21">
      <c r="A1522" s="10">
        <v>31000308</v>
      </c>
      <c r="B1522" t="s">
        <v>364</v>
      </c>
      <c r="C1522" t="s">
        <v>364</v>
      </c>
      <c r="D1522" t="s">
        <v>365</v>
      </c>
      <c r="E1522" t="s">
        <v>11</v>
      </c>
      <c r="F1522" t="s">
        <v>89</v>
      </c>
      <c r="G1522" t="s">
        <v>366</v>
      </c>
      <c r="H1522" t="s">
        <v>117</v>
      </c>
      <c r="I1522" t="s">
        <v>261</v>
      </c>
      <c r="J1522" t="s">
        <v>21</v>
      </c>
      <c r="K1522" s="3" t="str">
        <f t="shared" si="113"/>
        <v>Oil &amp; Gas ProductionOther</v>
      </c>
      <c r="L1522" s="9" t="s">
        <v>1431</v>
      </c>
      <c r="M1522" s="9" t="s">
        <v>1432</v>
      </c>
      <c r="N1522" t="s">
        <v>41</v>
      </c>
      <c r="P1522" s="5" t="str">
        <f>IF(LOOKUP($K1522,Fuel_Mappings!$C$2:$C$255,Fuel_Mappings!$D$2:$D$255)&lt;&gt;"",LOOKUP($K1522,Fuel_Mappings!$C$2:$C$255,Fuel_Mappings!$D$2:$D$255),"")</f>
        <v>Other_Fuel</v>
      </c>
      <c r="Q1522" s="5" t="str">
        <f>IF($P1522="Other_Fuel",IF(LOOKUP($G1522,Fuel_Mappings!$I$2:$I$36,Fuel_Mappings!$I$2:$I$36)=$G1522,LOOKUP($G1522,Fuel_Mappings!$I$2:$I$36,Fuel_Mappings!$J$2:$J$36),""),"")</f>
        <v/>
      </c>
      <c r="S1522" s="5" t="str">
        <f t="shared" si="114"/>
        <v>1B2b</v>
      </c>
      <c r="T1522" s="3" t="b">
        <f t="shared" si="115"/>
        <v>1</v>
      </c>
      <c r="U1522" s="3" t="b">
        <f t="shared" si="116"/>
        <v>1</v>
      </c>
    </row>
    <row r="1523" spans="1:21">
      <c r="A1523" s="10">
        <v>31000309</v>
      </c>
      <c r="B1523" t="s">
        <v>364</v>
      </c>
      <c r="C1523" t="s">
        <v>364</v>
      </c>
      <c r="D1523" t="s">
        <v>365</v>
      </c>
      <c r="E1523" t="s">
        <v>11</v>
      </c>
      <c r="F1523" t="s">
        <v>89</v>
      </c>
      <c r="G1523" t="s">
        <v>366</v>
      </c>
      <c r="H1523" t="s">
        <v>117</v>
      </c>
      <c r="I1523" t="s">
        <v>261</v>
      </c>
      <c r="J1523" t="s">
        <v>21</v>
      </c>
      <c r="K1523" s="3" t="str">
        <f t="shared" ref="K1523:K1586" si="117">I1523&amp;J1523</f>
        <v>Oil &amp; Gas ProductionOther</v>
      </c>
      <c r="L1523" s="9" t="s">
        <v>1431</v>
      </c>
      <c r="M1523" s="9" t="s">
        <v>1432</v>
      </c>
      <c r="N1523" t="s">
        <v>41</v>
      </c>
      <c r="P1523" s="5" t="str">
        <f>IF(LOOKUP($K1523,Fuel_Mappings!$C$2:$C$255,Fuel_Mappings!$D$2:$D$255)&lt;&gt;"",LOOKUP($K1523,Fuel_Mappings!$C$2:$C$255,Fuel_Mappings!$D$2:$D$255),"")</f>
        <v>Other_Fuel</v>
      </c>
      <c r="Q1523" s="5" t="str">
        <f>IF($P1523="Other_Fuel",IF(LOOKUP($G1523,Fuel_Mappings!$I$2:$I$36,Fuel_Mappings!$I$2:$I$36)=$G1523,LOOKUP($G1523,Fuel_Mappings!$I$2:$I$36,Fuel_Mappings!$J$2:$J$36),""),"")</f>
        <v/>
      </c>
      <c r="S1523" s="5" t="str">
        <f t="shared" si="114"/>
        <v>1B2b</v>
      </c>
      <c r="T1523" s="3" t="b">
        <f t="shared" si="115"/>
        <v>1</v>
      </c>
      <c r="U1523" s="3" t="b">
        <f t="shared" si="116"/>
        <v>1</v>
      </c>
    </row>
    <row r="1524" spans="1:21">
      <c r="A1524" s="10">
        <v>31000311</v>
      </c>
      <c r="B1524" t="s">
        <v>364</v>
      </c>
      <c r="C1524" t="s">
        <v>364</v>
      </c>
      <c r="D1524" t="s">
        <v>365</v>
      </c>
      <c r="E1524" t="s">
        <v>11</v>
      </c>
      <c r="F1524" t="s">
        <v>89</v>
      </c>
      <c r="G1524" t="s">
        <v>366</v>
      </c>
      <c r="H1524" t="s">
        <v>117</v>
      </c>
      <c r="I1524" t="s">
        <v>261</v>
      </c>
      <c r="J1524" t="s">
        <v>21</v>
      </c>
      <c r="K1524" s="3" t="str">
        <f t="shared" si="117"/>
        <v>Oil &amp; Gas ProductionOther</v>
      </c>
      <c r="L1524" s="9" t="s">
        <v>1431</v>
      </c>
      <c r="M1524" s="9" t="s">
        <v>1432</v>
      </c>
      <c r="N1524" t="s">
        <v>41</v>
      </c>
      <c r="P1524" s="5" t="str">
        <f>IF(LOOKUP($K1524,Fuel_Mappings!$C$2:$C$255,Fuel_Mappings!$D$2:$D$255)&lt;&gt;"",LOOKUP($K1524,Fuel_Mappings!$C$2:$C$255,Fuel_Mappings!$D$2:$D$255),"")</f>
        <v>Other_Fuel</v>
      </c>
      <c r="Q1524" s="5" t="str">
        <f>IF($P1524="Other_Fuel",IF(LOOKUP($G1524,Fuel_Mappings!$I$2:$I$36,Fuel_Mappings!$I$2:$I$36)=$G1524,LOOKUP($G1524,Fuel_Mappings!$I$2:$I$36,Fuel_Mappings!$J$2:$J$36),""),"")</f>
        <v/>
      </c>
      <c r="S1524" s="5" t="str">
        <f t="shared" si="114"/>
        <v>1B2b</v>
      </c>
      <c r="T1524" s="3" t="b">
        <f t="shared" si="115"/>
        <v>1</v>
      </c>
      <c r="U1524" s="3" t="b">
        <f t="shared" si="116"/>
        <v>1</v>
      </c>
    </row>
    <row r="1525" spans="1:21">
      <c r="A1525" s="10">
        <v>31000321</v>
      </c>
      <c r="B1525" t="s">
        <v>364</v>
      </c>
      <c r="C1525" t="s">
        <v>364</v>
      </c>
      <c r="D1525" t="s">
        <v>365</v>
      </c>
      <c r="E1525" t="s">
        <v>11</v>
      </c>
      <c r="F1525" t="s">
        <v>89</v>
      </c>
      <c r="G1525" t="s">
        <v>366</v>
      </c>
      <c r="H1525" t="s">
        <v>117</v>
      </c>
      <c r="I1525" t="s">
        <v>261</v>
      </c>
      <c r="J1525" t="s">
        <v>21</v>
      </c>
      <c r="K1525" s="3" t="str">
        <f t="shared" si="117"/>
        <v>Oil &amp; Gas ProductionOther</v>
      </c>
      <c r="L1525" s="9" t="s">
        <v>1431</v>
      </c>
      <c r="M1525" s="9" t="s">
        <v>1432</v>
      </c>
      <c r="N1525" t="s">
        <v>41</v>
      </c>
      <c r="P1525" s="5" t="str">
        <f>IF(LOOKUP($K1525,Fuel_Mappings!$C$2:$C$255,Fuel_Mappings!$D$2:$D$255)&lt;&gt;"",LOOKUP($K1525,Fuel_Mappings!$C$2:$C$255,Fuel_Mappings!$D$2:$D$255),"")</f>
        <v>Other_Fuel</v>
      </c>
      <c r="Q1525" s="5" t="str">
        <f>IF($P1525="Other_Fuel",IF(LOOKUP($G1525,Fuel_Mappings!$I$2:$I$36,Fuel_Mappings!$I$2:$I$36)=$G1525,LOOKUP($G1525,Fuel_Mappings!$I$2:$I$36,Fuel_Mappings!$J$2:$J$36),""),"")</f>
        <v/>
      </c>
      <c r="S1525" s="5" t="str">
        <f t="shared" si="114"/>
        <v>1B2b</v>
      </c>
      <c r="T1525" s="3" t="b">
        <f t="shared" si="115"/>
        <v>1</v>
      </c>
      <c r="U1525" s="3" t="b">
        <f t="shared" si="116"/>
        <v>1</v>
      </c>
    </row>
    <row r="1526" spans="1:21">
      <c r="A1526" s="10">
        <v>31000222</v>
      </c>
      <c r="B1526" t="s">
        <v>364</v>
      </c>
      <c r="C1526" t="s">
        <v>364</v>
      </c>
      <c r="D1526" t="s">
        <v>365</v>
      </c>
      <c r="E1526" t="s">
        <v>11</v>
      </c>
      <c r="F1526" t="s">
        <v>89</v>
      </c>
      <c r="G1526" t="s">
        <v>90</v>
      </c>
      <c r="H1526" t="s">
        <v>117</v>
      </c>
      <c r="I1526" t="s">
        <v>261</v>
      </c>
      <c r="J1526" t="s">
        <v>21</v>
      </c>
      <c r="K1526" s="3" t="str">
        <f t="shared" si="117"/>
        <v>Oil &amp; Gas ProductionOther</v>
      </c>
      <c r="L1526" s="9" t="s">
        <v>1431</v>
      </c>
      <c r="M1526" s="9" t="s">
        <v>1432</v>
      </c>
      <c r="N1526" t="s">
        <v>41</v>
      </c>
      <c r="P1526" s="5" t="str">
        <f>IF(LOOKUP($K1526,Fuel_Mappings!$C$2:$C$255,Fuel_Mappings!$D$2:$D$255)&lt;&gt;"",LOOKUP($K1526,Fuel_Mappings!$C$2:$C$255,Fuel_Mappings!$D$2:$D$255),"")</f>
        <v>Other_Fuel</v>
      </c>
      <c r="Q1526" s="5" t="str">
        <f>IF($P1526="Other_Fuel",IF(LOOKUP($G1526,Fuel_Mappings!$I$2:$I$36,Fuel_Mappings!$I$2:$I$36)=$G1526,LOOKUP($G1526,Fuel_Mappings!$I$2:$I$36,Fuel_Mappings!$J$2:$J$36),""),"")</f>
        <v/>
      </c>
      <c r="S1526" s="5" t="str">
        <f t="shared" si="114"/>
        <v>1B2b</v>
      </c>
      <c r="T1526" s="3" t="b">
        <f t="shared" si="115"/>
        <v>1</v>
      </c>
      <c r="U1526" s="3" t="b">
        <f t="shared" si="116"/>
        <v>1</v>
      </c>
    </row>
    <row r="1527" spans="1:21">
      <c r="A1527" s="10">
        <v>31000226</v>
      </c>
      <c r="B1527" t="s">
        <v>364</v>
      </c>
      <c r="C1527" t="s">
        <v>364</v>
      </c>
      <c r="D1527" t="s">
        <v>365</v>
      </c>
      <c r="E1527" t="s">
        <v>11</v>
      </c>
      <c r="F1527" t="s">
        <v>89</v>
      </c>
      <c r="G1527" t="s">
        <v>90</v>
      </c>
      <c r="H1527" t="s">
        <v>117</v>
      </c>
      <c r="I1527" t="s">
        <v>261</v>
      </c>
      <c r="J1527" t="s">
        <v>45</v>
      </c>
      <c r="K1527" s="3" t="str">
        <f t="shared" si="117"/>
        <v>Oil &amp; Gas ProductionNatural Gas</v>
      </c>
      <c r="L1527" s="9" t="s">
        <v>1431</v>
      </c>
      <c r="M1527" s="9" t="s">
        <v>1432</v>
      </c>
      <c r="N1527" t="s">
        <v>41</v>
      </c>
      <c r="P1527" s="5" t="str">
        <f>IF(LOOKUP($K1527,Fuel_Mappings!$C$2:$C$255,Fuel_Mappings!$D$2:$D$255)&lt;&gt;"",LOOKUP($K1527,Fuel_Mappings!$C$2:$C$255,Fuel_Mappings!$D$2:$D$255),"")</f>
        <v>natural_gas</v>
      </c>
      <c r="Q1527" s="5" t="str">
        <f>IF($P1527="Other_Fuel",IF(LOOKUP($G1527,Fuel_Mappings!$I$2:$I$36,Fuel_Mappings!$I$2:$I$36)=$G1527,LOOKUP($G1527,Fuel_Mappings!$I$2:$I$36,Fuel_Mappings!$J$2:$J$36),""),"")</f>
        <v/>
      </c>
      <c r="S1527" s="5" t="str">
        <f t="shared" si="114"/>
        <v>1B2b</v>
      </c>
      <c r="T1527" s="3" t="b">
        <f t="shared" si="115"/>
        <v>1</v>
      </c>
      <c r="U1527" s="3" t="b">
        <f t="shared" si="116"/>
        <v>1</v>
      </c>
    </row>
    <row r="1528" spans="1:21">
      <c r="A1528" s="10">
        <v>31000229</v>
      </c>
      <c r="B1528" t="s">
        <v>364</v>
      </c>
      <c r="C1528" t="s">
        <v>364</v>
      </c>
      <c r="D1528" t="s">
        <v>365</v>
      </c>
      <c r="E1528" t="s">
        <v>11</v>
      </c>
      <c r="F1528" t="s">
        <v>89</v>
      </c>
      <c r="G1528" t="s">
        <v>90</v>
      </c>
      <c r="H1528" t="s">
        <v>117</v>
      </c>
      <c r="I1528" t="s">
        <v>261</v>
      </c>
      <c r="J1528" t="s">
        <v>21</v>
      </c>
      <c r="K1528" s="3" t="str">
        <f t="shared" si="117"/>
        <v>Oil &amp; Gas ProductionOther</v>
      </c>
      <c r="L1528" s="9" t="s">
        <v>1431</v>
      </c>
      <c r="M1528" s="9" t="s">
        <v>1432</v>
      </c>
      <c r="N1528" t="s">
        <v>41</v>
      </c>
      <c r="P1528" s="5" t="str">
        <f>IF(LOOKUP($K1528,Fuel_Mappings!$C$2:$C$255,Fuel_Mappings!$D$2:$D$255)&lt;&gt;"",LOOKUP($K1528,Fuel_Mappings!$C$2:$C$255,Fuel_Mappings!$D$2:$D$255),"")</f>
        <v>Other_Fuel</v>
      </c>
      <c r="Q1528" s="5" t="str">
        <f>IF($P1528="Other_Fuel",IF(LOOKUP($G1528,Fuel_Mappings!$I$2:$I$36,Fuel_Mappings!$I$2:$I$36)=$G1528,LOOKUP($G1528,Fuel_Mappings!$I$2:$I$36,Fuel_Mappings!$J$2:$J$36),""),"")</f>
        <v/>
      </c>
      <c r="S1528" s="5" t="str">
        <f t="shared" si="114"/>
        <v>1B2b</v>
      </c>
      <c r="T1528" s="3" t="b">
        <f t="shared" si="115"/>
        <v>1</v>
      </c>
      <c r="U1528" s="3" t="b">
        <f t="shared" si="116"/>
        <v>1</v>
      </c>
    </row>
    <row r="1529" spans="1:21">
      <c r="A1529" s="10">
        <v>31000322</v>
      </c>
      <c r="B1529" t="s">
        <v>364</v>
      </c>
      <c r="C1529" t="s">
        <v>364</v>
      </c>
      <c r="D1529" t="s">
        <v>365</v>
      </c>
      <c r="E1529" t="s">
        <v>11</v>
      </c>
      <c r="F1529" t="s">
        <v>89</v>
      </c>
      <c r="G1529" t="s">
        <v>366</v>
      </c>
      <c r="H1529" t="s">
        <v>117</v>
      </c>
      <c r="I1529" t="s">
        <v>261</v>
      </c>
      <c r="J1529" t="s">
        <v>21</v>
      </c>
      <c r="K1529" s="3" t="str">
        <f t="shared" si="117"/>
        <v>Oil &amp; Gas ProductionOther</v>
      </c>
      <c r="L1529" s="9" t="s">
        <v>1431</v>
      </c>
      <c r="M1529" s="9" t="s">
        <v>1432</v>
      </c>
      <c r="N1529" t="s">
        <v>41</v>
      </c>
      <c r="P1529" s="5" t="str">
        <f>IF(LOOKUP($K1529,Fuel_Mappings!$C$2:$C$255,Fuel_Mappings!$D$2:$D$255)&lt;&gt;"",LOOKUP($K1529,Fuel_Mappings!$C$2:$C$255,Fuel_Mappings!$D$2:$D$255),"")</f>
        <v>Other_Fuel</v>
      </c>
      <c r="Q1529" s="5" t="str">
        <f>IF($P1529="Other_Fuel",IF(LOOKUP($G1529,Fuel_Mappings!$I$2:$I$36,Fuel_Mappings!$I$2:$I$36)=$G1529,LOOKUP($G1529,Fuel_Mappings!$I$2:$I$36,Fuel_Mappings!$J$2:$J$36),""),"")</f>
        <v/>
      </c>
      <c r="S1529" s="5" t="str">
        <f t="shared" si="114"/>
        <v>1B2b</v>
      </c>
      <c r="T1529" s="3" t="b">
        <f t="shared" si="115"/>
        <v>1</v>
      </c>
      <c r="U1529" s="3" t="b">
        <f t="shared" si="116"/>
        <v>1</v>
      </c>
    </row>
    <row r="1530" spans="1:21">
      <c r="A1530" s="10">
        <v>31000323</v>
      </c>
      <c r="B1530" t="s">
        <v>364</v>
      </c>
      <c r="C1530" t="s">
        <v>364</v>
      </c>
      <c r="D1530" t="s">
        <v>365</v>
      </c>
      <c r="E1530" t="s">
        <v>11</v>
      </c>
      <c r="F1530" t="s">
        <v>89</v>
      </c>
      <c r="G1530" t="s">
        <v>366</v>
      </c>
      <c r="H1530" t="s">
        <v>117</v>
      </c>
      <c r="I1530" t="s">
        <v>261</v>
      </c>
      <c r="J1530" t="s">
        <v>21</v>
      </c>
      <c r="K1530" s="3" t="str">
        <f t="shared" si="117"/>
        <v>Oil &amp; Gas ProductionOther</v>
      </c>
      <c r="L1530" s="9" t="s">
        <v>1431</v>
      </c>
      <c r="M1530" s="9" t="s">
        <v>1432</v>
      </c>
      <c r="N1530" t="s">
        <v>41</v>
      </c>
      <c r="P1530" s="5" t="str">
        <f>IF(LOOKUP($K1530,Fuel_Mappings!$C$2:$C$255,Fuel_Mappings!$D$2:$D$255)&lt;&gt;"",LOOKUP($K1530,Fuel_Mappings!$C$2:$C$255,Fuel_Mappings!$D$2:$D$255),"")</f>
        <v>Other_Fuel</v>
      </c>
      <c r="Q1530" s="5" t="str">
        <f>IF($P1530="Other_Fuel",IF(LOOKUP($G1530,Fuel_Mappings!$I$2:$I$36,Fuel_Mappings!$I$2:$I$36)=$G1530,LOOKUP($G1530,Fuel_Mappings!$I$2:$I$36,Fuel_Mappings!$J$2:$J$36),""),"")</f>
        <v/>
      </c>
      <c r="S1530" s="5" t="str">
        <f t="shared" si="114"/>
        <v>1B2b</v>
      </c>
      <c r="T1530" s="3" t="b">
        <f t="shared" si="115"/>
        <v>1</v>
      </c>
      <c r="U1530" s="3" t="b">
        <f t="shared" si="116"/>
        <v>1</v>
      </c>
    </row>
    <row r="1531" spans="1:21">
      <c r="A1531" s="10">
        <v>30500699</v>
      </c>
      <c r="B1531" t="s">
        <v>375</v>
      </c>
      <c r="C1531" t="s">
        <v>375</v>
      </c>
      <c r="D1531" t="s">
        <v>376</v>
      </c>
      <c r="E1531" t="s">
        <v>11</v>
      </c>
      <c r="F1531" t="s">
        <v>104</v>
      </c>
      <c r="G1531" t="s">
        <v>377</v>
      </c>
      <c r="H1531" t="s">
        <v>14</v>
      </c>
      <c r="I1531" t="s">
        <v>104</v>
      </c>
      <c r="J1531" t="s">
        <v>378</v>
      </c>
      <c r="K1531" s="3" t="str">
        <f t="shared" si="117"/>
        <v>Mineral ProductsCement Mfg</v>
      </c>
      <c r="L1531" s="9" t="s">
        <v>1385</v>
      </c>
      <c r="M1531" s="9" t="s">
        <v>1386</v>
      </c>
      <c r="N1531" t="s">
        <v>41</v>
      </c>
      <c r="P1531" s="5" t="str">
        <f>IF(LOOKUP($K1531,Fuel_Mappings!$C$2:$C$255,Fuel_Mappings!$D$2:$D$255)&lt;&gt;"",LOOKUP($K1531,Fuel_Mappings!$C$2:$C$255,Fuel_Mappings!$D$2:$D$255),"")</f>
        <v/>
      </c>
      <c r="Q1531" s="5" t="str">
        <f>IF($P1531="Other_Fuel",IF(LOOKUP($G1531,Fuel_Mappings!$I$2:$I$36,Fuel_Mappings!$I$2:$I$36)=$G1531,LOOKUP($G1531,Fuel_Mappings!$I$2:$I$36,Fuel_Mappings!$J$2:$J$36),""),"")</f>
        <v/>
      </c>
      <c r="S1531" s="5" t="str">
        <f t="shared" si="114"/>
        <v>2A1</v>
      </c>
      <c r="T1531" s="3" t="b">
        <f t="shared" si="115"/>
        <v>1</v>
      </c>
      <c r="U1531" s="3" t="b">
        <f t="shared" si="116"/>
        <v>1</v>
      </c>
    </row>
    <row r="1532" spans="1:21">
      <c r="A1532" s="10">
        <v>30500606</v>
      </c>
      <c r="B1532" t="s">
        <v>375</v>
      </c>
      <c r="C1532" t="s">
        <v>375</v>
      </c>
      <c r="D1532" t="s">
        <v>376</v>
      </c>
      <c r="E1532" t="s">
        <v>11</v>
      </c>
      <c r="F1532" t="s">
        <v>104</v>
      </c>
      <c r="G1532" t="s">
        <v>377</v>
      </c>
      <c r="H1532" t="s">
        <v>14</v>
      </c>
      <c r="I1532" t="s">
        <v>104</v>
      </c>
      <c r="J1532" t="s">
        <v>378</v>
      </c>
      <c r="K1532" s="3" t="str">
        <f t="shared" si="117"/>
        <v>Mineral ProductsCement Mfg</v>
      </c>
      <c r="L1532" s="9" t="s">
        <v>1385</v>
      </c>
      <c r="M1532" s="9" t="s">
        <v>1386</v>
      </c>
      <c r="N1532" t="s">
        <v>41</v>
      </c>
      <c r="P1532" s="5" t="str">
        <f>IF(LOOKUP($K1532,Fuel_Mappings!$C$2:$C$255,Fuel_Mappings!$D$2:$D$255)&lt;&gt;"",LOOKUP($K1532,Fuel_Mappings!$C$2:$C$255,Fuel_Mappings!$D$2:$D$255),"")</f>
        <v/>
      </c>
      <c r="Q1532" s="5" t="str">
        <f>IF($P1532="Other_Fuel",IF(LOOKUP($G1532,Fuel_Mappings!$I$2:$I$36,Fuel_Mappings!$I$2:$I$36)=$G1532,LOOKUP($G1532,Fuel_Mappings!$I$2:$I$36,Fuel_Mappings!$J$2:$J$36),""),"")</f>
        <v/>
      </c>
      <c r="S1532" s="5" t="str">
        <f t="shared" si="114"/>
        <v>2A1</v>
      </c>
      <c r="T1532" s="3" t="b">
        <f t="shared" si="115"/>
        <v>1</v>
      </c>
      <c r="U1532" s="3" t="b">
        <f t="shared" si="116"/>
        <v>1</v>
      </c>
    </row>
    <row r="1533" spans="1:21">
      <c r="A1533" s="10">
        <v>30500613</v>
      </c>
      <c r="B1533" t="s">
        <v>375</v>
      </c>
      <c r="C1533" t="s">
        <v>375</v>
      </c>
      <c r="D1533" t="s">
        <v>376</v>
      </c>
      <c r="E1533" t="s">
        <v>11</v>
      </c>
      <c r="F1533" t="s">
        <v>104</v>
      </c>
      <c r="G1533" t="s">
        <v>377</v>
      </c>
      <c r="H1533" t="s">
        <v>14</v>
      </c>
      <c r="I1533" t="s">
        <v>104</v>
      </c>
      <c r="J1533" t="s">
        <v>378</v>
      </c>
      <c r="K1533" s="3" t="str">
        <f t="shared" si="117"/>
        <v>Mineral ProductsCement Mfg</v>
      </c>
      <c r="L1533" s="9" t="s">
        <v>1385</v>
      </c>
      <c r="M1533" s="9" t="s">
        <v>1386</v>
      </c>
      <c r="N1533" t="s">
        <v>41</v>
      </c>
      <c r="P1533" s="5" t="str">
        <f>IF(LOOKUP($K1533,Fuel_Mappings!$C$2:$C$255,Fuel_Mappings!$D$2:$D$255)&lt;&gt;"",LOOKUP($K1533,Fuel_Mappings!$C$2:$C$255,Fuel_Mappings!$D$2:$D$255),"")</f>
        <v/>
      </c>
      <c r="Q1533" s="5" t="str">
        <f>IF($P1533="Other_Fuel",IF(LOOKUP($G1533,Fuel_Mappings!$I$2:$I$36,Fuel_Mappings!$I$2:$I$36)=$G1533,LOOKUP($G1533,Fuel_Mappings!$I$2:$I$36,Fuel_Mappings!$J$2:$J$36),""),"")</f>
        <v/>
      </c>
      <c r="S1533" s="5" t="str">
        <f t="shared" si="114"/>
        <v>2A1</v>
      </c>
      <c r="T1533" s="3" t="b">
        <f t="shared" si="115"/>
        <v>1</v>
      </c>
      <c r="U1533" s="3" t="b">
        <f t="shared" si="116"/>
        <v>1</v>
      </c>
    </row>
    <row r="1534" spans="1:21">
      <c r="A1534" s="10">
        <v>30500621</v>
      </c>
      <c r="B1534" t="s">
        <v>375</v>
      </c>
      <c r="C1534" t="s">
        <v>375</v>
      </c>
      <c r="D1534" t="s">
        <v>376</v>
      </c>
      <c r="E1534" t="s">
        <v>11</v>
      </c>
      <c r="F1534" t="s">
        <v>104</v>
      </c>
      <c r="G1534" t="s">
        <v>379</v>
      </c>
      <c r="H1534" t="s">
        <v>14</v>
      </c>
      <c r="I1534" t="s">
        <v>104</v>
      </c>
      <c r="J1534" t="s">
        <v>378</v>
      </c>
      <c r="K1534" s="3" t="str">
        <f t="shared" si="117"/>
        <v>Mineral ProductsCement Mfg</v>
      </c>
      <c r="L1534" s="9" t="s">
        <v>1385</v>
      </c>
      <c r="M1534" s="9" t="s">
        <v>1386</v>
      </c>
      <c r="N1534" t="s">
        <v>41</v>
      </c>
      <c r="P1534" s="5" t="str">
        <f>IF(LOOKUP($K1534,Fuel_Mappings!$C$2:$C$255,Fuel_Mappings!$D$2:$D$255)&lt;&gt;"",LOOKUP($K1534,Fuel_Mappings!$C$2:$C$255,Fuel_Mappings!$D$2:$D$255),"")</f>
        <v/>
      </c>
      <c r="Q1534" s="5" t="str">
        <f>IF($P1534="Other_Fuel",IF(LOOKUP($G1534,Fuel_Mappings!$I$2:$I$36,Fuel_Mappings!$I$2:$I$36)=$G1534,LOOKUP($G1534,Fuel_Mappings!$I$2:$I$36,Fuel_Mappings!$J$2:$J$36),""),"")</f>
        <v/>
      </c>
      <c r="S1534" s="5" t="str">
        <f t="shared" si="114"/>
        <v>2A1</v>
      </c>
      <c r="T1534" s="3" t="b">
        <f t="shared" si="115"/>
        <v>1</v>
      </c>
      <c r="U1534" s="3" t="b">
        <f t="shared" si="116"/>
        <v>1</v>
      </c>
    </row>
    <row r="1535" spans="1:21">
      <c r="A1535" s="10">
        <v>30500622</v>
      </c>
      <c r="B1535" t="s">
        <v>375</v>
      </c>
      <c r="C1535" t="s">
        <v>375</v>
      </c>
      <c r="D1535" t="s">
        <v>376</v>
      </c>
      <c r="E1535" t="s">
        <v>11</v>
      </c>
      <c r="F1535" t="s">
        <v>104</v>
      </c>
      <c r="G1535" t="s">
        <v>377</v>
      </c>
      <c r="H1535" t="s">
        <v>14</v>
      </c>
      <c r="I1535" t="s">
        <v>104</v>
      </c>
      <c r="J1535" t="s">
        <v>378</v>
      </c>
      <c r="K1535" s="3" t="str">
        <f t="shared" si="117"/>
        <v>Mineral ProductsCement Mfg</v>
      </c>
      <c r="L1535" s="9" t="s">
        <v>1385</v>
      </c>
      <c r="M1535" s="9" t="s">
        <v>1386</v>
      </c>
      <c r="N1535" t="s">
        <v>41</v>
      </c>
      <c r="P1535" s="5" t="str">
        <f>IF(LOOKUP($K1535,Fuel_Mappings!$C$2:$C$255,Fuel_Mappings!$D$2:$D$255)&lt;&gt;"",LOOKUP($K1535,Fuel_Mappings!$C$2:$C$255,Fuel_Mappings!$D$2:$D$255),"")</f>
        <v/>
      </c>
      <c r="Q1535" s="5" t="str">
        <f>IF($P1535="Other_Fuel",IF(LOOKUP($G1535,Fuel_Mappings!$I$2:$I$36,Fuel_Mappings!$I$2:$I$36)=$G1535,LOOKUP($G1535,Fuel_Mappings!$I$2:$I$36,Fuel_Mappings!$J$2:$J$36),""),"")</f>
        <v/>
      </c>
      <c r="S1535" s="5" t="str">
        <f t="shared" si="114"/>
        <v>2A1</v>
      </c>
      <c r="T1535" s="3" t="b">
        <f t="shared" si="115"/>
        <v>1</v>
      </c>
      <c r="U1535" s="3" t="b">
        <f t="shared" si="116"/>
        <v>1</v>
      </c>
    </row>
    <row r="1536" spans="1:21">
      <c r="A1536" s="10">
        <v>30500706</v>
      </c>
      <c r="B1536" t="s">
        <v>375</v>
      </c>
      <c r="C1536" t="s">
        <v>375</v>
      </c>
      <c r="D1536" t="s">
        <v>376</v>
      </c>
      <c r="E1536" t="s">
        <v>11</v>
      </c>
      <c r="F1536" t="s">
        <v>104</v>
      </c>
      <c r="G1536" t="s">
        <v>380</v>
      </c>
      <c r="H1536" t="s">
        <v>14</v>
      </c>
      <c r="I1536" t="s">
        <v>104</v>
      </c>
      <c r="J1536" t="s">
        <v>378</v>
      </c>
      <c r="K1536" s="3" t="str">
        <f t="shared" si="117"/>
        <v>Mineral ProductsCement Mfg</v>
      </c>
      <c r="L1536" s="9" t="s">
        <v>1385</v>
      </c>
      <c r="M1536" s="9" t="s">
        <v>1386</v>
      </c>
      <c r="N1536" t="s">
        <v>41</v>
      </c>
      <c r="P1536" s="5" t="str">
        <f>IF(LOOKUP($K1536,Fuel_Mappings!$C$2:$C$255,Fuel_Mappings!$D$2:$D$255)&lt;&gt;"",LOOKUP($K1536,Fuel_Mappings!$C$2:$C$255,Fuel_Mappings!$D$2:$D$255),"")</f>
        <v/>
      </c>
      <c r="Q1536" s="5" t="str">
        <f>IF($P1536="Other_Fuel",IF(LOOKUP($G1536,Fuel_Mappings!$I$2:$I$36,Fuel_Mappings!$I$2:$I$36)=$G1536,LOOKUP($G1536,Fuel_Mappings!$I$2:$I$36,Fuel_Mappings!$J$2:$J$36),""),"")</f>
        <v/>
      </c>
      <c r="S1536" s="5" t="str">
        <f t="shared" si="114"/>
        <v>2A1</v>
      </c>
      <c r="T1536" s="3" t="b">
        <f t="shared" si="115"/>
        <v>1</v>
      </c>
      <c r="U1536" s="3" t="b">
        <f t="shared" si="116"/>
        <v>1</v>
      </c>
    </row>
    <row r="1537" spans="1:21">
      <c r="A1537" s="10">
        <v>30500614</v>
      </c>
      <c r="B1537" t="s">
        <v>375</v>
      </c>
      <c r="C1537" t="s">
        <v>375</v>
      </c>
      <c r="D1537" t="s">
        <v>376</v>
      </c>
      <c r="E1537" t="s">
        <v>11</v>
      </c>
      <c r="F1537" t="s">
        <v>104</v>
      </c>
      <c r="G1537" t="s">
        <v>377</v>
      </c>
      <c r="H1537" t="s">
        <v>14</v>
      </c>
      <c r="I1537" t="s">
        <v>104</v>
      </c>
      <c r="J1537" t="s">
        <v>378</v>
      </c>
      <c r="K1537" s="3" t="str">
        <f t="shared" si="117"/>
        <v>Mineral ProductsCement Mfg</v>
      </c>
      <c r="L1537" s="9" t="s">
        <v>1385</v>
      </c>
      <c r="M1537" s="9" t="s">
        <v>1386</v>
      </c>
      <c r="N1537" t="s">
        <v>41</v>
      </c>
      <c r="P1537" s="5" t="str">
        <f>IF(LOOKUP($K1537,Fuel_Mappings!$C$2:$C$255,Fuel_Mappings!$D$2:$D$255)&lt;&gt;"",LOOKUP($K1537,Fuel_Mappings!$C$2:$C$255,Fuel_Mappings!$D$2:$D$255),"")</f>
        <v/>
      </c>
      <c r="Q1537" s="5" t="str">
        <f>IF($P1537="Other_Fuel",IF(LOOKUP($G1537,Fuel_Mappings!$I$2:$I$36,Fuel_Mappings!$I$2:$I$36)=$G1537,LOOKUP($G1537,Fuel_Mappings!$I$2:$I$36,Fuel_Mappings!$J$2:$J$36),""),"")</f>
        <v/>
      </c>
      <c r="S1537" s="5" t="str">
        <f t="shared" si="114"/>
        <v>2A1</v>
      </c>
      <c r="T1537" s="3" t="b">
        <f t="shared" si="115"/>
        <v>1</v>
      </c>
      <c r="U1537" s="3" t="b">
        <f t="shared" si="116"/>
        <v>1</v>
      </c>
    </row>
    <row r="1538" spans="1:21">
      <c r="A1538" s="10">
        <v>30500609</v>
      </c>
      <c r="B1538" t="s">
        <v>375</v>
      </c>
      <c r="C1538" t="s">
        <v>375</v>
      </c>
      <c r="D1538" t="s">
        <v>376</v>
      </c>
      <c r="E1538" t="s">
        <v>11</v>
      </c>
      <c r="F1538" t="s">
        <v>104</v>
      </c>
      <c r="G1538" t="s">
        <v>377</v>
      </c>
      <c r="H1538" t="s">
        <v>14</v>
      </c>
      <c r="I1538" t="s">
        <v>104</v>
      </c>
      <c r="J1538" t="s">
        <v>378</v>
      </c>
      <c r="K1538" s="3" t="str">
        <f t="shared" si="117"/>
        <v>Mineral ProductsCement Mfg</v>
      </c>
      <c r="L1538" s="9" t="s">
        <v>1385</v>
      </c>
      <c r="M1538" s="9" t="s">
        <v>1386</v>
      </c>
      <c r="N1538" t="s">
        <v>41</v>
      </c>
      <c r="P1538" s="5" t="str">
        <f>IF(LOOKUP($K1538,Fuel_Mappings!$C$2:$C$255,Fuel_Mappings!$D$2:$D$255)&lt;&gt;"",LOOKUP($K1538,Fuel_Mappings!$C$2:$C$255,Fuel_Mappings!$D$2:$D$255),"")</f>
        <v/>
      </c>
      <c r="Q1538" s="5" t="str">
        <f>IF($P1538="Other_Fuel",IF(LOOKUP($G1538,Fuel_Mappings!$I$2:$I$36,Fuel_Mappings!$I$2:$I$36)=$G1538,LOOKUP($G1538,Fuel_Mappings!$I$2:$I$36,Fuel_Mappings!$J$2:$J$36),""),"")</f>
        <v/>
      </c>
      <c r="S1538" s="5" t="str">
        <f t="shared" si="114"/>
        <v>2A1</v>
      </c>
      <c r="T1538" s="3" t="b">
        <f t="shared" si="115"/>
        <v>1</v>
      </c>
      <c r="U1538" s="3" t="b">
        <f t="shared" si="116"/>
        <v>1</v>
      </c>
    </row>
    <row r="1539" spans="1:21">
      <c r="A1539" s="10">
        <v>30500610</v>
      </c>
      <c r="B1539" t="s">
        <v>375</v>
      </c>
      <c r="C1539" t="s">
        <v>375</v>
      </c>
      <c r="D1539" t="s">
        <v>376</v>
      </c>
      <c r="E1539" t="s">
        <v>11</v>
      </c>
      <c r="F1539" t="s">
        <v>104</v>
      </c>
      <c r="G1539" t="s">
        <v>377</v>
      </c>
      <c r="H1539" t="s">
        <v>14</v>
      </c>
      <c r="I1539" t="s">
        <v>104</v>
      </c>
      <c r="J1539" t="s">
        <v>378</v>
      </c>
      <c r="K1539" s="3" t="str">
        <f t="shared" si="117"/>
        <v>Mineral ProductsCement Mfg</v>
      </c>
      <c r="L1539" s="9" t="s">
        <v>1385</v>
      </c>
      <c r="M1539" s="9" t="s">
        <v>1386</v>
      </c>
      <c r="N1539" t="s">
        <v>41</v>
      </c>
      <c r="P1539" s="5" t="str">
        <f>IF(LOOKUP($K1539,Fuel_Mappings!$C$2:$C$255,Fuel_Mappings!$D$2:$D$255)&lt;&gt;"",LOOKUP($K1539,Fuel_Mappings!$C$2:$C$255,Fuel_Mappings!$D$2:$D$255),"")</f>
        <v/>
      </c>
      <c r="Q1539" s="5" t="str">
        <f>IF($P1539="Other_Fuel",IF(LOOKUP($G1539,Fuel_Mappings!$I$2:$I$36,Fuel_Mappings!$I$2:$I$36)=$G1539,LOOKUP($G1539,Fuel_Mappings!$I$2:$I$36,Fuel_Mappings!$J$2:$J$36),""),"")</f>
        <v/>
      </c>
      <c r="S1539" s="5" t="str">
        <f t="shared" ref="S1539:S1602" si="118">LEFT(L1539,FIND("_",L1539)-1)</f>
        <v>2A1</v>
      </c>
      <c r="T1539" s="3" t="b">
        <f t="shared" ref="T1539:T1602" si="119">$S1539=$C1539</f>
        <v>1</v>
      </c>
      <c r="U1539" s="3" t="b">
        <f t="shared" ref="U1539:U1602" si="120">LEFT($S1539,3)=LEFT($C1539,3)</f>
        <v>1</v>
      </c>
    </row>
    <row r="1540" spans="1:21">
      <c r="A1540" s="10">
        <v>30500611</v>
      </c>
      <c r="B1540" t="s">
        <v>375</v>
      </c>
      <c r="C1540" t="s">
        <v>375</v>
      </c>
      <c r="D1540" t="s">
        <v>376</v>
      </c>
      <c r="E1540" t="s">
        <v>11</v>
      </c>
      <c r="F1540" t="s">
        <v>104</v>
      </c>
      <c r="G1540" t="s">
        <v>377</v>
      </c>
      <c r="H1540" t="s">
        <v>14</v>
      </c>
      <c r="I1540" t="s">
        <v>104</v>
      </c>
      <c r="J1540" t="s">
        <v>378</v>
      </c>
      <c r="K1540" s="3" t="str">
        <f t="shared" si="117"/>
        <v>Mineral ProductsCement Mfg</v>
      </c>
      <c r="L1540" s="9" t="s">
        <v>1385</v>
      </c>
      <c r="M1540" s="9" t="s">
        <v>1386</v>
      </c>
      <c r="N1540" t="s">
        <v>41</v>
      </c>
      <c r="P1540" s="5" t="str">
        <f>IF(LOOKUP($K1540,Fuel_Mappings!$C$2:$C$255,Fuel_Mappings!$D$2:$D$255)&lt;&gt;"",LOOKUP($K1540,Fuel_Mappings!$C$2:$C$255,Fuel_Mappings!$D$2:$D$255),"")</f>
        <v/>
      </c>
      <c r="Q1540" s="5" t="str">
        <f>IF($P1540="Other_Fuel",IF(LOOKUP($G1540,Fuel_Mappings!$I$2:$I$36,Fuel_Mappings!$I$2:$I$36)=$G1540,LOOKUP($G1540,Fuel_Mappings!$I$2:$I$36,Fuel_Mappings!$J$2:$J$36),""),"")</f>
        <v/>
      </c>
      <c r="S1540" s="5" t="str">
        <f t="shared" si="118"/>
        <v>2A1</v>
      </c>
      <c r="T1540" s="3" t="b">
        <f t="shared" si="119"/>
        <v>1</v>
      </c>
      <c r="U1540" s="3" t="b">
        <f t="shared" si="120"/>
        <v>1</v>
      </c>
    </row>
    <row r="1541" spans="1:21">
      <c r="A1541" s="10">
        <v>30500617</v>
      </c>
      <c r="B1541" t="s">
        <v>375</v>
      </c>
      <c r="C1541" t="s">
        <v>375</v>
      </c>
      <c r="D1541" t="s">
        <v>376</v>
      </c>
      <c r="E1541" t="s">
        <v>11</v>
      </c>
      <c r="F1541" t="s">
        <v>104</v>
      </c>
      <c r="G1541" t="s">
        <v>377</v>
      </c>
      <c r="H1541" t="s">
        <v>14</v>
      </c>
      <c r="I1541" t="s">
        <v>104</v>
      </c>
      <c r="J1541" t="s">
        <v>378</v>
      </c>
      <c r="K1541" s="3" t="str">
        <f t="shared" si="117"/>
        <v>Mineral ProductsCement Mfg</v>
      </c>
      <c r="L1541" s="9" t="s">
        <v>1385</v>
      </c>
      <c r="M1541" s="9" t="s">
        <v>1386</v>
      </c>
      <c r="N1541" t="s">
        <v>41</v>
      </c>
      <c r="P1541" s="5" t="str">
        <f>IF(LOOKUP($K1541,Fuel_Mappings!$C$2:$C$255,Fuel_Mappings!$D$2:$D$255)&lt;&gt;"",LOOKUP($K1541,Fuel_Mappings!$C$2:$C$255,Fuel_Mappings!$D$2:$D$255),"")</f>
        <v/>
      </c>
      <c r="Q1541" s="5" t="str">
        <f>IF($P1541="Other_Fuel",IF(LOOKUP($G1541,Fuel_Mappings!$I$2:$I$36,Fuel_Mappings!$I$2:$I$36)=$G1541,LOOKUP($G1541,Fuel_Mappings!$I$2:$I$36,Fuel_Mappings!$J$2:$J$36),""),"")</f>
        <v/>
      </c>
      <c r="S1541" s="5" t="str">
        <f t="shared" si="118"/>
        <v>2A1</v>
      </c>
      <c r="T1541" s="3" t="b">
        <f t="shared" si="119"/>
        <v>1</v>
      </c>
      <c r="U1541" s="3" t="b">
        <f t="shared" si="120"/>
        <v>1</v>
      </c>
    </row>
    <row r="1542" spans="1:21">
      <c r="A1542" s="10">
        <v>30500628</v>
      </c>
      <c r="B1542" t="s">
        <v>375</v>
      </c>
      <c r="C1542" t="s">
        <v>375</v>
      </c>
      <c r="D1542" t="s">
        <v>376</v>
      </c>
      <c r="E1542" t="s">
        <v>11</v>
      </c>
      <c r="F1542" t="s">
        <v>104</v>
      </c>
      <c r="G1542" t="s">
        <v>377</v>
      </c>
      <c r="H1542" t="s">
        <v>14</v>
      </c>
      <c r="I1542" t="s">
        <v>104</v>
      </c>
      <c r="J1542" t="s">
        <v>378</v>
      </c>
      <c r="K1542" s="3" t="str">
        <f t="shared" si="117"/>
        <v>Mineral ProductsCement Mfg</v>
      </c>
      <c r="L1542" s="9" t="s">
        <v>1385</v>
      </c>
      <c r="M1542" s="9" t="s">
        <v>1386</v>
      </c>
      <c r="N1542" t="s">
        <v>41</v>
      </c>
      <c r="P1542" s="5" t="str">
        <f>IF(LOOKUP($K1542,Fuel_Mappings!$C$2:$C$255,Fuel_Mappings!$D$2:$D$255)&lt;&gt;"",LOOKUP($K1542,Fuel_Mappings!$C$2:$C$255,Fuel_Mappings!$D$2:$D$255),"")</f>
        <v/>
      </c>
      <c r="Q1542" s="5" t="str">
        <f>IF($P1542="Other_Fuel",IF(LOOKUP($G1542,Fuel_Mappings!$I$2:$I$36,Fuel_Mappings!$I$2:$I$36)=$G1542,LOOKUP($G1542,Fuel_Mappings!$I$2:$I$36,Fuel_Mappings!$J$2:$J$36),""),"")</f>
        <v/>
      </c>
      <c r="S1542" s="5" t="str">
        <f t="shared" si="118"/>
        <v>2A1</v>
      </c>
      <c r="T1542" s="3" t="b">
        <f t="shared" si="119"/>
        <v>1</v>
      </c>
      <c r="U1542" s="3" t="b">
        <f t="shared" si="120"/>
        <v>1</v>
      </c>
    </row>
    <row r="1543" spans="1:21">
      <c r="A1543" s="10">
        <v>30500709</v>
      </c>
      <c r="B1543" t="s">
        <v>375</v>
      </c>
      <c r="C1543" t="s">
        <v>375</v>
      </c>
      <c r="D1543" t="s">
        <v>376</v>
      </c>
      <c r="E1543" t="s">
        <v>11</v>
      </c>
      <c r="F1543" t="s">
        <v>104</v>
      </c>
      <c r="G1543" t="s">
        <v>380</v>
      </c>
      <c r="H1543" t="s">
        <v>14</v>
      </c>
      <c r="I1543" t="s">
        <v>104</v>
      </c>
      <c r="J1543" t="s">
        <v>378</v>
      </c>
      <c r="K1543" s="3" t="str">
        <f t="shared" si="117"/>
        <v>Mineral ProductsCement Mfg</v>
      </c>
      <c r="L1543" s="9" t="s">
        <v>1385</v>
      </c>
      <c r="M1543" s="9" t="s">
        <v>1386</v>
      </c>
      <c r="N1543" t="s">
        <v>41</v>
      </c>
      <c r="P1543" s="5" t="str">
        <f>IF(LOOKUP($K1543,Fuel_Mappings!$C$2:$C$255,Fuel_Mappings!$D$2:$D$255)&lt;&gt;"",LOOKUP($K1543,Fuel_Mappings!$C$2:$C$255,Fuel_Mappings!$D$2:$D$255),"")</f>
        <v/>
      </c>
      <c r="Q1543" s="5" t="str">
        <f>IF($P1543="Other_Fuel",IF(LOOKUP($G1543,Fuel_Mappings!$I$2:$I$36,Fuel_Mappings!$I$2:$I$36)=$G1543,LOOKUP($G1543,Fuel_Mappings!$I$2:$I$36,Fuel_Mappings!$J$2:$J$36),""),"")</f>
        <v/>
      </c>
      <c r="S1543" s="5" t="str">
        <f t="shared" si="118"/>
        <v>2A1</v>
      </c>
      <c r="T1543" s="3" t="b">
        <f t="shared" si="119"/>
        <v>1</v>
      </c>
      <c r="U1543" s="3" t="b">
        <f t="shared" si="120"/>
        <v>1</v>
      </c>
    </row>
    <row r="1544" spans="1:21">
      <c r="A1544" s="10">
        <v>30500799</v>
      </c>
      <c r="B1544" t="s">
        <v>375</v>
      </c>
      <c r="C1544" t="s">
        <v>375</v>
      </c>
      <c r="D1544" t="s">
        <v>376</v>
      </c>
      <c r="E1544" t="s">
        <v>11</v>
      </c>
      <c r="F1544" t="s">
        <v>104</v>
      </c>
      <c r="G1544" t="s">
        <v>380</v>
      </c>
      <c r="H1544" t="s">
        <v>14</v>
      </c>
      <c r="I1544" t="s">
        <v>104</v>
      </c>
      <c r="J1544" t="s">
        <v>378</v>
      </c>
      <c r="K1544" s="3" t="str">
        <f t="shared" si="117"/>
        <v>Mineral ProductsCement Mfg</v>
      </c>
      <c r="L1544" s="9" t="s">
        <v>1385</v>
      </c>
      <c r="M1544" s="9" t="s">
        <v>1386</v>
      </c>
      <c r="N1544" t="s">
        <v>41</v>
      </c>
      <c r="P1544" s="5" t="str">
        <f>IF(LOOKUP($K1544,Fuel_Mappings!$C$2:$C$255,Fuel_Mappings!$D$2:$D$255)&lt;&gt;"",LOOKUP($K1544,Fuel_Mappings!$C$2:$C$255,Fuel_Mappings!$D$2:$D$255),"")</f>
        <v/>
      </c>
      <c r="Q1544" s="5" t="str">
        <f>IF($P1544="Other_Fuel",IF(LOOKUP($G1544,Fuel_Mappings!$I$2:$I$36,Fuel_Mappings!$I$2:$I$36)=$G1544,LOOKUP($G1544,Fuel_Mappings!$I$2:$I$36,Fuel_Mappings!$J$2:$J$36),""),"")</f>
        <v/>
      </c>
      <c r="S1544" s="5" t="str">
        <f t="shared" si="118"/>
        <v>2A1</v>
      </c>
      <c r="T1544" s="3" t="b">
        <f t="shared" si="119"/>
        <v>1</v>
      </c>
      <c r="U1544" s="3" t="b">
        <f t="shared" si="120"/>
        <v>1</v>
      </c>
    </row>
    <row r="1545" spans="1:21">
      <c r="A1545" s="10">
        <v>30500711</v>
      </c>
      <c r="B1545" t="s">
        <v>375</v>
      </c>
      <c r="C1545" t="s">
        <v>375</v>
      </c>
      <c r="D1545" t="s">
        <v>376</v>
      </c>
      <c r="E1545" t="s">
        <v>11</v>
      </c>
      <c r="F1545" t="s">
        <v>104</v>
      </c>
      <c r="G1545" t="s">
        <v>380</v>
      </c>
      <c r="H1545" t="s">
        <v>14</v>
      </c>
      <c r="I1545" t="s">
        <v>104</v>
      </c>
      <c r="J1545" t="s">
        <v>378</v>
      </c>
      <c r="K1545" s="3" t="str">
        <f t="shared" si="117"/>
        <v>Mineral ProductsCement Mfg</v>
      </c>
      <c r="L1545" s="9" t="s">
        <v>1385</v>
      </c>
      <c r="M1545" s="9" t="s">
        <v>1386</v>
      </c>
      <c r="N1545" t="s">
        <v>41</v>
      </c>
      <c r="P1545" s="5" t="str">
        <f>IF(LOOKUP($K1545,Fuel_Mappings!$C$2:$C$255,Fuel_Mappings!$D$2:$D$255)&lt;&gt;"",LOOKUP($K1545,Fuel_Mappings!$C$2:$C$255,Fuel_Mappings!$D$2:$D$255),"")</f>
        <v/>
      </c>
      <c r="Q1545" s="5" t="str">
        <f>IF($P1545="Other_Fuel",IF(LOOKUP($G1545,Fuel_Mappings!$I$2:$I$36,Fuel_Mappings!$I$2:$I$36)=$G1545,LOOKUP($G1545,Fuel_Mappings!$I$2:$I$36,Fuel_Mappings!$J$2:$J$36),""),"")</f>
        <v/>
      </c>
      <c r="S1545" s="5" t="str">
        <f t="shared" si="118"/>
        <v>2A1</v>
      </c>
      <c r="T1545" s="3" t="b">
        <f t="shared" si="119"/>
        <v>1</v>
      </c>
      <c r="U1545" s="3" t="b">
        <f t="shared" si="120"/>
        <v>1</v>
      </c>
    </row>
    <row r="1546" spans="1:21">
      <c r="A1546" s="10">
        <v>30500717</v>
      </c>
      <c r="B1546" t="s">
        <v>375</v>
      </c>
      <c r="C1546" t="s">
        <v>375</v>
      </c>
      <c r="D1546" t="s">
        <v>376</v>
      </c>
      <c r="E1546" t="s">
        <v>11</v>
      </c>
      <c r="F1546" t="s">
        <v>104</v>
      </c>
      <c r="G1546" t="s">
        <v>380</v>
      </c>
      <c r="H1546" t="s">
        <v>14</v>
      </c>
      <c r="I1546" t="s">
        <v>104</v>
      </c>
      <c r="J1546" t="s">
        <v>378</v>
      </c>
      <c r="K1546" s="3" t="str">
        <f t="shared" si="117"/>
        <v>Mineral ProductsCement Mfg</v>
      </c>
      <c r="L1546" s="9" t="s">
        <v>1385</v>
      </c>
      <c r="M1546" s="9" t="s">
        <v>1386</v>
      </c>
      <c r="N1546" t="s">
        <v>41</v>
      </c>
      <c r="P1546" s="5" t="str">
        <f>IF(LOOKUP($K1546,Fuel_Mappings!$C$2:$C$255,Fuel_Mappings!$D$2:$D$255)&lt;&gt;"",LOOKUP($K1546,Fuel_Mappings!$C$2:$C$255,Fuel_Mappings!$D$2:$D$255),"")</f>
        <v/>
      </c>
      <c r="Q1546" s="5" t="str">
        <f>IF($P1546="Other_Fuel",IF(LOOKUP($G1546,Fuel_Mappings!$I$2:$I$36,Fuel_Mappings!$I$2:$I$36)=$G1546,LOOKUP($G1546,Fuel_Mappings!$I$2:$I$36,Fuel_Mappings!$J$2:$J$36),""),"")</f>
        <v/>
      </c>
      <c r="S1546" s="5" t="str">
        <f t="shared" si="118"/>
        <v>2A1</v>
      </c>
      <c r="T1546" s="3" t="b">
        <f t="shared" si="119"/>
        <v>1</v>
      </c>
      <c r="U1546" s="3" t="b">
        <f t="shared" si="120"/>
        <v>1</v>
      </c>
    </row>
    <row r="1547" spans="1:21">
      <c r="A1547" s="10">
        <v>30500729</v>
      </c>
      <c r="B1547" t="s">
        <v>375</v>
      </c>
      <c r="C1547" t="s">
        <v>375</v>
      </c>
      <c r="D1547" t="s">
        <v>376</v>
      </c>
      <c r="E1547" t="s">
        <v>11</v>
      </c>
      <c r="F1547" t="s">
        <v>104</v>
      </c>
      <c r="G1547" t="s">
        <v>380</v>
      </c>
      <c r="H1547" t="s">
        <v>14</v>
      </c>
      <c r="I1547" t="s">
        <v>104</v>
      </c>
      <c r="J1547" t="s">
        <v>378</v>
      </c>
      <c r="K1547" s="3" t="str">
        <f t="shared" si="117"/>
        <v>Mineral ProductsCement Mfg</v>
      </c>
      <c r="L1547" s="9" t="s">
        <v>1385</v>
      </c>
      <c r="M1547" s="9" t="s">
        <v>1386</v>
      </c>
      <c r="N1547" t="s">
        <v>41</v>
      </c>
      <c r="P1547" s="5" t="str">
        <f>IF(LOOKUP($K1547,Fuel_Mappings!$C$2:$C$255,Fuel_Mappings!$D$2:$D$255)&lt;&gt;"",LOOKUP($K1547,Fuel_Mappings!$C$2:$C$255,Fuel_Mappings!$D$2:$D$255),"")</f>
        <v/>
      </c>
      <c r="Q1547" s="5" t="str">
        <f>IF($P1547="Other_Fuel",IF(LOOKUP($G1547,Fuel_Mappings!$I$2:$I$36,Fuel_Mappings!$I$2:$I$36)=$G1547,LOOKUP($G1547,Fuel_Mappings!$I$2:$I$36,Fuel_Mappings!$J$2:$J$36),""),"")</f>
        <v/>
      </c>
      <c r="S1547" s="5" t="str">
        <f t="shared" si="118"/>
        <v>2A1</v>
      </c>
      <c r="T1547" s="3" t="b">
        <f t="shared" si="119"/>
        <v>1</v>
      </c>
      <c r="U1547" s="3" t="b">
        <f t="shared" si="120"/>
        <v>1</v>
      </c>
    </row>
    <row r="1548" spans="1:21">
      <c r="A1548" s="10">
        <v>30500714</v>
      </c>
      <c r="B1548" t="s">
        <v>375</v>
      </c>
      <c r="C1548" t="s">
        <v>375</v>
      </c>
      <c r="D1548" t="s">
        <v>376</v>
      </c>
      <c r="E1548" t="s">
        <v>11</v>
      </c>
      <c r="F1548" t="s">
        <v>104</v>
      </c>
      <c r="G1548" t="s">
        <v>380</v>
      </c>
      <c r="H1548" t="s">
        <v>14</v>
      </c>
      <c r="I1548" t="s">
        <v>104</v>
      </c>
      <c r="J1548" t="s">
        <v>378</v>
      </c>
      <c r="K1548" s="3" t="str">
        <f t="shared" si="117"/>
        <v>Mineral ProductsCement Mfg</v>
      </c>
      <c r="L1548" s="9" t="s">
        <v>1385</v>
      </c>
      <c r="M1548" s="9" t="s">
        <v>1386</v>
      </c>
      <c r="N1548" t="s">
        <v>41</v>
      </c>
      <c r="P1548" s="5" t="str">
        <f>IF(LOOKUP($K1548,Fuel_Mappings!$C$2:$C$255,Fuel_Mappings!$D$2:$D$255)&lt;&gt;"",LOOKUP($K1548,Fuel_Mappings!$C$2:$C$255,Fuel_Mappings!$D$2:$D$255),"")</f>
        <v/>
      </c>
      <c r="Q1548" s="5" t="str">
        <f>IF($P1548="Other_Fuel",IF(LOOKUP($G1548,Fuel_Mappings!$I$2:$I$36,Fuel_Mappings!$I$2:$I$36)=$G1548,LOOKUP($G1548,Fuel_Mappings!$I$2:$I$36,Fuel_Mappings!$J$2:$J$36),""),"")</f>
        <v/>
      </c>
      <c r="S1548" s="5" t="str">
        <f t="shared" si="118"/>
        <v>2A1</v>
      </c>
      <c r="T1548" s="3" t="b">
        <f t="shared" si="119"/>
        <v>1</v>
      </c>
      <c r="U1548" s="3" t="b">
        <f t="shared" si="120"/>
        <v>1</v>
      </c>
    </row>
    <row r="1549" spans="1:21">
      <c r="A1549" s="10">
        <v>30500620</v>
      </c>
      <c r="B1549" t="s">
        <v>375</v>
      </c>
      <c r="C1549" t="s">
        <v>375</v>
      </c>
      <c r="D1549" t="s">
        <v>376</v>
      </c>
      <c r="E1549" t="s">
        <v>11</v>
      </c>
      <c r="F1549" t="s">
        <v>104</v>
      </c>
      <c r="G1549" t="s">
        <v>377</v>
      </c>
      <c r="H1549" t="s">
        <v>14</v>
      </c>
      <c r="I1549" t="s">
        <v>104</v>
      </c>
      <c r="J1549" t="s">
        <v>378</v>
      </c>
      <c r="K1549" s="3" t="str">
        <f t="shared" si="117"/>
        <v>Mineral ProductsCement Mfg</v>
      </c>
      <c r="L1549" s="9" t="s">
        <v>1385</v>
      </c>
      <c r="M1549" s="9" t="s">
        <v>1386</v>
      </c>
      <c r="N1549" t="s">
        <v>41</v>
      </c>
      <c r="P1549" s="5" t="str">
        <f>IF(LOOKUP($K1549,Fuel_Mappings!$C$2:$C$255,Fuel_Mappings!$D$2:$D$255)&lt;&gt;"",LOOKUP($K1549,Fuel_Mappings!$C$2:$C$255,Fuel_Mappings!$D$2:$D$255),"")</f>
        <v/>
      </c>
      <c r="Q1549" s="5" t="str">
        <f>IF($P1549="Other_Fuel",IF(LOOKUP($G1549,Fuel_Mappings!$I$2:$I$36,Fuel_Mappings!$I$2:$I$36)=$G1549,LOOKUP($G1549,Fuel_Mappings!$I$2:$I$36,Fuel_Mappings!$J$2:$J$36),""),"")</f>
        <v/>
      </c>
      <c r="S1549" s="5" t="str">
        <f t="shared" si="118"/>
        <v>2A1</v>
      </c>
      <c r="T1549" s="3" t="b">
        <f t="shared" si="119"/>
        <v>1</v>
      </c>
      <c r="U1549" s="3" t="b">
        <f t="shared" si="120"/>
        <v>1</v>
      </c>
    </row>
    <row r="1550" spans="1:21">
      <c r="A1550" s="10">
        <v>30500625</v>
      </c>
      <c r="B1550" t="s">
        <v>375</v>
      </c>
      <c r="C1550" t="s">
        <v>375</v>
      </c>
      <c r="D1550" t="s">
        <v>376</v>
      </c>
      <c r="E1550" t="s">
        <v>11</v>
      </c>
      <c r="F1550" t="s">
        <v>104</v>
      </c>
      <c r="G1550" t="s">
        <v>377</v>
      </c>
      <c r="H1550" t="s">
        <v>14</v>
      </c>
      <c r="I1550" t="s">
        <v>104</v>
      </c>
      <c r="J1550" t="s">
        <v>378</v>
      </c>
      <c r="K1550" s="3" t="str">
        <f t="shared" si="117"/>
        <v>Mineral ProductsCement Mfg</v>
      </c>
      <c r="L1550" s="9" t="s">
        <v>1385</v>
      </c>
      <c r="M1550" s="9" t="s">
        <v>1386</v>
      </c>
      <c r="N1550" t="s">
        <v>41</v>
      </c>
      <c r="P1550" s="5" t="str">
        <f>IF(LOOKUP($K1550,Fuel_Mappings!$C$2:$C$255,Fuel_Mappings!$D$2:$D$255)&lt;&gt;"",LOOKUP($K1550,Fuel_Mappings!$C$2:$C$255,Fuel_Mappings!$D$2:$D$255),"")</f>
        <v/>
      </c>
      <c r="Q1550" s="5" t="str">
        <f>IF($P1550="Other_Fuel",IF(LOOKUP($G1550,Fuel_Mappings!$I$2:$I$36,Fuel_Mappings!$I$2:$I$36)=$G1550,LOOKUP($G1550,Fuel_Mappings!$I$2:$I$36,Fuel_Mappings!$J$2:$J$36),""),"")</f>
        <v/>
      </c>
      <c r="S1550" s="5" t="str">
        <f t="shared" si="118"/>
        <v>2A1</v>
      </c>
      <c r="T1550" s="3" t="b">
        <f t="shared" si="119"/>
        <v>1</v>
      </c>
      <c r="U1550" s="3" t="b">
        <f t="shared" si="120"/>
        <v>1</v>
      </c>
    </row>
    <row r="1551" spans="1:21">
      <c r="A1551" s="10">
        <v>30500710</v>
      </c>
      <c r="B1551" t="s">
        <v>375</v>
      </c>
      <c r="C1551" t="s">
        <v>375</v>
      </c>
      <c r="D1551" t="s">
        <v>376</v>
      </c>
      <c r="E1551" t="s">
        <v>11</v>
      </c>
      <c r="F1551" t="s">
        <v>104</v>
      </c>
      <c r="G1551" t="s">
        <v>380</v>
      </c>
      <c r="H1551" t="s">
        <v>14</v>
      </c>
      <c r="I1551" t="s">
        <v>104</v>
      </c>
      <c r="J1551" t="s">
        <v>378</v>
      </c>
      <c r="K1551" s="3" t="str">
        <f t="shared" si="117"/>
        <v>Mineral ProductsCement Mfg</v>
      </c>
      <c r="L1551" s="9" t="s">
        <v>1385</v>
      </c>
      <c r="M1551" s="9" t="s">
        <v>1386</v>
      </c>
      <c r="N1551" t="s">
        <v>41</v>
      </c>
      <c r="P1551" s="5" t="str">
        <f>IF(LOOKUP($K1551,Fuel_Mappings!$C$2:$C$255,Fuel_Mappings!$D$2:$D$255)&lt;&gt;"",LOOKUP($K1551,Fuel_Mappings!$C$2:$C$255,Fuel_Mappings!$D$2:$D$255),"")</f>
        <v/>
      </c>
      <c r="Q1551" s="5" t="str">
        <f>IF($P1551="Other_Fuel",IF(LOOKUP($G1551,Fuel_Mappings!$I$2:$I$36,Fuel_Mappings!$I$2:$I$36)=$G1551,LOOKUP($G1551,Fuel_Mappings!$I$2:$I$36,Fuel_Mappings!$J$2:$J$36),""),"")</f>
        <v/>
      </c>
      <c r="S1551" s="5" t="str">
        <f t="shared" si="118"/>
        <v>2A1</v>
      </c>
      <c r="T1551" s="3" t="b">
        <f t="shared" si="119"/>
        <v>1</v>
      </c>
      <c r="U1551" s="3" t="b">
        <f t="shared" si="120"/>
        <v>1</v>
      </c>
    </row>
    <row r="1552" spans="1:21">
      <c r="A1552" s="10">
        <v>30500727</v>
      </c>
      <c r="B1552" t="s">
        <v>375</v>
      </c>
      <c r="C1552" t="s">
        <v>375</v>
      </c>
      <c r="D1552" t="s">
        <v>376</v>
      </c>
      <c r="E1552" t="s">
        <v>11</v>
      </c>
      <c r="F1552" t="s">
        <v>104</v>
      </c>
      <c r="G1552" t="s">
        <v>380</v>
      </c>
      <c r="H1552" t="s">
        <v>14</v>
      </c>
      <c r="I1552" t="s">
        <v>104</v>
      </c>
      <c r="J1552" t="s">
        <v>378</v>
      </c>
      <c r="K1552" s="3" t="str">
        <f t="shared" si="117"/>
        <v>Mineral ProductsCement Mfg</v>
      </c>
      <c r="L1552" s="9" t="s">
        <v>1385</v>
      </c>
      <c r="M1552" s="9" t="s">
        <v>1386</v>
      </c>
      <c r="N1552" t="s">
        <v>41</v>
      </c>
      <c r="P1552" s="5" t="str">
        <f>IF(LOOKUP($K1552,Fuel_Mappings!$C$2:$C$255,Fuel_Mappings!$D$2:$D$255)&lt;&gt;"",LOOKUP($K1552,Fuel_Mappings!$C$2:$C$255,Fuel_Mappings!$D$2:$D$255),"")</f>
        <v/>
      </c>
      <c r="Q1552" s="5" t="str">
        <f>IF($P1552="Other_Fuel",IF(LOOKUP($G1552,Fuel_Mappings!$I$2:$I$36,Fuel_Mappings!$I$2:$I$36)=$G1552,LOOKUP($G1552,Fuel_Mappings!$I$2:$I$36,Fuel_Mappings!$J$2:$J$36),""),"")</f>
        <v/>
      </c>
      <c r="S1552" s="5" t="str">
        <f t="shared" si="118"/>
        <v>2A1</v>
      </c>
      <c r="T1552" s="3" t="b">
        <f t="shared" si="119"/>
        <v>1</v>
      </c>
      <c r="U1552" s="3" t="b">
        <f t="shared" si="120"/>
        <v>1</v>
      </c>
    </row>
    <row r="1553" spans="1:21">
      <c r="A1553" s="10">
        <v>30500728</v>
      </c>
      <c r="B1553" t="s">
        <v>375</v>
      </c>
      <c r="C1553" t="s">
        <v>375</v>
      </c>
      <c r="D1553" t="s">
        <v>376</v>
      </c>
      <c r="E1553" t="s">
        <v>11</v>
      </c>
      <c r="F1553" t="s">
        <v>104</v>
      </c>
      <c r="G1553" t="s">
        <v>380</v>
      </c>
      <c r="H1553" t="s">
        <v>14</v>
      </c>
      <c r="I1553" t="s">
        <v>104</v>
      </c>
      <c r="J1553" t="s">
        <v>378</v>
      </c>
      <c r="K1553" s="3" t="str">
        <f t="shared" si="117"/>
        <v>Mineral ProductsCement Mfg</v>
      </c>
      <c r="L1553" s="9" t="s">
        <v>1385</v>
      </c>
      <c r="M1553" s="9" t="s">
        <v>1386</v>
      </c>
      <c r="N1553" t="s">
        <v>41</v>
      </c>
      <c r="P1553" s="5" t="str">
        <f>IF(LOOKUP($K1553,Fuel_Mappings!$C$2:$C$255,Fuel_Mappings!$D$2:$D$255)&lt;&gt;"",LOOKUP($K1553,Fuel_Mappings!$C$2:$C$255,Fuel_Mappings!$D$2:$D$255),"")</f>
        <v/>
      </c>
      <c r="Q1553" s="5" t="str">
        <f>IF($P1553="Other_Fuel",IF(LOOKUP($G1553,Fuel_Mappings!$I$2:$I$36,Fuel_Mappings!$I$2:$I$36)=$G1553,LOOKUP($G1553,Fuel_Mappings!$I$2:$I$36,Fuel_Mappings!$J$2:$J$36),""),"")</f>
        <v/>
      </c>
      <c r="S1553" s="5" t="str">
        <f t="shared" si="118"/>
        <v>2A1</v>
      </c>
      <c r="T1553" s="3" t="b">
        <f t="shared" si="119"/>
        <v>1</v>
      </c>
      <c r="U1553" s="3" t="b">
        <f t="shared" si="120"/>
        <v>1</v>
      </c>
    </row>
    <row r="1554" spans="1:21">
      <c r="A1554" s="10">
        <v>30501621</v>
      </c>
      <c r="B1554" t="s">
        <v>381</v>
      </c>
      <c r="C1554" t="s">
        <v>381</v>
      </c>
      <c r="D1554" t="s">
        <v>382</v>
      </c>
      <c r="E1554" t="s">
        <v>11</v>
      </c>
      <c r="F1554" t="s">
        <v>104</v>
      </c>
      <c r="G1554" t="s">
        <v>383</v>
      </c>
      <c r="H1554" t="s">
        <v>14</v>
      </c>
      <c r="I1554" t="s">
        <v>104</v>
      </c>
      <c r="J1554" t="s">
        <v>21</v>
      </c>
      <c r="K1554" s="3" t="str">
        <f t="shared" si="117"/>
        <v>Mineral ProductsOther</v>
      </c>
      <c r="L1554" s="9" t="s">
        <v>1433</v>
      </c>
      <c r="M1554" s="9" t="s">
        <v>1434</v>
      </c>
      <c r="N1554" t="s">
        <v>41</v>
      </c>
      <c r="P1554" s="5" t="str">
        <f>IF(LOOKUP($K1554,Fuel_Mappings!$C$2:$C$255,Fuel_Mappings!$D$2:$D$255)&lt;&gt;"",LOOKUP($K1554,Fuel_Mappings!$C$2:$C$255,Fuel_Mappings!$D$2:$D$255),"")</f>
        <v>Other_Fuel</v>
      </c>
      <c r="Q1554" s="5" t="str">
        <f>IF($P1554="Other_Fuel",IF(LOOKUP($G1554,Fuel_Mappings!$I$2:$I$36,Fuel_Mappings!$I$2:$I$36)=$G1554,LOOKUP($G1554,Fuel_Mappings!$I$2:$I$36,Fuel_Mappings!$J$2:$J$36),""),"")</f>
        <v/>
      </c>
      <c r="S1554" s="5" t="str">
        <f t="shared" si="118"/>
        <v>2A2</v>
      </c>
      <c r="T1554" s="3" t="b">
        <f t="shared" si="119"/>
        <v>1</v>
      </c>
      <c r="U1554" s="3" t="b">
        <f t="shared" si="120"/>
        <v>1</v>
      </c>
    </row>
    <row r="1555" spans="1:21">
      <c r="A1555" s="10">
        <v>30501699</v>
      </c>
      <c r="B1555" t="s">
        <v>381</v>
      </c>
      <c r="C1555" t="s">
        <v>381</v>
      </c>
      <c r="D1555" t="s">
        <v>382</v>
      </c>
      <c r="E1555" t="s">
        <v>11</v>
      </c>
      <c r="F1555" t="s">
        <v>104</v>
      </c>
      <c r="G1555" t="s">
        <v>383</v>
      </c>
      <c r="H1555" t="s">
        <v>14</v>
      </c>
      <c r="I1555" t="s">
        <v>104</v>
      </c>
      <c r="J1555" t="s">
        <v>21</v>
      </c>
      <c r="K1555" s="3" t="str">
        <f t="shared" si="117"/>
        <v>Mineral ProductsOther</v>
      </c>
      <c r="L1555" s="9" t="s">
        <v>1433</v>
      </c>
      <c r="M1555" s="9" t="s">
        <v>1434</v>
      </c>
      <c r="N1555" t="s">
        <v>41</v>
      </c>
      <c r="P1555" s="5" t="str">
        <f>IF(LOOKUP($K1555,Fuel_Mappings!$C$2:$C$255,Fuel_Mappings!$D$2:$D$255)&lt;&gt;"",LOOKUP($K1555,Fuel_Mappings!$C$2:$C$255,Fuel_Mappings!$D$2:$D$255),"")</f>
        <v>Other_Fuel</v>
      </c>
      <c r="Q1555" s="5" t="str">
        <f>IF($P1555="Other_Fuel",IF(LOOKUP($G1555,Fuel_Mappings!$I$2:$I$36,Fuel_Mappings!$I$2:$I$36)=$G1555,LOOKUP($G1555,Fuel_Mappings!$I$2:$I$36,Fuel_Mappings!$J$2:$J$36),""),"")</f>
        <v/>
      </c>
      <c r="S1555" s="5" t="str">
        <f t="shared" si="118"/>
        <v>2A2</v>
      </c>
      <c r="T1555" s="3" t="b">
        <f t="shared" si="119"/>
        <v>1</v>
      </c>
      <c r="U1555" s="3" t="b">
        <f t="shared" si="120"/>
        <v>1</v>
      </c>
    </row>
    <row r="1556" spans="1:21">
      <c r="A1556" s="10">
        <v>30501604</v>
      </c>
      <c r="B1556" t="s">
        <v>381</v>
      </c>
      <c r="C1556" t="s">
        <v>381</v>
      </c>
      <c r="D1556" t="s">
        <v>382</v>
      </c>
      <c r="E1556" t="s">
        <v>11</v>
      </c>
      <c r="F1556" t="s">
        <v>104</v>
      </c>
      <c r="G1556" t="s">
        <v>383</v>
      </c>
      <c r="H1556" t="s">
        <v>14</v>
      </c>
      <c r="I1556" t="s">
        <v>104</v>
      </c>
      <c r="J1556" t="s">
        <v>21</v>
      </c>
      <c r="K1556" s="3" t="str">
        <f t="shared" si="117"/>
        <v>Mineral ProductsOther</v>
      </c>
      <c r="L1556" s="9" t="s">
        <v>1433</v>
      </c>
      <c r="M1556" s="9" t="s">
        <v>1434</v>
      </c>
      <c r="N1556" t="s">
        <v>41</v>
      </c>
      <c r="P1556" s="5" t="str">
        <f>IF(LOOKUP($K1556,Fuel_Mappings!$C$2:$C$255,Fuel_Mappings!$D$2:$D$255)&lt;&gt;"",LOOKUP($K1556,Fuel_Mappings!$C$2:$C$255,Fuel_Mappings!$D$2:$D$255),"")</f>
        <v>Other_Fuel</v>
      </c>
      <c r="Q1556" s="5" t="str">
        <f>IF($P1556="Other_Fuel",IF(LOOKUP($G1556,Fuel_Mappings!$I$2:$I$36,Fuel_Mappings!$I$2:$I$36)=$G1556,LOOKUP($G1556,Fuel_Mappings!$I$2:$I$36,Fuel_Mappings!$J$2:$J$36),""),"")</f>
        <v/>
      </c>
      <c r="S1556" s="5" t="str">
        <f t="shared" si="118"/>
        <v>2A2</v>
      </c>
      <c r="T1556" s="3" t="b">
        <f t="shared" si="119"/>
        <v>1</v>
      </c>
      <c r="U1556" s="3" t="b">
        <f t="shared" si="120"/>
        <v>1</v>
      </c>
    </row>
    <row r="1557" spans="1:21">
      <c r="A1557" s="10">
        <v>30501618</v>
      </c>
      <c r="B1557" t="s">
        <v>381</v>
      </c>
      <c r="C1557" t="s">
        <v>381</v>
      </c>
      <c r="D1557" t="s">
        <v>382</v>
      </c>
      <c r="E1557" t="s">
        <v>11</v>
      </c>
      <c r="F1557" t="s">
        <v>104</v>
      </c>
      <c r="G1557" t="s">
        <v>383</v>
      </c>
      <c r="H1557" t="s">
        <v>14</v>
      </c>
      <c r="I1557" t="s">
        <v>104</v>
      </c>
      <c r="J1557" t="s">
        <v>21</v>
      </c>
      <c r="K1557" s="3" t="str">
        <f t="shared" si="117"/>
        <v>Mineral ProductsOther</v>
      </c>
      <c r="L1557" s="9" t="s">
        <v>1433</v>
      </c>
      <c r="M1557" s="9" t="s">
        <v>1434</v>
      </c>
      <c r="N1557" t="s">
        <v>41</v>
      </c>
      <c r="P1557" s="5" t="str">
        <f>IF(LOOKUP($K1557,Fuel_Mappings!$C$2:$C$255,Fuel_Mappings!$D$2:$D$255)&lt;&gt;"",LOOKUP($K1557,Fuel_Mappings!$C$2:$C$255,Fuel_Mappings!$D$2:$D$255),"")</f>
        <v>Other_Fuel</v>
      </c>
      <c r="Q1557" s="5" t="str">
        <f>IF($P1557="Other_Fuel",IF(LOOKUP($G1557,Fuel_Mappings!$I$2:$I$36,Fuel_Mappings!$I$2:$I$36)=$G1557,LOOKUP($G1557,Fuel_Mappings!$I$2:$I$36,Fuel_Mappings!$J$2:$J$36),""),"")</f>
        <v/>
      </c>
      <c r="S1557" s="5" t="str">
        <f t="shared" si="118"/>
        <v>2A2</v>
      </c>
      <c r="T1557" s="3" t="b">
        <f t="shared" si="119"/>
        <v>1</v>
      </c>
      <c r="U1557" s="3" t="b">
        <f t="shared" si="120"/>
        <v>1</v>
      </c>
    </row>
    <row r="1558" spans="1:21">
      <c r="A1558" s="10">
        <v>30501606</v>
      </c>
      <c r="B1558" t="s">
        <v>381</v>
      </c>
      <c r="C1558" t="s">
        <v>381</v>
      </c>
      <c r="D1558" t="s">
        <v>382</v>
      </c>
      <c r="E1558" t="s">
        <v>11</v>
      </c>
      <c r="F1558" t="s">
        <v>104</v>
      </c>
      <c r="G1558" t="s">
        <v>383</v>
      </c>
      <c r="H1558" t="s">
        <v>14</v>
      </c>
      <c r="I1558" t="s">
        <v>104</v>
      </c>
      <c r="J1558" t="s">
        <v>21</v>
      </c>
      <c r="K1558" s="3" t="str">
        <f t="shared" si="117"/>
        <v>Mineral ProductsOther</v>
      </c>
      <c r="L1558" s="9" t="s">
        <v>1433</v>
      </c>
      <c r="M1558" s="9" t="s">
        <v>1434</v>
      </c>
      <c r="N1558" t="s">
        <v>41</v>
      </c>
      <c r="P1558" s="5" t="str">
        <f>IF(LOOKUP($K1558,Fuel_Mappings!$C$2:$C$255,Fuel_Mappings!$D$2:$D$255)&lt;&gt;"",LOOKUP($K1558,Fuel_Mappings!$C$2:$C$255,Fuel_Mappings!$D$2:$D$255),"")</f>
        <v>Other_Fuel</v>
      </c>
      <c r="Q1558" s="5" t="str">
        <f>IF($P1558="Other_Fuel",IF(LOOKUP($G1558,Fuel_Mappings!$I$2:$I$36,Fuel_Mappings!$I$2:$I$36)=$G1558,LOOKUP($G1558,Fuel_Mappings!$I$2:$I$36,Fuel_Mappings!$J$2:$J$36),""),"")</f>
        <v/>
      </c>
      <c r="S1558" s="5" t="str">
        <f t="shared" si="118"/>
        <v>2A2</v>
      </c>
      <c r="T1558" s="3" t="b">
        <f t="shared" si="119"/>
        <v>1</v>
      </c>
      <c r="U1558" s="3" t="b">
        <f t="shared" si="120"/>
        <v>1</v>
      </c>
    </row>
    <row r="1559" spans="1:21">
      <c r="A1559" s="10">
        <v>30501609</v>
      </c>
      <c r="B1559" t="s">
        <v>381</v>
      </c>
      <c r="C1559" t="s">
        <v>381</v>
      </c>
      <c r="D1559" t="s">
        <v>382</v>
      </c>
      <c r="E1559" t="s">
        <v>11</v>
      </c>
      <c r="F1559" t="s">
        <v>104</v>
      </c>
      <c r="G1559" t="s">
        <v>383</v>
      </c>
      <c r="H1559" t="s">
        <v>14</v>
      </c>
      <c r="I1559" t="s">
        <v>104</v>
      </c>
      <c r="J1559" t="s">
        <v>21</v>
      </c>
      <c r="K1559" s="3" t="str">
        <f t="shared" si="117"/>
        <v>Mineral ProductsOther</v>
      </c>
      <c r="L1559" s="9" t="s">
        <v>1433</v>
      </c>
      <c r="M1559" s="9" t="s">
        <v>1434</v>
      </c>
      <c r="N1559" t="s">
        <v>41</v>
      </c>
      <c r="P1559" s="5" t="str">
        <f>IF(LOOKUP($K1559,Fuel_Mappings!$C$2:$C$255,Fuel_Mappings!$D$2:$D$255)&lt;&gt;"",LOOKUP($K1559,Fuel_Mappings!$C$2:$C$255,Fuel_Mappings!$D$2:$D$255),"")</f>
        <v>Other_Fuel</v>
      </c>
      <c r="Q1559" s="5" t="str">
        <f>IF($P1559="Other_Fuel",IF(LOOKUP($G1559,Fuel_Mappings!$I$2:$I$36,Fuel_Mappings!$I$2:$I$36)=$G1559,LOOKUP($G1559,Fuel_Mappings!$I$2:$I$36,Fuel_Mappings!$J$2:$J$36),""),"")</f>
        <v/>
      </c>
      <c r="S1559" s="5" t="str">
        <f t="shared" si="118"/>
        <v>2A2</v>
      </c>
      <c r="T1559" s="3" t="b">
        <f t="shared" si="119"/>
        <v>1</v>
      </c>
      <c r="U1559" s="3" t="b">
        <f t="shared" si="120"/>
        <v>1</v>
      </c>
    </row>
    <row r="1560" spans="1:21">
      <c r="A1560" s="10">
        <v>30501622</v>
      </c>
      <c r="B1560" t="s">
        <v>381</v>
      </c>
      <c r="C1560" t="s">
        <v>381</v>
      </c>
      <c r="D1560" t="s">
        <v>382</v>
      </c>
      <c r="E1560" t="s">
        <v>11</v>
      </c>
      <c r="F1560" t="s">
        <v>104</v>
      </c>
      <c r="G1560" t="s">
        <v>383</v>
      </c>
      <c r="H1560" t="s">
        <v>14</v>
      </c>
      <c r="I1560" t="s">
        <v>104</v>
      </c>
      <c r="J1560" t="s">
        <v>21</v>
      </c>
      <c r="K1560" s="3" t="str">
        <f t="shared" si="117"/>
        <v>Mineral ProductsOther</v>
      </c>
      <c r="L1560" s="9" t="s">
        <v>1433</v>
      </c>
      <c r="M1560" s="9" t="s">
        <v>1434</v>
      </c>
      <c r="N1560" t="s">
        <v>41</v>
      </c>
      <c r="P1560" s="5" t="str">
        <f>IF(LOOKUP($K1560,Fuel_Mappings!$C$2:$C$255,Fuel_Mappings!$D$2:$D$255)&lt;&gt;"",LOOKUP($K1560,Fuel_Mappings!$C$2:$C$255,Fuel_Mappings!$D$2:$D$255),"")</f>
        <v>Other_Fuel</v>
      </c>
      <c r="Q1560" s="5" t="str">
        <f>IF($P1560="Other_Fuel",IF(LOOKUP($G1560,Fuel_Mappings!$I$2:$I$36,Fuel_Mappings!$I$2:$I$36)=$G1560,LOOKUP($G1560,Fuel_Mappings!$I$2:$I$36,Fuel_Mappings!$J$2:$J$36),""),"")</f>
        <v/>
      </c>
      <c r="S1560" s="5" t="str">
        <f t="shared" si="118"/>
        <v>2A2</v>
      </c>
      <c r="T1560" s="3" t="b">
        <f t="shared" si="119"/>
        <v>1</v>
      </c>
      <c r="U1560" s="3" t="b">
        <f t="shared" si="120"/>
        <v>1</v>
      </c>
    </row>
    <row r="1561" spans="1:21">
      <c r="A1561" s="10">
        <v>30501616</v>
      </c>
      <c r="B1561" t="s">
        <v>381</v>
      </c>
      <c r="C1561" t="s">
        <v>381</v>
      </c>
      <c r="D1561" t="s">
        <v>382</v>
      </c>
      <c r="E1561" t="s">
        <v>11</v>
      </c>
      <c r="F1561" t="s">
        <v>104</v>
      </c>
      <c r="G1561" t="s">
        <v>383</v>
      </c>
      <c r="H1561" t="s">
        <v>14</v>
      </c>
      <c r="I1561" t="s">
        <v>104</v>
      </c>
      <c r="J1561" t="s">
        <v>21</v>
      </c>
      <c r="K1561" s="3" t="str">
        <f t="shared" si="117"/>
        <v>Mineral ProductsOther</v>
      </c>
      <c r="L1561" s="9" t="s">
        <v>1433</v>
      </c>
      <c r="M1561" s="9" t="s">
        <v>1434</v>
      </c>
      <c r="N1561" t="s">
        <v>41</v>
      </c>
      <c r="P1561" s="5" t="str">
        <f>IF(LOOKUP($K1561,Fuel_Mappings!$C$2:$C$255,Fuel_Mappings!$D$2:$D$255)&lt;&gt;"",LOOKUP($K1561,Fuel_Mappings!$C$2:$C$255,Fuel_Mappings!$D$2:$D$255),"")</f>
        <v>Other_Fuel</v>
      </c>
      <c r="Q1561" s="5" t="str">
        <f>IF($P1561="Other_Fuel",IF(LOOKUP($G1561,Fuel_Mappings!$I$2:$I$36,Fuel_Mappings!$I$2:$I$36)=$G1561,LOOKUP($G1561,Fuel_Mappings!$I$2:$I$36,Fuel_Mappings!$J$2:$J$36),""),"")</f>
        <v/>
      </c>
      <c r="S1561" s="5" t="str">
        <f t="shared" si="118"/>
        <v>2A2</v>
      </c>
      <c r="T1561" s="3" t="b">
        <f t="shared" si="119"/>
        <v>1</v>
      </c>
      <c r="U1561" s="3" t="b">
        <f t="shared" si="120"/>
        <v>1</v>
      </c>
    </row>
    <row r="1562" spans="1:21">
      <c r="A1562" s="10">
        <v>30501603</v>
      </c>
      <c r="B1562" t="s">
        <v>381</v>
      </c>
      <c r="C1562" t="s">
        <v>381</v>
      </c>
      <c r="D1562" t="s">
        <v>382</v>
      </c>
      <c r="E1562" t="s">
        <v>11</v>
      </c>
      <c r="F1562" t="s">
        <v>104</v>
      </c>
      <c r="G1562" t="s">
        <v>383</v>
      </c>
      <c r="H1562" t="s">
        <v>14</v>
      </c>
      <c r="I1562" t="s">
        <v>104</v>
      </c>
      <c r="J1562" t="s">
        <v>21</v>
      </c>
      <c r="K1562" s="3" t="str">
        <f t="shared" si="117"/>
        <v>Mineral ProductsOther</v>
      </c>
      <c r="L1562" s="9" t="s">
        <v>1433</v>
      </c>
      <c r="M1562" s="9" t="s">
        <v>1434</v>
      </c>
      <c r="N1562" t="s">
        <v>41</v>
      </c>
      <c r="P1562" s="5" t="str">
        <f>IF(LOOKUP($K1562,Fuel_Mappings!$C$2:$C$255,Fuel_Mappings!$D$2:$D$255)&lt;&gt;"",LOOKUP($K1562,Fuel_Mappings!$C$2:$C$255,Fuel_Mappings!$D$2:$D$255),"")</f>
        <v>Other_Fuel</v>
      </c>
      <c r="Q1562" s="5" t="str">
        <f>IF($P1562="Other_Fuel",IF(LOOKUP($G1562,Fuel_Mappings!$I$2:$I$36,Fuel_Mappings!$I$2:$I$36)=$G1562,LOOKUP($G1562,Fuel_Mappings!$I$2:$I$36,Fuel_Mappings!$J$2:$J$36),""),"")</f>
        <v/>
      </c>
      <c r="S1562" s="5" t="str">
        <f t="shared" si="118"/>
        <v>2A2</v>
      </c>
      <c r="T1562" s="3" t="b">
        <f t="shared" si="119"/>
        <v>1</v>
      </c>
      <c r="U1562" s="3" t="b">
        <f t="shared" si="120"/>
        <v>1</v>
      </c>
    </row>
    <row r="1563" spans="1:21">
      <c r="A1563" s="10">
        <v>30501602</v>
      </c>
      <c r="B1563" t="s">
        <v>381</v>
      </c>
      <c r="C1563" t="s">
        <v>381</v>
      </c>
      <c r="D1563" t="s">
        <v>382</v>
      </c>
      <c r="E1563" t="s">
        <v>11</v>
      </c>
      <c r="F1563" t="s">
        <v>104</v>
      </c>
      <c r="G1563" t="s">
        <v>383</v>
      </c>
      <c r="H1563" t="s">
        <v>14</v>
      </c>
      <c r="I1563" t="s">
        <v>104</v>
      </c>
      <c r="J1563" t="s">
        <v>21</v>
      </c>
      <c r="K1563" s="3" t="str">
        <f t="shared" si="117"/>
        <v>Mineral ProductsOther</v>
      </c>
      <c r="L1563" s="9" t="s">
        <v>1433</v>
      </c>
      <c r="M1563" s="9" t="s">
        <v>1434</v>
      </c>
      <c r="N1563" t="s">
        <v>41</v>
      </c>
      <c r="P1563" s="5" t="str">
        <f>IF(LOOKUP($K1563,Fuel_Mappings!$C$2:$C$255,Fuel_Mappings!$D$2:$D$255)&lt;&gt;"",LOOKUP($K1563,Fuel_Mappings!$C$2:$C$255,Fuel_Mappings!$D$2:$D$255),"")</f>
        <v>Other_Fuel</v>
      </c>
      <c r="Q1563" s="5" t="str">
        <f>IF($P1563="Other_Fuel",IF(LOOKUP($G1563,Fuel_Mappings!$I$2:$I$36,Fuel_Mappings!$I$2:$I$36)=$G1563,LOOKUP($G1563,Fuel_Mappings!$I$2:$I$36,Fuel_Mappings!$J$2:$J$36),""),"")</f>
        <v/>
      </c>
      <c r="S1563" s="5" t="str">
        <f t="shared" si="118"/>
        <v>2A2</v>
      </c>
      <c r="T1563" s="3" t="b">
        <f t="shared" si="119"/>
        <v>1</v>
      </c>
      <c r="U1563" s="3" t="b">
        <f t="shared" si="120"/>
        <v>1</v>
      </c>
    </row>
    <row r="1564" spans="1:21">
      <c r="A1564" s="10">
        <v>30501619</v>
      </c>
      <c r="B1564" t="s">
        <v>381</v>
      </c>
      <c r="C1564" t="s">
        <v>381</v>
      </c>
      <c r="D1564" t="s">
        <v>382</v>
      </c>
      <c r="E1564" t="s">
        <v>11</v>
      </c>
      <c r="F1564" t="s">
        <v>104</v>
      </c>
      <c r="G1564" t="s">
        <v>383</v>
      </c>
      <c r="H1564" t="s">
        <v>14</v>
      </c>
      <c r="I1564" t="s">
        <v>104</v>
      </c>
      <c r="J1564" t="s">
        <v>21</v>
      </c>
      <c r="K1564" s="3" t="str">
        <f t="shared" si="117"/>
        <v>Mineral ProductsOther</v>
      </c>
      <c r="L1564" s="9" t="s">
        <v>1433</v>
      </c>
      <c r="M1564" s="9" t="s">
        <v>1434</v>
      </c>
      <c r="N1564" t="s">
        <v>41</v>
      </c>
      <c r="P1564" s="5" t="str">
        <f>IF(LOOKUP($K1564,Fuel_Mappings!$C$2:$C$255,Fuel_Mappings!$D$2:$D$255)&lt;&gt;"",LOOKUP($K1564,Fuel_Mappings!$C$2:$C$255,Fuel_Mappings!$D$2:$D$255),"")</f>
        <v>Other_Fuel</v>
      </c>
      <c r="Q1564" s="5" t="str">
        <f>IF($P1564="Other_Fuel",IF(LOOKUP($G1564,Fuel_Mappings!$I$2:$I$36,Fuel_Mappings!$I$2:$I$36)=$G1564,LOOKUP($G1564,Fuel_Mappings!$I$2:$I$36,Fuel_Mappings!$J$2:$J$36),""),"")</f>
        <v/>
      </c>
      <c r="S1564" s="5" t="str">
        <f t="shared" si="118"/>
        <v>2A2</v>
      </c>
      <c r="T1564" s="3" t="b">
        <f t="shared" si="119"/>
        <v>1</v>
      </c>
      <c r="U1564" s="3" t="b">
        <f t="shared" si="120"/>
        <v>1</v>
      </c>
    </row>
    <row r="1565" spans="1:21">
      <c r="A1565" s="10">
        <v>30501620</v>
      </c>
      <c r="B1565" t="s">
        <v>381</v>
      </c>
      <c r="C1565" t="s">
        <v>381</v>
      </c>
      <c r="D1565" t="s">
        <v>382</v>
      </c>
      <c r="E1565" t="s">
        <v>11</v>
      </c>
      <c r="F1565" t="s">
        <v>104</v>
      </c>
      <c r="G1565" t="s">
        <v>383</v>
      </c>
      <c r="H1565" t="s">
        <v>14</v>
      </c>
      <c r="I1565" t="s">
        <v>104</v>
      </c>
      <c r="J1565" t="s">
        <v>21</v>
      </c>
      <c r="K1565" s="3" t="str">
        <f t="shared" si="117"/>
        <v>Mineral ProductsOther</v>
      </c>
      <c r="L1565" s="9" t="s">
        <v>1433</v>
      </c>
      <c r="M1565" s="9" t="s">
        <v>1434</v>
      </c>
      <c r="N1565" t="s">
        <v>41</v>
      </c>
      <c r="P1565" s="5" t="str">
        <f>IF(LOOKUP($K1565,Fuel_Mappings!$C$2:$C$255,Fuel_Mappings!$D$2:$D$255)&lt;&gt;"",LOOKUP($K1565,Fuel_Mappings!$C$2:$C$255,Fuel_Mappings!$D$2:$D$255),"")</f>
        <v>Other_Fuel</v>
      </c>
      <c r="Q1565" s="5" t="str">
        <f>IF($P1565="Other_Fuel",IF(LOOKUP($G1565,Fuel_Mappings!$I$2:$I$36,Fuel_Mappings!$I$2:$I$36)=$G1565,LOOKUP($G1565,Fuel_Mappings!$I$2:$I$36,Fuel_Mappings!$J$2:$J$36),""),"")</f>
        <v/>
      </c>
      <c r="S1565" s="5" t="str">
        <f t="shared" si="118"/>
        <v>2A2</v>
      </c>
      <c r="T1565" s="3" t="b">
        <f t="shared" si="119"/>
        <v>1</v>
      </c>
      <c r="U1565" s="3" t="b">
        <f t="shared" si="120"/>
        <v>1</v>
      </c>
    </row>
    <row r="1566" spans="1:21">
      <c r="A1566" s="10">
        <v>30501623</v>
      </c>
      <c r="B1566" t="s">
        <v>381</v>
      </c>
      <c r="C1566" t="s">
        <v>381</v>
      </c>
      <c r="D1566" t="s">
        <v>382</v>
      </c>
      <c r="E1566" t="s">
        <v>11</v>
      </c>
      <c r="F1566" t="s">
        <v>104</v>
      </c>
      <c r="G1566" t="s">
        <v>383</v>
      </c>
      <c r="H1566" t="s">
        <v>14</v>
      </c>
      <c r="I1566" t="s">
        <v>104</v>
      </c>
      <c r="J1566" t="s">
        <v>21</v>
      </c>
      <c r="K1566" s="3" t="str">
        <f t="shared" si="117"/>
        <v>Mineral ProductsOther</v>
      </c>
      <c r="L1566" s="9" t="s">
        <v>1433</v>
      </c>
      <c r="M1566" s="9" t="s">
        <v>1434</v>
      </c>
      <c r="N1566" t="s">
        <v>41</v>
      </c>
      <c r="P1566" s="5" t="str">
        <f>IF(LOOKUP($K1566,Fuel_Mappings!$C$2:$C$255,Fuel_Mappings!$D$2:$D$255)&lt;&gt;"",LOOKUP($K1566,Fuel_Mappings!$C$2:$C$255,Fuel_Mappings!$D$2:$D$255),"")</f>
        <v>Other_Fuel</v>
      </c>
      <c r="Q1566" s="5" t="str">
        <f>IF($P1566="Other_Fuel",IF(LOOKUP($G1566,Fuel_Mappings!$I$2:$I$36,Fuel_Mappings!$I$2:$I$36)=$G1566,LOOKUP($G1566,Fuel_Mappings!$I$2:$I$36,Fuel_Mappings!$J$2:$J$36),""),"")</f>
        <v/>
      </c>
      <c r="S1566" s="5" t="str">
        <f t="shared" si="118"/>
        <v>2A2</v>
      </c>
      <c r="T1566" s="3" t="b">
        <f t="shared" si="119"/>
        <v>1</v>
      </c>
      <c r="U1566" s="3" t="b">
        <f t="shared" si="120"/>
        <v>1</v>
      </c>
    </row>
    <row r="1567" spans="1:21">
      <c r="A1567" s="10">
        <v>30501601</v>
      </c>
      <c r="B1567" t="s">
        <v>381</v>
      </c>
      <c r="C1567" t="s">
        <v>381</v>
      </c>
      <c r="D1567" t="s">
        <v>382</v>
      </c>
      <c r="E1567" t="s">
        <v>11</v>
      </c>
      <c r="F1567" t="s">
        <v>104</v>
      </c>
      <c r="G1567" t="s">
        <v>383</v>
      </c>
      <c r="H1567" t="s">
        <v>14</v>
      </c>
      <c r="I1567" t="s">
        <v>104</v>
      </c>
      <c r="J1567" t="s">
        <v>21</v>
      </c>
      <c r="K1567" s="3" t="str">
        <f t="shared" si="117"/>
        <v>Mineral ProductsOther</v>
      </c>
      <c r="L1567" s="9" t="s">
        <v>1433</v>
      </c>
      <c r="M1567" s="9" t="s">
        <v>1434</v>
      </c>
      <c r="N1567" t="s">
        <v>41</v>
      </c>
      <c r="P1567" s="5" t="str">
        <f>IF(LOOKUP($K1567,Fuel_Mappings!$C$2:$C$255,Fuel_Mappings!$D$2:$D$255)&lt;&gt;"",LOOKUP($K1567,Fuel_Mappings!$C$2:$C$255,Fuel_Mappings!$D$2:$D$255),"")</f>
        <v>Other_Fuel</v>
      </c>
      <c r="Q1567" s="5" t="str">
        <f>IF($P1567="Other_Fuel",IF(LOOKUP($G1567,Fuel_Mappings!$I$2:$I$36,Fuel_Mappings!$I$2:$I$36)=$G1567,LOOKUP($G1567,Fuel_Mappings!$I$2:$I$36,Fuel_Mappings!$J$2:$J$36),""),"")</f>
        <v/>
      </c>
      <c r="S1567" s="5" t="str">
        <f t="shared" si="118"/>
        <v>2A2</v>
      </c>
      <c r="T1567" s="3" t="b">
        <f t="shared" si="119"/>
        <v>1</v>
      </c>
      <c r="U1567" s="3" t="b">
        <f t="shared" si="120"/>
        <v>1</v>
      </c>
    </row>
    <row r="1568" spans="1:21">
      <c r="A1568" s="10">
        <v>30501605</v>
      </c>
      <c r="B1568" t="s">
        <v>381</v>
      </c>
      <c r="C1568" t="s">
        <v>381</v>
      </c>
      <c r="D1568" t="s">
        <v>382</v>
      </c>
      <c r="E1568" t="s">
        <v>11</v>
      </c>
      <c r="F1568" t="s">
        <v>104</v>
      </c>
      <c r="G1568" t="s">
        <v>383</v>
      </c>
      <c r="H1568" t="s">
        <v>14</v>
      </c>
      <c r="I1568" t="s">
        <v>104</v>
      </c>
      <c r="J1568" t="s">
        <v>21</v>
      </c>
      <c r="K1568" s="3" t="str">
        <f t="shared" si="117"/>
        <v>Mineral ProductsOther</v>
      </c>
      <c r="L1568" s="9" t="s">
        <v>1433</v>
      </c>
      <c r="M1568" s="9" t="s">
        <v>1434</v>
      </c>
      <c r="N1568" t="s">
        <v>41</v>
      </c>
      <c r="P1568" s="5" t="str">
        <f>IF(LOOKUP($K1568,Fuel_Mappings!$C$2:$C$255,Fuel_Mappings!$D$2:$D$255)&lt;&gt;"",LOOKUP($K1568,Fuel_Mappings!$C$2:$C$255,Fuel_Mappings!$D$2:$D$255),"")</f>
        <v>Other_Fuel</v>
      </c>
      <c r="Q1568" s="5" t="str">
        <f>IF($P1568="Other_Fuel",IF(LOOKUP($G1568,Fuel_Mappings!$I$2:$I$36,Fuel_Mappings!$I$2:$I$36)=$G1568,LOOKUP($G1568,Fuel_Mappings!$I$2:$I$36,Fuel_Mappings!$J$2:$J$36),""),"")</f>
        <v/>
      </c>
      <c r="S1568" s="5" t="str">
        <f t="shared" si="118"/>
        <v>2A2</v>
      </c>
      <c r="T1568" s="3" t="b">
        <f t="shared" si="119"/>
        <v>1</v>
      </c>
      <c r="U1568" s="3" t="b">
        <f t="shared" si="120"/>
        <v>1</v>
      </c>
    </row>
    <row r="1569" spans="1:21">
      <c r="A1569" s="10">
        <v>30501630</v>
      </c>
      <c r="B1569" t="s">
        <v>381</v>
      </c>
      <c r="C1569" t="s">
        <v>381</v>
      </c>
      <c r="D1569" t="s">
        <v>382</v>
      </c>
      <c r="E1569" t="s">
        <v>11</v>
      </c>
      <c r="F1569" t="s">
        <v>104</v>
      </c>
      <c r="G1569" t="s">
        <v>383</v>
      </c>
      <c r="H1569" t="s">
        <v>14</v>
      </c>
      <c r="I1569" t="s">
        <v>104</v>
      </c>
      <c r="J1569" t="s">
        <v>21</v>
      </c>
      <c r="K1569" s="3" t="str">
        <f t="shared" si="117"/>
        <v>Mineral ProductsOther</v>
      </c>
      <c r="L1569" s="9" t="s">
        <v>1433</v>
      </c>
      <c r="M1569" s="9" t="s">
        <v>1434</v>
      </c>
      <c r="N1569" t="s">
        <v>41</v>
      </c>
      <c r="P1569" s="5" t="str">
        <f>IF(LOOKUP($K1569,Fuel_Mappings!$C$2:$C$255,Fuel_Mappings!$D$2:$D$255)&lt;&gt;"",LOOKUP($K1569,Fuel_Mappings!$C$2:$C$255,Fuel_Mappings!$D$2:$D$255),"")</f>
        <v>Other_Fuel</v>
      </c>
      <c r="Q1569" s="5" t="str">
        <f>IF($P1569="Other_Fuel",IF(LOOKUP($G1569,Fuel_Mappings!$I$2:$I$36,Fuel_Mappings!$I$2:$I$36)=$G1569,LOOKUP($G1569,Fuel_Mappings!$I$2:$I$36,Fuel_Mappings!$J$2:$J$36),""),"")</f>
        <v/>
      </c>
      <c r="S1569" s="5" t="str">
        <f t="shared" si="118"/>
        <v>2A2</v>
      </c>
      <c r="T1569" s="3" t="b">
        <f t="shared" si="119"/>
        <v>1</v>
      </c>
      <c r="U1569" s="3" t="b">
        <f t="shared" si="120"/>
        <v>1</v>
      </c>
    </row>
    <row r="1570" spans="1:21">
      <c r="A1570" s="10">
        <v>30501631</v>
      </c>
      <c r="B1570" t="s">
        <v>381</v>
      </c>
      <c r="C1570" t="s">
        <v>381</v>
      </c>
      <c r="D1570" t="s">
        <v>382</v>
      </c>
      <c r="E1570" t="s">
        <v>11</v>
      </c>
      <c r="F1570" t="s">
        <v>104</v>
      </c>
      <c r="G1570" t="s">
        <v>383</v>
      </c>
      <c r="H1570" t="s">
        <v>14</v>
      </c>
      <c r="I1570" t="s">
        <v>104</v>
      </c>
      <c r="J1570" t="s">
        <v>21</v>
      </c>
      <c r="K1570" s="3" t="str">
        <f t="shared" si="117"/>
        <v>Mineral ProductsOther</v>
      </c>
      <c r="L1570" s="9" t="s">
        <v>1433</v>
      </c>
      <c r="M1570" s="9" t="s">
        <v>1434</v>
      </c>
      <c r="N1570" t="s">
        <v>41</v>
      </c>
      <c r="P1570" s="5" t="str">
        <f>IF(LOOKUP($K1570,Fuel_Mappings!$C$2:$C$255,Fuel_Mappings!$D$2:$D$255)&lt;&gt;"",LOOKUP($K1570,Fuel_Mappings!$C$2:$C$255,Fuel_Mappings!$D$2:$D$255),"")</f>
        <v>Other_Fuel</v>
      </c>
      <c r="Q1570" s="5" t="str">
        <f>IF($P1570="Other_Fuel",IF(LOOKUP($G1570,Fuel_Mappings!$I$2:$I$36,Fuel_Mappings!$I$2:$I$36)=$G1570,LOOKUP($G1570,Fuel_Mappings!$I$2:$I$36,Fuel_Mappings!$J$2:$J$36),""),"")</f>
        <v/>
      </c>
      <c r="S1570" s="5" t="str">
        <f t="shared" si="118"/>
        <v>2A2</v>
      </c>
      <c r="T1570" s="3" t="b">
        <f t="shared" si="119"/>
        <v>1</v>
      </c>
      <c r="U1570" s="3" t="b">
        <f t="shared" si="120"/>
        <v>1</v>
      </c>
    </row>
    <row r="1571" spans="1:21">
      <c r="A1571" s="10">
        <v>30501632</v>
      </c>
      <c r="B1571" t="s">
        <v>381</v>
      </c>
      <c r="C1571" t="s">
        <v>381</v>
      </c>
      <c r="D1571" t="s">
        <v>382</v>
      </c>
      <c r="E1571" t="s">
        <v>11</v>
      </c>
      <c r="F1571" t="s">
        <v>104</v>
      </c>
      <c r="G1571" t="s">
        <v>383</v>
      </c>
      <c r="H1571" t="s">
        <v>14</v>
      </c>
      <c r="I1571" t="s">
        <v>104</v>
      </c>
      <c r="J1571" t="s">
        <v>21</v>
      </c>
      <c r="K1571" s="3" t="str">
        <f t="shared" si="117"/>
        <v>Mineral ProductsOther</v>
      </c>
      <c r="L1571" s="9" t="s">
        <v>1433</v>
      </c>
      <c r="M1571" s="9" t="s">
        <v>1434</v>
      </c>
      <c r="N1571" t="s">
        <v>41</v>
      </c>
      <c r="P1571" s="5" t="str">
        <f>IF(LOOKUP($K1571,Fuel_Mappings!$C$2:$C$255,Fuel_Mappings!$D$2:$D$255)&lt;&gt;"",LOOKUP($K1571,Fuel_Mappings!$C$2:$C$255,Fuel_Mappings!$D$2:$D$255),"")</f>
        <v>Other_Fuel</v>
      </c>
      <c r="Q1571" s="5" t="str">
        <f>IF($P1571="Other_Fuel",IF(LOOKUP($G1571,Fuel_Mappings!$I$2:$I$36,Fuel_Mappings!$I$2:$I$36)=$G1571,LOOKUP($G1571,Fuel_Mappings!$I$2:$I$36,Fuel_Mappings!$J$2:$J$36),""),"")</f>
        <v/>
      </c>
      <c r="S1571" s="5" t="str">
        <f t="shared" si="118"/>
        <v>2A2</v>
      </c>
      <c r="T1571" s="3" t="b">
        <f t="shared" si="119"/>
        <v>1</v>
      </c>
      <c r="U1571" s="3" t="b">
        <f t="shared" si="120"/>
        <v>1</v>
      </c>
    </row>
    <row r="1572" spans="1:21">
      <c r="A1572" s="10">
        <v>30501633</v>
      </c>
      <c r="B1572" t="s">
        <v>381</v>
      </c>
      <c r="C1572" t="s">
        <v>381</v>
      </c>
      <c r="D1572" t="s">
        <v>382</v>
      </c>
      <c r="E1572" t="s">
        <v>11</v>
      </c>
      <c r="F1572" t="s">
        <v>104</v>
      </c>
      <c r="G1572" t="s">
        <v>383</v>
      </c>
      <c r="H1572" t="s">
        <v>14</v>
      </c>
      <c r="I1572" t="s">
        <v>104</v>
      </c>
      <c r="J1572" t="s">
        <v>21</v>
      </c>
      <c r="K1572" s="3" t="str">
        <f t="shared" si="117"/>
        <v>Mineral ProductsOther</v>
      </c>
      <c r="L1572" s="9" t="s">
        <v>1433</v>
      </c>
      <c r="M1572" s="9" t="s">
        <v>1434</v>
      </c>
      <c r="N1572" t="s">
        <v>41</v>
      </c>
      <c r="P1572" s="5" t="str">
        <f>IF(LOOKUP($K1572,Fuel_Mappings!$C$2:$C$255,Fuel_Mappings!$D$2:$D$255)&lt;&gt;"",LOOKUP($K1572,Fuel_Mappings!$C$2:$C$255,Fuel_Mappings!$D$2:$D$255),"")</f>
        <v>Other_Fuel</v>
      </c>
      <c r="Q1572" s="5" t="str">
        <f>IF($P1572="Other_Fuel",IF(LOOKUP($G1572,Fuel_Mappings!$I$2:$I$36,Fuel_Mappings!$I$2:$I$36)=$G1572,LOOKUP($G1572,Fuel_Mappings!$I$2:$I$36,Fuel_Mappings!$J$2:$J$36),""),"")</f>
        <v/>
      </c>
      <c r="S1572" s="5" t="str">
        <f t="shared" si="118"/>
        <v>2A2</v>
      </c>
      <c r="T1572" s="3" t="b">
        <f t="shared" si="119"/>
        <v>1</v>
      </c>
      <c r="U1572" s="3" t="b">
        <f t="shared" si="120"/>
        <v>1</v>
      </c>
    </row>
    <row r="1573" spans="1:21">
      <c r="A1573" s="10">
        <v>30501612</v>
      </c>
      <c r="B1573" t="s">
        <v>381</v>
      </c>
      <c r="C1573" t="s">
        <v>381</v>
      </c>
      <c r="D1573" t="s">
        <v>382</v>
      </c>
      <c r="E1573" t="s">
        <v>11</v>
      </c>
      <c r="F1573" t="s">
        <v>104</v>
      </c>
      <c r="G1573" t="s">
        <v>383</v>
      </c>
      <c r="H1573" t="s">
        <v>14</v>
      </c>
      <c r="I1573" t="s">
        <v>104</v>
      </c>
      <c r="J1573" t="s">
        <v>21</v>
      </c>
      <c r="K1573" s="3" t="str">
        <f t="shared" si="117"/>
        <v>Mineral ProductsOther</v>
      </c>
      <c r="L1573" s="9" t="s">
        <v>1433</v>
      </c>
      <c r="M1573" s="9" t="s">
        <v>1434</v>
      </c>
      <c r="N1573" t="s">
        <v>41</v>
      </c>
      <c r="P1573" s="5" t="str">
        <f>IF(LOOKUP($K1573,Fuel_Mappings!$C$2:$C$255,Fuel_Mappings!$D$2:$D$255)&lt;&gt;"",LOOKUP($K1573,Fuel_Mappings!$C$2:$C$255,Fuel_Mappings!$D$2:$D$255),"")</f>
        <v>Other_Fuel</v>
      </c>
      <c r="Q1573" s="5" t="str">
        <f>IF($P1573="Other_Fuel",IF(LOOKUP($G1573,Fuel_Mappings!$I$2:$I$36,Fuel_Mappings!$I$2:$I$36)=$G1573,LOOKUP($G1573,Fuel_Mappings!$I$2:$I$36,Fuel_Mappings!$J$2:$J$36),""),"")</f>
        <v/>
      </c>
      <c r="S1573" s="5" t="str">
        <f t="shared" si="118"/>
        <v>2A2</v>
      </c>
      <c r="T1573" s="3" t="b">
        <f t="shared" si="119"/>
        <v>1</v>
      </c>
      <c r="U1573" s="3" t="b">
        <f t="shared" si="120"/>
        <v>1</v>
      </c>
    </row>
    <row r="1574" spans="1:21">
      <c r="A1574" s="10">
        <v>30501640</v>
      </c>
      <c r="B1574" t="s">
        <v>381</v>
      </c>
      <c r="C1574" t="s">
        <v>381</v>
      </c>
      <c r="D1574" t="s">
        <v>382</v>
      </c>
      <c r="E1574" t="s">
        <v>11</v>
      </c>
      <c r="F1574" t="s">
        <v>104</v>
      </c>
      <c r="G1574" t="s">
        <v>383</v>
      </c>
      <c r="H1574" t="s">
        <v>14</v>
      </c>
      <c r="I1574" t="s">
        <v>104</v>
      </c>
      <c r="J1574" t="s">
        <v>21</v>
      </c>
      <c r="K1574" s="3" t="str">
        <f t="shared" si="117"/>
        <v>Mineral ProductsOther</v>
      </c>
      <c r="L1574" s="9" t="s">
        <v>1433</v>
      </c>
      <c r="M1574" s="9" t="s">
        <v>1434</v>
      </c>
      <c r="N1574" t="s">
        <v>41</v>
      </c>
      <c r="P1574" s="5" t="str">
        <f>IF(LOOKUP($K1574,Fuel_Mappings!$C$2:$C$255,Fuel_Mappings!$D$2:$D$255)&lt;&gt;"",LOOKUP($K1574,Fuel_Mappings!$C$2:$C$255,Fuel_Mappings!$D$2:$D$255),"")</f>
        <v>Other_Fuel</v>
      </c>
      <c r="Q1574" s="5" t="str">
        <f>IF($P1574="Other_Fuel",IF(LOOKUP($G1574,Fuel_Mappings!$I$2:$I$36,Fuel_Mappings!$I$2:$I$36)=$G1574,LOOKUP($G1574,Fuel_Mappings!$I$2:$I$36,Fuel_Mappings!$J$2:$J$36),""),"")</f>
        <v/>
      </c>
      <c r="S1574" s="5" t="str">
        <f t="shared" si="118"/>
        <v>2A2</v>
      </c>
      <c r="T1574" s="3" t="b">
        <f t="shared" si="119"/>
        <v>1</v>
      </c>
      <c r="U1574" s="3" t="b">
        <f t="shared" si="120"/>
        <v>1</v>
      </c>
    </row>
    <row r="1575" spans="1:21">
      <c r="A1575" s="10">
        <v>30501650</v>
      </c>
      <c r="B1575" t="s">
        <v>381</v>
      </c>
      <c r="C1575" t="s">
        <v>381</v>
      </c>
      <c r="D1575" t="s">
        <v>382</v>
      </c>
      <c r="E1575" t="s">
        <v>11</v>
      </c>
      <c r="F1575" t="s">
        <v>104</v>
      </c>
      <c r="G1575" t="s">
        <v>383</v>
      </c>
      <c r="H1575" t="s">
        <v>14</v>
      </c>
      <c r="I1575" t="s">
        <v>104</v>
      </c>
      <c r="J1575" t="s">
        <v>21</v>
      </c>
      <c r="K1575" s="3" t="str">
        <f t="shared" si="117"/>
        <v>Mineral ProductsOther</v>
      </c>
      <c r="L1575" s="9" t="s">
        <v>1433</v>
      </c>
      <c r="M1575" s="9" t="s">
        <v>1434</v>
      </c>
      <c r="N1575" t="s">
        <v>41</v>
      </c>
      <c r="P1575" s="5" t="str">
        <f>IF(LOOKUP($K1575,Fuel_Mappings!$C$2:$C$255,Fuel_Mappings!$D$2:$D$255)&lt;&gt;"",LOOKUP($K1575,Fuel_Mappings!$C$2:$C$255,Fuel_Mappings!$D$2:$D$255),"")</f>
        <v>Other_Fuel</v>
      </c>
      <c r="Q1575" s="5" t="str">
        <f>IF($P1575="Other_Fuel",IF(LOOKUP($G1575,Fuel_Mappings!$I$2:$I$36,Fuel_Mappings!$I$2:$I$36)=$G1575,LOOKUP($G1575,Fuel_Mappings!$I$2:$I$36,Fuel_Mappings!$J$2:$J$36),""),"")</f>
        <v/>
      </c>
      <c r="S1575" s="5" t="str">
        <f t="shared" si="118"/>
        <v>2A2</v>
      </c>
      <c r="T1575" s="3" t="b">
        <f t="shared" si="119"/>
        <v>1</v>
      </c>
      <c r="U1575" s="3" t="b">
        <f t="shared" si="120"/>
        <v>1</v>
      </c>
    </row>
    <row r="1576" spans="1:21">
      <c r="A1576" s="10">
        <v>30501611</v>
      </c>
      <c r="B1576" t="s">
        <v>381</v>
      </c>
      <c r="C1576" t="s">
        <v>381</v>
      </c>
      <c r="D1576" t="s">
        <v>382</v>
      </c>
      <c r="E1576" t="s">
        <v>11</v>
      </c>
      <c r="F1576" t="s">
        <v>104</v>
      </c>
      <c r="G1576" t="s">
        <v>383</v>
      </c>
      <c r="H1576" t="s">
        <v>14</v>
      </c>
      <c r="I1576" t="s">
        <v>104</v>
      </c>
      <c r="J1576" t="s">
        <v>21</v>
      </c>
      <c r="K1576" s="3" t="str">
        <f t="shared" si="117"/>
        <v>Mineral ProductsOther</v>
      </c>
      <c r="L1576" s="9" t="s">
        <v>1433</v>
      </c>
      <c r="M1576" s="9" t="s">
        <v>1434</v>
      </c>
      <c r="N1576" t="s">
        <v>41</v>
      </c>
      <c r="P1576" s="5" t="str">
        <f>IF(LOOKUP($K1576,Fuel_Mappings!$C$2:$C$255,Fuel_Mappings!$D$2:$D$255)&lt;&gt;"",LOOKUP($K1576,Fuel_Mappings!$C$2:$C$255,Fuel_Mappings!$D$2:$D$255),"")</f>
        <v>Other_Fuel</v>
      </c>
      <c r="Q1576" s="5" t="str">
        <f>IF($P1576="Other_Fuel",IF(LOOKUP($G1576,Fuel_Mappings!$I$2:$I$36,Fuel_Mappings!$I$2:$I$36)=$G1576,LOOKUP($G1576,Fuel_Mappings!$I$2:$I$36,Fuel_Mappings!$J$2:$J$36),""),"")</f>
        <v/>
      </c>
      <c r="S1576" s="5" t="str">
        <f t="shared" si="118"/>
        <v>2A2</v>
      </c>
      <c r="T1576" s="3" t="b">
        <f t="shared" si="119"/>
        <v>1</v>
      </c>
      <c r="U1576" s="3" t="b">
        <f t="shared" si="120"/>
        <v>1</v>
      </c>
    </row>
    <row r="1577" spans="1:21">
      <c r="A1577" s="10">
        <v>30501617</v>
      </c>
      <c r="B1577" t="s">
        <v>381</v>
      </c>
      <c r="C1577" t="s">
        <v>381</v>
      </c>
      <c r="D1577" t="s">
        <v>382</v>
      </c>
      <c r="E1577" t="s">
        <v>11</v>
      </c>
      <c r="F1577" t="s">
        <v>104</v>
      </c>
      <c r="G1577" t="s">
        <v>383</v>
      </c>
      <c r="H1577" t="s">
        <v>14</v>
      </c>
      <c r="I1577" t="s">
        <v>104</v>
      </c>
      <c r="J1577" t="s">
        <v>21</v>
      </c>
      <c r="K1577" s="3" t="str">
        <f t="shared" si="117"/>
        <v>Mineral ProductsOther</v>
      </c>
      <c r="L1577" s="9" t="s">
        <v>1433</v>
      </c>
      <c r="M1577" s="9" t="s">
        <v>1434</v>
      </c>
      <c r="N1577" t="s">
        <v>41</v>
      </c>
      <c r="P1577" s="5" t="str">
        <f>IF(LOOKUP($K1577,Fuel_Mappings!$C$2:$C$255,Fuel_Mappings!$D$2:$D$255)&lt;&gt;"",LOOKUP($K1577,Fuel_Mappings!$C$2:$C$255,Fuel_Mappings!$D$2:$D$255),"")</f>
        <v>Other_Fuel</v>
      </c>
      <c r="Q1577" s="5" t="str">
        <f>IF($P1577="Other_Fuel",IF(LOOKUP($G1577,Fuel_Mappings!$I$2:$I$36,Fuel_Mappings!$I$2:$I$36)=$G1577,LOOKUP($G1577,Fuel_Mappings!$I$2:$I$36,Fuel_Mappings!$J$2:$J$36),""),"")</f>
        <v/>
      </c>
      <c r="S1577" s="5" t="str">
        <f t="shared" si="118"/>
        <v>2A2</v>
      </c>
      <c r="T1577" s="3" t="b">
        <f t="shared" si="119"/>
        <v>1</v>
      </c>
      <c r="U1577" s="3" t="b">
        <f t="shared" si="120"/>
        <v>1</v>
      </c>
    </row>
    <row r="1578" spans="1:21">
      <c r="A1578" s="10">
        <v>30501625</v>
      </c>
      <c r="B1578" t="s">
        <v>381</v>
      </c>
      <c r="C1578" t="s">
        <v>381</v>
      </c>
      <c r="D1578" t="s">
        <v>382</v>
      </c>
      <c r="E1578" t="s">
        <v>11</v>
      </c>
      <c r="F1578" t="s">
        <v>104</v>
      </c>
      <c r="G1578" t="s">
        <v>383</v>
      </c>
      <c r="H1578" t="s">
        <v>14</v>
      </c>
      <c r="I1578" t="s">
        <v>104</v>
      </c>
      <c r="J1578" t="s">
        <v>21</v>
      </c>
      <c r="K1578" s="3" t="str">
        <f t="shared" si="117"/>
        <v>Mineral ProductsOther</v>
      </c>
      <c r="L1578" s="9" t="s">
        <v>1433</v>
      </c>
      <c r="M1578" s="9" t="s">
        <v>1434</v>
      </c>
      <c r="N1578" t="s">
        <v>41</v>
      </c>
      <c r="P1578" s="5" t="str">
        <f>IF(LOOKUP($K1578,Fuel_Mappings!$C$2:$C$255,Fuel_Mappings!$D$2:$D$255)&lt;&gt;"",LOOKUP($K1578,Fuel_Mappings!$C$2:$C$255,Fuel_Mappings!$D$2:$D$255),"")</f>
        <v>Other_Fuel</v>
      </c>
      <c r="Q1578" s="5" t="str">
        <f>IF($P1578="Other_Fuel",IF(LOOKUP($G1578,Fuel_Mappings!$I$2:$I$36,Fuel_Mappings!$I$2:$I$36)=$G1578,LOOKUP($G1578,Fuel_Mappings!$I$2:$I$36,Fuel_Mappings!$J$2:$J$36),""),"")</f>
        <v/>
      </c>
      <c r="S1578" s="5" t="str">
        <f t="shared" si="118"/>
        <v>2A2</v>
      </c>
      <c r="T1578" s="3" t="b">
        <f t="shared" si="119"/>
        <v>1</v>
      </c>
      <c r="U1578" s="3" t="b">
        <f t="shared" si="120"/>
        <v>1</v>
      </c>
    </row>
    <row r="1579" spans="1:21">
      <c r="A1579" s="10">
        <v>30501628</v>
      </c>
      <c r="B1579" t="s">
        <v>381</v>
      </c>
      <c r="C1579" t="s">
        <v>381</v>
      </c>
      <c r="D1579" t="s">
        <v>382</v>
      </c>
      <c r="E1579" t="s">
        <v>11</v>
      </c>
      <c r="F1579" t="s">
        <v>104</v>
      </c>
      <c r="G1579" t="s">
        <v>383</v>
      </c>
      <c r="H1579" t="s">
        <v>14</v>
      </c>
      <c r="I1579" t="s">
        <v>104</v>
      </c>
      <c r="J1579" t="s">
        <v>21</v>
      </c>
      <c r="K1579" s="3" t="str">
        <f t="shared" si="117"/>
        <v>Mineral ProductsOther</v>
      </c>
      <c r="L1579" s="9" t="s">
        <v>1433</v>
      </c>
      <c r="M1579" s="9" t="s">
        <v>1434</v>
      </c>
      <c r="N1579" t="s">
        <v>41</v>
      </c>
      <c r="P1579" s="5" t="str">
        <f>IF(LOOKUP($K1579,Fuel_Mappings!$C$2:$C$255,Fuel_Mappings!$D$2:$D$255)&lt;&gt;"",LOOKUP($K1579,Fuel_Mappings!$C$2:$C$255,Fuel_Mappings!$D$2:$D$255),"")</f>
        <v>Other_Fuel</v>
      </c>
      <c r="Q1579" s="5" t="str">
        <f>IF($P1579="Other_Fuel",IF(LOOKUP($G1579,Fuel_Mappings!$I$2:$I$36,Fuel_Mappings!$I$2:$I$36)=$G1579,LOOKUP($G1579,Fuel_Mappings!$I$2:$I$36,Fuel_Mappings!$J$2:$J$36),""),"")</f>
        <v/>
      </c>
      <c r="S1579" s="5" t="str">
        <f t="shared" si="118"/>
        <v>2A2</v>
      </c>
      <c r="T1579" s="3" t="b">
        <f t="shared" si="119"/>
        <v>1</v>
      </c>
      <c r="U1579" s="3" t="b">
        <f t="shared" si="120"/>
        <v>1</v>
      </c>
    </row>
    <row r="1580" spans="1:21">
      <c r="A1580" s="10">
        <v>30501629</v>
      </c>
      <c r="B1580" t="s">
        <v>381</v>
      </c>
      <c r="C1580" t="s">
        <v>381</v>
      </c>
      <c r="D1580" t="s">
        <v>382</v>
      </c>
      <c r="E1580" t="s">
        <v>11</v>
      </c>
      <c r="F1580" t="s">
        <v>104</v>
      </c>
      <c r="G1580" t="s">
        <v>383</v>
      </c>
      <c r="H1580" t="s">
        <v>14</v>
      </c>
      <c r="I1580" t="s">
        <v>104</v>
      </c>
      <c r="J1580" t="s">
        <v>21</v>
      </c>
      <c r="K1580" s="3" t="str">
        <f t="shared" si="117"/>
        <v>Mineral ProductsOther</v>
      </c>
      <c r="L1580" s="9" t="s">
        <v>1433</v>
      </c>
      <c r="M1580" s="9" t="s">
        <v>1434</v>
      </c>
      <c r="N1580" t="s">
        <v>41</v>
      </c>
      <c r="P1580" s="5" t="str">
        <f>IF(LOOKUP($K1580,Fuel_Mappings!$C$2:$C$255,Fuel_Mappings!$D$2:$D$255)&lt;&gt;"",LOOKUP($K1580,Fuel_Mappings!$C$2:$C$255,Fuel_Mappings!$D$2:$D$255),"")</f>
        <v>Other_Fuel</v>
      </c>
      <c r="Q1580" s="5" t="str">
        <f>IF($P1580="Other_Fuel",IF(LOOKUP($G1580,Fuel_Mappings!$I$2:$I$36,Fuel_Mappings!$I$2:$I$36)=$G1580,LOOKUP($G1580,Fuel_Mappings!$I$2:$I$36,Fuel_Mappings!$J$2:$J$36),""),"")</f>
        <v/>
      </c>
      <c r="S1580" s="5" t="str">
        <f t="shared" si="118"/>
        <v>2A2</v>
      </c>
      <c r="T1580" s="3" t="b">
        <f t="shared" si="119"/>
        <v>1</v>
      </c>
      <c r="U1580" s="3" t="b">
        <f t="shared" si="120"/>
        <v>1</v>
      </c>
    </row>
    <row r="1581" spans="1:21">
      <c r="A1581" s="10">
        <v>30102123</v>
      </c>
      <c r="B1581" t="s">
        <v>384</v>
      </c>
      <c r="C1581" t="s">
        <v>385</v>
      </c>
      <c r="D1581" t="s">
        <v>386</v>
      </c>
      <c r="E1581" t="s">
        <v>11</v>
      </c>
      <c r="F1581" t="s">
        <v>85</v>
      </c>
      <c r="G1581" t="s">
        <v>387</v>
      </c>
      <c r="H1581" t="s">
        <v>14</v>
      </c>
      <c r="I1581" t="s">
        <v>104</v>
      </c>
      <c r="J1581" t="s">
        <v>21</v>
      </c>
      <c r="K1581" s="3" t="str">
        <f t="shared" si="117"/>
        <v>Mineral ProductsOther</v>
      </c>
      <c r="L1581" s="9" t="s">
        <v>1433</v>
      </c>
      <c r="M1581" s="9" t="s">
        <v>1434</v>
      </c>
      <c r="N1581" t="s">
        <v>41</v>
      </c>
      <c r="P1581" s="5" t="str">
        <f>IF(LOOKUP($K1581,Fuel_Mappings!$C$2:$C$255,Fuel_Mappings!$D$2:$D$255)&lt;&gt;"",LOOKUP($K1581,Fuel_Mappings!$C$2:$C$255,Fuel_Mappings!$D$2:$D$255),"")</f>
        <v>Other_Fuel</v>
      </c>
      <c r="Q1581" s="5" t="str">
        <f>IF($P1581="Other_Fuel",IF(LOOKUP($G1581,Fuel_Mappings!$I$2:$I$36,Fuel_Mappings!$I$2:$I$36)=$G1581,LOOKUP($G1581,Fuel_Mappings!$I$2:$I$36,Fuel_Mappings!$J$2:$J$36),""),"")</f>
        <v/>
      </c>
      <c r="S1581" s="5" t="str">
        <f t="shared" si="118"/>
        <v>2A2</v>
      </c>
      <c r="T1581" s="3" t="b">
        <f t="shared" si="119"/>
        <v>0</v>
      </c>
      <c r="U1581" s="3" t="b">
        <f t="shared" si="120"/>
        <v>0</v>
      </c>
    </row>
    <row r="1582" spans="1:21">
      <c r="A1582" s="10">
        <v>2305080000</v>
      </c>
      <c r="B1582" t="s">
        <v>384</v>
      </c>
      <c r="C1582" t="s">
        <v>385</v>
      </c>
      <c r="D1582" t="s">
        <v>386</v>
      </c>
      <c r="E1582" t="s">
        <v>11</v>
      </c>
      <c r="F1582" t="s">
        <v>395</v>
      </c>
      <c r="G1582" t="s">
        <v>396</v>
      </c>
      <c r="H1582" t="s">
        <v>14</v>
      </c>
      <c r="I1582" t="s">
        <v>104</v>
      </c>
      <c r="J1582" t="s">
        <v>389</v>
      </c>
      <c r="K1582" s="3" t="str">
        <f t="shared" si="117"/>
        <v>Mineral ProductsStone Quarrying/Processing</v>
      </c>
      <c r="L1582" s="9" t="s">
        <v>1435</v>
      </c>
      <c r="M1582" s="9" t="s">
        <v>1436</v>
      </c>
      <c r="N1582" t="s">
        <v>41</v>
      </c>
      <c r="P1582" s="5" t="str">
        <f>IF(LOOKUP($K1582,Fuel_Mappings!$C$2:$C$255,Fuel_Mappings!$D$2:$D$255)&lt;&gt;"",LOOKUP($K1582,Fuel_Mappings!$C$2:$C$255,Fuel_Mappings!$D$2:$D$255),"")</f>
        <v/>
      </c>
      <c r="Q1582" s="5" t="str">
        <f>IF($P1582="Other_Fuel",IF(LOOKUP($G1582,Fuel_Mappings!$I$2:$I$36,Fuel_Mappings!$I$2:$I$36)=$G1582,LOOKUP($G1582,Fuel_Mappings!$I$2:$I$36,Fuel_Mappings!$J$2:$J$36),""),"")</f>
        <v/>
      </c>
      <c r="S1582" s="5" t="str">
        <f t="shared" si="118"/>
        <v>2A6</v>
      </c>
      <c r="T1582" s="3" t="b">
        <f t="shared" si="119"/>
        <v>0</v>
      </c>
      <c r="U1582" s="3" t="b">
        <f t="shared" si="120"/>
        <v>0</v>
      </c>
    </row>
    <row r="1583" spans="1:21">
      <c r="A1583" s="10">
        <v>30502512</v>
      </c>
      <c r="B1583" t="s">
        <v>384</v>
      </c>
      <c r="C1583" t="s">
        <v>385</v>
      </c>
      <c r="D1583" t="s">
        <v>386</v>
      </c>
      <c r="E1583" t="s">
        <v>11</v>
      </c>
      <c r="F1583" t="s">
        <v>104</v>
      </c>
      <c r="G1583" t="s">
        <v>388</v>
      </c>
      <c r="H1583" t="s">
        <v>14</v>
      </c>
      <c r="I1583" t="s">
        <v>104</v>
      </c>
      <c r="J1583" t="s">
        <v>389</v>
      </c>
      <c r="K1583" s="3" t="str">
        <f t="shared" si="117"/>
        <v>Mineral ProductsStone Quarrying/Processing</v>
      </c>
      <c r="L1583" s="9" t="s">
        <v>1435</v>
      </c>
      <c r="M1583" s="9" t="s">
        <v>1436</v>
      </c>
      <c r="N1583" t="s">
        <v>41</v>
      </c>
      <c r="P1583" s="5" t="str">
        <f>IF(LOOKUP($K1583,Fuel_Mappings!$C$2:$C$255,Fuel_Mappings!$D$2:$D$255)&lt;&gt;"",LOOKUP($K1583,Fuel_Mappings!$C$2:$C$255,Fuel_Mappings!$D$2:$D$255),"")</f>
        <v/>
      </c>
      <c r="Q1583" s="5" t="str">
        <f>IF($P1583="Other_Fuel",IF(LOOKUP($G1583,Fuel_Mappings!$I$2:$I$36,Fuel_Mappings!$I$2:$I$36)=$G1583,LOOKUP($G1583,Fuel_Mappings!$I$2:$I$36,Fuel_Mappings!$J$2:$J$36),""),"")</f>
        <v/>
      </c>
      <c r="S1583" s="5" t="str">
        <f t="shared" si="118"/>
        <v>2A6</v>
      </c>
      <c r="T1583" s="3" t="b">
        <f t="shared" si="119"/>
        <v>0</v>
      </c>
      <c r="U1583" s="3" t="b">
        <f t="shared" si="120"/>
        <v>0</v>
      </c>
    </row>
    <row r="1584" spans="1:21">
      <c r="A1584" s="10">
        <v>30504099</v>
      </c>
      <c r="B1584" t="s">
        <v>384</v>
      </c>
      <c r="C1584" t="s">
        <v>385</v>
      </c>
      <c r="D1584" t="s">
        <v>386</v>
      </c>
      <c r="E1584" t="s">
        <v>11</v>
      </c>
      <c r="F1584" t="s">
        <v>104</v>
      </c>
      <c r="G1584" t="s">
        <v>390</v>
      </c>
      <c r="H1584" t="s">
        <v>14</v>
      </c>
      <c r="I1584" t="s">
        <v>104</v>
      </c>
      <c r="J1584" t="s">
        <v>21</v>
      </c>
      <c r="K1584" s="3" t="str">
        <f t="shared" si="117"/>
        <v>Mineral ProductsOther</v>
      </c>
      <c r="L1584" s="9" t="s">
        <v>1435</v>
      </c>
      <c r="M1584" s="9" t="s">
        <v>1436</v>
      </c>
      <c r="N1584" t="s">
        <v>41</v>
      </c>
      <c r="P1584" s="5" t="str">
        <f>IF(LOOKUP($K1584,Fuel_Mappings!$C$2:$C$255,Fuel_Mappings!$D$2:$D$255)&lt;&gt;"",LOOKUP($K1584,Fuel_Mappings!$C$2:$C$255,Fuel_Mappings!$D$2:$D$255),"")</f>
        <v>Other_Fuel</v>
      </c>
      <c r="Q1584" s="5" t="str">
        <f>IF($P1584="Other_Fuel",IF(LOOKUP($G1584,Fuel_Mappings!$I$2:$I$36,Fuel_Mappings!$I$2:$I$36)=$G1584,LOOKUP($G1584,Fuel_Mappings!$I$2:$I$36,Fuel_Mappings!$J$2:$J$36),""),"")</f>
        <v/>
      </c>
      <c r="S1584" s="5" t="str">
        <f t="shared" si="118"/>
        <v>2A6</v>
      </c>
      <c r="T1584" s="3" t="b">
        <f t="shared" si="119"/>
        <v>0</v>
      </c>
      <c r="U1584" s="3" t="b">
        <f t="shared" si="120"/>
        <v>0</v>
      </c>
    </row>
    <row r="1585" spans="1:21">
      <c r="A1585" s="10">
        <v>30502011</v>
      </c>
      <c r="B1585" t="s">
        <v>384</v>
      </c>
      <c r="C1585" t="s">
        <v>385</v>
      </c>
      <c r="D1585" t="s">
        <v>386</v>
      </c>
      <c r="E1585" t="s">
        <v>11</v>
      </c>
      <c r="F1585" t="s">
        <v>104</v>
      </c>
      <c r="G1585" t="s">
        <v>391</v>
      </c>
      <c r="H1585" t="s">
        <v>14</v>
      </c>
      <c r="I1585" t="s">
        <v>104</v>
      </c>
      <c r="J1585" t="s">
        <v>389</v>
      </c>
      <c r="K1585" s="3" t="str">
        <f t="shared" si="117"/>
        <v>Mineral ProductsStone Quarrying/Processing</v>
      </c>
      <c r="L1585" s="9" t="s">
        <v>1435</v>
      </c>
      <c r="M1585" s="9" t="s">
        <v>1436</v>
      </c>
      <c r="N1585" t="s">
        <v>41</v>
      </c>
      <c r="P1585" s="5" t="str">
        <f>IF(LOOKUP($K1585,Fuel_Mappings!$C$2:$C$255,Fuel_Mappings!$D$2:$D$255)&lt;&gt;"",LOOKUP($K1585,Fuel_Mappings!$C$2:$C$255,Fuel_Mappings!$D$2:$D$255),"")</f>
        <v/>
      </c>
      <c r="Q1585" s="5" t="str">
        <f>IF($P1585="Other_Fuel",IF(LOOKUP($G1585,Fuel_Mappings!$I$2:$I$36,Fuel_Mappings!$I$2:$I$36)=$G1585,LOOKUP($G1585,Fuel_Mappings!$I$2:$I$36,Fuel_Mappings!$J$2:$J$36),""),"")</f>
        <v/>
      </c>
      <c r="S1585" s="5" t="str">
        <f t="shared" si="118"/>
        <v>2A6</v>
      </c>
      <c r="T1585" s="3" t="b">
        <f t="shared" si="119"/>
        <v>0</v>
      </c>
      <c r="U1585" s="3" t="b">
        <f t="shared" si="120"/>
        <v>0</v>
      </c>
    </row>
    <row r="1586" spans="1:21">
      <c r="A1586" s="10">
        <v>30502001</v>
      </c>
      <c r="B1586" t="s">
        <v>384</v>
      </c>
      <c r="C1586" t="s">
        <v>385</v>
      </c>
      <c r="D1586" t="s">
        <v>386</v>
      </c>
      <c r="E1586" t="s">
        <v>11</v>
      </c>
      <c r="F1586" t="s">
        <v>104</v>
      </c>
      <c r="G1586" t="s">
        <v>391</v>
      </c>
      <c r="H1586" t="s">
        <v>14</v>
      </c>
      <c r="I1586" t="s">
        <v>104</v>
      </c>
      <c r="J1586" t="s">
        <v>389</v>
      </c>
      <c r="K1586" s="3" t="str">
        <f t="shared" si="117"/>
        <v>Mineral ProductsStone Quarrying/Processing</v>
      </c>
      <c r="L1586" s="9" t="s">
        <v>1435</v>
      </c>
      <c r="M1586" s="9" t="s">
        <v>1436</v>
      </c>
      <c r="N1586" t="s">
        <v>41</v>
      </c>
      <c r="P1586" s="5" t="str">
        <f>IF(LOOKUP($K1586,Fuel_Mappings!$C$2:$C$255,Fuel_Mappings!$D$2:$D$255)&lt;&gt;"",LOOKUP($K1586,Fuel_Mappings!$C$2:$C$255,Fuel_Mappings!$D$2:$D$255),"")</f>
        <v/>
      </c>
      <c r="Q1586" s="5" t="str">
        <f>IF($P1586="Other_Fuel",IF(LOOKUP($G1586,Fuel_Mappings!$I$2:$I$36,Fuel_Mappings!$I$2:$I$36)=$G1586,LOOKUP($G1586,Fuel_Mappings!$I$2:$I$36,Fuel_Mappings!$J$2:$J$36),""),"")</f>
        <v/>
      </c>
      <c r="S1586" s="5" t="str">
        <f t="shared" si="118"/>
        <v>2A6</v>
      </c>
      <c r="T1586" s="3" t="b">
        <f t="shared" si="119"/>
        <v>0</v>
      </c>
      <c r="U1586" s="3" t="b">
        <f t="shared" si="120"/>
        <v>0</v>
      </c>
    </row>
    <row r="1587" spans="1:21">
      <c r="A1587" s="10">
        <v>30502002</v>
      </c>
      <c r="B1587" t="s">
        <v>384</v>
      </c>
      <c r="C1587" t="s">
        <v>385</v>
      </c>
      <c r="D1587" t="s">
        <v>386</v>
      </c>
      <c r="E1587" t="s">
        <v>11</v>
      </c>
      <c r="F1587" t="s">
        <v>104</v>
      </c>
      <c r="G1587" t="s">
        <v>391</v>
      </c>
      <c r="H1587" t="s">
        <v>14</v>
      </c>
      <c r="I1587" t="s">
        <v>104</v>
      </c>
      <c r="J1587" t="s">
        <v>389</v>
      </c>
      <c r="K1587" s="3" t="str">
        <f t="shared" ref="K1587:K1650" si="121">I1587&amp;J1587</f>
        <v>Mineral ProductsStone Quarrying/Processing</v>
      </c>
      <c r="L1587" s="9" t="s">
        <v>1435</v>
      </c>
      <c r="M1587" s="9" t="s">
        <v>1436</v>
      </c>
      <c r="N1587" t="s">
        <v>41</v>
      </c>
      <c r="P1587" s="5" t="str">
        <f>IF(LOOKUP($K1587,Fuel_Mappings!$C$2:$C$255,Fuel_Mappings!$D$2:$D$255)&lt;&gt;"",LOOKUP($K1587,Fuel_Mappings!$C$2:$C$255,Fuel_Mappings!$D$2:$D$255),"")</f>
        <v/>
      </c>
      <c r="Q1587" s="5" t="str">
        <f>IF($P1587="Other_Fuel",IF(LOOKUP($G1587,Fuel_Mappings!$I$2:$I$36,Fuel_Mappings!$I$2:$I$36)=$G1587,LOOKUP($G1587,Fuel_Mappings!$I$2:$I$36,Fuel_Mappings!$J$2:$J$36),""),"")</f>
        <v/>
      </c>
      <c r="S1587" s="5" t="str">
        <f t="shared" si="118"/>
        <v>2A6</v>
      </c>
      <c r="T1587" s="3" t="b">
        <f t="shared" si="119"/>
        <v>0</v>
      </c>
      <c r="U1587" s="3" t="b">
        <f t="shared" si="120"/>
        <v>0</v>
      </c>
    </row>
    <row r="1588" spans="1:21">
      <c r="A1588" s="10">
        <v>30502009</v>
      </c>
      <c r="B1588" t="s">
        <v>384</v>
      </c>
      <c r="C1588" t="s">
        <v>385</v>
      </c>
      <c r="D1588" t="s">
        <v>386</v>
      </c>
      <c r="E1588" t="s">
        <v>11</v>
      </c>
      <c r="F1588" t="s">
        <v>104</v>
      </c>
      <c r="G1588" t="s">
        <v>391</v>
      </c>
      <c r="H1588" t="s">
        <v>14</v>
      </c>
      <c r="I1588" t="s">
        <v>104</v>
      </c>
      <c r="J1588" t="s">
        <v>389</v>
      </c>
      <c r="K1588" s="3" t="str">
        <f t="shared" si="121"/>
        <v>Mineral ProductsStone Quarrying/Processing</v>
      </c>
      <c r="L1588" s="9" t="s">
        <v>1435</v>
      </c>
      <c r="M1588" s="9" t="s">
        <v>1436</v>
      </c>
      <c r="N1588" t="s">
        <v>41</v>
      </c>
      <c r="P1588" s="5" t="str">
        <f>IF(LOOKUP($K1588,Fuel_Mappings!$C$2:$C$255,Fuel_Mappings!$D$2:$D$255)&lt;&gt;"",LOOKUP($K1588,Fuel_Mappings!$C$2:$C$255,Fuel_Mappings!$D$2:$D$255),"")</f>
        <v/>
      </c>
      <c r="Q1588" s="5" t="str">
        <f>IF($P1588="Other_Fuel",IF(LOOKUP($G1588,Fuel_Mappings!$I$2:$I$36,Fuel_Mappings!$I$2:$I$36)=$G1588,LOOKUP($G1588,Fuel_Mappings!$I$2:$I$36,Fuel_Mappings!$J$2:$J$36),""),"")</f>
        <v/>
      </c>
      <c r="S1588" s="5" t="str">
        <f t="shared" si="118"/>
        <v>2A6</v>
      </c>
      <c r="T1588" s="3" t="b">
        <f t="shared" si="119"/>
        <v>0</v>
      </c>
      <c r="U1588" s="3" t="b">
        <f t="shared" si="120"/>
        <v>0</v>
      </c>
    </row>
    <row r="1589" spans="1:21">
      <c r="A1589" s="10">
        <v>30502010</v>
      </c>
      <c r="B1589" t="s">
        <v>384</v>
      </c>
      <c r="C1589" t="s">
        <v>385</v>
      </c>
      <c r="D1589" t="s">
        <v>386</v>
      </c>
      <c r="E1589" t="s">
        <v>11</v>
      </c>
      <c r="F1589" t="s">
        <v>104</v>
      </c>
      <c r="G1589" t="s">
        <v>391</v>
      </c>
      <c r="H1589" t="s">
        <v>14</v>
      </c>
      <c r="I1589" t="s">
        <v>104</v>
      </c>
      <c r="J1589" t="s">
        <v>389</v>
      </c>
      <c r="K1589" s="3" t="str">
        <f t="shared" si="121"/>
        <v>Mineral ProductsStone Quarrying/Processing</v>
      </c>
      <c r="L1589" s="9" t="s">
        <v>1435</v>
      </c>
      <c r="M1589" s="9" t="s">
        <v>1436</v>
      </c>
      <c r="N1589" t="s">
        <v>41</v>
      </c>
      <c r="P1589" s="5" t="str">
        <f>IF(LOOKUP($K1589,Fuel_Mappings!$C$2:$C$255,Fuel_Mappings!$D$2:$D$255)&lt;&gt;"",LOOKUP($K1589,Fuel_Mappings!$C$2:$C$255,Fuel_Mappings!$D$2:$D$255),"")</f>
        <v/>
      </c>
      <c r="Q1589" s="5" t="str">
        <f>IF($P1589="Other_Fuel",IF(LOOKUP($G1589,Fuel_Mappings!$I$2:$I$36,Fuel_Mappings!$I$2:$I$36)=$G1589,LOOKUP($G1589,Fuel_Mappings!$I$2:$I$36,Fuel_Mappings!$J$2:$J$36),""),"")</f>
        <v/>
      </c>
      <c r="S1589" s="5" t="str">
        <f t="shared" si="118"/>
        <v>2A6</v>
      </c>
      <c r="T1589" s="3" t="b">
        <f t="shared" si="119"/>
        <v>0</v>
      </c>
      <c r="U1589" s="3" t="b">
        <f t="shared" si="120"/>
        <v>0</v>
      </c>
    </row>
    <row r="1590" spans="1:21">
      <c r="A1590" s="10">
        <v>30502099</v>
      </c>
      <c r="B1590" t="s">
        <v>384</v>
      </c>
      <c r="C1590" t="s">
        <v>385</v>
      </c>
      <c r="D1590" t="s">
        <v>386</v>
      </c>
      <c r="E1590" t="s">
        <v>11</v>
      </c>
      <c r="F1590" t="s">
        <v>104</v>
      </c>
      <c r="G1590" t="s">
        <v>391</v>
      </c>
      <c r="H1590" t="s">
        <v>14</v>
      </c>
      <c r="I1590" t="s">
        <v>104</v>
      </c>
      <c r="J1590" t="s">
        <v>389</v>
      </c>
      <c r="K1590" s="3" t="str">
        <f t="shared" si="121"/>
        <v>Mineral ProductsStone Quarrying/Processing</v>
      </c>
      <c r="L1590" s="9" t="s">
        <v>1435</v>
      </c>
      <c r="M1590" s="9" t="s">
        <v>1436</v>
      </c>
      <c r="N1590" t="s">
        <v>41</v>
      </c>
      <c r="P1590" s="5" t="str">
        <f>IF(LOOKUP($K1590,Fuel_Mappings!$C$2:$C$255,Fuel_Mappings!$D$2:$D$255)&lt;&gt;"",LOOKUP($K1590,Fuel_Mappings!$C$2:$C$255,Fuel_Mappings!$D$2:$D$255),"")</f>
        <v/>
      </c>
      <c r="Q1590" s="5" t="str">
        <f>IF($P1590="Other_Fuel",IF(LOOKUP($G1590,Fuel_Mappings!$I$2:$I$36,Fuel_Mappings!$I$2:$I$36)=$G1590,LOOKUP($G1590,Fuel_Mappings!$I$2:$I$36,Fuel_Mappings!$J$2:$J$36),""),"")</f>
        <v/>
      </c>
      <c r="S1590" s="5" t="str">
        <f t="shared" si="118"/>
        <v>2A6</v>
      </c>
      <c r="T1590" s="3" t="b">
        <f t="shared" si="119"/>
        <v>0</v>
      </c>
      <c r="U1590" s="3" t="b">
        <f t="shared" si="120"/>
        <v>0</v>
      </c>
    </row>
    <row r="1591" spans="1:21">
      <c r="A1591" s="10">
        <v>30502003</v>
      </c>
      <c r="B1591" t="s">
        <v>384</v>
      </c>
      <c r="C1591" t="s">
        <v>385</v>
      </c>
      <c r="D1591" t="s">
        <v>386</v>
      </c>
      <c r="E1591" t="s">
        <v>11</v>
      </c>
      <c r="F1591" t="s">
        <v>104</v>
      </c>
      <c r="G1591" t="s">
        <v>391</v>
      </c>
      <c r="H1591" t="s">
        <v>14</v>
      </c>
      <c r="I1591" t="s">
        <v>104</v>
      </c>
      <c r="J1591" t="s">
        <v>389</v>
      </c>
      <c r="K1591" s="3" t="str">
        <f t="shared" si="121"/>
        <v>Mineral ProductsStone Quarrying/Processing</v>
      </c>
      <c r="L1591" s="9" t="s">
        <v>1435</v>
      </c>
      <c r="M1591" s="9" t="s">
        <v>1436</v>
      </c>
      <c r="N1591" t="s">
        <v>41</v>
      </c>
      <c r="P1591" s="5" t="str">
        <f>IF(LOOKUP($K1591,Fuel_Mappings!$C$2:$C$255,Fuel_Mappings!$D$2:$D$255)&lt;&gt;"",LOOKUP($K1591,Fuel_Mappings!$C$2:$C$255,Fuel_Mappings!$D$2:$D$255),"")</f>
        <v/>
      </c>
      <c r="Q1591" s="5" t="str">
        <f>IF($P1591="Other_Fuel",IF(LOOKUP($G1591,Fuel_Mappings!$I$2:$I$36,Fuel_Mappings!$I$2:$I$36)=$G1591,LOOKUP($G1591,Fuel_Mappings!$I$2:$I$36,Fuel_Mappings!$J$2:$J$36),""),"")</f>
        <v/>
      </c>
      <c r="S1591" s="5" t="str">
        <f t="shared" si="118"/>
        <v>2A6</v>
      </c>
      <c r="T1591" s="3" t="b">
        <f t="shared" si="119"/>
        <v>0</v>
      </c>
      <c r="U1591" s="3" t="b">
        <f t="shared" si="120"/>
        <v>0</v>
      </c>
    </row>
    <row r="1592" spans="1:21">
      <c r="A1592" s="10">
        <v>30502004</v>
      </c>
      <c r="B1592" t="s">
        <v>384</v>
      </c>
      <c r="C1592" t="s">
        <v>385</v>
      </c>
      <c r="D1592" t="s">
        <v>386</v>
      </c>
      <c r="E1592" t="s">
        <v>11</v>
      </c>
      <c r="F1592" t="s">
        <v>104</v>
      </c>
      <c r="G1592" t="s">
        <v>391</v>
      </c>
      <c r="H1592" t="s">
        <v>14</v>
      </c>
      <c r="I1592" t="s">
        <v>104</v>
      </c>
      <c r="J1592" t="s">
        <v>389</v>
      </c>
      <c r="K1592" s="3" t="str">
        <f t="shared" si="121"/>
        <v>Mineral ProductsStone Quarrying/Processing</v>
      </c>
      <c r="L1592" s="9" t="s">
        <v>1435</v>
      </c>
      <c r="M1592" s="9" t="s">
        <v>1436</v>
      </c>
      <c r="N1592" t="s">
        <v>41</v>
      </c>
      <c r="P1592" s="5" t="str">
        <f>IF(LOOKUP($K1592,Fuel_Mappings!$C$2:$C$255,Fuel_Mappings!$D$2:$D$255)&lt;&gt;"",LOOKUP($K1592,Fuel_Mappings!$C$2:$C$255,Fuel_Mappings!$D$2:$D$255),"")</f>
        <v/>
      </c>
      <c r="Q1592" s="5" t="str">
        <f>IF($P1592="Other_Fuel",IF(LOOKUP($G1592,Fuel_Mappings!$I$2:$I$36,Fuel_Mappings!$I$2:$I$36)=$G1592,LOOKUP($G1592,Fuel_Mappings!$I$2:$I$36,Fuel_Mappings!$J$2:$J$36),""),"")</f>
        <v/>
      </c>
      <c r="S1592" s="5" t="str">
        <f t="shared" si="118"/>
        <v>2A6</v>
      </c>
      <c r="T1592" s="3" t="b">
        <f t="shared" si="119"/>
        <v>0</v>
      </c>
      <c r="U1592" s="3" t="b">
        <f t="shared" si="120"/>
        <v>0</v>
      </c>
    </row>
    <row r="1593" spans="1:21">
      <c r="A1593" s="10">
        <v>30502006</v>
      </c>
      <c r="B1593" t="s">
        <v>384</v>
      </c>
      <c r="C1593" t="s">
        <v>385</v>
      </c>
      <c r="D1593" t="s">
        <v>386</v>
      </c>
      <c r="E1593" t="s">
        <v>11</v>
      </c>
      <c r="F1593" t="s">
        <v>104</v>
      </c>
      <c r="G1593" t="s">
        <v>391</v>
      </c>
      <c r="H1593" t="s">
        <v>14</v>
      </c>
      <c r="I1593" t="s">
        <v>104</v>
      </c>
      <c r="J1593" t="s">
        <v>389</v>
      </c>
      <c r="K1593" s="3" t="str">
        <f t="shared" si="121"/>
        <v>Mineral ProductsStone Quarrying/Processing</v>
      </c>
      <c r="L1593" s="9" t="s">
        <v>1435</v>
      </c>
      <c r="M1593" s="9" t="s">
        <v>1436</v>
      </c>
      <c r="N1593" t="s">
        <v>41</v>
      </c>
      <c r="P1593" s="5" t="str">
        <f>IF(LOOKUP($K1593,Fuel_Mappings!$C$2:$C$255,Fuel_Mappings!$D$2:$D$255)&lt;&gt;"",LOOKUP($K1593,Fuel_Mappings!$C$2:$C$255,Fuel_Mappings!$D$2:$D$255),"")</f>
        <v/>
      </c>
      <c r="Q1593" s="5" t="str">
        <f>IF($P1593="Other_Fuel",IF(LOOKUP($G1593,Fuel_Mappings!$I$2:$I$36,Fuel_Mappings!$I$2:$I$36)=$G1593,LOOKUP($G1593,Fuel_Mappings!$I$2:$I$36,Fuel_Mappings!$J$2:$J$36),""),"")</f>
        <v/>
      </c>
      <c r="S1593" s="5" t="str">
        <f t="shared" si="118"/>
        <v>2A6</v>
      </c>
      <c r="T1593" s="3" t="b">
        <f t="shared" si="119"/>
        <v>0</v>
      </c>
      <c r="U1593" s="3" t="b">
        <f t="shared" si="120"/>
        <v>0</v>
      </c>
    </row>
    <row r="1594" spans="1:21">
      <c r="A1594" s="10">
        <v>30502015</v>
      </c>
      <c r="B1594" t="s">
        <v>384</v>
      </c>
      <c r="C1594" t="s">
        <v>385</v>
      </c>
      <c r="D1594" t="s">
        <v>386</v>
      </c>
      <c r="E1594" t="s">
        <v>11</v>
      </c>
      <c r="F1594" t="s">
        <v>104</v>
      </c>
      <c r="G1594" t="s">
        <v>391</v>
      </c>
      <c r="H1594" t="s">
        <v>14</v>
      </c>
      <c r="I1594" t="s">
        <v>104</v>
      </c>
      <c r="J1594" t="s">
        <v>389</v>
      </c>
      <c r="K1594" s="3" t="str">
        <f t="shared" si="121"/>
        <v>Mineral ProductsStone Quarrying/Processing</v>
      </c>
      <c r="L1594" s="9" t="s">
        <v>1435</v>
      </c>
      <c r="M1594" s="9" t="s">
        <v>1436</v>
      </c>
      <c r="N1594" t="s">
        <v>41</v>
      </c>
      <c r="P1594" s="5" t="str">
        <f>IF(LOOKUP($K1594,Fuel_Mappings!$C$2:$C$255,Fuel_Mappings!$D$2:$D$255)&lt;&gt;"",LOOKUP($K1594,Fuel_Mappings!$C$2:$C$255,Fuel_Mappings!$D$2:$D$255),"")</f>
        <v/>
      </c>
      <c r="Q1594" s="5" t="str">
        <f>IF($P1594="Other_Fuel",IF(LOOKUP($G1594,Fuel_Mappings!$I$2:$I$36,Fuel_Mappings!$I$2:$I$36)=$G1594,LOOKUP($G1594,Fuel_Mappings!$I$2:$I$36,Fuel_Mappings!$J$2:$J$36),""),"")</f>
        <v/>
      </c>
      <c r="S1594" s="5" t="str">
        <f t="shared" si="118"/>
        <v>2A6</v>
      </c>
      <c r="T1594" s="3" t="b">
        <f t="shared" si="119"/>
        <v>0</v>
      </c>
      <c r="U1594" s="3" t="b">
        <f t="shared" si="120"/>
        <v>0</v>
      </c>
    </row>
    <row r="1595" spans="1:21">
      <c r="A1595" s="10">
        <v>30502021</v>
      </c>
      <c r="B1595" t="s">
        <v>384</v>
      </c>
      <c r="C1595" t="s">
        <v>385</v>
      </c>
      <c r="D1595" t="s">
        <v>386</v>
      </c>
      <c r="E1595" t="s">
        <v>11</v>
      </c>
      <c r="F1595" t="s">
        <v>104</v>
      </c>
      <c r="G1595" t="s">
        <v>391</v>
      </c>
      <c r="H1595" t="s">
        <v>14</v>
      </c>
      <c r="I1595" t="s">
        <v>104</v>
      </c>
      <c r="J1595" t="s">
        <v>21</v>
      </c>
      <c r="K1595" s="3" t="str">
        <f t="shared" si="121"/>
        <v>Mineral ProductsOther</v>
      </c>
      <c r="L1595" s="9" t="s">
        <v>1435</v>
      </c>
      <c r="M1595" s="9" t="s">
        <v>1436</v>
      </c>
      <c r="N1595" t="s">
        <v>41</v>
      </c>
      <c r="P1595" s="5" t="str">
        <f>IF(LOOKUP($K1595,Fuel_Mappings!$C$2:$C$255,Fuel_Mappings!$D$2:$D$255)&lt;&gt;"",LOOKUP($K1595,Fuel_Mappings!$C$2:$C$255,Fuel_Mappings!$D$2:$D$255),"")</f>
        <v>Other_Fuel</v>
      </c>
      <c r="Q1595" s="5" t="str">
        <f>IF($P1595="Other_Fuel",IF(LOOKUP($G1595,Fuel_Mappings!$I$2:$I$36,Fuel_Mappings!$I$2:$I$36)=$G1595,LOOKUP($G1595,Fuel_Mappings!$I$2:$I$36,Fuel_Mappings!$J$2:$J$36),""),"")</f>
        <v/>
      </c>
      <c r="S1595" s="5" t="str">
        <f t="shared" si="118"/>
        <v>2A6</v>
      </c>
      <c r="T1595" s="3" t="b">
        <f t="shared" si="119"/>
        <v>0</v>
      </c>
      <c r="U1595" s="3" t="b">
        <f t="shared" si="120"/>
        <v>0</v>
      </c>
    </row>
    <row r="1596" spans="1:21">
      <c r="A1596" s="10">
        <v>30502032</v>
      </c>
      <c r="B1596" t="s">
        <v>384</v>
      </c>
      <c r="C1596" t="s">
        <v>385</v>
      </c>
      <c r="D1596" t="s">
        <v>386</v>
      </c>
      <c r="E1596" t="s">
        <v>11</v>
      </c>
      <c r="F1596" t="s">
        <v>104</v>
      </c>
      <c r="G1596" t="s">
        <v>391</v>
      </c>
      <c r="H1596" t="s">
        <v>14</v>
      </c>
      <c r="I1596" t="s">
        <v>104</v>
      </c>
      <c r="J1596" t="s">
        <v>392</v>
      </c>
      <c r="K1596" s="3" t="str">
        <f t="shared" si="121"/>
        <v>Mineral ProductsSurface Mining</v>
      </c>
      <c r="L1596" s="9" t="s">
        <v>1435</v>
      </c>
      <c r="M1596" s="9" t="s">
        <v>1436</v>
      </c>
      <c r="N1596" t="s">
        <v>41</v>
      </c>
      <c r="P1596" s="5" t="str">
        <f>IF(LOOKUP($K1596,Fuel_Mappings!$C$2:$C$255,Fuel_Mappings!$D$2:$D$255)&lt;&gt;"",LOOKUP($K1596,Fuel_Mappings!$C$2:$C$255,Fuel_Mappings!$D$2:$D$255),"")</f>
        <v/>
      </c>
      <c r="Q1596" s="5" t="str">
        <f>IF($P1596="Other_Fuel",IF(LOOKUP($G1596,Fuel_Mappings!$I$2:$I$36,Fuel_Mappings!$I$2:$I$36)=$G1596,LOOKUP($G1596,Fuel_Mappings!$I$2:$I$36,Fuel_Mappings!$J$2:$J$36),""),"")</f>
        <v/>
      </c>
      <c r="S1596" s="5" t="str">
        <f t="shared" si="118"/>
        <v>2A6</v>
      </c>
      <c r="T1596" s="3" t="b">
        <f t="shared" si="119"/>
        <v>0</v>
      </c>
      <c r="U1596" s="3" t="b">
        <f t="shared" si="120"/>
        <v>0</v>
      </c>
    </row>
    <row r="1597" spans="1:21">
      <c r="A1597" s="10">
        <v>30502504</v>
      </c>
      <c r="B1597" t="s">
        <v>384</v>
      </c>
      <c r="C1597" t="s">
        <v>385</v>
      </c>
      <c r="D1597" t="s">
        <v>386</v>
      </c>
      <c r="E1597" t="s">
        <v>11</v>
      </c>
      <c r="F1597" t="s">
        <v>104</v>
      </c>
      <c r="G1597" t="s">
        <v>388</v>
      </c>
      <c r="H1597" t="s">
        <v>14</v>
      </c>
      <c r="I1597" t="s">
        <v>104</v>
      </c>
      <c r="J1597" t="s">
        <v>389</v>
      </c>
      <c r="K1597" s="3" t="str">
        <f t="shared" si="121"/>
        <v>Mineral ProductsStone Quarrying/Processing</v>
      </c>
      <c r="L1597" s="9" t="s">
        <v>1435</v>
      </c>
      <c r="M1597" s="9" t="s">
        <v>1436</v>
      </c>
      <c r="N1597" t="s">
        <v>41</v>
      </c>
      <c r="P1597" s="5" t="str">
        <f>IF(LOOKUP($K1597,Fuel_Mappings!$C$2:$C$255,Fuel_Mappings!$D$2:$D$255)&lt;&gt;"",LOOKUP($K1597,Fuel_Mappings!$C$2:$C$255,Fuel_Mappings!$D$2:$D$255),"")</f>
        <v/>
      </c>
      <c r="Q1597" s="5" t="str">
        <f>IF($P1597="Other_Fuel",IF(LOOKUP($G1597,Fuel_Mappings!$I$2:$I$36,Fuel_Mappings!$I$2:$I$36)=$G1597,LOOKUP($G1597,Fuel_Mappings!$I$2:$I$36,Fuel_Mappings!$J$2:$J$36),""),"")</f>
        <v/>
      </c>
      <c r="S1597" s="5" t="str">
        <f t="shared" si="118"/>
        <v>2A6</v>
      </c>
      <c r="T1597" s="3" t="b">
        <f t="shared" si="119"/>
        <v>0</v>
      </c>
      <c r="U1597" s="3" t="b">
        <f t="shared" si="120"/>
        <v>0</v>
      </c>
    </row>
    <row r="1598" spans="1:21">
      <c r="A1598" s="10">
        <v>30504001</v>
      </c>
      <c r="B1598" t="s">
        <v>384</v>
      </c>
      <c r="C1598" t="s">
        <v>385</v>
      </c>
      <c r="D1598" t="s">
        <v>386</v>
      </c>
      <c r="E1598" t="s">
        <v>11</v>
      </c>
      <c r="F1598" t="s">
        <v>104</v>
      </c>
      <c r="G1598" t="s">
        <v>390</v>
      </c>
      <c r="H1598" t="s">
        <v>14</v>
      </c>
      <c r="I1598" t="s">
        <v>104</v>
      </c>
      <c r="J1598" t="s">
        <v>21</v>
      </c>
      <c r="K1598" s="3" t="str">
        <f t="shared" si="121"/>
        <v>Mineral ProductsOther</v>
      </c>
      <c r="L1598" s="9" t="s">
        <v>1435</v>
      </c>
      <c r="M1598" s="9" t="s">
        <v>1436</v>
      </c>
      <c r="N1598" t="s">
        <v>41</v>
      </c>
      <c r="P1598" s="5" t="str">
        <f>IF(LOOKUP($K1598,Fuel_Mappings!$C$2:$C$255,Fuel_Mappings!$D$2:$D$255)&lt;&gt;"",LOOKUP($K1598,Fuel_Mappings!$C$2:$C$255,Fuel_Mappings!$D$2:$D$255),"")</f>
        <v>Other_Fuel</v>
      </c>
      <c r="Q1598" s="5" t="str">
        <f>IF($P1598="Other_Fuel",IF(LOOKUP($G1598,Fuel_Mappings!$I$2:$I$36,Fuel_Mappings!$I$2:$I$36)=$G1598,LOOKUP($G1598,Fuel_Mappings!$I$2:$I$36,Fuel_Mappings!$J$2:$J$36),""),"")</f>
        <v/>
      </c>
      <c r="S1598" s="5" t="str">
        <f t="shared" si="118"/>
        <v>2A6</v>
      </c>
      <c r="T1598" s="3" t="b">
        <f t="shared" si="119"/>
        <v>0</v>
      </c>
      <c r="U1598" s="3" t="b">
        <f t="shared" si="120"/>
        <v>0</v>
      </c>
    </row>
    <row r="1599" spans="1:21">
      <c r="A1599" s="10">
        <v>30504002</v>
      </c>
      <c r="B1599" t="s">
        <v>384</v>
      </c>
      <c r="C1599" t="s">
        <v>385</v>
      </c>
      <c r="D1599" t="s">
        <v>386</v>
      </c>
      <c r="E1599" t="s">
        <v>11</v>
      </c>
      <c r="F1599" t="s">
        <v>104</v>
      </c>
      <c r="G1599" t="s">
        <v>390</v>
      </c>
      <c r="H1599" t="s">
        <v>14</v>
      </c>
      <c r="I1599" t="s">
        <v>104</v>
      </c>
      <c r="J1599" t="s">
        <v>21</v>
      </c>
      <c r="K1599" s="3" t="str">
        <f t="shared" si="121"/>
        <v>Mineral ProductsOther</v>
      </c>
      <c r="L1599" s="9" t="s">
        <v>1435</v>
      </c>
      <c r="M1599" s="9" t="s">
        <v>1436</v>
      </c>
      <c r="N1599" t="s">
        <v>41</v>
      </c>
      <c r="P1599" s="5" t="str">
        <f>IF(LOOKUP($K1599,Fuel_Mappings!$C$2:$C$255,Fuel_Mappings!$D$2:$D$255)&lt;&gt;"",LOOKUP($K1599,Fuel_Mappings!$C$2:$C$255,Fuel_Mappings!$D$2:$D$255),"")</f>
        <v>Other_Fuel</v>
      </c>
      <c r="Q1599" s="5" t="str">
        <f>IF($P1599="Other_Fuel",IF(LOOKUP($G1599,Fuel_Mappings!$I$2:$I$36,Fuel_Mappings!$I$2:$I$36)=$G1599,LOOKUP($G1599,Fuel_Mappings!$I$2:$I$36,Fuel_Mappings!$J$2:$J$36),""),"")</f>
        <v/>
      </c>
      <c r="S1599" s="5" t="str">
        <f t="shared" si="118"/>
        <v>2A6</v>
      </c>
      <c r="T1599" s="3" t="b">
        <f t="shared" si="119"/>
        <v>0</v>
      </c>
      <c r="U1599" s="3" t="b">
        <f t="shared" si="120"/>
        <v>0</v>
      </c>
    </row>
    <row r="1600" spans="1:21">
      <c r="A1600" s="10">
        <v>30504034</v>
      </c>
      <c r="B1600" t="s">
        <v>384</v>
      </c>
      <c r="C1600" t="s">
        <v>385</v>
      </c>
      <c r="D1600" t="s">
        <v>386</v>
      </c>
      <c r="E1600" t="s">
        <v>11</v>
      </c>
      <c r="F1600" t="s">
        <v>104</v>
      </c>
      <c r="G1600" t="s">
        <v>390</v>
      </c>
      <c r="H1600" t="s">
        <v>14</v>
      </c>
      <c r="I1600" t="s">
        <v>104</v>
      </c>
      <c r="J1600" t="s">
        <v>21</v>
      </c>
      <c r="K1600" s="3" t="str">
        <f t="shared" si="121"/>
        <v>Mineral ProductsOther</v>
      </c>
      <c r="L1600" s="9" t="s">
        <v>1435</v>
      </c>
      <c r="M1600" s="9" t="s">
        <v>1436</v>
      </c>
      <c r="N1600" t="s">
        <v>41</v>
      </c>
      <c r="P1600" s="5" t="str">
        <f>IF(LOOKUP($K1600,Fuel_Mappings!$C$2:$C$255,Fuel_Mappings!$D$2:$D$255)&lt;&gt;"",LOOKUP($K1600,Fuel_Mappings!$C$2:$C$255,Fuel_Mappings!$D$2:$D$255),"")</f>
        <v>Other_Fuel</v>
      </c>
      <c r="Q1600" s="5" t="str">
        <f>IF($P1600="Other_Fuel",IF(LOOKUP($G1600,Fuel_Mappings!$I$2:$I$36,Fuel_Mappings!$I$2:$I$36)=$G1600,LOOKUP($G1600,Fuel_Mappings!$I$2:$I$36,Fuel_Mappings!$J$2:$J$36),""),"")</f>
        <v/>
      </c>
      <c r="S1600" s="5" t="str">
        <f t="shared" si="118"/>
        <v>2A6</v>
      </c>
      <c r="T1600" s="3" t="b">
        <f t="shared" si="119"/>
        <v>0</v>
      </c>
      <c r="U1600" s="3" t="b">
        <f t="shared" si="120"/>
        <v>0</v>
      </c>
    </row>
    <row r="1601" spans="1:21">
      <c r="A1601" s="10">
        <v>30504030</v>
      </c>
      <c r="B1601" t="s">
        <v>384</v>
      </c>
      <c r="C1601" t="s">
        <v>385</v>
      </c>
      <c r="D1601" t="s">
        <v>386</v>
      </c>
      <c r="E1601" t="s">
        <v>11</v>
      </c>
      <c r="F1601" t="s">
        <v>104</v>
      </c>
      <c r="G1601" t="s">
        <v>390</v>
      </c>
      <c r="H1601" t="s">
        <v>14</v>
      </c>
      <c r="I1601" t="s">
        <v>104</v>
      </c>
      <c r="J1601" t="s">
        <v>21</v>
      </c>
      <c r="K1601" s="3" t="str">
        <f t="shared" si="121"/>
        <v>Mineral ProductsOther</v>
      </c>
      <c r="L1601" s="9" t="s">
        <v>1435</v>
      </c>
      <c r="M1601" s="9" t="s">
        <v>1436</v>
      </c>
      <c r="N1601" t="s">
        <v>41</v>
      </c>
      <c r="P1601" s="5" t="str">
        <f>IF(LOOKUP($K1601,Fuel_Mappings!$C$2:$C$255,Fuel_Mappings!$D$2:$D$255)&lt;&gt;"",LOOKUP($K1601,Fuel_Mappings!$C$2:$C$255,Fuel_Mappings!$D$2:$D$255),"")</f>
        <v>Other_Fuel</v>
      </c>
      <c r="Q1601" s="5" t="str">
        <f>IF($P1601="Other_Fuel",IF(LOOKUP($G1601,Fuel_Mappings!$I$2:$I$36,Fuel_Mappings!$I$2:$I$36)=$G1601,LOOKUP($G1601,Fuel_Mappings!$I$2:$I$36,Fuel_Mappings!$J$2:$J$36),""),"")</f>
        <v/>
      </c>
      <c r="S1601" s="5" t="str">
        <f t="shared" si="118"/>
        <v>2A6</v>
      </c>
      <c r="T1601" s="3" t="b">
        <f t="shared" si="119"/>
        <v>0</v>
      </c>
      <c r="U1601" s="3" t="b">
        <f t="shared" si="120"/>
        <v>0</v>
      </c>
    </row>
    <row r="1602" spans="1:21">
      <c r="A1602" s="10">
        <v>30504033</v>
      </c>
      <c r="B1602" t="s">
        <v>384</v>
      </c>
      <c r="C1602" t="s">
        <v>385</v>
      </c>
      <c r="D1602" t="s">
        <v>386</v>
      </c>
      <c r="E1602" t="s">
        <v>11</v>
      </c>
      <c r="F1602" t="s">
        <v>104</v>
      </c>
      <c r="G1602" t="s">
        <v>390</v>
      </c>
      <c r="H1602" t="s">
        <v>14</v>
      </c>
      <c r="I1602" t="s">
        <v>104</v>
      </c>
      <c r="J1602" t="s">
        <v>21</v>
      </c>
      <c r="K1602" s="3" t="str">
        <f t="shared" si="121"/>
        <v>Mineral ProductsOther</v>
      </c>
      <c r="L1602" s="9" t="s">
        <v>1435</v>
      </c>
      <c r="M1602" s="9" t="s">
        <v>1436</v>
      </c>
      <c r="N1602" t="s">
        <v>41</v>
      </c>
      <c r="P1602" s="5" t="str">
        <f>IF(LOOKUP($K1602,Fuel_Mappings!$C$2:$C$255,Fuel_Mappings!$D$2:$D$255)&lt;&gt;"",LOOKUP($K1602,Fuel_Mappings!$C$2:$C$255,Fuel_Mappings!$D$2:$D$255),"")</f>
        <v>Other_Fuel</v>
      </c>
      <c r="Q1602" s="5" t="str">
        <f>IF($P1602="Other_Fuel",IF(LOOKUP($G1602,Fuel_Mappings!$I$2:$I$36,Fuel_Mappings!$I$2:$I$36)=$G1602,LOOKUP($G1602,Fuel_Mappings!$I$2:$I$36,Fuel_Mappings!$J$2:$J$36),""),"")</f>
        <v/>
      </c>
      <c r="S1602" s="5" t="str">
        <f t="shared" si="118"/>
        <v>2A6</v>
      </c>
      <c r="T1602" s="3" t="b">
        <f t="shared" si="119"/>
        <v>0</v>
      </c>
      <c r="U1602" s="3" t="b">
        <f t="shared" si="120"/>
        <v>0</v>
      </c>
    </row>
    <row r="1603" spans="1:21">
      <c r="A1603" s="10">
        <v>30502031</v>
      </c>
      <c r="B1603" t="s">
        <v>384</v>
      </c>
      <c r="C1603" t="s">
        <v>385</v>
      </c>
      <c r="D1603" t="s">
        <v>386</v>
      </c>
      <c r="E1603" t="s">
        <v>11</v>
      </c>
      <c r="F1603" t="s">
        <v>104</v>
      </c>
      <c r="G1603" t="s">
        <v>391</v>
      </c>
      <c r="H1603" t="s">
        <v>14</v>
      </c>
      <c r="I1603" t="s">
        <v>104</v>
      </c>
      <c r="J1603" t="s">
        <v>389</v>
      </c>
      <c r="K1603" s="3" t="str">
        <f t="shared" si="121"/>
        <v>Mineral ProductsStone Quarrying/Processing</v>
      </c>
      <c r="L1603" s="9" t="s">
        <v>1435</v>
      </c>
      <c r="M1603" s="9" t="s">
        <v>1436</v>
      </c>
      <c r="N1603" t="s">
        <v>41</v>
      </c>
      <c r="P1603" s="5" t="str">
        <f>IF(LOOKUP($K1603,Fuel_Mappings!$C$2:$C$255,Fuel_Mappings!$D$2:$D$255)&lt;&gt;"",LOOKUP($K1603,Fuel_Mappings!$C$2:$C$255,Fuel_Mappings!$D$2:$D$255),"")</f>
        <v/>
      </c>
      <c r="Q1603" s="5" t="str">
        <f>IF($P1603="Other_Fuel",IF(LOOKUP($G1603,Fuel_Mappings!$I$2:$I$36,Fuel_Mappings!$I$2:$I$36)=$G1603,LOOKUP($G1603,Fuel_Mappings!$I$2:$I$36,Fuel_Mappings!$J$2:$J$36),""),"")</f>
        <v/>
      </c>
      <c r="S1603" s="5" t="str">
        <f t="shared" ref="S1603:S1666" si="122">LEFT(L1603,FIND("_",L1603)-1)</f>
        <v>2A6</v>
      </c>
      <c r="T1603" s="3" t="b">
        <f t="shared" ref="T1603:T1666" si="123">$S1603=$C1603</f>
        <v>0</v>
      </c>
      <c r="U1603" s="3" t="b">
        <f t="shared" ref="U1603:U1666" si="124">LEFT($S1603,3)=LEFT($C1603,3)</f>
        <v>0</v>
      </c>
    </row>
    <row r="1604" spans="1:21">
      <c r="A1604" s="10">
        <v>30504031</v>
      </c>
      <c r="B1604" t="s">
        <v>384</v>
      </c>
      <c r="C1604" t="s">
        <v>385</v>
      </c>
      <c r="D1604" t="s">
        <v>386</v>
      </c>
      <c r="E1604" t="s">
        <v>11</v>
      </c>
      <c r="F1604" t="s">
        <v>104</v>
      </c>
      <c r="G1604" t="s">
        <v>390</v>
      </c>
      <c r="H1604" t="s">
        <v>14</v>
      </c>
      <c r="I1604" t="s">
        <v>104</v>
      </c>
      <c r="J1604" t="s">
        <v>21</v>
      </c>
      <c r="K1604" s="3" t="str">
        <f t="shared" si="121"/>
        <v>Mineral ProductsOther</v>
      </c>
      <c r="L1604" s="9" t="s">
        <v>1435</v>
      </c>
      <c r="M1604" s="9" t="s">
        <v>1436</v>
      </c>
      <c r="N1604" t="s">
        <v>41</v>
      </c>
      <c r="P1604" s="5" t="str">
        <f>IF(LOOKUP($K1604,Fuel_Mappings!$C$2:$C$255,Fuel_Mappings!$D$2:$D$255)&lt;&gt;"",LOOKUP($K1604,Fuel_Mappings!$C$2:$C$255,Fuel_Mappings!$D$2:$D$255),"")</f>
        <v>Other_Fuel</v>
      </c>
      <c r="Q1604" s="5" t="str">
        <f>IF($P1604="Other_Fuel",IF(LOOKUP($G1604,Fuel_Mappings!$I$2:$I$36,Fuel_Mappings!$I$2:$I$36)=$G1604,LOOKUP($G1604,Fuel_Mappings!$I$2:$I$36,Fuel_Mappings!$J$2:$J$36),""),"")</f>
        <v/>
      </c>
      <c r="S1604" s="5" t="str">
        <f t="shared" si="122"/>
        <v>2A6</v>
      </c>
      <c r="T1604" s="3" t="b">
        <f t="shared" si="123"/>
        <v>0</v>
      </c>
      <c r="U1604" s="3" t="b">
        <f t="shared" si="124"/>
        <v>0</v>
      </c>
    </row>
    <row r="1605" spans="1:21">
      <c r="A1605" s="10">
        <v>30502008</v>
      </c>
      <c r="B1605" t="s">
        <v>384</v>
      </c>
      <c r="C1605" t="s">
        <v>385</v>
      </c>
      <c r="D1605" t="s">
        <v>386</v>
      </c>
      <c r="E1605" t="s">
        <v>11</v>
      </c>
      <c r="F1605" t="s">
        <v>104</v>
      </c>
      <c r="G1605" t="s">
        <v>391</v>
      </c>
      <c r="H1605" t="s">
        <v>14</v>
      </c>
      <c r="I1605" t="s">
        <v>104</v>
      </c>
      <c r="J1605" t="s">
        <v>389</v>
      </c>
      <c r="K1605" s="3" t="str">
        <f t="shared" si="121"/>
        <v>Mineral ProductsStone Quarrying/Processing</v>
      </c>
      <c r="L1605" s="9" t="s">
        <v>1435</v>
      </c>
      <c r="M1605" s="9" t="s">
        <v>1436</v>
      </c>
      <c r="N1605" t="s">
        <v>41</v>
      </c>
      <c r="P1605" s="5" t="str">
        <f>IF(LOOKUP($K1605,Fuel_Mappings!$C$2:$C$255,Fuel_Mappings!$D$2:$D$255)&lt;&gt;"",LOOKUP($K1605,Fuel_Mappings!$C$2:$C$255,Fuel_Mappings!$D$2:$D$255),"")</f>
        <v/>
      </c>
      <c r="Q1605" s="5" t="str">
        <f>IF($P1605="Other_Fuel",IF(LOOKUP($G1605,Fuel_Mappings!$I$2:$I$36,Fuel_Mappings!$I$2:$I$36)=$G1605,LOOKUP($G1605,Fuel_Mappings!$I$2:$I$36,Fuel_Mappings!$J$2:$J$36),""),"")</f>
        <v/>
      </c>
      <c r="S1605" s="5" t="str">
        <f t="shared" si="122"/>
        <v>2A6</v>
      </c>
      <c r="T1605" s="3" t="b">
        <f t="shared" si="123"/>
        <v>0</v>
      </c>
      <c r="U1605" s="3" t="b">
        <f t="shared" si="124"/>
        <v>0</v>
      </c>
    </row>
    <row r="1606" spans="1:21">
      <c r="A1606" s="10">
        <v>30502005</v>
      </c>
      <c r="B1606" t="s">
        <v>384</v>
      </c>
      <c r="C1606" t="s">
        <v>385</v>
      </c>
      <c r="D1606" t="s">
        <v>386</v>
      </c>
      <c r="E1606" t="s">
        <v>11</v>
      </c>
      <c r="F1606" t="s">
        <v>104</v>
      </c>
      <c r="G1606" t="s">
        <v>391</v>
      </c>
      <c r="H1606" t="s">
        <v>14</v>
      </c>
      <c r="I1606" t="s">
        <v>104</v>
      </c>
      <c r="J1606" t="s">
        <v>389</v>
      </c>
      <c r="K1606" s="3" t="str">
        <f t="shared" si="121"/>
        <v>Mineral ProductsStone Quarrying/Processing</v>
      </c>
      <c r="L1606" s="9" t="s">
        <v>1435</v>
      </c>
      <c r="M1606" s="9" t="s">
        <v>1436</v>
      </c>
      <c r="N1606" t="s">
        <v>41</v>
      </c>
      <c r="P1606" s="5" t="str">
        <f>IF(LOOKUP($K1606,Fuel_Mappings!$C$2:$C$255,Fuel_Mappings!$D$2:$D$255)&lt;&gt;"",LOOKUP($K1606,Fuel_Mappings!$C$2:$C$255,Fuel_Mappings!$D$2:$D$255),"")</f>
        <v/>
      </c>
      <c r="Q1606" s="5" t="str">
        <f>IF($P1606="Other_Fuel",IF(LOOKUP($G1606,Fuel_Mappings!$I$2:$I$36,Fuel_Mappings!$I$2:$I$36)=$G1606,LOOKUP($G1606,Fuel_Mappings!$I$2:$I$36,Fuel_Mappings!$J$2:$J$36),""),"")</f>
        <v/>
      </c>
      <c r="S1606" s="5" t="str">
        <f t="shared" si="122"/>
        <v>2A6</v>
      </c>
      <c r="T1606" s="3" t="b">
        <f t="shared" si="123"/>
        <v>0</v>
      </c>
      <c r="U1606" s="3" t="b">
        <f t="shared" si="124"/>
        <v>0</v>
      </c>
    </row>
    <row r="1607" spans="1:21">
      <c r="A1607" s="10">
        <v>30502012</v>
      </c>
      <c r="B1607" t="s">
        <v>384</v>
      </c>
      <c r="C1607" t="s">
        <v>385</v>
      </c>
      <c r="D1607" t="s">
        <v>386</v>
      </c>
      <c r="E1607" t="s">
        <v>11</v>
      </c>
      <c r="F1607" t="s">
        <v>104</v>
      </c>
      <c r="G1607" t="s">
        <v>391</v>
      </c>
      <c r="H1607" t="s">
        <v>14</v>
      </c>
      <c r="I1607" t="s">
        <v>104</v>
      </c>
      <c r="J1607" t="s">
        <v>389</v>
      </c>
      <c r="K1607" s="3" t="str">
        <f t="shared" si="121"/>
        <v>Mineral ProductsStone Quarrying/Processing</v>
      </c>
      <c r="L1607" s="9" t="s">
        <v>1435</v>
      </c>
      <c r="M1607" s="9" t="s">
        <v>1436</v>
      </c>
      <c r="N1607" t="s">
        <v>41</v>
      </c>
      <c r="P1607" s="5" t="str">
        <f>IF(LOOKUP($K1607,Fuel_Mappings!$C$2:$C$255,Fuel_Mappings!$D$2:$D$255)&lt;&gt;"",LOOKUP($K1607,Fuel_Mappings!$C$2:$C$255,Fuel_Mappings!$D$2:$D$255),"")</f>
        <v/>
      </c>
      <c r="Q1607" s="5" t="str">
        <f>IF($P1607="Other_Fuel",IF(LOOKUP($G1607,Fuel_Mappings!$I$2:$I$36,Fuel_Mappings!$I$2:$I$36)=$G1607,LOOKUP($G1607,Fuel_Mappings!$I$2:$I$36,Fuel_Mappings!$J$2:$J$36),""),"")</f>
        <v/>
      </c>
      <c r="S1607" s="5" t="str">
        <f t="shared" si="122"/>
        <v>2A6</v>
      </c>
      <c r="T1607" s="3" t="b">
        <f t="shared" si="123"/>
        <v>0</v>
      </c>
      <c r="U1607" s="3" t="b">
        <f t="shared" si="124"/>
        <v>0</v>
      </c>
    </row>
    <row r="1608" spans="1:21">
      <c r="A1608" s="10">
        <v>30502014</v>
      </c>
      <c r="B1608" t="s">
        <v>384</v>
      </c>
      <c r="C1608" t="s">
        <v>385</v>
      </c>
      <c r="D1608" t="s">
        <v>386</v>
      </c>
      <c r="E1608" t="s">
        <v>11</v>
      </c>
      <c r="F1608" t="s">
        <v>104</v>
      </c>
      <c r="G1608" t="s">
        <v>391</v>
      </c>
      <c r="H1608" t="s">
        <v>14</v>
      </c>
      <c r="I1608" t="s">
        <v>104</v>
      </c>
      <c r="J1608" t="s">
        <v>389</v>
      </c>
      <c r="K1608" s="3" t="str">
        <f t="shared" si="121"/>
        <v>Mineral ProductsStone Quarrying/Processing</v>
      </c>
      <c r="L1608" s="9" t="s">
        <v>1435</v>
      </c>
      <c r="M1608" s="9" t="s">
        <v>1436</v>
      </c>
      <c r="N1608" t="s">
        <v>41</v>
      </c>
      <c r="P1608" s="5" t="str">
        <f>IF(LOOKUP($K1608,Fuel_Mappings!$C$2:$C$255,Fuel_Mappings!$D$2:$D$255)&lt;&gt;"",LOOKUP($K1608,Fuel_Mappings!$C$2:$C$255,Fuel_Mappings!$D$2:$D$255),"")</f>
        <v/>
      </c>
      <c r="Q1608" s="5" t="str">
        <f>IF($P1608="Other_Fuel",IF(LOOKUP($G1608,Fuel_Mappings!$I$2:$I$36,Fuel_Mappings!$I$2:$I$36)=$G1608,LOOKUP($G1608,Fuel_Mappings!$I$2:$I$36,Fuel_Mappings!$J$2:$J$36),""),"")</f>
        <v/>
      </c>
      <c r="S1608" s="5" t="str">
        <f t="shared" si="122"/>
        <v>2A6</v>
      </c>
      <c r="T1608" s="3" t="b">
        <f t="shared" si="123"/>
        <v>0</v>
      </c>
      <c r="U1608" s="3" t="b">
        <f t="shared" si="124"/>
        <v>0</v>
      </c>
    </row>
    <row r="1609" spans="1:21">
      <c r="A1609" s="10">
        <v>30502104</v>
      </c>
      <c r="B1609" t="s">
        <v>384</v>
      </c>
      <c r="C1609" t="s">
        <v>385</v>
      </c>
      <c r="D1609" t="s">
        <v>386</v>
      </c>
      <c r="E1609" t="s">
        <v>11</v>
      </c>
      <c r="F1609" t="s">
        <v>104</v>
      </c>
      <c r="G1609" t="s">
        <v>393</v>
      </c>
      <c r="H1609" t="s">
        <v>14</v>
      </c>
      <c r="I1609" t="s">
        <v>104</v>
      </c>
      <c r="J1609" t="s">
        <v>21</v>
      </c>
      <c r="K1609" s="3" t="str">
        <f t="shared" si="121"/>
        <v>Mineral ProductsOther</v>
      </c>
      <c r="L1609" s="9" t="s">
        <v>1435</v>
      </c>
      <c r="M1609" s="9" t="s">
        <v>1436</v>
      </c>
      <c r="N1609" t="s">
        <v>41</v>
      </c>
      <c r="P1609" s="5" t="str">
        <f>IF(LOOKUP($K1609,Fuel_Mappings!$C$2:$C$255,Fuel_Mappings!$D$2:$D$255)&lt;&gt;"",LOOKUP($K1609,Fuel_Mappings!$C$2:$C$255,Fuel_Mappings!$D$2:$D$255),"")</f>
        <v>Other_Fuel</v>
      </c>
      <c r="Q1609" s="5" t="str">
        <f>IF($P1609="Other_Fuel",IF(LOOKUP($G1609,Fuel_Mappings!$I$2:$I$36,Fuel_Mappings!$I$2:$I$36)=$G1609,LOOKUP($G1609,Fuel_Mappings!$I$2:$I$36,Fuel_Mappings!$J$2:$J$36),""),"")</f>
        <v/>
      </c>
      <c r="S1609" s="5" t="str">
        <f t="shared" si="122"/>
        <v>2A6</v>
      </c>
      <c r="T1609" s="3" t="b">
        <f t="shared" si="123"/>
        <v>0</v>
      </c>
      <c r="U1609" s="3" t="b">
        <f t="shared" si="124"/>
        <v>0</v>
      </c>
    </row>
    <row r="1610" spans="1:21">
      <c r="A1610" s="10">
        <v>30502090</v>
      </c>
      <c r="B1610" t="s">
        <v>384</v>
      </c>
      <c r="C1610" t="s">
        <v>385</v>
      </c>
      <c r="D1610" t="s">
        <v>386</v>
      </c>
      <c r="E1610" t="s">
        <v>11</v>
      </c>
      <c r="F1610" t="s">
        <v>104</v>
      </c>
      <c r="G1610" t="s">
        <v>394</v>
      </c>
      <c r="H1610" t="s">
        <v>14</v>
      </c>
      <c r="I1610" t="s">
        <v>104</v>
      </c>
      <c r="J1610" t="s">
        <v>389</v>
      </c>
      <c r="K1610" s="3" t="str">
        <f t="shared" si="121"/>
        <v>Mineral ProductsStone Quarrying/Processing</v>
      </c>
      <c r="L1610" s="9" t="s">
        <v>1435</v>
      </c>
      <c r="M1610" s="9" t="s">
        <v>1436</v>
      </c>
      <c r="N1610" t="s">
        <v>41</v>
      </c>
      <c r="P1610" s="5" t="str">
        <f>IF(LOOKUP($K1610,Fuel_Mappings!$C$2:$C$255,Fuel_Mappings!$D$2:$D$255)&lt;&gt;"",LOOKUP($K1610,Fuel_Mappings!$C$2:$C$255,Fuel_Mappings!$D$2:$D$255),"")</f>
        <v/>
      </c>
      <c r="Q1610" s="5" t="str">
        <f>IF($P1610="Other_Fuel",IF(LOOKUP($G1610,Fuel_Mappings!$I$2:$I$36,Fuel_Mappings!$I$2:$I$36)=$G1610,LOOKUP($G1610,Fuel_Mappings!$I$2:$I$36,Fuel_Mappings!$J$2:$J$36),""),"")</f>
        <v/>
      </c>
      <c r="S1610" s="5" t="str">
        <f t="shared" si="122"/>
        <v>2A6</v>
      </c>
      <c r="T1610" s="3" t="b">
        <f t="shared" si="123"/>
        <v>0</v>
      </c>
      <c r="U1610" s="3" t="b">
        <f t="shared" si="124"/>
        <v>0</v>
      </c>
    </row>
    <row r="1611" spans="1:21">
      <c r="A1611" s="10">
        <v>30502101</v>
      </c>
      <c r="B1611" t="s">
        <v>384</v>
      </c>
      <c r="C1611" t="s">
        <v>385</v>
      </c>
      <c r="D1611" t="s">
        <v>386</v>
      </c>
      <c r="E1611" t="s">
        <v>11</v>
      </c>
      <c r="F1611" t="s">
        <v>104</v>
      </c>
      <c r="G1611" t="s">
        <v>393</v>
      </c>
      <c r="H1611" t="s">
        <v>14</v>
      </c>
      <c r="I1611" t="s">
        <v>104</v>
      </c>
      <c r="J1611" t="s">
        <v>21</v>
      </c>
      <c r="K1611" s="3" t="str">
        <f t="shared" si="121"/>
        <v>Mineral ProductsOther</v>
      </c>
      <c r="L1611" s="9" t="s">
        <v>1435</v>
      </c>
      <c r="M1611" s="9" t="s">
        <v>1436</v>
      </c>
      <c r="N1611" t="s">
        <v>41</v>
      </c>
      <c r="P1611" s="5" t="str">
        <f>IF(LOOKUP($K1611,Fuel_Mappings!$C$2:$C$255,Fuel_Mappings!$D$2:$D$255)&lt;&gt;"",LOOKUP($K1611,Fuel_Mappings!$C$2:$C$255,Fuel_Mappings!$D$2:$D$255),"")</f>
        <v>Other_Fuel</v>
      </c>
      <c r="Q1611" s="5" t="str">
        <f>IF($P1611="Other_Fuel",IF(LOOKUP($G1611,Fuel_Mappings!$I$2:$I$36,Fuel_Mappings!$I$2:$I$36)=$G1611,LOOKUP($G1611,Fuel_Mappings!$I$2:$I$36,Fuel_Mappings!$J$2:$J$36),""),"")</f>
        <v/>
      </c>
      <c r="S1611" s="5" t="str">
        <f t="shared" si="122"/>
        <v>2A6</v>
      </c>
      <c r="T1611" s="3" t="b">
        <f t="shared" si="123"/>
        <v>0</v>
      </c>
      <c r="U1611" s="3" t="b">
        <f t="shared" si="124"/>
        <v>0</v>
      </c>
    </row>
    <row r="1612" spans="1:21">
      <c r="A1612" s="10">
        <v>30502105</v>
      </c>
      <c r="B1612" t="s">
        <v>384</v>
      </c>
      <c r="C1612" t="s">
        <v>385</v>
      </c>
      <c r="D1612" t="s">
        <v>386</v>
      </c>
      <c r="E1612" t="s">
        <v>11</v>
      </c>
      <c r="F1612" t="s">
        <v>104</v>
      </c>
      <c r="G1612" t="s">
        <v>393</v>
      </c>
      <c r="H1612" t="s">
        <v>14</v>
      </c>
      <c r="I1612" t="s">
        <v>104</v>
      </c>
      <c r="J1612" t="s">
        <v>21</v>
      </c>
      <c r="K1612" s="3" t="str">
        <f t="shared" si="121"/>
        <v>Mineral ProductsOther</v>
      </c>
      <c r="L1612" s="9" t="s">
        <v>1435</v>
      </c>
      <c r="M1612" s="9" t="s">
        <v>1436</v>
      </c>
      <c r="N1612" t="s">
        <v>41</v>
      </c>
      <c r="P1612" s="5" t="str">
        <f>IF(LOOKUP($K1612,Fuel_Mappings!$C$2:$C$255,Fuel_Mappings!$D$2:$D$255)&lt;&gt;"",LOOKUP($K1612,Fuel_Mappings!$C$2:$C$255,Fuel_Mappings!$D$2:$D$255),"")</f>
        <v>Other_Fuel</v>
      </c>
      <c r="Q1612" s="5" t="str">
        <f>IF($P1612="Other_Fuel",IF(LOOKUP($G1612,Fuel_Mappings!$I$2:$I$36,Fuel_Mappings!$I$2:$I$36)=$G1612,LOOKUP($G1612,Fuel_Mappings!$I$2:$I$36,Fuel_Mappings!$J$2:$J$36),""),"")</f>
        <v/>
      </c>
      <c r="S1612" s="5" t="str">
        <f t="shared" si="122"/>
        <v>2A6</v>
      </c>
      <c r="T1612" s="3" t="b">
        <f t="shared" si="123"/>
        <v>0</v>
      </c>
      <c r="U1612" s="3" t="b">
        <f t="shared" si="124"/>
        <v>0</v>
      </c>
    </row>
    <row r="1613" spans="1:21">
      <c r="A1613" s="10">
        <v>30502033</v>
      </c>
      <c r="B1613" t="s">
        <v>384</v>
      </c>
      <c r="C1613" t="s">
        <v>385</v>
      </c>
      <c r="D1613" t="s">
        <v>386</v>
      </c>
      <c r="E1613" t="s">
        <v>11</v>
      </c>
      <c r="F1613" t="s">
        <v>104</v>
      </c>
      <c r="G1613" t="s">
        <v>391</v>
      </c>
      <c r="H1613" t="s">
        <v>14</v>
      </c>
      <c r="I1613" t="s">
        <v>104</v>
      </c>
      <c r="J1613" t="s">
        <v>392</v>
      </c>
      <c r="K1613" s="3" t="str">
        <f t="shared" si="121"/>
        <v>Mineral ProductsSurface Mining</v>
      </c>
      <c r="L1613" s="9" t="s">
        <v>1435</v>
      </c>
      <c r="M1613" s="9" t="s">
        <v>1436</v>
      </c>
      <c r="N1613" t="s">
        <v>41</v>
      </c>
      <c r="P1613" s="5" t="str">
        <f>IF(LOOKUP($K1613,Fuel_Mappings!$C$2:$C$255,Fuel_Mappings!$D$2:$D$255)&lt;&gt;"",LOOKUP($K1613,Fuel_Mappings!$C$2:$C$255,Fuel_Mappings!$D$2:$D$255),"")</f>
        <v/>
      </c>
      <c r="Q1613" s="5" t="str">
        <f>IF($P1613="Other_Fuel",IF(LOOKUP($G1613,Fuel_Mappings!$I$2:$I$36,Fuel_Mappings!$I$2:$I$36)=$G1613,LOOKUP($G1613,Fuel_Mappings!$I$2:$I$36,Fuel_Mappings!$J$2:$J$36),""),"")</f>
        <v/>
      </c>
      <c r="S1613" s="5" t="str">
        <f t="shared" si="122"/>
        <v>2A6</v>
      </c>
      <c r="T1613" s="3" t="b">
        <f t="shared" si="123"/>
        <v>0</v>
      </c>
      <c r="U1613" s="3" t="b">
        <f t="shared" si="124"/>
        <v>0</v>
      </c>
    </row>
    <row r="1614" spans="1:21">
      <c r="A1614" s="10">
        <v>30502102</v>
      </c>
      <c r="B1614" t="s">
        <v>384</v>
      </c>
      <c r="C1614" t="s">
        <v>385</v>
      </c>
      <c r="D1614" t="s">
        <v>386</v>
      </c>
      <c r="E1614" t="s">
        <v>11</v>
      </c>
      <c r="F1614" t="s">
        <v>104</v>
      </c>
      <c r="G1614" t="s">
        <v>393</v>
      </c>
      <c r="H1614" t="s">
        <v>14</v>
      </c>
      <c r="I1614" t="s">
        <v>104</v>
      </c>
      <c r="J1614" t="s">
        <v>21</v>
      </c>
      <c r="K1614" s="3" t="str">
        <f t="shared" si="121"/>
        <v>Mineral ProductsOther</v>
      </c>
      <c r="L1614" s="9" t="s">
        <v>1435</v>
      </c>
      <c r="M1614" s="9" t="s">
        <v>1436</v>
      </c>
      <c r="N1614" t="s">
        <v>41</v>
      </c>
      <c r="P1614" s="5" t="str">
        <f>IF(LOOKUP($K1614,Fuel_Mappings!$C$2:$C$255,Fuel_Mappings!$D$2:$D$255)&lt;&gt;"",LOOKUP($K1614,Fuel_Mappings!$C$2:$C$255,Fuel_Mappings!$D$2:$D$255),"")</f>
        <v>Other_Fuel</v>
      </c>
      <c r="Q1614" s="5" t="str">
        <f>IF($P1614="Other_Fuel",IF(LOOKUP($G1614,Fuel_Mappings!$I$2:$I$36,Fuel_Mappings!$I$2:$I$36)=$G1614,LOOKUP($G1614,Fuel_Mappings!$I$2:$I$36,Fuel_Mappings!$J$2:$J$36),""),"")</f>
        <v/>
      </c>
      <c r="S1614" s="5" t="str">
        <f t="shared" si="122"/>
        <v>2A6</v>
      </c>
      <c r="T1614" s="3" t="b">
        <f t="shared" si="123"/>
        <v>0</v>
      </c>
      <c r="U1614" s="3" t="b">
        <f t="shared" si="124"/>
        <v>0</v>
      </c>
    </row>
    <row r="1615" spans="1:21">
      <c r="A1615" s="10">
        <v>30504010</v>
      </c>
      <c r="B1615" t="s">
        <v>384</v>
      </c>
      <c r="C1615" t="s">
        <v>385</v>
      </c>
      <c r="D1615" t="s">
        <v>386</v>
      </c>
      <c r="E1615" t="s">
        <v>11</v>
      </c>
      <c r="F1615" t="s">
        <v>104</v>
      </c>
      <c r="G1615" t="s">
        <v>390</v>
      </c>
      <c r="H1615" t="s">
        <v>14</v>
      </c>
      <c r="I1615" t="s">
        <v>104</v>
      </c>
      <c r="J1615" t="s">
        <v>21</v>
      </c>
      <c r="K1615" s="3" t="str">
        <f t="shared" si="121"/>
        <v>Mineral ProductsOther</v>
      </c>
      <c r="L1615" s="9" t="s">
        <v>1435</v>
      </c>
      <c r="M1615" s="9" t="s">
        <v>1436</v>
      </c>
      <c r="N1615" t="s">
        <v>41</v>
      </c>
      <c r="P1615" s="5" t="str">
        <f>IF(LOOKUP($K1615,Fuel_Mappings!$C$2:$C$255,Fuel_Mappings!$D$2:$D$255)&lt;&gt;"",LOOKUP($K1615,Fuel_Mappings!$C$2:$C$255,Fuel_Mappings!$D$2:$D$255),"")</f>
        <v>Other_Fuel</v>
      </c>
      <c r="Q1615" s="5" t="str">
        <f>IF($P1615="Other_Fuel",IF(LOOKUP($G1615,Fuel_Mappings!$I$2:$I$36,Fuel_Mappings!$I$2:$I$36)=$G1615,LOOKUP($G1615,Fuel_Mappings!$I$2:$I$36,Fuel_Mappings!$J$2:$J$36),""),"")</f>
        <v/>
      </c>
      <c r="S1615" s="5" t="str">
        <f t="shared" si="122"/>
        <v>2A6</v>
      </c>
      <c r="T1615" s="3" t="b">
        <f t="shared" si="123"/>
        <v>0</v>
      </c>
      <c r="U1615" s="3" t="b">
        <f t="shared" si="124"/>
        <v>0</v>
      </c>
    </row>
    <row r="1616" spans="1:21">
      <c r="A1616" s="10">
        <v>30502013</v>
      </c>
      <c r="B1616" t="s">
        <v>384</v>
      </c>
      <c r="C1616" t="s">
        <v>385</v>
      </c>
      <c r="D1616" t="s">
        <v>386</v>
      </c>
      <c r="E1616" t="s">
        <v>11</v>
      </c>
      <c r="F1616" t="s">
        <v>104</v>
      </c>
      <c r="G1616" t="s">
        <v>391</v>
      </c>
      <c r="H1616" t="s">
        <v>14</v>
      </c>
      <c r="I1616" t="s">
        <v>104</v>
      </c>
      <c r="J1616" t="s">
        <v>389</v>
      </c>
      <c r="K1616" s="3" t="str">
        <f t="shared" si="121"/>
        <v>Mineral ProductsStone Quarrying/Processing</v>
      </c>
      <c r="L1616" s="9" t="s">
        <v>1435</v>
      </c>
      <c r="M1616" s="9" t="s">
        <v>1436</v>
      </c>
      <c r="N1616" t="s">
        <v>41</v>
      </c>
      <c r="P1616" s="5" t="str">
        <f>IF(LOOKUP($K1616,Fuel_Mappings!$C$2:$C$255,Fuel_Mappings!$D$2:$D$255)&lt;&gt;"",LOOKUP($K1616,Fuel_Mappings!$C$2:$C$255,Fuel_Mappings!$D$2:$D$255),"")</f>
        <v/>
      </c>
      <c r="Q1616" s="5" t="str">
        <f>IF($P1616="Other_Fuel",IF(LOOKUP($G1616,Fuel_Mappings!$I$2:$I$36,Fuel_Mappings!$I$2:$I$36)=$G1616,LOOKUP($G1616,Fuel_Mappings!$I$2:$I$36,Fuel_Mappings!$J$2:$J$36),""),"")</f>
        <v/>
      </c>
      <c r="S1616" s="5" t="str">
        <f t="shared" si="122"/>
        <v>2A6</v>
      </c>
      <c r="T1616" s="3" t="b">
        <f t="shared" si="123"/>
        <v>0</v>
      </c>
      <c r="U1616" s="3" t="b">
        <f t="shared" si="124"/>
        <v>0</v>
      </c>
    </row>
    <row r="1617" spans="1:21">
      <c r="A1617" s="10">
        <v>30502016</v>
      </c>
      <c r="B1617" t="s">
        <v>384</v>
      </c>
      <c r="C1617" t="s">
        <v>385</v>
      </c>
      <c r="D1617" t="s">
        <v>386</v>
      </c>
      <c r="E1617" t="s">
        <v>11</v>
      </c>
      <c r="F1617" t="s">
        <v>104</v>
      </c>
      <c r="G1617" t="s">
        <v>391</v>
      </c>
      <c r="H1617" t="s">
        <v>14</v>
      </c>
      <c r="I1617" t="s">
        <v>104</v>
      </c>
      <c r="J1617" t="s">
        <v>389</v>
      </c>
      <c r="K1617" s="3" t="str">
        <f t="shared" si="121"/>
        <v>Mineral ProductsStone Quarrying/Processing</v>
      </c>
      <c r="L1617" s="9" t="s">
        <v>1435</v>
      </c>
      <c r="M1617" s="9" t="s">
        <v>1436</v>
      </c>
      <c r="N1617" t="s">
        <v>41</v>
      </c>
      <c r="P1617" s="5" t="str">
        <f>IF(LOOKUP($K1617,Fuel_Mappings!$C$2:$C$255,Fuel_Mappings!$D$2:$D$255)&lt;&gt;"",LOOKUP($K1617,Fuel_Mappings!$C$2:$C$255,Fuel_Mappings!$D$2:$D$255),"")</f>
        <v/>
      </c>
      <c r="Q1617" s="5" t="str">
        <f>IF($P1617="Other_Fuel",IF(LOOKUP($G1617,Fuel_Mappings!$I$2:$I$36,Fuel_Mappings!$I$2:$I$36)=$G1617,LOOKUP($G1617,Fuel_Mappings!$I$2:$I$36,Fuel_Mappings!$J$2:$J$36),""),"")</f>
        <v/>
      </c>
      <c r="S1617" s="5" t="str">
        <f t="shared" si="122"/>
        <v>2A6</v>
      </c>
      <c r="T1617" s="3" t="b">
        <f t="shared" si="123"/>
        <v>0</v>
      </c>
      <c r="U1617" s="3" t="b">
        <f t="shared" si="124"/>
        <v>0</v>
      </c>
    </row>
    <row r="1618" spans="1:21">
      <c r="A1618" s="10">
        <v>30502017</v>
      </c>
      <c r="B1618" t="s">
        <v>384</v>
      </c>
      <c r="C1618" t="s">
        <v>385</v>
      </c>
      <c r="D1618" t="s">
        <v>386</v>
      </c>
      <c r="E1618" t="s">
        <v>11</v>
      </c>
      <c r="F1618" t="s">
        <v>104</v>
      </c>
      <c r="G1618" t="s">
        <v>391</v>
      </c>
      <c r="H1618" t="s">
        <v>14</v>
      </c>
      <c r="I1618" t="s">
        <v>104</v>
      </c>
      <c r="J1618" t="s">
        <v>392</v>
      </c>
      <c r="K1618" s="3" t="str">
        <f t="shared" si="121"/>
        <v>Mineral ProductsSurface Mining</v>
      </c>
      <c r="L1618" s="9" t="s">
        <v>1435</v>
      </c>
      <c r="M1618" s="9" t="s">
        <v>1436</v>
      </c>
      <c r="N1618" t="s">
        <v>41</v>
      </c>
      <c r="P1618" s="5" t="str">
        <f>IF(LOOKUP($K1618,Fuel_Mappings!$C$2:$C$255,Fuel_Mappings!$D$2:$D$255)&lt;&gt;"",LOOKUP($K1618,Fuel_Mappings!$C$2:$C$255,Fuel_Mappings!$D$2:$D$255),"")</f>
        <v/>
      </c>
      <c r="Q1618" s="5" t="str">
        <f>IF($P1618="Other_Fuel",IF(LOOKUP($G1618,Fuel_Mappings!$I$2:$I$36,Fuel_Mappings!$I$2:$I$36)=$G1618,LOOKUP($G1618,Fuel_Mappings!$I$2:$I$36,Fuel_Mappings!$J$2:$J$36),""),"")</f>
        <v/>
      </c>
      <c r="S1618" s="5" t="str">
        <f t="shared" si="122"/>
        <v>2A6</v>
      </c>
      <c r="T1618" s="3" t="b">
        <f t="shared" si="123"/>
        <v>0</v>
      </c>
      <c r="U1618" s="3" t="b">
        <f t="shared" si="124"/>
        <v>0</v>
      </c>
    </row>
    <row r="1619" spans="1:21">
      <c r="A1619" s="10">
        <v>30504003</v>
      </c>
      <c r="B1619" t="s">
        <v>384</v>
      </c>
      <c r="C1619" t="s">
        <v>385</v>
      </c>
      <c r="D1619" t="s">
        <v>386</v>
      </c>
      <c r="E1619" t="s">
        <v>11</v>
      </c>
      <c r="F1619" t="s">
        <v>104</v>
      </c>
      <c r="G1619" t="s">
        <v>390</v>
      </c>
      <c r="H1619" t="s">
        <v>14</v>
      </c>
      <c r="I1619" t="s">
        <v>104</v>
      </c>
      <c r="J1619" t="s">
        <v>21</v>
      </c>
      <c r="K1619" s="3" t="str">
        <f t="shared" si="121"/>
        <v>Mineral ProductsOther</v>
      </c>
      <c r="L1619" s="9" t="s">
        <v>1435</v>
      </c>
      <c r="M1619" s="9" t="s">
        <v>1436</v>
      </c>
      <c r="N1619" t="s">
        <v>41</v>
      </c>
      <c r="P1619" s="5" t="str">
        <f>IF(LOOKUP($K1619,Fuel_Mappings!$C$2:$C$255,Fuel_Mappings!$D$2:$D$255)&lt;&gt;"",LOOKUP($K1619,Fuel_Mappings!$C$2:$C$255,Fuel_Mappings!$D$2:$D$255),"")</f>
        <v>Other_Fuel</v>
      </c>
      <c r="Q1619" s="5" t="str">
        <f>IF($P1619="Other_Fuel",IF(LOOKUP($G1619,Fuel_Mappings!$I$2:$I$36,Fuel_Mappings!$I$2:$I$36)=$G1619,LOOKUP($G1619,Fuel_Mappings!$I$2:$I$36,Fuel_Mappings!$J$2:$J$36),""),"")</f>
        <v/>
      </c>
      <c r="S1619" s="5" t="str">
        <f t="shared" si="122"/>
        <v>2A6</v>
      </c>
      <c r="T1619" s="3" t="b">
        <f t="shared" si="123"/>
        <v>0</v>
      </c>
      <c r="U1619" s="3" t="b">
        <f t="shared" si="124"/>
        <v>0</v>
      </c>
    </row>
    <row r="1620" spans="1:21">
      <c r="A1620" s="10">
        <v>30504024</v>
      </c>
      <c r="B1620" t="s">
        <v>384</v>
      </c>
      <c r="C1620" t="s">
        <v>385</v>
      </c>
      <c r="D1620" t="s">
        <v>386</v>
      </c>
      <c r="E1620" t="s">
        <v>11</v>
      </c>
      <c r="F1620" t="s">
        <v>104</v>
      </c>
      <c r="G1620" t="s">
        <v>390</v>
      </c>
      <c r="H1620" t="s">
        <v>14</v>
      </c>
      <c r="I1620" t="s">
        <v>104</v>
      </c>
      <c r="J1620" t="s">
        <v>21</v>
      </c>
      <c r="K1620" s="3" t="str">
        <f t="shared" si="121"/>
        <v>Mineral ProductsOther</v>
      </c>
      <c r="L1620" s="9" t="s">
        <v>1435</v>
      </c>
      <c r="M1620" s="9" t="s">
        <v>1436</v>
      </c>
      <c r="N1620" t="s">
        <v>41</v>
      </c>
      <c r="P1620" s="5" t="str">
        <f>IF(LOOKUP($K1620,Fuel_Mappings!$C$2:$C$255,Fuel_Mappings!$D$2:$D$255)&lt;&gt;"",LOOKUP($K1620,Fuel_Mappings!$C$2:$C$255,Fuel_Mappings!$D$2:$D$255),"")</f>
        <v>Other_Fuel</v>
      </c>
      <c r="Q1620" s="5" t="str">
        <f>IF($P1620="Other_Fuel",IF(LOOKUP($G1620,Fuel_Mappings!$I$2:$I$36,Fuel_Mappings!$I$2:$I$36)=$G1620,LOOKUP($G1620,Fuel_Mappings!$I$2:$I$36,Fuel_Mappings!$J$2:$J$36),""),"")</f>
        <v/>
      </c>
      <c r="S1620" s="5" t="str">
        <f t="shared" si="122"/>
        <v>2A6</v>
      </c>
      <c r="T1620" s="3" t="b">
        <f t="shared" si="123"/>
        <v>0</v>
      </c>
      <c r="U1620" s="3" t="b">
        <f t="shared" si="124"/>
        <v>0</v>
      </c>
    </row>
    <row r="1621" spans="1:21">
      <c r="A1621" s="10">
        <v>30504032</v>
      </c>
      <c r="B1621" t="s">
        <v>384</v>
      </c>
      <c r="C1621" t="s">
        <v>385</v>
      </c>
      <c r="D1621" t="s">
        <v>386</v>
      </c>
      <c r="E1621" t="s">
        <v>11</v>
      </c>
      <c r="F1621" t="s">
        <v>104</v>
      </c>
      <c r="G1621" t="s">
        <v>390</v>
      </c>
      <c r="H1621" t="s">
        <v>14</v>
      </c>
      <c r="I1621" t="s">
        <v>104</v>
      </c>
      <c r="J1621" t="s">
        <v>21</v>
      </c>
      <c r="K1621" s="3" t="str">
        <f t="shared" si="121"/>
        <v>Mineral ProductsOther</v>
      </c>
      <c r="L1621" s="9" t="s">
        <v>1435</v>
      </c>
      <c r="M1621" s="9" t="s">
        <v>1436</v>
      </c>
      <c r="N1621" t="s">
        <v>41</v>
      </c>
      <c r="P1621" s="5" t="str">
        <f>IF(LOOKUP($K1621,Fuel_Mappings!$C$2:$C$255,Fuel_Mappings!$D$2:$D$255)&lt;&gt;"",LOOKUP($K1621,Fuel_Mappings!$C$2:$C$255,Fuel_Mappings!$D$2:$D$255),"")</f>
        <v>Other_Fuel</v>
      </c>
      <c r="Q1621" s="5" t="str">
        <f>IF($P1621="Other_Fuel",IF(LOOKUP($G1621,Fuel_Mappings!$I$2:$I$36,Fuel_Mappings!$I$2:$I$36)=$G1621,LOOKUP($G1621,Fuel_Mappings!$I$2:$I$36,Fuel_Mappings!$J$2:$J$36),""),"")</f>
        <v/>
      </c>
      <c r="S1621" s="5" t="str">
        <f t="shared" si="122"/>
        <v>2A6</v>
      </c>
      <c r="T1621" s="3" t="b">
        <f t="shared" si="123"/>
        <v>0</v>
      </c>
      <c r="U1621" s="3" t="b">
        <f t="shared" si="124"/>
        <v>0</v>
      </c>
    </row>
    <row r="1622" spans="1:21">
      <c r="A1622" s="10">
        <v>30502103</v>
      </c>
      <c r="B1622" t="s">
        <v>384</v>
      </c>
      <c r="C1622" t="s">
        <v>385</v>
      </c>
      <c r="D1622" t="s">
        <v>386</v>
      </c>
      <c r="E1622" t="s">
        <v>11</v>
      </c>
      <c r="F1622" t="s">
        <v>104</v>
      </c>
      <c r="G1622" t="s">
        <v>393</v>
      </c>
      <c r="H1622" t="s">
        <v>14</v>
      </c>
      <c r="I1622" t="s">
        <v>104</v>
      </c>
      <c r="J1622" t="s">
        <v>21</v>
      </c>
      <c r="K1622" s="3" t="str">
        <f t="shared" si="121"/>
        <v>Mineral ProductsOther</v>
      </c>
      <c r="L1622" s="9" t="s">
        <v>1435</v>
      </c>
      <c r="M1622" s="9" t="s">
        <v>1436</v>
      </c>
      <c r="N1622" t="s">
        <v>41</v>
      </c>
      <c r="P1622" s="5" t="str">
        <f>IF(LOOKUP($K1622,Fuel_Mappings!$C$2:$C$255,Fuel_Mappings!$D$2:$D$255)&lt;&gt;"",LOOKUP($K1622,Fuel_Mappings!$C$2:$C$255,Fuel_Mappings!$D$2:$D$255),"")</f>
        <v>Other_Fuel</v>
      </c>
      <c r="Q1622" s="5" t="str">
        <f>IF($P1622="Other_Fuel",IF(LOOKUP($G1622,Fuel_Mappings!$I$2:$I$36,Fuel_Mappings!$I$2:$I$36)=$G1622,LOOKUP($G1622,Fuel_Mappings!$I$2:$I$36,Fuel_Mappings!$J$2:$J$36),""),"")</f>
        <v/>
      </c>
      <c r="S1622" s="5" t="str">
        <f t="shared" si="122"/>
        <v>2A6</v>
      </c>
      <c r="T1622" s="3" t="b">
        <f t="shared" si="123"/>
        <v>0</v>
      </c>
      <c r="U1622" s="3" t="b">
        <f t="shared" si="124"/>
        <v>0</v>
      </c>
    </row>
    <row r="1623" spans="1:21">
      <c r="A1623" s="10">
        <v>2325060000</v>
      </c>
      <c r="B1623" t="s">
        <v>384</v>
      </c>
      <c r="C1623" t="s">
        <v>385</v>
      </c>
      <c r="D1623" t="s">
        <v>386</v>
      </c>
      <c r="E1623" t="s">
        <v>11</v>
      </c>
      <c r="F1623" t="s">
        <v>399</v>
      </c>
      <c r="G1623" t="s">
        <v>400</v>
      </c>
      <c r="H1623" t="s">
        <v>401</v>
      </c>
      <c r="I1623" t="s">
        <v>402</v>
      </c>
      <c r="J1623" t="s">
        <v>403</v>
      </c>
      <c r="K1623" s="3" t="str">
        <f t="shared" si="121"/>
        <v>Non-Ferrous Metals ProcessingLead</v>
      </c>
      <c r="L1623" s="9" t="s">
        <v>1435</v>
      </c>
      <c r="M1623" s="9" t="s">
        <v>1436</v>
      </c>
      <c r="N1623" t="s">
        <v>41</v>
      </c>
      <c r="P1623" s="5" t="str">
        <f>IF(LOOKUP($K1623,Fuel_Mappings!$C$2:$C$255,Fuel_Mappings!$D$2:$D$255)&lt;&gt;"",LOOKUP($K1623,Fuel_Mappings!$C$2:$C$255,Fuel_Mappings!$D$2:$D$255),"")</f>
        <v/>
      </c>
      <c r="Q1623" s="5" t="str">
        <f>IF($P1623="Other_Fuel",IF(LOOKUP($G1623,Fuel_Mappings!$I$2:$I$36,Fuel_Mappings!$I$2:$I$36)=$G1623,LOOKUP($G1623,Fuel_Mappings!$I$2:$I$36,Fuel_Mappings!$J$2:$J$36),""),"")</f>
        <v/>
      </c>
      <c r="S1623" s="5" t="str">
        <f t="shared" si="122"/>
        <v>2A6</v>
      </c>
      <c r="T1623" s="3" t="b">
        <f t="shared" si="123"/>
        <v>0</v>
      </c>
      <c r="U1623" s="3" t="b">
        <f t="shared" si="124"/>
        <v>0</v>
      </c>
    </row>
    <row r="1624" spans="1:21">
      <c r="A1624" s="10">
        <v>2325030000</v>
      </c>
      <c r="B1624" t="s">
        <v>384</v>
      </c>
      <c r="C1624" t="s">
        <v>385</v>
      </c>
      <c r="D1624" t="s">
        <v>386</v>
      </c>
      <c r="E1624" t="s">
        <v>11</v>
      </c>
      <c r="F1624" t="s">
        <v>397</v>
      </c>
      <c r="G1624" t="s">
        <v>398</v>
      </c>
      <c r="H1624" t="s">
        <v>14</v>
      </c>
      <c r="I1624" t="s">
        <v>104</v>
      </c>
      <c r="J1624" t="s">
        <v>21</v>
      </c>
      <c r="K1624" s="3" t="str">
        <f t="shared" si="121"/>
        <v>Mineral ProductsOther</v>
      </c>
      <c r="L1624" s="9" t="s">
        <v>1435</v>
      </c>
      <c r="M1624" s="9" t="s">
        <v>1436</v>
      </c>
      <c r="N1624" t="s">
        <v>41</v>
      </c>
      <c r="P1624" s="5" t="str">
        <f>IF(LOOKUP($K1624,Fuel_Mappings!$C$2:$C$255,Fuel_Mappings!$D$2:$D$255)&lt;&gt;"",LOOKUP($K1624,Fuel_Mappings!$C$2:$C$255,Fuel_Mappings!$D$2:$D$255),"")</f>
        <v>Other_Fuel</v>
      </c>
      <c r="Q1624" s="5" t="str">
        <f>IF($P1624="Other_Fuel",IF(LOOKUP($G1624,Fuel_Mappings!$I$2:$I$36,Fuel_Mappings!$I$2:$I$36)=$G1624,LOOKUP($G1624,Fuel_Mappings!$I$2:$I$36,Fuel_Mappings!$J$2:$J$36),""),"")</f>
        <v/>
      </c>
      <c r="S1624" s="5" t="str">
        <f t="shared" si="122"/>
        <v>2A6</v>
      </c>
      <c r="T1624" s="3" t="b">
        <f t="shared" si="123"/>
        <v>0</v>
      </c>
      <c r="U1624" s="3" t="b">
        <f t="shared" si="124"/>
        <v>0</v>
      </c>
    </row>
    <row r="1625" spans="1:21">
      <c r="A1625" s="10">
        <v>2325000000</v>
      </c>
      <c r="B1625" t="s">
        <v>384</v>
      </c>
      <c r="C1625" t="s">
        <v>385</v>
      </c>
      <c r="D1625" t="s">
        <v>386</v>
      </c>
      <c r="E1625" t="s">
        <v>11</v>
      </c>
      <c r="F1625" t="s">
        <v>397</v>
      </c>
      <c r="G1625" t="s">
        <v>263</v>
      </c>
      <c r="H1625" t="s">
        <v>14</v>
      </c>
      <c r="I1625" t="s">
        <v>104</v>
      </c>
      <c r="J1625" t="s">
        <v>389</v>
      </c>
      <c r="K1625" s="3" t="str">
        <f t="shared" si="121"/>
        <v>Mineral ProductsStone Quarrying/Processing</v>
      </c>
      <c r="L1625" s="9" t="s">
        <v>1435</v>
      </c>
      <c r="M1625" s="9" t="s">
        <v>1436</v>
      </c>
      <c r="N1625" t="s">
        <v>41</v>
      </c>
      <c r="P1625" s="5" t="str">
        <f>IF(LOOKUP($K1625,Fuel_Mappings!$C$2:$C$255,Fuel_Mappings!$D$2:$D$255)&lt;&gt;"",LOOKUP($K1625,Fuel_Mappings!$C$2:$C$255,Fuel_Mappings!$D$2:$D$255),"")</f>
        <v/>
      </c>
      <c r="Q1625" s="5" t="str">
        <f>IF($P1625="Other_Fuel",IF(LOOKUP($G1625,Fuel_Mappings!$I$2:$I$36,Fuel_Mappings!$I$2:$I$36)=$G1625,LOOKUP($G1625,Fuel_Mappings!$I$2:$I$36,Fuel_Mappings!$J$2:$J$36),""),"")</f>
        <v/>
      </c>
      <c r="S1625" s="5" t="str">
        <f t="shared" si="122"/>
        <v>2A6</v>
      </c>
      <c r="T1625" s="3" t="b">
        <f t="shared" si="123"/>
        <v>0</v>
      </c>
      <c r="U1625" s="3" t="b">
        <f t="shared" si="124"/>
        <v>0</v>
      </c>
    </row>
    <row r="1626" spans="1:21">
      <c r="A1626" s="10">
        <v>2325020000</v>
      </c>
      <c r="B1626" t="s">
        <v>384</v>
      </c>
      <c r="C1626" t="s">
        <v>385</v>
      </c>
      <c r="D1626" t="s">
        <v>386</v>
      </c>
      <c r="E1626" t="s">
        <v>11</v>
      </c>
      <c r="F1626" t="s">
        <v>397</v>
      </c>
      <c r="G1626" t="s">
        <v>404</v>
      </c>
      <c r="H1626" t="s">
        <v>14</v>
      </c>
      <c r="I1626" t="s">
        <v>104</v>
      </c>
      <c r="J1626" t="s">
        <v>389</v>
      </c>
      <c r="K1626" s="3" t="str">
        <f t="shared" si="121"/>
        <v>Mineral ProductsStone Quarrying/Processing</v>
      </c>
      <c r="L1626" s="9" t="s">
        <v>1435</v>
      </c>
      <c r="M1626" s="9" t="s">
        <v>1436</v>
      </c>
      <c r="N1626" t="s">
        <v>41</v>
      </c>
      <c r="P1626" s="5" t="str">
        <f>IF(LOOKUP($K1626,Fuel_Mappings!$C$2:$C$255,Fuel_Mappings!$D$2:$D$255)&lt;&gt;"",LOOKUP($K1626,Fuel_Mappings!$C$2:$C$255,Fuel_Mappings!$D$2:$D$255),"")</f>
        <v/>
      </c>
      <c r="Q1626" s="5" t="str">
        <f>IF($P1626="Other_Fuel",IF(LOOKUP($G1626,Fuel_Mappings!$I$2:$I$36,Fuel_Mappings!$I$2:$I$36)=$G1626,LOOKUP($G1626,Fuel_Mappings!$I$2:$I$36,Fuel_Mappings!$J$2:$J$36),""),"")</f>
        <v/>
      </c>
      <c r="S1626" s="5" t="str">
        <f t="shared" si="122"/>
        <v>2A6</v>
      </c>
      <c r="T1626" s="3" t="b">
        <f t="shared" si="123"/>
        <v>0</v>
      </c>
      <c r="U1626" s="3" t="b">
        <f t="shared" si="124"/>
        <v>0</v>
      </c>
    </row>
    <row r="1627" spans="1:21">
      <c r="A1627" s="10">
        <v>31100202</v>
      </c>
      <c r="B1627" t="s">
        <v>405</v>
      </c>
      <c r="C1627" t="s">
        <v>406</v>
      </c>
      <c r="D1627" t="s">
        <v>407</v>
      </c>
      <c r="E1627" t="s">
        <v>11</v>
      </c>
      <c r="F1627" t="s">
        <v>408</v>
      </c>
      <c r="G1627" t="s">
        <v>409</v>
      </c>
      <c r="H1627" t="s">
        <v>14</v>
      </c>
      <c r="I1627" t="s">
        <v>239</v>
      </c>
      <c r="J1627" t="s">
        <v>21</v>
      </c>
      <c r="K1627" s="3" t="str">
        <f t="shared" si="121"/>
        <v>ConstructionOther</v>
      </c>
      <c r="L1627" t="s">
        <v>1437</v>
      </c>
      <c r="M1627" t="s">
        <v>1438</v>
      </c>
      <c r="N1627" t="s">
        <v>41</v>
      </c>
      <c r="P1627" s="5" t="str">
        <f>IF(LOOKUP($K1627,Fuel_Mappings!$C$2:$C$255,Fuel_Mappings!$D$2:$D$255)&lt;&gt;"",LOOKUP($K1627,Fuel_Mappings!$C$2:$C$255,Fuel_Mappings!$D$2:$D$255),"")</f>
        <v>Other_Fuel</v>
      </c>
      <c r="Q1627" s="5" t="str">
        <f>IF($P1627="Other_Fuel",IF(LOOKUP($G1627,Fuel_Mappings!$I$2:$I$36,Fuel_Mappings!$I$2:$I$36)=$G1627,LOOKUP($G1627,Fuel_Mappings!$I$2:$I$36,Fuel_Mappings!$J$2:$J$36),""),"")</f>
        <v/>
      </c>
      <c r="S1627" s="5" t="str">
        <f t="shared" si="122"/>
        <v>2A5b</v>
      </c>
      <c r="T1627" s="3" t="b">
        <f t="shared" si="123"/>
        <v>1</v>
      </c>
      <c r="U1627" s="3" t="b">
        <f t="shared" si="124"/>
        <v>1</v>
      </c>
    </row>
    <row r="1628" spans="1:21">
      <c r="A1628" s="10">
        <v>31100206</v>
      </c>
      <c r="B1628" t="s">
        <v>405</v>
      </c>
      <c r="C1628" t="s">
        <v>406</v>
      </c>
      <c r="D1628" t="s">
        <v>407</v>
      </c>
      <c r="E1628" t="s">
        <v>11</v>
      </c>
      <c r="F1628" t="s">
        <v>408</v>
      </c>
      <c r="G1628" t="s">
        <v>409</v>
      </c>
      <c r="H1628" t="s">
        <v>14</v>
      </c>
      <c r="I1628" t="s">
        <v>239</v>
      </c>
      <c r="J1628" t="s">
        <v>21</v>
      </c>
      <c r="K1628" s="3" t="str">
        <f t="shared" si="121"/>
        <v>ConstructionOther</v>
      </c>
      <c r="L1628" t="s">
        <v>1437</v>
      </c>
      <c r="M1628" t="s">
        <v>1438</v>
      </c>
      <c r="N1628" t="s">
        <v>41</v>
      </c>
      <c r="P1628" s="5" t="str">
        <f>IF(LOOKUP($K1628,Fuel_Mappings!$C$2:$C$255,Fuel_Mappings!$D$2:$D$255)&lt;&gt;"",LOOKUP($K1628,Fuel_Mappings!$C$2:$C$255,Fuel_Mappings!$D$2:$D$255),"")</f>
        <v>Other_Fuel</v>
      </c>
      <c r="Q1628" s="5" t="str">
        <f>IF($P1628="Other_Fuel",IF(LOOKUP($G1628,Fuel_Mappings!$I$2:$I$36,Fuel_Mappings!$I$2:$I$36)=$G1628,LOOKUP($G1628,Fuel_Mappings!$I$2:$I$36,Fuel_Mappings!$J$2:$J$36),""),"")</f>
        <v/>
      </c>
      <c r="S1628" s="5" t="str">
        <f t="shared" si="122"/>
        <v>2A5b</v>
      </c>
      <c r="T1628" s="3" t="b">
        <f t="shared" si="123"/>
        <v>1</v>
      </c>
      <c r="U1628" s="3" t="b">
        <f t="shared" si="124"/>
        <v>1</v>
      </c>
    </row>
    <row r="1629" spans="1:21">
      <c r="A1629" s="10">
        <v>31100199</v>
      </c>
      <c r="B1629" t="s">
        <v>405</v>
      </c>
      <c r="C1629" t="s">
        <v>406</v>
      </c>
      <c r="D1629" t="s">
        <v>407</v>
      </c>
      <c r="E1629" t="s">
        <v>11</v>
      </c>
      <c r="F1629" t="s">
        <v>408</v>
      </c>
      <c r="G1629" t="s">
        <v>410</v>
      </c>
      <c r="H1629" t="s">
        <v>14</v>
      </c>
      <c r="I1629" t="s">
        <v>239</v>
      </c>
      <c r="J1629" t="s">
        <v>21</v>
      </c>
      <c r="K1629" s="3" t="str">
        <f t="shared" si="121"/>
        <v>ConstructionOther</v>
      </c>
      <c r="L1629" t="s">
        <v>1437</v>
      </c>
      <c r="M1629" t="s">
        <v>1438</v>
      </c>
      <c r="N1629" t="s">
        <v>41</v>
      </c>
      <c r="P1629" s="5" t="str">
        <f>IF(LOOKUP($K1629,Fuel_Mappings!$C$2:$C$255,Fuel_Mappings!$D$2:$D$255)&lt;&gt;"",LOOKUP($K1629,Fuel_Mappings!$C$2:$C$255,Fuel_Mappings!$D$2:$D$255),"")</f>
        <v>Other_Fuel</v>
      </c>
      <c r="Q1629" s="5" t="str">
        <f>IF($P1629="Other_Fuel",IF(LOOKUP($G1629,Fuel_Mappings!$I$2:$I$36,Fuel_Mappings!$I$2:$I$36)=$G1629,LOOKUP($G1629,Fuel_Mappings!$I$2:$I$36,Fuel_Mappings!$J$2:$J$36),""),"")</f>
        <v/>
      </c>
      <c r="S1629" s="5" t="str">
        <f t="shared" si="122"/>
        <v>2A5b</v>
      </c>
      <c r="T1629" s="3" t="b">
        <f t="shared" si="123"/>
        <v>1</v>
      </c>
      <c r="U1629" s="3" t="b">
        <f t="shared" si="124"/>
        <v>1</v>
      </c>
    </row>
    <row r="1630" spans="1:21">
      <c r="A1630" s="10">
        <v>31100101</v>
      </c>
      <c r="B1630" t="s">
        <v>405</v>
      </c>
      <c r="C1630" t="s">
        <v>406</v>
      </c>
      <c r="D1630" t="s">
        <v>407</v>
      </c>
      <c r="E1630" t="s">
        <v>11</v>
      </c>
      <c r="F1630" t="s">
        <v>408</v>
      </c>
      <c r="G1630" t="s">
        <v>410</v>
      </c>
      <c r="H1630" t="s">
        <v>14</v>
      </c>
      <c r="I1630" t="s">
        <v>239</v>
      </c>
      <c r="J1630" t="s">
        <v>21</v>
      </c>
      <c r="K1630" s="3" t="str">
        <f t="shared" si="121"/>
        <v>ConstructionOther</v>
      </c>
      <c r="L1630" t="s">
        <v>1437</v>
      </c>
      <c r="M1630" t="s">
        <v>1438</v>
      </c>
      <c r="N1630" t="s">
        <v>41</v>
      </c>
      <c r="P1630" s="5" t="str">
        <f>IF(LOOKUP($K1630,Fuel_Mappings!$C$2:$C$255,Fuel_Mappings!$D$2:$D$255)&lt;&gt;"",LOOKUP($K1630,Fuel_Mappings!$C$2:$C$255,Fuel_Mappings!$D$2:$D$255),"")</f>
        <v>Other_Fuel</v>
      </c>
      <c r="Q1630" s="5" t="str">
        <f>IF($P1630="Other_Fuel",IF(LOOKUP($G1630,Fuel_Mappings!$I$2:$I$36,Fuel_Mappings!$I$2:$I$36)=$G1630,LOOKUP($G1630,Fuel_Mappings!$I$2:$I$36,Fuel_Mappings!$J$2:$J$36),""),"")</f>
        <v/>
      </c>
      <c r="S1630" s="5" t="str">
        <f t="shared" si="122"/>
        <v>2A5b</v>
      </c>
      <c r="T1630" s="3" t="b">
        <f t="shared" si="123"/>
        <v>1</v>
      </c>
      <c r="U1630" s="3" t="b">
        <f t="shared" si="124"/>
        <v>1</v>
      </c>
    </row>
    <row r="1631" spans="1:21">
      <c r="A1631" s="10">
        <v>31100102</v>
      </c>
      <c r="B1631" t="s">
        <v>405</v>
      </c>
      <c r="C1631" t="s">
        <v>406</v>
      </c>
      <c r="D1631" t="s">
        <v>407</v>
      </c>
      <c r="E1631" t="s">
        <v>11</v>
      </c>
      <c r="F1631" t="s">
        <v>408</v>
      </c>
      <c r="G1631" t="s">
        <v>410</v>
      </c>
      <c r="H1631" t="s">
        <v>14</v>
      </c>
      <c r="I1631" t="s">
        <v>239</v>
      </c>
      <c r="J1631" t="s">
        <v>21</v>
      </c>
      <c r="K1631" s="3" t="str">
        <f t="shared" si="121"/>
        <v>ConstructionOther</v>
      </c>
      <c r="L1631" t="s">
        <v>1437</v>
      </c>
      <c r="M1631" t="s">
        <v>1438</v>
      </c>
      <c r="N1631" t="s">
        <v>41</v>
      </c>
      <c r="P1631" s="5" t="str">
        <f>IF(LOOKUP($K1631,Fuel_Mappings!$C$2:$C$255,Fuel_Mappings!$D$2:$D$255)&lt;&gt;"",LOOKUP($K1631,Fuel_Mappings!$C$2:$C$255,Fuel_Mappings!$D$2:$D$255),"")</f>
        <v>Other_Fuel</v>
      </c>
      <c r="Q1631" s="5" t="str">
        <f>IF($P1631="Other_Fuel",IF(LOOKUP($G1631,Fuel_Mappings!$I$2:$I$36,Fuel_Mappings!$I$2:$I$36)=$G1631,LOOKUP($G1631,Fuel_Mappings!$I$2:$I$36,Fuel_Mappings!$J$2:$J$36),""),"")</f>
        <v/>
      </c>
      <c r="S1631" s="5" t="str">
        <f t="shared" si="122"/>
        <v>2A5b</v>
      </c>
      <c r="T1631" s="3" t="b">
        <f t="shared" si="123"/>
        <v>1</v>
      </c>
      <c r="U1631" s="3" t="b">
        <f t="shared" si="124"/>
        <v>1</v>
      </c>
    </row>
    <row r="1632" spans="1:21">
      <c r="A1632" s="10">
        <v>31100103</v>
      </c>
      <c r="B1632" t="s">
        <v>405</v>
      </c>
      <c r="C1632" t="s">
        <v>406</v>
      </c>
      <c r="D1632" t="s">
        <v>407</v>
      </c>
      <c r="E1632" t="s">
        <v>11</v>
      </c>
      <c r="F1632" t="s">
        <v>408</v>
      </c>
      <c r="G1632" t="s">
        <v>410</v>
      </c>
      <c r="H1632" t="s">
        <v>14</v>
      </c>
      <c r="I1632" t="s">
        <v>239</v>
      </c>
      <c r="J1632" t="s">
        <v>21</v>
      </c>
      <c r="K1632" s="3" t="str">
        <f t="shared" si="121"/>
        <v>ConstructionOther</v>
      </c>
      <c r="L1632" t="s">
        <v>1437</v>
      </c>
      <c r="M1632" t="s">
        <v>1438</v>
      </c>
      <c r="N1632" t="s">
        <v>41</v>
      </c>
      <c r="P1632" s="5" t="str">
        <f>IF(LOOKUP($K1632,Fuel_Mappings!$C$2:$C$255,Fuel_Mappings!$D$2:$D$255)&lt;&gt;"",LOOKUP($K1632,Fuel_Mappings!$C$2:$C$255,Fuel_Mappings!$D$2:$D$255),"")</f>
        <v>Other_Fuel</v>
      </c>
      <c r="Q1632" s="5" t="str">
        <f>IF($P1632="Other_Fuel",IF(LOOKUP($G1632,Fuel_Mappings!$I$2:$I$36,Fuel_Mappings!$I$2:$I$36)=$G1632,LOOKUP($G1632,Fuel_Mappings!$I$2:$I$36,Fuel_Mappings!$J$2:$J$36),""),"")</f>
        <v/>
      </c>
      <c r="S1632" s="5" t="str">
        <f t="shared" si="122"/>
        <v>2A5b</v>
      </c>
      <c r="T1632" s="3" t="b">
        <f t="shared" si="123"/>
        <v>1</v>
      </c>
      <c r="U1632" s="3" t="b">
        <f t="shared" si="124"/>
        <v>1</v>
      </c>
    </row>
    <row r="1633" spans="1:21">
      <c r="A1633" s="10">
        <v>31100299</v>
      </c>
      <c r="B1633" t="s">
        <v>405</v>
      </c>
      <c r="C1633" t="s">
        <v>406</v>
      </c>
      <c r="D1633" t="s">
        <v>407</v>
      </c>
      <c r="E1633" t="s">
        <v>11</v>
      </c>
      <c r="F1633" t="s">
        <v>408</v>
      </c>
      <c r="G1633" t="s">
        <v>409</v>
      </c>
      <c r="H1633" t="s">
        <v>14</v>
      </c>
      <c r="I1633" t="s">
        <v>239</v>
      </c>
      <c r="J1633" t="s">
        <v>21</v>
      </c>
      <c r="K1633" s="3" t="str">
        <f t="shared" si="121"/>
        <v>ConstructionOther</v>
      </c>
      <c r="L1633" t="s">
        <v>1437</v>
      </c>
      <c r="M1633" t="s">
        <v>1438</v>
      </c>
      <c r="N1633" t="s">
        <v>41</v>
      </c>
      <c r="P1633" s="5" t="str">
        <f>IF(LOOKUP($K1633,Fuel_Mappings!$C$2:$C$255,Fuel_Mappings!$D$2:$D$255)&lt;&gt;"",LOOKUP($K1633,Fuel_Mappings!$C$2:$C$255,Fuel_Mappings!$D$2:$D$255),"")</f>
        <v>Other_Fuel</v>
      </c>
      <c r="Q1633" s="5" t="str">
        <f>IF($P1633="Other_Fuel",IF(LOOKUP($G1633,Fuel_Mappings!$I$2:$I$36,Fuel_Mappings!$I$2:$I$36)=$G1633,LOOKUP($G1633,Fuel_Mappings!$I$2:$I$36,Fuel_Mappings!$J$2:$J$36),""),"")</f>
        <v/>
      </c>
      <c r="S1633" s="5" t="str">
        <f t="shared" si="122"/>
        <v>2A5b</v>
      </c>
      <c r="T1633" s="3" t="b">
        <f t="shared" si="123"/>
        <v>1</v>
      </c>
      <c r="U1633" s="3" t="b">
        <f t="shared" si="124"/>
        <v>1</v>
      </c>
    </row>
    <row r="1634" spans="1:21">
      <c r="A1634" s="10">
        <v>2311000000</v>
      </c>
      <c r="B1634" t="s">
        <v>405</v>
      </c>
      <c r="C1634" t="s">
        <v>406</v>
      </c>
      <c r="D1634" t="s">
        <v>407</v>
      </c>
      <c r="E1634" t="s">
        <v>11</v>
      </c>
      <c r="F1634" t="s">
        <v>411</v>
      </c>
      <c r="G1634" t="s">
        <v>263</v>
      </c>
      <c r="H1634" t="s">
        <v>201</v>
      </c>
      <c r="I1634" t="s">
        <v>412</v>
      </c>
      <c r="J1634" t="s">
        <v>239</v>
      </c>
      <c r="K1634" s="3" t="str">
        <f t="shared" si="121"/>
        <v>Other Fugitive DustConstruction</v>
      </c>
      <c r="L1634" t="s">
        <v>1437</v>
      </c>
      <c r="M1634" t="s">
        <v>1438</v>
      </c>
      <c r="N1634" t="s">
        <v>41</v>
      </c>
      <c r="P1634" s="5" t="str">
        <f>IF(LOOKUP($K1634,Fuel_Mappings!$C$2:$C$255,Fuel_Mappings!$D$2:$D$255)&lt;&gt;"",LOOKUP($K1634,Fuel_Mappings!$C$2:$C$255,Fuel_Mappings!$D$2:$D$255),"")</f>
        <v/>
      </c>
      <c r="Q1634" s="5" t="str">
        <f>IF($P1634="Other_Fuel",IF(LOOKUP($G1634,Fuel_Mappings!$I$2:$I$36,Fuel_Mappings!$I$2:$I$36)=$G1634,LOOKUP($G1634,Fuel_Mappings!$I$2:$I$36,Fuel_Mappings!$J$2:$J$36),""),"")</f>
        <v/>
      </c>
      <c r="S1634" s="5" t="str">
        <f t="shared" si="122"/>
        <v>2A5b</v>
      </c>
      <c r="T1634" s="3" t="b">
        <f t="shared" si="123"/>
        <v>1</v>
      </c>
      <c r="U1634" s="3" t="b">
        <f t="shared" si="124"/>
        <v>1</v>
      </c>
    </row>
    <row r="1635" spans="1:21">
      <c r="A1635" s="10">
        <v>2311010000</v>
      </c>
      <c r="B1635" t="s">
        <v>405</v>
      </c>
      <c r="C1635" t="s">
        <v>406</v>
      </c>
      <c r="D1635" t="s">
        <v>407</v>
      </c>
      <c r="E1635" t="s">
        <v>11</v>
      </c>
      <c r="F1635" t="s">
        <v>411</v>
      </c>
      <c r="G1635" t="s">
        <v>210</v>
      </c>
      <c r="H1635" t="s">
        <v>201</v>
      </c>
      <c r="I1635" t="s">
        <v>412</v>
      </c>
      <c r="J1635" t="s">
        <v>239</v>
      </c>
      <c r="K1635" s="3" t="str">
        <f t="shared" si="121"/>
        <v>Other Fugitive DustConstruction</v>
      </c>
      <c r="L1635" t="s">
        <v>1437</v>
      </c>
      <c r="M1635" t="s">
        <v>1438</v>
      </c>
      <c r="N1635" t="s">
        <v>41</v>
      </c>
      <c r="P1635" s="5" t="str">
        <f>IF(LOOKUP($K1635,Fuel_Mappings!$C$2:$C$255,Fuel_Mappings!$D$2:$D$255)&lt;&gt;"",LOOKUP($K1635,Fuel_Mappings!$C$2:$C$255,Fuel_Mappings!$D$2:$D$255),"")</f>
        <v/>
      </c>
      <c r="Q1635" s="5" t="str">
        <f>IF($P1635="Other_Fuel",IF(LOOKUP($G1635,Fuel_Mappings!$I$2:$I$36,Fuel_Mappings!$I$2:$I$36)=$G1635,LOOKUP($G1635,Fuel_Mappings!$I$2:$I$36,Fuel_Mappings!$J$2:$J$36),""),"")</f>
        <v/>
      </c>
      <c r="S1635" s="5" t="str">
        <f t="shared" si="122"/>
        <v>2A5b</v>
      </c>
      <c r="T1635" s="3" t="b">
        <f t="shared" si="123"/>
        <v>1</v>
      </c>
      <c r="U1635" s="3" t="b">
        <f t="shared" si="124"/>
        <v>1</v>
      </c>
    </row>
    <row r="1636" spans="1:21">
      <c r="A1636" s="10">
        <v>2311020000</v>
      </c>
      <c r="B1636" t="s">
        <v>405</v>
      </c>
      <c r="C1636" t="s">
        <v>406</v>
      </c>
      <c r="D1636" t="s">
        <v>407</v>
      </c>
      <c r="E1636" t="s">
        <v>11</v>
      </c>
      <c r="F1636" t="s">
        <v>411</v>
      </c>
      <c r="G1636" t="s">
        <v>413</v>
      </c>
      <c r="H1636" t="s">
        <v>201</v>
      </c>
      <c r="I1636" t="s">
        <v>412</v>
      </c>
      <c r="J1636" t="s">
        <v>239</v>
      </c>
      <c r="K1636" s="3" t="str">
        <f t="shared" si="121"/>
        <v>Other Fugitive DustConstruction</v>
      </c>
      <c r="L1636" t="s">
        <v>1437</v>
      </c>
      <c r="M1636" t="s">
        <v>1438</v>
      </c>
      <c r="N1636" t="s">
        <v>41</v>
      </c>
      <c r="P1636" s="5" t="str">
        <f>IF(LOOKUP($K1636,Fuel_Mappings!$C$2:$C$255,Fuel_Mappings!$D$2:$D$255)&lt;&gt;"",LOOKUP($K1636,Fuel_Mappings!$C$2:$C$255,Fuel_Mappings!$D$2:$D$255),"")</f>
        <v/>
      </c>
      <c r="Q1636" s="5" t="str">
        <f>IF($P1636="Other_Fuel",IF(LOOKUP($G1636,Fuel_Mappings!$I$2:$I$36,Fuel_Mappings!$I$2:$I$36)=$G1636,LOOKUP($G1636,Fuel_Mappings!$I$2:$I$36,Fuel_Mappings!$J$2:$J$36),""),"")</f>
        <v/>
      </c>
      <c r="S1636" s="5" t="str">
        <f t="shared" si="122"/>
        <v>2A5b</v>
      </c>
      <c r="T1636" s="3" t="b">
        <f t="shared" si="123"/>
        <v>1</v>
      </c>
      <c r="U1636" s="3" t="b">
        <f t="shared" si="124"/>
        <v>1</v>
      </c>
    </row>
    <row r="1637" spans="1:21">
      <c r="A1637" s="10">
        <v>2311030000</v>
      </c>
      <c r="B1637" t="s">
        <v>405</v>
      </c>
      <c r="C1637" t="s">
        <v>406</v>
      </c>
      <c r="D1637" t="s">
        <v>407</v>
      </c>
      <c r="E1637" t="s">
        <v>11</v>
      </c>
      <c r="F1637" t="s">
        <v>411</v>
      </c>
      <c r="G1637" t="s">
        <v>414</v>
      </c>
      <c r="H1637" t="s">
        <v>201</v>
      </c>
      <c r="I1637" t="s">
        <v>412</v>
      </c>
      <c r="J1637" t="s">
        <v>239</v>
      </c>
      <c r="K1637" s="3" t="str">
        <f t="shared" si="121"/>
        <v>Other Fugitive DustConstruction</v>
      </c>
      <c r="L1637" t="s">
        <v>1437</v>
      </c>
      <c r="M1637" t="s">
        <v>1438</v>
      </c>
      <c r="N1637" t="s">
        <v>41</v>
      </c>
      <c r="P1637" s="5" t="str">
        <f>IF(LOOKUP($K1637,Fuel_Mappings!$C$2:$C$255,Fuel_Mappings!$D$2:$D$255)&lt;&gt;"",LOOKUP($K1637,Fuel_Mappings!$C$2:$C$255,Fuel_Mappings!$D$2:$D$255),"")</f>
        <v/>
      </c>
      <c r="Q1637" s="5" t="str">
        <f>IF($P1637="Other_Fuel",IF(LOOKUP($G1637,Fuel_Mappings!$I$2:$I$36,Fuel_Mappings!$I$2:$I$36)=$G1637,LOOKUP($G1637,Fuel_Mappings!$I$2:$I$36,Fuel_Mappings!$J$2:$J$36),""),"")</f>
        <v/>
      </c>
      <c r="S1637" s="5" t="str">
        <f t="shared" si="122"/>
        <v>2A5b</v>
      </c>
      <c r="T1637" s="3" t="b">
        <f t="shared" si="123"/>
        <v>1</v>
      </c>
      <c r="U1637" s="3" t="b">
        <f t="shared" si="124"/>
        <v>1</v>
      </c>
    </row>
    <row r="1638" spans="1:21">
      <c r="A1638" s="10">
        <v>2311000070</v>
      </c>
      <c r="B1638" t="s">
        <v>405</v>
      </c>
      <c r="C1638" t="s">
        <v>406</v>
      </c>
      <c r="D1638" t="s">
        <v>407</v>
      </c>
      <c r="E1638" t="s">
        <v>11</v>
      </c>
      <c r="F1638" t="s">
        <v>411</v>
      </c>
      <c r="G1638" t="s">
        <v>263</v>
      </c>
      <c r="H1638" t="s">
        <v>201</v>
      </c>
      <c r="I1638" t="s">
        <v>412</v>
      </c>
      <c r="J1638" t="s">
        <v>239</v>
      </c>
      <c r="K1638" s="3" t="str">
        <f t="shared" si="121"/>
        <v>Other Fugitive DustConstruction</v>
      </c>
      <c r="L1638" t="s">
        <v>1437</v>
      </c>
      <c r="M1638" t="s">
        <v>1438</v>
      </c>
      <c r="N1638" t="s">
        <v>41</v>
      </c>
      <c r="P1638" s="5" t="str">
        <f>IF(LOOKUP($K1638,Fuel_Mappings!$C$2:$C$255,Fuel_Mappings!$D$2:$D$255)&lt;&gt;"",LOOKUP($K1638,Fuel_Mappings!$C$2:$C$255,Fuel_Mappings!$D$2:$D$255),"")</f>
        <v/>
      </c>
      <c r="Q1638" s="5" t="str">
        <f>IF($P1638="Other_Fuel",IF(LOOKUP($G1638,Fuel_Mappings!$I$2:$I$36,Fuel_Mappings!$I$2:$I$36)=$G1638,LOOKUP($G1638,Fuel_Mappings!$I$2:$I$36,Fuel_Mappings!$J$2:$J$36),""),"")</f>
        <v/>
      </c>
      <c r="S1638" s="5" t="str">
        <f t="shared" si="122"/>
        <v>2A5b</v>
      </c>
      <c r="T1638" s="3" t="b">
        <f t="shared" si="123"/>
        <v>1</v>
      </c>
      <c r="U1638" s="3" t="b">
        <f t="shared" si="124"/>
        <v>1</v>
      </c>
    </row>
    <row r="1639" spans="1:21">
      <c r="A1639" s="10">
        <v>2311040000</v>
      </c>
      <c r="B1639" t="s">
        <v>405</v>
      </c>
      <c r="C1639" t="s">
        <v>406</v>
      </c>
      <c r="D1639" t="s">
        <v>407</v>
      </c>
      <c r="E1639" t="s">
        <v>11</v>
      </c>
      <c r="F1639" t="s">
        <v>411</v>
      </c>
      <c r="G1639" t="s">
        <v>415</v>
      </c>
      <c r="H1639" t="s">
        <v>201</v>
      </c>
      <c r="I1639" t="s">
        <v>412</v>
      </c>
      <c r="J1639" t="s">
        <v>239</v>
      </c>
      <c r="K1639" s="3" t="str">
        <f t="shared" si="121"/>
        <v>Other Fugitive DustConstruction</v>
      </c>
      <c r="L1639" t="s">
        <v>1437</v>
      </c>
      <c r="M1639" t="s">
        <v>1438</v>
      </c>
      <c r="N1639" t="s">
        <v>41</v>
      </c>
      <c r="P1639" s="5" t="str">
        <f>IF(LOOKUP($K1639,Fuel_Mappings!$C$2:$C$255,Fuel_Mappings!$D$2:$D$255)&lt;&gt;"",LOOKUP($K1639,Fuel_Mappings!$C$2:$C$255,Fuel_Mappings!$D$2:$D$255),"")</f>
        <v/>
      </c>
      <c r="Q1639" s="5" t="str">
        <f>IF($P1639="Other_Fuel",IF(LOOKUP($G1639,Fuel_Mappings!$I$2:$I$36,Fuel_Mappings!$I$2:$I$36)=$G1639,LOOKUP($G1639,Fuel_Mappings!$I$2:$I$36,Fuel_Mappings!$J$2:$J$36),""),"")</f>
        <v/>
      </c>
      <c r="S1639" s="5" t="str">
        <f t="shared" si="122"/>
        <v>2A5b</v>
      </c>
      <c r="T1639" s="3" t="b">
        <f t="shared" si="123"/>
        <v>1</v>
      </c>
      <c r="U1639" s="3" t="b">
        <f t="shared" si="124"/>
        <v>1</v>
      </c>
    </row>
    <row r="1640" spans="1:21">
      <c r="A1640" s="10">
        <v>30400132</v>
      </c>
      <c r="B1640" t="s">
        <v>416</v>
      </c>
      <c r="C1640" t="s">
        <v>417</v>
      </c>
      <c r="D1640" t="s">
        <v>418</v>
      </c>
      <c r="E1640" t="s">
        <v>11</v>
      </c>
      <c r="F1640" t="s">
        <v>112</v>
      </c>
      <c r="G1640" t="s">
        <v>444</v>
      </c>
      <c r="H1640" t="s">
        <v>259</v>
      </c>
      <c r="I1640" t="s">
        <v>419</v>
      </c>
      <c r="J1640" t="s">
        <v>21</v>
      </c>
      <c r="K1640" s="3" t="str">
        <f>I1640&amp;J1640</f>
        <v>Bulk Materials StorageOther</v>
      </c>
      <c r="L1640" s="9" t="s">
        <v>1435</v>
      </c>
      <c r="M1640" s="9" t="s">
        <v>1436</v>
      </c>
      <c r="N1640" t="s">
        <v>41</v>
      </c>
      <c r="P1640" s="5" t="str">
        <f>IF(LOOKUP($K1640,Fuel_Mappings!$C$2:$C$255,Fuel_Mappings!$D$2:$D$255)&lt;&gt;"",LOOKUP($K1640,Fuel_Mappings!$C$2:$C$255,Fuel_Mappings!$D$2:$D$255),"")</f>
        <v>Other_Fuel</v>
      </c>
      <c r="Q1640" s="5" t="str">
        <f>IF($P1640="Other_Fuel",IF(LOOKUP($G1640,Fuel_Mappings!$I$2:$I$36,Fuel_Mappings!$I$2:$I$36)=$G1640,LOOKUP($G1640,Fuel_Mappings!$I$2:$I$36,Fuel_Mappings!$J$2:$J$36),""),"")</f>
        <v/>
      </c>
      <c r="S1640" s="5" t="str">
        <f>LEFT(L1640,FIND("_",L1640)-1)</f>
        <v>2A6</v>
      </c>
      <c r="T1640" s="3" t="b">
        <f>$S1640=$C1640</f>
        <v>0</v>
      </c>
      <c r="U1640" s="3" t="b">
        <f>LEFT($S1640,3)=LEFT($C1640,3)</f>
        <v>0</v>
      </c>
    </row>
    <row r="1641" spans="1:21">
      <c r="A1641" s="10">
        <v>30500203</v>
      </c>
      <c r="B1641" t="s">
        <v>416</v>
      </c>
      <c r="C1641" t="s">
        <v>417</v>
      </c>
      <c r="D1641" t="s">
        <v>418</v>
      </c>
      <c r="E1641" t="s">
        <v>11</v>
      </c>
      <c r="F1641" t="s">
        <v>104</v>
      </c>
      <c r="G1641" t="s">
        <v>105</v>
      </c>
      <c r="H1641" t="s">
        <v>259</v>
      </c>
      <c r="I1641" t="s">
        <v>419</v>
      </c>
      <c r="J1641" t="s">
        <v>420</v>
      </c>
      <c r="K1641" s="3" t="str">
        <f>I1641&amp;J1641</f>
        <v>Bulk Materials StorageStorage</v>
      </c>
      <c r="L1641" s="9" t="s">
        <v>1435</v>
      </c>
      <c r="M1641" s="9" t="s">
        <v>1436</v>
      </c>
      <c r="N1641" t="s">
        <v>41</v>
      </c>
      <c r="P1641" s="5" t="str">
        <f>IF(LOOKUP($K1641,Fuel_Mappings!$C$2:$C$255,Fuel_Mappings!$D$2:$D$255)&lt;&gt;"",LOOKUP($K1641,Fuel_Mappings!$C$2:$C$255,Fuel_Mappings!$D$2:$D$255),"")</f>
        <v/>
      </c>
      <c r="Q1641" s="5" t="str">
        <f>IF($P1641="Other_Fuel",IF(LOOKUP($G1641,Fuel_Mappings!$I$2:$I$36,Fuel_Mappings!$I$2:$I$36)=$G1641,LOOKUP($G1641,Fuel_Mappings!$I$2:$I$36,Fuel_Mappings!$J$2:$J$36),""),"")</f>
        <v/>
      </c>
      <c r="S1641" s="5" t="str">
        <f>LEFT(L1641,FIND("_",L1641)-1)</f>
        <v>2A6</v>
      </c>
      <c r="T1641" s="3" t="b">
        <f>$S1641=$C1641</f>
        <v>0</v>
      </c>
      <c r="U1641" s="3" t="b">
        <f>LEFT($S1641,3)=LEFT($C1641,3)</f>
        <v>0</v>
      </c>
    </row>
    <row r="1642" spans="1:21">
      <c r="A1642" s="10">
        <v>30505005</v>
      </c>
      <c r="B1642" t="s">
        <v>416</v>
      </c>
      <c r="C1642" t="s">
        <v>417</v>
      </c>
      <c r="D1642" t="s">
        <v>418</v>
      </c>
      <c r="E1642" t="s">
        <v>11</v>
      </c>
      <c r="F1642" t="s">
        <v>104</v>
      </c>
      <c r="G1642" t="s">
        <v>446</v>
      </c>
      <c r="H1642" t="s">
        <v>259</v>
      </c>
      <c r="I1642" t="s">
        <v>419</v>
      </c>
      <c r="J1642" t="s">
        <v>21</v>
      </c>
      <c r="K1642" s="3" t="str">
        <f>I1642&amp;J1642</f>
        <v>Bulk Materials StorageOther</v>
      </c>
      <c r="L1642" s="9" t="s">
        <v>1435</v>
      </c>
      <c r="M1642" s="9" t="s">
        <v>1436</v>
      </c>
      <c r="N1642" t="s">
        <v>41</v>
      </c>
      <c r="P1642" s="5" t="str">
        <f>IF(LOOKUP($K1642,Fuel_Mappings!$C$2:$C$255,Fuel_Mappings!$D$2:$D$255)&lt;&gt;"",LOOKUP($K1642,Fuel_Mappings!$C$2:$C$255,Fuel_Mappings!$D$2:$D$255),"")</f>
        <v>Other_Fuel</v>
      </c>
      <c r="Q1642" s="5" t="str">
        <f>IF($P1642="Other_Fuel",IF(LOOKUP($G1642,Fuel_Mappings!$I$2:$I$36,Fuel_Mappings!$I$2:$I$36)=$G1642,LOOKUP($G1642,Fuel_Mappings!$I$2:$I$36,Fuel_Mappings!$J$2:$J$36),""),"")</f>
        <v/>
      </c>
      <c r="S1642" s="5" t="str">
        <f>LEFT(L1642,FIND("_",L1642)-1)</f>
        <v>2A6</v>
      </c>
      <c r="T1642" s="3" t="b">
        <f>$S1642=$C1642</f>
        <v>0</v>
      </c>
      <c r="U1642" s="3" t="b">
        <f>LEFT($S1642,3)=LEFT($C1642,3)</f>
        <v>0</v>
      </c>
    </row>
    <row r="1643" spans="1:21">
      <c r="A1643" s="10">
        <v>30500142</v>
      </c>
      <c r="B1643" t="s">
        <v>416</v>
      </c>
      <c r="C1643" t="s">
        <v>417</v>
      </c>
      <c r="D1643" t="s">
        <v>418</v>
      </c>
      <c r="E1643" t="s">
        <v>11</v>
      </c>
      <c r="F1643" t="s">
        <v>104</v>
      </c>
      <c r="G1643" t="s">
        <v>449</v>
      </c>
      <c r="H1643" t="s">
        <v>259</v>
      </c>
      <c r="I1643" t="s">
        <v>419</v>
      </c>
      <c r="J1643" t="s">
        <v>421</v>
      </c>
      <c r="K1643" s="3" t="str">
        <f>I1643&amp;J1643</f>
        <v>Bulk Materials StorageTransfer</v>
      </c>
      <c r="L1643" s="9" t="s">
        <v>1435</v>
      </c>
      <c r="M1643" s="9" t="s">
        <v>1436</v>
      </c>
      <c r="N1643" t="s">
        <v>41</v>
      </c>
      <c r="P1643" s="5" t="str">
        <f>IF(LOOKUP($K1643,Fuel_Mappings!$C$2:$C$255,Fuel_Mappings!$D$2:$D$255)&lt;&gt;"",LOOKUP($K1643,Fuel_Mappings!$C$2:$C$255,Fuel_Mappings!$D$2:$D$255),"")</f>
        <v/>
      </c>
      <c r="Q1643" s="5" t="str">
        <f>IF($P1643="Other_Fuel",IF(LOOKUP($G1643,Fuel_Mappings!$I$2:$I$36,Fuel_Mappings!$I$2:$I$36)=$G1643,LOOKUP($G1643,Fuel_Mappings!$I$2:$I$36,Fuel_Mappings!$J$2:$J$36),""),"")</f>
        <v/>
      </c>
      <c r="S1643" s="5" t="str">
        <f>LEFT(L1643,FIND("_",L1643)-1)</f>
        <v>2A6</v>
      </c>
      <c r="T1643" s="3" t="b">
        <f>$S1643=$C1643</f>
        <v>0</v>
      </c>
      <c r="U1643" s="3" t="b">
        <f>LEFT($S1643,3)=LEFT($C1643,3)</f>
        <v>0</v>
      </c>
    </row>
    <row r="1644" spans="1:21">
      <c r="A1644" s="10">
        <v>30500144</v>
      </c>
      <c r="B1644" t="s">
        <v>416</v>
      </c>
      <c r="C1644" t="s">
        <v>417</v>
      </c>
      <c r="D1644" t="s">
        <v>418</v>
      </c>
      <c r="E1644" t="s">
        <v>11</v>
      </c>
      <c r="F1644" t="s">
        <v>104</v>
      </c>
      <c r="G1644" t="s">
        <v>449</v>
      </c>
      <c r="H1644" t="s">
        <v>259</v>
      </c>
      <c r="I1644" t="s">
        <v>419</v>
      </c>
      <c r="J1644" t="s">
        <v>421</v>
      </c>
      <c r="K1644" s="3" t="str">
        <f>I1644&amp;J1644</f>
        <v>Bulk Materials StorageTransfer</v>
      </c>
      <c r="L1644" s="9" t="s">
        <v>1435</v>
      </c>
      <c r="M1644" s="9" t="s">
        <v>1436</v>
      </c>
      <c r="N1644" t="s">
        <v>41</v>
      </c>
      <c r="P1644" s="5" t="str">
        <f>IF(LOOKUP($K1644,Fuel_Mappings!$C$2:$C$255,Fuel_Mappings!$D$2:$D$255)&lt;&gt;"",LOOKUP($K1644,Fuel_Mappings!$C$2:$C$255,Fuel_Mappings!$D$2:$D$255),"")</f>
        <v/>
      </c>
      <c r="Q1644" s="5" t="str">
        <f>IF($P1644="Other_Fuel",IF(LOOKUP($G1644,Fuel_Mappings!$I$2:$I$36,Fuel_Mappings!$I$2:$I$36)=$G1644,LOOKUP($G1644,Fuel_Mappings!$I$2:$I$36,Fuel_Mappings!$J$2:$J$36),""),"")</f>
        <v/>
      </c>
      <c r="S1644" s="5" t="str">
        <f>LEFT(L1644,FIND("_",L1644)-1)</f>
        <v>2A6</v>
      </c>
      <c r="T1644" s="3" t="b">
        <f>$S1644=$C1644</f>
        <v>0</v>
      </c>
      <c r="U1644" s="3" t="b">
        <f>LEFT($S1644,3)=LEFT($C1644,3)</f>
        <v>0</v>
      </c>
    </row>
    <row r="1645" spans="1:21">
      <c r="A1645" s="10">
        <v>30500134</v>
      </c>
      <c r="B1645" t="s">
        <v>416</v>
      </c>
      <c r="C1645" t="s">
        <v>417</v>
      </c>
      <c r="D1645" t="s">
        <v>418</v>
      </c>
      <c r="E1645" t="s">
        <v>11</v>
      </c>
      <c r="F1645" t="s">
        <v>104</v>
      </c>
      <c r="G1645" t="s">
        <v>449</v>
      </c>
      <c r="H1645" t="s">
        <v>259</v>
      </c>
      <c r="I1645" t="s">
        <v>419</v>
      </c>
      <c r="J1645" t="s">
        <v>420</v>
      </c>
      <c r="K1645" s="3" t="str">
        <f>I1645&amp;J1645</f>
        <v>Bulk Materials StorageStorage</v>
      </c>
      <c r="L1645" s="9" t="s">
        <v>1435</v>
      </c>
      <c r="M1645" s="9" t="s">
        <v>1436</v>
      </c>
      <c r="N1645" t="s">
        <v>41</v>
      </c>
      <c r="P1645" s="5" t="str">
        <f>IF(LOOKUP($K1645,Fuel_Mappings!$C$2:$C$255,Fuel_Mappings!$D$2:$D$255)&lt;&gt;"",LOOKUP($K1645,Fuel_Mappings!$C$2:$C$255,Fuel_Mappings!$D$2:$D$255),"")</f>
        <v/>
      </c>
      <c r="Q1645" s="5" t="str">
        <f>IF($P1645="Other_Fuel",IF(LOOKUP($G1645,Fuel_Mappings!$I$2:$I$36,Fuel_Mappings!$I$2:$I$36)=$G1645,LOOKUP($G1645,Fuel_Mappings!$I$2:$I$36,Fuel_Mappings!$J$2:$J$36),""),"")</f>
        <v/>
      </c>
      <c r="S1645" s="5" t="str">
        <f>LEFT(L1645,FIND("_",L1645)-1)</f>
        <v>2A6</v>
      </c>
      <c r="T1645" s="3" t="b">
        <f>$S1645=$C1645</f>
        <v>0</v>
      </c>
      <c r="U1645" s="3" t="b">
        <f>LEFT($S1645,3)=LEFT($C1645,3)</f>
        <v>0</v>
      </c>
    </row>
    <row r="1646" spans="1:21">
      <c r="A1646" s="10">
        <v>30500135</v>
      </c>
      <c r="B1646" t="s">
        <v>416</v>
      </c>
      <c r="C1646" t="s">
        <v>417</v>
      </c>
      <c r="D1646" t="s">
        <v>418</v>
      </c>
      <c r="E1646" t="s">
        <v>11</v>
      </c>
      <c r="F1646" t="s">
        <v>104</v>
      </c>
      <c r="G1646" t="s">
        <v>449</v>
      </c>
      <c r="H1646" t="s">
        <v>259</v>
      </c>
      <c r="I1646" t="s">
        <v>419</v>
      </c>
      <c r="J1646" t="s">
        <v>420</v>
      </c>
      <c r="K1646" s="3" t="str">
        <f>I1646&amp;J1646</f>
        <v>Bulk Materials StorageStorage</v>
      </c>
      <c r="L1646" s="9" t="s">
        <v>1435</v>
      </c>
      <c r="M1646" s="9" t="s">
        <v>1436</v>
      </c>
      <c r="N1646" t="s">
        <v>41</v>
      </c>
      <c r="P1646" s="5" t="str">
        <f>IF(LOOKUP($K1646,Fuel_Mappings!$C$2:$C$255,Fuel_Mappings!$D$2:$D$255)&lt;&gt;"",LOOKUP($K1646,Fuel_Mappings!$C$2:$C$255,Fuel_Mappings!$D$2:$D$255),"")</f>
        <v/>
      </c>
      <c r="Q1646" s="5" t="str">
        <f>IF($P1646="Other_Fuel",IF(LOOKUP($G1646,Fuel_Mappings!$I$2:$I$36,Fuel_Mappings!$I$2:$I$36)=$G1646,LOOKUP($G1646,Fuel_Mappings!$I$2:$I$36,Fuel_Mappings!$J$2:$J$36),""),"")</f>
        <v/>
      </c>
      <c r="S1646" s="5" t="str">
        <f>LEFT(L1646,FIND("_",L1646)-1)</f>
        <v>2A6</v>
      </c>
      <c r="T1646" s="3" t="b">
        <f>$S1646=$C1646</f>
        <v>0</v>
      </c>
      <c r="U1646" s="3" t="b">
        <f>LEFT($S1646,3)=LEFT($C1646,3)</f>
        <v>0</v>
      </c>
    </row>
    <row r="1647" spans="1:21">
      <c r="A1647" s="10">
        <v>30500143</v>
      </c>
      <c r="B1647" t="s">
        <v>416</v>
      </c>
      <c r="C1647" t="s">
        <v>417</v>
      </c>
      <c r="D1647" t="s">
        <v>418</v>
      </c>
      <c r="E1647" t="s">
        <v>11</v>
      </c>
      <c r="F1647" t="s">
        <v>104</v>
      </c>
      <c r="G1647" t="s">
        <v>449</v>
      </c>
      <c r="H1647" t="s">
        <v>259</v>
      </c>
      <c r="I1647" t="s">
        <v>419</v>
      </c>
      <c r="J1647" t="s">
        <v>420</v>
      </c>
      <c r="K1647" s="3" t="str">
        <f>I1647&amp;J1647</f>
        <v>Bulk Materials StorageStorage</v>
      </c>
      <c r="L1647" s="9" t="s">
        <v>1435</v>
      </c>
      <c r="M1647" s="9" t="s">
        <v>1436</v>
      </c>
      <c r="N1647" t="s">
        <v>41</v>
      </c>
      <c r="P1647" s="5" t="str">
        <f>IF(LOOKUP($K1647,Fuel_Mappings!$C$2:$C$255,Fuel_Mappings!$D$2:$D$255)&lt;&gt;"",LOOKUP($K1647,Fuel_Mappings!$C$2:$C$255,Fuel_Mappings!$D$2:$D$255),"")</f>
        <v/>
      </c>
      <c r="Q1647" s="5" t="str">
        <f>IF($P1647="Other_Fuel",IF(LOOKUP($G1647,Fuel_Mappings!$I$2:$I$36,Fuel_Mappings!$I$2:$I$36)=$G1647,LOOKUP($G1647,Fuel_Mappings!$I$2:$I$36,Fuel_Mappings!$J$2:$J$36),""),"")</f>
        <v/>
      </c>
      <c r="S1647" s="5" t="str">
        <f>LEFT(L1647,FIND("_",L1647)-1)</f>
        <v>2A6</v>
      </c>
      <c r="T1647" s="3" t="b">
        <f>$S1647=$C1647</f>
        <v>0</v>
      </c>
      <c r="U1647" s="3" t="b">
        <f>LEFT($S1647,3)=LEFT($C1647,3)</f>
        <v>0</v>
      </c>
    </row>
    <row r="1648" spans="1:21">
      <c r="A1648" s="10">
        <v>30500141</v>
      </c>
      <c r="B1648" t="s">
        <v>416</v>
      </c>
      <c r="C1648" t="s">
        <v>417</v>
      </c>
      <c r="D1648" t="s">
        <v>418</v>
      </c>
      <c r="E1648" t="s">
        <v>11</v>
      </c>
      <c r="F1648" t="s">
        <v>104</v>
      </c>
      <c r="G1648" t="s">
        <v>449</v>
      </c>
      <c r="H1648" t="s">
        <v>259</v>
      </c>
      <c r="I1648" t="s">
        <v>419</v>
      </c>
      <c r="J1648" t="s">
        <v>21</v>
      </c>
      <c r="K1648" s="3" t="str">
        <f>I1648&amp;J1648</f>
        <v>Bulk Materials StorageOther</v>
      </c>
      <c r="L1648" s="9" t="s">
        <v>1435</v>
      </c>
      <c r="M1648" s="9" t="s">
        <v>1436</v>
      </c>
      <c r="N1648" t="s">
        <v>41</v>
      </c>
      <c r="P1648" s="5" t="str">
        <f>IF(LOOKUP($K1648,Fuel_Mappings!$C$2:$C$255,Fuel_Mappings!$D$2:$D$255)&lt;&gt;"",LOOKUP($K1648,Fuel_Mappings!$C$2:$C$255,Fuel_Mappings!$D$2:$D$255),"")</f>
        <v>Other_Fuel</v>
      </c>
      <c r="Q1648" s="5" t="str">
        <f>IF($P1648="Other_Fuel",IF(LOOKUP($G1648,Fuel_Mappings!$I$2:$I$36,Fuel_Mappings!$I$2:$I$36)=$G1648,LOOKUP($G1648,Fuel_Mappings!$I$2:$I$36,Fuel_Mappings!$J$2:$J$36),""),"")</f>
        <v/>
      </c>
      <c r="S1648" s="5" t="str">
        <f>LEFT(L1648,FIND("_",L1648)-1)</f>
        <v>2A6</v>
      </c>
      <c r="T1648" s="3" t="b">
        <f>$S1648=$C1648</f>
        <v>0</v>
      </c>
      <c r="U1648" s="3" t="b">
        <f>LEFT($S1648,3)=LEFT($C1648,3)</f>
        <v>0</v>
      </c>
    </row>
    <row r="1649" spans="1:21">
      <c r="A1649" s="10">
        <v>30300004</v>
      </c>
      <c r="B1649" t="s">
        <v>416</v>
      </c>
      <c r="C1649" t="s">
        <v>417</v>
      </c>
      <c r="D1649" t="s">
        <v>418</v>
      </c>
      <c r="E1649" t="s">
        <v>11</v>
      </c>
      <c r="F1649" t="s">
        <v>103</v>
      </c>
      <c r="G1649" t="s">
        <v>453</v>
      </c>
      <c r="H1649" t="s">
        <v>259</v>
      </c>
      <c r="I1649" t="s">
        <v>419</v>
      </c>
      <c r="J1649" t="s">
        <v>21</v>
      </c>
      <c r="K1649" s="3" t="str">
        <f>I1649&amp;J1649</f>
        <v>Bulk Materials StorageOther</v>
      </c>
      <c r="L1649" s="9" t="s">
        <v>1435</v>
      </c>
      <c r="M1649" s="9" t="s">
        <v>1436</v>
      </c>
      <c r="N1649" t="s">
        <v>41</v>
      </c>
      <c r="P1649" s="5" t="str">
        <f>IF(LOOKUP($K1649,Fuel_Mappings!$C$2:$C$255,Fuel_Mappings!$D$2:$D$255)&lt;&gt;"",LOOKUP($K1649,Fuel_Mappings!$C$2:$C$255,Fuel_Mappings!$D$2:$D$255),"")</f>
        <v>Other_Fuel</v>
      </c>
      <c r="Q1649" s="5" t="str">
        <f>IF($P1649="Other_Fuel",IF(LOOKUP($G1649,Fuel_Mappings!$I$2:$I$36,Fuel_Mappings!$I$2:$I$36)=$G1649,LOOKUP($G1649,Fuel_Mappings!$I$2:$I$36,Fuel_Mappings!$J$2:$J$36),""),"")</f>
        <v/>
      </c>
      <c r="S1649" s="5" t="str">
        <f>LEFT(L1649,FIND("_",L1649)-1)</f>
        <v>2A6</v>
      </c>
      <c r="T1649" s="3" t="b">
        <f>$S1649=$C1649</f>
        <v>0</v>
      </c>
      <c r="U1649" s="3" t="b">
        <f>LEFT($S1649,3)=LEFT($C1649,3)</f>
        <v>0</v>
      </c>
    </row>
    <row r="1650" spans="1:21">
      <c r="A1650" s="10">
        <v>30500303</v>
      </c>
      <c r="B1650" t="s">
        <v>416</v>
      </c>
      <c r="C1650" t="s">
        <v>417</v>
      </c>
      <c r="D1650" t="s">
        <v>418</v>
      </c>
      <c r="E1650" t="s">
        <v>11</v>
      </c>
      <c r="F1650" t="s">
        <v>104</v>
      </c>
      <c r="G1650" t="s">
        <v>435</v>
      </c>
      <c r="H1650" t="s">
        <v>259</v>
      </c>
      <c r="I1650" t="s">
        <v>419</v>
      </c>
      <c r="J1650" t="s">
        <v>420</v>
      </c>
      <c r="K1650" s="3" t="str">
        <f>I1650&amp;J1650</f>
        <v>Bulk Materials StorageStorage</v>
      </c>
      <c r="L1650" s="9" t="s">
        <v>1435</v>
      </c>
      <c r="M1650" s="9" t="s">
        <v>1436</v>
      </c>
      <c r="N1650" t="s">
        <v>41</v>
      </c>
      <c r="P1650" s="5" t="str">
        <f>IF(LOOKUP($K1650,Fuel_Mappings!$C$2:$C$255,Fuel_Mappings!$D$2:$D$255)&lt;&gt;"",LOOKUP($K1650,Fuel_Mappings!$C$2:$C$255,Fuel_Mappings!$D$2:$D$255),"")</f>
        <v/>
      </c>
      <c r="Q1650" s="5" t="str">
        <f>IF($P1650="Other_Fuel",IF(LOOKUP($G1650,Fuel_Mappings!$I$2:$I$36,Fuel_Mappings!$I$2:$I$36)=$G1650,LOOKUP($G1650,Fuel_Mappings!$I$2:$I$36,Fuel_Mappings!$J$2:$J$36),""),"")</f>
        <v/>
      </c>
      <c r="S1650" s="5" t="str">
        <f>LEFT(L1650,FIND("_",L1650)-1)</f>
        <v>2A6</v>
      </c>
      <c r="T1650" s="3" t="b">
        <f>$S1650=$C1650</f>
        <v>0</v>
      </c>
      <c r="U1650" s="3" t="b">
        <f>LEFT($S1650,3)=LEFT($C1650,3)</f>
        <v>0</v>
      </c>
    </row>
    <row r="1651" spans="1:21">
      <c r="A1651" s="10">
        <v>30510103</v>
      </c>
      <c r="B1651" t="s">
        <v>416</v>
      </c>
      <c r="C1651" t="s">
        <v>417</v>
      </c>
      <c r="D1651" t="s">
        <v>418</v>
      </c>
      <c r="E1651" t="s">
        <v>11</v>
      </c>
      <c r="F1651" t="s">
        <v>104</v>
      </c>
      <c r="G1651" t="s">
        <v>423</v>
      </c>
      <c r="H1651" t="s">
        <v>259</v>
      </c>
      <c r="I1651" t="s">
        <v>419</v>
      </c>
      <c r="J1651" t="s">
        <v>421</v>
      </c>
      <c r="K1651" s="3" t="str">
        <f>I1651&amp;J1651</f>
        <v>Bulk Materials StorageTransfer</v>
      </c>
      <c r="L1651" s="9" t="s">
        <v>1435</v>
      </c>
      <c r="M1651" s="9" t="s">
        <v>1436</v>
      </c>
      <c r="N1651" t="s">
        <v>41</v>
      </c>
      <c r="P1651" s="5" t="str">
        <f>IF(LOOKUP($K1651,Fuel_Mappings!$C$2:$C$255,Fuel_Mappings!$D$2:$D$255)&lt;&gt;"",LOOKUP($K1651,Fuel_Mappings!$C$2:$C$255,Fuel_Mappings!$D$2:$D$255),"")</f>
        <v/>
      </c>
      <c r="Q1651" s="5" t="str">
        <f>IF($P1651="Other_Fuel",IF(LOOKUP($G1651,Fuel_Mappings!$I$2:$I$36,Fuel_Mappings!$I$2:$I$36)=$G1651,LOOKUP($G1651,Fuel_Mappings!$I$2:$I$36,Fuel_Mappings!$J$2:$J$36),""),"")</f>
        <v/>
      </c>
      <c r="S1651" s="5" t="str">
        <f>LEFT(L1651,FIND("_",L1651)-1)</f>
        <v>2A6</v>
      </c>
      <c r="T1651" s="3" t="b">
        <f>$S1651=$C1651</f>
        <v>0</v>
      </c>
      <c r="U1651" s="3" t="b">
        <f>LEFT($S1651,3)=LEFT($C1651,3)</f>
        <v>0</v>
      </c>
    </row>
    <row r="1652" spans="1:21">
      <c r="A1652" s="10">
        <v>30510102</v>
      </c>
      <c r="B1652" t="s">
        <v>416</v>
      </c>
      <c r="C1652" t="s">
        <v>417</v>
      </c>
      <c r="D1652" t="s">
        <v>418</v>
      </c>
      <c r="E1652" t="s">
        <v>11</v>
      </c>
      <c r="F1652" t="s">
        <v>104</v>
      </c>
      <c r="G1652" t="s">
        <v>423</v>
      </c>
      <c r="H1652" t="s">
        <v>259</v>
      </c>
      <c r="I1652" t="s">
        <v>419</v>
      </c>
      <c r="J1652" t="s">
        <v>421</v>
      </c>
      <c r="K1652" s="3" t="str">
        <f>I1652&amp;J1652</f>
        <v>Bulk Materials StorageTransfer</v>
      </c>
      <c r="L1652" s="9" t="s">
        <v>1435</v>
      </c>
      <c r="M1652" s="9" t="s">
        <v>1436</v>
      </c>
      <c r="N1652" t="s">
        <v>41</v>
      </c>
      <c r="P1652" s="5" t="str">
        <f>IF(LOOKUP($K1652,Fuel_Mappings!$C$2:$C$255,Fuel_Mappings!$D$2:$D$255)&lt;&gt;"",LOOKUP($K1652,Fuel_Mappings!$C$2:$C$255,Fuel_Mappings!$D$2:$D$255),"")</f>
        <v/>
      </c>
      <c r="Q1652" s="5" t="str">
        <f>IF($P1652="Other_Fuel",IF(LOOKUP($G1652,Fuel_Mappings!$I$2:$I$36,Fuel_Mappings!$I$2:$I$36)=$G1652,LOOKUP($G1652,Fuel_Mappings!$I$2:$I$36,Fuel_Mappings!$J$2:$J$36),""),"")</f>
        <v/>
      </c>
      <c r="S1652" s="5" t="str">
        <f>LEFT(L1652,FIND("_",L1652)-1)</f>
        <v>2A6</v>
      </c>
      <c r="T1652" s="3" t="b">
        <f>$S1652=$C1652</f>
        <v>0</v>
      </c>
      <c r="U1652" s="3" t="b">
        <f>LEFT($S1652,3)=LEFT($C1652,3)</f>
        <v>0</v>
      </c>
    </row>
    <row r="1653" spans="1:21">
      <c r="A1653" s="10">
        <v>30510104</v>
      </c>
      <c r="B1653" t="s">
        <v>416</v>
      </c>
      <c r="C1653" t="s">
        <v>417</v>
      </c>
      <c r="D1653" t="s">
        <v>418</v>
      </c>
      <c r="E1653" t="s">
        <v>11</v>
      </c>
      <c r="F1653" t="s">
        <v>104</v>
      </c>
      <c r="G1653" t="s">
        <v>423</v>
      </c>
      <c r="H1653" t="s">
        <v>259</v>
      </c>
      <c r="I1653" t="s">
        <v>419</v>
      </c>
      <c r="J1653" t="s">
        <v>421</v>
      </c>
      <c r="K1653" s="3" t="str">
        <f>I1653&amp;J1653</f>
        <v>Bulk Materials StorageTransfer</v>
      </c>
      <c r="L1653" s="9" t="s">
        <v>1435</v>
      </c>
      <c r="M1653" s="9" t="s">
        <v>1436</v>
      </c>
      <c r="N1653" t="s">
        <v>41</v>
      </c>
      <c r="P1653" s="5" t="str">
        <f>IF(LOOKUP($K1653,Fuel_Mappings!$C$2:$C$255,Fuel_Mappings!$D$2:$D$255)&lt;&gt;"",LOOKUP($K1653,Fuel_Mappings!$C$2:$C$255,Fuel_Mappings!$D$2:$D$255),"")</f>
        <v/>
      </c>
      <c r="Q1653" s="5" t="str">
        <f>IF($P1653="Other_Fuel",IF(LOOKUP($G1653,Fuel_Mappings!$I$2:$I$36,Fuel_Mappings!$I$2:$I$36)=$G1653,LOOKUP($G1653,Fuel_Mappings!$I$2:$I$36,Fuel_Mappings!$J$2:$J$36),""),"")</f>
        <v/>
      </c>
      <c r="S1653" s="5" t="str">
        <f>LEFT(L1653,FIND("_",L1653)-1)</f>
        <v>2A6</v>
      </c>
      <c r="T1653" s="3" t="b">
        <f>$S1653=$C1653</f>
        <v>0</v>
      </c>
      <c r="U1653" s="3" t="b">
        <f>LEFT($S1653,3)=LEFT($C1653,3)</f>
        <v>0</v>
      </c>
    </row>
    <row r="1654" spans="1:21">
      <c r="A1654" s="10">
        <v>30510197</v>
      </c>
      <c r="B1654" t="s">
        <v>416</v>
      </c>
      <c r="C1654" t="s">
        <v>417</v>
      </c>
      <c r="D1654" t="s">
        <v>418</v>
      </c>
      <c r="E1654" t="s">
        <v>11</v>
      </c>
      <c r="F1654" t="s">
        <v>104</v>
      </c>
      <c r="G1654" t="s">
        <v>423</v>
      </c>
      <c r="H1654" t="s">
        <v>259</v>
      </c>
      <c r="I1654" t="s">
        <v>419</v>
      </c>
      <c r="J1654" t="s">
        <v>421</v>
      </c>
      <c r="K1654" s="3" t="str">
        <f>I1654&amp;J1654</f>
        <v>Bulk Materials StorageTransfer</v>
      </c>
      <c r="L1654" s="9" t="s">
        <v>1435</v>
      </c>
      <c r="M1654" s="9" t="s">
        <v>1436</v>
      </c>
      <c r="N1654" t="s">
        <v>41</v>
      </c>
      <c r="P1654" s="5" t="str">
        <f>IF(LOOKUP($K1654,Fuel_Mappings!$C$2:$C$255,Fuel_Mappings!$D$2:$D$255)&lt;&gt;"",LOOKUP($K1654,Fuel_Mappings!$C$2:$C$255,Fuel_Mappings!$D$2:$D$255),"")</f>
        <v/>
      </c>
      <c r="Q1654" s="5" t="str">
        <f>IF($P1654="Other_Fuel",IF(LOOKUP($G1654,Fuel_Mappings!$I$2:$I$36,Fuel_Mappings!$I$2:$I$36)=$G1654,LOOKUP($G1654,Fuel_Mappings!$I$2:$I$36,Fuel_Mappings!$J$2:$J$36),""),"")</f>
        <v/>
      </c>
      <c r="S1654" s="5" t="str">
        <f>LEFT(L1654,FIND("_",L1654)-1)</f>
        <v>2A6</v>
      </c>
      <c r="T1654" s="3" t="b">
        <f>$S1654=$C1654</f>
        <v>0</v>
      </c>
      <c r="U1654" s="3" t="b">
        <f>LEFT($S1654,3)=LEFT($C1654,3)</f>
        <v>0</v>
      </c>
    </row>
    <row r="1655" spans="1:21">
      <c r="A1655" s="10">
        <v>30510105</v>
      </c>
      <c r="B1655" t="s">
        <v>416</v>
      </c>
      <c r="C1655" t="s">
        <v>417</v>
      </c>
      <c r="D1655" t="s">
        <v>418</v>
      </c>
      <c r="E1655" t="s">
        <v>11</v>
      </c>
      <c r="F1655" t="s">
        <v>104</v>
      </c>
      <c r="G1655" t="s">
        <v>423</v>
      </c>
      <c r="H1655" t="s">
        <v>259</v>
      </c>
      <c r="I1655" t="s">
        <v>419</v>
      </c>
      <c r="J1655" t="s">
        <v>421</v>
      </c>
      <c r="K1655" s="3" t="str">
        <f>I1655&amp;J1655</f>
        <v>Bulk Materials StorageTransfer</v>
      </c>
      <c r="L1655" s="9" t="s">
        <v>1435</v>
      </c>
      <c r="M1655" s="9" t="s">
        <v>1436</v>
      </c>
      <c r="N1655" t="s">
        <v>41</v>
      </c>
      <c r="P1655" s="5" t="str">
        <f>IF(LOOKUP($K1655,Fuel_Mappings!$C$2:$C$255,Fuel_Mappings!$D$2:$D$255)&lt;&gt;"",LOOKUP($K1655,Fuel_Mappings!$C$2:$C$255,Fuel_Mappings!$D$2:$D$255),"")</f>
        <v/>
      </c>
      <c r="Q1655" s="5" t="str">
        <f>IF($P1655="Other_Fuel",IF(LOOKUP($G1655,Fuel_Mappings!$I$2:$I$36,Fuel_Mappings!$I$2:$I$36)=$G1655,LOOKUP($G1655,Fuel_Mappings!$I$2:$I$36,Fuel_Mappings!$J$2:$J$36),""),"")</f>
        <v/>
      </c>
      <c r="S1655" s="5" t="str">
        <f>LEFT(L1655,FIND("_",L1655)-1)</f>
        <v>2A6</v>
      </c>
      <c r="T1655" s="3" t="b">
        <f>$S1655=$C1655</f>
        <v>0</v>
      </c>
      <c r="U1655" s="3" t="b">
        <f>LEFT($S1655,3)=LEFT($C1655,3)</f>
        <v>0</v>
      </c>
    </row>
    <row r="1656" spans="1:21">
      <c r="A1656" s="10">
        <v>30510198</v>
      </c>
      <c r="B1656" t="s">
        <v>416</v>
      </c>
      <c r="C1656" t="s">
        <v>417</v>
      </c>
      <c r="D1656" t="s">
        <v>418</v>
      </c>
      <c r="E1656" t="s">
        <v>11</v>
      </c>
      <c r="F1656" t="s">
        <v>104</v>
      </c>
      <c r="G1656" t="s">
        <v>423</v>
      </c>
      <c r="H1656" t="s">
        <v>259</v>
      </c>
      <c r="I1656" t="s">
        <v>419</v>
      </c>
      <c r="J1656" t="s">
        <v>421</v>
      </c>
      <c r="K1656" s="3" t="str">
        <f>I1656&amp;J1656</f>
        <v>Bulk Materials StorageTransfer</v>
      </c>
      <c r="L1656" s="9" t="s">
        <v>1435</v>
      </c>
      <c r="M1656" s="9" t="s">
        <v>1436</v>
      </c>
      <c r="N1656" t="s">
        <v>41</v>
      </c>
      <c r="P1656" s="5" t="str">
        <f>IF(LOOKUP($K1656,Fuel_Mappings!$C$2:$C$255,Fuel_Mappings!$D$2:$D$255)&lt;&gt;"",LOOKUP($K1656,Fuel_Mappings!$C$2:$C$255,Fuel_Mappings!$D$2:$D$255),"")</f>
        <v/>
      </c>
      <c r="Q1656" s="5" t="str">
        <f>IF($P1656="Other_Fuel",IF(LOOKUP($G1656,Fuel_Mappings!$I$2:$I$36,Fuel_Mappings!$I$2:$I$36)=$G1656,LOOKUP($G1656,Fuel_Mappings!$I$2:$I$36,Fuel_Mappings!$J$2:$J$36),""),"")</f>
        <v/>
      </c>
      <c r="S1656" s="5" t="str">
        <f>LEFT(L1656,FIND("_",L1656)-1)</f>
        <v>2A6</v>
      </c>
      <c r="T1656" s="3" t="b">
        <f>$S1656=$C1656</f>
        <v>0</v>
      </c>
      <c r="U1656" s="3" t="b">
        <f>LEFT($S1656,3)=LEFT($C1656,3)</f>
        <v>0</v>
      </c>
    </row>
    <row r="1657" spans="1:21">
      <c r="A1657" s="10">
        <v>30510199</v>
      </c>
      <c r="B1657" t="s">
        <v>416</v>
      </c>
      <c r="C1657" t="s">
        <v>417</v>
      </c>
      <c r="D1657" t="s">
        <v>418</v>
      </c>
      <c r="E1657" t="s">
        <v>11</v>
      </c>
      <c r="F1657" t="s">
        <v>104</v>
      </c>
      <c r="G1657" t="s">
        <v>423</v>
      </c>
      <c r="H1657" t="s">
        <v>259</v>
      </c>
      <c r="I1657" t="s">
        <v>419</v>
      </c>
      <c r="J1657" t="s">
        <v>421</v>
      </c>
      <c r="K1657" s="3" t="str">
        <f>I1657&amp;J1657</f>
        <v>Bulk Materials StorageTransfer</v>
      </c>
      <c r="L1657" s="9" t="s">
        <v>1435</v>
      </c>
      <c r="M1657" s="9" t="s">
        <v>1436</v>
      </c>
      <c r="N1657" t="s">
        <v>41</v>
      </c>
      <c r="P1657" s="5" t="str">
        <f>IF(LOOKUP($K1657,Fuel_Mappings!$C$2:$C$255,Fuel_Mappings!$D$2:$D$255)&lt;&gt;"",LOOKUP($K1657,Fuel_Mappings!$C$2:$C$255,Fuel_Mappings!$D$2:$D$255),"")</f>
        <v/>
      </c>
      <c r="Q1657" s="5" t="str">
        <f>IF($P1657="Other_Fuel",IF(LOOKUP($G1657,Fuel_Mappings!$I$2:$I$36,Fuel_Mappings!$I$2:$I$36)=$G1657,LOOKUP($G1657,Fuel_Mappings!$I$2:$I$36,Fuel_Mappings!$J$2:$J$36),""),"")</f>
        <v/>
      </c>
      <c r="S1657" s="5" t="str">
        <f>LEFT(L1657,FIND("_",L1657)-1)</f>
        <v>2A6</v>
      </c>
      <c r="T1657" s="3" t="b">
        <f>$S1657=$C1657</f>
        <v>0</v>
      </c>
      <c r="U1657" s="3" t="b">
        <f>LEFT($S1657,3)=LEFT($C1657,3)</f>
        <v>0</v>
      </c>
    </row>
    <row r="1658" spans="1:21">
      <c r="A1658" s="10">
        <v>30510107</v>
      </c>
      <c r="B1658" t="s">
        <v>416</v>
      </c>
      <c r="C1658" t="s">
        <v>417</v>
      </c>
      <c r="D1658" t="s">
        <v>418</v>
      </c>
      <c r="E1658" t="s">
        <v>11</v>
      </c>
      <c r="F1658" t="s">
        <v>104</v>
      </c>
      <c r="G1658" t="s">
        <v>423</v>
      </c>
      <c r="H1658" t="s">
        <v>259</v>
      </c>
      <c r="I1658" t="s">
        <v>419</v>
      </c>
      <c r="J1658" t="s">
        <v>421</v>
      </c>
      <c r="K1658" s="3" t="str">
        <f>I1658&amp;J1658</f>
        <v>Bulk Materials StorageTransfer</v>
      </c>
      <c r="L1658" s="9" t="s">
        <v>1435</v>
      </c>
      <c r="M1658" s="9" t="s">
        <v>1436</v>
      </c>
      <c r="N1658" t="s">
        <v>41</v>
      </c>
      <c r="P1658" s="5" t="str">
        <f>IF(LOOKUP($K1658,Fuel_Mappings!$C$2:$C$255,Fuel_Mappings!$D$2:$D$255)&lt;&gt;"",LOOKUP($K1658,Fuel_Mappings!$C$2:$C$255,Fuel_Mappings!$D$2:$D$255),"")</f>
        <v/>
      </c>
      <c r="Q1658" s="5" t="str">
        <f>IF($P1658="Other_Fuel",IF(LOOKUP($G1658,Fuel_Mappings!$I$2:$I$36,Fuel_Mappings!$I$2:$I$36)=$G1658,LOOKUP($G1658,Fuel_Mappings!$I$2:$I$36,Fuel_Mappings!$J$2:$J$36),""),"")</f>
        <v/>
      </c>
      <c r="S1658" s="5" t="str">
        <f>LEFT(L1658,FIND("_",L1658)-1)</f>
        <v>2A6</v>
      </c>
      <c r="T1658" s="3" t="b">
        <f>$S1658=$C1658</f>
        <v>0</v>
      </c>
      <c r="U1658" s="3" t="b">
        <f>LEFT($S1658,3)=LEFT($C1658,3)</f>
        <v>0</v>
      </c>
    </row>
    <row r="1659" spans="1:21">
      <c r="A1659" s="10">
        <v>30510196</v>
      </c>
      <c r="B1659" t="s">
        <v>416</v>
      </c>
      <c r="C1659" t="s">
        <v>417</v>
      </c>
      <c r="D1659" t="s">
        <v>418</v>
      </c>
      <c r="E1659" t="s">
        <v>11</v>
      </c>
      <c r="F1659" t="s">
        <v>104</v>
      </c>
      <c r="G1659" t="s">
        <v>423</v>
      </c>
      <c r="H1659" t="s">
        <v>259</v>
      </c>
      <c r="I1659" t="s">
        <v>419</v>
      </c>
      <c r="J1659" t="s">
        <v>421</v>
      </c>
      <c r="K1659" s="3" t="str">
        <f>I1659&amp;J1659</f>
        <v>Bulk Materials StorageTransfer</v>
      </c>
      <c r="L1659" s="9" t="s">
        <v>1435</v>
      </c>
      <c r="M1659" s="9" t="s">
        <v>1436</v>
      </c>
      <c r="N1659" t="s">
        <v>41</v>
      </c>
      <c r="P1659" s="5" t="str">
        <f>IF(LOOKUP($K1659,Fuel_Mappings!$C$2:$C$255,Fuel_Mappings!$D$2:$D$255)&lt;&gt;"",LOOKUP($K1659,Fuel_Mappings!$C$2:$C$255,Fuel_Mappings!$D$2:$D$255),"")</f>
        <v/>
      </c>
      <c r="Q1659" s="5" t="str">
        <f>IF($P1659="Other_Fuel",IF(LOOKUP($G1659,Fuel_Mappings!$I$2:$I$36,Fuel_Mappings!$I$2:$I$36)=$G1659,LOOKUP($G1659,Fuel_Mappings!$I$2:$I$36,Fuel_Mappings!$J$2:$J$36),""),"")</f>
        <v/>
      </c>
      <c r="S1659" s="5" t="str">
        <f>LEFT(L1659,FIND("_",L1659)-1)</f>
        <v>2A6</v>
      </c>
      <c r="T1659" s="3" t="b">
        <f>$S1659=$C1659</f>
        <v>0</v>
      </c>
      <c r="U1659" s="3" t="b">
        <f>LEFT($S1659,3)=LEFT($C1659,3)</f>
        <v>0</v>
      </c>
    </row>
    <row r="1660" spans="1:21">
      <c r="A1660" s="10">
        <v>30510108</v>
      </c>
      <c r="B1660" t="s">
        <v>416</v>
      </c>
      <c r="C1660" t="s">
        <v>417</v>
      </c>
      <c r="D1660" t="s">
        <v>418</v>
      </c>
      <c r="E1660" t="s">
        <v>11</v>
      </c>
      <c r="F1660" t="s">
        <v>104</v>
      </c>
      <c r="G1660" t="s">
        <v>423</v>
      </c>
      <c r="H1660" t="s">
        <v>259</v>
      </c>
      <c r="I1660" t="s">
        <v>419</v>
      </c>
      <c r="J1660" t="s">
        <v>421</v>
      </c>
      <c r="K1660" s="3" t="str">
        <f>I1660&amp;J1660</f>
        <v>Bulk Materials StorageTransfer</v>
      </c>
      <c r="L1660" s="9" t="s">
        <v>1435</v>
      </c>
      <c r="M1660" s="9" t="s">
        <v>1436</v>
      </c>
      <c r="N1660" t="s">
        <v>41</v>
      </c>
      <c r="P1660" s="5" t="str">
        <f>IF(LOOKUP($K1660,Fuel_Mappings!$C$2:$C$255,Fuel_Mappings!$D$2:$D$255)&lt;&gt;"",LOOKUP($K1660,Fuel_Mappings!$C$2:$C$255,Fuel_Mappings!$D$2:$D$255),"")</f>
        <v/>
      </c>
      <c r="Q1660" s="5" t="str">
        <f>IF($P1660="Other_Fuel",IF(LOOKUP($G1660,Fuel_Mappings!$I$2:$I$36,Fuel_Mappings!$I$2:$I$36)=$G1660,LOOKUP($G1660,Fuel_Mappings!$I$2:$I$36,Fuel_Mappings!$J$2:$J$36),""),"")</f>
        <v/>
      </c>
      <c r="S1660" s="5" t="str">
        <f>LEFT(L1660,FIND("_",L1660)-1)</f>
        <v>2A6</v>
      </c>
      <c r="T1660" s="3" t="b">
        <f>$S1660=$C1660</f>
        <v>0</v>
      </c>
      <c r="U1660" s="3" t="b">
        <f>LEFT($S1660,3)=LEFT($C1660,3)</f>
        <v>0</v>
      </c>
    </row>
    <row r="1661" spans="1:21">
      <c r="A1661" s="10">
        <v>30510101</v>
      </c>
      <c r="B1661" t="s">
        <v>416</v>
      </c>
      <c r="C1661" t="s">
        <v>417</v>
      </c>
      <c r="D1661" t="s">
        <v>418</v>
      </c>
      <c r="E1661" t="s">
        <v>11</v>
      </c>
      <c r="F1661" t="s">
        <v>104</v>
      </c>
      <c r="G1661" t="s">
        <v>423</v>
      </c>
      <c r="H1661" t="s">
        <v>259</v>
      </c>
      <c r="I1661" t="s">
        <v>419</v>
      </c>
      <c r="J1661" t="s">
        <v>421</v>
      </c>
      <c r="K1661" s="3" t="str">
        <f>I1661&amp;J1661</f>
        <v>Bulk Materials StorageTransfer</v>
      </c>
      <c r="L1661" s="9" t="s">
        <v>1435</v>
      </c>
      <c r="M1661" s="9" t="s">
        <v>1436</v>
      </c>
      <c r="N1661" t="s">
        <v>41</v>
      </c>
      <c r="P1661" s="5" t="str">
        <f>IF(LOOKUP($K1661,Fuel_Mappings!$C$2:$C$255,Fuel_Mappings!$D$2:$D$255)&lt;&gt;"",LOOKUP($K1661,Fuel_Mappings!$C$2:$C$255,Fuel_Mappings!$D$2:$D$255),"")</f>
        <v/>
      </c>
      <c r="Q1661" s="5" t="str">
        <f>IF($P1661="Other_Fuel",IF(LOOKUP($G1661,Fuel_Mappings!$I$2:$I$36,Fuel_Mappings!$I$2:$I$36)=$G1661,LOOKUP($G1661,Fuel_Mappings!$I$2:$I$36,Fuel_Mappings!$J$2:$J$36),""),"")</f>
        <v/>
      </c>
      <c r="S1661" s="5" t="str">
        <f>LEFT(L1661,FIND("_",L1661)-1)</f>
        <v>2A6</v>
      </c>
      <c r="T1661" s="3" t="b">
        <f>$S1661=$C1661</f>
        <v>0</v>
      </c>
      <c r="U1661" s="3" t="b">
        <f>LEFT($S1661,3)=LEFT($C1661,3)</f>
        <v>0</v>
      </c>
    </row>
    <row r="1662" spans="1:21">
      <c r="A1662" s="10">
        <v>30510106</v>
      </c>
      <c r="B1662" t="s">
        <v>416</v>
      </c>
      <c r="C1662" t="s">
        <v>417</v>
      </c>
      <c r="D1662" t="s">
        <v>418</v>
      </c>
      <c r="E1662" t="s">
        <v>11</v>
      </c>
      <c r="F1662" t="s">
        <v>104</v>
      </c>
      <c r="G1662" t="s">
        <v>423</v>
      </c>
      <c r="H1662" t="s">
        <v>259</v>
      </c>
      <c r="I1662" t="s">
        <v>419</v>
      </c>
      <c r="J1662" t="s">
        <v>421</v>
      </c>
      <c r="K1662" s="3" t="str">
        <f>I1662&amp;J1662</f>
        <v>Bulk Materials StorageTransfer</v>
      </c>
      <c r="L1662" s="9" t="s">
        <v>1435</v>
      </c>
      <c r="M1662" s="9" t="s">
        <v>1436</v>
      </c>
      <c r="N1662" t="s">
        <v>41</v>
      </c>
      <c r="P1662" s="5" t="str">
        <f>IF(LOOKUP($K1662,Fuel_Mappings!$C$2:$C$255,Fuel_Mappings!$D$2:$D$255)&lt;&gt;"",LOOKUP($K1662,Fuel_Mappings!$C$2:$C$255,Fuel_Mappings!$D$2:$D$255),"")</f>
        <v/>
      </c>
      <c r="Q1662" s="5" t="str">
        <f>IF($P1662="Other_Fuel",IF(LOOKUP($G1662,Fuel_Mappings!$I$2:$I$36,Fuel_Mappings!$I$2:$I$36)=$G1662,LOOKUP($G1662,Fuel_Mappings!$I$2:$I$36,Fuel_Mappings!$J$2:$J$36),""),"")</f>
        <v/>
      </c>
      <c r="S1662" s="5" t="str">
        <f>LEFT(L1662,FIND("_",L1662)-1)</f>
        <v>2A6</v>
      </c>
      <c r="T1662" s="3" t="b">
        <f>$S1662=$C1662</f>
        <v>0</v>
      </c>
      <c r="U1662" s="3" t="b">
        <f>LEFT($S1662,3)=LEFT($C1662,3)</f>
        <v>0</v>
      </c>
    </row>
    <row r="1663" spans="1:21">
      <c r="A1663" s="10">
        <v>30510004</v>
      </c>
      <c r="B1663" t="s">
        <v>416</v>
      </c>
      <c r="C1663" t="s">
        <v>417</v>
      </c>
      <c r="D1663" t="s">
        <v>418</v>
      </c>
      <c r="E1663" t="s">
        <v>11</v>
      </c>
      <c r="F1663" t="s">
        <v>104</v>
      </c>
      <c r="G1663" t="s">
        <v>441</v>
      </c>
      <c r="H1663" t="s">
        <v>259</v>
      </c>
      <c r="I1663" t="s">
        <v>419</v>
      </c>
      <c r="J1663" t="s">
        <v>421</v>
      </c>
      <c r="K1663" s="3" t="str">
        <f>I1663&amp;J1663</f>
        <v>Bulk Materials StorageTransfer</v>
      </c>
      <c r="L1663" s="9" t="s">
        <v>1435</v>
      </c>
      <c r="M1663" s="9" t="s">
        <v>1436</v>
      </c>
      <c r="N1663" t="s">
        <v>41</v>
      </c>
      <c r="P1663" s="5" t="str">
        <f>IF(LOOKUP($K1663,Fuel_Mappings!$C$2:$C$255,Fuel_Mappings!$D$2:$D$255)&lt;&gt;"",LOOKUP($K1663,Fuel_Mappings!$C$2:$C$255,Fuel_Mappings!$D$2:$D$255),"")</f>
        <v/>
      </c>
      <c r="Q1663" s="5" t="str">
        <f>IF($P1663="Other_Fuel",IF(LOOKUP($G1663,Fuel_Mappings!$I$2:$I$36,Fuel_Mappings!$I$2:$I$36)=$G1663,LOOKUP($G1663,Fuel_Mappings!$I$2:$I$36,Fuel_Mappings!$J$2:$J$36),""),"")</f>
        <v/>
      </c>
      <c r="S1663" s="5" t="str">
        <f>LEFT(L1663,FIND("_",L1663)-1)</f>
        <v>2A6</v>
      </c>
      <c r="T1663" s="3" t="b">
        <f>$S1663=$C1663</f>
        <v>0</v>
      </c>
      <c r="U1663" s="3" t="b">
        <f>LEFT($S1663,3)=LEFT($C1663,3)</f>
        <v>0</v>
      </c>
    </row>
    <row r="1664" spans="1:21">
      <c r="A1664" s="10">
        <v>30510003</v>
      </c>
      <c r="B1664" t="s">
        <v>416</v>
      </c>
      <c r="C1664" t="s">
        <v>417</v>
      </c>
      <c r="D1664" t="s">
        <v>418</v>
      </c>
      <c r="E1664" t="s">
        <v>11</v>
      </c>
      <c r="F1664" t="s">
        <v>104</v>
      </c>
      <c r="G1664" t="s">
        <v>441</v>
      </c>
      <c r="H1664" t="s">
        <v>259</v>
      </c>
      <c r="I1664" t="s">
        <v>419</v>
      </c>
      <c r="J1664" t="s">
        <v>421</v>
      </c>
      <c r="K1664" s="3" t="str">
        <f>I1664&amp;J1664</f>
        <v>Bulk Materials StorageTransfer</v>
      </c>
      <c r="L1664" s="9" t="s">
        <v>1435</v>
      </c>
      <c r="M1664" s="9" t="s">
        <v>1436</v>
      </c>
      <c r="N1664" t="s">
        <v>41</v>
      </c>
      <c r="P1664" s="5" t="str">
        <f>IF(LOOKUP($K1664,Fuel_Mappings!$C$2:$C$255,Fuel_Mappings!$D$2:$D$255)&lt;&gt;"",LOOKUP($K1664,Fuel_Mappings!$C$2:$C$255,Fuel_Mappings!$D$2:$D$255),"")</f>
        <v/>
      </c>
      <c r="Q1664" s="5" t="str">
        <f>IF($P1664="Other_Fuel",IF(LOOKUP($G1664,Fuel_Mappings!$I$2:$I$36,Fuel_Mappings!$I$2:$I$36)=$G1664,LOOKUP($G1664,Fuel_Mappings!$I$2:$I$36,Fuel_Mappings!$J$2:$J$36),""),"")</f>
        <v/>
      </c>
      <c r="S1664" s="5" t="str">
        <f>LEFT(L1664,FIND("_",L1664)-1)</f>
        <v>2A6</v>
      </c>
      <c r="T1664" s="3" t="b">
        <f>$S1664=$C1664</f>
        <v>0</v>
      </c>
      <c r="U1664" s="3" t="b">
        <f>LEFT($S1664,3)=LEFT($C1664,3)</f>
        <v>0</v>
      </c>
    </row>
    <row r="1665" spans="1:21">
      <c r="A1665" s="10">
        <v>30510001</v>
      </c>
      <c r="B1665" t="s">
        <v>416</v>
      </c>
      <c r="C1665" t="s">
        <v>417</v>
      </c>
      <c r="D1665" t="s">
        <v>418</v>
      </c>
      <c r="E1665" t="s">
        <v>11</v>
      </c>
      <c r="F1665" t="s">
        <v>104</v>
      </c>
      <c r="G1665" t="s">
        <v>441</v>
      </c>
      <c r="H1665" t="s">
        <v>259</v>
      </c>
      <c r="I1665" t="s">
        <v>419</v>
      </c>
      <c r="J1665" t="s">
        <v>421</v>
      </c>
      <c r="K1665" s="3" t="str">
        <f>I1665&amp;J1665</f>
        <v>Bulk Materials StorageTransfer</v>
      </c>
      <c r="L1665" s="9" t="s">
        <v>1435</v>
      </c>
      <c r="M1665" s="9" t="s">
        <v>1436</v>
      </c>
      <c r="N1665" t="s">
        <v>41</v>
      </c>
      <c r="P1665" s="5" t="str">
        <f>IF(LOOKUP($K1665,Fuel_Mappings!$C$2:$C$255,Fuel_Mappings!$D$2:$D$255)&lt;&gt;"",LOOKUP($K1665,Fuel_Mappings!$C$2:$C$255,Fuel_Mappings!$D$2:$D$255),"")</f>
        <v/>
      </c>
      <c r="Q1665" s="5" t="str">
        <f>IF($P1665="Other_Fuel",IF(LOOKUP($G1665,Fuel_Mappings!$I$2:$I$36,Fuel_Mappings!$I$2:$I$36)=$G1665,LOOKUP($G1665,Fuel_Mappings!$I$2:$I$36,Fuel_Mappings!$J$2:$J$36),""),"")</f>
        <v/>
      </c>
      <c r="S1665" s="5" t="str">
        <f>LEFT(L1665,FIND("_",L1665)-1)</f>
        <v>2A6</v>
      </c>
      <c r="T1665" s="3" t="b">
        <f>$S1665=$C1665</f>
        <v>0</v>
      </c>
      <c r="U1665" s="3" t="b">
        <f>LEFT($S1665,3)=LEFT($C1665,3)</f>
        <v>0</v>
      </c>
    </row>
    <row r="1666" spans="1:21">
      <c r="A1666" s="10">
        <v>30510002</v>
      </c>
      <c r="B1666" t="s">
        <v>416</v>
      </c>
      <c r="C1666" t="s">
        <v>417</v>
      </c>
      <c r="D1666" t="s">
        <v>418</v>
      </c>
      <c r="E1666" t="s">
        <v>11</v>
      </c>
      <c r="F1666" t="s">
        <v>104</v>
      </c>
      <c r="G1666" t="s">
        <v>441</v>
      </c>
      <c r="H1666" t="s">
        <v>259</v>
      </c>
      <c r="I1666" t="s">
        <v>419</v>
      </c>
      <c r="J1666" t="s">
        <v>421</v>
      </c>
      <c r="K1666" s="3" t="str">
        <f>I1666&amp;J1666</f>
        <v>Bulk Materials StorageTransfer</v>
      </c>
      <c r="L1666" s="9" t="s">
        <v>1435</v>
      </c>
      <c r="M1666" s="9" t="s">
        <v>1436</v>
      </c>
      <c r="N1666" t="s">
        <v>41</v>
      </c>
      <c r="P1666" s="5" t="str">
        <f>IF(LOOKUP($K1666,Fuel_Mappings!$C$2:$C$255,Fuel_Mappings!$D$2:$D$255)&lt;&gt;"",LOOKUP($K1666,Fuel_Mappings!$C$2:$C$255,Fuel_Mappings!$D$2:$D$255),"")</f>
        <v/>
      </c>
      <c r="Q1666" s="5" t="str">
        <f>IF($P1666="Other_Fuel",IF(LOOKUP($G1666,Fuel_Mappings!$I$2:$I$36,Fuel_Mappings!$I$2:$I$36)=$G1666,LOOKUP($G1666,Fuel_Mappings!$I$2:$I$36,Fuel_Mappings!$J$2:$J$36),""),"")</f>
        <v/>
      </c>
      <c r="S1666" s="5" t="str">
        <f>LEFT(L1666,FIND("_",L1666)-1)</f>
        <v>2A6</v>
      </c>
      <c r="T1666" s="3" t="b">
        <f>$S1666=$C1666</f>
        <v>0</v>
      </c>
      <c r="U1666" s="3" t="b">
        <f>LEFT($S1666,3)=LEFT($C1666,3)</f>
        <v>0</v>
      </c>
    </row>
    <row r="1667" spans="1:21">
      <c r="A1667" s="10">
        <v>30510005</v>
      </c>
      <c r="B1667" t="s">
        <v>416</v>
      </c>
      <c r="C1667" t="s">
        <v>417</v>
      </c>
      <c r="D1667" t="s">
        <v>418</v>
      </c>
      <c r="E1667" t="s">
        <v>11</v>
      </c>
      <c r="F1667" t="s">
        <v>104</v>
      </c>
      <c r="G1667" t="s">
        <v>441</v>
      </c>
      <c r="H1667" t="s">
        <v>259</v>
      </c>
      <c r="I1667" t="s">
        <v>419</v>
      </c>
      <c r="J1667" t="s">
        <v>421</v>
      </c>
      <c r="K1667" s="3" t="str">
        <f>I1667&amp;J1667</f>
        <v>Bulk Materials StorageTransfer</v>
      </c>
      <c r="L1667" s="9" t="s">
        <v>1435</v>
      </c>
      <c r="M1667" s="9" t="s">
        <v>1436</v>
      </c>
      <c r="N1667" t="s">
        <v>41</v>
      </c>
      <c r="P1667" s="5" t="str">
        <f>IF(LOOKUP($K1667,Fuel_Mappings!$C$2:$C$255,Fuel_Mappings!$D$2:$D$255)&lt;&gt;"",LOOKUP($K1667,Fuel_Mappings!$C$2:$C$255,Fuel_Mappings!$D$2:$D$255),"")</f>
        <v/>
      </c>
      <c r="Q1667" s="5" t="str">
        <f>IF($P1667="Other_Fuel",IF(LOOKUP($G1667,Fuel_Mappings!$I$2:$I$36,Fuel_Mappings!$I$2:$I$36)=$G1667,LOOKUP($G1667,Fuel_Mappings!$I$2:$I$36,Fuel_Mappings!$J$2:$J$36),""),"")</f>
        <v/>
      </c>
      <c r="S1667" s="5" t="str">
        <f>LEFT(L1667,FIND("_",L1667)-1)</f>
        <v>2A6</v>
      </c>
      <c r="T1667" s="3" t="b">
        <f>$S1667=$C1667</f>
        <v>0</v>
      </c>
      <c r="U1667" s="3" t="b">
        <f>LEFT($S1667,3)=LEFT($C1667,3)</f>
        <v>0</v>
      </c>
    </row>
    <row r="1668" spans="1:21">
      <c r="A1668" s="10">
        <v>30510006</v>
      </c>
      <c r="B1668" t="s">
        <v>416</v>
      </c>
      <c r="C1668" t="s">
        <v>417</v>
      </c>
      <c r="D1668" t="s">
        <v>418</v>
      </c>
      <c r="E1668" t="s">
        <v>11</v>
      </c>
      <c r="F1668" t="s">
        <v>104</v>
      </c>
      <c r="G1668" t="s">
        <v>441</v>
      </c>
      <c r="H1668" t="s">
        <v>259</v>
      </c>
      <c r="I1668" t="s">
        <v>419</v>
      </c>
      <c r="J1668" t="s">
        <v>421</v>
      </c>
      <c r="K1668" s="3" t="str">
        <f>I1668&amp;J1668</f>
        <v>Bulk Materials StorageTransfer</v>
      </c>
      <c r="L1668" s="9" t="s">
        <v>1435</v>
      </c>
      <c r="M1668" s="9" t="s">
        <v>1436</v>
      </c>
      <c r="N1668" t="s">
        <v>41</v>
      </c>
      <c r="P1668" s="5" t="str">
        <f>IF(LOOKUP($K1668,Fuel_Mappings!$C$2:$C$255,Fuel_Mappings!$D$2:$D$255)&lt;&gt;"",LOOKUP($K1668,Fuel_Mappings!$C$2:$C$255,Fuel_Mappings!$D$2:$D$255),"")</f>
        <v/>
      </c>
      <c r="Q1668" s="5" t="str">
        <f>IF($P1668="Other_Fuel",IF(LOOKUP($G1668,Fuel_Mappings!$I$2:$I$36,Fuel_Mappings!$I$2:$I$36)=$G1668,LOOKUP($G1668,Fuel_Mappings!$I$2:$I$36,Fuel_Mappings!$J$2:$J$36),""),"")</f>
        <v/>
      </c>
      <c r="S1668" s="5" t="str">
        <f>LEFT(L1668,FIND("_",L1668)-1)</f>
        <v>2A6</v>
      </c>
      <c r="T1668" s="3" t="b">
        <f>$S1668=$C1668</f>
        <v>0</v>
      </c>
      <c r="U1668" s="3" t="b">
        <f>LEFT($S1668,3)=LEFT($C1668,3)</f>
        <v>0</v>
      </c>
    </row>
    <row r="1669" spans="1:21">
      <c r="A1669" s="10">
        <v>30510007</v>
      </c>
      <c r="B1669" t="s">
        <v>416</v>
      </c>
      <c r="C1669" t="s">
        <v>417</v>
      </c>
      <c r="D1669" t="s">
        <v>418</v>
      </c>
      <c r="E1669" t="s">
        <v>11</v>
      </c>
      <c r="F1669" t="s">
        <v>104</v>
      </c>
      <c r="G1669" t="s">
        <v>441</v>
      </c>
      <c r="H1669" t="s">
        <v>259</v>
      </c>
      <c r="I1669" t="s">
        <v>419</v>
      </c>
      <c r="J1669" t="s">
        <v>421</v>
      </c>
      <c r="K1669" s="3" t="str">
        <f>I1669&amp;J1669</f>
        <v>Bulk Materials StorageTransfer</v>
      </c>
      <c r="L1669" s="9" t="s">
        <v>1435</v>
      </c>
      <c r="M1669" s="9" t="s">
        <v>1436</v>
      </c>
      <c r="N1669" t="s">
        <v>41</v>
      </c>
      <c r="P1669" s="5" t="str">
        <f>IF(LOOKUP($K1669,Fuel_Mappings!$C$2:$C$255,Fuel_Mappings!$D$2:$D$255)&lt;&gt;"",LOOKUP($K1669,Fuel_Mappings!$C$2:$C$255,Fuel_Mappings!$D$2:$D$255),"")</f>
        <v/>
      </c>
      <c r="Q1669" s="5" t="str">
        <f>IF($P1669="Other_Fuel",IF(LOOKUP($G1669,Fuel_Mappings!$I$2:$I$36,Fuel_Mappings!$I$2:$I$36)=$G1669,LOOKUP($G1669,Fuel_Mappings!$I$2:$I$36,Fuel_Mappings!$J$2:$J$36),""),"")</f>
        <v/>
      </c>
      <c r="S1669" s="5" t="str">
        <f>LEFT(L1669,FIND("_",L1669)-1)</f>
        <v>2A6</v>
      </c>
      <c r="T1669" s="3" t="b">
        <f>$S1669=$C1669</f>
        <v>0</v>
      </c>
      <c r="U1669" s="3" t="b">
        <f>LEFT($S1669,3)=LEFT($C1669,3)</f>
        <v>0</v>
      </c>
    </row>
    <row r="1670" spans="1:21">
      <c r="A1670" s="10">
        <v>30510599</v>
      </c>
      <c r="B1670" t="s">
        <v>416</v>
      </c>
      <c r="C1670" t="s">
        <v>417</v>
      </c>
      <c r="D1670" t="s">
        <v>418</v>
      </c>
      <c r="E1670" t="s">
        <v>11</v>
      </c>
      <c r="F1670" t="s">
        <v>104</v>
      </c>
      <c r="G1670" t="s">
        <v>425</v>
      </c>
      <c r="H1670" t="s">
        <v>259</v>
      </c>
      <c r="I1670" t="s">
        <v>419</v>
      </c>
      <c r="J1670" t="s">
        <v>421</v>
      </c>
      <c r="K1670" s="3" t="str">
        <f>I1670&amp;J1670</f>
        <v>Bulk Materials StorageTransfer</v>
      </c>
      <c r="L1670" s="9" t="s">
        <v>1435</v>
      </c>
      <c r="M1670" s="9" t="s">
        <v>1436</v>
      </c>
      <c r="N1670" t="s">
        <v>41</v>
      </c>
      <c r="P1670" s="5" t="str">
        <f>IF(LOOKUP($K1670,Fuel_Mappings!$C$2:$C$255,Fuel_Mappings!$D$2:$D$255)&lt;&gt;"",LOOKUP($K1670,Fuel_Mappings!$C$2:$C$255,Fuel_Mappings!$D$2:$D$255),"")</f>
        <v/>
      </c>
      <c r="Q1670" s="5" t="str">
        <f>IF($P1670="Other_Fuel",IF(LOOKUP($G1670,Fuel_Mappings!$I$2:$I$36,Fuel_Mappings!$I$2:$I$36)=$G1670,LOOKUP($G1670,Fuel_Mappings!$I$2:$I$36,Fuel_Mappings!$J$2:$J$36),""),"")</f>
        <v/>
      </c>
      <c r="S1670" s="5" t="str">
        <f>LEFT(L1670,FIND("_",L1670)-1)</f>
        <v>2A6</v>
      </c>
      <c r="T1670" s="3" t="b">
        <f>$S1670=$C1670</f>
        <v>0</v>
      </c>
      <c r="U1670" s="3" t="b">
        <f>LEFT($S1670,3)=LEFT($C1670,3)</f>
        <v>0</v>
      </c>
    </row>
    <row r="1671" spans="1:21">
      <c r="A1671" s="10">
        <v>30510505</v>
      </c>
      <c r="B1671" t="s">
        <v>416</v>
      </c>
      <c r="C1671" t="s">
        <v>417</v>
      </c>
      <c r="D1671" t="s">
        <v>418</v>
      </c>
      <c r="E1671" t="s">
        <v>11</v>
      </c>
      <c r="F1671" t="s">
        <v>104</v>
      </c>
      <c r="G1671" t="s">
        <v>425</v>
      </c>
      <c r="H1671" t="s">
        <v>259</v>
      </c>
      <c r="I1671" t="s">
        <v>419</v>
      </c>
      <c r="J1671" t="s">
        <v>421</v>
      </c>
      <c r="K1671" s="3" t="str">
        <f>I1671&amp;J1671</f>
        <v>Bulk Materials StorageTransfer</v>
      </c>
      <c r="L1671" s="9" t="s">
        <v>1435</v>
      </c>
      <c r="M1671" s="9" t="s">
        <v>1436</v>
      </c>
      <c r="N1671" t="s">
        <v>41</v>
      </c>
      <c r="P1671" s="5" t="str">
        <f>IF(LOOKUP($K1671,Fuel_Mappings!$C$2:$C$255,Fuel_Mappings!$D$2:$D$255)&lt;&gt;"",LOOKUP($K1671,Fuel_Mappings!$C$2:$C$255,Fuel_Mappings!$D$2:$D$255),"")</f>
        <v/>
      </c>
      <c r="Q1671" s="5" t="str">
        <f>IF($P1671="Other_Fuel",IF(LOOKUP($G1671,Fuel_Mappings!$I$2:$I$36,Fuel_Mappings!$I$2:$I$36)=$G1671,LOOKUP($G1671,Fuel_Mappings!$I$2:$I$36,Fuel_Mappings!$J$2:$J$36),""),"")</f>
        <v/>
      </c>
      <c r="S1671" s="5" t="str">
        <f>LEFT(L1671,FIND("_",L1671)-1)</f>
        <v>2A6</v>
      </c>
      <c r="T1671" s="3" t="b">
        <f>$S1671=$C1671</f>
        <v>0</v>
      </c>
      <c r="U1671" s="3" t="b">
        <f>LEFT($S1671,3)=LEFT($C1671,3)</f>
        <v>0</v>
      </c>
    </row>
    <row r="1672" spans="1:21">
      <c r="A1672" s="10">
        <v>30510597</v>
      </c>
      <c r="B1672" t="s">
        <v>416</v>
      </c>
      <c r="C1672" t="s">
        <v>417</v>
      </c>
      <c r="D1672" t="s">
        <v>418</v>
      </c>
      <c r="E1672" t="s">
        <v>11</v>
      </c>
      <c r="F1672" t="s">
        <v>104</v>
      </c>
      <c r="G1672" t="s">
        <v>425</v>
      </c>
      <c r="H1672" t="s">
        <v>259</v>
      </c>
      <c r="I1672" t="s">
        <v>419</v>
      </c>
      <c r="J1672" t="s">
        <v>421</v>
      </c>
      <c r="K1672" s="3" t="str">
        <f>I1672&amp;J1672</f>
        <v>Bulk Materials StorageTransfer</v>
      </c>
      <c r="L1672" s="9" t="s">
        <v>1435</v>
      </c>
      <c r="M1672" s="9" t="s">
        <v>1436</v>
      </c>
      <c r="N1672" t="s">
        <v>41</v>
      </c>
      <c r="P1672" s="5" t="str">
        <f>IF(LOOKUP($K1672,Fuel_Mappings!$C$2:$C$255,Fuel_Mappings!$D$2:$D$255)&lt;&gt;"",LOOKUP($K1672,Fuel_Mappings!$C$2:$C$255,Fuel_Mappings!$D$2:$D$255),"")</f>
        <v/>
      </c>
      <c r="Q1672" s="5" t="str">
        <f>IF($P1672="Other_Fuel",IF(LOOKUP($G1672,Fuel_Mappings!$I$2:$I$36,Fuel_Mappings!$I$2:$I$36)=$G1672,LOOKUP($G1672,Fuel_Mappings!$I$2:$I$36,Fuel_Mappings!$J$2:$J$36),""),"")</f>
        <v/>
      </c>
      <c r="S1672" s="5" t="str">
        <f>LEFT(L1672,FIND("_",L1672)-1)</f>
        <v>2A6</v>
      </c>
      <c r="T1672" s="3" t="b">
        <f>$S1672=$C1672</f>
        <v>0</v>
      </c>
      <c r="U1672" s="3" t="b">
        <f>LEFT($S1672,3)=LEFT($C1672,3)</f>
        <v>0</v>
      </c>
    </row>
    <row r="1673" spans="1:21">
      <c r="A1673" s="10">
        <v>30510502</v>
      </c>
      <c r="B1673" t="s">
        <v>416</v>
      </c>
      <c r="C1673" t="s">
        <v>417</v>
      </c>
      <c r="D1673" t="s">
        <v>418</v>
      </c>
      <c r="E1673" t="s">
        <v>11</v>
      </c>
      <c r="F1673" t="s">
        <v>104</v>
      </c>
      <c r="G1673" t="s">
        <v>425</v>
      </c>
      <c r="H1673" t="s">
        <v>259</v>
      </c>
      <c r="I1673" t="s">
        <v>419</v>
      </c>
      <c r="J1673" t="s">
        <v>421</v>
      </c>
      <c r="K1673" s="3" t="str">
        <f>I1673&amp;J1673</f>
        <v>Bulk Materials StorageTransfer</v>
      </c>
      <c r="L1673" s="9" t="s">
        <v>1435</v>
      </c>
      <c r="M1673" s="9" t="s">
        <v>1436</v>
      </c>
      <c r="N1673" t="s">
        <v>41</v>
      </c>
      <c r="P1673" s="5" t="str">
        <f>IF(LOOKUP($K1673,Fuel_Mappings!$C$2:$C$255,Fuel_Mappings!$D$2:$D$255)&lt;&gt;"",LOOKUP($K1673,Fuel_Mappings!$C$2:$C$255,Fuel_Mappings!$D$2:$D$255),"")</f>
        <v/>
      </c>
      <c r="Q1673" s="5" t="str">
        <f>IF($P1673="Other_Fuel",IF(LOOKUP($G1673,Fuel_Mappings!$I$2:$I$36,Fuel_Mappings!$I$2:$I$36)=$G1673,LOOKUP($G1673,Fuel_Mappings!$I$2:$I$36,Fuel_Mappings!$J$2:$J$36),""),"")</f>
        <v/>
      </c>
      <c r="S1673" s="5" t="str">
        <f>LEFT(L1673,FIND("_",L1673)-1)</f>
        <v>2A6</v>
      </c>
      <c r="T1673" s="3" t="b">
        <f>$S1673=$C1673</f>
        <v>0</v>
      </c>
      <c r="U1673" s="3" t="b">
        <f>LEFT($S1673,3)=LEFT($C1673,3)</f>
        <v>0</v>
      </c>
    </row>
    <row r="1674" spans="1:21">
      <c r="A1674" s="10">
        <v>30510504</v>
      </c>
      <c r="B1674" t="s">
        <v>416</v>
      </c>
      <c r="C1674" t="s">
        <v>417</v>
      </c>
      <c r="D1674" t="s">
        <v>418</v>
      </c>
      <c r="E1674" t="s">
        <v>11</v>
      </c>
      <c r="F1674" t="s">
        <v>104</v>
      </c>
      <c r="G1674" t="s">
        <v>425</v>
      </c>
      <c r="H1674" t="s">
        <v>259</v>
      </c>
      <c r="I1674" t="s">
        <v>419</v>
      </c>
      <c r="J1674" t="s">
        <v>421</v>
      </c>
      <c r="K1674" s="3" t="str">
        <f>I1674&amp;J1674</f>
        <v>Bulk Materials StorageTransfer</v>
      </c>
      <c r="L1674" s="9" t="s">
        <v>1435</v>
      </c>
      <c r="M1674" s="9" t="s">
        <v>1436</v>
      </c>
      <c r="N1674" t="s">
        <v>41</v>
      </c>
      <c r="P1674" s="5" t="str">
        <f>IF(LOOKUP($K1674,Fuel_Mappings!$C$2:$C$255,Fuel_Mappings!$D$2:$D$255)&lt;&gt;"",LOOKUP($K1674,Fuel_Mappings!$C$2:$C$255,Fuel_Mappings!$D$2:$D$255),"")</f>
        <v/>
      </c>
      <c r="Q1674" s="5" t="str">
        <f>IF($P1674="Other_Fuel",IF(LOOKUP($G1674,Fuel_Mappings!$I$2:$I$36,Fuel_Mappings!$I$2:$I$36)=$G1674,LOOKUP($G1674,Fuel_Mappings!$I$2:$I$36,Fuel_Mappings!$J$2:$J$36),""),"")</f>
        <v/>
      </c>
      <c r="S1674" s="5" t="str">
        <f>LEFT(L1674,FIND("_",L1674)-1)</f>
        <v>2A6</v>
      </c>
      <c r="T1674" s="3" t="b">
        <f>$S1674=$C1674</f>
        <v>0</v>
      </c>
      <c r="U1674" s="3" t="b">
        <f>LEFT($S1674,3)=LEFT($C1674,3)</f>
        <v>0</v>
      </c>
    </row>
    <row r="1675" spans="1:21">
      <c r="A1675" s="10">
        <v>30510598</v>
      </c>
      <c r="B1675" t="s">
        <v>416</v>
      </c>
      <c r="C1675" t="s">
        <v>417</v>
      </c>
      <c r="D1675" t="s">
        <v>418</v>
      </c>
      <c r="E1675" t="s">
        <v>11</v>
      </c>
      <c r="F1675" t="s">
        <v>104</v>
      </c>
      <c r="G1675" t="s">
        <v>425</v>
      </c>
      <c r="H1675" t="s">
        <v>259</v>
      </c>
      <c r="I1675" t="s">
        <v>419</v>
      </c>
      <c r="J1675" t="s">
        <v>421</v>
      </c>
      <c r="K1675" s="3" t="str">
        <f>I1675&amp;J1675</f>
        <v>Bulk Materials StorageTransfer</v>
      </c>
      <c r="L1675" s="9" t="s">
        <v>1435</v>
      </c>
      <c r="M1675" s="9" t="s">
        <v>1436</v>
      </c>
      <c r="N1675" t="s">
        <v>41</v>
      </c>
      <c r="P1675" s="5" t="str">
        <f>IF(LOOKUP($K1675,Fuel_Mappings!$C$2:$C$255,Fuel_Mappings!$D$2:$D$255)&lt;&gt;"",LOOKUP($K1675,Fuel_Mappings!$C$2:$C$255,Fuel_Mappings!$D$2:$D$255),"")</f>
        <v/>
      </c>
      <c r="Q1675" s="5" t="str">
        <f>IF($P1675="Other_Fuel",IF(LOOKUP($G1675,Fuel_Mappings!$I$2:$I$36,Fuel_Mappings!$I$2:$I$36)=$G1675,LOOKUP($G1675,Fuel_Mappings!$I$2:$I$36,Fuel_Mappings!$J$2:$J$36),""),"")</f>
        <v/>
      </c>
      <c r="S1675" s="5" t="str">
        <f>LEFT(L1675,FIND("_",L1675)-1)</f>
        <v>2A6</v>
      </c>
      <c r="T1675" s="3" t="b">
        <f>$S1675=$C1675</f>
        <v>0</v>
      </c>
      <c r="U1675" s="3" t="b">
        <f>LEFT($S1675,3)=LEFT($C1675,3)</f>
        <v>0</v>
      </c>
    </row>
    <row r="1676" spans="1:21">
      <c r="A1676" s="10">
        <v>30510596</v>
      </c>
      <c r="B1676" t="s">
        <v>416</v>
      </c>
      <c r="C1676" t="s">
        <v>417</v>
      </c>
      <c r="D1676" t="s">
        <v>418</v>
      </c>
      <c r="E1676" t="s">
        <v>11</v>
      </c>
      <c r="F1676" t="s">
        <v>104</v>
      </c>
      <c r="G1676" t="s">
        <v>425</v>
      </c>
      <c r="H1676" t="s">
        <v>259</v>
      </c>
      <c r="I1676" t="s">
        <v>419</v>
      </c>
      <c r="J1676" t="s">
        <v>421</v>
      </c>
      <c r="K1676" s="3" t="str">
        <f>I1676&amp;J1676</f>
        <v>Bulk Materials StorageTransfer</v>
      </c>
      <c r="L1676" s="9" t="s">
        <v>1435</v>
      </c>
      <c r="M1676" s="9" t="s">
        <v>1436</v>
      </c>
      <c r="N1676" t="s">
        <v>41</v>
      </c>
      <c r="P1676" s="5" t="str">
        <f>IF(LOOKUP($K1676,Fuel_Mappings!$C$2:$C$255,Fuel_Mappings!$D$2:$D$255)&lt;&gt;"",LOOKUP($K1676,Fuel_Mappings!$C$2:$C$255,Fuel_Mappings!$D$2:$D$255),"")</f>
        <v/>
      </c>
      <c r="Q1676" s="5" t="str">
        <f>IF($P1676="Other_Fuel",IF(LOOKUP($G1676,Fuel_Mappings!$I$2:$I$36,Fuel_Mappings!$I$2:$I$36)=$G1676,LOOKUP($G1676,Fuel_Mappings!$I$2:$I$36,Fuel_Mappings!$J$2:$J$36),""),"")</f>
        <v/>
      </c>
      <c r="S1676" s="5" t="str">
        <f>LEFT(L1676,FIND("_",L1676)-1)</f>
        <v>2A6</v>
      </c>
      <c r="T1676" s="3" t="b">
        <f>$S1676=$C1676</f>
        <v>0</v>
      </c>
      <c r="U1676" s="3" t="b">
        <f>LEFT($S1676,3)=LEFT($C1676,3)</f>
        <v>0</v>
      </c>
    </row>
    <row r="1677" spans="1:21">
      <c r="A1677" s="10">
        <v>30510503</v>
      </c>
      <c r="B1677" t="s">
        <v>416</v>
      </c>
      <c r="C1677" t="s">
        <v>417</v>
      </c>
      <c r="D1677" t="s">
        <v>418</v>
      </c>
      <c r="E1677" t="s">
        <v>11</v>
      </c>
      <c r="F1677" t="s">
        <v>104</v>
      </c>
      <c r="G1677" t="s">
        <v>425</v>
      </c>
      <c r="H1677" t="s">
        <v>259</v>
      </c>
      <c r="I1677" t="s">
        <v>419</v>
      </c>
      <c r="J1677" t="s">
        <v>421</v>
      </c>
      <c r="K1677" s="3" t="str">
        <f>I1677&amp;J1677</f>
        <v>Bulk Materials StorageTransfer</v>
      </c>
      <c r="L1677" s="9" t="s">
        <v>1435</v>
      </c>
      <c r="M1677" s="9" t="s">
        <v>1436</v>
      </c>
      <c r="N1677" t="s">
        <v>41</v>
      </c>
      <c r="P1677" s="5" t="str">
        <f>IF(LOOKUP($K1677,Fuel_Mappings!$C$2:$C$255,Fuel_Mappings!$D$2:$D$255)&lt;&gt;"",LOOKUP($K1677,Fuel_Mappings!$C$2:$C$255,Fuel_Mappings!$D$2:$D$255),"")</f>
        <v/>
      </c>
      <c r="Q1677" s="5" t="str">
        <f>IF($P1677="Other_Fuel",IF(LOOKUP($G1677,Fuel_Mappings!$I$2:$I$36,Fuel_Mappings!$I$2:$I$36)=$G1677,LOOKUP($G1677,Fuel_Mappings!$I$2:$I$36,Fuel_Mappings!$J$2:$J$36),""),"")</f>
        <v/>
      </c>
      <c r="S1677" s="5" t="str">
        <f>LEFT(L1677,FIND("_",L1677)-1)</f>
        <v>2A6</v>
      </c>
      <c r="T1677" s="3" t="b">
        <f>$S1677=$C1677</f>
        <v>0</v>
      </c>
      <c r="U1677" s="3" t="b">
        <f>LEFT($S1677,3)=LEFT($C1677,3)</f>
        <v>0</v>
      </c>
    </row>
    <row r="1678" spans="1:21">
      <c r="A1678" s="10">
        <v>30510508</v>
      </c>
      <c r="B1678" t="s">
        <v>416</v>
      </c>
      <c r="C1678" t="s">
        <v>417</v>
      </c>
      <c r="D1678" t="s">
        <v>418</v>
      </c>
      <c r="E1678" t="s">
        <v>11</v>
      </c>
      <c r="F1678" t="s">
        <v>104</v>
      </c>
      <c r="G1678" t="s">
        <v>425</v>
      </c>
      <c r="H1678" t="s">
        <v>259</v>
      </c>
      <c r="I1678" t="s">
        <v>419</v>
      </c>
      <c r="J1678" t="s">
        <v>421</v>
      </c>
      <c r="K1678" s="3" t="str">
        <f>I1678&amp;J1678</f>
        <v>Bulk Materials StorageTransfer</v>
      </c>
      <c r="L1678" s="9" t="s">
        <v>1435</v>
      </c>
      <c r="M1678" s="9" t="s">
        <v>1436</v>
      </c>
      <c r="N1678" t="s">
        <v>41</v>
      </c>
      <c r="P1678" s="5" t="str">
        <f>IF(LOOKUP($K1678,Fuel_Mappings!$C$2:$C$255,Fuel_Mappings!$D$2:$D$255)&lt;&gt;"",LOOKUP($K1678,Fuel_Mappings!$C$2:$C$255,Fuel_Mappings!$D$2:$D$255),"")</f>
        <v/>
      </c>
      <c r="Q1678" s="5" t="str">
        <f>IF($P1678="Other_Fuel",IF(LOOKUP($G1678,Fuel_Mappings!$I$2:$I$36,Fuel_Mappings!$I$2:$I$36)=$G1678,LOOKUP($G1678,Fuel_Mappings!$I$2:$I$36,Fuel_Mappings!$J$2:$J$36),""),"")</f>
        <v/>
      </c>
      <c r="S1678" s="5" t="str">
        <f>LEFT(L1678,FIND("_",L1678)-1)</f>
        <v>2A6</v>
      </c>
      <c r="T1678" s="3" t="b">
        <f>$S1678=$C1678</f>
        <v>0</v>
      </c>
      <c r="U1678" s="3" t="b">
        <f>LEFT($S1678,3)=LEFT($C1678,3)</f>
        <v>0</v>
      </c>
    </row>
    <row r="1679" spans="1:21">
      <c r="A1679" s="10">
        <v>30510506</v>
      </c>
      <c r="B1679" t="s">
        <v>416</v>
      </c>
      <c r="C1679" t="s">
        <v>417</v>
      </c>
      <c r="D1679" t="s">
        <v>418</v>
      </c>
      <c r="E1679" t="s">
        <v>11</v>
      </c>
      <c r="F1679" t="s">
        <v>104</v>
      </c>
      <c r="G1679" t="s">
        <v>425</v>
      </c>
      <c r="H1679" t="s">
        <v>259</v>
      </c>
      <c r="I1679" t="s">
        <v>419</v>
      </c>
      <c r="J1679" t="s">
        <v>421</v>
      </c>
      <c r="K1679" s="3" t="str">
        <f>I1679&amp;J1679</f>
        <v>Bulk Materials StorageTransfer</v>
      </c>
      <c r="L1679" s="9" t="s">
        <v>1435</v>
      </c>
      <c r="M1679" s="9" t="s">
        <v>1436</v>
      </c>
      <c r="N1679" t="s">
        <v>41</v>
      </c>
      <c r="P1679" s="5" t="str">
        <f>IF(LOOKUP($K1679,Fuel_Mappings!$C$2:$C$255,Fuel_Mappings!$D$2:$D$255)&lt;&gt;"",LOOKUP($K1679,Fuel_Mappings!$C$2:$C$255,Fuel_Mappings!$D$2:$D$255),"")</f>
        <v/>
      </c>
      <c r="Q1679" s="5" t="str">
        <f>IF($P1679="Other_Fuel",IF(LOOKUP($G1679,Fuel_Mappings!$I$2:$I$36,Fuel_Mappings!$I$2:$I$36)=$G1679,LOOKUP($G1679,Fuel_Mappings!$I$2:$I$36,Fuel_Mappings!$J$2:$J$36),""),"")</f>
        <v/>
      </c>
      <c r="S1679" s="5" t="str">
        <f>LEFT(L1679,FIND("_",L1679)-1)</f>
        <v>2A6</v>
      </c>
      <c r="T1679" s="3" t="b">
        <f>$S1679=$C1679</f>
        <v>0</v>
      </c>
      <c r="U1679" s="3" t="b">
        <f>LEFT($S1679,3)=LEFT($C1679,3)</f>
        <v>0</v>
      </c>
    </row>
    <row r="1680" spans="1:21">
      <c r="A1680" s="10">
        <v>30510303</v>
      </c>
      <c r="B1680" t="s">
        <v>416</v>
      </c>
      <c r="C1680" t="s">
        <v>417</v>
      </c>
      <c r="D1680" t="s">
        <v>418</v>
      </c>
      <c r="E1680" t="s">
        <v>11</v>
      </c>
      <c r="F1680" t="s">
        <v>104</v>
      </c>
      <c r="G1680" t="s">
        <v>424</v>
      </c>
      <c r="H1680" t="s">
        <v>259</v>
      </c>
      <c r="I1680" t="s">
        <v>419</v>
      </c>
      <c r="J1680" t="s">
        <v>420</v>
      </c>
      <c r="K1680" s="3" t="str">
        <f>I1680&amp;J1680</f>
        <v>Bulk Materials StorageStorage</v>
      </c>
      <c r="L1680" s="9" t="s">
        <v>1435</v>
      </c>
      <c r="M1680" s="9" t="s">
        <v>1436</v>
      </c>
      <c r="N1680" t="s">
        <v>41</v>
      </c>
      <c r="P1680" s="5" t="str">
        <f>IF(LOOKUP($K1680,Fuel_Mappings!$C$2:$C$255,Fuel_Mappings!$D$2:$D$255)&lt;&gt;"",LOOKUP($K1680,Fuel_Mappings!$C$2:$C$255,Fuel_Mappings!$D$2:$D$255),"")</f>
        <v/>
      </c>
      <c r="Q1680" s="5" t="str">
        <f>IF($P1680="Other_Fuel",IF(LOOKUP($G1680,Fuel_Mappings!$I$2:$I$36,Fuel_Mappings!$I$2:$I$36)=$G1680,LOOKUP($G1680,Fuel_Mappings!$I$2:$I$36,Fuel_Mappings!$J$2:$J$36),""),"")</f>
        <v/>
      </c>
      <c r="S1680" s="5" t="str">
        <f>LEFT(L1680,FIND("_",L1680)-1)</f>
        <v>2A6</v>
      </c>
      <c r="T1680" s="3" t="b">
        <f>$S1680=$C1680</f>
        <v>0</v>
      </c>
      <c r="U1680" s="3" t="b">
        <f>LEFT($S1680,3)=LEFT($C1680,3)</f>
        <v>0</v>
      </c>
    </row>
    <row r="1681" spans="1:21">
      <c r="A1681" s="10">
        <v>30510305</v>
      </c>
      <c r="B1681" t="s">
        <v>416</v>
      </c>
      <c r="C1681" t="s">
        <v>417</v>
      </c>
      <c r="D1681" t="s">
        <v>418</v>
      </c>
      <c r="E1681" t="s">
        <v>11</v>
      </c>
      <c r="F1681" t="s">
        <v>104</v>
      </c>
      <c r="G1681" t="s">
        <v>424</v>
      </c>
      <c r="H1681" t="s">
        <v>259</v>
      </c>
      <c r="I1681" t="s">
        <v>419</v>
      </c>
      <c r="J1681" t="s">
        <v>420</v>
      </c>
      <c r="K1681" s="3" t="str">
        <f>I1681&amp;J1681</f>
        <v>Bulk Materials StorageStorage</v>
      </c>
      <c r="L1681" s="9" t="s">
        <v>1435</v>
      </c>
      <c r="M1681" s="9" t="s">
        <v>1436</v>
      </c>
      <c r="N1681" t="s">
        <v>41</v>
      </c>
      <c r="P1681" s="5" t="str">
        <f>IF(LOOKUP($K1681,Fuel_Mappings!$C$2:$C$255,Fuel_Mappings!$D$2:$D$255)&lt;&gt;"",LOOKUP($K1681,Fuel_Mappings!$C$2:$C$255,Fuel_Mappings!$D$2:$D$255),"")</f>
        <v/>
      </c>
      <c r="Q1681" s="5" t="str">
        <f>IF($P1681="Other_Fuel",IF(LOOKUP($G1681,Fuel_Mappings!$I$2:$I$36,Fuel_Mappings!$I$2:$I$36)=$G1681,LOOKUP($G1681,Fuel_Mappings!$I$2:$I$36,Fuel_Mappings!$J$2:$J$36),""),"")</f>
        <v/>
      </c>
      <c r="S1681" s="5" t="str">
        <f>LEFT(L1681,FIND("_",L1681)-1)</f>
        <v>2A6</v>
      </c>
      <c r="T1681" s="3" t="b">
        <f>$S1681=$C1681</f>
        <v>0</v>
      </c>
      <c r="U1681" s="3" t="b">
        <f>LEFT($S1681,3)=LEFT($C1681,3)</f>
        <v>0</v>
      </c>
    </row>
    <row r="1682" spans="1:21">
      <c r="A1682" s="10">
        <v>30510399</v>
      </c>
      <c r="B1682" t="s">
        <v>416</v>
      </c>
      <c r="C1682" t="s">
        <v>417</v>
      </c>
      <c r="D1682" t="s">
        <v>418</v>
      </c>
      <c r="E1682" t="s">
        <v>11</v>
      </c>
      <c r="F1682" t="s">
        <v>104</v>
      </c>
      <c r="G1682" t="s">
        <v>424</v>
      </c>
      <c r="H1682" t="s">
        <v>259</v>
      </c>
      <c r="I1682" t="s">
        <v>419</v>
      </c>
      <c r="J1682" t="s">
        <v>420</v>
      </c>
      <c r="K1682" s="3" t="str">
        <f>I1682&amp;J1682</f>
        <v>Bulk Materials StorageStorage</v>
      </c>
      <c r="L1682" s="9" t="s">
        <v>1435</v>
      </c>
      <c r="M1682" s="9" t="s">
        <v>1436</v>
      </c>
      <c r="N1682" t="s">
        <v>41</v>
      </c>
      <c r="P1682" s="5" t="str">
        <f>IF(LOOKUP($K1682,Fuel_Mappings!$C$2:$C$255,Fuel_Mappings!$D$2:$D$255)&lt;&gt;"",LOOKUP($K1682,Fuel_Mappings!$C$2:$C$255,Fuel_Mappings!$D$2:$D$255),"")</f>
        <v/>
      </c>
      <c r="Q1682" s="5" t="str">
        <f>IF($P1682="Other_Fuel",IF(LOOKUP($G1682,Fuel_Mappings!$I$2:$I$36,Fuel_Mappings!$I$2:$I$36)=$G1682,LOOKUP($G1682,Fuel_Mappings!$I$2:$I$36,Fuel_Mappings!$J$2:$J$36),""),"")</f>
        <v/>
      </c>
      <c r="S1682" s="5" t="str">
        <f>LEFT(L1682,FIND("_",L1682)-1)</f>
        <v>2A6</v>
      </c>
      <c r="T1682" s="3" t="b">
        <f>$S1682=$C1682</f>
        <v>0</v>
      </c>
      <c r="U1682" s="3" t="b">
        <f>LEFT($S1682,3)=LEFT($C1682,3)</f>
        <v>0</v>
      </c>
    </row>
    <row r="1683" spans="1:21">
      <c r="A1683" s="10">
        <v>30510398</v>
      </c>
      <c r="B1683" t="s">
        <v>416</v>
      </c>
      <c r="C1683" t="s">
        <v>417</v>
      </c>
      <c r="D1683" t="s">
        <v>418</v>
      </c>
      <c r="E1683" t="s">
        <v>11</v>
      </c>
      <c r="F1683" t="s">
        <v>104</v>
      </c>
      <c r="G1683" t="s">
        <v>424</v>
      </c>
      <c r="H1683" t="s">
        <v>259</v>
      </c>
      <c r="I1683" t="s">
        <v>419</v>
      </c>
      <c r="J1683" t="s">
        <v>420</v>
      </c>
      <c r="K1683" s="3" t="str">
        <f>I1683&amp;J1683</f>
        <v>Bulk Materials StorageStorage</v>
      </c>
      <c r="L1683" s="9" t="s">
        <v>1435</v>
      </c>
      <c r="M1683" s="9" t="s">
        <v>1436</v>
      </c>
      <c r="N1683" t="s">
        <v>41</v>
      </c>
      <c r="P1683" s="5" t="str">
        <f>IF(LOOKUP($K1683,Fuel_Mappings!$C$2:$C$255,Fuel_Mappings!$D$2:$D$255)&lt;&gt;"",LOOKUP($K1683,Fuel_Mappings!$C$2:$C$255,Fuel_Mappings!$D$2:$D$255),"")</f>
        <v/>
      </c>
      <c r="Q1683" s="5" t="str">
        <f>IF($P1683="Other_Fuel",IF(LOOKUP($G1683,Fuel_Mappings!$I$2:$I$36,Fuel_Mappings!$I$2:$I$36)=$G1683,LOOKUP($G1683,Fuel_Mappings!$I$2:$I$36,Fuel_Mappings!$J$2:$J$36),""),"")</f>
        <v/>
      </c>
      <c r="S1683" s="5" t="str">
        <f>LEFT(L1683,FIND("_",L1683)-1)</f>
        <v>2A6</v>
      </c>
      <c r="T1683" s="3" t="b">
        <f>$S1683=$C1683</f>
        <v>0</v>
      </c>
      <c r="U1683" s="3" t="b">
        <f>LEFT($S1683,3)=LEFT($C1683,3)</f>
        <v>0</v>
      </c>
    </row>
    <row r="1684" spans="1:21">
      <c r="A1684" s="10">
        <v>30510397</v>
      </c>
      <c r="B1684" t="s">
        <v>416</v>
      </c>
      <c r="C1684" t="s">
        <v>417</v>
      </c>
      <c r="D1684" t="s">
        <v>418</v>
      </c>
      <c r="E1684" t="s">
        <v>11</v>
      </c>
      <c r="F1684" t="s">
        <v>104</v>
      </c>
      <c r="G1684" t="s">
        <v>424</v>
      </c>
      <c r="H1684" t="s">
        <v>259</v>
      </c>
      <c r="I1684" t="s">
        <v>419</v>
      </c>
      <c r="J1684" t="s">
        <v>420</v>
      </c>
      <c r="K1684" s="3" t="str">
        <f>I1684&amp;J1684</f>
        <v>Bulk Materials StorageStorage</v>
      </c>
      <c r="L1684" s="9" t="s">
        <v>1435</v>
      </c>
      <c r="M1684" s="9" t="s">
        <v>1436</v>
      </c>
      <c r="N1684" t="s">
        <v>41</v>
      </c>
      <c r="P1684" s="5" t="str">
        <f>IF(LOOKUP($K1684,Fuel_Mappings!$C$2:$C$255,Fuel_Mappings!$D$2:$D$255)&lt;&gt;"",LOOKUP($K1684,Fuel_Mappings!$C$2:$C$255,Fuel_Mappings!$D$2:$D$255),"")</f>
        <v/>
      </c>
      <c r="Q1684" s="5" t="str">
        <f>IF($P1684="Other_Fuel",IF(LOOKUP($G1684,Fuel_Mappings!$I$2:$I$36,Fuel_Mappings!$I$2:$I$36)=$G1684,LOOKUP($G1684,Fuel_Mappings!$I$2:$I$36,Fuel_Mappings!$J$2:$J$36),""),"")</f>
        <v/>
      </c>
      <c r="S1684" s="5" t="str">
        <f>LEFT(L1684,FIND("_",L1684)-1)</f>
        <v>2A6</v>
      </c>
      <c r="T1684" s="3" t="b">
        <f>$S1684=$C1684</f>
        <v>0</v>
      </c>
      <c r="U1684" s="3" t="b">
        <f>LEFT($S1684,3)=LEFT($C1684,3)</f>
        <v>0</v>
      </c>
    </row>
    <row r="1685" spans="1:21">
      <c r="A1685" s="10">
        <v>30510309</v>
      </c>
      <c r="B1685" t="s">
        <v>416</v>
      </c>
      <c r="C1685" t="s">
        <v>417</v>
      </c>
      <c r="D1685" t="s">
        <v>418</v>
      </c>
      <c r="E1685" t="s">
        <v>11</v>
      </c>
      <c r="F1685" t="s">
        <v>104</v>
      </c>
      <c r="G1685" t="s">
        <v>424</v>
      </c>
      <c r="H1685" t="s">
        <v>259</v>
      </c>
      <c r="I1685" t="s">
        <v>419</v>
      </c>
      <c r="J1685" t="s">
        <v>420</v>
      </c>
      <c r="K1685" s="3" t="str">
        <f>I1685&amp;J1685</f>
        <v>Bulk Materials StorageStorage</v>
      </c>
      <c r="L1685" s="9" t="s">
        <v>1435</v>
      </c>
      <c r="M1685" s="9" t="s">
        <v>1436</v>
      </c>
      <c r="N1685" t="s">
        <v>41</v>
      </c>
      <c r="P1685" s="5" t="str">
        <f>IF(LOOKUP($K1685,Fuel_Mappings!$C$2:$C$255,Fuel_Mappings!$D$2:$D$255)&lt;&gt;"",LOOKUP($K1685,Fuel_Mappings!$C$2:$C$255,Fuel_Mappings!$D$2:$D$255),"")</f>
        <v/>
      </c>
      <c r="Q1685" s="5" t="str">
        <f>IF($P1685="Other_Fuel",IF(LOOKUP($G1685,Fuel_Mappings!$I$2:$I$36,Fuel_Mappings!$I$2:$I$36)=$G1685,LOOKUP($G1685,Fuel_Mappings!$I$2:$I$36,Fuel_Mappings!$J$2:$J$36),""),"")</f>
        <v/>
      </c>
      <c r="S1685" s="5" t="str">
        <f>LEFT(L1685,FIND("_",L1685)-1)</f>
        <v>2A6</v>
      </c>
      <c r="T1685" s="3" t="b">
        <f>$S1685=$C1685</f>
        <v>0</v>
      </c>
      <c r="U1685" s="3" t="b">
        <f>LEFT($S1685,3)=LEFT($C1685,3)</f>
        <v>0</v>
      </c>
    </row>
    <row r="1686" spans="1:21">
      <c r="A1686" s="10">
        <v>30510304</v>
      </c>
      <c r="B1686" t="s">
        <v>416</v>
      </c>
      <c r="C1686" t="s">
        <v>417</v>
      </c>
      <c r="D1686" t="s">
        <v>418</v>
      </c>
      <c r="E1686" t="s">
        <v>11</v>
      </c>
      <c r="F1686" t="s">
        <v>104</v>
      </c>
      <c r="G1686" t="s">
        <v>424</v>
      </c>
      <c r="H1686" t="s">
        <v>259</v>
      </c>
      <c r="I1686" t="s">
        <v>419</v>
      </c>
      <c r="J1686" t="s">
        <v>420</v>
      </c>
      <c r="K1686" s="3" t="str">
        <f>I1686&amp;J1686</f>
        <v>Bulk Materials StorageStorage</v>
      </c>
      <c r="L1686" s="9" t="s">
        <v>1435</v>
      </c>
      <c r="M1686" s="9" t="s">
        <v>1436</v>
      </c>
      <c r="N1686" t="s">
        <v>41</v>
      </c>
      <c r="P1686" s="5" t="str">
        <f>IF(LOOKUP($K1686,Fuel_Mappings!$C$2:$C$255,Fuel_Mappings!$D$2:$D$255)&lt;&gt;"",LOOKUP($K1686,Fuel_Mappings!$C$2:$C$255,Fuel_Mappings!$D$2:$D$255),"")</f>
        <v/>
      </c>
      <c r="Q1686" s="5" t="str">
        <f>IF($P1686="Other_Fuel",IF(LOOKUP($G1686,Fuel_Mappings!$I$2:$I$36,Fuel_Mappings!$I$2:$I$36)=$G1686,LOOKUP($G1686,Fuel_Mappings!$I$2:$I$36,Fuel_Mappings!$J$2:$J$36),""),"")</f>
        <v/>
      </c>
      <c r="S1686" s="5" t="str">
        <f>LEFT(L1686,FIND("_",L1686)-1)</f>
        <v>2A6</v>
      </c>
      <c r="T1686" s="3" t="b">
        <f>$S1686=$C1686</f>
        <v>0</v>
      </c>
      <c r="U1686" s="3" t="b">
        <f>LEFT($S1686,3)=LEFT($C1686,3)</f>
        <v>0</v>
      </c>
    </row>
    <row r="1687" spans="1:21">
      <c r="A1687" s="10">
        <v>30510302</v>
      </c>
      <c r="B1687" t="s">
        <v>416</v>
      </c>
      <c r="C1687" t="s">
        <v>417</v>
      </c>
      <c r="D1687" t="s">
        <v>418</v>
      </c>
      <c r="E1687" t="s">
        <v>11</v>
      </c>
      <c r="F1687" t="s">
        <v>104</v>
      </c>
      <c r="G1687" t="s">
        <v>424</v>
      </c>
      <c r="H1687" t="s">
        <v>259</v>
      </c>
      <c r="I1687" t="s">
        <v>419</v>
      </c>
      <c r="J1687" t="s">
        <v>420</v>
      </c>
      <c r="K1687" s="3" t="str">
        <f>I1687&amp;J1687</f>
        <v>Bulk Materials StorageStorage</v>
      </c>
      <c r="L1687" s="9" t="s">
        <v>1435</v>
      </c>
      <c r="M1687" s="9" t="s">
        <v>1436</v>
      </c>
      <c r="N1687" t="s">
        <v>41</v>
      </c>
      <c r="P1687" s="5" t="str">
        <f>IF(LOOKUP($K1687,Fuel_Mappings!$C$2:$C$255,Fuel_Mappings!$D$2:$D$255)&lt;&gt;"",LOOKUP($K1687,Fuel_Mappings!$C$2:$C$255,Fuel_Mappings!$D$2:$D$255),"")</f>
        <v/>
      </c>
      <c r="Q1687" s="5" t="str">
        <f>IF($P1687="Other_Fuel",IF(LOOKUP($G1687,Fuel_Mappings!$I$2:$I$36,Fuel_Mappings!$I$2:$I$36)=$G1687,LOOKUP($G1687,Fuel_Mappings!$I$2:$I$36,Fuel_Mappings!$J$2:$J$36),""),"")</f>
        <v/>
      </c>
      <c r="S1687" s="5" t="str">
        <f>LEFT(L1687,FIND("_",L1687)-1)</f>
        <v>2A6</v>
      </c>
      <c r="T1687" s="3" t="b">
        <f>$S1687=$C1687</f>
        <v>0</v>
      </c>
      <c r="U1687" s="3" t="b">
        <f>LEFT($S1687,3)=LEFT($C1687,3)</f>
        <v>0</v>
      </c>
    </row>
    <row r="1688" spans="1:21">
      <c r="A1688" s="10">
        <v>30510307</v>
      </c>
      <c r="B1688" t="s">
        <v>416</v>
      </c>
      <c r="C1688" t="s">
        <v>417</v>
      </c>
      <c r="D1688" t="s">
        <v>418</v>
      </c>
      <c r="E1688" t="s">
        <v>11</v>
      </c>
      <c r="F1688" t="s">
        <v>104</v>
      </c>
      <c r="G1688" t="s">
        <v>424</v>
      </c>
      <c r="H1688" t="s">
        <v>259</v>
      </c>
      <c r="I1688" t="s">
        <v>419</v>
      </c>
      <c r="J1688" t="s">
        <v>420</v>
      </c>
      <c r="K1688" s="3" t="str">
        <f>I1688&amp;J1688</f>
        <v>Bulk Materials StorageStorage</v>
      </c>
      <c r="L1688" s="9" t="s">
        <v>1435</v>
      </c>
      <c r="M1688" s="9" t="s">
        <v>1436</v>
      </c>
      <c r="N1688" t="s">
        <v>41</v>
      </c>
      <c r="P1688" s="5" t="str">
        <f>IF(LOOKUP($K1688,Fuel_Mappings!$C$2:$C$255,Fuel_Mappings!$D$2:$D$255)&lt;&gt;"",LOOKUP($K1688,Fuel_Mappings!$C$2:$C$255,Fuel_Mappings!$D$2:$D$255),"")</f>
        <v/>
      </c>
      <c r="Q1688" s="5" t="str">
        <f>IF($P1688="Other_Fuel",IF(LOOKUP($G1688,Fuel_Mappings!$I$2:$I$36,Fuel_Mappings!$I$2:$I$36)=$G1688,LOOKUP($G1688,Fuel_Mappings!$I$2:$I$36,Fuel_Mappings!$J$2:$J$36),""),"")</f>
        <v/>
      </c>
      <c r="S1688" s="5" t="str">
        <f>LEFT(L1688,FIND("_",L1688)-1)</f>
        <v>2A6</v>
      </c>
      <c r="T1688" s="3" t="b">
        <f>$S1688=$C1688</f>
        <v>0</v>
      </c>
      <c r="U1688" s="3" t="b">
        <f>LEFT($S1688,3)=LEFT($C1688,3)</f>
        <v>0</v>
      </c>
    </row>
    <row r="1689" spans="1:21">
      <c r="A1689" s="10">
        <v>30510308</v>
      </c>
      <c r="B1689" t="s">
        <v>416</v>
      </c>
      <c r="C1689" t="s">
        <v>417</v>
      </c>
      <c r="D1689" t="s">
        <v>418</v>
      </c>
      <c r="E1689" t="s">
        <v>11</v>
      </c>
      <c r="F1689" t="s">
        <v>104</v>
      </c>
      <c r="G1689" t="s">
        <v>424</v>
      </c>
      <c r="H1689" t="s">
        <v>259</v>
      </c>
      <c r="I1689" t="s">
        <v>419</v>
      </c>
      <c r="J1689" t="s">
        <v>420</v>
      </c>
      <c r="K1689" s="3" t="str">
        <f>I1689&amp;J1689</f>
        <v>Bulk Materials StorageStorage</v>
      </c>
      <c r="L1689" s="9" t="s">
        <v>1435</v>
      </c>
      <c r="M1689" s="9" t="s">
        <v>1436</v>
      </c>
      <c r="N1689" t="s">
        <v>41</v>
      </c>
      <c r="P1689" s="5" t="str">
        <f>IF(LOOKUP($K1689,Fuel_Mappings!$C$2:$C$255,Fuel_Mappings!$D$2:$D$255)&lt;&gt;"",LOOKUP($K1689,Fuel_Mappings!$C$2:$C$255,Fuel_Mappings!$D$2:$D$255),"")</f>
        <v/>
      </c>
      <c r="Q1689" s="5" t="str">
        <f>IF($P1689="Other_Fuel",IF(LOOKUP($G1689,Fuel_Mappings!$I$2:$I$36,Fuel_Mappings!$I$2:$I$36)=$G1689,LOOKUP($G1689,Fuel_Mappings!$I$2:$I$36,Fuel_Mappings!$J$2:$J$36),""),"")</f>
        <v/>
      </c>
      <c r="S1689" s="5" t="str">
        <f>LEFT(L1689,FIND("_",L1689)-1)</f>
        <v>2A6</v>
      </c>
      <c r="T1689" s="3" t="b">
        <f>$S1689=$C1689</f>
        <v>0</v>
      </c>
      <c r="U1689" s="3" t="b">
        <f>LEFT($S1689,3)=LEFT($C1689,3)</f>
        <v>0</v>
      </c>
    </row>
    <row r="1690" spans="1:21">
      <c r="A1690" s="10">
        <v>30510396</v>
      </c>
      <c r="B1690" t="s">
        <v>416</v>
      </c>
      <c r="C1690" t="s">
        <v>417</v>
      </c>
      <c r="D1690" t="s">
        <v>418</v>
      </c>
      <c r="E1690" t="s">
        <v>11</v>
      </c>
      <c r="F1690" t="s">
        <v>104</v>
      </c>
      <c r="G1690" t="s">
        <v>424</v>
      </c>
      <c r="H1690" t="s">
        <v>259</v>
      </c>
      <c r="I1690" t="s">
        <v>419</v>
      </c>
      <c r="J1690" t="s">
        <v>420</v>
      </c>
      <c r="K1690" s="3" t="str">
        <f>I1690&amp;J1690</f>
        <v>Bulk Materials StorageStorage</v>
      </c>
      <c r="L1690" s="9" t="s">
        <v>1435</v>
      </c>
      <c r="M1690" s="9" t="s">
        <v>1436</v>
      </c>
      <c r="N1690" t="s">
        <v>41</v>
      </c>
      <c r="P1690" s="5" t="str">
        <f>IF(LOOKUP($K1690,Fuel_Mappings!$C$2:$C$255,Fuel_Mappings!$D$2:$D$255)&lt;&gt;"",LOOKUP($K1690,Fuel_Mappings!$C$2:$C$255,Fuel_Mappings!$D$2:$D$255),"")</f>
        <v/>
      </c>
      <c r="Q1690" s="5" t="str">
        <f>IF($P1690="Other_Fuel",IF(LOOKUP($G1690,Fuel_Mappings!$I$2:$I$36,Fuel_Mappings!$I$2:$I$36)=$G1690,LOOKUP($G1690,Fuel_Mappings!$I$2:$I$36,Fuel_Mappings!$J$2:$J$36),""),"")</f>
        <v/>
      </c>
      <c r="S1690" s="5" t="str">
        <f>LEFT(L1690,FIND("_",L1690)-1)</f>
        <v>2A6</v>
      </c>
      <c r="T1690" s="3" t="b">
        <f>$S1690=$C1690</f>
        <v>0</v>
      </c>
      <c r="U1690" s="3" t="b">
        <f>LEFT($S1690,3)=LEFT($C1690,3)</f>
        <v>0</v>
      </c>
    </row>
    <row r="1691" spans="1:21">
      <c r="A1691" s="10">
        <v>30510306</v>
      </c>
      <c r="B1691" t="s">
        <v>416</v>
      </c>
      <c r="C1691" t="s">
        <v>417</v>
      </c>
      <c r="D1691" t="s">
        <v>418</v>
      </c>
      <c r="E1691" t="s">
        <v>11</v>
      </c>
      <c r="F1691" t="s">
        <v>104</v>
      </c>
      <c r="G1691" t="s">
        <v>424</v>
      </c>
      <c r="H1691" t="s">
        <v>259</v>
      </c>
      <c r="I1691" t="s">
        <v>419</v>
      </c>
      <c r="J1691" t="s">
        <v>420</v>
      </c>
      <c r="K1691" s="3" t="str">
        <f>I1691&amp;J1691</f>
        <v>Bulk Materials StorageStorage</v>
      </c>
      <c r="L1691" s="9" t="s">
        <v>1435</v>
      </c>
      <c r="M1691" s="9" t="s">
        <v>1436</v>
      </c>
      <c r="N1691" t="s">
        <v>41</v>
      </c>
      <c r="P1691" s="5" t="str">
        <f>IF(LOOKUP($K1691,Fuel_Mappings!$C$2:$C$255,Fuel_Mappings!$D$2:$D$255)&lt;&gt;"",LOOKUP($K1691,Fuel_Mappings!$C$2:$C$255,Fuel_Mappings!$D$2:$D$255),"")</f>
        <v/>
      </c>
      <c r="Q1691" s="5" t="str">
        <f>IF($P1691="Other_Fuel",IF(LOOKUP($G1691,Fuel_Mappings!$I$2:$I$36,Fuel_Mappings!$I$2:$I$36)=$G1691,LOOKUP($G1691,Fuel_Mappings!$I$2:$I$36,Fuel_Mappings!$J$2:$J$36),""),"")</f>
        <v/>
      </c>
      <c r="S1691" s="5" t="str">
        <f>LEFT(L1691,FIND("_",L1691)-1)</f>
        <v>2A6</v>
      </c>
      <c r="T1691" s="3" t="b">
        <f>$S1691=$C1691</f>
        <v>0</v>
      </c>
      <c r="U1691" s="3" t="b">
        <f>LEFT($S1691,3)=LEFT($C1691,3)</f>
        <v>0</v>
      </c>
    </row>
    <row r="1692" spans="1:21">
      <c r="A1692" s="10">
        <v>30510604</v>
      </c>
      <c r="B1692" t="s">
        <v>416</v>
      </c>
      <c r="C1692" t="s">
        <v>417</v>
      </c>
      <c r="D1692" t="s">
        <v>418</v>
      </c>
      <c r="E1692" t="s">
        <v>11</v>
      </c>
      <c r="F1692" t="s">
        <v>104</v>
      </c>
      <c r="G1692" t="s">
        <v>459</v>
      </c>
      <c r="H1692" t="s">
        <v>259</v>
      </c>
      <c r="I1692" t="s">
        <v>419</v>
      </c>
      <c r="J1692" t="s">
        <v>21</v>
      </c>
      <c r="K1692" s="3" t="str">
        <f>I1692&amp;J1692</f>
        <v>Bulk Materials StorageOther</v>
      </c>
      <c r="L1692" s="9" t="s">
        <v>1435</v>
      </c>
      <c r="M1692" s="9" t="s">
        <v>1436</v>
      </c>
      <c r="N1692" t="s">
        <v>41</v>
      </c>
      <c r="P1692" s="5" t="str">
        <f>IF(LOOKUP($K1692,Fuel_Mappings!$C$2:$C$255,Fuel_Mappings!$D$2:$D$255)&lt;&gt;"",LOOKUP($K1692,Fuel_Mappings!$C$2:$C$255,Fuel_Mappings!$D$2:$D$255),"")</f>
        <v>Other_Fuel</v>
      </c>
      <c r="Q1692" s="5" t="str">
        <f>IF($P1692="Other_Fuel",IF(LOOKUP($G1692,Fuel_Mappings!$I$2:$I$36,Fuel_Mappings!$I$2:$I$36)=$G1692,LOOKUP($G1692,Fuel_Mappings!$I$2:$I$36,Fuel_Mappings!$J$2:$J$36),""),"")</f>
        <v/>
      </c>
      <c r="S1692" s="5" t="str">
        <f>LEFT(L1692,FIND("_",L1692)-1)</f>
        <v>2A6</v>
      </c>
      <c r="T1692" s="3" t="b">
        <f>$S1692=$C1692</f>
        <v>0</v>
      </c>
      <c r="U1692" s="3" t="b">
        <f>LEFT($S1692,3)=LEFT($C1692,3)</f>
        <v>0</v>
      </c>
    </row>
    <row r="1693" spans="1:21">
      <c r="A1693" s="10">
        <v>30510205</v>
      </c>
      <c r="B1693" t="s">
        <v>416</v>
      </c>
      <c r="C1693" t="s">
        <v>417</v>
      </c>
      <c r="D1693" t="s">
        <v>418</v>
      </c>
      <c r="E1693" t="s">
        <v>11</v>
      </c>
      <c r="F1693" t="s">
        <v>104</v>
      </c>
      <c r="G1693" t="s">
        <v>429</v>
      </c>
      <c r="H1693" t="s">
        <v>259</v>
      </c>
      <c r="I1693" t="s">
        <v>419</v>
      </c>
      <c r="J1693" t="s">
        <v>420</v>
      </c>
      <c r="K1693" s="3" t="str">
        <f>I1693&amp;J1693</f>
        <v>Bulk Materials StorageStorage</v>
      </c>
      <c r="L1693" s="9" t="s">
        <v>1435</v>
      </c>
      <c r="M1693" s="9" t="s">
        <v>1436</v>
      </c>
      <c r="N1693" t="s">
        <v>41</v>
      </c>
      <c r="P1693" s="5" t="str">
        <f>IF(LOOKUP($K1693,Fuel_Mappings!$C$2:$C$255,Fuel_Mappings!$D$2:$D$255)&lt;&gt;"",LOOKUP($K1693,Fuel_Mappings!$C$2:$C$255,Fuel_Mappings!$D$2:$D$255),"")</f>
        <v/>
      </c>
      <c r="Q1693" s="5" t="str">
        <f>IF($P1693="Other_Fuel",IF(LOOKUP($G1693,Fuel_Mappings!$I$2:$I$36,Fuel_Mappings!$I$2:$I$36)=$G1693,LOOKUP($G1693,Fuel_Mappings!$I$2:$I$36,Fuel_Mappings!$J$2:$J$36),""),"")</f>
        <v/>
      </c>
      <c r="S1693" s="5" t="str">
        <f>LEFT(L1693,FIND("_",L1693)-1)</f>
        <v>2A6</v>
      </c>
      <c r="T1693" s="3" t="b">
        <f>$S1693=$C1693</f>
        <v>0</v>
      </c>
      <c r="U1693" s="3" t="b">
        <f>LEFT($S1693,3)=LEFT($C1693,3)</f>
        <v>0</v>
      </c>
    </row>
    <row r="1694" spans="1:21">
      <c r="A1694" s="10">
        <v>30510203</v>
      </c>
      <c r="B1694" t="s">
        <v>416</v>
      </c>
      <c r="C1694" t="s">
        <v>417</v>
      </c>
      <c r="D1694" t="s">
        <v>418</v>
      </c>
      <c r="E1694" t="s">
        <v>11</v>
      </c>
      <c r="F1694" t="s">
        <v>104</v>
      </c>
      <c r="G1694" t="s">
        <v>429</v>
      </c>
      <c r="H1694" t="s">
        <v>259</v>
      </c>
      <c r="I1694" t="s">
        <v>419</v>
      </c>
      <c r="J1694" t="s">
        <v>420</v>
      </c>
      <c r="K1694" s="3" t="str">
        <f>I1694&amp;J1694</f>
        <v>Bulk Materials StorageStorage</v>
      </c>
      <c r="L1694" s="9" t="s">
        <v>1435</v>
      </c>
      <c r="M1694" s="9" t="s">
        <v>1436</v>
      </c>
      <c r="N1694" t="s">
        <v>41</v>
      </c>
      <c r="P1694" s="5" t="str">
        <f>IF(LOOKUP($K1694,Fuel_Mappings!$C$2:$C$255,Fuel_Mappings!$D$2:$D$255)&lt;&gt;"",LOOKUP($K1694,Fuel_Mappings!$C$2:$C$255,Fuel_Mappings!$D$2:$D$255),"")</f>
        <v/>
      </c>
      <c r="Q1694" s="5" t="str">
        <f>IF($P1694="Other_Fuel",IF(LOOKUP($G1694,Fuel_Mappings!$I$2:$I$36,Fuel_Mappings!$I$2:$I$36)=$G1694,LOOKUP($G1694,Fuel_Mappings!$I$2:$I$36,Fuel_Mappings!$J$2:$J$36),""),"")</f>
        <v/>
      </c>
      <c r="S1694" s="5" t="str">
        <f>LEFT(L1694,FIND("_",L1694)-1)</f>
        <v>2A6</v>
      </c>
      <c r="T1694" s="3" t="b">
        <f>$S1694=$C1694</f>
        <v>0</v>
      </c>
      <c r="U1694" s="3" t="b">
        <f>LEFT($S1694,3)=LEFT($C1694,3)</f>
        <v>0</v>
      </c>
    </row>
    <row r="1695" spans="1:21">
      <c r="A1695" s="10">
        <v>30510297</v>
      </c>
      <c r="B1695" t="s">
        <v>416</v>
      </c>
      <c r="C1695" t="s">
        <v>417</v>
      </c>
      <c r="D1695" t="s">
        <v>418</v>
      </c>
      <c r="E1695" t="s">
        <v>11</v>
      </c>
      <c r="F1695" t="s">
        <v>104</v>
      </c>
      <c r="G1695" t="s">
        <v>429</v>
      </c>
      <c r="H1695" t="s">
        <v>259</v>
      </c>
      <c r="I1695" t="s">
        <v>419</v>
      </c>
      <c r="J1695" t="s">
        <v>420</v>
      </c>
      <c r="K1695" s="3" t="str">
        <f>I1695&amp;J1695</f>
        <v>Bulk Materials StorageStorage</v>
      </c>
      <c r="L1695" s="9" t="s">
        <v>1435</v>
      </c>
      <c r="M1695" s="9" t="s">
        <v>1436</v>
      </c>
      <c r="N1695" t="s">
        <v>41</v>
      </c>
      <c r="P1695" s="5" t="str">
        <f>IF(LOOKUP($K1695,Fuel_Mappings!$C$2:$C$255,Fuel_Mappings!$D$2:$D$255)&lt;&gt;"",LOOKUP($K1695,Fuel_Mappings!$C$2:$C$255,Fuel_Mappings!$D$2:$D$255),"")</f>
        <v/>
      </c>
      <c r="Q1695" s="5" t="str">
        <f>IF($P1695="Other_Fuel",IF(LOOKUP($G1695,Fuel_Mappings!$I$2:$I$36,Fuel_Mappings!$I$2:$I$36)=$G1695,LOOKUP($G1695,Fuel_Mappings!$I$2:$I$36,Fuel_Mappings!$J$2:$J$36),""),"")</f>
        <v/>
      </c>
      <c r="S1695" s="5" t="str">
        <f>LEFT(L1695,FIND("_",L1695)-1)</f>
        <v>2A6</v>
      </c>
      <c r="T1695" s="3" t="b">
        <f>$S1695=$C1695</f>
        <v>0</v>
      </c>
      <c r="U1695" s="3" t="b">
        <f>LEFT($S1695,3)=LEFT($C1695,3)</f>
        <v>0</v>
      </c>
    </row>
    <row r="1696" spans="1:21">
      <c r="A1696" s="10">
        <v>30510299</v>
      </c>
      <c r="B1696" t="s">
        <v>416</v>
      </c>
      <c r="C1696" t="s">
        <v>417</v>
      </c>
      <c r="D1696" t="s">
        <v>418</v>
      </c>
      <c r="E1696" t="s">
        <v>11</v>
      </c>
      <c r="F1696" t="s">
        <v>104</v>
      </c>
      <c r="G1696" t="s">
        <v>429</v>
      </c>
      <c r="H1696" t="s">
        <v>259</v>
      </c>
      <c r="I1696" t="s">
        <v>419</v>
      </c>
      <c r="J1696" t="s">
        <v>420</v>
      </c>
      <c r="K1696" s="3" t="str">
        <f>I1696&amp;J1696</f>
        <v>Bulk Materials StorageStorage</v>
      </c>
      <c r="L1696" s="9" t="s">
        <v>1435</v>
      </c>
      <c r="M1696" s="9" t="s">
        <v>1436</v>
      </c>
      <c r="N1696" t="s">
        <v>41</v>
      </c>
      <c r="P1696" s="5" t="str">
        <f>IF(LOOKUP($K1696,Fuel_Mappings!$C$2:$C$255,Fuel_Mappings!$D$2:$D$255)&lt;&gt;"",LOOKUP($K1696,Fuel_Mappings!$C$2:$C$255,Fuel_Mappings!$D$2:$D$255),"")</f>
        <v/>
      </c>
      <c r="Q1696" s="5" t="str">
        <f>IF($P1696="Other_Fuel",IF(LOOKUP($G1696,Fuel_Mappings!$I$2:$I$36,Fuel_Mappings!$I$2:$I$36)=$G1696,LOOKUP($G1696,Fuel_Mappings!$I$2:$I$36,Fuel_Mappings!$J$2:$J$36),""),"")</f>
        <v/>
      </c>
      <c r="S1696" s="5" t="str">
        <f>LEFT(L1696,FIND("_",L1696)-1)</f>
        <v>2A6</v>
      </c>
      <c r="T1696" s="3" t="b">
        <f>$S1696=$C1696</f>
        <v>0</v>
      </c>
      <c r="U1696" s="3" t="b">
        <f>LEFT($S1696,3)=LEFT($C1696,3)</f>
        <v>0</v>
      </c>
    </row>
    <row r="1697" spans="1:21">
      <c r="A1697" s="10">
        <v>30510202</v>
      </c>
      <c r="B1697" t="s">
        <v>416</v>
      </c>
      <c r="C1697" t="s">
        <v>417</v>
      </c>
      <c r="D1697" t="s">
        <v>418</v>
      </c>
      <c r="E1697" t="s">
        <v>11</v>
      </c>
      <c r="F1697" t="s">
        <v>104</v>
      </c>
      <c r="G1697" t="s">
        <v>429</v>
      </c>
      <c r="H1697" t="s">
        <v>259</v>
      </c>
      <c r="I1697" t="s">
        <v>419</v>
      </c>
      <c r="J1697" t="s">
        <v>420</v>
      </c>
      <c r="K1697" s="3" t="str">
        <f>I1697&amp;J1697</f>
        <v>Bulk Materials StorageStorage</v>
      </c>
      <c r="L1697" s="9" t="s">
        <v>1435</v>
      </c>
      <c r="M1697" s="9" t="s">
        <v>1436</v>
      </c>
      <c r="N1697" t="s">
        <v>41</v>
      </c>
      <c r="P1697" s="5" t="str">
        <f>IF(LOOKUP($K1697,Fuel_Mappings!$C$2:$C$255,Fuel_Mappings!$D$2:$D$255)&lt;&gt;"",LOOKUP($K1697,Fuel_Mappings!$C$2:$C$255,Fuel_Mappings!$D$2:$D$255),"")</f>
        <v/>
      </c>
      <c r="Q1697" s="5" t="str">
        <f>IF($P1697="Other_Fuel",IF(LOOKUP($G1697,Fuel_Mappings!$I$2:$I$36,Fuel_Mappings!$I$2:$I$36)=$G1697,LOOKUP($G1697,Fuel_Mappings!$I$2:$I$36,Fuel_Mappings!$J$2:$J$36),""),"")</f>
        <v/>
      </c>
      <c r="S1697" s="5" t="str">
        <f>LEFT(L1697,FIND("_",L1697)-1)</f>
        <v>2A6</v>
      </c>
      <c r="T1697" s="3" t="b">
        <f>$S1697=$C1697</f>
        <v>0</v>
      </c>
      <c r="U1697" s="3" t="b">
        <f>LEFT($S1697,3)=LEFT($C1697,3)</f>
        <v>0</v>
      </c>
    </row>
    <row r="1698" spans="1:21">
      <c r="A1698" s="10">
        <v>30510204</v>
      </c>
      <c r="B1698" t="s">
        <v>416</v>
      </c>
      <c r="C1698" t="s">
        <v>417</v>
      </c>
      <c r="D1698" t="s">
        <v>418</v>
      </c>
      <c r="E1698" t="s">
        <v>11</v>
      </c>
      <c r="F1698" t="s">
        <v>104</v>
      </c>
      <c r="G1698" t="s">
        <v>429</v>
      </c>
      <c r="H1698" t="s">
        <v>259</v>
      </c>
      <c r="I1698" t="s">
        <v>419</v>
      </c>
      <c r="J1698" t="s">
        <v>420</v>
      </c>
      <c r="K1698" s="3" t="str">
        <f>I1698&amp;J1698</f>
        <v>Bulk Materials StorageStorage</v>
      </c>
      <c r="L1698" s="9" t="s">
        <v>1435</v>
      </c>
      <c r="M1698" s="9" t="s">
        <v>1436</v>
      </c>
      <c r="N1698" t="s">
        <v>41</v>
      </c>
      <c r="P1698" s="5" t="str">
        <f>IF(LOOKUP($K1698,Fuel_Mappings!$C$2:$C$255,Fuel_Mappings!$D$2:$D$255)&lt;&gt;"",LOOKUP($K1698,Fuel_Mappings!$C$2:$C$255,Fuel_Mappings!$D$2:$D$255),"")</f>
        <v/>
      </c>
      <c r="Q1698" s="5" t="str">
        <f>IF($P1698="Other_Fuel",IF(LOOKUP($G1698,Fuel_Mappings!$I$2:$I$36,Fuel_Mappings!$I$2:$I$36)=$G1698,LOOKUP($G1698,Fuel_Mappings!$I$2:$I$36,Fuel_Mappings!$J$2:$J$36),""),"")</f>
        <v/>
      </c>
      <c r="S1698" s="5" t="str">
        <f>LEFT(L1698,FIND("_",L1698)-1)</f>
        <v>2A6</v>
      </c>
      <c r="T1698" s="3" t="b">
        <f>$S1698=$C1698</f>
        <v>0</v>
      </c>
      <c r="U1698" s="3" t="b">
        <f>LEFT($S1698,3)=LEFT($C1698,3)</f>
        <v>0</v>
      </c>
    </row>
    <row r="1699" spans="1:21">
      <c r="A1699" s="10">
        <v>30510296</v>
      </c>
      <c r="B1699" t="s">
        <v>416</v>
      </c>
      <c r="C1699" t="s">
        <v>417</v>
      </c>
      <c r="D1699" t="s">
        <v>418</v>
      </c>
      <c r="E1699" t="s">
        <v>11</v>
      </c>
      <c r="F1699" t="s">
        <v>104</v>
      </c>
      <c r="G1699" t="s">
        <v>429</v>
      </c>
      <c r="H1699" t="s">
        <v>259</v>
      </c>
      <c r="I1699" t="s">
        <v>419</v>
      </c>
      <c r="J1699" t="s">
        <v>420</v>
      </c>
      <c r="K1699" s="3" t="str">
        <f>I1699&amp;J1699</f>
        <v>Bulk Materials StorageStorage</v>
      </c>
      <c r="L1699" s="9" t="s">
        <v>1435</v>
      </c>
      <c r="M1699" s="9" t="s">
        <v>1436</v>
      </c>
      <c r="N1699" t="s">
        <v>41</v>
      </c>
      <c r="P1699" s="5" t="str">
        <f>IF(LOOKUP($K1699,Fuel_Mappings!$C$2:$C$255,Fuel_Mappings!$D$2:$D$255)&lt;&gt;"",LOOKUP($K1699,Fuel_Mappings!$C$2:$C$255,Fuel_Mappings!$D$2:$D$255),"")</f>
        <v/>
      </c>
      <c r="Q1699" s="5" t="str">
        <f>IF($P1699="Other_Fuel",IF(LOOKUP($G1699,Fuel_Mappings!$I$2:$I$36,Fuel_Mappings!$I$2:$I$36)=$G1699,LOOKUP($G1699,Fuel_Mappings!$I$2:$I$36,Fuel_Mappings!$J$2:$J$36),""),"")</f>
        <v/>
      </c>
      <c r="S1699" s="5" t="str">
        <f>LEFT(L1699,FIND("_",L1699)-1)</f>
        <v>2A6</v>
      </c>
      <c r="T1699" s="3" t="b">
        <f>$S1699=$C1699</f>
        <v>0</v>
      </c>
      <c r="U1699" s="3" t="b">
        <f>LEFT($S1699,3)=LEFT($C1699,3)</f>
        <v>0</v>
      </c>
    </row>
    <row r="1700" spans="1:21">
      <c r="A1700" s="10">
        <v>30510298</v>
      </c>
      <c r="B1700" t="s">
        <v>416</v>
      </c>
      <c r="C1700" t="s">
        <v>417</v>
      </c>
      <c r="D1700" t="s">
        <v>418</v>
      </c>
      <c r="E1700" t="s">
        <v>11</v>
      </c>
      <c r="F1700" t="s">
        <v>104</v>
      </c>
      <c r="G1700" t="s">
        <v>429</v>
      </c>
      <c r="H1700" t="s">
        <v>259</v>
      </c>
      <c r="I1700" t="s">
        <v>419</v>
      </c>
      <c r="J1700" t="s">
        <v>420</v>
      </c>
      <c r="K1700" s="3" t="str">
        <f>I1700&amp;J1700</f>
        <v>Bulk Materials StorageStorage</v>
      </c>
      <c r="L1700" s="9" t="s">
        <v>1435</v>
      </c>
      <c r="M1700" s="9" t="s">
        <v>1436</v>
      </c>
      <c r="N1700" t="s">
        <v>41</v>
      </c>
      <c r="P1700" s="5" t="str">
        <f>IF(LOOKUP($K1700,Fuel_Mappings!$C$2:$C$255,Fuel_Mappings!$D$2:$D$255)&lt;&gt;"",LOOKUP($K1700,Fuel_Mappings!$C$2:$C$255,Fuel_Mappings!$D$2:$D$255),"")</f>
        <v/>
      </c>
      <c r="Q1700" s="5" t="str">
        <f>IF($P1700="Other_Fuel",IF(LOOKUP($G1700,Fuel_Mappings!$I$2:$I$36,Fuel_Mappings!$I$2:$I$36)=$G1700,LOOKUP($G1700,Fuel_Mappings!$I$2:$I$36,Fuel_Mappings!$J$2:$J$36),""),"")</f>
        <v/>
      </c>
      <c r="S1700" s="5" t="str">
        <f>LEFT(L1700,FIND("_",L1700)-1)</f>
        <v>2A6</v>
      </c>
      <c r="T1700" s="3" t="b">
        <f>$S1700=$C1700</f>
        <v>0</v>
      </c>
      <c r="U1700" s="3" t="b">
        <f>LEFT($S1700,3)=LEFT($C1700,3)</f>
        <v>0</v>
      </c>
    </row>
    <row r="1701" spans="1:21">
      <c r="A1701" s="10">
        <v>30510209</v>
      </c>
      <c r="B1701" t="s">
        <v>416</v>
      </c>
      <c r="C1701" t="s">
        <v>417</v>
      </c>
      <c r="D1701" t="s">
        <v>418</v>
      </c>
      <c r="E1701" t="s">
        <v>11</v>
      </c>
      <c r="F1701" t="s">
        <v>104</v>
      </c>
      <c r="G1701" t="s">
        <v>429</v>
      </c>
      <c r="H1701" t="s">
        <v>259</v>
      </c>
      <c r="I1701" t="s">
        <v>419</v>
      </c>
      <c r="J1701" t="s">
        <v>420</v>
      </c>
      <c r="K1701" s="3" t="str">
        <f>I1701&amp;J1701</f>
        <v>Bulk Materials StorageStorage</v>
      </c>
      <c r="L1701" s="9" t="s">
        <v>1435</v>
      </c>
      <c r="M1701" s="9" t="s">
        <v>1436</v>
      </c>
      <c r="N1701" t="s">
        <v>41</v>
      </c>
      <c r="P1701" s="5" t="str">
        <f>IF(LOOKUP($K1701,Fuel_Mappings!$C$2:$C$255,Fuel_Mappings!$D$2:$D$255)&lt;&gt;"",LOOKUP($K1701,Fuel_Mappings!$C$2:$C$255,Fuel_Mappings!$D$2:$D$255),"")</f>
        <v/>
      </c>
      <c r="Q1701" s="5" t="str">
        <f>IF($P1701="Other_Fuel",IF(LOOKUP($G1701,Fuel_Mappings!$I$2:$I$36,Fuel_Mappings!$I$2:$I$36)=$G1701,LOOKUP($G1701,Fuel_Mappings!$I$2:$I$36,Fuel_Mappings!$J$2:$J$36),""),"")</f>
        <v/>
      </c>
      <c r="S1701" s="5" t="str">
        <f>LEFT(L1701,FIND("_",L1701)-1)</f>
        <v>2A6</v>
      </c>
      <c r="T1701" s="3" t="b">
        <f>$S1701=$C1701</f>
        <v>0</v>
      </c>
      <c r="U1701" s="3" t="b">
        <f>LEFT($S1701,3)=LEFT($C1701,3)</f>
        <v>0</v>
      </c>
    </row>
    <row r="1702" spans="1:21">
      <c r="A1702" s="10">
        <v>30510201</v>
      </c>
      <c r="B1702" t="s">
        <v>416</v>
      </c>
      <c r="C1702" t="s">
        <v>417</v>
      </c>
      <c r="D1702" t="s">
        <v>418</v>
      </c>
      <c r="E1702" t="s">
        <v>11</v>
      </c>
      <c r="F1702" t="s">
        <v>104</v>
      </c>
      <c r="G1702" t="s">
        <v>429</v>
      </c>
      <c r="H1702" t="s">
        <v>259</v>
      </c>
      <c r="I1702" t="s">
        <v>419</v>
      </c>
      <c r="J1702" t="s">
        <v>420</v>
      </c>
      <c r="K1702" s="3" t="str">
        <f>I1702&amp;J1702</f>
        <v>Bulk Materials StorageStorage</v>
      </c>
      <c r="L1702" s="9" t="s">
        <v>1435</v>
      </c>
      <c r="M1702" s="9" t="s">
        <v>1436</v>
      </c>
      <c r="N1702" t="s">
        <v>41</v>
      </c>
      <c r="P1702" s="5" t="str">
        <f>IF(LOOKUP($K1702,Fuel_Mappings!$C$2:$C$255,Fuel_Mappings!$D$2:$D$255)&lt;&gt;"",LOOKUP($K1702,Fuel_Mappings!$C$2:$C$255,Fuel_Mappings!$D$2:$D$255),"")</f>
        <v/>
      </c>
      <c r="Q1702" s="5" t="str">
        <f>IF($P1702="Other_Fuel",IF(LOOKUP($G1702,Fuel_Mappings!$I$2:$I$36,Fuel_Mappings!$I$2:$I$36)=$G1702,LOOKUP($G1702,Fuel_Mappings!$I$2:$I$36,Fuel_Mappings!$J$2:$J$36),""),"")</f>
        <v/>
      </c>
      <c r="S1702" s="5" t="str">
        <f>LEFT(L1702,FIND("_",L1702)-1)</f>
        <v>2A6</v>
      </c>
      <c r="T1702" s="3" t="b">
        <f>$S1702=$C1702</f>
        <v>0</v>
      </c>
      <c r="U1702" s="3" t="b">
        <f>LEFT($S1702,3)=LEFT($C1702,3)</f>
        <v>0</v>
      </c>
    </row>
    <row r="1703" spans="1:21">
      <c r="A1703" s="10">
        <v>30510206</v>
      </c>
      <c r="B1703" t="s">
        <v>416</v>
      </c>
      <c r="C1703" t="s">
        <v>417</v>
      </c>
      <c r="D1703" t="s">
        <v>418</v>
      </c>
      <c r="E1703" t="s">
        <v>11</v>
      </c>
      <c r="F1703" t="s">
        <v>104</v>
      </c>
      <c r="G1703" t="s">
        <v>429</v>
      </c>
      <c r="H1703" t="s">
        <v>259</v>
      </c>
      <c r="I1703" t="s">
        <v>419</v>
      </c>
      <c r="J1703" t="s">
        <v>420</v>
      </c>
      <c r="K1703" s="3" t="str">
        <f>I1703&amp;J1703</f>
        <v>Bulk Materials StorageStorage</v>
      </c>
      <c r="L1703" s="9" t="s">
        <v>1435</v>
      </c>
      <c r="M1703" s="9" t="s">
        <v>1436</v>
      </c>
      <c r="N1703" t="s">
        <v>41</v>
      </c>
      <c r="P1703" s="5" t="str">
        <f>IF(LOOKUP($K1703,Fuel_Mappings!$C$2:$C$255,Fuel_Mappings!$D$2:$D$255)&lt;&gt;"",LOOKUP($K1703,Fuel_Mappings!$C$2:$C$255,Fuel_Mappings!$D$2:$D$255),"")</f>
        <v/>
      </c>
      <c r="Q1703" s="5" t="str">
        <f>IF($P1703="Other_Fuel",IF(LOOKUP($G1703,Fuel_Mappings!$I$2:$I$36,Fuel_Mappings!$I$2:$I$36)=$G1703,LOOKUP($G1703,Fuel_Mappings!$I$2:$I$36,Fuel_Mappings!$J$2:$J$36),""),"")</f>
        <v/>
      </c>
      <c r="S1703" s="5" t="str">
        <f>LEFT(L1703,FIND("_",L1703)-1)</f>
        <v>2A6</v>
      </c>
      <c r="T1703" s="3" t="b">
        <f>$S1703=$C1703</f>
        <v>0</v>
      </c>
      <c r="U1703" s="3" t="b">
        <f>LEFT($S1703,3)=LEFT($C1703,3)</f>
        <v>0</v>
      </c>
    </row>
    <row r="1704" spans="1:21">
      <c r="A1704" s="10">
        <v>30510208</v>
      </c>
      <c r="B1704" t="s">
        <v>416</v>
      </c>
      <c r="C1704" t="s">
        <v>417</v>
      </c>
      <c r="D1704" t="s">
        <v>418</v>
      </c>
      <c r="E1704" t="s">
        <v>11</v>
      </c>
      <c r="F1704" t="s">
        <v>104</v>
      </c>
      <c r="G1704" t="s">
        <v>429</v>
      </c>
      <c r="H1704" t="s">
        <v>259</v>
      </c>
      <c r="I1704" t="s">
        <v>419</v>
      </c>
      <c r="J1704" t="s">
        <v>420</v>
      </c>
      <c r="K1704" s="3" t="str">
        <f>I1704&amp;J1704</f>
        <v>Bulk Materials StorageStorage</v>
      </c>
      <c r="L1704" s="9" t="s">
        <v>1435</v>
      </c>
      <c r="M1704" s="9" t="s">
        <v>1436</v>
      </c>
      <c r="N1704" t="s">
        <v>41</v>
      </c>
      <c r="P1704" s="5" t="str">
        <f>IF(LOOKUP($K1704,Fuel_Mappings!$C$2:$C$255,Fuel_Mappings!$D$2:$D$255)&lt;&gt;"",LOOKUP($K1704,Fuel_Mappings!$C$2:$C$255,Fuel_Mappings!$D$2:$D$255),"")</f>
        <v/>
      </c>
      <c r="Q1704" s="5" t="str">
        <f>IF($P1704="Other_Fuel",IF(LOOKUP($G1704,Fuel_Mappings!$I$2:$I$36,Fuel_Mappings!$I$2:$I$36)=$G1704,LOOKUP($G1704,Fuel_Mappings!$I$2:$I$36,Fuel_Mappings!$J$2:$J$36),""),"")</f>
        <v/>
      </c>
      <c r="S1704" s="5" t="str">
        <f>LEFT(L1704,FIND("_",L1704)-1)</f>
        <v>2A6</v>
      </c>
      <c r="T1704" s="3" t="b">
        <f>$S1704=$C1704</f>
        <v>0</v>
      </c>
      <c r="U1704" s="3" t="b">
        <f>LEFT($S1704,3)=LEFT($C1704,3)</f>
        <v>0</v>
      </c>
    </row>
    <row r="1705" spans="1:21">
      <c r="A1705" s="10">
        <v>30510498</v>
      </c>
      <c r="B1705" t="s">
        <v>416</v>
      </c>
      <c r="C1705" t="s">
        <v>417</v>
      </c>
      <c r="D1705" t="s">
        <v>418</v>
      </c>
      <c r="E1705" t="s">
        <v>11</v>
      </c>
      <c r="F1705" t="s">
        <v>104</v>
      </c>
      <c r="G1705" t="s">
        <v>426</v>
      </c>
      <c r="H1705" t="s">
        <v>259</v>
      </c>
      <c r="I1705" t="s">
        <v>419</v>
      </c>
      <c r="J1705" t="s">
        <v>421</v>
      </c>
      <c r="K1705" s="3" t="str">
        <f>I1705&amp;J1705</f>
        <v>Bulk Materials StorageTransfer</v>
      </c>
      <c r="L1705" s="9" t="s">
        <v>1435</v>
      </c>
      <c r="M1705" s="9" t="s">
        <v>1436</v>
      </c>
      <c r="N1705" t="s">
        <v>41</v>
      </c>
      <c r="P1705" s="5" t="str">
        <f>IF(LOOKUP($K1705,Fuel_Mappings!$C$2:$C$255,Fuel_Mappings!$D$2:$D$255)&lt;&gt;"",LOOKUP($K1705,Fuel_Mappings!$C$2:$C$255,Fuel_Mappings!$D$2:$D$255),"")</f>
        <v/>
      </c>
      <c r="Q1705" s="5" t="str">
        <f>IF($P1705="Other_Fuel",IF(LOOKUP($G1705,Fuel_Mappings!$I$2:$I$36,Fuel_Mappings!$I$2:$I$36)=$G1705,LOOKUP($G1705,Fuel_Mappings!$I$2:$I$36,Fuel_Mappings!$J$2:$J$36),""),"")</f>
        <v/>
      </c>
      <c r="S1705" s="5" t="str">
        <f>LEFT(L1705,FIND("_",L1705)-1)</f>
        <v>2A6</v>
      </c>
      <c r="T1705" s="3" t="b">
        <f>$S1705=$C1705</f>
        <v>0</v>
      </c>
      <c r="U1705" s="3" t="b">
        <f>LEFT($S1705,3)=LEFT($C1705,3)</f>
        <v>0</v>
      </c>
    </row>
    <row r="1706" spans="1:21">
      <c r="A1706" s="10">
        <v>30510403</v>
      </c>
      <c r="B1706" t="s">
        <v>416</v>
      </c>
      <c r="C1706" t="s">
        <v>417</v>
      </c>
      <c r="D1706" t="s">
        <v>418</v>
      </c>
      <c r="E1706" t="s">
        <v>11</v>
      </c>
      <c r="F1706" t="s">
        <v>104</v>
      </c>
      <c r="G1706" t="s">
        <v>426</v>
      </c>
      <c r="H1706" t="s">
        <v>259</v>
      </c>
      <c r="I1706" t="s">
        <v>419</v>
      </c>
      <c r="J1706" t="s">
        <v>421</v>
      </c>
      <c r="K1706" s="3" t="str">
        <f>I1706&amp;J1706</f>
        <v>Bulk Materials StorageTransfer</v>
      </c>
      <c r="L1706" s="9" t="s">
        <v>1435</v>
      </c>
      <c r="M1706" s="9" t="s">
        <v>1436</v>
      </c>
      <c r="N1706" t="s">
        <v>41</v>
      </c>
      <c r="P1706" s="5" t="str">
        <f>IF(LOOKUP($K1706,Fuel_Mappings!$C$2:$C$255,Fuel_Mappings!$D$2:$D$255)&lt;&gt;"",LOOKUP($K1706,Fuel_Mappings!$C$2:$C$255,Fuel_Mappings!$D$2:$D$255),"")</f>
        <v/>
      </c>
      <c r="Q1706" s="5" t="str">
        <f>IF($P1706="Other_Fuel",IF(LOOKUP($G1706,Fuel_Mappings!$I$2:$I$36,Fuel_Mappings!$I$2:$I$36)=$G1706,LOOKUP($G1706,Fuel_Mappings!$I$2:$I$36,Fuel_Mappings!$J$2:$J$36),""),"")</f>
        <v/>
      </c>
      <c r="S1706" s="5" t="str">
        <f>LEFT(L1706,FIND("_",L1706)-1)</f>
        <v>2A6</v>
      </c>
      <c r="T1706" s="3" t="b">
        <f>$S1706=$C1706</f>
        <v>0</v>
      </c>
      <c r="U1706" s="3" t="b">
        <f>LEFT($S1706,3)=LEFT($C1706,3)</f>
        <v>0</v>
      </c>
    </row>
    <row r="1707" spans="1:21">
      <c r="A1707" s="10">
        <v>30510496</v>
      </c>
      <c r="B1707" t="s">
        <v>416</v>
      </c>
      <c r="C1707" t="s">
        <v>417</v>
      </c>
      <c r="D1707" t="s">
        <v>418</v>
      </c>
      <c r="E1707" t="s">
        <v>11</v>
      </c>
      <c r="F1707" t="s">
        <v>104</v>
      </c>
      <c r="G1707" t="s">
        <v>426</v>
      </c>
      <c r="H1707" t="s">
        <v>259</v>
      </c>
      <c r="I1707" t="s">
        <v>419</v>
      </c>
      <c r="J1707" t="s">
        <v>421</v>
      </c>
      <c r="K1707" s="3" t="str">
        <f>I1707&amp;J1707</f>
        <v>Bulk Materials StorageTransfer</v>
      </c>
      <c r="L1707" s="9" t="s">
        <v>1435</v>
      </c>
      <c r="M1707" s="9" t="s">
        <v>1436</v>
      </c>
      <c r="N1707" t="s">
        <v>41</v>
      </c>
      <c r="P1707" s="5" t="str">
        <f>IF(LOOKUP($K1707,Fuel_Mappings!$C$2:$C$255,Fuel_Mappings!$D$2:$D$255)&lt;&gt;"",LOOKUP($K1707,Fuel_Mappings!$C$2:$C$255,Fuel_Mappings!$D$2:$D$255),"")</f>
        <v/>
      </c>
      <c r="Q1707" s="5" t="str">
        <f>IF($P1707="Other_Fuel",IF(LOOKUP($G1707,Fuel_Mappings!$I$2:$I$36,Fuel_Mappings!$I$2:$I$36)=$G1707,LOOKUP($G1707,Fuel_Mappings!$I$2:$I$36,Fuel_Mappings!$J$2:$J$36),""),"")</f>
        <v/>
      </c>
      <c r="S1707" s="5" t="str">
        <f>LEFT(L1707,FIND("_",L1707)-1)</f>
        <v>2A6</v>
      </c>
      <c r="T1707" s="3" t="b">
        <f>$S1707=$C1707</f>
        <v>0</v>
      </c>
      <c r="U1707" s="3" t="b">
        <f>LEFT($S1707,3)=LEFT($C1707,3)</f>
        <v>0</v>
      </c>
    </row>
    <row r="1708" spans="1:21">
      <c r="A1708" s="10">
        <v>30510497</v>
      </c>
      <c r="B1708" t="s">
        <v>416</v>
      </c>
      <c r="C1708" t="s">
        <v>417</v>
      </c>
      <c r="D1708" t="s">
        <v>418</v>
      </c>
      <c r="E1708" t="s">
        <v>11</v>
      </c>
      <c r="F1708" t="s">
        <v>104</v>
      </c>
      <c r="G1708" t="s">
        <v>426</v>
      </c>
      <c r="H1708" t="s">
        <v>259</v>
      </c>
      <c r="I1708" t="s">
        <v>419</v>
      </c>
      <c r="J1708" t="s">
        <v>421</v>
      </c>
      <c r="K1708" s="3" t="str">
        <f>I1708&amp;J1708</f>
        <v>Bulk Materials StorageTransfer</v>
      </c>
      <c r="L1708" s="9" t="s">
        <v>1435</v>
      </c>
      <c r="M1708" s="9" t="s">
        <v>1436</v>
      </c>
      <c r="N1708" t="s">
        <v>41</v>
      </c>
      <c r="P1708" s="5" t="str">
        <f>IF(LOOKUP($K1708,Fuel_Mappings!$C$2:$C$255,Fuel_Mappings!$D$2:$D$255)&lt;&gt;"",LOOKUP($K1708,Fuel_Mappings!$C$2:$C$255,Fuel_Mappings!$D$2:$D$255),"")</f>
        <v/>
      </c>
      <c r="Q1708" s="5" t="str">
        <f>IF($P1708="Other_Fuel",IF(LOOKUP($G1708,Fuel_Mappings!$I$2:$I$36,Fuel_Mappings!$I$2:$I$36)=$G1708,LOOKUP($G1708,Fuel_Mappings!$I$2:$I$36,Fuel_Mappings!$J$2:$J$36),""),"")</f>
        <v/>
      </c>
      <c r="S1708" s="5" t="str">
        <f>LEFT(L1708,FIND("_",L1708)-1)</f>
        <v>2A6</v>
      </c>
      <c r="T1708" s="3" t="b">
        <f>$S1708=$C1708</f>
        <v>0</v>
      </c>
      <c r="U1708" s="3" t="b">
        <f>LEFT($S1708,3)=LEFT($C1708,3)</f>
        <v>0</v>
      </c>
    </row>
    <row r="1709" spans="1:21">
      <c r="A1709" s="10">
        <v>30510404</v>
      </c>
      <c r="B1709" t="s">
        <v>416</v>
      </c>
      <c r="C1709" t="s">
        <v>417</v>
      </c>
      <c r="D1709" t="s">
        <v>418</v>
      </c>
      <c r="E1709" t="s">
        <v>11</v>
      </c>
      <c r="F1709" t="s">
        <v>104</v>
      </c>
      <c r="G1709" t="s">
        <v>426</v>
      </c>
      <c r="H1709" t="s">
        <v>259</v>
      </c>
      <c r="I1709" t="s">
        <v>419</v>
      </c>
      <c r="J1709" t="s">
        <v>421</v>
      </c>
      <c r="K1709" s="3" t="str">
        <f>I1709&amp;J1709</f>
        <v>Bulk Materials StorageTransfer</v>
      </c>
      <c r="L1709" s="9" t="s">
        <v>1435</v>
      </c>
      <c r="M1709" s="9" t="s">
        <v>1436</v>
      </c>
      <c r="N1709" t="s">
        <v>41</v>
      </c>
      <c r="P1709" s="5" t="str">
        <f>IF(LOOKUP($K1709,Fuel_Mappings!$C$2:$C$255,Fuel_Mappings!$D$2:$D$255)&lt;&gt;"",LOOKUP($K1709,Fuel_Mappings!$C$2:$C$255,Fuel_Mappings!$D$2:$D$255),"")</f>
        <v/>
      </c>
      <c r="Q1709" s="5" t="str">
        <f>IF($P1709="Other_Fuel",IF(LOOKUP($G1709,Fuel_Mappings!$I$2:$I$36,Fuel_Mappings!$I$2:$I$36)=$G1709,LOOKUP($G1709,Fuel_Mappings!$I$2:$I$36,Fuel_Mappings!$J$2:$J$36),""),"")</f>
        <v/>
      </c>
      <c r="S1709" s="5" t="str">
        <f>LEFT(L1709,FIND("_",L1709)-1)</f>
        <v>2A6</v>
      </c>
      <c r="T1709" s="3" t="b">
        <f>$S1709=$C1709</f>
        <v>0</v>
      </c>
      <c r="U1709" s="3" t="b">
        <f>LEFT($S1709,3)=LEFT($C1709,3)</f>
        <v>0</v>
      </c>
    </row>
    <row r="1710" spans="1:21">
      <c r="A1710" s="10">
        <v>30510499</v>
      </c>
      <c r="B1710" t="s">
        <v>416</v>
      </c>
      <c r="C1710" t="s">
        <v>417</v>
      </c>
      <c r="D1710" t="s">
        <v>418</v>
      </c>
      <c r="E1710" t="s">
        <v>11</v>
      </c>
      <c r="F1710" t="s">
        <v>104</v>
      </c>
      <c r="G1710" t="s">
        <v>426</v>
      </c>
      <c r="H1710" t="s">
        <v>259</v>
      </c>
      <c r="I1710" t="s">
        <v>419</v>
      </c>
      <c r="J1710" t="s">
        <v>421</v>
      </c>
      <c r="K1710" s="3" t="str">
        <f>I1710&amp;J1710</f>
        <v>Bulk Materials StorageTransfer</v>
      </c>
      <c r="L1710" s="9" t="s">
        <v>1435</v>
      </c>
      <c r="M1710" s="9" t="s">
        <v>1436</v>
      </c>
      <c r="N1710" t="s">
        <v>41</v>
      </c>
      <c r="P1710" s="5" t="str">
        <f>IF(LOOKUP($K1710,Fuel_Mappings!$C$2:$C$255,Fuel_Mappings!$D$2:$D$255)&lt;&gt;"",LOOKUP($K1710,Fuel_Mappings!$C$2:$C$255,Fuel_Mappings!$D$2:$D$255),"")</f>
        <v/>
      </c>
      <c r="Q1710" s="5" t="str">
        <f>IF($P1710="Other_Fuel",IF(LOOKUP($G1710,Fuel_Mappings!$I$2:$I$36,Fuel_Mappings!$I$2:$I$36)=$G1710,LOOKUP($G1710,Fuel_Mappings!$I$2:$I$36,Fuel_Mappings!$J$2:$J$36),""),"")</f>
        <v/>
      </c>
      <c r="S1710" s="5" t="str">
        <f>LEFT(L1710,FIND("_",L1710)-1)</f>
        <v>2A6</v>
      </c>
      <c r="T1710" s="3" t="b">
        <f>$S1710=$C1710</f>
        <v>0</v>
      </c>
      <c r="U1710" s="3" t="b">
        <f>LEFT($S1710,3)=LEFT($C1710,3)</f>
        <v>0</v>
      </c>
    </row>
    <row r="1711" spans="1:21">
      <c r="A1711" s="10">
        <v>30510401</v>
      </c>
      <c r="B1711" t="s">
        <v>416</v>
      </c>
      <c r="C1711" t="s">
        <v>417</v>
      </c>
      <c r="D1711" t="s">
        <v>418</v>
      </c>
      <c r="E1711" t="s">
        <v>11</v>
      </c>
      <c r="F1711" t="s">
        <v>104</v>
      </c>
      <c r="G1711" t="s">
        <v>426</v>
      </c>
      <c r="H1711" t="s">
        <v>259</v>
      </c>
      <c r="I1711" t="s">
        <v>419</v>
      </c>
      <c r="J1711" t="s">
        <v>421</v>
      </c>
      <c r="K1711" s="3" t="str">
        <f>I1711&amp;J1711</f>
        <v>Bulk Materials StorageTransfer</v>
      </c>
      <c r="L1711" s="9" t="s">
        <v>1435</v>
      </c>
      <c r="M1711" s="9" t="s">
        <v>1436</v>
      </c>
      <c r="N1711" t="s">
        <v>41</v>
      </c>
      <c r="P1711" s="5" t="str">
        <f>IF(LOOKUP($K1711,Fuel_Mappings!$C$2:$C$255,Fuel_Mappings!$D$2:$D$255)&lt;&gt;"",LOOKUP($K1711,Fuel_Mappings!$C$2:$C$255,Fuel_Mappings!$D$2:$D$255),"")</f>
        <v/>
      </c>
      <c r="Q1711" s="5" t="str">
        <f>IF($P1711="Other_Fuel",IF(LOOKUP($G1711,Fuel_Mappings!$I$2:$I$36,Fuel_Mappings!$I$2:$I$36)=$G1711,LOOKUP($G1711,Fuel_Mappings!$I$2:$I$36,Fuel_Mappings!$J$2:$J$36),""),"")</f>
        <v/>
      </c>
      <c r="S1711" s="5" t="str">
        <f>LEFT(L1711,FIND("_",L1711)-1)</f>
        <v>2A6</v>
      </c>
      <c r="T1711" s="3" t="b">
        <f>$S1711=$C1711</f>
        <v>0</v>
      </c>
      <c r="U1711" s="3" t="b">
        <f>LEFT($S1711,3)=LEFT($C1711,3)</f>
        <v>0</v>
      </c>
    </row>
    <row r="1712" spans="1:21">
      <c r="A1712" s="10">
        <v>30510405</v>
      </c>
      <c r="B1712" t="s">
        <v>416</v>
      </c>
      <c r="C1712" t="s">
        <v>417</v>
      </c>
      <c r="D1712" t="s">
        <v>418</v>
      </c>
      <c r="E1712" t="s">
        <v>11</v>
      </c>
      <c r="F1712" t="s">
        <v>104</v>
      </c>
      <c r="G1712" t="s">
        <v>426</v>
      </c>
      <c r="H1712" t="s">
        <v>259</v>
      </c>
      <c r="I1712" t="s">
        <v>419</v>
      </c>
      <c r="J1712" t="s">
        <v>421</v>
      </c>
      <c r="K1712" s="3" t="str">
        <f>I1712&amp;J1712</f>
        <v>Bulk Materials StorageTransfer</v>
      </c>
      <c r="L1712" s="9" t="s">
        <v>1435</v>
      </c>
      <c r="M1712" s="9" t="s">
        <v>1436</v>
      </c>
      <c r="N1712" t="s">
        <v>41</v>
      </c>
      <c r="P1712" s="5" t="str">
        <f>IF(LOOKUP($K1712,Fuel_Mappings!$C$2:$C$255,Fuel_Mappings!$D$2:$D$255)&lt;&gt;"",LOOKUP($K1712,Fuel_Mappings!$C$2:$C$255,Fuel_Mappings!$D$2:$D$255),"")</f>
        <v/>
      </c>
      <c r="Q1712" s="5" t="str">
        <f>IF($P1712="Other_Fuel",IF(LOOKUP($G1712,Fuel_Mappings!$I$2:$I$36,Fuel_Mappings!$I$2:$I$36)=$G1712,LOOKUP($G1712,Fuel_Mappings!$I$2:$I$36,Fuel_Mappings!$J$2:$J$36),""),"")</f>
        <v/>
      </c>
      <c r="S1712" s="5" t="str">
        <f>LEFT(L1712,FIND("_",L1712)-1)</f>
        <v>2A6</v>
      </c>
      <c r="T1712" s="3" t="b">
        <f>$S1712=$C1712</f>
        <v>0</v>
      </c>
      <c r="U1712" s="3" t="b">
        <f>LEFT($S1712,3)=LEFT($C1712,3)</f>
        <v>0</v>
      </c>
    </row>
    <row r="1713" spans="1:21">
      <c r="A1713" s="10">
        <v>30510402</v>
      </c>
      <c r="B1713" t="s">
        <v>416</v>
      </c>
      <c r="C1713" t="s">
        <v>417</v>
      </c>
      <c r="D1713" t="s">
        <v>418</v>
      </c>
      <c r="E1713" t="s">
        <v>11</v>
      </c>
      <c r="F1713" t="s">
        <v>104</v>
      </c>
      <c r="G1713" t="s">
        <v>426</v>
      </c>
      <c r="H1713" t="s">
        <v>259</v>
      </c>
      <c r="I1713" t="s">
        <v>419</v>
      </c>
      <c r="J1713" t="s">
        <v>421</v>
      </c>
      <c r="K1713" s="3" t="str">
        <f>I1713&amp;J1713</f>
        <v>Bulk Materials StorageTransfer</v>
      </c>
      <c r="L1713" s="9" t="s">
        <v>1435</v>
      </c>
      <c r="M1713" s="9" t="s">
        <v>1436</v>
      </c>
      <c r="N1713" t="s">
        <v>41</v>
      </c>
      <c r="P1713" s="5" t="str">
        <f>IF(LOOKUP($K1713,Fuel_Mappings!$C$2:$C$255,Fuel_Mappings!$D$2:$D$255)&lt;&gt;"",LOOKUP($K1713,Fuel_Mappings!$C$2:$C$255,Fuel_Mappings!$D$2:$D$255),"")</f>
        <v/>
      </c>
      <c r="Q1713" s="5" t="str">
        <f>IF($P1713="Other_Fuel",IF(LOOKUP($G1713,Fuel_Mappings!$I$2:$I$36,Fuel_Mappings!$I$2:$I$36)=$G1713,LOOKUP($G1713,Fuel_Mappings!$I$2:$I$36,Fuel_Mappings!$J$2:$J$36),""),"")</f>
        <v/>
      </c>
      <c r="S1713" s="5" t="str">
        <f>LEFT(L1713,FIND("_",L1713)-1)</f>
        <v>2A6</v>
      </c>
      <c r="T1713" s="3" t="b">
        <f>$S1713=$C1713</f>
        <v>0</v>
      </c>
      <c r="U1713" s="3" t="b">
        <f>LEFT($S1713,3)=LEFT($C1713,3)</f>
        <v>0</v>
      </c>
    </row>
    <row r="1714" spans="1:21">
      <c r="A1714" s="10">
        <v>30510406</v>
      </c>
      <c r="B1714" t="s">
        <v>416</v>
      </c>
      <c r="C1714" t="s">
        <v>417</v>
      </c>
      <c r="D1714" t="s">
        <v>418</v>
      </c>
      <c r="E1714" t="s">
        <v>11</v>
      </c>
      <c r="F1714" t="s">
        <v>104</v>
      </c>
      <c r="G1714" t="s">
        <v>426</v>
      </c>
      <c r="H1714" t="s">
        <v>259</v>
      </c>
      <c r="I1714" t="s">
        <v>419</v>
      </c>
      <c r="J1714" t="s">
        <v>421</v>
      </c>
      <c r="K1714" s="3" t="str">
        <f>I1714&amp;J1714</f>
        <v>Bulk Materials StorageTransfer</v>
      </c>
      <c r="L1714" s="9" t="s">
        <v>1435</v>
      </c>
      <c r="M1714" s="9" t="s">
        <v>1436</v>
      </c>
      <c r="N1714" t="s">
        <v>41</v>
      </c>
      <c r="P1714" s="5" t="str">
        <f>IF(LOOKUP($K1714,Fuel_Mappings!$C$2:$C$255,Fuel_Mappings!$D$2:$D$255)&lt;&gt;"",LOOKUP($K1714,Fuel_Mappings!$C$2:$C$255,Fuel_Mappings!$D$2:$D$255),"")</f>
        <v/>
      </c>
      <c r="Q1714" s="5" t="str">
        <f>IF($P1714="Other_Fuel",IF(LOOKUP($G1714,Fuel_Mappings!$I$2:$I$36,Fuel_Mappings!$I$2:$I$36)=$G1714,LOOKUP($G1714,Fuel_Mappings!$I$2:$I$36,Fuel_Mappings!$J$2:$J$36),""),"")</f>
        <v/>
      </c>
      <c r="S1714" s="5" t="str">
        <f>LEFT(L1714,FIND("_",L1714)-1)</f>
        <v>2A6</v>
      </c>
      <c r="T1714" s="3" t="b">
        <f>$S1714=$C1714</f>
        <v>0</v>
      </c>
      <c r="U1714" s="3" t="b">
        <f>LEFT($S1714,3)=LEFT($C1714,3)</f>
        <v>0</v>
      </c>
    </row>
    <row r="1715" spans="1:21">
      <c r="A1715" s="10">
        <v>30510408</v>
      </c>
      <c r="B1715" t="s">
        <v>416</v>
      </c>
      <c r="C1715" t="s">
        <v>417</v>
      </c>
      <c r="D1715" t="s">
        <v>418</v>
      </c>
      <c r="E1715" t="s">
        <v>11</v>
      </c>
      <c r="F1715" t="s">
        <v>104</v>
      </c>
      <c r="G1715" t="s">
        <v>426</v>
      </c>
      <c r="H1715" t="s">
        <v>259</v>
      </c>
      <c r="I1715" t="s">
        <v>419</v>
      </c>
      <c r="J1715" t="s">
        <v>421</v>
      </c>
      <c r="K1715" s="3" t="str">
        <f>I1715&amp;J1715</f>
        <v>Bulk Materials StorageTransfer</v>
      </c>
      <c r="L1715" s="9" t="s">
        <v>1435</v>
      </c>
      <c r="M1715" s="9" t="s">
        <v>1436</v>
      </c>
      <c r="N1715" t="s">
        <v>41</v>
      </c>
      <c r="P1715" s="5" t="str">
        <f>IF(LOOKUP($K1715,Fuel_Mappings!$C$2:$C$255,Fuel_Mappings!$D$2:$D$255)&lt;&gt;"",LOOKUP($K1715,Fuel_Mappings!$C$2:$C$255,Fuel_Mappings!$D$2:$D$255),"")</f>
        <v/>
      </c>
      <c r="Q1715" s="5" t="str">
        <f>IF($P1715="Other_Fuel",IF(LOOKUP($G1715,Fuel_Mappings!$I$2:$I$36,Fuel_Mappings!$I$2:$I$36)=$G1715,LOOKUP($G1715,Fuel_Mappings!$I$2:$I$36,Fuel_Mappings!$J$2:$J$36),""),"")</f>
        <v/>
      </c>
      <c r="S1715" s="5" t="str">
        <f>LEFT(L1715,FIND("_",L1715)-1)</f>
        <v>2A6</v>
      </c>
      <c r="T1715" s="3" t="b">
        <f>$S1715=$C1715</f>
        <v>0</v>
      </c>
      <c r="U1715" s="3" t="b">
        <f>LEFT($S1715,3)=LEFT($C1715,3)</f>
        <v>0</v>
      </c>
    </row>
    <row r="1716" spans="1:21">
      <c r="A1716" s="10">
        <v>2501055120</v>
      </c>
      <c r="B1716" t="s">
        <v>416</v>
      </c>
      <c r="C1716" t="s">
        <v>417</v>
      </c>
      <c r="D1716" t="s">
        <v>418</v>
      </c>
      <c r="E1716" t="s">
        <v>347</v>
      </c>
      <c r="F1716" t="s">
        <v>348</v>
      </c>
      <c r="G1716" t="s">
        <v>461</v>
      </c>
      <c r="H1716" t="s">
        <v>259</v>
      </c>
      <c r="I1716" t="s">
        <v>325</v>
      </c>
      <c r="J1716" t="s">
        <v>351</v>
      </c>
      <c r="K1716" s="3" t="str">
        <f>I1716&amp;J1716</f>
        <v>Bulk Terminals &amp; PlantsArea Source: Gasoline</v>
      </c>
      <c r="L1716" s="9" t="s">
        <v>1435</v>
      </c>
      <c r="M1716" s="9" t="s">
        <v>1436</v>
      </c>
      <c r="N1716" t="s">
        <v>41</v>
      </c>
      <c r="P1716" s="5" t="str">
        <f>IF(LOOKUP($K1716,Fuel_Mappings!$C$2:$C$255,Fuel_Mappings!$D$2:$D$255)&lt;&gt;"",LOOKUP($K1716,Fuel_Mappings!$C$2:$C$255,Fuel_Mappings!$D$2:$D$255),"")</f>
        <v>Gasoline</v>
      </c>
      <c r="Q1716" s="5" t="str">
        <f>IF($P1716="Other_Fuel",IF(LOOKUP($G1716,Fuel_Mappings!$I$2:$I$36,Fuel_Mappings!$I$2:$I$36)=$G1716,LOOKUP($G1716,Fuel_Mappings!$I$2:$I$36,Fuel_Mappings!$J$2:$J$36),""),"")</f>
        <v/>
      </c>
      <c r="S1716" s="5" t="str">
        <f>LEFT(L1716,FIND("_",L1716)-1)</f>
        <v>2A6</v>
      </c>
      <c r="T1716" s="3" t="b">
        <f>$S1716=$C1716</f>
        <v>0</v>
      </c>
      <c r="U1716" s="3" t="b">
        <f>LEFT($S1716,3)=LEFT($C1716,3)</f>
        <v>0</v>
      </c>
    </row>
    <row r="1717" spans="1:21">
      <c r="A1717" s="10">
        <v>30500406</v>
      </c>
      <c r="B1717" t="s">
        <v>416</v>
      </c>
      <c r="C1717" t="s">
        <v>417</v>
      </c>
      <c r="D1717" t="s">
        <v>418</v>
      </c>
      <c r="E1717" t="s">
        <v>11</v>
      </c>
      <c r="F1717" t="s">
        <v>104</v>
      </c>
      <c r="G1717" t="s">
        <v>454</v>
      </c>
      <c r="H1717" t="s">
        <v>259</v>
      </c>
      <c r="I1717" t="s">
        <v>419</v>
      </c>
      <c r="J1717" t="s">
        <v>421</v>
      </c>
      <c r="K1717" s="3" t="str">
        <f>I1717&amp;J1717</f>
        <v>Bulk Materials StorageTransfer</v>
      </c>
      <c r="L1717" s="9" t="s">
        <v>1435</v>
      </c>
      <c r="M1717" s="9" t="s">
        <v>1436</v>
      </c>
      <c r="N1717" t="s">
        <v>41</v>
      </c>
      <c r="P1717" s="5" t="str">
        <f>IF(LOOKUP($K1717,Fuel_Mappings!$C$2:$C$255,Fuel_Mappings!$D$2:$D$255)&lt;&gt;"",LOOKUP($K1717,Fuel_Mappings!$C$2:$C$255,Fuel_Mappings!$D$2:$D$255),"")</f>
        <v/>
      </c>
      <c r="Q1717" s="5" t="str">
        <f>IF($P1717="Other_Fuel",IF(LOOKUP($G1717,Fuel_Mappings!$I$2:$I$36,Fuel_Mappings!$I$2:$I$36)=$G1717,LOOKUP($G1717,Fuel_Mappings!$I$2:$I$36,Fuel_Mappings!$J$2:$J$36),""),"")</f>
        <v/>
      </c>
      <c r="S1717" s="5" t="str">
        <f>LEFT(L1717,FIND("_",L1717)-1)</f>
        <v>2A6</v>
      </c>
      <c r="T1717" s="3" t="b">
        <f>$S1717=$C1717</f>
        <v>0</v>
      </c>
      <c r="U1717" s="3" t="b">
        <f>LEFT($S1717,3)=LEFT($C1717,3)</f>
        <v>0</v>
      </c>
    </row>
    <row r="1718" spans="1:21">
      <c r="A1718" s="10">
        <v>30509201</v>
      </c>
      <c r="B1718" t="s">
        <v>416</v>
      </c>
      <c r="C1718" t="s">
        <v>417</v>
      </c>
      <c r="D1718" t="s">
        <v>418</v>
      </c>
      <c r="E1718" t="s">
        <v>11</v>
      </c>
      <c r="F1718" t="s">
        <v>104</v>
      </c>
      <c r="G1718" t="s">
        <v>434</v>
      </c>
      <c r="H1718" t="s">
        <v>259</v>
      </c>
      <c r="I1718" t="s">
        <v>419</v>
      </c>
      <c r="J1718" t="s">
        <v>421</v>
      </c>
      <c r="K1718" s="3" t="str">
        <f>I1718&amp;J1718</f>
        <v>Bulk Materials StorageTransfer</v>
      </c>
      <c r="L1718" s="9" t="s">
        <v>1435</v>
      </c>
      <c r="M1718" s="9" t="s">
        <v>1436</v>
      </c>
      <c r="N1718" t="s">
        <v>41</v>
      </c>
      <c r="P1718" s="5" t="str">
        <f>IF(LOOKUP($K1718,Fuel_Mappings!$C$2:$C$255,Fuel_Mappings!$D$2:$D$255)&lt;&gt;"",LOOKUP($K1718,Fuel_Mappings!$C$2:$C$255,Fuel_Mappings!$D$2:$D$255),"")</f>
        <v/>
      </c>
      <c r="Q1718" s="5" t="str">
        <f>IF($P1718="Other_Fuel",IF(LOOKUP($G1718,Fuel_Mappings!$I$2:$I$36,Fuel_Mappings!$I$2:$I$36)=$G1718,LOOKUP($G1718,Fuel_Mappings!$I$2:$I$36,Fuel_Mappings!$J$2:$J$36),""),"")</f>
        <v/>
      </c>
      <c r="S1718" s="5" t="str">
        <f>LEFT(L1718,FIND("_",L1718)-1)</f>
        <v>2A6</v>
      </c>
      <c r="T1718" s="3" t="b">
        <f>$S1718=$C1718</f>
        <v>0</v>
      </c>
      <c r="U1718" s="3" t="b">
        <f>LEFT($S1718,3)=LEFT($C1718,3)</f>
        <v>0</v>
      </c>
    </row>
    <row r="1719" spans="1:21">
      <c r="A1719" s="10">
        <v>30509205</v>
      </c>
      <c r="B1719" t="s">
        <v>416</v>
      </c>
      <c r="C1719" t="s">
        <v>417</v>
      </c>
      <c r="D1719" t="s">
        <v>418</v>
      </c>
      <c r="E1719" t="s">
        <v>11</v>
      </c>
      <c r="F1719" t="s">
        <v>104</v>
      </c>
      <c r="G1719" t="s">
        <v>434</v>
      </c>
      <c r="H1719" t="s">
        <v>259</v>
      </c>
      <c r="I1719" t="s">
        <v>419</v>
      </c>
      <c r="J1719" t="s">
        <v>420</v>
      </c>
      <c r="K1719" s="3" t="str">
        <f>I1719&amp;J1719</f>
        <v>Bulk Materials StorageStorage</v>
      </c>
      <c r="L1719" s="9" t="s">
        <v>1435</v>
      </c>
      <c r="M1719" s="9" t="s">
        <v>1436</v>
      </c>
      <c r="N1719" t="s">
        <v>41</v>
      </c>
      <c r="P1719" s="5" t="str">
        <f>IF(LOOKUP($K1719,Fuel_Mappings!$C$2:$C$255,Fuel_Mappings!$D$2:$D$255)&lt;&gt;"",LOOKUP($K1719,Fuel_Mappings!$C$2:$C$255,Fuel_Mappings!$D$2:$D$255),"")</f>
        <v/>
      </c>
      <c r="Q1719" s="5" t="str">
        <f>IF($P1719="Other_Fuel",IF(LOOKUP($G1719,Fuel_Mappings!$I$2:$I$36,Fuel_Mappings!$I$2:$I$36)=$G1719,LOOKUP($G1719,Fuel_Mappings!$I$2:$I$36,Fuel_Mappings!$J$2:$J$36),""),"")</f>
        <v/>
      </c>
      <c r="S1719" s="5" t="str">
        <f>LEFT(L1719,FIND("_",L1719)-1)</f>
        <v>2A6</v>
      </c>
      <c r="T1719" s="3" t="b">
        <f>$S1719=$C1719</f>
        <v>0</v>
      </c>
      <c r="U1719" s="3" t="b">
        <f>LEFT($S1719,3)=LEFT($C1719,3)</f>
        <v>0</v>
      </c>
    </row>
    <row r="1720" spans="1:21">
      <c r="A1720" s="10">
        <v>30500608</v>
      </c>
      <c r="B1720" t="s">
        <v>416</v>
      </c>
      <c r="C1720" t="s">
        <v>417</v>
      </c>
      <c r="D1720" t="s">
        <v>418</v>
      </c>
      <c r="E1720" t="s">
        <v>11</v>
      </c>
      <c r="F1720" t="s">
        <v>104</v>
      </c>
      <c r="G1720" t="s">
        <v>377</v>
      </c>
      <c r="H1720" t="s">
        <v>259</v>
      </c>
      <c r="I1720" t="s">
        <v>419</v>
      </c>
      <c r="J1720" t="s">
        <v>420</v>
      </c>
      <c r="K1720" s="3" t="str">
        <f>I1720&amp;J1720</f>
        <v>Bulk Materials StorageStorage</v>
      </c>
      <c r="L1720" s="9" t="s">
        <v>1435</v>
      </c>
      <c r="M1720" s="9" t="s">
        <v>1436</v>
      </c>
      <c r="N1720" t="s">
        <v>41</v>
      </c>
      <c r="P1720" s="5" t="str">
        <f>IF(LOOKUP($K1720,Fuel_Mappings!$C$2:$C$255,Fuel_Mappings!$D$2:$D$255)&lt;&gt;"",LOOKUP($K1720,Fuel_Mappings!$C$2:$C$255,Fuel_Mappings!$D$2:$D$255),"")</f>
        <v/>
      </c>
      <c r="Q1720" s="5" t="str">
        <f>IF($P1720="Other_Fuel",IF(LOOKUP($G1720,Fuel_Mappings!$I$2:$I$36,Fuel_Mappings!$I$2:$I$36)=$G1720,LOOKUP($G1720,Fuel_Mappings!$I$2:$I$36,Fuel_Mappings!$J$2:$J$36),""),"")</f>
        <v/>
      </c>
      <c r="S1720" s="5" t="str">
        <f>LEFT(L1720,FIND("_",L1720)-1)</f>
        <v>2A6</v>
      </c>
      <c r="T1720" s="3" t="b">
        <f>$S1720=$C1720</f>
        <v>0</v>
      </c>
      <c r="U1720" s="3" t="b">
        <f>LEFT($S1720,3)=LEFT($C1720,3)</f>
        <v>0</v>
      </c>
    </row>
    <row r="1721" spans="1:21">
      <c r="A1721" s="10">
        <v>30500612</v>
      </c>
      <c r="B1721" t="s">
        <v>416</v>
      </c>
      <c r="C1721" t="s">
        <v>375</v>
      </c>
      <c r="D1721" t="s">
        <v>376</v>
      </c>
      <c r="E1721" t="s">
        <v>11</v>
      </c>
      <c r="F1721" t="s">
        <v>104</v>
      </c>
      <c r="G1721" t="s">
        <v>377</v>
      </c>
      <c r="H1721" t="s">
        <v>259</v>
      </c>
      <c r="I1721" t="s">
        <v>419</v>
      </c>
      <c r="J1721" t="s">
        <v>421</v>
      </c>
      <c r="K1721" s="3" t="str">
        <f>I1721&amp;J1721</f>
        <v>Bulk Materials StorageTransfer</v>
      </c>
      <c r="L1721" s="9" t="s">
        <v>1385</v>
      </c>
      <c r="M1721" s="9" t="s">
        <v>1386</v>
      </c>
      <c r="N1721" t="s">
        <v>41</v>
      </c>
      <c r="P1721" s="5" t="str">
        <f>IF(LOOKUP($K1721,Fuel_Mappings!$C$2:$C$255,Fuel_Mappings!$D$2:$D$255)&lt;&gt;"",LOOKUP($K1721,Fuel_Mappings!$C$2:$C$255,Fuel_Mappings!$D$2:$D$255),"")</f>
        <v/>
      </c>
      <c r="Q1721" s="5" t="str">
        <f>IF($P1721="Other_Fuel",IF(LOOKUP($G1721,Fuel_Mappings!$I$2:$I$36,Fuel_Mappings!$I$2:$I$36)=$G1721,LOOKUP($G1721,Fuel_Mappings!$I$2:$I$36,Fuel_Mappings!$J$2:$J$36),""),"")</f>
        <v/>
      </c>
      <c r="S1721" s="5" t="str">
        <f>LEFT(L1721,FIND("_",L1721)-1)</f>
        <v>2A1</v>
      </c>
      <c r="T1721" s="3" t="b">
        <f>$S1721=$C1721</f>
        <v>1</v>
      </c>
      <c r="U1721" s="3" t="b">
        <f>LEFT($S1721,3)=LEFT($C1721,3)</f>
        <v>1</v>
      </c>
    </row>
    <row r="1722" spans="1:21">
      <c r="A1722" s="10">
        <v>30500616</v>
      </c>
      <c r="B1722" t="s">
        <v>416</v>
      </c>
      <c r="C1722" t="s">
        <v>375</v>
      </c>
      <c r="D1722" t="s">
        <v>376</v>
      </c>
      <c r="E1722" t="s">
        <v>11</v>
      </c>
      <c r="F1722" t="s">
        <v>104</v>
      </c>
      <c r="G1722" t="s">
        <v>377</v>
      </c>
      <c r="H1722" t="s">
        <v>259</v>
      </c>
      <c r="I1722" t="s">
        <v>419</v>
      </c>
      <c r="J1722" t="s">
        <v>421</v>
      </c>
      <c r="K1722" s="3" t="str">
        <f>I1722&amp;J1722</f>
        <v>Bulk Materials StorageTransfer</v>
      </c>
      <c r="L1722" s="9" t="s">
        <v>1385</v>
      </c>
      <c r="M1722" s="9" t="s">
        <v>1386</v>
      </c>
      <c r="N1722" t="s">
        <v>41</v>
      </c>
      <c r="P1722" s="5" t="str">
        <f>IF(LOOKUP($K1722,Fuel_Mappings!$C$2:$C$255,Fuel_Mappings!$D$2:$D$255)&lt;&gt;"",LOOKUP($K1722,Fuel_Mappings!$C$2:$C$255,Fuel_Mappings!$D$2:$D$255),"")</f>
        <v/>
      </c>
      <c r="Q1722" s="5" t="str">
        <f>IF($P1722="Other_Fuel",IF(LOOKUP($G1722,Fuel_Mappings!$I$2:$I$36,Fuel_Mappings!$I$2:$I$36)=$G1722,LOOKUP($G1722,Fuel_Mappings!$I$2:$I$36,Fuel_Mappings!$J$2:$J$36),""),"")</f>
        <v/>
      </c>
      <c r="S1722" s="5" t="str">
        <f>LEFT(L1722,FIND("_",L1722)-1)</f>
        <v>2A1</v>
      </c>
      <c r="T1722" s="3" t="b">
        <f>$S1722=$C1722</f>
        <v>1</v>
      </c>
      <c r="U1722" s="3" t="b">
        <f>LEFT($S1722,3)=LEFT($C1722,3)</f>
        <v>1</v>
      </c>
    </row>
    <row r="1723" spans="1:21">
      <c r="A1723" s="10">
        <v>30500607</v>
      </c>
      <c r="B1723" t="s">
        <v>416</v>
      </c>
      <c r="C1723" t="s">
        <v>375</v>
      </c>
      <c r="D1723" t="s">
        <v>376</v>
      </c>
      <c r="E1723" t="s">
        <v>11</v>
      </c>
      <c r="F1723" t="s">
        <v>104</v>
      </c>
      <c r="G1723" t="s">
        <v>377</v>
      </c>
      <c r="H1723" t="s">
        <v>259</v>
      </c>
      <c r="I1723" t="s">
        <v>419</v>
      </c>
      <c r="J1723" t="s">
        <v>421</v>
      </c>
      <c r="K1723" s="3" t="str">
        <f>I1723&amp;J1723</f>
        <v>Bulk Materials StorageTransfer</v>
      </c>
      <c r="L1723" s="9" t="s">
        <v>1385</v>
      </c>
      <c r="M1723" s="9" t="s">
        <v>1386</v>
      </c>
      <c r="N1723" t="s">
        <v>41</v>
      </c>
      <c r="P1723" s="5" t="str">
        <f>IF(LOOKUP($K1723,Fuel_Mappings!$C$2:$C$255,Fuel_Mappings!$D$2:$D$255)&lt;&gt;"",LOOKUP($K1723,Fuel_Mappings!$C$2:$C$255,Fuel_Mappings!$D$2:$D$255),"")</f>
        <v/>
      </c>
      <c r="Q1723" s="5" t="str">
        <f>IF($P1723="Other_Fuel",IF(LOOKUP($G1723,Fuel_Mappings!$I$2:$I$36,Fuel_Mappings!$I$2:$I$36)=$G1723,LOOKUP($G1723,Fuel_Mappings!$I$2:$I$36,Fuel_Mappings!$J$2:$J$36),""),"")</f>
        <v/>
      </c>
      <c r="S1723" s="5" t="str">
        <f>LEFT(L1723,FIND("_",L1723)-1)</f>
        <v>2A1</v>
      </c>
      <c r="T1723" s="3" t="b">
        <f>$S1723=$C1723</f>
        <v>1</v>
      </c>
      <c r="U1723" s="3" t="b">
        <f>LEFT($S1723,3)=LEFT($C1723,3)</f>
        <v>1</v>
      </c>
    </row>
    <row r="1724" spans="1:21">
      <c r="A1724" s="10">
        <v>30500615</v>
      </c>
      <c r="B1724" t="s">
        <v>416</v>
      </c>
      <c r="C1724" t="s">
        <v>375</v>
      </c>
      <c r="D1724" t="s">
        <v>376</v>
      </c>
      <c r="E1724" t="s">
        <v>11</v>
      </c>
      <c r="F1724" t="s">
        <v>104</v>
      </c>
      <c r="G1724" t="s">
        <v>377</v>
      </c>
      <c r="H1724" t="s">
        <v>259</v>
      </c>
      <c r="I1724" t="s">
        <v>419</v>
      </c>
      <c r="J1724" t="s">
        <v>420</v>
      </c>
      <c r="K1724" s="3" t="str">
        <f>I1724&amp;J1724</f>
        <v>Bulk Materials StorageStorage</v>
      </c>
      <c r="L1724" s="9" t="s">
        <v>1385</v>
      </c>
      <c r="M1724" s="9" t="s">
        <v>1386</v>
      </c>
      <c r="N1724" t="s">
        <v>41</v>
      </c>
      <c r="P1724" s="5" t="str">
        <f>IF(LOOKUP($K1724,Fuel_Mappings!$C$2:$C$255,Fuel_Mappings!$D$2:$D$255)&lt;&gt;"",LOOKUP($K1724,Fuel_Mappings!$C$2:$C$255,Fuel_Mappings!$D$2:$D$255),"")</f>
        <v/>
      </c>
      <c r="Q1724" s="5" t="str">
        <f>IF($P1724="Other_Fuel",IF(LOOKUP($G1724,Fuel_Mappings!$I$2:$I$36,Fuel_Mappings!$I$2:$I$36)=$G1724,LOOKUP($G1724,Fuel_Mappings!$I$2:$I$36,Fuel_Mappings!$J$2:$J$36),""),"")</f>
        <v/>
      </c>
      <c r="S1724" s="5" t="str">
        <f>LEFT(L1724,FIND("_",L1724)-1)</f>
        <v>2A1</v>
      </c>
      <c r="T1724" s="3" t="b">
        <f>$S1724=$C1724</f>
        <v>1</v>
      </c>
      <c r="U1724" s="3" t="b">
        <f>LEFT($S1724,3)=LEFT($C1724,3)</f>
        <v>1</v>
      </c>
    </row>
    <row r="1725" spans="1:21">
      <c r="A1725" s="10">
        <v>30500618</v>
      </c>
      <c r="B1725" t="s">
        <v>416</v>
      </c>
      <c r="C1725" t="s">
        <v>375</v>
      </c>
      <c r="D1725" t="s">
        <v>376</v>
      </c>
      <c r="E1725" t="s">
        <v>11</v>
      </c>
      <c r="F1725" t="s">
        <v>104</v>
      </c>
      <c r="G1725" t="s">
        <v>377</v>
      </c>
      <c r="H1725" t="s">
        <v>259</v>
      </c>
      <c r="I1725" t="s">
        <v>419</v>
      </c>
      <c r="J1725" t="s">
        <v>420</v>
      </c>
      <c r="K1725" s="3" t="str">
        <f>I1725&amp;J1725</f>
        <v>Bulk Materials StorageStorage</v>
      </c>
      <c r="L1725" s="9" t="s">
        <v>1385</v>
      </c>
      <c r="M1725" s="9" t="s">
        <v>1386</v>
      </c>
      <c r="N1725" t="s">
        <v>41</v>
      </c>
      <c r="P1725" s="5" t="str">
        <f>IF(LOOKUP($K1725,Fuel_Mappings!$C$2:$C$255,Fuel_Mappings!$D$2:$D$255)&lt;&gt;"",LOOKUP($K1725,Fuel_Mappings!$C$2:$C$255,Fuel_Mappings!$D$2:$D$255),"")</f>
        <v/>
      </c>
      <c r="Q1725" s="5" t="str">
        <f>IF($P1725="Other_Fuel",IF(LOOKUP($G1725,Fuel_Mappings!$I$2:$I$36,Fuel_Mappings!$I$2:$I$36)=$G1725,LOOKUP($G1725,Fuel_Mappings!$I$2:$I$36,Fuel_Mappings!$J$2:$J$36),""),"")</f>
        <v/>
      </c>
      <c r="S1725" s="5" t="str">
        <f>LEFT(L1725,FIND("_",L1725)-1)</f>
        <v>2A1</v>
      </c>
      <c r="T1725" s="3" t="b">
        <f>$S1725=$C1725</f>
        <v>1</v>
      </c>
      <c r="U1725" s="3" t="b">
        <f>LEFT($S1725,3)=LEFT($C1725,3)</f>
        <v>1</v>
      </c>
    </row>
    <row r="1726" spans="1:21">
      <c r="A1726" s="10">
        <v>30500619</v>
      </c>
      <c r="B1726" t="s">
        <v>416</v>
      </c>
      <c r="C1726" t="s">
        <v>375</v>
      </c>
      <c r="D1726" t="s">
        <v>376</v>
      </c>
      <c r="E1726" t="s">
        <v>11</v>
      </c>
      <c r="F1726" t="s">
        <v>104</v>
      </c>
      <c r="G1726" t="s">
        <v>377</v>
      </c>
      <c r="H1726" t="s">
        <v>259</v>
      </c>
      <c r="I1726" t="s">
        <v>419</v>
      </c>
      <c r="J1726" t="s">
        <v>421</v>
      </c>
      <c r="K1726" s="3" t="str">
        <f>I1726&amp;J1726</f>
        <v>Bulk Materials StorageTransfer</v>
      </c>
      <c r="L1726" s="9" t="s">
        <v>1385</v>
      </c>
      <c r="M1726" s="9" t="s">
        <v>1386</v>
      </c>
      <c r="N1726" t="s">
        <v>41</v>
      </c>
      <c r="P1726" s="5" t="str">
        <f>IF(LOOKUP($K1726,Fuel_Mappings!$C$2:$C$255,Fuel_Mappings!$D$2:$D$255)&lt;&gt;"",LOOKUP($K1726,Fuel_Mappings!$C$2:$C$255,Fuel_Mappings!$D$2:$D$255),"")</f>
        <v/>
      </c>
      <c r="Q1726" s="5" t="str">
        <f>IF($P1726="Other_Fuel",IF(LOOKUP($G1726,Fuel_Mappings!$I$2:$I$36,Fuel_Mappings!$I$2:$I$36)=$G1726,LOOKUP($G1726,Fuel_Mappings!$I$2:$I$36,Fuel_Mappings!$J$2:$J$36),""),"")</f>
        <v/>
      </c>
      <c r="S1726" s="5" t="str">
        <f>LEFT(L1726,FIND("_",L1726)-1)</f>
        <v>2A1</v>
      </c>
      <c r="T1726" s="3" t="b">
        <f>$S1726=$C1726</f>
        <v>1</v>
      </c>
      <c r="U1726" s="3" t="b">
        <f>LEFT($S1726,3)=LEFT($C1726,3)</f>
        <v>1</v>
      </c>
    </row>
    <row r="1727" spans="1:21">
      <c r="A1727" s="10">
        <v>30500708</v>
      </c>
      <c r="B1727" t="s">
        <v>416</v>
      </c>
      <c r="C1727" t="s">
        <v>375</v>
      </c>
      <c r="D1727" t="s">
        <v>376</v>
      </c>
      <c r="E1727" t="s">
        <v>11</v>
      </c>
      <c r="F1727" t="s">
        <v>104</v>
      </c>
      <c r="G1727" t="s">
        <v>380</v>
      </c>
      <c r="H1727" t="s">
        <v>259</v>
      </c>
      <c r="I1727" t="s">
        <v>419</v>
      </c>
      <c r="J1727" t="s">
        <v>420</v>
      </c>
      <c r="K1727" s="3" t="str">
        <f>I1727&amp;J1727</f>
        <v>Bulk Materials StorageStorage</v>
      </c>
      <c r="L1727" s="9" t="s">
        <v>1385</v>
      </c>
      <c r="M1727" s="9" t="s">
        <v>1386</v>
      </c>
      <c r="N1727" t="s">
        <v>41</v>
      </c>
      <c r="P1727" s="5" t="str">
        <f>IF(LOOKUP($K1727,Fuel_Mappings!$C$2:$C$255,Fuel_Mappings!$D$2:$D$255)&lt;&gt;"",LOOKUP($K1727,Fuel_Mappings!$C$2:$C$255,Fuel_Mappings!$D$2:$D$255),"")</f>
        <v/>
      </c>
      <c r="Q1727" s="5" t="str">
        <f>IF($P1727="Other_Fuel",IF(LOOKUP($G1727,Fuel_Mappings!$I$2:$I$36,Fuel_Mappings!$I$2:$I$36)=$G1727,LOOKUP($G1727,Fuel_Mappings!$I$2:$I$36,Fuel_Mappings!$J$2:$J$36),""),"")</f>
        <v/>
      </c>
      <c r="S1727" s="5" t="str">
        <f>LEFT(L1727,FIND("_",L1727)-1)</f>
        <v>2A1</v>
      </c>
      <c r="T1727" s="3" t="b">
        <f>$S1727=$C1727</f>
        <v>1</v>
      </c>
      <c r="U1727" s="3" t="b">
        <f>LEFT($S1727,3)=LEFT($C1727,3)</f>
        <v>1</v>
      </c>
    </row>
    <row r="1728" spans="1:21">
      <c r="A1728" s="10">
        <v>30500712</v>
      </c>
      <c r="B1728" t="s">
        <v>416</v>
      </c>
      <c r="C1728" t="s">
        <v>375</v>
      </c>
      <c r="D1728" t="s">
        <v>376</v>
      </c>
      <c r="E1728" t="s">
        <v>11</v>
      </c>
      <c r="F1728" t="s">
        <v>104</v>
      </c>
      <c r="G1728" t="s">
        <v>380</v>
      </c>
      <c r="H1728" t="s">
        <v>259</v>
      </c>
      <c r="I1728" t="s">
        <v>419</v>
      </c>
      <c r="J1728" t="s">
        <v>421</v>
      </c>
      <c r="K1728" s="3" t="str">
        <f>I1728&amp;J1728</f>
        <v>Bulk Materials StorageTransfer</v>
      </c>
      <c r="L1728" s="9" t="s">
        <v>1385</v>
      </c>
      <c r="M1728" s="9" t="s">
        <v>1386</v>
      </c>
      <c r="N1728" t="s">
        <v>41</v>
      </c>
      <c r="P1728" s="5" t="str">
        <f>IF(LOOKUP($K1728,Fuel_Mappings!$C$2:$C$255,Fuel_Mappings!$D$2:$D$255)&lt;&gt;"",LOOKUP($K1728,Fuel_Mappings!$C$2:$C$255,Fuel_Mappings!$D$2:$D$255),"")</f>
        <v/>
      </c>
      <c r="Q1728" s="5" t="str">
        <f>IF($P1728="Other_Fuel",IF(LOOKUP($G1728,Fuel_Mappings!$I$2:$I$36,Fuel_Mappings!$I$2:$I$36)=$G1728,LOOKUP($G1728,Fuel_Mappings!$I$2:$I$36,Fuel_Mappings!$J$2:$J$36),""),"")</f>
        <v/>
      </c>
      <c r="S1728" s="5" t="str">
        <f>LEFT(L1728,FIND("_",L1728)-1)</f>
        <v>2A1</v>
      </c>
      <c r="T1728" s="3" t="b">
        <f>$S1728=$C1728</f>
        <v>1</v>
      </c>
      <c r="U1728" s="3" t="b">
        <f>LEFT($S1728,3)=LEFT($C1728,3)</f>
        <v>1</v>
      </c>
    </row>
    <row r="1729" spans="1:21">
      <c r="A1729" s="10">
        <v>30500715</v>
      </c>
      <c r="B1729" t="s">
        <v>416</v>
      </c>
      <c r="C1729" t="s">
        <v>375</v>
      </c>
      <c r="D1729" t="s">
        <v>376</v>
      </c>
      <c r="E1729" t="s">
        <v>11</v>
      </c>
      <c r="F1729" t="s">
        <v>104</v>
      </c>
      <c r="G1729" t="s">
        <v>380</v>
      </c>
      <c r="H1729" t="s">
        <v>259</v>
      </c>
      <c r="I1729" t="s">
        <v>419</v>
      </c>
      <c r="J1729" t="s">
        <v>420</v>
      </c>
      <c r="K1729" s="3" t="str">
        <f>I1729&amp;J1729</f>
        <v>Bulk Materials StorageStorage</v>
      </c>
      <c r="L1729" s="9" t="s">
        <v>1385</v>
      </c>
      <c r="M1729" s="9" t="s">
        <v>1386</v>
      </c>
      <c r="N1729" t="s">
        <v>41</v>
      </c>
      <c r="P1729" s="5" t="str">
        <f>IF(LOOKUP($K1729,Fuel_Mappings!$C$2:$C$255,Fuel_Mappings!$D$2:$D$255)&lt;&gt;"",LOOKUP($K1729,Fuel_Mappings!$C$2:$C$255,Fuel_Mappings!$D$2:$D$255),"")</f>
        <v/>
      </c>
      <c r="Q1729" s="5" t="str">
        <f>IF($P1729="Other_Fuel",IF(LOOKUP($G1729,Fuel_Mappings!$I$2:$I$36,Fuel_Mappings!$I$2:$I$36)=$G1729,LOOKUP($G1729,Fuel_Mappings!$I$2:$I$36,Fuel_Mappings!$J$2:$J$36),""),"")</f>
        <v/>
      </c>
      <c r="S1729" s="5" t="str">
        <f>LEFT(L1729,FIND("_",L1729)-1)</f>
        <v>2A1</v>
      </c>
      <c r="T1729" s="3" t="b">
        <f>$S1729=$C1729</f>
        <v>1</v>
      </c>
      <c r="U1729" s="3" t="b">
        <f>LEFT($S1729,3)=LEFT($C1729,3)</f>
        <v>1</v>
      </c>
    </row>
    <row r="1730" spans="1:21">
      <c r="A1730" s="10">
        <v>30500716</v>
      </c>
      <c r="B1730" t="s">
        <v>416</v>
      </c>
      <c r="C1730" t="s">
        <v>375</v>
      </c>
      <c r="D1730" t="s">
        <v>376</v>
      </c>
      <c r="E1730" t="s">
        <v>11</v>
      </c>
      <c r="F1730" t="s">
        <v>104</v>
      </c>
      <c r="G1730" t="s">
        <v>380</v>
      </c>
      <c r="H1730" t="s">
        <v>259</v>
      </c>
      <c r="I1730" t="s">
        <v>419</v>
      </c>
      <c r="J1730" t="s">
        <v>421</v>
      </c>
      <c r="K1730" s="3" t="str">
        <f>I1730&amp;J1730</f>
        <v>Bulk Materials StorageTransfer</v>
      </c>
      <c r="L1730" s="9" t="s">
        <v>1385</v>
      </c>
      <c r="M1730" s="9" t="s">
        <v>1386</v>
      </c>
      <c r="N1730" t="s">
        <v>41</v>
      </c>
      <c r="P1730" s="5" t="str">
        <f>IF(LOOKUP($K1730,Fuel_Mappings!$C$2:$C$255,Fuel_Mappings!$D$2:$D$255)&lt;&gt;"",LOOKUP($K1730,Fuel_Mappings!$C$2:$C$255,Fuel_Mappings!$D$2:$D$255),"")</f>
        <v/>
      </c>
      <c r="Q1730" s="5" t="str">
        <f>IF($P1730="Other_Fuel",IF(LOOKUP($G1730,Fuel_Mappings!$I$2:$I$36,Fuel_Mappings!$I$2:$I$36)=$G1730,LOOKUP($G1730,Fuel_Mappings!$I$2:$I$36,Fuel_Mappings!$J$2:$J$36),""),"")</f>
        <v/>
      </c>
      <c r="S1730" s="5" t="str">
        <f>LEFT(L1730,FIND("_",L1730)-1)</f>
        <v>2A1</v>
      </c>
      <c r="T1730" s="3" t="b">
        <f>$S1730=$C1730</f>
        <v>1</v>
      </c>
      <c r="U1730" s="3" t="b">
        <f>LEFT($S1730,3)=LEFT($C1730,3)</f>
        <v>1</v>
      </c>
    </row>
    <row r="1731" spans="1:21">
      <c r="A1731" s="10">
        <v>30500718</v>
      </c>
      <c r="B1731" t="s">
        <v>416</v>
      </c>
      <c r="C1731" t="s">
        <v>375</v>
      </c>
      <c r="D1731" t="s">
        <v>376</v>
      </c>
      <c r="E1731" t="s">
        <v>11</v>
      </c>
      <c r="F1731" t="s">
        <v>104</v>
      </c>
      <c r="G1731" t="s">
        <v>380</v>
      </c>
      <c r="H1731" t="s">
        <v>259</v>
      </c>
      <c r="I1731" t="s">
        <v>419</v>
      </c>
      <c r="J1731" t="s">
        <v>420</v>
      </c>
      <c r="K1731" s="3" t="str">
        <f>I1731&amp;J1731</f>
        <v>Bulk Materials StorageStorage</v>
      </c>
      <c r="L1731" s="9" t="s">
        <v>1385</v>
      </c>
      <c r="M1731" s="9" t="s">
        <v>1386</v>
      </c>
      <c r="N1731" t="s">
        <v>41</v>
      </c>
      <c r="P1731" s="5" t="str">
        <f>IF(LOOKUP($K1731,Fuel_Mappings!$C$2:$C$255,Fuel_Mappings!$D$2:$D$255)&lt;&gt;"",LOOKUP($K1731,Fuel_Mappings!$C$2:$C$255,Fuel_Mappings!$D$2:$D$255),"")</f>
        <v/>
      </c>
      <c r="Q1731" s="5" t="str">
        <f>IF($P1731="Other_Fuel",IF(LOOKUP($G1731,Fuel_Mappings!$I$2:$I$36,Fuel_Mappings!$I$2:$I$36)=$G1731,LOOKUP($G1731,Fuel_Mappings!$I$2:$I$36,Fuel_Mappings!$J$2:$J$36),""),"")</f>
        <v/>
      </c>
      <c r="S1731" s="5" t="str">
        <f>LEFT(L1731,FIND("_",L1731)-1)</f>
        <v>2A1</v>
      </c>
      <c r="T1731" s="3" t="b">
        <f>$S1731=$C1731</f>
        <v>1</v>
      </c>
      <c r="U1731" s="3" t="b">
        <f>LEFT($S1731,3)=LEFT($C1731,3)</f>
        <v>1</v>
      </c>
    </row>
    <row r="1732" spans="1:21">
      <c r="A1732" s="10">
        <v>30500719</v>
      </c>
      <c r="B1732" t="s">
        <v>416</v>
      </c>
      <c r="C1732" t="s">
        <v>375</v>
      </c>
      <c r="D1732" t="s">
        <v>376</v>
      </c>
      <c r="E1732" t="s">
        <v>11</v>
      </c>
      <c r="F1732" t="s">
        <v>104</v>
      </c>
      <c r="G1732" t="s">
        <v>380</v>
      </c>
      <c r="H1732" t="s">
        <v>259</v>
      </c>
      <c r="I1732" t="s">
        <v>419</v>
      </c>
      <c r="J1732" t="s">
        <v>421</v>
      </c>
      <c r="K1732" s="3" t="str">
        <f>I1732&amp;J1732</f>
        <v>Bulk Materials StorageTransfer</v>
      </c>
      <c r="L1732" s="9" t="s">
        <v>1385</v>
      </c>
      <c r="M1732" s="9" t="s">
        <v>1386</v>
      </c>
      <c r="N1732" t="s">
        <v>41</v>
      </c>
      <c r="P1732" s="5" t="str">
        <f>IF(LOOKUP($K1732,Fuel_Mappings!$C$2:$C$255,Fuel_Mappings!$D$2:$D$255)&lt;&gt;"",LOOKUP($K1732,Fuel_Mappings!$C$2:$C$255,Fuel_Mappings!$D$2:$D$255),"")</f>
        <v/>
      </c>
      <c r="Q1732" s="5" t="str">
        <f>IF($P1732="Other_Fuel",IF(LOOKUP($G1732,Fuel_Mappings!$I$2:$I$36,Fuel_Mappings!$I$2:$I$36)=$G1732,LOOKUP($G1732,Fuel_Mappings!$I$2:$I$36,Fuel_Mappings!$J$2:$J$36),""),"")</f>
        <v/>
      </c>
      <c r="S1732" s="5" t="str">
        <f>LEFT(L1732,FIND("_",L1732)-1)</f>
        <v>2A1</v>
      </c>
      <c r="T1732" s="3" t="b">
        <f>$S1732=$C1732</f>
        <v>1</v>
      </c>
      <c r="U1732" s="3" t="b">
        <f>LEFT($S1732,3)=LEFT($C1732,3)</f>
        <v>1</v>
      </c>
    </row>
    <row r="1733" spans="1:21">
      <c r="A1733" s="10">
        <v>30500707</v>
      </c>
      <c r="B1733" t="s">
        <v>416</v>
      </c>
      <c r="C1733" t="s">
        <v>375</v>
      </c>
      <c r="D1733" t="s">
        <v>376</v>
      </c>
      <c r="E1733" t="s">
        <v>11</v>
      </c>
      <c r="F1733" t="s">
        <v>104</v>
      </c>
      <c r="G1733" t="s">
        <v>380</v>
      </c>
      <c r="H1733" t="s">
        <v>259</v>
      </c>
      <c r="I1733" t="s">
        <v>419</v>
      </c>
      <c r="J1733" t="s">
        <v>421</v>
      </c>
      <c r="K1733" s="3" t="str">
        <f>I1733&amp;J1733</f>
        <v>Bulk Materials StorageTransfer</v>
      </c>
      <c r="L1733" s="9" t="s">
        <v>1385</v>
      </c>
      <c r="M1733" s="9" t="s">
        <v>1386</v>
      </c>
      <c r="N1733" t="s">
        <v>41</v>
      </c>
      <c r="P1733" s="5" t="str">
        <f>IF(LOOKUP($K1733,Fuel_Mappings!$C$2:$C$255,Fuel_Mappings!$D$2:$D$255)&lt;&gt;"",LOOKUP($K1733,Fuel_Mappings!$C$2:$C$255,Fuel_Mappings!$D$2:$D$255),"")</f>
        <v/>
      </c>
      <c r="Q1733" s="5" t="str">
        <f>IF($P1733="Other_Fuel",IF(LOOKUP($G1733,Fuel_Mappings!$I$2:$I$36,Fuel_Mappings!$I$2:$I$36)=$G1733,LOOKUP($G1733,Fuel_Mappings!$I$2:$I$36,Fuel_Mappings!$J$2:$J$36),""),"")</f>
        <v/>
      </c>
      <c r="S1733" s="5" t="str">
        <f>LEFT(L1733,FIND("_",L1733)-1)</f>
        <v>2A1</v>
      </c>
      <c r="T1733" s="3" t="b">
        <f>$S1733=$C1733</f>
        <v>1</v>
      </c>
      <c r="U1733" s="3" t="b">
        <f>LEFT($S1733,3)=LEFT($C1733,3)</f>
        <v>1</v>
      </c>
    </row>
    <row r="1734" spans="1:21">
      <c r="A1734" s="10">
        <v>30500803</v>
      </c>
      <c r="B1734" t="s">
        <v>416</v>
      </c>
      <c r="C1734" t="s">
        <v>417</v>
      </c>
      <c r="D1734" t="s">
        <v>418</v>
      </c>
      <c r="E1734" t="s">
        <v>11</v>
      </c>
      <c r="F1734" t="s">
        <v>104</v>
      </c>
      <c r="G1734" t="s">
        <v>455</v>
      </c>
      <c r="H1734" t="s">
        <v>259</v>
      </c>
      <c r="I1734" t="s">
        <v>419</v>
      </c>
      <c r="J1734" t="s">
        <v>420</v>
      </c>
      <c r="K1734" s="3" t="str">
        <f>I1734&amp;J1734</f>
        <v>Bulk Materials StorageStorage</v>
      </c>
      <c r="L1734" s="9" t="s">
        <v>1435</v>
      </c>
      <c r="M1734" s="9" t="s">
        <v>1436</v>
      </c>
      <c r="N1734" t="s">
        <v>41</v>
      </c>
      <c r="P1734" s="5" t="str">
        <f>IF(LOOKUP($K1734,Fuel_Mappings!$C$2:$C$255,Fuel_Mappings!$D$2:$D$255)&lt;&gt;"",LOOKUP($K1734,Fuel_Mappings!$C$2:$C$255,Fuel_Mappings!$D$2:$D$255),"")</f>
        <v/>
      </c>
      <c r="Q1734" s="5" t="str">
        <f>IF($P1734="Other_Fuel",IF(LOOKUP($G1734,Fuel_Mappings!$I$2:$I$36,Fuel_Mappings!$I$2:$I$36)=$G1734,LOOKUP($G1734,Fuel_Mappings!$I$2:$I$36,Fuel_Mappings!$J$2:$J$36),""),"")</f>
        <v/>
      </c>
      <c r="S1734" s="5" t="str">
        <f>LEFT(L1734,FIND("_",L1734)-1)</f>
        <v>2A6</v>
      </c>
      <c r="T1734" s="3" t="b">
        <f>$S1734=$C1734</f>
        <v>0</v>
      </c>
      <c r="U1734" s="3" t="b">
        <f>LEFT($S1734,3)=LEFT($C1734,3)</f>
        <v>0</v>
      </c>
    </row>
    <row r="1735" spans="1:21">
      <c r="A1735" s="10">
        <v>30500905</v>
      </c>
      <c r="B1735" t="s">
        <v>416</v>
      </c>
      <c r="C1735" t="s">
        <v>417</v>
      </c>
      <c r="D1735" t="s">
        <v>418</v>
      </c>
      <c r="E1735" t="s">
        <v>11</v>
      </c>
      <c r="F1735" t="s">
        <v>104</v>
      </c>
      <c r="G1735" t="s">
        <v>436</v>
      </c>
      <c r="H1735" t="s">
        <v>259</v>
      </c>
      <c r="I1735" t="s">
        <v>419</v>
      </c>
      <c r="J1735" t="s">
        <v>421</v>
      </c>
      <c r="K1735" s="3" t="str">
        <f>I1735&amp;J1735</f>
        <v>Bulk Materials StorageTransfer</v>
      </c>
      <c r="L1735" s="9" t="s">
        <v>1435</v>
      </c>
      <c r="M1735" s="9" t="s">
        <v>1436</v>
      </c>
      <c r="N1735" t="s">
        <v>41</v>
      </c>
      <c r="P1735" s="5" t="str">
        <f>IF(LOOKUP($K1735,Fuel_Mappings!$C$2:$C$255,Fuel_Mappings!$D$2:$D$255)&lt;&gt;"",LOOKUP($K1735,Fuel_Mappings!$C$2:$C$255,Fuel_Mappings!$D$2:$D$255),"")</f>
        <v/>
      </c>
      <c r="Q1735" s="5" t="str">
        <f>IF($P1735="Other_Fuel",IF(LOOKUP($G1735,Fuel_Mappings!$I$2:$I$36,Fuel_Mappings!$I$2:$I$36)=$G1735,LOOKUP($G1735,Fuel_Mappings!$I$2:$I$36,Fuel_Mappings!$J$2:$J$36),""),"")</f>
        <v/>
      </c>
      <c r="S1735" s="5" t="str">
        <f>LEFT(L1735,FIND("_",L1735)-1)</f>
        <v>2A6</v>
      </c>
      <c r="T1735" s="3" t="b">
        <f>$S1735=$C1735</f>
        <v>0</v>
      </c>
      <c r="U1735" s="3" t="b">
        <f>LEFT($S1735,3)=LEFT($C1735,3)</f>
        <v>0</v>
      </c>
    </row>
    <row r="1736" spans="1:21">
      <c r="A1736" s="10">
        <v>30500906</v>
      </c>
      <c r="B1736" t="s">
        <v>416</v>
      </c>
      <c r="C1736" t="s">
        <v>417</v>
      </c>
      <c r="D1736" t="s">
        <v>418</v>
      </c>
      <c r="E1736" t="s">
        <v>11</v>
      </c>
      <c r="F1736" t="s">
        <v>104</v>
      </c>
      <c r="G1736" t="s">
        <v>436</v>
      </c>
      <c r="H1736" t="s">
        <v>259</v>
      </c>
      <c r="I1736" t="s">
        <v>419</v>
      </c>
      <c r="J1736" t="s">
        <v>420</v>
      </c>
      <c r="K1736" s="3" t="str">
        <f>I1736&amp;J1736</f>
        <v>Bulk Materials StorageStorage</v>
      </c>
      <c r="L1736" s="9" t="s">
        <v>1435</v>
      </c>
      <c r="M1736" s="9" t="s">
        <v>1436</v>
      </c>
      <c r="N1736" t="s">
        <v>41</v>
      </c>
      <c r="P1736" s="5" t="str">
        <f>IF(LOOKUP($K1736,Fuel_Mappings!$C$2:$C$255,Fuel_Mappings!$D$2:$D$255)&lt;&gt;"",LOOKUP($K1736,Fuel_Mappings!$C$2:$C$255,Fuel_Mappings!$D$2:$D$255),"")</f>
        <v/>
      </c>
      <c r="Q1736" s="5" t="str">
        <f>IF($P1736="Other_Fuel",IF(LOOKUP($G1736,Fuel_Mappings!$I$2:$I$36,Fuel_Mappings!$I$2:$I$36)=$G1736,LOOKUP($G1736,Fuel_Mappings!$I$2:$I$36,Fuel_Mappings!$J$2:$J$36),""),"")</f>
        <v/>
      </c>
      <c r="S1736" s="5" t="str">
        <f>LEFT(L1736,FIND("_",L1736)-1)</f>
        <v>2A6</v>
      </c>
      <c r="T1736" s="3" t="b">
        <f>$S1736=$C1736</f>
        <v>0</v>
      </c>
      <c r="U1736" s="3" t="b">
        <f>LEFT($S1736,3)=LEFT($C1736,3)</f>
        <v>0</v>
      </c>
    </row>
    <row r="1737" spans="1:21">
      <c r="A1737" s="10">
        <v>30500910</v>
      </c>
      <c r="B1737" t="s">
        <v>416</v>
      </c>
      <c r="C1737" t="s">
        <v>417</v>
      </c>
      <c r="D1737" t="s">
        <v>418</v>
      </c>
      <c r="E1737" t="s">
        <v>11</v>
      </c>
      <c r="F1737" t="s">
        <v>104</v>
      </c>
      <c r="G1737" t="s">
        <v>436</v>
      </c>
      <c r="H1737" t="s">
        <v>259</v>
      </c>
      <c r="I1737" t="s">
        <v>419</v>
      </c>
      <c r="J1737" t="s">
        <v>420</v>
      </c>
      <c r="K1737" s="3" t="str">
        <f>I1737&amp;J1737</f>
        <v>Bulk Materials StorageStorage</v>
      </c>
      <c r="L1737" s="9" t="s">
        <v>1435</v>
      </c>
      <c r="M1737" s="9" t="s">
        <v>1436</v>
      </c>
      <c r="N1737" t="s">
        <v>41</v>
      </c>
      <c r="P1737" s="5" t="str">
        <f>IF(LOOKUP($K1737,Fuel_Mappings!$C$2:$C$255,Fuel_Mappings!$D$2:$D$255)&lt;&gt;"",LOOKUP($K1737,Fuel_Mappings!$C$2:$C$255,Fuel_Mappings!$D$2:$D$255),"")</f>
        <v/>
      </c>
      <c r="Q1737" s="5" t="str">
        <f>IF($P1737="Other_Fuel",IF(LOOKUP($G1737,Fuel_Mappings!$I$2:$I$36,Fuel_Mappings!$I$2:$I$36)=$G1737,LOOKUP($G1737,Fuel_Mappings!$I$2:$I$36,Fuel_Mappings!$J$2:$J$36),""),"")</f>
        <v/>
      </c>
      <c r="S1737" s="5" t="str">
        <f>LEFT(L1737,FIND("_",L1737)-1)</f>
        <v>2A6</v>
      </c>
      <c r="T1737" s="3" t="b">
        <f>$S1737=$C1737</f>
        <v>0</v>
      </c>
      <c r="U1737" s="3" t="b">
        <f>LEFT($S1737,3)=LEFT($C1737,3)</f>
        <v>0</v>
      </c>
    </row>
    <row r="1738" spans="1:21">
      <c r="A1738" s="10">
        <v>30504271</v>
      </c>
      <c r="B1738" t="s">
        <v>416</v>
      </c>
      <c r="C1738" t="s">
        <v>417</v>
      </c>
      <c r="D1738" t="s">
        <v>418</v>
      </c>
      <c r="E1738" t="s">
        <v>11</v>
      </c>
      <c r="F1738" t="s">
        <v>104</v>
      </c>
      <c r="G1738" t="s">
        <v>460</v>
      </c>
      <c r="H1738" t="s">
        <v>259</v>
      </c>
      <c r="I1738" t="s">
        <v>419</v>
      </c>
      <c r="J1738" t="s">
        <v>21</v>
      </c>
      <c r="K1738" s="3" t="str">
        <f>I1738&amp;J1738</f>
        <v>Bulk Materials StorageOther</v>
      </c>
      <c r="L1738" s="9" t="s">
        <v>1435</v>
      </c>
      <c r="M1738" s="9" t="s">
        <v>1436</v>
      </c>
      <c r="N1738" t="s">
        <v>41</v>
      </c>
      <c r="P1738" s="5" t="str">
        <f>IF(LOOKUP($K1738,Fuel_Mappings!$C$2:$C$255,Fuel_Mappings!$D$2:$D$255)&lt;&gt;"",LOOKUP($K1738,Fuel_Mappings!$C$2:$C$255,Fuel_Mappings!$D$2:$D$255),"")</f>
        <v>Other_Fuel</v>
      </c>
      <c r="Q1738" s="5" t="str">
        <f>IF($P1738="Other_Fuel",IF(LOOKUP($G1738,Fuel_Mappings!$I$2:$I$36,Fuel_Mappings!$I$2:$I$36)=$G1738,LOOKUP($G1738,Fuel_Mappings!$I$2:$I$36,Fuel_Mappings!$J$2:$J$36),""),"")</f>
        <v/>
      </c>
      <c r="S1738" s="5" t="str">
        <f>LEFT(L1738,FIND("_",L1738)-1)</f>
        <v>2A6</v>
      </c>
      <c r="T1738" s="3" t="b">
        <f>$S1738=$C1738</f>
        <v>0</v>
      </c>
      <c r="U1738" s="3" t="b">
        <f>LEFT($S1738,3)=LEFT($C1738,3)</f>
        <v>0</v>
      </c>
    </row>
    <row r="1739" spans="1:21">
      <c r="A1739" s="10">
        <v>30504270</v>
      </c>
      <c r="B1739" t="s">
        <v>416</v>
      </c>
      <c r="C1739" t="s">
        <v>417</v>
      </c>
      <c r="D1739" t="s">
        <v>418</v>
      </c>
      <c r="E1739" t="s">
        <v>11</v>
      </c>
      <c r="F1739" t="s">
        <v>104</v>
      </c>
      <c r="G1739" t="s">
        <v>460</v>
      </c>
      <c r="H1739" t="s">
        <v>259</v>
      </c>
      <c r="I1739" t="s">
        <v>419</v>
      </c>
      <c r="J1739" t="s">
        <v>21</v>
      </c>
      <c r="K1739" s="3" t="str">
        <f>I1739&amp;J1739</f>
        <v>Bulk Materials StorageOther</v>
      </c>
      <c r="L1739" s="9" t="s">
        <v>1435</v>
      </c>
      <c r="M1739" s="9" t="s">
        <v>1436</v>
      </c>
      <c r="N1739" t="s">
        <v>41</v>
      </c>
      <c r="P1739" s="5" t="str">
        <f>IF(LOOKUP($K1739,Fuel_Mappings!$C$2:$C$255,Fuel_Mappings!$D$2:$D$255)&lt;&gt;"",LOOKUP($K1739,Fuel_Mappings!$C$2:$C$255,Fuel_Mappings!$D$2:$D$255),"")</f>
        <v>Other_Fuel</v>
      </c>
      <c r="Q1739" s="5" t="str">
        <f>IF($P1739="Other_Fuel",IF(LOOKUP($G1739,Fuel_Mappings!$I$2:$I$36,Fuel_Mappings!$I$2:$I$36)=$G1739,LOOKUP($G1739,Fuel_Mappings!$I$2:$I$36,Fuel_Mappings!$J$2:$J$36),""),"")</f>
        <v/>
      </c>
      <c r="S1739" s="5" t="str">
        <f>LEFT(L1739,FIND("_",L1739)-1)</f>
        <v>2A6</v>
      </c>
      <c r="T1739" s="3" t="b">
        <f>$S1739=$C1739</f>
        <v>0</v>
      </c>
      <c r="U1739" s="3" t="b">
        <f>LEFT($S1739,3)=LEFT($C1739,3)</f>
        <v>0</v>
      </c>
    </row>
    <row r="1740" spans="1:21">
      <c r="A1740" s="10">
        <v>30504471</v>
      </c>
      <c r="B1740" t="s">
        <v>416</v>
      </c>
      <c r="C1740" t="s">
        <v>417</v>
      </c>
      <c r="D1740" t="s">
        <v>418</v>
      </c>
      <c r="E1740" t="s">
        <v>11</v>
      </c>
      <c r="F1740" t="s">
        <v>104</v>
      </c>
      <c r="G1740" t="s">
        <v>447</v>
      </c>
      <c r="H1740" t="s">
        <v>259</v>
      </c>
      <c r="I1740" t="s">
        <v>419</v>
      </c>
      <c r="J1740" t="s">
        <v>21</v>
      </c>
      <c r="K1740" s="3" t="str">
        <f>I1740&amp;J1740</f>
        <v>Bulk Materials StorageOther</v>
      </c>
      <c r="L1740" s="9" t="s">
        <v>1435</v>
      </c>
      <c r="M1740" s="9" t="s">
        <v>1436</v>
      </c>
      <c r="N1740" t="s">
        <v>41</v>
      </c>
      <c r="P1740" s="5" t="str">
        <f>IF(LOOKUP($K1740,Fuel_Mappings!$C$2:$C$255,Fuel_Mappings!$D$2:$D$255)&lt;&gt;"",LOOKUP($K1740,Fuel_Mappings!$C$2:$C$255,Fuel_Mappings!$D$2:$D$255),"")</f>
        <v>Other_Fuel</v>
      </c>
      <c r="Q1740" s="5" t="str">
        <f>IF($P1740="Other_Fuel",IF(LOOKUP($G1740,Fuel_Mappings!$I$2:$I$36,Fuel_Mappings!$I$2:$I$36)=$G1740,LOOKUP($G1740,Fuel_Mappings!$I$2:$I$36,Fuel_Mappings!$J$2:$J$36),""),"")</f>
        <v/>
      </c>
      <c r="S1740" s="5" t="str">
        <f>LEFT(L1740,FIND("_",L1740)-1)</f>
        <v>2A6</v>
      </c>
      <c r="T1740" s="3" t="b">
        <f>$S1740=$C1740</f>
        <v>0</v>
      </c>
      <c r="U1740" s="3" t="b">
        <f>LEFT($S1740,3)=LEFT($C1740,3)</f>
        <v>0</v>
      </c>
    </row>
    <row r="1741" spans="1:21">
      <c r="A1741" s="10">
        <v>30504402</v>
      </c>
      <c r="B1741" t="s">
        <v>416</v>
      </c>
      <c r="C1741" t="s">
        <v>417</v>
      </c>
      <c r="D1741" t="s">
        <v>418</v>
      </c>
      <c r="E1741" t="s">
        <v>11</v>
      </c>
      <c r="F1741" t="s">
        <v>104</v>
      </c>
      <c r="G1741" t="s">
        <v>447</v>
      </c>
      <c r="H1741" t="s">
        <v>259</v>
      </c>
      <c r="I1741" t="s">
        <v>419</v>
      </c>
      <c r="J1741" t="s">
        <v>21</v>
      </c>
      <c r="K1741" s="3" t="str">
        <f>I1741&amp;J1741</f>
        <v>Bulk Materials StorageOther</v>
      </c>
      <c r="L1741" s="9" t="s">
        <v>1435</v>
      </c>
      <c r="M1741" s="9" t="s">
        <v>1436</v>
      </c>
      <c r="N1741" t="s">
        <v>41</v>
      </c>
      <c r="P1741" s="5" t="str">
        <f>IF(LOOKUP($K1741,Fuel_Mappings!$C$2:$C$255,Fuel_Mappings!$D$2:$D$255)&lt;&gt;"",LOOKUP($K1741,Fuel_Mappings!$C$2:$C$255,Fuel_Mappings!$D$2:$D$255),"")</f>
        <v>Other_Fuel</v>
      </c>
      <c r="Q1741" s="5" t="str">
        <f>IF($P1741="Other_Fuel",IF(LOOKUP($G1741,Fuel_Mappings!$I$2:$I$36,Fuel_Mappings!$I$2:$I$36)=$G1741,LOOKUP($G1741,Fuel_Mappings!$I$2:$I$36,Fuel_Mappings!$J$2:$J$36),""),"")</f>
        <v/>
      </c>
      <c r="S1741" s="5" t="str">
        <f>LEFT(L1741,FIND("_",L1741)-1)</f>
        <v>2A6</v>
      </c>
      <c r="T1741" s="3" t="b">
        <f>$S1741=$C1741</f>
        <v>0</v>
      </c>
      <c r="U1741" s="3" t="b">
        <f>LEFT($S1741,3)=LEFT($C1741,3)</f>
        <v>0</v>
      </c>
    </row>
    <row r="1742" spans="1:21">
      <c r="A1742" s="10">
        <v>30504403</v>
      </c>
      <c r="B1742" t="s">
        <v>416</v>
      </c>
      <c r="C1742" t="s">
        <v>417</v>
      </c>
      <c r="D1742" t="s">
        <v>418</v>
      </c>
      <c r="E1742" t="s">
        <v>11</v>
      </c>
      <c r="F1742" t="s">
        <v>104</v>
      </c>
      <c r="G1742" t="s">
        <v>447</v>
      </c>
      <c r="H1742" t="s">
        <v>259</v>
      </c>
      <c r="I1742" t="s">
        <v>419</v>
      </c>
      <c r="J1742" t="s">
        <v>21</v>
      </c>
      <c r="K1742" s="3" t="str">
        <f>I1742&amp;J1742</f>
        <v>Bulk Materials StorageOther</v>
      </c>
      <c r="L1742" s="9" t="s">
        <v>1435</v>
      </c>
      <c r="M1742" s="9" t="s">
        <v>1436</v>
      </c>
      <c r="N1742" t="s">
        <v>41</v>
      </c>
      <c r="P1742" s="5" t="str">
        <f>IF(LOOKUP($K1742,Fuel_Mappings!$C$2:$C$255,Fuel_Mappings!$D$2:$D$255)&lt;&gt;"",LOOKUP($K1742,Fuel_Mappings!$C$2:$C$255,Fuel_Mappings!$D$2:$D$255),"")</f>
        <v>Other_Fuel</v>
      </c>
      <c r="Q1742" s="5" t="str">
        <f>IF($P1742="Other_Fuel",IF(LOOKUP($G1742,Fuel_Mappings!$I$2:$I$36,Fuel_Mappings!$I$2:$I$36)=$G1742,LOOKUP($G1742,Fuel_Mappings!$I$2:$I$36,Fuel_Mappings!$J$2:$J$36),""),"")</f>
        <v/>
      </c>
      <c r="S1742" s="5" t="str">
        <f>LEFT(L1742,FIND("_",L1742)-1)</f>
        <v>2A6</v>
      </c>
      <c r="T1742" s="3" t="b">
        <f>$S1742=$C1742</f>
        <v>0</v>
      </c>
      <c r="U1742" s="3" t="b">
        <f>LEFT($S1742,3)=LEFT($C1742,3)</f>
        <v>0</v>
      </c>
    </row>
    <row r="1743" spans="1:21">
      <c r="A1743" s="10">
        <v>30504470</v>
      </c>
      <c r="B1743" t="s">
        <v>416</v>
      </c>
      <c r="C1743" t="s">
        <v>417</v>
      </c>
      <c r="D1743" t="s">
        <v>418</v>
      </c>
      <c r="E1743" t="s">
        <v>11</v>
      </c>
      <c r="F1743" t="s">
        <v>104</v>
      </c>
      <c r="G1743" t="s">
        <v>447</v>
      </c>
      <c r="H1743" t="s">
        <v>259</v>
      </c>
      <c r="I1743" t="s">
        <v>419</v>
      </c>
      <c r="J1743" t="s">
        <v>21</v>
      </c>
      <c r="K1743" s="3" t="str">
        <f>I1743&amp;J1743</f>
        <v>Bulk Materials StorageOther</v>
      </c>
      <c r="L1743" s="9" t="s">
        <v>1435</v>
      </c>
      <c r="M1743" s="9" t="s">
        <v>1436</v>
      </c>
      <c r="N1743" t="s">
        <v>41</v>
      </c>
      <c r="P1743" s="5" t="str">
        <f>IF(LOOKUP($K1743,Fuel_Mappings!$C$2:$C$255,Fuel_Mappings!$D$2:$D$255)&lt;&gt;"",LOOKUP($K1743,Fuel_Mappings!$C$2:$C$255,Fuel_Mappings!$D$2:$D$255),"")</f>
        <v>Other_Fuel</v>
      </c>
      <c r="Q1743" s="5" t="str">
        <f>IF($P1743="Other_Fuel",IF(LOOKUP($G1743,Fuel_Mappings!$I$2:$I$36,Fuel_Mappings!$I$2:$I$36)=$G1743,LOOKUP($G1743,Fuel_Mappings!$I$2:$I$36,Fuel_Mappings!$J$2:$J$36),""),"")</f>
        <v/>
      </c>
      <c r="S1743" s="5" t="str">
        <f>LEFT(L1743,FIND("_",L1743)-1)</f>
        <v>2A6</v>
      </c>
      <c r="T1743" s="3" t="b">
        <f>$S1743=$C1743</f>
        <v>0</v>
      </c>
      <c r="U1743" s="3" t="b">
        <f>LEFT($S1743,3)=LEFT($C1743,3)</f>
        <v>0</v>
      </c>
    </row>
    <row r="1744" spans="1:21">
      <c r="A1744" s="10">
        <v>30504602</v>
      </c>
      <c r="B1744" t="s">
        <v>416</v>
      </c>
      <c r="C1744" t="s">
        <v>417</v>
      </c>
      <c r="D1744" t="s">
        <v>418</v>
      </c>
      <c r="E1744" t="s">
        <v>11</v>
      </c>
      <c r="F1744" t="s">
        <v>104</v>
      </c>
      <c r="G1744" t="s">
        <v>458</v>
      </c>
      <c r="H1744" t="s">
        <v>259</v>
      </c>
      <c r="I1744" t="s">
        <v>419</v>
      </c>
      <c r="J1744" t="s">
        <v>21</v>
      </c>
      <c r="K1744" s="3" t="str">
        <f>I1744&amp;J1744</f>
        <v>Bulk Materials StorageOther</v>
      </c>
      <c r="L1744" s="9" t="s">
        <v>1435</v>
      </c>
      <c r="M1744" s="9" t="s">
        <v>1436</v>
      </c>
      <c r="N1744" t="s">
        <v>41</v>
      </c>
      <c r="P1744" s="5" t="str">
        <f>IF(LOOKUP($K1744,Fuel_Mappings!$C$2:$C$255,Fuel_Mappings!$D$2:$D$255)&lt;&gt;"",LOOKUP($K1744,Fuel_Mappings!$C$2:$C$255,Fuel_Mappings!$D$2:$D$255),"")</f>
        <v>Other_Fuel</v>
      </c>
      <c r="Q1744" s="5" t="str">
        <f>IF($P1744="Other_Fuel",IF(LOOKUP($G1744,Fuel_Mappings!$I$2:$I$36,Fuel_Mappings!$I$2:$I$36)=$G1744,LOOKUP($G1744,Fuel_Mappings!$I$2:$I$36,Fuel_Mappings!$J$2:$J$36),""),"")</f>
        <v/>
      </c>
      <c r="S1744" s="5" t="str">
        <f>LEFT(L1744,FIND("_",L1744)-1)</f>
        <v>2A6</v>
      </c>
      <c r="T1744" s="3" t="b">
        <f>$S1744=$C1744</f>
        <v>0</v>
      </c>
      <c r="U1744" s="3" t="b">
        <f>LEFT($S1744,3)=LEFT($C1744,3)</f>
        <v>0</v>
      </c>
    </row>
    <row r="1745" spans="1:21">
      <c r="A1745" s="10">
        <v>30504603</v>
      </c>
      <c r="B1745" t="s">
        <v>416</v>
      </c>
      <c r="C1745" t="s">
        <v>417</v>
      </c>
      <c r="D1745" t="s">
        <v>418</v>
      </c>
      <c r="E1745" t="s">
        <v>11</v>
      </c>
      <c r="F1745" t="s">
        <v>104</v>
      </c>
      <c r="G1745" t="s">
        <v>458</v>
      </c>
      <c r="H1745" t="s">
        <v>259</v>
      </c>
      <c r="I1745" t="s">
        <v>419</v>
      </c>
      <c r="J1745" t="s">
        <v>21</v>
      </c>
      <c r="K1745" s="3" t="str">
        <f>I1745&amp;J1745</f>
        <v>Bulk Materials StorageOther</v>
      </c>
      <c r="L1745" s="9" t="s">
        <v>1435</v>
      </c>
      <c r="M1745" s="9" t="s">
        <v>1436</v>
      </c>
      <c r="N1745" t="s">
        <v>41</v>
      </c>
      <c r="P1745" s="5" t="str">
        <f>IF(LOOKUP($K1745,Fuel_Mappings!$C$2:$C$255,Fuel_Mappings!$D$2:$D$255)&lt;&gt;"",LOOKUP($K1745,Fuel_Mappings!$C$2:$C$255,Fuel_Mappings!$D$2:$D$255),"")</f>
        <v>Other_Fuel</v>
      </c>
      <c r="Q1745" s="5" t="str">
        <f>IF($P1745="Other_Fuel",IF(LOOKUP($G1745,Fuel_Mappings!$I$2:$I$36,Fuel_Mappings!$I$2:$I$36)=$G1745,LOOKUP($G1745,Fuel_Mappings!$I$2:$I$36,Fuel_Mappings!$J$2:$J$36),""),"")</f>
        <v/>
      </c>
      <c r="S1745" s="5" t="str">
        <f>LEFT(L1745,FIND("_",L1745)-1)</f>
        <v>2A6</v>
      </c>
      <c r="T1745" s="3" t="b">
        <f>$S1745=$C1745</f>
        <v>0</v>
      </c>
      <c r="U1745" s="3" t="b">
        <f>LEFT($S1745,3)=LEFT($C1745,3)</f>
        <v>0</v>
      </c>
    </row>
    <row r="1746" spans="1:21">
      <c r="A1746" s="10">
        <v>30504670</v>
      </c>
      <c r="B1746" t="s">
        <v>416</v>
      </c>
      <c r="C1746" t="s">
        <v>417</v>
      </c>
      <c r="D1746" t="s">
        <v>418</v>
      </c>
      <c r="E1746" t="s">
        <v>11</v>
      </c>
      <c r="F1746" t="s">
        <v>104</v>
      </c>
      <c r="G1746" t="s">
        <v>458</v>
      </c>
      <c r="H1746" t="s">
        <v>259</v>
      </c>
      <c r="I1746" t="s">
        <v>419</v>
      </c>
      <c r="J1746" t="s">
        <v>21</v>
      </c>
      <c r="K1746" s="3" t="str">
        <f>I1746&amp;J1746</f>
        <v>Bulk Materials StorageOther</v>
      </c>
      <c r="L1746" s="9" t="s">
        <v>1435</v>
      </c>
      <c r="M1746" s="9" t="s">
        <v>1436</v>
      </c>
      <c r="N1746" t="s">
        <v>41</v>
      </c>
      <c r="P1746" s="5" t="str">
        <f>IF(LOOKUP($K1746,Fuel_Mappings!$C$2:$C$255,Fuel_Mappings!$D$2:$D$255)&lt;&gt;"",LOOKUP($K1746,Fuel_Mappings!$C$2:$C$255,Fuel_Mappings!$D$2:$D$255),"")</f>
        <v>Other_Fuel</v>
      </c>
      <c r="Q1746" s="5" t="str">
        <f>IF($P1746="Other_Fuel",IF(LOOKUP($G1746,Fuel_Mappings!$I$2:$I$36,Fuel_Mappings!$I$2:$I$36)=$G1746,LOOKUP($G1746,Fuel_Mappings!$I$2:$I$36,Fuel_Mappings!$J$2:$J$36),""),"")</f>
        <v/>
      </c>
      <c r="S1746" s="5" t="str">
        <f>LEFT(L1746,FIND("_",L1746)-1)</f>
        <v>2A6</v>
      </c>
      <c r="T1746" s="3" t="b">
        <f>$S1746=$C1746</f>
        <v>0</v>
      </c>
      <c r="U1746" s="3" t="b">
        <f>LEFT($S1746,3)=LEFT($C1746,3)</f>
        <v>0</v>
      </c>
    </row>
    <row r="1747" spans="1:21">
      <c r="A1747" s="10">
        <v>30504671</v>
      </c>
      <c r="B1747" t="s">
        <v>416</v>
      </c>
      <c r="C1747" t="s">
        <v>417</v>
      </c>
      <c r="D1747" t="s">
        <v>418</v>
      </c>
      <c r="E1747" t="s">
        <v>11</v>
      </c>
      <c r="F1747" t="s">
        <v>104</v>
      </c>
      <c r="G1747" t="s">
        <v>458</v>
      </c>
      <c r="H1747" t="s">
        <v>259</v>
      </c>
      <c r="I1747" t="s">
        <v>419</v>
      </c>
      <c r="J1747" t="s">
        <v>21</v>
      </c>
      <c r="K1747" s="3" t="str">
        <f>I1747&amp;J1747</f>
        <v>Bulk Materials StorageOther</v>
      </c>
      <c r="L1747" s="9" t="s">
        <v>1435</v>
      </c>
      <c r="M1747" s="9" t="s">
        <v>1436</v>
      </c>
      <c r="N1747" t="s">
        <v>41</v>
      </c>
      <c r="P1747" s="5" t="str">
        <f>IF(LOOKUP($K1747,Fuel_Mappings!$C$2:$C$255,Fuel_Mappings!$D$2:$D$255)&lt;&gt;"",LOOKUP($K1747,Fuel_Mappings!$C$2:$C$255,Fuel_Mappings!$D$2:$D$255),"")</f>
        <v>Other_Fuel</v>
      </c>
      <c r="Q1747" s="5" t="str">
        <f>IF($P1747="Other_Fuel",IF(LOOKUP($G1747,Fuel_Mappings!$I$2:$I$36,Fuel_Mappings!$I$2:$I$36)=$G1747,LOOKUP($G1747,Fuel_Mappings!$I$2:$I$36,Fuel_Mappings!$J$2:$J$36),""),"")</f>
        <v/>
      </c>
      <c r="S1747" s="5" t="str">
        <f>LEFT(L1747,FIND("_",L1747)-1)</f>
        <v>2A6</v>
      </c>
      <c r="T1747" s="3" t="b">
        <f>$S1747=$C1747</f>
        <v>0</v>
      </c>
      <c r="U1747" s="3" t="b">
        <f>LEFT($S1747,3)=LEFT($C1747,3)</f>
        <v>0</v>
      </c>
    </row>
    <row r="1748" spans="1:21">
      <c r="A1748" s="10">
        <v>30504302</v>
      </c>
      <c r="B1748" t="s">
        <v>416</v>
      </c>
      <c r="C1748" t="s">
        <v>417</v>
      </c>
      <c r="D1748" t="s">
        <v>418</v>
      </c>
      <c r="E1748" t="s">
        <v>11</v>
      </c>
      <c r="F1748" t="s">
        <v>104</v>
      </c>
      <c r="G1748" t="s">
        <v>428</v>
      </c>
      <c r="H1748" t="s">
        <v>259</v>
      </c>
      <c r="I1748" t="s">
        <v>419</v>
      </c>
      <c r="J1748" t="s">
        <v>21</v>
      </c>
      <c r="K1748" s="3" t="str">
        <f>I1748&amp;J1748</f>
        <v>Bulk Materials StorageOther</v>
      </c>
      <c r="L1748" s="9" t="s">
        <v>1435</v>
      </c>
      <c r="M1748" s="9" t="s">
        <v>1436</v>
      </c>
      <c r="N1748" t="s">
        <v>41</v>
      </c>
      <c r="P1748" s="5" t="str">
        <f>IF(LOOKUP($K1748,Fuel_Mappings!$C$2:$C$255,Fuel_Mappings!$D$2:$D$255)&lt;&gt;"",LOOKUP($K1748,Fuel_Mappings!$C$2:$C$255,Fuel_Mappings!$D$2:$D$255),"")</f>
        <v>Other_Fuel</v>
      </c>
      <c r="Q1748" s="5" t="str">
        <f>IF($P1748="Other_Fuel",IF(LOOKUP($G1748,Fuel_Mappings!$I$2:$I$36,Fuel_Mappings!$I$2:$I$36)=$G1748,LOOKUP($G1748,Fuel_Mappings!$I$2:$I$36,Fuel_Mappings!$J$2:$J$36),""),"")</f>
        <v/>
      </c>
      <c r="S1748" s="5" t="str">
        <f>LEFT(L1748,FIND("_",L1748)-1)</f>
        <v>2A6</v>
      </c>
      <c r="T1748" s="3" t="b">
        <f>$S1748=$C1748</f>
        <v>0</v>
      </c>
      <c r="U1748" s="3" t="b">
        <f>LEFT($S1748,3)=LEFT($C1748,3)</f>
        <v>0</v>
      </c>
    </row>
    <row r="1749" spans="1:21">
      <c r="A1749" s="10">
        <v>30504370</v>
      </c>
      <c r="B1749" t="s">
        <v>416</v>
      </c>
      <c r="C1749" t="s">
        <v>417</v>
      </c>
      <c r="D1749" t="s">
        <v>418</v>
      </c>
      <c r="E1749" t="s">
        <v>11</v>
      </c>
      <c r="F1749" t="s">
        <v>104</v>
      </c>
      <c r="G1749" t="s">
        <v>428</v>
      </c>
      <c r="H1749" t="s">
        <v>259</v>
      </c>
      <c r="I1749" t="s">
        <v>419</v>
      </c>
      <c r="J1749" t="s">
        <v>21</v>
      </c>
      <c r="K1749" s="3" t="str">
        <f>I1749&amp;J1749</f>
        <v>Bulk Materials StorageOther</v>
      </c>
      <c r="L1749" s="9" t="s">
        <v>1435</v>
      </c>
      <c r="M1749" s="9" t="s">
        <v>1436</v>
      </c>
      <c r="N1749" t="s">
        <v>41</v>
      </c>
      <c r="P1749" s="5" t="str">
        <f>IF(LOOKUP($K1749,Fuel_Mappings!$C$2:$C$255,Fuel_Mappings!$D$2:$D$255)&lt;&gt;"",LOOKUP($K1749,Fuel_Mappings!$C$2:$C$255,Fuel_Mappings!$D$2:$D$255),"")</f>
        <v>Other_Fuel</v>
      </c>
      <c r="Q1749" s="5" t="str">
        <f>IF($P1749="Other_Fuel",IF(LOOKUP($G1749,Fuel_Mappings!$I$2:$I$36,Fuel_Mappings!$I$2:$I$36)=$G1749,LOOKUP($G1749,Fuel_Mappings!$I$2:$I$36,Fuel_Mappings!$J$2:$J$36),""),"")</f>
        <v/>
      </c>
      <c r="S1749" s="5" t="str">
        <f>LEFT(L1749,FIND("_",L1749)-1)</f>
        <v>2A6</v>
      </c>
      <c r="T1749" s="3" t="b">
        <f>$S1749=$C1749</f>
        <v>0</v>
      </c>
      <c r="U1749" s="3" t="b">
        <f>LEFT($S1749,3)=LEFT($C1749,3)</f>
        <v>0</v>
      </c>
    </row>
    <row r="1750" spans="1:21">
      <c r="A1750" s="10">
        <v>30504303</v>
      </c>
      <c r="B1750" t="s">
        <v>416</v>
      </c>
      <c r="C1750" t="s">
        <v>417</v>
      </c>
      <c r="D1750" t="s">
        <v>418</v>
      </c>
      <c r="E1750" t="s">
        <v>11</v>
      </c>
      <c r="F1750" t="s">
        <v>104</v>
      </c>
      <c r="G1750" t="s">
        <v>428</v>
      </c>
      <c r="H1750" t="s">
        <v>259</v>
      </c>
      <c r="I1750" t="s">
        <v>419</v>
      </c>
      <c r="J1750" t="s">
        <v>21</v>
      </c>
      <c r="K1750" s="3" t="str">
        <f>I1750&amp;J1750</f>
        <v>Bulk Materials StorageOther</v>
      </c>
      <c r="L1750" s="9" t="s">
        <v>1435</v>
      </c>
      <c r="M1750" s="9" t="s">
        <v>1436</v>
      </c>
      <c r="N1750" t="s">
        <v>41</v>
      </c>
      <c r="P1750" s="5" t="str">
        <f>IF(LOOKUP($K1750,Fuel_Mappings!$C$2:$C$255,Fuel_Mappings!$D$2:$D$255)&lt;&gt;"",LOOKUP($K1750,Fuel_Mappings!$C$2:$C$255,Fuel_Mappings!$D$2:$D$255),"")</f>
        <v>Other_Fuel</v>
      </c>
      <c r="Q1750" s="5" t="str">
        <f>IF($P1750="Other_Fuel",IF(LOOKUP($G1750,Fuel_Mappings!$I$2:$I$36,Fuel_Mappings!$I$2:$I$36)=$G1750,LOOKUP($G1750,Fuel_Mappings!$I$2:$I$36,Fuel_Mappings!$J$2:$J$36),""),"")</f>
        <v/>
      </c>
      <c r="S1750" s="5" t="str">
        <f>LEFT(L1750,FIND("_",L1750)-1)</f>
        <v>2A6</v>
      </c>
      <c r="T1750" s="3" t="b">
        <f>$S1750=$C1750</f>
        <v>0</v>
      </c>
      <c r="U1750" s="3" t="b">
        <f>LEFT($S1750,3)=LEFT($C1750,3)</f>
        <v>0</v>
      </c>
    </row>
    <row r="1751" spans="1:21">
      <c r="A1751" s="10">
        <v>30504503</v>
      </c>
      <c r="B1751" t="s">
        <v>416</v>
      </c>
      <c r="C1751" t="s">
        <v>417</v>
      </c>
      <c r="D1751" t="s">
        <v>418</v>
      </c>
      <c r="E1751" t="s">
        <v>11</v>
      </c>
      <c r="F1751" t="s">
        <v>104</v>
      </c>
      <c r="G1751" t="s">
        <v>450</v>
      </c>
      <c r="H1751" t="s">
        <v>259</v>
      </c>
      <c r="I1751" t="s">
        <v>419</v>
      </c>
      <c r="J1751" t="s">
        <v>21</v>
      </c>
      <c r="K1751" s="3" t="str">
        <f>I1751&amp;J1751</f>
        <v>Bulk Materials StorageOther</v>
      </c>
      <c r="L1751" s="9" t="s">
        <v>1435</v>
      </c>
      <c r="M1751" s="9" t="s">
        <v>1436</v>
      </c>
      <c r="N1751" t="s">
        <v>41</v>
      </c>
      <c r="P1751" s="5" t="str">
        <f>IF(LOOKUP($K1751,Fuel_Mappings!$C$2:$C$255,Fuel_Mappings!$D$2:$D$255)&lt;&gt;"",LOOKUP($K1751,Fuel_Mappings!$C$2:$C$255,Fuel_Mappings!$D$2:$D$255),"")</f>
        <v>Other_Fuel</v>
      </c>
      <c r="Q1751" s="5" t="str">
        <f>IF($P1751="Other_Fuel",IF(LOOKUP($G1751,Fuel_Mappings!$I$2:$I$36,Fuel_Mappings!$I$2:$I$36)=$G1751,LOOKUP($G1751,Fuel_Mappings!$I$2:$I$36,Fuel_Mappings!$J$2:$J$36),""),"")</f>
        <v/>
      </c>
      <c r="S1751" s="5" t="str">
        <f>LEFT(L1751,FIND("_",L1751)-1)</f>
        <v>2A6</v>
      </c>
      <c r="T1751" s="3" t="b">
        <f>$S1751=$C1751</f>
        <v>0</v>
      </c>
      <c r="U1751" s="3" t="b">
        <f>LEFT($S1751,3)=LEFT($C1751,3)</f>
        <v>0</v>
      </c>
    </row>
    <row r="1752" spans="1:21">
      <c r="A1752" s="10">
        <v>30504570</v>
      </c>
      <c r="B1752" t="s">
        <v>416</v>
      </c>
      <c r="C1752" t="s">
        <v>417</v>
      </c>
      <c r="D1752" t="s">
        <v>418</v>
      </c>
      <c r="E1752" t="s">
        <v>11</v>
      </c>
      <c r="F1752" t="s">
        <v>104</v>
      </c>
      <c r="G1752" t="s">
        <v>450</v>
      </c>
      <c r="H1752" t="s">
        <v>259</v>
      </c>
      <c r="I1752" t="s">
        <v>419</v>
      </c>
      <c r="J1752" t="s">
        <v>21</v>
      </c>
      <c r="K1752" s="3" t="str">
        <f>I1752&amp;J1752</f>
        <v>Bulk Materials StorageOther</v>
      </c>
      <c r="L1752" s="9" t="s">
        <v>1435</v>
      </c>
      <c r="M1752" s="9" t="s">
        <v>1436</v>
      </c>
      <c r="N1752" t="s">
        <v>41</v>
      </c>
      <c r="P1752" s="5" t="str">
        <f>IF(LOOKUP($K1752,Fuel_Mappings!$C$2:$C$255,Fuel_Mappings!$D$2:$D$255)&lt;&gt;"",LOOKUP($K1752,Fuel_Mappings!$C$2:$C$255,Fuel_Mappings!$D$2:$D$255),"")</f>
        <v>Other_Fuel</v>
      </c>
      <c r="Q1752" s="5" t="str">
        <f>IF($P1752="Other_Fuel",IF(LOOKUP($G1752,Fuel_Mappings!$I$2:$I$36,Fuel_Mappings!$I$2:$I$36)=$G1752,LOOKUP($G1752,Fuel_Mappings!$I$2:$I$36,Fuel_Mappings!$J$2:$J$36),""),"")</f>
        <v/>
      </c>
      <c r="S1752" s="5" t="str">
        <f>LEFT(L1752,FIND("_",L1752)-1)</f>
        <v>2A6</v>
      </c>
      <c r="T1752" s="3" t="b">
        <f>$S1752=$C1752</f>
        <v>0</v>
      </c>
      <c r="U1752" s="3" t="b">
        <f>LEFT($S1752,3)=LEFT($C1752,3)</f>
        <v>0</v>
      </c>
    </row>
    <row r="1753" spans="1:21">
      <c r="A1753" s="10">
        <v>30504571</v>
      </c>
      <c r="B1753" t="s">
        <v>416</v>
      </c>
      <c r="C1753" t="s">
        <v>417</v>
      </c>
      <c r="D1753" t="s">
        <v>418</v>
      </c>
      <c r="E1753" t="s">
        <v>11</v>
      </c>
      <c r="F1753" t="s">
        <v>104</v>
      </c>
      <c r="G1753" t="s">
        <v>450</v>
      </c>
      <c r="H1753" t="s">
        <v>259</v>
      </c>
      <c r="I1753" t="s">
        <v>419</v>
      </c>
      <c r="J1753" t="s">
        <v>21</v>
      </c>
      <c r="K1753" s="3" t="str">
        <f>I1753&amp;J1753</f>
        <v>Bulk Materials StorageOther</v>
      </c>
      <c r="L1753" s="9" t="s">
        <v>1435</v>
      </c>
      <c r="M1753" s="9" t="s">
        <v>1436</v>
      </c>
      <c r="N1753" t="s">
        <v>41</v>
      </c>
      <c r="P1753" s="5" t="str">
        <f>IF(LOOKUP($K1753,Fuel_Mappings!$C$2:$C$255,Fuel_Mappings!$D$2:$D$255)&lt;&gt;"",LOOKUP($K1753,Fuel_Mappings!$C$2:$C$255,Fuel_Mappings!$D$2:$D$255),"")</f>
        <v>Other_Fuel</v>
      </c>
      <c r="Q1753" s="5" t="str">
        <f>IF($P1753="Other_Fuel",IF(LOOKUP($G1753,Fuel_Mappings!$I$2:$I$36,Fuel_Mappings!$I$2:$I$36)=$G1753,LOOKUP($G1753,Fuel_Mappings!$I$2:$I$36,Fuel_Mappings!$J$2:$J$36),""),"")</f>
        <v/>
      </c>
      <c r="S1753" s="5" t="str">
        <f>LEFT(L1753,FIND("_",L1753)-1)</f>
        <v>2A6</v>
      </c>
      <c r="T1753" s="3" t="b">
        <f>$S1753=$C1753</f>
        <v>0</v>
      </c>
      <c r="U1753" s="3" t="b">
        <f>LEFT($S1753,3)=LEFT($C1753,3)</f>
        <v>0</v>
      </c>
    </row>
    <row r="1754" spans="1:21">
      <c r="A1754" s="10">
        <v>30504502</v>
      </c>
      <c r="B1754" t="s">
        <v>416</v>
      </c>
      <c r="C1754" t="s">
        <v>417</v>
      </c>
      <c r="D1754" t="s">
        <v>418</v>
      </c>
      <c r="E1754" t="s">
        <v>11</v>
      </c>
      <c r="F1754" t="s">
        <v>104</v>
      </c>
      <c r="G1754" t="s">
        <v>450</v>
      </c>
      <c r="H1754" t="s">
        <v>259</v>
      </c>
      <c r="I1754" t="s">
        <v>419</v>
      </c>
      <c r="J1754" t="s">
        <v>21</v>
      </c>
      <c r="K1754" s="3" t="str">
        <f>I1754&amp;J1754</f>
        <v>Bulk Materials StorageOther</v>
      </c>
      <c r="L1754" s="9" t="s">
        <v>1435</v>
      </c>
      <c r="M1754" s="9" t="s">
        <v>1436</v>
      </c>
      <c r="N1754" t="s">
        <v>41</v>
      </c>
      <c r="P1754" s="5" t="str">
        <f>IF(LOOKUP($K1754,Fuel_Mappings!$C$2:$C$255,Fuel_Mappings!$D$2:$D$255)&lt;&gt;"",LOOKUP($K1754,Fuel_Mappings!$C$2:$C$255,Fuel_Mappings!$D$2:$D$255),"")</f>
        <v>Other_Fuel</v>
      </c>
      <c r="Q1754" s="5" t="str">
        <f>IF($P1754="Other_Fuel",IF(LOOKUP($G1754,Fuel_Mappings!$I$2:$I$36,Fuel_Mappings!$I$2:$I$36)=$G1754,LOOKUP($G1754,Fuel_Mappings!$I$2:$I$36,Fuel_Mappings!$J$2:$J$36),""),"")</f>
        <v/>
      </c>
      <c r="S1754" s="5" t="str">
        <f>LEFT(L1754,FIND("_",L1754)-1)</f>
        <v>2A6</v>
      </c>
      <c r="T1754" s="3" t="b">
        <f>$S1754=$C1754</f>
        <v>0</v>
      </c>
      <c r="U1754" s="3" t="b">
        <f>LEFT($S1754,3)=LEFT($C1754,3)</f>
        <v>0</v>
      </c>
    </row>
    <row r="1755" spans="1:21">
      <c r="A1755" s="10">
        <v>30504102</v>
      </c>
      <c r="B1755" t="s">
        <v>416</v>
      </c>
      <c r="C1755" t="s">
        <v>417</v>
      </c>
      <c r="D1755" t="s">
        <v>418</v>
      </c>
      <c r="E1755" t="s">
        <v>11</v>
      </c>
      <c r="F1755" t="s">
        <v>104</v>
      </c>
      <c r="G1755" t="s">
        <v>457</v>
      </c>
      <c r="H1755" t="s">
        <v>259</v>
      </c>
      <c r="I1755" t="s">
        <v>419</v>
      </c>
      <c r="J1755" t="s">
        <v>21</v>
      </c>
      <c r="K1755" s="3" t="str">
        <f>I1755&amp;J1755</f>
        <v>Bulk Materials StorageOther</v>
      </c>
      <c r="L1755" s="9" t="s">
        <v>1435</v>
      </c>
      <c r="M1755" s="9" t="s">
        <v>1436</v>
      </c>
      <c r="N1755" t="s">
        <v>41</v>
      </c>
      <c r="P1755" s="5" t="str">
        <f>IF(LOOKUP($K1755,Fuel_Mappings!$C$2:$C$255,Fuel_Mappings!$D$2:$D$255)&lt;&gt;"",LOOKUP($K1755,Fuel_Mappings!$C$2:$C$255,Fuel_Mappings!$D$2:$D$255),"")</f>
        <v>Other_Fuel</v>
      </c>
      <c r="Q1755" s="5" t="str">
        <f>IF($P1755="Other_Fuel",IF(LOOKUP($G1755,Fuel_Mappings!$I$2:$I$36,Fuel_Mappings!$I$2:$I$36)=$G1755,LOOKUP($G1755,Fuel_Mappings!$I$2:$I$36,Fuel_Mappings!$J$2:$J$36),""),"")</f>
        <v/>
      </c>
      <c r="S1755" s="5" t="str">
        <f>LEFT(L1755,FIND("_",L1755)-1)</f>
        <v>2A6</v>
      </c>
      <c r="T1755" s="3" t="b">
        <f>$S1755=$C1755</f>
        <v>0</v>
      </c>
      <c r="U1755" s="3" t="b">
        <f>LEFT($S1755,3)=LEFT($C1755,3)</f>
        <v>0</v>
      </c>
    </row>
    <row r="1756" spans="1:21">
      <c r="A1756" s="10">
        <v>30504103</v>
      </c>
      <c r="B1756" t="s">
        <v>416</v>
      </c>
      <c r="C1756" t="s">
        <v>417</v>
      </c>
      <c r="D1756" t="s">
        <v>418</v>
      </c>
      <c r="E1756" t="s">
        <v>11</v>
      </c>
      <c r="F1756" t="s">
        <v>104</v>
      </c>
      <c r="G1756" t="s">
        <v>457</v>
      </c>
      <c r="H1756" t="s">
        <v>259</v>
      </c>
      <c r="I1756" t="s">
        <v>419</v>
      </c>
      <c r="J1756" t="s">
        <v>21</v>
      </c>
      <c r="K1756" s="3" t="str">
        <f>I1756&amp;J1756</f>
        <v>Bulk Materials StorageOther</v>
      </c>
      <c r="L1756" s="9" t="s">
        <v>1435</v>
      </c>
      <c r="M1756" s="9" t="s">
        <v>1436</v>
      </c>
      <c r="N1756" t="s">
        <v>41</v>
      </c>
      <c r="P1756" s="5" t="str">
        <f>IF(LOOKUP($K1756,Fuel_Mappings!$C$2:$C$255,Fuel_Mappings!$D$2:$D$255)&lt;&gt;"",LOOKUP($K1756,Fuel_Mappings!$C$2:$C$255,Fuel_Mappings!$D$2:$D$255),"")</f>
        <v>Other_Fuel</v>
      </c>
      <c r="Q1756" s="5" t="str">
        <f>IF($P1756="Other_Fuel",IF(LOOKUP($G1756,Fuel_Mappings!$I$2:$I$36,Fuel_Mappings!$I$2:$I$36)=$G1756,LOOKUP($G1756,Fuel_Mappings!$I$2:$I$36,Fuel_Mappings!$J$2:$J$36),""),"")</f>
        <v/>
      </c>
      <c r="S1756" s="5" t="str">
        <f>LEFT(L1756,FIND("_",L1756)-1)</f>
        <v>2A6</v>
      </c>
      <c r="T1756" s="3" t="b">
        <f>$S1756=$C1756</f>
        <v>0</v>
      </c>
      <c r="U1756" s="3" t="b">
        <f>LEFT($S1756,3)=LEFT($C1756,3)</f>
        <v>0</v>
      </c>
    </row>
    <row r="1757" spans="1:21">
      <c r="A1757" s="10">
        <v>30504171</v>
      </c>
      <c r="B1757" t="s">
        <v>416</v>
      </c>
      <c r="C1757" t="s">
        <v>417</v>
      </c>
      <c r="D1757" t="s">
        <v>418</v>
      </c>
      <c r="E1757" t="s">
        <v>11</v>
      </c>
      <c r="F1757" t="s">
        <v>104</v>
      </c>
      <c r="G1757" t="s">
        <v>457</v>
      </c>
      <c r="H1757" t="s">
        <v>259</v>
      </c>
      <c r="I1757" t="s">
        <v>419</v>
      </c>
      <c r="J1757" t="s">
        <v>21</v>
      </c>
      <c r="K1757" s="3" t="str">
        <f>I1757&amp;J1757</f>
        <v>Bulk Materials StorageOther</v>
      </c>
      <c r="L1757" s="9" t="s">
        <v>1435</v>
      </c>
      <c r="M1757" s="9" t="s">
        <v>1436</v>
      </c>
      <c r="N1757" t="s">
        <v>41</v>
      </c>
      <c r="P1757" s="5" t="str">
        <f>IF(LOOKUP($K1757,Fuel_Mappings!$C$2:$C$255,Fuel_Mappings!$D$2:$D$255)&lt;&gt;"",LOOKUP($K1757,Fuel_Mappings!$C$2:$C$255,Fuel_Mappings!$D$2:$D$255),"")</f>
        <v>Other_Fuel</v>
      </c>
      <c r="Q1757" s="5" t="str">
        <f>IF($P1757="Other_Fuel",IF(LOOKUP($G1757,Fuel_Mappings!$I$2:$I$36,Fuel_Mappings!$I$2:$I$36)=$G1757,LOOKUP($G1757,Fuel_Mappings!$I$2:$I$36,Fuel_Mappings!$J$2:$J$36),""),"")</f>
        <v/>
      </c>
      <c r="S1757" s="5" t="str">
        <f>LEFT(L1757,FIND("_",L1757)-1)</f>
        <v>2A6</v>
      </c>
      <c r="T1757" s="3" t="b">
        <f>$S1757=$C1757</f>
        <v>0</v>
      </c>
      <c r="U1757" s="3" t="b">
        <f>LEFT($S1757,3)=LEFT($C1757,3)</f>
        <v>0</v>
      </c>
    </row>
    <row r="1758" spans="1:21">
      <c r="A1758" s="10">
        <v>30501010</v>
      </c>
      <c r="B1758" t="s">
        <v>416</v>
      </c>
      <c r="C1758" t="s">
        <v>417</v>
      </c>
      <c r="D1758" t="s">
        <v>418</v>
      </c>
      <c r="E1758" t="s">
        <v>11</v>
      </c>
      <c r="F1758" t="s">
        <v>104</v>
      </c>
      <c r="G1758" t="s">
        <v>422</v>
      </c>
      <c r="H1758" t="s">
        <v>14</v>
      </c>
      <c r="I1758" t="s">
        <v>104</v>
      </c>
      <c r="J1758" t="s">
        <v>392</v>
      </c>
      <c r="K1758" s="3" t="str">
        <f>I1758&amp;J1758</f>
        <v>Mineral ProductsSurface Mining</v>
      </c>
      <c r="L1758" s="9" t="s">
        <v>1435</v>
      </c>
      <c r="M1758" s="9" t="s">
        <v>1436</v>
      </c>
      <c r="N1758" t="s">
        <v>41</v>
      </c>
      <c r="P1758" s="5" t="str">
        <f>IF(LOOKUP($K1758,Fuel_Mappings!$C$2:$C$255,Fuel_Mappings!$D$2:$D$255)&lt;&gt;"",LOOKUP($K1758,Fuel_Mappings!$C$2:$C$255,Fuel_Mappings!$D$2:$D$255),"")</f>
        <v/>
      </c>
      <c r="Q1758" s="5" t="str">
        <f>IF($P1758="Other_Fuel",IF(LOOKUP($G1758,Fuel_Mappings!$I$2:$I$36,Fuel_Mappings!$I$2:$I$36)=$G1758,LOOKUP($G1758,Fuel_Mappings!$I$2:$I$36,Fuel_Mappings!$J$2:$J$36),""),"")</f>
        <v/>
      </c>
      <c r="S1758" s="5" t="str">
        <f>LEFT(L1758,FIND("_",L1758)-1)</f>
        <v>2A6</v>
      </c>
      <c r="T1758" s="3" t="b">
        <f>$S1758=$C1758</f>
        <v>0</v>
      </c>
      <c r="U1758" s="3" t="b">
        <f>LEFT($S1758,3)=LEFT($C1758,3)</f>
        <v>0</v>
      </c>
    </row>
    <row r="1759" spans="1:21">
      <c r="A1759" s="10">
        <v>30501046</v>
      </c>
      <c r="B1759" t="s">
        <v>416</v>
      </c>
      <c r="C1759" t="s">
        <v>417</v>
      </c>
      <c r="D1759" t="s">
        <v>418</v>
      </c>
      <c r="E1759" t="s">
        <v>11</v>
      </c>
      <c r="F1759" t="s">
        <v>104</v>
      </c>
      <c r="G1759" t="s">
        <v>422</v>
      </c>
      <c r="H1759" t="s">
        <v>14</v>
      </c>
      <c r="I1759" t="s">
        <v>104</v>
      </c>
      <c r="J1759" t="s">
        <v>392</v>
      </c>
      <c r="K1759" s="3" t="str">
        <f>I1759&amp;J1759</f>
        <v>Mineral ProductsSurface Mining</v>
      </c>
      <c r="L1759" s="9" t="s">
        <v>1435</v>
      </c>
      <c r="M1759" s="9" t="s">
        <v>1436</v>
      </c>
      <c r="N1759" t="s">
        <v>41</v>
      </c>
      <c r="P1759" s="5" t="str">
        <f>IF(LOOKUP($K1759,Fuel_Mappings!$C$2:$C$255,Fuel_Mappings!$D$2:$D$255)&lt;&gt;"",LOOKUP($K1759,Fuel_Mappings!$C$2:$C$255,Fuel_Mappings!$D$2:$D$255),"")</f>
        <v/>
      </c>
      <c r="Q1759" s="5" t="str">
        <f>IF($P1759="Other_Fuel",IF(LOOKUP($G1759,Fuel_Mappings!$I$2:$I$36,Fuel_Mappings!$I$2:$I$36)=$G1759,LOOKUP($G1759,Fuel_Mappings!$I$2:$I$36,Fuel_Mappings!$J$2:$J$36),""),"")</f>
        <v/>
      </c>
      <c r="S1759" s="5" t="str">
        <f>LEFT(L1759,FIND("_",L1759)-1)</f>
        <v>2A6</v>
      </c>
      <c r="T1759" s="3" t="b">
        <f>$S1759=$C1759</f>
        <v>0</v>
      </c>
      <c r="U1759" s="3" t="b">
        <f>LEFT($S1759,3)=LEFT($C1759,3)</f>
        <v>0</v>
      </c>
    </row>
    <row r="1760" spans="1:21">
      <c r="A1760" s="10">
        <v>30501049</v>
      </c>
      <c r="B1760" t="s">
        <v>416</v>
      </c>
      <c r="C1760" t="s">
        <v>417</v>
      </c>
      <c r="D1760" t="s">
        <v>418</v>
      </c>
      <c r="E1760" t="s">
        <v>11</v>
      </c>
      <c r="F1760" t="s">
        <v>104</v>
      </c>
      <c r="G1760" t="s">
        <v>422</v>
      </c>
      <c r="H1760" t="s">
        <v>14</v>
      </c>
      <c r="I1760" t="s">
        <v>104</v>
      </c>
      <c r="J1760" t="s">
        <v>392</v>
      </c>
      <c r="K1760" s="3" t="str">
        <f>I1760&amp;J1760</f>
        <v>Mineral ProductsSurface Mining</v>
      </c>
      <c r="L1760" s="9" t="s">
        <v>1435</v>
      </c>
      <c r="M1760" s="9" t="s">
        <v>1436</v>
      </c>
      <c r="N1760" t="s">
        <v>41</v>
      </c>
      <c r="P1760" s="5" t="str">
        <f>IF(LOOKUP($K1760,Fuel_Mappings!$C$2:$C$255,Fuel_Mappings!$D$2:$D$255)&lt;&gt;"",LOOKUP($K1760,Fuel_Mappings!$C$2:$C$255,Fuel_Mappings!$D$2:$D$255),"")</f>
        <v/>
      </c>
      <c r="Q1760" s="5" t="str">
        <f>IF($P1760="Other_Fuel",IF(LOOKUP($G1760,Fuel_Mappings!$I$2:$I$36,Fuel_Mappings!$I$2:$I$36)=$G1760,LOOKUP($G1760,Fuel_Mappings!$I$2:$I$36,Fuel_Mappings!$J$2:$J$36),""),"")</f>
        <v/>
      </c>
      <c r="S1760" s="5" t="str">
        <f>LEFT(L1760,FIND("_",L1760)-1)</f>
        <v>2A6</v>
      </c>
      <c r="T1760" s="3" t="b">
        <f>$S1760=$C1760</f>
        <v>0</v>
      </c>
      <c r="U1760" s="3" t="b">
        <f>LEFT($S1760,3)=LEFT($C1760,3)</f>
        <v>0</v>
      </c>
    </row>
    <row r="1761" spans="1:21">
      <c r="A1761" s="10">
        <v>30501050</v>
      </c>
      <c r="B1761" t="s">
        <v>416</v>
      </c>
      <c r="C1761" t="s">
        <v>417</v>
      </c>
      <c r="D1761" t="s">
        <v>418</v>
      </c>
      <c r="E1761" t="s">
        <v>11</v>
      </c>
      <c r="F1761" t="s">
        <v>104</v>
      </c>
      <c r="G1761" t="s">
        <v>422</v>
      </c>
      <c r="H1761" t="s">
        <v>14</v>
      </c>
      <c r="I1761" t="s">
        <v>104</v>
      </c>
      <c r="J1761" t="s">
        <v>392</v>
      </c>
      <c r="K1761" s="3" t="str">
        <f>I1761&amp;J1761</f>
        <v>Mineral ProductsSurface Mining</v>
      </c>
      <c r="L1761" s="9" t="s">
        <v>1435</v>
      </c>
      <c r="M1761" s="9" t="s">
        <v>1436</v>
      </c>
      <c r="N1761" t="s">
        <v>41</v>
      </c>
      <c r="P1761" s="5" t="str">
        <f>IF(LOOKUP($K1761,Fuel_Mappings!$C$2:$C$255,Fuel_Mappings!$D$2:$D$255)&lt;&gt;"",LOOKUP($K1761,Fuel_Mappings!$C$2:$C$255,Fuel_Mappings!$D$2:$D$255),"")</f>
        <v/>
      </c>
      <c r="Q1761" s="5" t="str">
        <f>IF($P1761="Other_Fuel",IF(LOOKUP($G1761,Fuel_Mappings!$I$2:$I$36,Fuel_Mappings!$I$2:$I$36)=$G1761,LOOKUP($G1761,Fuel_Mappings!$I$2:$I$36,Fuel_Mappings!$J$2:$J$36),""),"")</f>
        <v/>
      </c>
      <c r="S1761" s="5" t="str">
        <f>LEFT(L1761,FIND("_",L1761)-1)</f>
        <v>2A6</v>
      </c>
      <c r="T1761" s="3" t="b">
        <f>$S1761=$C1761</f>
        <v>0</v>
      </c>
      <c r="U1761" s="3" t="b">
        <f>LEFT($S1761,3)=LEFT($C1761,3)</f>
        <v>0</v>
      </c>
    </row>
    <row r="1762" spans="1:21">
      <c r="A1762" s="10">
        <v>30501001</v>
      </c>
      <c r="B1762" t="s">
        <v>416</v>
      </c>
      <c r="C1762" t="s">
        <v>417</v>
      </c>
      <c r="D1762" t="s">
        <v>418</v>
      </c>
      <c r="E1762" t="s">
        <v>11</v>
      </c>
      <c r="F1762" t="s">
        <v>104</v>
      </c>
      <c r="G1762" t="s">
        <v>422</v>
      </c>
      <c r="H1762" t="s">
        <v>14</v>
      </c>
      <c r="I1762" t="s">
        <v>104</v>
      </c>
      <c r="J1762" t="s">
        <v>392</v>
      </c>
      <c r="K1762" s="3" t="str">
        <f>I1762&amp;J1762</f>
        <v>Mineral ProductsSurface Mining</v>
      </c>
      <c r="L1762" s="9" t="s">
        <v>1435</v>
      </c>
      <c r="M1762" s="9" t="s">
        <v>1436</v>
      </c>
      <c r="N1762" t="s">
        <v>41</v>
      </c>
      <c r="P1762" s="5" t="str">
        <f>IF(LOOKUP($K1762,Fuel_Mappings!$C$2:$C$255,Fuel_Mappings!$D$2:$D$255)&lt;&gt;"",LOOKUP($K1762,Fuel_Mappings!$C$2:$C$255,Fuel_Mappings!$D$2:$D$255),"")</f>
        <v/>
      </c>
      <c r="Q1762" s="5" t="str">
        <f>IF($P1762="Other_Fuel",IF(LOOKUP($G1762,Fuel_Mappings!$I$2:$I$36,Fuel_Mappings!$I$2:$I$36)=$G1762,LOOKUP($G1762,Fuel_Mappings!$I$2:$I$36,Fuel_Mappings!$J$2:$J$36),""),"")</f>
        <v/>
      </c>
      <c r="S1762" s="5" t="str">
        <f>LEFT(L1762,FIND("_",L1762)-1)</f>
        <v>2A6</v>
      </c>
      <c r="T1762" s="3" t="b">
        <f>$S1762=$C1762</f>
        <v>0</v>
      </c>
      <c r="U1762" s="3" t="b">
        <f>LEFT($S1762,3)=LEFT($C1762,3)</f>
        <v>0</v>
      </c>
    </row>
    <row r="1763" spans="1:21">
      <c r="A1763" s="10">
        <v>30501099</v>
      </c>
      <c r="B1763" t="s">
        <v>416</v>
      </c>
      <c r="C1763" t="s">
        <v>417</v>
      </c>
      <c r="D1763" t="s">
        <v>418</v>
      </c>
      <c r="E1763" t="s">
        <v>11</v>
      </c>
      <c r="F1763" t="s">
        <v>104</v>
      </c>
      <c r="G1763" t="s">
        <v>422</v>
      </c>
      <c r="H1763" t="s">
        <v>14</v>
      </c>
      <c r="I1763" t="s">
        <v>104</v>
      </c>
      <c r="J1763" t="s">
        <v>392</v>
      </c>
      <c r="K1763" s="3" t="str">
        <f>I1763&amp;J1763</f>
        <v>Mineral ProductsSurface Mining</v>
      </c>
      <c r="L1763" s="9" t="s">
        <v>1435</v>
      </c>
      <c r="M1763" s="9" t="s">
        <v>1436</v>
      </c>
      <c r="N1763" t="s">
        <v>41</v>
      </c>
      <c r="P1763" s="5" t="str">
        <f>IF(LOOKUP($K1763,Fuel_Mappings!$C$2:$C$255,Fuel_Mappings!$D$2:$D$255)&lt;&gt;"",LOOKUP($K1763,Fuel_Mappings!$C$2:$C$255,Fuel_Mappings!$D$2:$D$255),"")</f>
        <v/>
      </c>
      <c r="Q1763" s="5" t="str">
        <f>IF($P1763="Other_Fuel",IF(LOOKUP($G1763,Fuel_Mappings!$I$2:$I$36,Fuel_Mappings!$I$2:$I$36)=$G1763,LOOKUP($G1763,Fuel_Mappings!$I$2:$I$36,Fuel_Mappings!$J$2:$J$36),""),"")</f>
        <v/>
      </c>
      <c r="S1763" s="5" t="str">
        <f>LEFT(L1763,FIND("_",L1763)-1)</f>
        <v>2A6</v>
      </c>
      <c r="T1763" s="3" t="b">
        <f>$S1763=$C1763</f>
        <v>0</v>
      </c>
      <c r="U1763" s="3" t="b">
        <f>LEFT($S1763,3)=LEFT($C1763,3)</f>
        <v>0</v>
      </c>
    </row>
    <row r="1764" spans="1:21">
      <c r="A1764" s="10">
        <v>30501039</v>
      </c>
      <c r="B1764" t="s">
        <v>416</v>
      </c>
      <c r="C1764" t="s">
        <v>417</v>
      </c>
      <c r="D1764" t="s">
        <v>418</v>
      </c>
      <c r="E1764" t="s">
        <v>11</v>
      </c>
      <c r="F1764" t="s">
        <v>104</v>
      </c>
      <c r="G1764" t="s">
        <v>422</v>
      </c>
      <c r="H1764" t="s">
        <v>14</v>
      </c>
      <c r="I1764" t="s">
        <v>104</v>
      </c>
      <c r="J1764" t="s">
        <v>392</v>
      </c>
      <c r="K1764" s="3" t="str">
        <f>I1764&amp;J1764</f>
        <v>Mineral ProductsSurface Mining</v>
      </c>
      <c r="L1764" s="9" t="s">
        <v>1435</v>
      </c>
      <c r="M1764" s="9" t="s">
        <v>1436</v>
      </c>
      <c r="N1764" t="s">
        <v>41</v>
      </c>
      <c r="P1764" s="5" t="str">
        <f>IF(LOOKUP($K1764,Fuel_Mappings!$C$2:$C$255,Fuel_Mappings!$D$2:$D$255)&lt;&gt;"",LOOKUP($K1764,Fuel_Mappings!$C$2:$C$255,Fuel_Mappings!$D$2:$D$255),"")</f>
        <v/>
      </c>
      <c r="Q1764" s="5" t="str">
        <f>IF($P1764="Other_Fuel",IF(LOOKUP($G1764,Fuel_Mappings!$I$2:$I$36,Fuel_Mappings!$I$2:$I$36)=$G1764,LOOKUP($G1764,Fuel_Mappings!$I$2:$I$36,Fuel_Mappings!$J$2:$J$36),""),"")</f>
        <v/>
      </c>
      <c r="S1764" s="5" t="str">
        <f>LEFT(L1764,FIND("_",L1764)-1)</f>
        <v>2A6</v>
      </c>
      <c r="T1764" s="3" t="b">
        <f>$S1764=$C1764</f>
        <v>0</v>
      </c>
      <c r="U1764" s="3" t="b">
        <f>LEFT($S1764,3)=LEFT($C1764,3)</f>
        <v>0</v>
      </c>
    </row>
    <row r="1765" spans="1:21">
      <c r="A1765" s="10">
        <v>30501008</v>
      </c>
      <c r="B1765" t="s">
        <v>416</v>
      </c>
      <c r="C1765" t="s">
        <v>417</v>
      </c>
      <c r="D1765" t="s">
        <v>418</v>
      </c>
      <c r="E1765" t="s">
        <v>11</v>
      </c>
      <c r="F1765" t="s">
        <v>104</v>
      </c>
      <c r="G1765" t="s">
        <v>422</v>
      </c>
      <c r="H1765" t="s">
        <v>259</v>
      </c>
      <c r="I1765" t="s">
        <v>419</v>
      </c>
      <c r="J1765" t="s">
        <v>421</v>
      </c>
      <c r="K1765" s="3" t="str">
        <f>I1765&amp;J1765</f>
        <v>Bulk Materials StorageTransfer</v>
      </c>
      <c r="L1765" s="9" t="s">
        <v>1435</v>
      </c>
      <c r="M1765" s="9" t="s">
        <v>1436</v>
      </c>
      <c r="N1765" t="s">
        <v>41</v>
      </c>
      <c r="P1765" s="5" t="str">
        <f>IF(LOOKUP($K1765,Fuel_Mappings!$C$2:$C$255,Fuel_Mappings!$D$2:$D$255)&lt;&gt;"",LOOKUP($K1765,Fuel_Mappings!$C$2:$C$255,Fuel_Mappings!$D$2:$D$255),"")</f>
        <v/>
      </c>
      <c r="Q1765" s="5" t="str">
        <f>IF($P1765="Other_Fuel",IF(LOOKUP($G1765,Fuel_Mappings!$I$2:$I$36,Fuel_Mappings!$I$2:$I$36)=$G1765,LOOKUP($G1765,Fuel_Mappings!$I$2:$I$36,Fuel_Mappings!$J$2:$J$36),""),"")</f>
        <v/>
      </c>
      <c r="S1765" s="5" t="str">
        <f>LEFT(L1765,FIND("_",L1765)-1)</f>
        <v>2A6</v>
      </c>
      <c r="T1765" s="3" t="b">
        <f>$S1765=$C1765</f>
        <v>0</v>
      </c>
      <c r="U1765" s="3" t="b">
        <f>LEFT($S1765,3)=LEFT($C1765,3)</f>
        <v>0</v>
      </c>
    </row>
    <row r="1766" spans="1:21">
      <c r="A1766" s="10">
        <v>30501009</v>
      </c>
      <c r="B1766" t="s">
        <v>416</v>
      </c>
      <c r="C1766" t="s">
        <v>417</v>
      </c>
      <c r="D1766" t="s">
        <v>418</v>
      </c>
      <c r="E1766" t="s">
        <v>11</v>
      </c>
      <c r="F1766" t="s">
        <v>104</v>
      </c>
      <c r="G1766" t="s">
        <v>422</v>
      </c>
      <c r="H1766" t="s">
        <v>259</v>
      </c>
      <c r="I1766" t="s">
        <v>419</v>
      </c>
      <c r="J1766" t="s">
        <v>420</v>
      </c>
      <c r="K1766" s="3" t="str">
        <f>I1766&amp;J1766</f>
        <v>Bulk Materials StorageStorage</v>
      </c>
      <c r="L1766" s="9" t="s">
        <v>1435</v>
      </c>
      <c r="M1766" s="9" t="s">
        <v>1436</v>
      </c>
      <c r="N1766" t="s">
        <v>41</v>
      </c>
      <c r="P1766" s="5" t="str">
        <f>IF(LOOKUP($K1766,Fuel_Mappings!$C$2:$C$255,Fuel_Mappings!$D$2:$D$255)&lt;&gt;"",LOOKUP($K1766,Fuel_Mappings!$C$2:$C$255,Fuel_Mappings!$D$2:$D$255),"")</f>
        <v/>
      </c>
      <c r="Q1766" s="5" t="str">
        <f>IF($P1766="Other_Fuel",IF(LOOKUP($G1766,Fuel_Mappings!$I$2:$I$36,Fuel_Mappings!$I$2:$I$36)=$G1766,LOOKUP($G1766,Fuel_Mappings!$I$2:$I$36,Fuel_Mappings!$J$2:$J$36),""),"")</f>
        <v/>
      </c>
      <c r="S1766" s="5" t="str">
        <f>LEFT(L1766,FIND("_",L1766)-1)</f>
        <v>2A6</v>
      </c>
      <c r="T1766" s="3" t="b">
        <f>$S1766=$C1766</f>
        <v>0</v>
      </c>
      <c r="U1766" s="3" t="b">
        <f>LEFT($S1766,3)=LEFT($C1766,3)</f>
        <v>0</v>
      </c>
    </row>
    <row r="1767" spans="1:21">
      <c r="A1767" s="10">
        <v>30501011</v>
      </c>
      <c r="B1767" t="s">
        <v>416</v>
      </c>
      <c r="C1767" t="s">
        <v>417</v>
      </c>
      <c r="D1767" t="s">
        <v>418</v>
      </c>
      <c r="E1767" t="s">
        <v>11</v>
      </c>
      <c r="F1767" t="s">
        <v>104</v>
      </c>
      <c r="G1767" t="s">
        <v>422</v>
      </c>
      <c r="H1767" t="s">
        <v>259</v>
      </c>
      <c r="I1767" t="s">
        <v>419</v>
      </c>
      <c r="J1767" t="s">
        <v>421</v>
      </c>
      <c r="K1767" s="3" t="str">
        <f>I1767&amp;J1767</f>
        <v>Bulk Materials StorageTransfer</v>
      </c>
      <c r="L1767" s="9" t="s">
        <v>1435</v>
      </c>
      <c r="M1767" s="9" t="s">
        <v>1436</v>
      </c>
      <c r="N1767" t="s">
        <v>41</v>
      </c>
      <c r="P1767" s="5" t="str">
        <f>IF(LOOKUP($K1767,Fuel_Mappings!$C$2:$C$255,Fuel_Mappings!$D$2:$D$255)&lt;&gt;"",LOOKUP($K1767,Fuel_Mappings!$C$2:$C$255,Fuel_Mappings!$D$2:$D$255),"")</f>
        <v/>
      </c>
      <c r="Q1767" s="5" t="str">
        <f>IF($P1767="Other_Fuel",IF(LOOKUP($G1767,Fuel_Mappings!$I$2:$I$36,Fuel_Mappings!$I$2:$I$36)=$G1767,LOOKUP($G1767,Fuel_Mappings!$I$2:$I$36,Fuel_Mappings!$J$2:$J$36),""),"")</f>
        <v/>
      </c>
      <c r="S1767" s="5" t="str">
        <f>LEFT(L1767,FIND("_",L1767)-1)</f>
        <v>2A6</v>
      </c>
      <c r="T1767" s="3" t="b">
        <f>$S1767=$C1767</f>
        <v>0</v>
      </c>
      <c r="U1767" s="3" t="b">
        <f>LEFT($S1767,3)=LEFT($C1767,3)</f>
        <v>0</v>
      </c>
    </row>
    <row r="1768" spans="1:21">
      <c r="A1768" s="10">
        <v>30501012</v>
      </c>
      <c r="B1768" t="s">
        <v>416</v>
      </c>
      <c r="C1768" t="s">
        <v>417</v>
      </c>
      <c r="D1768" t="s">
        <v>418</v>
      </c>
      <c r="E1768" t="s">
        <v>11</v>
      </c>
      <c r="F1768" t="s">
        <v>104</v>
      </c>
      <c r="G1768" t="s">
        <v>422</v>
      </c>
      <c r="H1768" t="s">
        <v>14</v>
      </c>
      <c r="I1768" t="s">
        <v>104</v>
      </c>
      <c r="J1768" t="s">
        <v>392</v>
      </c>
      <c r="K1768" s="3" t="str">
        <f>I1768&amp;J1768</f>
        <v>Mineral ProductsSurface Mining</v>
      </c>
      <c r="L1768" s="9" t="s">
        <v>1435</v>
      </c>
      <c r="M1768" s="9" t="s">
        <v>1436</v>
      </c>
      <c r="N1768" t="s">
        <v>41</v>
      </c>
      <c r="P1768" s="5" t="str">
        <f>IF(LOOKUP($K1768,Fuel_Mappings!$C$2:$C$255,Fuel_Mappings!$D$2:$D$255)&lt;&gt;"",LOOKUP($K1768,Fuel_Mappings!$C$2:$C$255,Fuel_Mappings!$D$2:$D$255),"")</f>
        <v/>
      </c>
      <c r="Q1768" s="5" t="str">
        <f>IF($P1768="Other_Fuel",IF(LOOKUP($G1768,Fuel_Mappings!$I$2:$I$36,Fuel_Mappings!$I$2:$I$36)=$G1768,LOOKUP($G1768,Fuel_Mappings!$I$2:$I$36,Fuel_Mappings!$J$2:$J$36),""),"")</f>
        <v/>
      </c>
      <c r="S1768" s="5" t="str">
        <f>LEFT(L1768,FIND("_",L1768)-1)</f>
        <v>2A6</v>
      </c>
      <c r="T1768" s="3" t="b">
        <f>$S1768=$C1768</f>
        <v>0</v>
      </c>
      <c r="U1768" s="3" t="b">
        <f>LEFT($S1768,3)=LEFT($C1768,3)</f>
        <v>0</v>
      </c>
    </row>
    <row r="1769" spans="1:21">
      <c r="A1769" s="10">
        <v>30501014</v>
      </c>
      <c r="B1769" t="s">
        <v>416</v>
      </c>
      <c r="C1769" t="s">
        <v>417</v>
      </c>
      <c r="D1769" t="s">
        <v>418</v>
      </c>
      <c r="E1769" t="s">
        <v>11</v>
      </c>
      <c r="F1769" t="s">
        <v>104</v>
      </c>
      <c r="G1769" t="s">
        <v>422</v>
      </c>
      <c r="H1769" t="s">
        <v>259</v>
      </c>
      <c r="I1769" t="s">
        <v>419</v>
      </c>
      <c r="J1769" t="s">
        <v>420</v>
      </c>
      <c r="K1769" s="3" t="str">
        <f>I1769&amp;J1769</f>
        <v>Bulk Materials StorageStorage</v>
      </c>
      <c r="L1769" s="9" t="s">
        <v>1435</v>
      </c>
      <c r="M1769" s="9" t="s">
        <v>1436</v>
      </c>
      <c r="N1769" t="s">
        <v>41</v>
      </c>
      <c r="P1769" s="5" t="str">
        <f>IF(LOOKUP($K1769,Fuel_Mappings!$C$2:$C$255,Fuel_Mappings!$D$2:$D$255)&lt;&gt;"",LOOKUP($K1769,Fuel_Mappings!$C$2:$C$255,Fuel_Mappings!$D$2:$D$255),"")</f>
        <v/>
      </c>
      <c r="Q1769" s="5" t="str">
        <f>IF($P1769="Other_Fuel",IF(LOOKUP($G1769,Fuel_Mappings!$I$2:$I$36,Fuel_Mappings!$I$2:$I$36)=$G1769,LOOKUP($G1769,Fuel_Mappings!$I$2:$I$36,Fuel_Mappings!$J$2:$J$36),""),"")</f>
        <v/>
      </c>
      <c r="S1769" s="5" t="str">
        <f>LEFT(L1769,FIND("_",L1769)-1)</f>
        <v>2A6</v>
      </c>
      <c r="T1769" s="3" t="b">
        <f>$S1769=$C1769</f>
        <v>0</v>
      </c>
      <c r="U1769" s="3" t="b">
        <f>LEFT($S1769,3)=LEFT($C1769,3)</f>
        <v>0</v>
      </c>
    </row>
    <row r="1770" spans="1:21">
      <c r="A1770" s="10">
        <v>30501015</v>
      </c>
      <c r="B1770" t="s">
        <v>416</v>
      </c>
      <c r="C1770" t="s">
        <v>417</v>
      </c>
      <c r="D1770" t="s">
        <v>418</v>
      </c>
      <c r="E1770" t="s">
        <v>11</v>
      </c>
      <c r="F1770" t="s">
        <v>104</v>
      </c>
      <c r="G1770" t="s">
        <v>422</v>
      </c>
      <c r="H1770" t="s">
        <v>259</v>
      </c>
      <c r="I1770" t="s">
        <v>419</v>
      </c>
      <c r="J1770" t="s">
        <v>421</v>
      </c>
      <c r="K1770" s="3" t="str">
        <f>I1770&amp;J1770</f>
        <v>Bulk Materials StorageTransfer</v>
      </c>
      <c r="L1770" s="9" t="s">
        <v>1435</v>
      </c>
      <c r="M1770" s="9" t="s">
        <v>1436</v>
      </c>
      <c r="N1770" t="s">
        <v>41</v>
      </c>
      <c r="P1770" s="5" t="str">
        <f>IF(LOOKUP($K1770,Fuel_Mappings!$C$2:$C$255,Fuel_Mappings!$D$2:$D$255)&lt;&gt;"",LOOKUP($K1770,Fuel_Mappings!$C$2:$C$255,Fuel_Mappings!$D$2:$D$255),"")</f>
        <v/>
      </c>
      <c r="Q1770" s="5" t="str">
        <f>IF($P1770="Other_Fuel",IF(LOOKUP($G1770,Fuel_Mappings!$I$2:$I$36,Fuel_Mappings!$I$2:$I$36)=$G1770,LOOKUP($G1770,Fuel_Mappings!$I$2:$I$36,Fuel_Mappings!$J$2:$J$36),""),"")</f>
        <v/>
      </c>
      <c r="S1770" s="5" t="str">
        <f>LEFT(L1770,FIND("_",L1770)-1)</f>
        <v>2A6</v>
      </c>
      <c r="T1770" s="3" t="b">
        <f>$S1770=$C1770</f>
        <v>0</v>
      </c>
      <c r="U1770" s="3" t="b">
        <f>LEFT($S1770,3)=LEFT($C1770,3)</f>
        <v>0</v>
      </c>
    </row>
    <row r="1771" spans="1:21">
      <c r="A1771" s="10">
        <v>30501022</v>
      </c>
      <c r="B1771" t="s">
        <v>416</v>
      </c>
      <c r="C1771" t="s">
        <v>417</v>
      </c>
      <c r="D1771" t="s">
        <v>418</v>
      </c>
      <c r="E1771" t="s">
        <v>11</v>
      </c>
      <c r="F1771" t="s">
        <v>104</v>
      </c>
      <c r="G1771" t="s">
        <v>422</v>
      </c>
      <c r="H1771" t="s">
        <v>14</v>
      </c>
      <c r="I1771" t="s">
        <v>104</v>
      </c>
      <c r="J1771" t="s">
        <v>392</v>
      </c>
      <c r="K1771" s="3" t="str">
        <f>I1771&amp;J1771</f>
        <v>Mineral ProductsSurface Mining</v>
      </c>
      <c r="L1771" s="9" t="s">
        <v>1435</v>
      </c>
      <c r="M1771" s="9" t="s">
        <v>1436</v>
      </c>
      <c r="N1771" t="s">
        <v>41</v>
      </c>
      <c r="P1771" s="5" t="str">
        <f>IF(LOOKUP($K1771,Fuel_Mappings!$C$2:$C$255,Fuel_Mappings!$D$2:$D$255)&lt;&gt;"",LOOKUP($K1771,Fuel_Mappings!$C$2:$C$255,Fuel_Mappings!$D$2:$D$255),"")</f>
        <v/>
      </c>
      <c r="Q1771" s="5" t="str">
        <f>IF($P1771="Other_Fuel",IF(LOOKUP($G1771,Fuel_Mappings!$I$2:$I$36,Fuel_Mappings!$I$2:$I$36)=$G1771,LOOKUP($G1771,Fuel_Mappings!$I$2:$I$36,Fuel_Mappings!$J$2:$J$36),""),"")</f>
        <v/>
      </c>
      <c r="S1771" s="5" t="str">
        <f>LEFT(L1771,FIND("_",L1771)-1)</f>
        <v>2A6</v>
      </c>
      <c r="T1771" s="3" t="b">
        <f>$S1771=$C1771</f>
        <v>0</v>
      </c>
      <c r="U1771" s="3" t="b">
        <f>LEFT($S1771,3)=LEFT($C1771,3)</f>
        <v>0</v>
      </c>
    </row>
    <row r="1772" spans="1:21">
      <c r="A1772" s="10">
        <v>30501041</v>
      </c>
      <c r="B1772" t="s">
        <v>416</v>
      </c>
      <c r="C1772" t="s">
        <v>417</v>
      </c>
      <c r="D1772" t="s">
        <v>418</v>
      </c>
      <c r="E1772" t="s">
        <v>11</v>
      </c>
      <c r="F1772" t="s">
        <v>104</v>
      </c>
      <c r="G1772" t="s">
        <v>422</v>
      </c>
      <c r="H1772" t="s">
        <v>259</v>
      </c>
      <c r="I1772" t="s">
        <v>419</v>
      </c>
      <c r="J1772" t="s">
        <v>421</v>
      </c>
      <c r="K1772" s="3" t="str">
        <f>I1772&amp;J1772</f>
        <v>Bulk Materials StorageTransfer</v>
      </c>
      <c r="L1772" s="9" t="s">
        <v>1435</v>
      </c>
      <c r="M1772" s="9" t="s">
        <v>1436</v>
      </c>
      <c r="N1772" t="s">
        <v>41</v>
      </c>
      <c r="P1772" s="5" t="str">
        <f>IF(LOOKUP($K1772,Fuel_Mappings!$C$2:$C$255,Fuel_Mappings!$D$2:$D$255)&lt;&gt;"",LOOKUP($K1772,Fuel_Mappings!$C$2:$C$255,Fuel_Mappings!$D$2:$D$255),"")</f>
        <v/>
      </c>
      <c r="Q1772" s="5" t="str">
        <f>IF($P1772="Other_Fuel",IF(LOOKUP($G1772,Fuel_Mappings!$I$2:$I$36,Fuel_Mappings!$I$2:$I$36)=$G1772,LOOKUP($G1772,Fuel_Mappings!$I$2:$I$36,Fuel_Mappings!$J$2:$J$36),""),"")</f>
        <v/>
      </c>
      <c r="S1772" s="5" t="str">
        <f>LEFT(L1772,FIND("_",L1772)-1)</f>
        <v>2A6</v>
      </c>
      <c r="T1772" s="3" t="b">
        <f>$S1772=$C1772</f>
        <v>0</v>
      </c>
      <c r="U1772" s="3" t="b">
        <f>LEFT($S1772,3)=LEFT($C1772,3)</f>
        <v>0</v>
      </c>
    </row>
    <row r="1773" spans="1:21">
      <c r="A1773" s="10">
        <v>30501045</v>
      </c>
      <c r="B1773" t="s">
        <v>416</v>
      </c>
      <c r="C1773" t="s">
        <v>417</v>
      </c>
      <c r="D1773" t="s">
        <v>418</v>
      </c>
      <c r="E1773" t="s">
        <v>11</v>
      </c>
      <c r="F1773" t="s">
        <v>104</v>
      </c>
      <c r="G1773" t="s">
        <v>422</v>
      </c>
      <c r="H1773" t="s">
        <v>14</v>
      </c>
      <c r="I1773" t="s">
        <v>104</v>
      </c>
      <c r="J1773" t="s">
        <v>392</v>
      </c>
      <c r="K1773" s="3" t="str">
        <f>I1773&amp;J1773</f>
        <v>Mineral ProductsSurface Mining</v>
      </c>
      <c r="L1773" s="9" t="s">
        <v>1435</v>
      </c>
      <c r="M1773" s="9" t="s">
        <v>1436</v>
      </c>
      <c r="N1773" t="s">
        <v>41</v>
      </c>
      <c r="P1773" s="5" t="str">
        <f>IF(LOOKUP($K1773,Fuel_Mappings!$C$2:$C$255,Fuel_Mappings!$D$2:$D$255)&lt;&gt;"",LOOKUP($K1773,Fuel_Mappings!$C$2:$C$255,Fuel_Mappings!$D$2:$D$255),"")</f>
        <v/>
      </c>
      <c r="Q1773" s="5" t="str">
        <f>IF($P1773="Other_Fuel",IF(LOOKUP($G1773,Fuel_Mappings!$I$2:$I$36,Fuel_Mappings!$I$2:$I$36)=$G1773,LOOKUP($G1773,Fuel_Mappings!$I$2:$I$36,Fuel_Mappings!$J$2:$J$36),""),"")</f>
        <v/>
      </c>
      <c r="S1773" s="5" t="str">
        <f>LEFT(L1773,FIND("_",L1773)-1)</f>
        <v>2A6</v>
      </c>
      <c r="T1773" s="3" t="b">
        <f>$S1773=$C1773</f>
        <v>0</v>
      </c>
      <c r="U1773" s="3" t="b">
        <f>LEFT($S1773,3)=LEFT($C1773,3)</f>
        <v>0</v>
      </c>
    </row>
    <row r="1774" spans="1:21">
      <c r="A1774" s="10">
        <v>30501017</v>
      </c>
      <c r="B1774" t="s">
        <v>416</v>
      </c>
      <c r="C1774" t="s">
        <v>417</v>
      </c>
      <c r="D1774" t="s">
        <v>418</v>
      </c>
      <c r="E1774" t="s">
        <v>11</v>
      </c>
      <c r="F1774" t="s">
        <v>104</v>
      </c>
      <c r="G1774" t="s">
        <v>422</v>
      </c>
      <c r="H1774" t="s">
        <v>14</v>
      </c>
      <c r="I1774" t="s">
        <v>104</v>
      </c>
      <c r="J1774" t="s">
        <v>392</v>
      </c>
      <c r="K1774" s="3" t="str">
        <f>I1774&amp;J1774</f>
        <v>Mineral ProductsSurface Mining</v>
      </c>
      <c r="L1774" s="9" t="s">
        <v>1435</v>
      </c>
      <c r="M1774" s="9" t="s">
        <v>1436</v>
      </c>
      <c r="N1774" t="s">
        <v>41</v>
      </c>
      <c r="P1774" s="5" t="str">
        <f>IF(LOOKUP($K1774,Fuel_Mappings!$C$2:$C$255,Fuel_Mappings!$D$2:$D$255)&lt;&gt;"",LOOKUP($K1774,Fuel_Mappings!$C$2:$C$255,Fuel_Mappings!$D$2:$D$255),"")</f>
        <v/>
      </c>
      <c r="Q1774" s="5" t="str">
        <f>IF($P1774="Other_Fuel",IF(LOOKUP($G1774,Fuel_Mappings!$I$2:$I$36,Fuel_Mappings!$I$2:$I$36)=$G1774,LOOKUP($G1774,Fuel_Mappings!$I$2:$I$36,Fuel_Mappings!$J$2:$J$36),""),"")</f>
        <v/>
      </c>
      <c r="S1774" s="5" t="str">
        <f>LEFT(L1774,FIND("_",L1774)-1)</f>
        <v>2A6</v>
      </c>
      <c r="T1774" s="3" t="b">
        <f>$S1774=$C1774</f>
        <v>0</v>
      </c>
      <c r="U1774" s="3" t="b">
        <f>LEFT($S1774,3)=LEFT($C1774,3)</f>
        <v>0</v>
      </c>
    </row>
    <row r="1775" spans="1:21">
      <c r="A1775" s="10">
        <v>30501036</v>
      </c>
      <c r="B1775" t="s">
        <v>416</v>
      </c>
      <c r="C1775" t="s">
        <v>417</v>
      </c>
      <c r="D1775" t="s">
        <v>418</v>
      </c>
      <c r="E1775" t="s">
        <v>11</v>
      </c>
      <c r="F1775" t="s">
        <v>104</v>
      </c>
      <c r="G1775" t="s">
        <v>422</v>
      </c>
      <c r="H1775" t="s">
        <v>259</v>
      </c>
      <c r="I1775" t="s">
        <v>419</v>
      </c>
      <c r="J1775" t="s">
        <v>421</v>
      </c>
      <c r="K1775" s="3" t="str">
        <f>I1775&amp;J1775</f>
        <v>Bulk Materials StorageTransfer</v>
      </c>
      <c r="L1775" s="9" t="s">
        <v>1435</v>
      </c>
      <c r="M1775" s="9" t="s">
        <v>1436</v>
      </c>
      <c r="N1775" t="s">
        <v>41</v>
      </c>
      <c r="P1775" s="5" t="str">
        <f>IF(LOOKUP($K1775,Fuel_Mappings!$C$2:$C$255,Fuel_Mappings!$D$2:$D$255)&lt;&gt;"",LOOKUP($K1775,Fuel_Mappings!$C$2:$C$255,Fuel_Mappings!$D$2:$D$255),"")</f>
        <v/>
      </c>
      <c r="Q1775" s="5" t="str">
        <f>IF($P1775="Other_Fuel",IF(LOOKUP($G1775,Fuel_Mappings!$I$2:$I$36,Fuel_Mappings!$I$2:$I$36)=$G1775,LOOKUP($G1775,Fuel_Mappings!$I$2:$I$36,Fuel_Mappings!$J$2:$J$36),""),"")</f>
        <v/>
      </c>
      <c r="S1775" s="5" t="str">
        <f>LEFT(L1775,FIND("_",L1775)-1)</f>
        <v>2A6</v>
      </c>
      <c r="T1775" s="3" t="b">
        <f>$S1775=$C1775</f>
        <v>0</v>
      </c>
      <c r="U1775" s="3" t="b">
        <f>LEFT($S1775,3)=LEFT($C1775,3)</f>
        <v>0</v>
      </c>
    </row>
    <row r="1776" spans="1:21">
      <c r="A1776" s="10">
        <v>30501024</v>
      </c>
      <c r="B1776" t="s">
        <v>416</v>
      </c>
      <c r="C1776" t="s">
        <v>417</v>
      </c>
      <c r="D1776" t="s">
        <v>418</v>
      </c>
      <c r="E1776" t="s">
        <v>11</v>
      </c>
      <c r="F1776" t="s">
        <v>104</v>
      </c>
      <c r="G1776" t="s">
        <v>422</v>
      </c>
      <c r="H1776" t="s">
        <v>14</v>
      </c>
      <c r="I1776" t="s">
        <v>104</v>
      </c>
      <c r="J1776" t="s">
        <v>392</v>
      </c>
      <c r="K1776" s="3" t="str">
        <f>I1776&amp;J1776</f>
        <v>Mineral ProductsSurface Mining</v>
      </c>
      <c r="L1776" s="9" t="s">
        <v>1435</v>
      </c>
      <c r="M1776" s="9" t="s">
        <v>1436</v>
      </c>
      <c r="N1776" t="s">
        <v>41</v>
      </c>
      <c r="P1776" s="5" t="str">
        <f>IF(LOOKUP($K1776,Fuel_Mappings!$C$2:$C$255,Fuel_Mappings!$D$2:$D$255)&lt;&gt;"",LOOKUP($K1776,Fuel_Mappings!$C$2:$C$255,Fuel_Mappings!$D$2:$D$255),"")</f>
        <v/>
      </c>
      <c r="Q1776" s="5" t="str">
        <f>IF($P1776="Other_Fuel",IF(LOOKUP($G1776,Fuel_Mappings!$I$2:$I$36,Fuel_Mappings!$I$2:$I$36)=$G1776,LOOKUP($G1776,Fuel_Mappings!$I$2:$I$36,Fuel_Mappings!$J$2:$J$36),""),"")</f>
        <v/>
      </c>
      <c r="S1776" s="5" t="str">
        <f>LEFT(L1776,FIND("_",L1776)-1)</f>
        <v>2A6</v>
      </c>
      <c r="T1776" s="3" t="b">
        <f>$S1776=$C1776</f>
        <v>0</v>
      </c>
      <c r="U1776" s="3" t="b">
        <f>LEFT($S1776,3)=LEFT($C1776,3)</f>
        <v>0</v>
      </c>
    </row>
    <row r="1777" spans="1:21">
      <c r="A1777" s="10">
        <v>30501031</v>
      </c>
      <c r="B1777" t="s">
        <v>416</v>
      </c>
      <c r="C1777" t="s">
        <v>417</v>
      </c>
      <c r="D1777" t="s">
        <v>418</v>
      </c>
      <c r="E1777" t="s">
        <v>11</v>
      </c>
      <c r="F1777" t="s">
        <v>104</v>
      </c>
      <c r="G1777" t="s">
        <v>422</v>
      </c>
      <c r="H1777" t="s">
        <v>14</v>
      </c>
      <c r="I1777" t="s">
        <v>104</v>
      </c>
      <c r="J1777" t="s">
        <v>392</v>
      </c>
      <c r="K1777" s="3" t="str">
        <f>I1777&amp;J1777</f>
        <v>Mineral ProductsSurface Mining</v>
      </c>
      <c r="L1777" s="9" t="s">
        <v>1435</v>
      </c>
      <c r="M1777" s="9" t="s">
        <v>1436</v>
      </c>
      <c r="N1777" t="s">
        <v>41</v>
      </c>
      <c r="P1777" s="5" t="str">
        <f>IF(LOOKUP($K1777,Fuel_Mappings!$C$2:$C$255,Fuel_Mappings!$D$2:$D$255)&lt;&gt;"",LOOKUP($K1777,Fuel_Mappings!$C$2:$C$255,Fuel_Mappings!$D$2:$D$255),"")</f>
        <v/>
      </c>
      <c r="Q1777" s="5" t="str">
        <f>IF($P1777="Other_Fuel",IF(LOOKUP($G1777,Fuel_Mappings!$I$2:$I$36,Fuel_Mappings!$I$2:$I$36)=$G1777,LOOKUP($G1777,Fuel_Mappings!$I$2:$I$36,Fuel_Mappings!$J$2:$J$36),""),"")</f>
        <v/>
      </c>
      <c r="S1777" s="5" t="str">
        <f>LEFT(L1777,FIND("_",L1777)-1)</f>
        <v>2A6</v>
      </c>
      <c r="T1777" s="3" t="b">
        <f>$S1777=$C1777</f>
        <v>0</v>
      </c>
      <c r="U1777" s="3" t="b">
        <f>LEFT($S1777,3)=LEFT($C1777,3)</f>
        <v>0</v>
      </c>
    </row>
    <row r="1778" spans="1:21">
      <c r="A1778" s="10">
        <v>30501043</v>
      </c>
      <c r="B1778" t="s">
        <v>416</v>
      </c>
      <c r="C1778" t="s">
        <v>417</v>
      </c>
      <c r="D1778" t="s">
        <v>418</v>
      </c>
      <c r="E1778" t="s">
        <v>11</v>
      </c>
      <c r="F1778" t="s">
        <v>104</v>
      </c>
      <c r="G1778" t="s">
        <v>422</v>
      </c>
      <c r="H1778" t="s">
        <v>259</v>
      </c>
      <c r="I1778" t="s">
        <v>419</v>
      </c>
      <c r="J1778" t="s">
        <v>420</v>
      </c>
      <c r="K1778" s="3" t="str">
        <f>I1778&amp;J1778</f>
        <v>Bulk Materials StorageStorage</v>
      </c>
      <c r="L1778" s="9" t="s">
        <v>1435</v>
      </c>
      <c r="M1778" s="9" t="s">
        <v>1436</v>
      </c>
      <c r="N1778" t="s">
        <v>41</v>
      </c>
      <c r="P1778" s="5" t="str">
        <f>IF(LOOKUP($K1778,Fuel_Mappings!$C$2:$C$255,Fuel_Mappings!$D$2:$D$255)&lt;&gt;"",LOOKUP($K1778,Fuel_Mappings!$C$2:$C$255,Fuel_Mappings!$D$2:$D$255),"")</f>
        <v/>
      </c>
      <c r="Q1778" s="5" t="str">
        <f>IF($P1778="Other_Fuel",IF(LOOKUP($G1778,Fuel_Mappings!$I$2:$I$36,Fuel_Mappings!$I$2:$I$36)=$G1778,LOOKUP($G1778,Fuel_Mappings!$I$2:$I$36,Fuel_Mappings!$J$2:$J$36),""),"")</f>
        <v/>
      </c>
      <c r="S1778" s="5" t="str">
        <f>LEFT(L1778,FIND("_",L1778)-1)</f>
        <v>2A6</v>
      </c>
      <c r="T1778" s="3" t="b">
        <f>$S1778=$C1778</f>
        <v>0</v>
      </c>
      <c r="U1778" s="3" t="b">
        <f>LEFT($S1778,3)=LEFT($C1778,3)</f>
        <v>0</v>
      </c>
    </row>
    <row r="1779" spans="1:21">
      <c r="A1779" s="10">
        <v>30501016</v>
      </c>
      <c r="B1779" t="s">
        <v>416</v>
      </c>
      <c r="C1779" t="s">
        <v>417</v>
      </c>
      <c r="D1779" t="s">
        <v>418</v>
      </c>
      <c r="E1779" t="s">
        <v>11</v>
      </c>
      <c r="F1779" t="s">
        <v>104</v>
      </c>
      <c r="G1779" t="s">
        <v>422</v>
      </c>
      <c r="H1779" t="s">
        <v>259</v>
      </c>
      <c r="I1779" t="s">
        <v>419</v>
      </c>
      <c r="J1779" t="s">
        <v>421</v>
      </c>
      <c r="K1779" s="3" t="str">
        <f>I1779&amp;J1779</f>
        <v>Bulk Materials StorageTransfer</v>
      </c>
      <c r="L1779" s="9" t="s">
        <v>1435</v>
      </c>
      <c r="M1779" s="9" t="s">
        <v>1436</v>
      </c>
      <c r="N1779" t="s">
        <v>41</v>
      </c>
      <c r="P1779" s="5" t="str">
        <f>IF(LOOKUP($K1779,Fuel_Mappings!$C$2:$C$255,Fuel_Mappings!$D$2:$D$255)&lt;&gt;"",LOOKUP($K1779,Fuel_Mappings!$C$2:$C$255,Fuel_Mappings!$D$2:$D$255),"")</f>
        <v/>
      </c>
      <c r="Q1779" s="5" t="str">
        <f>IF($P1779="Other_Fuel",IF(LOOKUP($G1779,Fuel_Mappings!$I$2:$I$36,Fuel_Mappings!$I$2:$I$36)=$G1779,LOOKUP($G1779,Fuel_Mappings!$I$2:$I$36,Fuel_Mappings!$J$2:$J$36),""),"")</f>
        <v/>
      </c>
      <c r="S1779" s="5" t="str">
        <f>LEFT(L1779,FIND("_",L1779)-1)</f>
        <v>2A6</v>
      </c>
      <c r="T1779" s="3" t="b">
        <f>$S1779=$C1779</f>
        <v>0</v>
      </c>
      <c r="U1779" s="3" t="b">
        <f>LEFT($S1779,3)=LEFT($C1779,3)</f>
        <v>0</v>
      </c>
    </row>
    <row r="1780" spans="1:21">
      <c r="A1780" s="10">
        <v>30501030</v>
      </c>
      <c r="B1780" t="s">
        <v>416</v>
      </c>
      <c r="C1780" t="s">
        <v>417</v>
      </c>
      <c r="D1780" t="s">
        <v>418</v>
      </c>
      <c r="E1780" t="s">
        <v>11</v>
      </c>
      <c r="F1780" t="s">
        <v>104</v>
      </c>
      <c r="G1780" t="s">
        <v>422</v>
      </c>
      <c r="H1780" t="s">
        <v>259</v>
      </c>
      <c r="I1780" t="s">
        <v>419</v>
      </c>
      <c r="J1780" t="s">
        <v>421</v>
      </c>
      <c r="K1780" s="3" t="str">
        <f>I1780&amp;J1780</f>
        <v>Bulk Materials StorageTransfer</v>
      </c>
      <c r="L1780" s="9" t="s">
        <v>1435</v>
      </c>
      <c r="M1780" s="9" t="s">
        <v>1436</v>
      </c>
      <c r="N1780" t="s">
        <v>41</v>
      </c>
      <c r="P1780" s="5" t="str">
        <f>IF(LOOKUP($K1780,Fuel_Mappings!$C$2:$C$255,Fuel_Mappings!$D$2:$D$255)&lt;&gt;"",LOOKUP($K1780,Fuel_Mappings!$C$2:$C$255,Fuel_Mappings!$D$2:$D$255),"")</f>
        <v/>
      </c>
      <c r="Q1780" s="5" t="str">
        <f>IF($P1780="Other_Fuel",IF(LOOKUP($G1780,Fuel_Mappings!$I$2:$I$36,Fuel_Mappings!$I$2:$I$36)=$G1780,LOOKUP($G1780,Fuel_Mappings!$I$2:$I$36,Fuel_Mappings!$J$2:$J$36),""),"")</f>
        <v/>
      </c>
      <c r="S1780" s="5" t="str">
        <f>LEFT(L1780,FIND("_",L1780)-1)</f>
        <v>2A6</v>
      </c>
      <c r="T1780" s="3" t="b">
        <f>$S1780=$C1780</f>
        <v>0</v>
      </c>
      <c r="U1780" s="3" t="b">
        <f>LEFT($S1780,3)=LEFT($C1780,3)</f>
        <v>0</v>
      </c>
    </row>
    <row r="1781" spans="1:21">
      <c r="A1781" s="10">
        <v>30501032</v>
      </c>
      <c r="B1781" t="s">
        <v>416</v>
      </c>
      <c r="C1781" t="s">
        <v>417</v>
      </c>
      <c r="D1781" t="s">
        <v>418</v>
      </c>
      <c r="E1781" t="s">
        <v>11</v>
      </c>
      <c r="F1781" t="s">
        <v>104</v>
      </c>
      <c r="G1781" t="s">
        <v>422</v>
      </c>
      <c r="H1781" t="s">
        <v>259</v>
      </c>
      <c r="I1781" t="s">
        <v>419</v>
      </c>
      <c r="J1781" t="s">
        <v>421</v>
      </c>
      <c r="K1781" s="3" t="str">
        <f>I1781&amp;J1781</f>
        <v>Bulk Materials StorageTransfer</v>
      </c>
      <c r="L1781" s="9" t="s">
        <v>1435</v>
      </c>
      <c r="M1781" s="9" t="s">
        <v>1436</v>
      </c>
      <c r="N1781" t="s">
        <v>41</v>
      </c>
      <c r="P1781" s="5" t="str">
        <f>IF(LOOKUP($K1781,Fuel_Mappings!$C$2:$C$255,Fuel_Mappings!$D$2:$D$255)&lt;&gt;"",LOOKUP($K1781,Fuel_Mappings!$C$2:$C$255,Fuel_Mappings!$D$2:$D$255),"")</f>
        <v/>
      </c>
      <c r="Q1781" s="5" t="str">
        <f>IF($P1781="Other_Fuel",IF(LOOKUP($G1781,Fuel_Mappings!$I$2:$I$36,Fuel_Mappings!$I$2:$I$36)=$G1781,LOOKUP($G1781,Fuel_Mappings!$I$2:$I$36,Fuel_Mappings!$J$2:$J$36),""),"")</f>
        <v/>
      </c>
      <c r="S1781" s="5" t="str">
        <f>LEFT(L1781,FIND("_",L1781)-1)</f>
        <v>2A6</v>
      </c>
      <c r="T1781" s="3" t="b">
        <f>$S1781=$C1781</f>
        <v>0</v>
      </c>
      <c r="U1781" s="3" t="b">
        <f>LEFT($S1781,3)=LEFT($C1781,3)</f>
        <v>0</v>
      </c>
    </row>
    <row r="1782" spans="1:21">
      <c r="A1782" s="10">
        <v>30501033</v>
      </c>
      <c r="B1782" t="s">
        <v>416</v>
      </c>
      <c r="C1782" t="s">
        <v>417</v>
      </c>
      <c r="D1782" t="s">
        <v>418</v>
      </c>
      <c r="E1782" t="s">
        <v>11</v>
      </c>
      <c r="F1782" t="s">
        <v>104</v>
      </c>
      <c r="G1782" t="s">
        <v>422</v>
      </c>
      <c r="H1782" t="s">
        <v>259</v>
      </c>
      <c r="I1782" t="s">
        <v>419</v>
      </c>
      <c r="J1782" t="s">
        <v>421</v>
      </c>
      <c r="K1782" s="3" t="str">
        <f>I1782&amp;J1782</f>
        <v>Bulk Materials StorageTransfer</v>
      </c>
      <c r="L1782" s="9" t="s">
        <v>1435</v>
      </c>
      <c r="M1782" s="9" t="s">
        <v>1436</v>
      </c>
      <c r="N1782" t="s">
        <v>41</v>
      </c>
      <c r="P1782" s="5" t="str">
        <f>IF(LOOKUP($K1782,Fuel_Mappings!$C$2:$C$255,Fuel_Mappings!$D$2:$D$255)&lt;&gt;"",LOOKUP($K1782,Fuel_Mappings!$C$2:$C$255,Fuel_Mappings!$D$2:$D$255),"")</f>
        <v/>
      </c>
      <c r="Q1782" s="5" t="str">
        <f>IF($P1782="Other_Fuel",IF(LOOKUP($G1782,Fuel_Mappings!$I$2:$I$36,Fuel_Mappings!$I$2:$I$36)=$G1782,LOOKUP($G1782,Fuel_Mappings!$I$2:$I$36,Fuel_Mappings!$J$2:$J$36),""),"")</f>
        <v/>
      </c>
      <c r="S1782" s="5" t="str">
        <f>LEFT(L1782,FIND("_",L1782)-1)</f>
        <v>2A6</v>
      </c>
      <c r="T1782" s="3" t="b">
        <f>$S1782=$C1782</f>
        <v>0</v>
      </c>
      <c r="U1782" s="3" t="b">
        <f>LEFT($S1782,3)=LEFT($C1782,3)</f>
        <v>0</v>
      </c>
    </row>
    <row r="1783" spans="1:21">
      <c r="A1783" s="10">
        <v>30501037</v>
      </c>
      <c r="B1783" t="s">
        <v>416</v>
      </c>
      <c r="C1783" t="s">
        <v>417</v>
      </c>
      <c r="D1783" t="s">
        <v>418</v>
      </c>
      <c r="E1783" t="s">
        <v>11</v>
      </c>
      <c r="F1783" t="s">
        <v>104</v>
      </c>
      <c r="G1783" t="s">
        <v>422</v>
      </c>
      <c r="H1783" t="s">
        <v>259</v>
      </c>
      <c r="I1783" t="s">
        <v>419</v>
      </c>
      <c r="J1783" t="s">
        <v>421</v>
      </c>
      <c r="K1783" s="3" t="str">
        <f>I1783&amp;J1783</f>
        <v>Bulk Materials StorageTransfer</v>
      </c>
      <c r="L1783" s="9" t="s">
        <v>1435</v>
      </c>
      <c r="M1783" s="9" t="s">
        <v>1436</v>
      </c>
      <c r="N1783" t="s">
        <v>41</v>
      </c>
      <c r="P1783" s="5" t="str">
        <f>IF(LOOKUP($K1783,Fuel_Mappings!$C$2:$C$255,Fuel_Mappings!$D$2:$D$255)&lt;&gt;"",LOOKUP($K1783,Fuel_Mappings!$C$2:$C$255,Fuel_Mappings!$D$2:$D$255),"")</f>
        <v/>
      </c>
      <c r="Q1783" s="5" t="str">
        <f>IF($P1783="Other_Fuel",IF(LOOKUP($G1783,Fuel_Mappings!$I$2:$I$36,Fuel_Mappings!$I$2:$I$36)=$G1783,LOOKUP($G1783,Fuel_Mappings!$I$2:$I$36,Fuel_Mappings!$J$2:$J$36),""),"")</f>
        <v/>
      </c>
      <c r="S1783" s="5" t="str">
        <f>LEFT(L1783,FIND("_",L1783)-1)</f>
        <v>2A6</v>
      </c>
      <c r="T1783" s="3" t="b">
        <f>$S1783=$C1783</f>
        <v>0</v>
      </c>
      <c r="U1783" s="3" t="b">
        <f>LEFT($S1783,3)=LEFT($C1783,3)</f>
        <v>0</v>
      </c>
    </row>
    <row r="1784" spans="1:21">
      <c r="A1784" s="10">
        <v>30501038</v>
      </c>
      <c r="B1784" t="s">
        <v>416</v>
      </c>
      <c r="C1784" t="s">
        <v>417</v>
      </c>
      <c r="D1784" t="s">
        <v>418</v>
      </c>
      <c r="E1784" t="s">
        <v>11</v>
      </c>
      <c r="F1784" t="s">
        <v>104</v>
      </c>
      <c r="G1784" t="s">
        <v>422</v>
      </c>
      <c r="H1784" t="s">
        <v>259</v>
      </c>
      <c r="I1784" t="s">
        <v>419</v>
      </c>
      <c r="J1784" t="s">
        <v>421</v>
      </c>
      <c r="K1784" s="3" t="str">
        <f>I1784&amp;J1784</f>
        <v>Bulk Materials StorageTransfer</v>
      </c>
      <c r="L1784" s="9" t="s">
        <v>1435</v>
      </c>
      <c r="M1784" s="9" t="s">
        <v>1436</v>
      </c>
      <c r="N1784" t="s">
        <v>41</v>
      </c>
      <c r="P1784" s="5" t="str">
        <f>IF(LOOKUP($K1784,Fuel_Mappings!$C$2:$C$255,Fuel_Mappings!$D$2:$D$255)&lt;&gt;"",LOOKUP($K1784,Fuel_Mappings!$C$2:$C$255,Fuel_Mappings!$D$2:$D$255),"")</f>
        <v/>
      </c>
      <c r="Q1784" s="5" t="str">
        <f>IF($P1784="Other_Fuel",IF(LOOKUP($G1784,Fuel_Mappings!$I$2:$I$36,Fuel_Mappings!$I$2:$I$36)=$G1784,LOOKUP($G1784,Fuel_Mappings!$I$2:$I$36,Fuel_Mappings!$J$2:$J$36),""),"")</f>
        <v/>
      </c>
      <c r="S1784" s="5" t="str">
        <f>LEFT(L1784,FIND("_",L1784)-1)</f>
        <v>2A6</v>
      </c>
      <c r="T1784" s="3" t="b">
        <f>$S1784=$C1784</f>
        <v>0</v>
      </c>
      <c r="U1784" s="3" t="b">
        <f>LEFT($S1784,3)=LEFT($C1784,3)</f>
        <v>0</v>
      </c>
    </row>
    <row r="1785" spans="1:21">
      <c r="A1785" s="10">
        <v>30501040</v>
      </c>
      <c r="B1785" t="s">
        <v>416</v>
      </c>
      <c r="C1785" t="s">
        <v>417</v>
      </c>
      <c r="D1785" t="s">
        <v>418</v>
      </c>
      <c r="E1785" t="s">
        <v>11</v>
      </c>
      <c r="F1785" t="s">
        <v>104</v>
      </c>
      <c r="G1785" t="s">
        <v>422</v>
      </c>
      <c r="H1785" t="s">
        <v>259</v>
      </c>
      <c r="I1785" t="s">
        <v>419</v>
      </c>
      <c r="J1785" t="s">
        <v>421</v>
      </c>
      <c r="K1785" s="3" t="str">
        <f>I1785&amp;J1785</f>
        <v>Bulk Materials StorageTransfer</v>
      </c>
      <c r="L1785" s="9" t="s">
        <v>1435</v>
      </c>
      <c r="M1785" s="9" t="s">
        <v>1436</v>
      </c>
      <c r="N1785" t="s">
        <v>41</v>
      </c>
      <c r="P1785" s="5" t="str">
        <f>IF(LOOKUP($K1785,Fuel_Mappings!$C$2:$C$255,Fuel_Mappings!$D$2:$D$255)&lt;&gt;"",LOOKUP($K1785,Fuel_Mappings!$C$2:$C$255,Fuel_Mappings!$D$2:$D$255),"")</f>
        <v/>
      </c>
      <c r="Q1785" s="5" t="str">
        <f>IF($P1785="Other_Fuel",IF(LOOKUP($G1785,Fuel_Mappings!$I$2:$I$36,Fuel_Mappings!$I$2:$I$36)=$G1785,LOOKUP($G1785,Fuel_Mappings!$I$2:$I$36,Fuel_Mappings!$J$2:$J$36),""),"")</f>
        <v/>
      </c>
      <c r="S1785" s="5" t="str">
        <f>LEFT(L1785,FIND("_",L1785)-1)</f>
        <v>2A6</v>
      </c>
      <c r="T1785" s="3" t="b">
        <f>$S1785=$C1785</f>
        <v>0</v>
      </c>
      <c r="U1785" s="3" t="b">
        <f>LEFT($S1785,3)=LEFT($C1785,3)</f>
        <v>0</v>
      </c>
    </row>
    <row r="1786" spans="1:21">
      <c r="A1786" s="10">
        <v>30501047</v>
      </c>
      <c r="B1786" t="s">
        <v>416</v>
      </c>
      <c r="C1786" t="s">
        <v>417</v>
      </c>
      <c r="D1786" t="s">
        <v>418</v>
      </c>
      <c r="E1786" t="s">
        <v>11</v>
      </c>
      <c r="F1786" t="s">
        <v>104</v>
      </c>
      <c r="G1786" t="s">
        <v>422</v>
      </c>
      <c r="H1786" t="s">
        <v>14</v>
      </c>
      <c r="I1786" t="s">
        <v>104</v>
      </c>
      <c r="J1786" t="s">
        <v>392</v>
      </c>
      <c r="K1786" s="3" t="str">
        <f>I1786&amp;J1786</f>
        <v>Mineral ProductsSurface Mining</v>
      </c>
      <c r="L1786" s="9" t="s">
        <v>1435</v>
      </c>
      <c r="M1786" s="9" t="s">
        <v>1436</v>
      </c>
      <c r="N1786" t="s">
        <v>41</v>
      </c>
      <c r="P1786" s="5" t="str">
        <f>IF(LOOKUP($K1786,Fuel_Mappings!$C$2:$C$255,Fuel_Mappings!$D$2:$D$255)&lt;&gt;"",LOOKUP($K1786,Fuel_Mappings!$C$2:$C$255,Fuel_Mappings!$D$2:$D$255),"")</f>
        <v/>
      </c>
      <c r="Q1786" s="5" t="str">
        <f>IF($P1786="Other_Fuel",IF(LOOKUP($G1786,Fuel_Mappings!$I$2:$I$36,Fuel_Mappings!$I$2:$I$36)=$G1786,LOOKUP($G1786,Fuel_Mappings!$I$2:$I$36,Fuel_Mappings!$J$2:$J$36),""),"")</f>
        <v/>
      </c>
      <c r="S1786" s="5" t="str">
        <f>LEFT(L1786,FIND("_",L1786)-1)</f>
        <v>2A6</v>
      </c>
      <c r="T1786" s="3" t="b">
        <f>$S1786=$C1786</f>
        <v>0</v>
      </c>
      <c r="U1786" s="3" t="b">
        <f>LEFT($S1786,3)=LEFT($C1786,3)</f>
        <v>0</v>
      </c>
    </row>
    <row r="1787" spans="1:21">
      <c r="A1787" s="10">
        <v>30501090</v>
      </c>
      <c r="B1787" t="s">
        <v>416</v>
      </c>
      <c r="C1787" t="s">
        <v>417</v>
      </c>
      <c r="D1787" t="s">
        <v>418</v>
      </c>
      <c r="E1787" t="s">
        <v>11</v>
      </c>
      <c r="F1787" t="s">
        <v>104</v>
      </c>
      <c r="G1787" t="s">
        <v>422</v>
      </c>
      <c r="H1787" t="s">
        <v>14</v>
      </c>
      <c r="I1787" t="s">
        <v>104</v>
      </c>
      <c r="J1787" t="s">
        <v>392</v>
      </c>
      <c r="K1787" s="3" t="str">
        <f>I1787&amp;J1787</f>
        <v>Mineral ProductsSurface Mining</v>
      </c>
      <c r="L1787" s="9" t="s">
        <v>1435</v>
      </c>
      <c r="M1787" s="9" t="s">
        <v>1436</v>
      </c>
      <c r="N1787" t="s">
        <v>41</v>
      </c>
      <c r="P1787" s="5" t="str">
        <f>IF(LOOKUP($K1787,Fuel_Mappings!$C$2:$C$255,Fuel_Mappings!$D$2:$D$255)&lt;&gt;"",LOOKUP($K1787,Fuel_Mappings!$C$2:$C$255,Fuel_Mappings!$D$2:$D$255),"")</f>
        <v/>
      </c>
      <c r="Q1787" s="5" t="str">
        <f>IF($P1787="Other_Fuel",IF(LOOKUP($G1787,Fuel_Mappings!$I$2:$I$36,Fuel_Mappings!$I$2:$I$36)=$G1787,LOOKUP($G1787,Fuel_Mappings!$I$2:$I$36,Fuel_Mappings!$J$2:$J$36),""),"")</f>
        <v/>
      </c>
      <c r="S1787" s="5" t="str">
        <f>LEFT(L1787,FIND("_",L1787)-1)</f>
        <v>2A6</v>
      </c>
      <c r="T1787" s="3" t="b">
        <f>$S1787=$C1787</f>
        <v>0</v>
      </c>
      <c r="U1787" s="3" t="b">
        <f>LEFT($S1787,3)=LEFT($C1787,3)</f>
        <v>0</v>
      </c>
    </row>
    <row r="1788" spans="1:21">
      <c r="A1788" s="10">
        <v>30501004</v>
      </c>
      <c r="B1788" t="s">
        <v>416</v>
      </c>
      <c r="C1788" t="s">
        <v>417</v>
      </c>
      <c r="D1788" t="s">
        <v>418</v>
      </c>
      <c r="E1788" t="s">
        <v>11</v>
      </c>
      <c r="F1788" t="s">
        <v>104</v>
      </c>
      <c r="G1788" t="s">
        <v>422</v>
      </c>
      <c r="H1788" t="s">
        <v>14</v>
      </c>
      <c r="I1788" t="s">
        <v>104</v>
      </c>
      <c r="J1788" t="s">
        <v>392</v>
      </c>
      <c r="K1788" s="3" t="str">
        <f>I1788&amp;J1788</f>
        <v>Mineral ProductsSurface Mining</v>
      </c>
      <c r="L1788" s="9" t="s">
        <v>1435</v>
      </c>
      <c r="M1788" s="9" t="s">
        <v>1436</v>
      </c>
      <c r="N1788" t="s">
        <v>41</v>
      </c>
      <c r="P1788" s="5" t="str">
        <f>IF(LOOKUP($K1788,Fuel_Mappings!$C$2:$C$255,Fuel_Mappings!$D$2:$D$255)&lt;&gt;"",LOOKUP($K1788,Fuel_Mappings!$C$2:$C$255,Fuel_Mappings!$D$2:$D$255),"")</f>
        <v/>
      </c>
      <c r="Q1788" s="5" t="str">
        <f>IF($P1788="Other_Fuel",IF(LOOKUP($G1788,Fuel_Mappings!$I$2:$I$36,Fuel_Mappings!$I$2:$I$36)=$G1788,LOOKUP($G1788,Fuel_Mappings!$I$2:$I$36,Fuel_Mappings!$J$2:$J$36),""),"")</f>
        <v/>
      </c>
      <c r="S1788" s="5" t="str">
        <f>LEFT(L1788,FIND("_",L1788)-1)</f>
        <v>2A6</v>
      </c>
      <c r="T1788" s="3" t="b">
        <f>$S1788=$C1788</f>
        <v>0</v>
      </c>
      <c r="U1788" s="3" t="b">
        <f>LEFT($S1788,3)=LEFT($C1788,3)</f>
        <v>0</v>
      </c>
    </row>
    <row r="1789" spans="1:21">
      <c r="A1789" s="10">
        <v>30501035</v>
      </c>
      <c r="B1789" t="s">
        <v>416</v>
      </c>
      <c r="C1789" t="s">
        <v>417</v>
      </c>
      <c r="D1789" t="s">
        <v>418</v>
      </c>
      <c r="E1789" t="s">
        <v>11</v>
      </c>
      <c r="F1789" t="s">
        <v>104</v>
      </c>
      <c r="G1789" t="s">
        <v>422</v>
      </c>
      <c r="H1789" t="s">
        <v>14</v>
      </c>
      <c r="I1789" t="s">
        <v>104</v>
      </c>
      <c r="J1789" t="s">
        <v>392</v>
      </c>
      <c r="K1789" s="3" t="str">
        <f>I1789&amp;J1789</f>
        <v>Mineral ProductsSurface Mining</v>
      </c>
      <c r="L1789" s="9" t="s">
        <v>1435</v>
      </c>
      <c r="M1789" s="9" t="s">
        <v>1436</v>
      </c>
      <c r="N1789" t="s">
        <v>41</v>
      </c>
      <c r="P1789" s="5" t="str">
        <f>IF(LOOKUP($K1789,Fuel_Mappings!$C$2:$C$255,Fuel_Mappings!$D$2:$D$255)&lt;&gt;"",LOOKUP($K1789,Fuel_Mappings!$C$2:$C$255,Fuel_Mappings!$D$2:$D$255),"")</f>
        <v/>
      </c>
      <c r="Q1789" s="5" t="str">
        <f>IF($P1789="Other_Fuel",IF(LOOKUP($G1789,Fuel_Mappings!$I$2:$I$36,Fuel_Mappings!$I$2:$I$36)=$G1789,LOOKUP($G1789,Fuel_Mappings!$I$2:$I$36,Fuel_Mappings!$J$2:$J$36),""),"")</f>
        <v/>
      </c>
      <c r="S1789" s="5" t="str">
        <f>LEFT(L1789,FIND("_",L1789)-1)</f>
        <v>2A6</v>
      </c>
      <c r="T1789" s="3" t="b">
        <f>$S1789=$C1789</f>
        <v>0</v>
      </c>
      <c r="U1789" s="3" t="b">
        <f>LEFT($S1789,3)=LEFT($C1789,3)</f>
        <v>0</v>
      </c>
    </row>
    <row r="1790" spans="1:21">
      <c r="A1790" s="10">
        <v>30501044</v>
      </c>
      <c r="B1790" t="s">
        <v>416</v>
      </c>
      <c r="C1790" t="s">
        <v>417</v>
      </c>
      <c r="D1790" t="s">
        <v>418</v>
      </c>
      <c r="E1790" t="s">
        <v>11</v>
      </c>
      <c r="F1790" t="s">
        <v>104</v>
      </c>
      <c r="G1790" t="s">
        <v>422</v>
      </c>
      <c r="H1790" t="s">
        <v>259</v>
      </c>
      <c r="I1790" t="s">
        <v>440</v>
      </c>
      <c r="J1790" t="s">
        <v>21</v>
      </c>
      <c r="K1790" s="3" t="str">
        <f>I1790&amp;J1790</f>
        <v>Bulk Materials TransportOther</v>
      </c>
      <c r="L1790" s="9" t="s">
        <v>1435</v>
      </c>
      <c r="M1790" s="9" t="s">
        <v>1436</v>
      </c>
      <c r="N1790" t="s">
        <v>41</v>
      </c>
      <c r="P1790" s="5" t="str">
        <f>IF(LOOKUP($K1790,Fuel_Mappings!$C$2:$C$255,Fuel_Mappings!$D$2:$D$255)&lt;&gt;"",LOOKUP($K1790,Fuel_Mappings!$C$2:$C$255,Fuel_Mappings!$D$2:$D$255),"")</f>
        <v>Other_Fuel</v>
      </c>
      <c r="Q1790" s="5" t="str">
        <f>IF($P1790="Other_Fuel",IF(LOOKUP($G1790,Fuel_Mappings!$I$2:$I$36,Fuel_Mappings!$I$2:$I$36)=$G1790,LOOKUP($G1790,Fuel_Mappings!$I$2:$I$36,Fuel_Mappings!$J$2:$J$36),""),"")</f>
        <v/>
      </c>
      <c r="S1790" s="5" t="str">
        <f>LEFT(L1790,FIND("_",L1790)-1)</f>
        <v>2A6</v>
      </c>
      <c r="T1790" s="3" t="b">
        <f>$S1790=$C1790</f>
        <v>0</v>
      </c>
      <c r="U1790" s="3" t="b">
        <f>LEFT($S1790,3)=LEFT($C1790,3)</f>
        <v>0</v>
      </c>
    </row>
    <row r="1791" spans="1:21">
      <c r="A1791" s="10">
        <v>30501051</v>
      </c>
      <c r="B1791" t="s">
        <v>416</v>
      </c>
      <c r="C1791" t="s">
        <v>417</v>
      </c>
      <c r="D1791" t="s">
        <v>418</v>
      </c>
      <c r="E1791" t="s">
        <v>11</v>
      </c>
      <c r="F1791" t="s">
        <v>104</v>
      </c>
      <c r="G1791" t="s">
        <v>422</v>
      </c>
      <c r="H1791" t="s">
        <v>14</v>
      </c>
      <c r="I1791" t="s">
        <v>104</v>
      </c>
      <c r="J1791" t="s">
        <v>392</v>
      </c>
      <c r="K1791" s="3" t="str">
        <f>I1791&amp;J1791</f>
        <v>Mineral ProductsSurface Mining</v>
      </c>
      <c r="L1791" s="9" t="s">
        <v>1435</v>
      </c>
      <c r="M1791" s="9" t="s">
        <v>1436</v>
      </c>
      <c r="N1791" t="s">
        <v>41</v>
      </c>
      <c r="P1791" s="5" t="str">
        <f>IF(LOOKUP($K1791,Fuel_Mappings!$C$2:$C$255,Fuel_Mappings!$D$2:$D$255)&lt;&gt;"",LOOKUP($K1791,Fuel_Mappings!$C$2:$C$255,Fuel_Mappings!$D$2:$D$255),"")</f>
        <v/>
      </c>
      <c r="Q1791" s="5" t="str">
        <f>IF($P1791="Other_Fuel",IF(LOOKUP($G1791,Fuel_Mappings!$I$2:$I$36,Fuel_Mappings!$I$2:$I$36)=$G1791,LOOKUP($G1791,Fuel_Mappings!$I$2:$I$36,Fuel_Mappings!$J$2:$J$36),""),"")</f>
        <v/>
      </c>
      <c r="S1791" s="5" t="str">
        <f>LEFT(L1791,FIND("_",L1791)-1)</f>
        <v>2A6</v>
      </c>
      <c r="T1791" s="3" t="b">
        <f>$S1791=$C1791</f>
        <v>0</v>
      </c>
      <c r="U1791" s="3" t="b">
        <f>LEFT($S1791,3)=LEFT($C1791,3)</f>
        <v>0</v>
      </c>
    </row>
    <row r="1792" spans="1:21">
      <c r="A1792" s="10">
        <v>30501060</v>
      </c>
      <c r="B1792" t="s">
        <v>416</v>
      </c>
      <c r="C1792" t="s">
        <v>417</v>
      </c>
      <c r="D1792" t="s">
        <v>418</v>
      </c>
      <c r="E1792" t="s">
        <v>11</v>
      </c>
      <c r="F1792" t="s">
        <v>104</v>
      </c>
      <c r="G1792" t="s">
        <v>422</v>
      </c>
      <c r="H1792" t="s">
        <v>14</v>
      </c>
      <c r="I1792" t="s">
        <v>104</v>
      </c>
      <c r="J1792" t="s">
        <v>392</v>
      </c>
      <c r="K1792" s="3" t="str">
        <f>I1792&amp;J1792</f>
        <v>Mineral ProductsSurface Mining</v>
      </c>
      <c r="L1792" s="9" t="s">
        <v>1435</v>
      </c>
      <c r="M1792" s="9" t="s">
        <v>1436</v>
      </c>
      <c r="N1792" t="s">
        <v>41</v>
      </c>
      <c r="P1792" s="5" t="str">
        <f>IF(LOOKUP($K1792,Fuel_Mappings!$C$2:$C$255,Fuel_Mappings!$D$2:$D$255)&lt;&gt;"",LOOKUP($K1792,Fuel_Mappings!$C$2:$C$255,Fuel_Mappings!$D$2:$D$255),"")</f>
        <v/>
      </c>
      <c r="Q1792" s="5" t="str">
        <f>IF($P1792="Other_Fuel",IF(LOOKUP($G1792,Fuel_Mappings!$I$2:$I$36,Fuel_Mappings!$I$2:$I$36)=$G1792,LOOKUP($G1792,Fuel_Mappings!$I$2:$I$36,Fuel_Mappings!$J$2:$J$36),""),"")</f>
        <v/>
      </c>
      <c r="S1792" s="5" t="str">
        <f>LEFT(L1792,FIND("_",L1792)-1)</f>
        <v>2A6</v>
      </c>
      <c r="T1792" s="3" t="b">
        <f>$S1792=$C1792</f>
        <v>0</v>
      </c>
      <c r="U1792" s="3" t="b">
        <f>LEFT($S1792,3)=LEFT($C1792,3)</f>
        <v>0</v>
      </c>
    </row>
    <row r="1793" spans="1:21">
      <c r="A1793" s="10">
        <v>30501002</v>
      </c>
      <c r="B1793" t="s">
        <v>416</v>
      </c>
      <c r="C1793" t="s">
        <v>417</v>
      </c>
      <c r="D1793" t="s">
        <v>418</v>
      </c>
      <c r="E1793" t="s">
        <v>11</v>
      </c>
      <c r="F1793" t="s">
        <v>104</v>
      </c>
      <c r="G1793" t="s">
        <v>422</v>
      </c>
      <c r="H1793" t="s">
        <v>14</v>
      </c>
      <c r="I1793" t="s">
        <v>104</v>
      </c>
      <c r="J1793" t="s">
        <v>392</v>
      </c>
      <c r="K1793" s="3" t="str">
        <f>I1793&amp;J1793</f>
        <v>Mineral ProductsSurface Mining</v>
      </c>
      <c r="L1793" s="9" t="s">
        <v>1435</v>
      </c>
      <c r="M1793" s="9" t="s">
        <v>1436</v>
      </c>
      <c r="N1793" t="s">
        <v>41</v>
      </c>
      <c r="P1793" s="5" t="str">
        <f>IF(LOOKUP($K1793,Fuel_Mappings!$C$2:$C$255,Fuel_Mappings!$D$2:$D$255)&lt;&gt;"",LOOKUP($K1793,Fuel_Mappings!$C$2:$C$255,Fuel_Mappings!$D$2:$D$255),"")</f>
        <v/>
      </c>
      <c r="Q1793" s="5" t="str">
        <f>IF($P1793="Other_Fuel",IF(LOOKUP($G1793,Fuel_Mappings!$I$2:$I$36,Fuel_Mappings!$I$2:$I$36)=$G1793,LOOKUP($G1793,Fuel_Mappings!$I$2:$I$36,Fuel_Mappings!$J$2:$J$36),""),"")</f>
        <v/>
      </c>
      <c r="S1793" s="5" t="str">
        <f>LEFT(L1793,FIND("_",L1793)-1)</f>
        <v>2A6</v>
      </c>
      <c r="T1793" s="3" t="b">
        <f>$S1793=$C1793</f>
        <v>0</v>
      </c>
      <c r="U1793" s="3" t="b">
        <f>LEFT($S1793,3)=LEFT($C1793,3)</f>
        <v>0</v>
      </c>
    </row>
    <row r="1794" spans="1:21">
      <c r="A1794" s="10">
        <v>30501003</v>
      </c>
      <c r="B1794" t="s">
        <v>416</v>
      </c>
      <c r="C1794" t="s">
        <v>417</v>
      </c>
      <c r="D1794" t="s">
        <v>418</v>
      </c>
      <c r="E1794" t="s">
        <v>11</v>
      </c>
      <c r="F1794" t="s">
        <v>104</v>
      </c>
      <c r="G1794" t="s">
        <v>422</v>
      </c>
      <c r="H1794" t="s">
        <v>14</v>
      </c>
      <c r="I1794" t="s">
        <v>104</v>
      </c>
      <c r="J1794" t="s">
        <v>392</v>
      </c>
      <c r="K1794" s="3" t="str">
        <f>I1794&amp;J1794</f>
        <v>Mineral ProductsSurface Mining</v>
      </c>
      <c r="L1794" s="9" t="s">
        <v>1435</v>
      </c>
      <c r="M1794" s="9" t="s">
        <v>1436</v>
      </c>
      <c r="N1794" t="s">
        <v>41</v>
      </c>
      <c r="P1794" s="5" t="str">
        <f>IF(LOOKUP($K1794,Fuel_Mappings!$C$2:$C$255,Fuel_Mappings!$D$2:$D$255)&lt;&gt;"",LOOKUP($K1794,Fuel_Mappings!$C$2:$C$255,Fuel_Mappings!$D$2:$D$255),"")</f>
        <v/>
      </c>
      <c r="Q1794" s="5" t="str">
        <f>IF($P1794="Other_Fuel",IF(LOOKUP($G1794,Fuel_Mappings!$I$2:$I$36,Fuel_Mappings!$I$2:$I$36)=$G1794,LOOKUP($G1794,Fuel_Mappings!$I$2:$I$36,Fuel_Mappings!$J$2:$J$36),""),"")</f>
        <v/>
      </c>
      <c r="S1794" s="5" t="str">
        <f>LEFT(L1794,FIND("_",L1794)-1)</f>
        <v>2A6</v>
      </c>
      <c r="T1794" s="3" t="b">
        <f>$S1794=$C1794</f>
        <v>0</v>
      </c>
      <c r="U1794" s="3" t="b">
        <f>LEFT($S1794,3)=LEFT($C1794,3)</f>
        <v>0</v>
      </c>
    </row>
    <row r="1795" spans="1:21">
      <c r="A1795" s="10">
        <v>30501006</v>
      </c>
      <c r="B1795" t="s">
        <v>416</v>
      </c>
      <c r="C1795" t="s">
        <v>417</v>
      </c>
      <c r="D1795" t="s">
        <v>418</v>
      </c>
      <c r="E1795" t="s">
        <v>11</v>
      </c>
      <c r="F1795" t="s">
        <v>104</v>
      </c>
      <c r="G1795" t="s">
        <v>422</v>
      </c>
      <c r="H1795" t="s">
        <v>14</v>
      </c>
      <c r="I1795" t="s">
        <v>104</v>
      </c>
      <c r="J1795" t="s">
        <v>392</v>
      </c>
      <c r="K1795" s="3" t="str">
        <f>I1795&amp;J1795</f>
        <v>Mineral ProductsSurface Mining</v>
      </c>
      <c r="L1795" s="9" t="s">
        <v>1435</v>
      </c>
      <c r="M1795" s="9" t="s">
        <v>1436</v>
      </c>
      <c r="N1795" t="s">
        <v>41</v>
      </c>
      <c r="P1795" s="5" t="str">
        <f>IF(LOOKUP($K1795,Fuel_Mappings!$C$2:$C$255,Fuel_Mappings!$D$2:$D$255)&lt;&gt;"",LOOKUP($K1795,Fuel_Mappings!$C$2:$C$255,Fuel_Mappings!$D$2:$D$255),"")</f>
        <v/>
      </c>
      <c r="Q1795" s="5" t="str">
        <f>IF($P1795="Other_Fuel",IF(LOOKUP($G1795,Fuel_Mappings!$I$2:$I$36,Fuel_Mappings!$I$2:$I$36)=$G1795,LOOKUP($G1795,Fuel_Mappings!$I$2:$I$36,Fuel_Mappings!$J$2:$J$36),""),"")</f>
        <v/>
      </c>
      <c r="S1795" s="5" t="str">
        <f>LEFT(L1795,FIND("_",L1795)-1)</f>
        <v>2A6</v>
      </c>
      <c r="T1795" s="3" t="b">
        <f>$S1795=$C1795</f>
        <v>0</v>
      </c>
      <c r="U1795" s="3" t="b">
        <f>LEFT($S1795,3)=LEFT($C1795,3)</f>
        <v>0</v>
      </c>
    </row>
    <row r="1796" spans="1:21">
      <c r="A1796" s="10">
        <v>30501013</v>
      </c>
      <c r="B1796" t="s">
        <v>416</v>
      </c>
      <c r="C1796" t="s">
        <v>417</v>
      </c>
      <c r="D1796" t="s">
        <v>418</v>
      </c>
      <c r="E1796" t="s">
        <v>11</v>
      </c>
      <c r="F1796" t="s">
        <v>104</v>
      </c>
      <c r="G1796" t="s">
        <v>422</v>
      </c>
      <c r="H1796" t="s">
        <v>14</v>
      </c>
      <c r="I1796" t="s">
        <v>104</v>
      </c>
      <c r="J1796" t="s">
        <v>392</v>
      </c>
      <c r="K1796" s="3" t="str">
        <f>I1796&amp;J1796</f>
        <v>Mineral ProductsSurface Mining</v>
      </c>
      <c r="L1796" s="9" t="s">
        <v>1435</v>
      </c>
      <c r="M1796" s="9" t="s">
        <v>1436</v>
      </c>
      <c r="N1796" t="s">
        <v>41</v>
      </c>
      <c r="P1796" s="5" t="str">
        <f>IF(LOOKUP($K1796,Fuel_Mappings!$C$2:$C$255,Fuel_Mappings!$D$2:$D$255)&lt;&gt;"",LOOKUP($K1796,Fuel_Mappings!$C$2:$C$255,Fuel_Mappings!$D$2:$D$255),"")</f>
        <v/>
      </c>
      <c r="Q1796" s="5" t="str">
        <f>IF($P1796="Other_Fuel",IF(LOOKUP($G1796,Fuel_Mappings!$I$2:$I$36,Fuel_Mappings!$I$2:$I$36)=$G1796,LOOKUP($G1796,Fuel_Mappings!$I$2:$I$36,Fuel_Mappings!$J$2:$J$36),""),"")</f>
        <v/>
      </c>
      <c r="S1796" s="5" t="str">
        <f>LEFT(L1796,FIND("_",L1796)-1)</f>
        <v>2A6</v>
      </c>
      <c r="T1796" s="3" t="b">
        <f>$S1796=$C1796</f>
        <v>0</v>
      </c>
      <c r="U1796" s="3" t="b">
        <f>LEFT($S1796,3)=LEFT($C1796,3)</f>
        <v>0</v>
      </c>
    </row>
    <row r="1797" spans="1:21">
      <c r="A1797" s="10">
        <v>30501034</v>
      </c>
      <c r="B1797" t="s">
        <v>416</v>
      </c>
      <c r="C1797" t="s">
        <v>417</v>
      </c>
      <c r="D1797" t="s">
        <v>418</v>
      </c>
      <c r="E1797" t="s">
        <v>11</v>
      </c>
      <c r="F1797" t="s">
        <v>104</v>
      </c>
      <c r="G1797" t="s">
        <v>422</v>
      </c>
      <c r="H1797" t="s">
        <v>14</v>
      </c>
      <c r="I1797" t="s">
        <v>104</v>
      </c>
      <c r="J1797" t="s">
        <v>392</v>
      </c>
      <c r="K1797" s="3" t="str">
        <f>I1797&amp;J1797</f>
        <v>Mineral ProductsSurface Mining</v>
      </c>
      <c r="L1797" s="9" t="s">
        <v>1435</v>
      </c>
      <c r="M1797" s="9" t="s">
        <v>1436</v>
      </c>
      <c r="N1797" t="s">
        <v>41</v>
      </c>
      <c r="P1797" s="5" t="str">
        <f>IF(LOOKUP($K1797,Fuel_Mappings!$C$2:$C$255,Fuel_Mappings!$D$2:$D$255)&lt;&gt;"",LOOKUP($K1797,Fuel_Mappings!$C$2:$C$255,Fuel_Mappings!$D$2:$D$255),"")</f>
        <v/>
      </c>
      <c r="Q1797" s="5" t="str">
        <f>IF($P1797="Other_Fuel",IF(LOOKUP($G1797,Fuel_Mappings!$I$2:$I$36,Fuel_Mappings!$I$2:$I$36)=$G1797,LOOKUP($G1797,Fuel_Mappings!$I$2:$I$36,Fuel_Mappings!$J$2:$J$36),""),"")</f>
        <v/>
      </c>
      <c r="S1797" s="5" t="str">
        <f>LEFT(L1797,FIND("_",L1797)-1)</f>
        <v>2A6</v>
      </c>
      <c r="T1797" s="3" t="b">
        <f>$S1797=$C1797</f>
        <v>0</v>
      </c>
      <c r="U1797" s="3" t="b">
        <f>LEFT($S1797,3)=LEFT($C1797,3)</f>
        <v>0</v>
      </c>
    </row>
    <row r="1798" spans="1:21">
      <c r="A1798" s="10">
        <v>30501048</v>
      </c>
      <c r="B1798" t="s">
        <v>416</v>
      </c>
      <c r="C1798" t="s">
        <v>417</v>
      </c>
      <c r="D1798" t="s">
        <v>418</v>
      </c>
      <c r="E1798" t="s">
        <v>11</v>
      </c>
      <c r="F1798" t="s">
        <v>104</v>
      </c>
      <c r="G1798" t="s">
        <v>422</v>
      </c>
      <c r="H1798" t="s">
        <v>259</v>
      </c>
      <c r="I1798" t="s">
        <v>419</v>
      </c>
      <c r="J1798" t="s">
        <v>421</v>
      </c>
      <c r="K1798" s="3" t="str">
        <f>I1798&amp;J1798</f>
        <v>Bulk Materials StorageTransfer</v>
      </c>
      <c r="L1798" s="9" t="s">
        <v>1435</v>
      </c>
      <c r="M1798" s="9" t="s">
        <v>1436</v>
      </c>
      <c r="N1798" t="s">
        <v>41</v>
      </c>
      <c r="P1798" s="5" t="str">
        <f>IF(LOOKUP($K1798,Fuel_Mappings!$C$2:$C$255,Fuel_Mappings!$D$2:$D$255)&lt;&gt;"",LOOKUP($K1798,Fuel_Mappings!$C$2:$C$255,Fuel_Mappings!$D$2:$D$255),"")</f>
        <v/>
      </c>
      <c r="Q1798" s="5" t="str">
        <f>IF($P1798="Other_Fuel",IF(LOOKUP($G1798,Fuel_Mappings!$I$2:$I$36,Fuel_Mappings!$I$2:$I$36)=$G1798,LOOKUP($G1798,Fuel_Mappings!$I$2:$I$36,Fuel_Mappings!$J$2:$J$36),""),"")</f>
        <v/>
      </c>
      <c r="S1798" s="5" t="str">
        <f>LEFT(L1798,FIND("_",L1798)-1)</f>
        <v>2A6</v>
      </c>
      <c r="T1798" s="3" t="b">
        <f>$S1798=$C1798</f>
        <v>0</v>
      </c>
      <c r="U1798" s="3" t="b">
        <f>LEFT($S1798,3)=LEFT($C1798,3)</f>
        <v>0</v>
      </c>
    </row>
    <row r="1799" spans="1:21">
      <c r="A1799" s="10">
        <v>30501061</v>
      </c>
      <c r="B1799" t="s">
        <v>416</v>
      </c>
      <c r="C1799" t="s">
        <v>417</v>
      </c>
      <c r="D1799" t="s">
        <v>418</v>
      </c>
      <c r="E1799" t="s">
        <v>11</v>
      </c>
      <c r="F1799" t="s">
        <v>104</v>
      </c>
      <c r="G1799" t="s">
        <v>422</v>
      </c>
      <c r="H1799" t="s">
        <v>14</v>
      </c>
      <c r="I1799" t="s">
        <v>104</v>
      </c>
      <c r="J1799" t="s">
        <v>392</v>
      </c>
      <c r="K1799" s="3" t="str">
        <f>I1799&amp;J1799</f>
        <v>Mineral ProductsSurface Mining</v>
      </c>
      <c r="L1799" s="9" t="s">
        <v>1435</v>
      </c>
      <c r="M1799" s="9" t="s">
        <v>1436</v>
      </c>
      <c r="N1799" t="s">
        <v>41</v>
      </c>
      <c r="P1799" s="5" t="str">
        <f>IF(LOOKUP($K1799,Fuel_Mappings!$C$2:$C$255,Fuel_Mappings!$D$2:$D$255)&lt;&gt;"",LOOKUP($K1799,Fuel_Mappings!$C$2:$C$255,Fuel_Mappings!$D$2:$D$255),"")</f>
        <v/>
      </c>
      <c r="Q1799" s="5" t="str">
        <f>IF($P1799="Other_Fuel",IF(LOOKUP($G1799,Fuel_Mappings!$I$2:$I$36,Fuel_Mappings!$I$2:$I$36)=$G1799,LOOKUP($G1799,Fuel_Mappings!$I$2:$I$36,Fuel_Mappings!$J$2:$J$36),""),"")</f>
        <v/>
      </c>
      <c r="S1799" s="5" t="str">
        <f>LEFT(L1799,FIND("_",L1799)-1)</f>
        <v>2A6</v>
      </c>
      <c r="T1799" s="3" t="b">
        <f>$S1799=$C1799</f>
        <v>0</v>
      </c>
      <c r="U1799" s="3" t="b">
        <f>LEFT($S1799,3)=LEFT($C1799,3)</f>
        <v>0</v>
      </c>
    </row>
    <row r="1800" spans="1:21">
      <c r="A1800" s="10">
        <v>30501062</v>
      </c>
      <c r="B1800" t="s">
        <v>416</v>
      </c>
      <c r="C1800" t="s">
        <v>417</v>
      </c>
      <c r="D1800" t="s">
        <v>418</v>
      </c>
      <c r="E1800" t="s">
        <v>11</v>
      </c>
      <c r="F1800" t="s">
        <v>104</v>
      </c>
      <c r="G1800" t="s">
        <v>422</v>
      </c>
      <c r="H1800" t="s">
        <v>14</v>
      </c>
      <c r="I1800" t="s">
        <v>104</v>
      </c>
      <c r="J1800" t="s">
        <v>392</v>
      </c>
      <c r="K1800" s="3" t="str">
        <f>I1800&amp;J1800</f>
        <v>Mineral ProductsSurface Mining</v>
      </c>
      <c r="L1800" s="9" t="s">
        <v>1435</v>
      </c>
      <c r="M1800" s="9" t="s">
        <v>1436</v>
      </c>
      <c r="N1800" t="s">
        <v>41</v>
      </c>
      <c r="P1800" s="5" t="str">
        <f>IF(LOOKUP($K1800,Fuel_Mappings!$C$2:$C$255,Fuel_Mappings!$D$2:$D$255)&lt;&gt;"",LOOKUP($K1800,Fuel_Mappings!$C$2:$C$255,Fuel_Mappings!$D$2:$D$255),"")</f>
        <v/>
      </c>
      <c r="Q1800" s="5" t="str">
        <f>IF($P1800="Other_Fuel",IF(LOOKUP($G1800,Fuel_Mappings!$I$2:$I$36,Fuel_Mappings!$I$2:$I$36)=$G1800,LOOKUP($G1800,Fuel_Mappings!$I$2:$I$36,Fuel_Mappings!$J$2:$J$36),""),"")</f>
        <v/>
      </c>
      <c r="S1800" s="5" t="str">
        <f>LEFT(L1800,FIND("_",L1800)-1)</f>
        <v>2A6</v>
      </c>
      <c r="T1800" s="3" t="b">
        <f>$S1800=$C1800</f>
        <v>0</v>
      </c>
      <c r="U1800" s="3" t="b">
        <f>LEFT($S1800,3)=LEFT($C1800,3)</f>
        <v>0</v>
      </c>
    </row>
    <row r="1801" spans="1:21">
      <c r="A1801" s="10">
        <v>30501005</v>
      </c>
      <c r="B1801" t="s">
        <v>416</v>
      </c>
      <c r="C1801" t="s">
        <v>417</v>
      </c>
      <c r="D1801" t="s">
        <v>418</v>
      </c>
      <c r="E1801" t="s">
        <v>11</v>
      </c>
      <c r="F1801" t="s">
        <v>104</v>
      </c>
      <c r="G1801" t="s">
        <v>422</v>
      </c>
      <c r="H1801" t="s">
        <v>14</v>
      </c>
      <c r="I1801" t="s">
        <v>104</v>
      </c>
      <c r="J1801" t="s">
        <v>392</v>
      </c>
      <c r="K1801" s="3" t="str">
        <f>I1801&amp;J1801</f>
        <v>Mineral ProductsSurface Mining</v>
      </c>
      <c r="L1801" s="9" t="s">
        <v>1435</v>
      </c>
      <c r="M1801" s="9" t="s">
        <v>1436</v>
      </c>
      <c r="N1801" t="s">
        <v>41</v>
      </c>
      <c r="P1801" s="5" t="str">
        <f>IF(LOOKUP($K1801,Fuel_Mappings!$C$2:$C$255,Fuel_Mappings!$D$2:$D$255)&lt;&gt;"",LOOKUP($K1801,Fuel_Mappings!$C$2:$C$255,Fuel_Mappings!$D$2:$D$255),"")</f>
        <v/>
      </c>
      <c r="Q1801" s="5" t="str">
        <f>IF($P1801="Other_Fuel",IF(LOOKUP($G1801,Fuel_Mappings!$I$2:$I$36,Fuel_Mappings!$I$2:$I$36)=$G1801,LOOKUP($G1801,Fuel_Mappings!$I$2:$I$36,Fuel_Mappings!$J$2:$J$36),""),"")</f>
        <v/>
      </c>
      <c r="S1801" s="5" t="str">
        <f>LEFT(L1801,FIND("_",L1801)-1)</f>
        <v>2A6</v>
      </c>
      <c r="T1801" s="3" t="b">
        <f>$S1801=$C1801</f>
        <v>0</v>
      </c>
      <c r="U1801" s="3" t="b">
        <f>LEFT($S1801,3)=LEFT($C1801,3)</f>
        <v>0</v>
      </c>
    </row>
    <row r="1802" spans="1:21">
      <c r="A1802" s="10">
        <v>30200208</v>
      </c>
      <c r="B1802" t="s">
        <v>416</v>
      </c>
      <c r="C1802" t="s">
        <v>417</v>
      </c>
      <c r="D1802" t="s">
        <v>418</v>
      </c>
      <c r="E1802" t="s">
        <v>11</v>
      </c>
      <c r="F1802" t="s">
        <v>12</v>
      </c>
      <c r="G1802" t="s">
        <v>451</v>
      </c>
      <c r="H1802" t="s">
        <v>259</v>
      </c>
      <c r="I1802" t="s">
        <v>419</v>
      </c>
      <c r="J1802" t="s">
        <v>21</v>
      </c>
      <c r="K1802" s="3" t="str">
        <f>I1802&amp;J1802</f>
        <v>Bulk Materials StorageOther</v>
      </c>
      <c r="L1802" s="9" t="s">
        <v>1435</v>
      </c>
      <c r="M1802" s="9" t="s">
        <v>1436</v>
      </c>
      <c r="N1802" t="s">
        <v>41</v>
      </c>
      <c r="P1802" s="5" t="str">
        <f>IF(LOOKUP($K1802,Fuel_Mappings!$C$2:$C$255,Fuel_Mappings!$D$2:$D$255)&lt;&gt;"",LOOKUP($K1802,Fuel_Mappings!$C$2:$C$255,Fuel_Mappings!$D$2:$D$255),"")</f>
        <v>Other_Fuel</v>
      </c>
      <c r="Q1802" s="5" t="str">
        <f>IF($P1802="Other_Fuel",IF(LOOKUP($G1802,Fuel_Mappings!$I$2:$I$36,Fuel_Mappings!$I$2:$I$36)=$G1802,LOOKUP($G1802,Fuel_Mappings!$I$2:$I$36,Fuel_Mappings!$J$2:$J$36),""),"")</f>
        <v/>
      </c>
      <c r="S1802" s="5" t="str">
        <f>LEFT(L1802,FIND("_",L1802)-1)</f>
        <v>2A6</v>
      </c>
      <c r="T1802" s="3" t="b">
        <f>$S1802=$C1802</f>
        <v>0</v>
      </c>
      <c r="U1802" s="3" t="b">
        <f>LEFT($S1802,3)=LEFT($C1802,3)</f>
        <v>0</v>
      </c>
    </row>
    <row r="1803" spans="1:21">
      <c r="A1803" s="10">
        <v>30200204</v>
      </c>
      <c r="B1803" t="s">
        <v>416</v>
      </c>
      <c r="C1803" t="s">
        <v>417</v>
      </c>
      <c r="D1803" t="s">
        <v>418</v>
      </c>
      <c r="E1803" t="s">
        <v>11</v>
      </c>
      <c r="F1803" t="s">
        <v>12</v>
      </c>
      <c r="G1803" t="s">
        <v>451</v>
      </c>
      <c r="H1803" t="s">
        <v>259</v>
      </c>
      <c r="I1803" t="s">
        <v>419</v>
      </c>
      <c r="J1803" t="s">
        <v>21</v>
      </c>
      <c r="K1803" s="3" t="str">
        <f>I1803&amp;J1803</f>
        <v>Bulk Materials StorageOther</v>
      </c>
      <c r="L1803" s="9" t="s">
        <v>1435</v>
      </c>
      <c r="M1803" s="9" t="s">
        <v>1436</v>
      </c>
      <c r="N1803" t="s">
        <v>41</v>
      </c>
      <c r="P1803" s="5" t="str">
        <f>IF(LOOKUP($K1803,Fuel_Mappings!$C$2:$C$255,Fuel_Mappings!$D$2:$D$255)&lt;&gt;"",LOOKUP($K1803,Fuel_Mappings!$C$2:$C$255,Fuel_Mappings!$D$2:$D$255),"")</f>
        <v>Other_Fuel</v>
      </c>
      <c r="Q1803" s="5" t="str">
        <f>IF($P1803="Other_Fuel",IF(LOOKUP($G1803,Fuel_Mappings!$I$2:$I$36,Fuel_Mappings!$I$2:$I$36)=$G1803,LOOKUP($G1803,Fuel_Mappings!$I$2:$I$36,Fuel_Mappings!$J$2:$J$36),""),"")</f>
        <v/>
      </c>
      <c r="S1803" s="5" t="str">
        <f>LEFT(L1803,FIND("_",L1803)-1)</f>
        <v>2A6</v>
      </c>
      <c r="T1803" s="3" t="b">
        <f>$S1803=$C1803</f>
        <v>0</v>
      </c>
      <c r="U1803" s="3" t="b">
        <f>LEFT($S1803,3)=LEFT($C1803,3)</f>
        <v>0</v>
      </c>
    </row>
    <row r="1804" spans="1:21">
      <c r="A1804" s="10">
        <v>30501107</v>
      </c>
      <c r="B1804" t="s">
        <v>416</v>
      </c>
      <c r="C1804" t="s">
        <v>417</v>
      </c>
      <c r="D1804" t="s">
        <v>418</v>
      </c>
      <c r="E1804" t="s">
        <v>11</v>
      </c>
      <c r="F1804" t="s">
        <v>104</v>
      </c>
      <c r="G1804" t="s">
        <v>430</v>
      </c>
      <c r="H1804" t="s">
        <v>259</v>
      </c>
      <c r="I1804" t="s">
        <v>419</v>
      </c>
      <c r="J1804" t="s">
        <v>421</v>
      </c>
      <c r="K1804" s="3" t="str">
        <f>I1804&amp;J1804</f>
        <v>Bulk Materials StorageTransfer</v>
      </c>
      <c r="L1804" s="9" t="s">
        <v>1435</v>
      </c>
      <c r="M1804" s="9" t="s">
        <v>1436</v>
      </c>
      <c r="N1804" t="s">
        <v>41</v>
      </c>
      <c r="P1804" s="5" t="str">
        <f>IF(LOOKUP($K1804,Fuel_Mappings!$C$2:$C$255,Fuel_Mappings!$D$2:$D$255)&lt;&gt;"",LOOKUP($K1804,Fuel_Mappings!$C$2:$C$255,Fuel_Mappings!$D$2:$D$255),"")</f>
        <v/>
      </c>
      <c r="Q1804" s="5" t="str">
        <f>IF($P1804="Other_Fuel",IF(LOOKUP($G1804,Fuel_Mappings!$I$2:$I$36,Fuel_Mappings!$I$2:$I$36)=$G1804,LOOKUP($G1804,Fuel_Mappings!$I$2:$I$36,Fuel_Mappings!$J$2:$J$36),""),"")</f>
        <v/>
      </c>
      <c r="S1804" s="5" t="str">
        <f>LEFT(L1804,FIND("_",L1804)-1)</f>
        <v>2A6</v>
      </c>
      <c r="T1804" s="3" t="b">
        <f>$S1804=$C1804</f>
        <v>0</v>
      </c>
      <c r="U1804" s="3" t="b">
        <f>LEFT($S1804,3)=LEFT($C1804,3)</f>
        <v>0</v>
      </c>
    </row>
    <row r="1805" spans="1:21">
      <c r="A1805" s="10">
        <v>30501104</v>
      </c>
      <c r="B1805" t="s">
        <v>416</v>
      </c>
      <c r="C1805" t="s">
        <v>417</v>
      </c>
      <c r="D1805" t="s">
        <v>418</v>
      </c>
      <c r="E1805" t="s">
        <v>11</v>
      </c>
      <c r="F1805" t="s">
        <v>104</v>
      </c>
      <c r="G1805" t="s">
        <v>430</v>
      </c>
      <c r="H1805" t="s">
        <v>14</v>
      </c>
      <c r="I1805" t="s">
        <v>104</v>
      </c>
      <c r="J1805" t="s">
        <v>437</v>
      </c>
      <c r="K1805" s="3" t="str">
        <f>I1805&amp;J1805</f>
        <v>Mineral ProductsConcrete</v>
      </c>
      <c r="L1805" s="9" t="s">
        <v>1435</v>
      </c>
      <c r="M1805" s="9" t="s">
        <v>1436</v>
      </c>
      <c r="N1805" t="s">
        <v>41</v>
      </c>
      <c r="P1805" s="5" t="str">
        <f>IF(LOOKUP($K1805,Fuel_Mappings!$C$2:$C$255,Fuel_Mappings!$D$2:$D$255)&lt;&gt;"",LOOKUP($K1805,Fuel_Mappings!$C$2:$C$255,Fuel_Mappings!$D$2:$D$255),"")</f>
        <v/>
      </c>
      <c r="Q1805" s="5" t="str">
        <f>IF($P1805="Other_Fuel",IF(LOOKUP($G1805,Fuel_Mappings!$I$2:$I$36,Fuel_Mappings!$I$2:$I$36)=$G1805,LOOKUP($G1805,Fuel_Mappings!$I$2:$I$36,Fuel_Mappings!$J$2:$J$36),""),"")</f>
        <v/>
      </c>
      <c r="S1805" s="5" t="str">
        <f>LEFT(L1805,FIND("_",L1805)-1)</f>
        <v>2A6</v>
      </c>
      <c r="T1805" s="3" t="b">
        <f>$S1805=$C1805</f>
        <v>0</v>
      </c>
      <c r="U1805" s="3" t="b">
        <f>LEFT($S1805,3)=LEFT($C1805,3)</f>
        <v>0</v>
      </c>
    </row>
    <row r="1806" spans="1:21">
      <c r="A1806" s="10">
        <v>30501106</v>
      </c>
      <c r="B1806" t="s">
        <v>416</v>
      </c>
      <c r="C1806" t="s">
        <v>417</v>
      </c>
      <c r="D1806" t="s">
        <v>418</v>
      </c>
      <c r="E1806" t="s">
        <v>11</v>
      </c>
      <c r="F1806" t="s">
        <v>104</v>
      </c>
      <c r="G1806" t="s">
        <v>430</v>
      </c>
      <c r="H1806" t="s">
        <v>259</v>
      </c>
      <c r="I1806" t="s">
        <v>419</v>
      </c>
      <c r="J1806" t="s">
        <v>421</v>
      </c>
      <c r="K1806" s="3" t="str">
        <f>I1806&amp;J1806</f>
        <v>Bulk Materials StorageTransfer</v>
      </c>
      <c r="L1806" s="9" t="s">
        <v>1435</v>
      </c>
      <c r="M1806" s="9" t="s">
        <v>1436</v>
      </c>
      <c r="N1806" t="s">
        <v>41</v>
      </c>
      <c r="P1806" s="5" t="str">
        <f>IF(LOOKUP($K1806,Fuel_Mappings!$C$2:$C$255,Fuel_Mappings!$D$2:$D$255)&lt;&gt;"",LOOKUP($K1806,Fuel_Mappings!$C$2:$C$255,Fuel_Mappings!$D$2:$D$255),"")</f>
        <v/>
      </c>
      <c r="Q1806" s="5" t="str">
        <f>IF($P1806="Other_Fuel",IF(LOOKUP($G1806,Fuel_Mappings!$I$2:$I$36,Fuel_Mappings!$I$2:$I$36)=$G1806,LOOKUP($G1806,Fuel_Mappings!$I$2:$I$36,Fuel_Mappings!$J$2:$J$36),""),"")</f>
        <v/>
      </c>
      <c r="S1806" s="5" t="str">
        <f>LEFT(L1806,FIND("_",L1806)-1)</f>
        <v>2A6</v>
      </c>
      <c r="T1806" s="3" t="b">
        <f>$S1806=$C1806</f>
        <v>0</v>
      </c>
      <c r="U1806" s="3" t="b">
        <f>LEFT($S1806,3)=LEFT($C1806,3)</f>
        <v>0</v>
      </c>
    </row>
    <row r="1807" spans="1:21">
      <c r="A1807" s="10">
        <v>30501108</v>
      </c>
      <c r="B1807" t="s">
        <v>416</v>
      </c>
      <c r="C1807" t="s">
        <v>417</v>
      </c>
      <c r="D1807" t="s">
        <v>418</v>
      </c>
      <c r="E1807" t="s">
        <v>11</v>
      </c>
      <c r="F1807" t="s">
        <v>104</v>
      </c>
      <c r="G1807" t="s">
        <v>430</v>
      </c>
      <c r="H1807" t="s">
        <v>259</v>
      </c>
      <c r="I1807" t="s">
        <v>419</v>
      </c>
      <c r="J1807" t="s">
        <v>421</v>
      </c>
      <c r="K1807" s="3" t="str">
        <f>I1807&amp;J1807</f>
        <v>Bulk Materials StorageTransfer</v>
      </c>
      <c r="L1807" s="9" t="s">
        <v>1435</v>
      </c>
      <c r="M1807" s="9" t="s">
        <v>1436</v>
      </c>
      <c r="N1807" t="s">
        <v>41</v>
      </c>
      <c r="P1807" s="5" t="str">
        <f>IF(LOOKUP($K1807,Fuel_Mappings!$C$2:$C$255,Fuel_Mappings!$D$2:$D$255)&lt;&gt;"",LOOKUP($K1807,Fuel_Mappings!$C$2:$C$255,Fuel_Mappings!$D$2:$D$255),"")</f>
        <v/>
      </c>
      <c r="Q1807" s="5" t="str">
        <f>IF($P1807="Other_Fuel",IF(LOOKUP($G1807,Fuel_Mappings!$I$2:$I$36,Fuel_Mappings!$I$2:$I$36)=$G1807,LOOKUP($G1807,Fuel_Mappings!$I$2:$I$36,Fuel_Mappings!$J$2:$J$36),""),"")</f>
        <v/>
      </c>
      <c r="S1807" s="5" t="str">
        <f>LEFT(L1807,FIND("_",L1807)-1)</f>
        <v>2A6</v>
      </c>
      <c r="T1807" s="3" t="b">
        <f>$S1807=$C1807</f>
        <v>0</v>
      </c>
      <c r="U1807" s="3" t="b">
        <f>LEFT($S1807,3)=LEFT($C1807,3)</f>
        <v>0</v>
      </c>
    </row>
    <row r="1808" spans="1:21">
      <c r="A1808" s="10">
        <v>30501109</v>
      </c>
      <c r="B1808" t="s">
        <v>416</v>
      </c>
      <c r="C1808" t="s">
        <v>417</v>
      </c>
      <c r="D1808" t="s">
        <v>418</v>
      </c>
      <c r="E1808" t="s">
        <v>11</v>
      </c>
      <c r="F1808" t="s">
        <v>104</v>
      </c>
      <c r="G1808" t="s">
        <v>430</v>
      </c>
      <c r="H1808" t="s">
        <v>259</v>
      </c>
      <c r="I1808" t="s">
        <v>419</v>
      </c>
      <c r="J1808" t="s">
        <v>421</v>
      </c>
      <c r="K1808" s="3" t="str">
        <f>I1808&amp;J1808</f>
        <v>Bulk Materials StorageTransfer</v>
      </c>
      <c r="L1808" s="9" t="s">
        <v>1435</v>
      </c>
      <c r="M1808" s="9" t="s">
        <v>1436</v>
      </c>
      <c r="N1808" t="s">
        <v>41</v>
      </c>
      <c r="P1808" s="5" t="str">
        <f>IF(LOOKUP($K1808,Fuel_Mappings!$C$2:$C$255,Fuel_Mappings!$D$2:$D$255)&lt;&gt;"",LOOKUP($K1808,Fuel_Mappings!$C$2:$C$255,Fuel_Mappings!$D$2:$D$255),"")</f>
        <v/>
      </c>
      <c r="Q1808" s="5" t="str">
        <f>IF($P1808="Other_Fuel",IF(LOOKUP($G1808,Fuel_Mappings!$I$2:$I$36,Fuel_Mappings!$I$2:$I$36)=$G1808,LOOKUP($G1808,Fuel_Mappings!$I$2:$I$36,Fuel_Mappings!$J$2:$J$36),""),"")</f>
        <v/>
      </c>
      <c r="S1808" s="5" t="str">
        <f>LEFT(L1808,FIND("_",L1808)-1)</f>
        <v>2A6</v>
      </c>
      <c r="T1808" s="3" t="b">
        <f>$S1808=$C1808</f>
        <v>0</v>
      </c>
      <c r="U1808" s="3" t="b">
        <f>LEFT($S1808,3)=LEFT($C1808,3)</f>
        <v>0</v>
      </c>
    </row>
    <row r="1809" spans="1:21">
      <c r="A1809" s="10">
        <v>30501110</v>
      </c>
      <c r="B1809" t="s">
        <v>416</v>
      </c>
      <c r="C1809" t="s">
        <v>417</v>
      </c>
      <c r="D1809" t="s">
        <v>418</v>
      </c>
      <c r="E1809" t="s">
        <v>11</v>
      </c>
      <c r="F1809" t="s">
        <v>104</v>
      </c>
      <c r="G1809" t="s">
        <v>430</v>
      </c>
      <c r="H1809" t="s">
        <v>259</v>
      </c>
      <c r="I1809" t="s">
        <v>419</v>
      </c>
      <c r="J1809" t="s">
        <v>421</v>
      </c>
      <c r="K1809" s="3" t="str">
        <f>I1809&amp;J1809</f>
        <v>Bulk Materials StorageTransfer</v>
      </c>
      <c r="L1809" s="9" t="s">
        <v>1435</v>
      </c>
      <c r="M1809" s="9" t="s">
        <v>1436</v>
      </c>
      <c r="N1809" t="s">
        <v>41</v>
      </c>
      <c r="P1809" s="5" t="str">
        <f>IF(LOOKUP($K1809,Fuel_Mappings!$C$2:$C$255,Fuel_Mappings!$D$2:$D$255)&lt;&gt;"",LOOKUP($K1809,Fuel_Mappings!$C$2:$C$255,Fuel_Mappings!$D$2:$D$255),"")</f>
        <v/>
      </c>
      <c r="Q1809" s="5" t="str">
        <f>IF($P1809="Other_Fuel",IF(LOOKUP($G1809,Fuel_Mappings!$I$2:$I$36,Fuel_Mappings!$I$2:$I$36)=$G1809,LOOKUP($G1809,Fuel_Mappings!$I$2:$I$36,Fuel_Mappings!$J$2:$J$36),""),"")</f>
        <v/>
      </c>
      <c r="S1809" s="5" t="str">
        <f>LEFT(L1809,FIND("_",L1809)-1)</f>
        <v>2A6</v>
      </c>
      <c r="T1809" s="3" t="b">
        <f>$S1809=$C1809</f>
        <v>0</v>
      </c>
      <c r="U1809" s="3" t="b">
        <f>LEFT($S1809,3)=LEFT($C1809,3)</f>
        <v>0</v>
      </c>
    </row>
    <row r="1810" spans="1:21">
      <c r="A1810" s="10">
        <v>30501111</v>
      </c>
      <c r="B1810" t="s">
        <v>416</v>
      </c>
      <c r="C1810" t="s">
        <v>417</v>
      </c>
      <c r="D1810" t="s">
        <v>418</v>
      </c>
      <c r="E1810" t="s">
        <v>11</v>
      </c>
      <c r="F1810" t="s">
        <v>104</v>
      </c>
      <c r="G1810" t="s">
        <v>430</v>
      </c>
      <c r="H1810" t="s">
        <v>259</v>
      </c>
      <c r="I1810" t="s">
        <v>419</v>
      </c>
      <c r="J1810" t="s">
        <v>421</v>
      </c>
      <c r="K1810" s="3" t="str">
        <f>I1810&amp;J1810</f>
        <v>Bulk Materials StorageTransfer</v>
      </c>
      <c r="L1810" s="9" t="s">
        <v>1435</v>
      </c>
      <c r="M1810" s="9" t="s">
        <v>1436</v>
      </c>
      <c r="N1810" t="s">
        <v>41</v>
      </c>
      <c r="P1810" s="5" t="str">
        <f>IF(LOOKUP($K1810,Fuel_Mappings!$C$2:$C$255,Fuel_Mappings!$D$2:$D$255)&lt;&gt;"",LOOKUP($K1810,Fuel_Mappings!$C$2:$C$255,Fuel_Mappings!$D$2:$D$255),"")</f>
        <v/>
      </c>
      <c r="Q1810" s="5" t="str">
        <f>IF($P1810="Other_Fuel",IF(LOOKUP($G1810,Fuel_Mappings!$I$2:$I$36,Fuel_Mappings!$I$2:$I$36)=$G1810,LOOKUP($G1810,Fuel_Mappings!$I$2:$I$36,Fuel_Mappings!$J$2:$J$36),""),"")</f>
        <v/>
      </c>
      <c r="S1810" s="5" t="str">
        <f>LEFT(L1810,FIND("_",L1810)-1)</f>
        <v>2A6</v>
      </c>
      <c r="T1810" s="3" t="b">
        <f>$S1810=$C1810</f>
        <v>0</v>
      </c>
      <c r="U1810" s="3" t="b">
        <f>LEFT($S1810,3)=LEFT($C1810,3)</f>
        <v>0</v>
      </c>
    </row>
    <row r="1811" spans="1:21">
      <c r="A1811" s="10">
        <v>30501114</v>
      </c>
      <c r="B1811" t="s">
        <v>416</v>
      </c>
      <c r="C1811" t="s">
        <v>417</v>
      </c>
      <c r="D1811" t="s">
        <v>418</v>
      </c>
      <c r="E1811" t="s">
        <v>11</v>
      </c>
      <c r="F1811" t="s">
        <v>104</v>
      </c>
      <c r="G1811" t="s">
        <v>430</v>
      </c>
      <c r="H1811" t="s">
        <v>259</v>
      </c>
      <c r="I1811" t="s">
        <v>419</v>
      </c>
      <c r="J1811" t="s">
        <v>421</v>
      </c>
      <c r="K1811" s="3" t="str">
        <f>I1811&amp;J1811</f>
        <v>Bulk Materials StorageTransfer</v>
      </c>
      <c r="L1811" s="9" t="s">
        <v>1435</v>
      </c>
      <c r="M1811" s="9" t="s">
        <v>1436</v>
      </c>
      <c r="N1811" t="s">
        <v>41</v>
      </c>
      <c r="P1811" s="5" t="str">
        <f>IF(LOOKUP($K1811,Fuel_Mappings!$C$2:$C$255,Fuel_Mappings!$D$2:$D$255)&lt;&gt;"",LOOKUP($K1811,Fuel_Mappings!$C$2:$C$255,Fuel_Mappings!$D$2:$D$255),"")</f>
        <v/>
      </c>
      <c r="Q1811" s="5" t="str">
        <f>IF($P1811="Other_Fuel",IF(LOOKUP($G1811,Fuel_Mappings!$I$2:$I$36,Fuel_Mappings!$I$2:$I$36)=$G1811,LOOKUP($G1811,Fuel_Mappings!$I$2:$I$36,Fuel_Mappings!$J$2:$J$36),""),"")</f>
        <v/>
      </c>
      <c r="S1811" s="5" t="str">
        <f>LEFT(L1811,FIND("_",L1811)-1)</f>
        <v>2A6</v>
      </c>
      <c r="T1811" s="3" t="b">
        <f>$S1811=$C1811</f>
        <v>0</v>
      </c>
      <c r="U1811" s="3" t="b">
        <f>LEFT($S1811,3)=LEFT($C1811,3)</f>
        <v>0</v>
      </c>
    </row>
    <row r="1812" spans="1:21">
      <c r="A1812" s="10">
        <v>30501115</v>
      </c>
      <c r="B1812" t="s">
        <v>416</v>
      </c>
      <c r="C1812" t="s">
        <v>417</v>
      </c>
      <c r="D1812" t="s">
        <v>418</v>
      </c>
      <c r="E1812" t="s">
        <v>11</v>
      </c>
      <c r="F1812" t="s">
        <v>104</v>
      </c>
      <c r="G1812" t="s">
        <v>430</v>
      </c>
      <c r="H1812" t="s">
        <v>259</v>
      </c>
      <c r="I1812" t="s">
        <v>419</v>
      </c>
      <c r="J1812" t="s">
        <v>420</v>
      </c>
      <c r="K1812" s="3" t="str">
        <f>I1812&amp;J1812</f>
        <v>Bulk Materials StorageStorage</v>
      </c>
      <c r="L1812" s="9" t="s">
        <v>1435</v>
      </c>
      <c r="M1812" s="9" t="s">
        <v>1436</v>
      </c>
      <c r="N1812" t="s">
        <v>41</v>
      </c>
      <c r="P1812" s="5" t="str">
        <f>IF(LOOKUP($K1812,Fuel_Mappings!$C$2:$C$255,Fuel_Mappings!$D$2:$D$255)&lt;&gt;"",LOOKUP($K1812,Fuel_Mappings!$C$2:$C$255,Fuel_Mappings!$D$2:$D$255),"")</f>
        <v/>
      </c>
      <c r="Q1812" s="5" t="str">
        <f>IF($P1812="Other_Fuel",IF(LOOKUP($G1812,Fuel_Mappings!$I$2:$I$36,Fuel_Mappings!$I$2:$I$36)=$G1812,LOOKUP($G1812,Fuel_Mappings!$I$2:$I$36,Fuel_Mappings!$J$2:$J$36),""),"")</f>
        <v/>
      </c>
      <c r="S1812" s="5" t="str">
        <f>LEFT(L1812,FIND("_",L1812)-1)</f>
        <v>2A6</v>
      </c>
      <c r="T1812" s="3" t="b">
        <f>$S1812=$C1812</f>
        <v>0</v>
      </c>
      <c r="U1812" s="3" t="b">
        <f>LEFT($S1812,3)=LEFT($C1812,3)</f>
        <v>0</v>
      </c>
    </row>
    <row r="1813" spans="1:21">
      <c r="A1813" s="10">
        <v>30501117</v>
      </c>
      <c r="B1813" t="s">
        <v>416</v>
      </c>
      <c r="C1813" t="s">
        <v>417</v>
      </c>
      <c r="D1813" t="s">
        <v>418</v>
      </c>
      <c r="E1813" t="s">
        <v>11</v>
      </c>
      <c r="F1813" t="s">
        <v>104</v>
      </c>
      <c r="G1813" t="s">
        <v>430</v>
      </c>
      <c r="H1813" t="s">
        <v>259</v>
      </c>
      <c r="I1813" t="s">
        <v>419</v>
      </c>
      <c r="J1813" t="s">
        <v>421</v>
      </c>
      <c r="K1813" s="3" t="str">
        <f>I1813&amp;J1813</f>
        <v>Bulk Materials StorageTransfer</v>
      </c>
      <c r="L1813" s="9" t="s">
        <v>1435</v>
      </c>
      <c r="M1813" s="9" t="s">
        <v>1436</v>
      </c>
      <c r="N1813" t="s">
        <v>41</v>
      </c>
      <c r="P1813" s="5" t="str">
        <f>IF(LOOKUP($K1813,Fuel_Mappings!$C$2:$C$255,Fuel_Mappings!$D$2:$D$255)&lt;&gt;"",LOOKUP($K1813,Fuel_Mappings!$C$2:$C$255,Fuel_Mappings!$D$2:$D$255),"")</f>
        <v/>
      </c>
      <c r="Q1813" s="5" t="str">
        <f>IF($P1813="Other_Fuel",IF(LOOKUP($G1813,Fuel_Mappings!$I$2:$I$36,Fuel_Mappings!$I$2:$I$36)=$G1813,LOOKUP($G1813,Fuel_Mappings!$I$2:$I$36,Fuel_Mappings!$J$2:$J$36),""),"")</f>
        <v/>
      </c>
      <c r="S1813" s="5" t="str">
        <f>LEFT(L1813,FIND("_",L1813)-1)</f>
        <v>2A6</v>
      </c>
      <c r="T1813" s="3" t="b">
        <f>$S1813=$C1813</f>
        <v>0</v>
      </c>
      <c r="U1813" s="3" t="b">
        <f>LEFT($S1813,3)=LEFT($C1813,3)</f>
        <v>0</v>
      </c>
    </row>
    <row r="1814" spans="1:21">
      <c r="A1814" s="10">
        <v>30501105</v>
      </c>
      <c r="B1814" t="s">
        <v>416</v>
      </c>
      <c r="C1814" t="s">
        <v>417</v>
      </c>
      <c r="D1814" t="s">
        <v>418</v>
      </c>
      <c r="E1814" t="s">
        <v>11</v>
      </c>
      <c r="F1814" t="s">
        <v>104</v>
      </c>
      <c r="G1814" t="s">
        <v>430</v>
      </c>
      <c r="H1814" t="s">
        <v>259</v>
      </c>
      <c r="I1814" t="s">
        <v>419</v>
      </c>
      <c r="J1814" t="s">
        <v>421</v>
      </c>
      <c r="K1814" s="3" t="str">
        <f>I1814&amp;J1814</f>
        <v>Bulk Materials StorageTransfer</v>
      </c>
      <c r="L1814" s="9" t="s">
        <v>1435</v>
      </c>
      <c r="M1814" s="9" t="s">
        <v>1436</v>
      </c>
      <c r="N1814" t="s">
        <v>41</v>
      </c>
      <c r="P1814" s="5" t="str">
        <f>IF(LOOKUP($K1814,Fuel_Mappings!$C$2:$C$255,Fuel_Mappings!$D$2:$D$255)&lt;&gt;"",LOOKUP($K1814,Fuel_Mappings!$C$2:$C$255,Fuel_Mappings!$D$2:$D$255),"")</f>
        <v/>
      </c>
      <c r="Q1814" s="5" t="str">
        <f>IF($P1814="Other_Fuel",IF(LOOKUP($G1814,Fuel_Mappings!$I$2:$I$36,Fuel_Mappings!$I$2:$I$36)=$G1814,LOOKUP($G1814,Fuel_Mappings!$I$2:$I$36,Fuel_Mappings!$J$2:$J$36),""),"")</f>
        <v/>
      </c>
      <c r="S1814" s="5" t="str">
        <f>LEFT(L1814,FIND("_",L1814)-1)</f>
        <v>2A6</v>
      </c>
      <c r="T1814" s="3" t="b">
        <f>$S1814=$C1814</f>
        <v>0</v>
      </c>
      <c r="U1814" s="3" t="b">
        <f>LEFT($S1814,3)=LEFT($C1814,3)</f>
        <v>0</v>
      </c>
    </row>
    <row r="1815" spans="1:21">
      <c r="A1815" s="10">
        <v>30501121</v>
      </c>
      <c r="B1815" t="s">
        <v>416</v>
      </c>
      <c r="C1815" t="s">
        <v>417</v>
      </c>
      <c r="D1815" t="s">
        <v>418</v>
      </c>
      <c r="E1815" t="s">
        <v>11</v>
      </c>
      <c r="F1815" t="s">
        <v>104</v>
      </c>
      <c r="G1815" t="s">
        <v>430</v>
      </c>
      <c r="H1815" t="s">
        <v>259</v>
      </c>
      <c r="I1815" t="s">
        <v>419</v>
      </c>
      <c r="J1815" t="s">
        <v>421</v>
      </c>
      <c r="K1815" s="3" t="str">
        <f>I1815&amp;J1815</f>
        <v>Bulk Materials StorageTransfer</v>
      </c>
      <c r="L1815" s="9" t="s">
        <v>1435</v>
      </c>
      <c r="M1815" s="9" t="s">
        <v>1436</v>
      </c>
      <c r="N1815" t="s">
        <v>41</v>
      </c>
      <c r="P1815" s="5" t="str">
        <f>IF(LOOKUP($K1815,Fuel_Mappings!$C$2:$C$255,Fuel_Mappings!$D$2:$D$255)&lt;&gt;"",LOOKUP($K1815,Fuel_Mappings!$C$2:$C$255,Fuel_Mappings!$D$2:$D$255),"")</f>
        <v/>
      </c>
      <c r="Q1815" s="5" t="str">
        <f>IF($P1815="Other_Fuel",IF(LOOKUP($G1815,Fuel_Mappings!$I$2:$I$36,Fuel_Mappings!$I$2:$I$36)=$G1815,LOOKUP($G1815,Fuel_Mappings!$I$2:$I$36,Fuel_Mappings!$J$2:$J$36),""),"")</f>
        <v/>
      </c>
      <c r="S1815" s="5" t="str">
        <f>LEFT(L1815,FIND("_",L1815)-1)</f>
        <v>2A6</v>
      </c>
      <c r="T1815" s="3" t="b">
        <f>$S1815=$C1815</f>
        <v>0</v>
      </c>
      <c r="U1815" s="3" t="b">
        <f>LEFT($S1815,3)=LEFT($C1815,3)</f>
        <v>0</v>
      </c>
    </row>
    <row r="1816" spans="1:21">
      <c r="A1816" s="10">
        <v>30501122</v>
      </c>
      <c r="B1816" t="s">
        <v>416</v>
      </c>
      <c r="C1816" t="s">
        <v>417</v>
      </c>
      <c r="D1816" t="s">
        <v>418</v>
      </c>
      <c r="E1816" t="s">
        <v>11</v>
      </c>
      <c r="F1816" t="s">
        <v>104</v>
      </c>
      <c r="G1816" t="s">
        <v>430</v>
      </c>
      <c r="H1816" t="s">
        <v>259</v>
      </c>
      <c r="I1816" t="s">
        <v>419</v>
      </c>
      <c r="J1816" t="s">
        <v>421</v>
      </c>
      <c r="K1816" s="3" t="str">
        <f>I1816&amp;J1816</f>
        <v>Bulk Materials StorageTransfer</v>
      </c>
      <c r="L1816" s="9" t="s">
        <v>1435</v>
      </c>
      <c r="M1816" s="9" t="s">
        <v>1436</v>
      </c>
      <c r="N1816" t="s">
        <v>41</v>
      </c>
      <c r="P1816" s="5" t="str">
        <f>IF(LOOKUP($K1816,Fuel_Mappings!$C$2:$C$255,Fuel_Mappings!$D$2:$D$255)&lt;&gt;"",LOOKUP($K1816,Fuel_Mappings!$C$2:$C$255,Fuel_Mappings!$D$2:$D$255),"")</f>
        <v/>
      </c>
      <c r="Q1816" s="5" t="str">
        <f>IF($P1816="Other_Fuel",IF(LOOKUP($G1816,Fuel_Mappings!$I$2:$I$36,Fuel_Mappings!$I$2:$I$36)=$G1816,LOOKUP($G1816,Fuel_Mappings!$I$2:$I$36,Fuel_Mappings!$J$2:$J$36),""),"")</f>
        <v/>
      </c>
      <c r="S1816" s="5" t="str">
        <f>LEFT(L1816,FIND("_",L1816)-1)</f>
        <v>2A6</v>
      </c>
      <c r="T1816" s="3" t="b">
        <f>$S1816=$C1816</f>
        <v>0</v>
      </c>
      <c r="U1816" s="3" t="b">
        <f>LEFT($S1816,3)=LEFT($C1816,3)</f>
        <v>0</v>
      </c>
    </row>
    <row r="1817" spans="1:21">
      <c r="A1817" s="10">
        <v>30501123</v>
      </c>
      <c r="B1817" t="s">
        <v>416</v>
      </c>
      <c r="C1817" t="s">
        <v>417</v>
      </c>
      <c r="D1817" t="s">
        <v>418</v>
      </c>
      <c r="E1817" t="s">
        <v>11</v>
      </c>
      <c r="F1817" t="s">
        <v>104</v>
      </c>
      <c r="G1817" t="s">
        <v>430</v>
      </c>
      <c r="H1817" t="s">
        <v>259</v>
      </c>
      <c r="I1817" t="s">
        <v>419</v>
      </c>
      <c r="J1817" t="s">
        <v>421</v>
      </c>
      <c r="K1817" s="3" t="str">
        <f>I1817&amp;J1817</f>
        <v>Bulk Materials StorageTransfer</v>
      </c>
      <c r="L1817" s="9" t="s">
        <v>1435</v>
      </c>
      <c r="M1817" s="9" t="s">
        <v>1436</v>
      </c>
      <c r="N1817" t="s">
        <v>41</v>
      </c>
      <c r="P1817" s="5" t="str">
        <f>IF(LOOKUP($K1817,Fuel_Mappings!$C$2:$C$255,Fuel_Mappings!$D$2:$D$255)&lt;&gt;"",LOOKUP($K1817,Fuel_Mappings!$C$2:$C$255,Fuel_Mappings!$D$2:$D$255),"")</f>
        <v/>
      </c>
      <c r="Q1817" s="5" t="str">
        <f>IF($P1817="Other_Fuel",IF(LOOKUP($G1817,Fuel_Mappings!$I$2:$I$36,Fuel_Mappings!$I$2:$I$36)=$G1817,LOOKUP($G1817,Fuel_Mappings!$I$2:$I$36,Fuel_Mappings!$J$2:$J$36),""),"")</f>
        <v/>
      </c>
      <c r="S1817" s="5" t="str">
        <f>LEFT(L1817,FIND("_",L1817)-1)</f>
        <v>2A6</v>
      </c>
      <c r="T1817" s="3" t="b">
        <f>$S1817=$C1817</f>
        <v>0</v>
      </c>
      <c r="U1817" s="3" t="b">
        <f>LEFT($S1817,3)=LEFT($C1817,3)</f>
        <v>0</v>
      </c>
    </row>
    <row r="1818" spans="1:21">
      <c r="A1818" s="10">
        <v>30501124</v>
      </c>
      <c r="B1818" t="s">
        <v>416</v>
      </c>
      <c r="C1818" t="s">
        <v>417</v>
      </c>
      <c r="D1818" t="s">
        <v>418</v>
      </c>
      <c r="E1818" t="s">
        <v>11</v>
      </c>
      <c r="F1818" t="s">
        <v>104</v>
      </c>
      <c r="G1818" t="s">
        <v>430</v>
      </c>
      <c r="H1818" t="s">
        <v>259</v>
      </c>
      <c r="I1818" t="s">
        <v>419</v>
      </c>
      <c r="J1818" t="s">
        <v>421</v>
      </c>
      <c r="K1818" s="3" t="str">
        <f>I1818&amp;J1818</f>
        <v>Bulk Materials StorageTransfer</v>
      </c>
      <c r="L1818" s="9" t="s">
        <v>1435</v>
      </c>
      <c r="M1818" s="9" t="s">
        <v>1436</v>
      </c>
      <c r="N1818" t="s">
        <v>41</v>
      </c>
      <c r="P1818" s="5" t="str">
        <f>IF(LOOKUP($K1818,Fuel_Mappings!$C$2:$C$255,Fuel_Mappings!$D$2:$D$255)&lt;&gt;"",LOOKUP($K1818,Fuel_Mappings!$C$2:$C$255,Fuel_Mappings!$D$2:$D$255),"")</f>
        <v/>
      </c>
      <c r="Q1818" s="5" t="str">
        <f>IF($P1818="Other_Fuel",IF(LOOKUP($G1818,Fuel_Mappings!$I$2:$I$36,Fuel_Mappings!$I$2:$I$36)=$G1818,LOOKUP($G1818,Fuel_Mappings!$I$2:$I$36,Fuel_Mappings!$J$2:$J$36),""),"")</f>
        <v/>
      </c>
      <c r="S1818" s="5" t="str">
        <f>LEFT(L1818,FIND("_",L1818)-1)</f>
        <v>2A6</v>
      </c>
      <c r="T1818" s="3" t="b">
        <f>$S1818=$C1818</f>
        <v>0</v>
      </c>
      <c r="U1818" s="3" t="b">
        <f>LEFT($S1818,3)=LEFT($C1818,3)</f>
        <v>0</v>
      </c>
    </row>
    <row r="1819" spans="1:21">
      <c r="A1819" s="10">
        <v>30502503</v>
      </c>
      <c r="B1819" t="s">
        <v>416</v>
      </c>
      <c r="C1819" t="s">
        <v>417</v>
      </c>
      <c r="D1819" t="s">
        <v>418</v>
      </c>
      <c r="E1819" t="s">
        <v>11</v>
      </c>
      <c r="F1819" t="s">
        <v>104</v>
      </c>
      <c r="G1819" t="s">
        <v>388</v>
      </c>
      <c r="H1819" t="s">
        <v>259</v>
      </c>
      <c r="I1819" t="s">
        <v>419</v>
      </c>
      <c r="J1819" t="s">
        <v>421</v>
      </c>
      <c r="K1819" s="3" t="str">
        <f>I1819&amp;J1819</f>
        <v>Bulk Materials StorageTransfer</v>
      </c>
      <c r="L1819" s="9" t="s">
        <v>1435</v>
      </c>
      <c r="M1819" s="9" t="s">
        <v>1436</v>
      </c>
      <c r="N1819" t="s">
        <v>41</v>
      </c>
      <c r="P1819" s="5" t="str">
        <f>IF(LOOKUP($K1819,Fuel_Mappings!$C$2:$C$255,Fuel_Mappings!$D$2:$D$255)&lt;&gt;"",LOOKUP($K1819,Fuel_Mappings!$C$2:$C$255,Fuel_Mappings!$D$2:$D$255),"")</f>
        <v/>
      </c>
      <c r="Q1819" s="5" t="str">
        <f>IF($P1819="Other_Fuel",IF(LOOKUP($G1819,Fuel_Mappings!$I$2:$I$36,Fuel_Mappings!$I$2:$I$36)=$G1819,LOOKUP($G1819,Fuel_Mappings!$I$2:$I$36,Fuel_Mappings!$J$2:$J$36),""),"")</f>
        <v/>
      </c>
      <c r="S1819" s="5" t="str">
        <f>LEFT(L1819,FIND("_",L1819)-1)</f>
        <v>2A6</v>
      </c>
      <c r="T1819" s="3" t="b">
        <f>$S1819=$C1819</f>
        <v>0</v>
      </c>
      <c r="U1819" s="3" t="b">
        <f>LEFT($S1819,3)=LEFT($C1819,3)</f>
        <v>0</v>
      </c>
    </row>
    <row r="1820" spans="1:21">
      <c r="A1820" s="10">
        <v>30502505</v>
      </c>
      <c r="B1820" t="s">
        <v>416</v>
      </c>
      <c r="C1820" t="s">
        <v>417</v>
      </c>
      <c r="D1820" t="s">
        <v>418</v>
      </c>
      <c r="E1820" t="s">
        <v>11</v>
      </c>
      <c r="F1820" t="s">
        <v>104</v>
      </c>
      <c r="G1820" t="s">
        <v>388</v>
      </c>
      <c r="H1820" t="s">
        <v>259</v>
      </c>
      <c r="I1820" t="s">
        <v>419</v>
      </c>
      <c r="J1820" t="s">
        <v>421</v>
      </c>
      <c r="K1820" s="3" t="str">
        <f>I1820&amp;J1820</f>
        <v>Bulk Materials StorageTransfer</v>
      </c>
      <c r="L1820" s="9" t="s">
        <v>1435</v>
      </c>
      <c r="M1820" s="9" t="s">
        <v>1436</v>
      </c>
      <c r="N1820" t="s">
        <v>41</v>
      </c>
      <c r="P1820" s="5" t="str">
        <f>IF(LOOKUP($K1820,Fuel_Mappings!$C$2:$C$255,Fuel_Mappings!$D$2:$D$255)&lt;&gt;"",LOOKUP($K1820,Fuel_Mappings!$C$2:$C$255,Fuel_Mappings!$D$2:$D$255),"")</f>
        <v/>
      </c>
      <c r="Q1820" s="5" t="str">
        <f>IF($P1820="Other_Fuel",IF(LOOKUP($G1820,Fuel_Mappings!$I$2:$I$36,Fuel_Mappings!$I$2:$I$36)=$G1820,LOOKUP($G1820,Fuel_Mappings!$I$2:$I$36,Fuel_Mappings!$J$2:$J$36),""),"")</f>
        <v/>
      </c>
      <c r="S1820" s="5" t="str">
        <f>LEFT(L1820,FIND("_",L1820)-1)</f>
        <v>2A6</v>
      </c>
      <c r="T1820" s="3" t="b">
        <f>$S1820=$C1820</f>
        <v>0</v>
      </c>
      <c r="U1820" s="3" t="b">
        <f>LEFT($S1820,3)=LEFT($C1820,3)</f>
        <v>0</v>
      </c>
    </row>
    <row r="1821" spans="1:21">
      <c r="A1821" s="10">
        <v>30502502</v>
      </c>
      <c r="B1821" t="s">
        <v>416</v>
      </c>
      <c r="C1821" t="s">
        <v>417</v>
      </c>
      <c r="D1821" t="s">
        <v>418</v>
      </c>
      <c r="E1821" t="s">
        <v>11</v>
      </c>
      <c r="F1821" t="s">
        <v>104</v>
      </c>
      <c r="G1821" t="s">
        <v>388</v>
      </c>
      <c r="H1821" t="s">
        <v>259</v>
      </c>
      <c r="I1821" t="s">
        <v>419</v>
      </c>
      <c r="J1821" t="s">
        <v>420</v>
      </c>
      <c r="K1821" s="3" t="str">
        <f>I1821&amp;J1821</f>
        <v>Bulk Materials StorageStorage</v>
      </c>
      <c r="L1821" s="9" t="s">
        <v>1435</v>
      </c>
      <c r="M1821" s="9" t="s">
        <v>1436</v>
      </c>
      <c r="N1821" t="s">
        <v>41</v>
      </c>
      <c r="P1821" s="5" t="str">
        <f>IF(LOOKUP($K1821,Fuel_Mappings!$C$2:$C$255,Fuel_Mappings!$D$2:$D$255)&lt;&gt;"",LOOKUP($K1821,Fuel_Mappings!$C$2:$C$255,Fuel_Mappings!$D$2:$D$255),"")</f>
        <v/>
      </c>
      <c r="Q1821" s="5" t="str">
        <f>IF($P1821="Other_Fuel",IF(LOOKUP($G1821,Fuel_Mappings!$I$2:$I$36,Fuel_Mappings!$I$2:$I$36)=$G1821,LOOKUP($G1821,Fuel_Mappings!$I$2:$I$36,Fuel_Mappings!$J$2:$J$36),""),"")</f>
        <v/>
      </c>
      <c r="S1821" s="5" t="str">
        <f>LEFT(L1821,FIND("_",L1821)-1)</f>
        <v>2A6</v>
      </c>
      <c r="T1821" s="3" t="b">
        <f>$S1821=$C1821</f>
        <v>0</v>
      </c>
      <c r="U1821" s="3" t="b">
        <f>LEFT($S1821,3)=LEFT($C1821,3)</f>
        <v>0</v>
      </c>
    </row>
    <row r="1822" spans="1:21">
      <c r="A1822" s="10">
        <v>30502506</v>
      </c>
      <c r="B1822" t="s">
        <v>416</v>
      </c>
      <c r="C1822" t="s">
        <v>417</v>
      </c>
      <c r="D1822" t="s">
        <v>418</v>
      </c>
      <c r="E1822" t="s">
        <v>11</v>
      </c>
      <c r="F1822" t="s">
        <v>104</v>
      </c>
      <c r="G1822" t="s">
        <v>388</v>
      </c>
      <c r="H1822" t="s">
        <v>259</v>
      </c>
      <c r="I1822" t="s">
        <v>419</v>
      </c>
      <c r="J1822" t="s">
        <v>421</v>
      </c>
      <c r="K1822" s="3" t="str">
        <f>I1822&amp;J1822</f>
        <v>Bulk Materials StorageTransfer</v>
      </c>
      <c r="L1822" s="9" t="s">
        <v>1435</v>
      </c>
      <c r="M1822" s="9" t="s">
        <v>1436</v>
      </c>
      <c r="N1822" t="s">
        <v>41</v>
      </c>
      <c r="P1822" s="5" t="str">
        <f>IF(LOOKUP($K1822,Fuel_Mappings!$C$2:$C$255,Fuel_Mappings!$D$2:$D$255)&lt;&gt;"",LOOKUP($K1822,Fuel_Mappings!$C$2:$C$255,Fuel_Mappings!$D$2:$D$255),"")</f>
        <v/>
      </c>
      <c r="Q1822" s="5" t="str">
        <f>IF($P1822="Other_Fuel",IF(LOOKUP($G1822,Fuel_Mappings!$I$2:$I$36,Fuel_Mappings!$I$2:$I$36)=$G1822,LOOKUP($G1822,Fuel_Mappings!$I$2:$I$36,Fuel_Mappings!$J$2:$J$36),""),"")</f>
        <v/>
      </c>
      <c r="S1822" s="5" t="str">
        <f>LEFT(L1822,FIND("_",L1822)-1)</f>
        <v>2A6</v>
      </c>
      <c r="T1822" s="3" t="b">
        <f>$S1822=$C1822</f>
        <v>0</v>
      </c>
      <c r="U1822" s="3" t="b">
        <f>LEFT($S1822,3)=LEFT($C1822,3)</f>
        <v>0</v>
      </c>
    </row>
    <row r="1823" spans="1:21">
      <c r="A1823" s="10">
        <v>30502507</v>
      </c>
      <c r="B1823" t="s">
        <v>416</v>
      </c>
      <c r="C1823" t="s">
        <v>417</v>
      </c>
      <c r="D1823" t="s">
        <v>418</v>
      </c>
      <c r="E1823" t="s">
        <v>11</v>
      </c>
      <c r="F1823" t="s">
        <v>104</v>
      </c>
      <c r="G1823" t="s">
        <v>388</v>
      </c>
      <c r="H1823" t="s">
        <v>259</v>
      </c>
      <c r="I1823" t="s">
        <v>419</v>
      </c>
      <c r="J1823" t="s">
        <v>420</v>
      </c>
      <c r="K1823" s="3" t="str">
        <f>I1823&amp;J1823</f>
        <v>Bulk Materials StorageStorage</v>
      </c>
      <c r="L1823" s="9" t="s">
        <v>1435</v>
      </c>
      <c r="M1823" s="9" t="s">
        <v>1436</v>
      </c>
      <c r="N1823" t="s">
        <v>41</v>
      </c>
      <c r="P1823" s="5" t="str">
        <f>IF(LOOKUP($K1823,Fuel_Mappings!$C$2:$C$255,Fuel_Mappings!$D$2:$D$255)&lt;&gt;"",LOOKUP($K1823,Fuel_Mappings!$C$2:$C$255,Fuel_Mappings!$D$2:$D$255),"")</f>
        <v/>
      </c>
      <c r="Q1823" s="5" t="str">
        <f>IF($P1823="Other_Fuel",IF(LOOKUP($G1823,Fuel_Mappings!$I$2:$I$36,Fuel_Mappings!$I$2:$I$36)=$G1823,LOOKUP($G1823,Fuel_Mappings!$I$2:$I$36,Fuel_Mappings!$J$2:$J$36),""),"")</f>
        <v/>
      </c>
      <c r="S1823" s="5" t="str">
        <f>LEFT(L1823,FIND("_",L1823)-1)</f>
        <v>2A6</v>
      </c>
      <c r="T1823" s="3" t="b">
        <f>$S1823=$C1823</f>
        <v>0</v>
      </c>
      <c r="U1823" s="3" t="b">
        <f>LEFT($S1823,3)=LEFT($C1823,3)</f>
        <v>0</v>
      </c>
    </row>
    <row r="1824" spans="1:21">
      <c r="A1824" s="10">
        <v>31100204</v>
      </c>
      <c r="B1824" t="s">
        <v>416</v>
      </c>
      <c r="C1824" t="s">
        <v>417</v>
      </c>
      <c r="D1824" t="s">
        <v>418</v>
      </c>
      <c r="E1824" t="s">
        <v>11</v>
      </c>
      <c r="F1824" t="s">
        <v>408</v>
      </c>
      <c r="G1824" t="s">
        <v>409</v>
      </c>
      <c r="H1824" t="s">
        <v>259</v>
      </c>
      <c r="I1824" t="s">
        <v>440</v>
      </c>
      <c r="J1824" t="s">
        <v>21</v>
      </c>
      <c r="K1824" s="3" t="str">
        <f>I1824&amp;J1824</f>
        <v>Bulk Materials TransportOther</v>
      </c>
      <c r="L1824" s="9" t="s">
        <v>1435</v>
      </c>
      <c r="M1824" s="9" t="s">
        <v>1436</v>
      </c>
      <c r="N1824" t="s">
        <v>41</v>
      </c>
      <c r="P1824" s="5" t="str">
        <f>IF(LOOKUP($K1824,Fuel_Mappings!$C$2:$C$255,Fuel_Mappings!$D$2:$D$255)&lt;&gt;"",LOOKUP($K1824,Fuel_Mappings!$C$2:$C$255,Fuel_Mappings!$D$2:$D$255),"")</f>
        <v>Other_Fuel</v>
      </c>
      <c r="Q1824" s="5" t="str">
        <f>IF($P1824="Other_Fuel",IF(LOOKUP($G1824,Fuel_Mappings!$I$2:$I$36,Fuel_Mappings!$I$2:$I$36)=$G1824,LOOKUP($G1824,Fuel_Mappings!$I$2:$I$36,Fuel_Mappings!$J$2:$J$36),""),"")</f>
        <v/>
      </c>
      <c r="S1824" s="5" t="str">
        <f>LEFT(L1824,FIND("_",L1824)-1)</f>
        <v>2A6</v>
      </c>
      <c r="T1824" s="3" t="b">
        <f>$S1824=$C1824</f>
        <v>0</v>
      </c>
      <c r="U1824" s="3" t="b">
        <f>LEFT($S1824,3)=LEFT($C1824,3)</f>
        <v>0</v>
      </c>
    </row>
    <row r="1825" spans="1:21">
      <c r="A1825" s="10">
        <v>30201020</v>
      </c>
      <c r="B1825" t="s">
        <v>416</v>
      </c>
      <c r="C1825" t="s">
        <v>417</v>
      </c>
      <c r="D1825" t="s">
        <v>418</v>
      </c>
      <c r="E1825" t="s">
        <v>11</v>
      </c>
      <c r="F1825" t="s">
        <v>12</v>
      </c>
      <c r="G1825" t="s">
        <v>452</v>
      </c>
      <c r="H1825" t="s">
        <v>259</v>
      </c>
      <c r="I1825" t="s">
        <v>419</v>
      </c>
      <c r="J1825" t="s">
        <v>21</v>
      </c>
      <c r="K1825" s="3" t="str">
        <f>I1825&amp;J1825</f>
        <v>Bulk Materials StorageOther</v>
      </c>
      <c r="L1825" s="9" t="s">
        <v>1435</v>
      </c>
      <c r="M1825" s="9" t="s">
        <v>1436</v>
      </c>
      <c r="N1825" t="s">
        <v>41</v>
      </c>
      <c r="P1825" s="5" t="str">
        <f>IF(LOOKUP($K1825,Fuel_Mappings!$C$2:$C$255,Fuel_Mappings!$D$2:$D$255)&lt;&gt;"",LOOKUP($K1825,Fuel_Mappings!$C$2:$C$255,Fuel_Mappings!$D$2:$D$255),"")</f>
        <v>Other_Fuel</v>
      </c>
      <c r="Q1825" s="5" t="str">
        <f>IF($P1825="Other_Fuel",IF(LOOKUP($G1825,Fuel_Mappings!$I$2:$I$36,Fuel_Mappings!$I$2:$I$36)=$G1825,LOOKUP($G1825,Fuel_Mappings!$I$2:$I$36,Fuel_Mappings!$J$2:$J$36),""),"")</f>
        <v/>
      </c>
      <c r="S1825" s="5" t="str">
        <f>LEFT(L1825,FIND("_",L1825)-1)</f>
        <v>2A6</v>
      </c>
      <c r="T1825" s="3" t="b">
        <f>$S1825=$C1825</f>
        <v>0</v>
      </c>
      <c r="U1825" s="3" t="b">
        <f>LEFT($S1825,3)=LEFT($C1825,3)</f>
        <v>0</v>
      </c>
    </row>
    <row r="1826" spans="1:21">
      <c r="A1826" s="10">
        <v>50410020</v>
      </c>
      <c r="B1826" t="s">
        <v>416</v>
      </c>
      <c r="C1826" t="s">
        <v>417</v>
      </c>
      <c r="D1826" t="s">
        <v>418</v>
      </c>
      <c r="E1826" t="s">
        <v>114</v>
      </c>
      <c r="F1826" t="s">
        <v>438</v>
      </c>
      <c r="G1826" t="s">
        <v>439</v>
      </c>
      <c r="H1826" t="s">
        <v>259</v>
      </c>
      <c r="I1826" t="s">
        <v>440</v>
      </c>
      <c r="J1826" t="s">
        <v>21</v>
      </c>
      <c r="K1826" s="3" t="str">
        <f>I1826&amp;J1826</f>
        <v>Bulk Materials TransportOther</v>
      </c>
      <c r="L1826" s="9" t="s">
        <v>1435</v>
      </c>
      <c r="M1826" s="9" t="s">
        <v>1436</v>
      </c>
      <c r="N1826" t="s">
        <v>41</v>
      </c>
      <c r="P1826" s="5" t="str">
        <f>IF(LOOKUP($K1826,Fuel_Mappings!$C$2:$C$255,Fuel_Mappings!$D$2:$D$255)&lt;&gt;"",LOOKUP($K1826,Fuel_Mappings!$C$2:$C$255,Fuel_Mappings!$D$2:$D$255),"")</f>
        <v>Other_Fuel</v>
      </c>
      <c r="Q1826" s="5" t="str">
        <f>IF($P1826="Other_Fuel",IF(LOOKUP($G1826,Fuel_Mappings!$I$2:$I$36,Fuel_Mappings!$I$2:$I$36)=$G1826,LOOKUP($G1826,Fuel_Mappings!$I$2:$I$36,Fuel_Mappings!$J$2:$J$36),""),"")</f>
        <v/>
      </c>
      <c r="S1826" s="5" t="str">
        <f>LEFT(L1826,FIND("_",L1826)-1)</f>
        <v>2A6</v>
      </c>
      <c r="T1826" s="3" t="b">
        <f>$S1826=$C1826</f>
        <v>0</v>
      </c>
      <c r="U1826" s="3" t="b">
        <f>LEFT($S1826,3)=LEFT($C1826,3)</f>
        <v>0</v>
      </c>
    </row>
    <row r="1827" spans="1:21">
      <c r="A1827" s="10">
        <v>50410010</v>
      </c>
      <c r="B1827" t="s">
        <v>416</v>
      </c>
      <c r="C1827" t="s">
        <v>417</v>
      </c>
      <c r="D1827" t="s">
        <v>418</v>
      </c>
      <c r="E1827" t="s">
        <v>114</v>
      </c>
      <c r="F1827" t="s">
        <v>438</v>
      </c>
      <c r="G1827" t="s">
        <v>439</v>
      </c>
      <c r="H1827" t="s">
        <v>259</v>
      </c>
      <c r="I1827" t="s">
        <v>440</v>
      </c>
      <c r="J1827" t="s">
        <v>21</v>
      </c>
      <c r="K1827" s="3" t="str">
        <f>I1827&amp;J1827</f>
        <v>Bulk Materials TransportOther</v>
      </c>
      <c r="L1827" s="9" t="s">
        <v>1435</v>
      </c>
      <c r="M1827" s="9" t="s">
        <v>1436</v>
      </c>
      <c r="N1827" t="s">
        <v>41</v>
      </c>
      <c r="P1827" s="5" t="str">
        <f>IF(LOOKUP($K1827,Fuel_Mappings!$C$2:$C$255,Fuel_Mappings!$D$2:$D$255)&lt;&gt;"",LOOKUP($K1827,Fuel_Mappings!$C$2:$C$255,Fuel_Mappings!$D$2:$D$255),"")</f>
        <v>Other_Fuel</v>
      </c>
      <c r="Q1827" s="5" t="str">
        <f>IF($P1827="Other_Fuel",IF(LOOKUP($G1827,Fuel_Mappings!$I$2:$I$36,Fuel_Mappings!$I$2:$I$36)=$G1827,LOOKUP($G1827,Fuel_Mappings!$I$2:$I$36,Fuel_Mappings!$J$2:$J$36),""),"")</f>
        <v/>
      </c>
      <c r="S1827" s="5" t="str">
        <f>LEFT(L1827,FIND("_",L1827)-1)</f>
        <v>2A6</v>
      </c>
      <c r="T1827" s="3" t="b">
        <f>$S1827=$C1827</f>
        <v>0</v>
      </c>
      <c r="U1827" s="3" t="b">
        <f>LEFT($S1827,3)=LEFT($C1827,3)</f>
        <v>0</v>
      </c>
    </row>
    <row r="1828" spans="1:21">
      <c r="A1828" s="10">
        <v>50410021</v>
      </c>
      <c r="B1828" t="s">
        <v>416</v>
      </c>
      <c r="C1828" t="s">
        <v>417</v>
      </c>
      <c r="D1828" t="s">
        <v>418</v>
      </c>
      <c r="E1828" t="s">
        <v>114</v>
      </c>
      <c r="F1828" t="s">
        <v>438</v>
      </c>
      <c r="G1828" t="s">
        <v>439</v>
      </c>
      <c r="H1828" t="s">
        <v>259</v>
      </c>
      <c r="I1828" t="s">
        <v>440</v>
      </c>
      <c r="J1828" t="s">
        <v>21</v>
      </c>
      <c r="K1828" s="3" t="str">
        <f>I1828&amp;J1828</f>
        <v>Bulk Materials TransportOther</v>
      </c>
      <c r="L1828" s="9" t="s">
        <v>1435</v>
      </c>
      <c r="M1828" s="9" t="s">
        <v>1436</v>
      </c>
      <c r="N1828" t="s">
        <v>41</v>
      </c>
      <c r="P1828" s="5" t="str">
        <f>IF(LOOKUP($K1828,Fuel_Mappings!$C$2:$C$255,Fuel_Mappings!$D$2:$D$255)&lt;&gt;"",LOOKUP($K1828,Fuel_Mappings!$C$2:$C$255,Fuel_Mappings!$D$2:$D$255),"")</f>
        <v>Other_Fuel</v>
      </c>
      <c r="Q1828" s="5" t="str">
        <f>IF($P1828="Other_Fuel",IF(LOOKUP($G1828,Fuel_Mappings!$I$2:$I$36,Fuel_Mappings!$I$2:$I$36)=$G1828,LOOKUP($G1828,Fuel_Mappings!$I$2:$I$36,Fuel_Mappings!$J$2:$J$36),""),"")</f>
        <v/>
      </c>
      <c r="S1828" s="5" t="str">
        <f>LEFT(L1828,FIND("_",L1828)-1)</f>
        <v>2A6</v>
      </c>
      <c r="T1828" s="3" t="b">
        <f>$S1828=$C1828</f>
        <v>0</v>
      </c>
      <c r="U1828" s="3" t="b">
        <f>LEFT($S1828,3)=LEFT($C1828,3)</f>
        <v>0</v>
      </c>
    </row>
    <row r="1829" spans="1:21">
      <c r="A1829" s="10">
        <v>30200540</v>
      </c>
      <c r="B1829" t="s">
        <v>416</v>
      </c>
      <c r="C1829" t="s">
        <v>417</v>
      </c>
      <c r="D1829" t="s">
        <v>418</v>
      </c>
      <c r="E1829" t="s">
        <v>11</v>
      </c>
      <c r="F1829" t="s">
        <v>12</v>
      </c>
      <c r="G1829" t="s">
        <v>13</v>
      </c>
      <c r="H1829" t="s">
        <v>259</v>
      </c>
      <c r="I1829" t="s">
        <v>419</v>
      </c>
      <c r="J1829" t="s">
        <v>21</v>
      </c>
      <c r="K1829" s="3" t="str">
        <f>I1829&amp;J1829</f>
        <v>Bulk Materials StorageOther</v>
      </c>
      <c r="L1829" s="9" t="s">
        <v>1435</v>
      </c>
      <c r="M1829" s="9" t="s">
        <v>1436</v>
      </c>
      <c r="N1829" t="s">
        <v>41</v>
      </c>
      <c r="P1829" s="5" t="str">
        <f>IF(LOOKUP($K1829,Fuel_Mappings!$C$2:$C$255,Fuel_Mappings!$D$2:$D$255)&lt;&gt;"",LOOKUP($K1829,Fuel_Mappings!$C$2:$C$255,Fuel_Mappings!$D$2:$D$255),"")</f>
        <v>Other_Fuel</v>
      </c>
      <c r="Q1829" s="5" t="str">
        <f>IF($P1829="Other_Fuel",IF(LOOKUP($G1829,Fuel_Mappings!$I$2:$I$36,Fuel_Mappings!$I$2:$I$36)=$G1829,LOOKUP($G1829,Fuel_Mappings!$I$2:$I$36,Fuel_Mappings!$J$2:$J$36),""),"")</f>
        <v/>
      </c>
      <c r="S1829" s="5" t="str">
        <f>LEFT(L1829,FIND("_",L1829)-1)</f>
        <v>2A6</v>
      </c>
      <c r="T1829" s="3" t="b">
        <f>$S1829=$C1829</f>
        <v>0</v>
      </c>
      <c r="U1829" s="3" t="b">
        <f>LEFT($S1829,3)=LEFT($C1829,3)</f>
        <v>0</v>
      </c>
    </row>
    <row r="1830" spans="1:21">
      <c r="A1830" s="10">
        <v>30200832</v>
      </c>
      <c r="B1830" t="s">
        <v>416</v>
      </c>
      <c r="C1830" t="s">
        <v>417</v>
      </c>
      <c r="D1830" t="s">
        <v>418</v>
      </c>
      <c r="E1830" t="s">
        <v>11</v>
      </c>
      <c r="F1830" t="s">
        <v>12</v>
      </c>
      <c r="G1830" t="s">
        <v>442</v>
      </c>
      <c r="H1830" t="s">
        <v>259</v>
      </c>
      <c r="I1830" t="s">
        <v>419</v>
      </c>
      <c r="J1830" t="s">
        <v>21</v>
      </c>
      <c r="K1830" s="3" t="str">
        <f>I1830&amp;J1830</f>
        <v>Bulk Materials StorageOther</v>
      </c>
      <c r="L1830" s="9" t="s">
        <v>1435</v>
      </c>
      <c r="M1830" s="9" t="s">
        <v>1436</v>
      </c>
      <c r="N1830" t="s">
        <v>41</v>
      </c>
      <c r="P1830" s="5" t="str">
        <f>IF(LOOKUP($K1830,Fuel_Mappings!$C$2:$C$255,Fuel_Mappings!$D$2:$D$255)&lt;&gt;"",LOOKUP($K1830,Fuel_Mappings!$C$2:$C$255,Fuel_Mappings!$D$2:$D$255),"")</f>
        <v>Other_Fuel</v>
      </c>
      <c r="Q1830" s="5" t="str">
        <f>IF($P1830="Other_Fuel",IF(LOOKUP($G1830,Fuel_Mappings!$I$2:$I$36,Fuel_Mappings!$I$2:$I$36)=$G1830,LOOKUP($G1830,Fuel_Mappings!$I$2:$I$36,Fuel_Mappings!$J$2:$J$36),""),"")</f>
        <v/>
      </c>
      <c r="S1830" s="5" t="str">
        <f>LEFT(L1830,FIND("_",L1830)-1)</f>
        <v>2A6</v>
      </c>
      <c r="T1830" s="3" t="b">
        <f>$S1830=$C1830</f>
        <v>0</v>
      </c>
      <c r="U1830" s="3" t="b">
        <f>LEFT($S1830,3)=LEFT($C1830,3)</f>
        <v>0</v>
      </c>
    </row>
    <row r="1831" spans="1:21">
      <c r="A1831" s="10">
        <v>30200835</v>
      </c>
      <c r="B1831" t="s">
        <v>416</v>
      </c>
      <c r="C1831" t="s">
        <v>417</v>
      </c>
      <c r="D1831" t="s">
        <v>418</v>
      </c>
      <c r="E1831" t="s">
        <v>11</v>
      </c>
      <c r="F1831" t="s">
        <v>12</v>
      </c>
      <c r="G1831" t="s">
        <v>442</v>
      </c>
      <c r="H1831" t="s">
        <v>259</v>
      </c>
      <c r="I1831" t="s">
        <v>419</v>
      </c>
      <c r="J1831" t="s">
        <v>21</v>
      </c>
      <c r="K1831" s="3" t="str">
        <f>I1831&amp;J1831</f>
        <v>Bulk Materials StorageOther</v>
      </c>
      <c r="L1831" s="9" t="s">
        <v>1435</v>
      </c>
      <c r="M1831" s="9" t="s">
        <v>1436</v>
      </c>
      <c r="N1831" t="s">
        <v>41</v>
      </c>
      <c r="P1831" s="5" t="str">
        <f>IF(LOOKUP($K1831,Fuel_Mappings!$C$2:$C$255,Fuel_Mappings!$D$2:$D$255)&lt;&gt;"",LOOKUP($K1831,Fuel_Mappings!$C$2:$C$255,Fuel_Mappings!$D$2:$D$255),"")</f>
        <v>Other_Fuel</v>
      </c>
      <c r="Q1831" s="5" t="str">
        <f>IF($P1831="Other_Fuel",IF(LOOKUP($G1831,Fuel_Mappings!$I$2:$I$36,Fuel_Mappings!$I$2:$I$36)=$G1831,LOOKUP($G1831,Fuel_Mappings!$I$2:$I$36,Fuel_Mappings!$J$2:$J$36),""),"")</f>
        <v/>
      </c>
      <c r="S1831" s="5" t="str">
        <f>LEFT(L1831,FIND("_",L1831)-1)</f>
        <v>2A6</v>
      </c>
      <c r="T1831" s="3" t="b">
        <f>$S1831=$C1831</f>
        <v>0</v>
      </c>
      <c r="U1831" s="3" t="b">
        <f>LEFT($S1831,3)=LEFT($C1831,3)</f>
        <v>0</v>
      </c>
    </row>
    <row r="1832" spans="1:21">
      <c r="A1832" s="10">
        <v>30501221</v>
      </c>
      <c r="B1832" t="s">
        <v>416</v>
      </c>
      <c r="C1832" t="s">
        <v>417</v>
      </c>
      <c r="D1832" t="s">
        <v>418</v>
      </c>
      <c r="E1832" t="s">
        <v>11</v>
      </c>
      <c r="F1832" t="s">
        <v>104</v>
      </c>
      <c r="G1832" t="s">
        <v>431</v>
      </c>
      <c r="H1832" t="s">
        <v>259</v>
      </c>
      <c r="I1832" t="s">
        <v>419</v>
      </c>
      <c r="J1832" t="s">
        <v>421</v>
      </c>
      <c r="K1832" s="3" t="str">
        <f>I1832&amp;J1832</f>
        <v>Bulk Materials StorageTransfer</v>
      </c>
      <c r="L1832" s="9" t="s">
        <v>1435</v>
      </c>
      <c r="M1832" s="9" t="s">
        <v>1436</v>
      </c>
      <c r="N1832" t="s">
        <v>41</v>
      </c>
      <c r="P1832" s="5" t="str">
        <f>IF(LOOKUP($K1832,Fuel_Mappings!$C$2:$C$255,Fuel_Mappings!$D$2:$D$255)&lt;&gt;"",LOOKUP($K1832,Fuel_Mappings!$C$2:$C$255,Fuel_Mappings!$D$2:$D$255),"")</f>
        <v/>
      </c>
      <c r="Q1832" s="5" t="str">
        <f>IF($P1832="Other_Fuel",IF(LOOKUP($G1832,Fuel_Mappings!$I$2:$I$36,Fuel_Mappings!$I$2:$I$36)=$G1832,LOOKUP($G1832,Fuel_Mappings!$I$2:$I$36,Fuel_Mappings!$J$2:$J$36),""),"")</f>
        <v/>
      </c>
      <c r="S1832" s="5" t="str">
        <f>LEFT(L1832,FIND("_",L1832)-1)</f>
        <v>2A6</v>
      </c>
      <c r="T1832" s="3" t="b">
        <f>$S1832=$C1832</f>
        <v>0</v>
      </c>
      <c r="U1832" s="3" t="b">
        <f>LEFT($S1832,3)=LEFT($C1832,3)</f>
        <v>0</v>
      </c>
    </row>
    <row r="1833" spans="1:21">
      <c r="A1833" s="10">
        <v>30501222</v>
      </c>
      <c r="B1833" t="s">
        <v>416</v>
      </c>
      <c r="C1833" t="s">
        <v>417</v>
      </c>
      <c r="D1833" t="s">
        <v>418</v>
      </c>
      <c r="E1833" t="s">
        <v>11</v>
      </c>
      <c r="F1833" t="s">
        <v>104</v>
      </c>
      <c r="G1833" t="s">
        <v>431</v>
      </c>
      <c r="H1833" t="s">
        <v>259</v>
      </c>
      <c r="I1833" t="s">
        <v>419</v>
      </c>
      <c r="J1833" t="s">
        <v>420</v>
      </c>
      <c r="K1833" s="3" t="str">
        <f>I1833&amp;J1833</f>
        <v>Bulk Materials StorageStorage</v>
      </c>
      <c r="L1833" s="9" t="s">
        <v>1435</v>
      </c>
      <c r="M1833" s="9" t="s">
        <v>1436</v>
      </c>
      <c r="N1833" t="s">
        <v>41</v>
      </c>
      <c r="P1833" s="5" t="str">
        <f>IF(LOOKUP($K1833,Fuel_Mappings!$C$2:$C$255,Fuel_Mappings!$D$2:$D$255)&lt;&gt;"",LOOKUP($K1833,Fuel_Mappings!$C$2:$C$255,Fuel_Mappings!$D$2:$D$255),"")</f>
        <v/>
      </c>
      <c r="Q1833" s="5" t="str">
        <f>IF($P1833="Other_Fuel",IF(LOOKUP($G1833,Fuel_Mappings!$I$2:$I$36,Fuel_Mappings!$I$2:$I$36)=$G1833,LOOKUP($G1833,Fuel_Mappings!$I$2:$I$36,Fuel_Mappings!$J$2:$J$36),""),"")</f>
        <v/>
      </c>
      <c r="S1833" s="5" t="str">
        <f>LEFT(L1833,FIND("_",L1833)-1)</f>
        <v>2A6</v>
      </c>
      <c r="T1833" s="3" t="b">
        <f>$S1833=$C1833</f>
        <v>0</v>
      </c>
      <c r="U1833" s="3" t="b">
        <f>LEFT($S1833,3)=LEFT($C1833,3)</f>
        <v>0</v>
      </c>
    </row>
    <row r="1834" spans="1:21">
      <c r="A1834" s="10">
        <v>30200746</v>
      </c>
      <c r="B1834" t="s">
        <v>416</v>
      </c>
      <c r="C1834" t="s">
        <v>417</v>
      </c>
      <c r="D1834" t="s">
        <v>418</v>
      </c>
      <c r="E1834" t="s">
        <v>11</v>
      </c>
      <c r="F1834" t="s">
        <v>12</v>
      </c>
      <c r="G1834" t="s">
        <v>19</v>
      </c>
      <c r="H1834" t="s">
        <v>259</v>
      </c>
      <c r="I1834" t="s">
        <v>419</v>
      </c>
      <c r="J1834" t="s">
        <v>21</v>
      </c>
      <c r="K1834" s="3" t="str">
        <f>I1834&amp;J1834</f>
        <v>Bulk Materials StorageOther</v>
      </c>
      <c r="L1834" s="9" t="s">
        <v>1435</v>
      </c>
      <c r="M1834" s="9" t="s">
        <v>1436</v>
      </c>
      <c r="N1834" t="s">
        <v>41</v>
      </c>
      <c r="P1834" s="5" t="str">
        <f>IF(LOOKUP($K1834,Fuel_Mappings!$C$2:$C$255,Fuel_Mappings!$D$2:$D$255)&lt;&gt;"",LOOKUP($K1834,Fuel_Mappings!$C$2:$C$255,Fuel_Mappings!$D$2:$D$255),"")</f>
        <v>Other_Fuel</v>
      </c>
      <c r="Q1834" s="5" t="str">
        <f>IF($P1834="Other_Fuel",IF(LOOKUP($G1834,Fuel_Mappings!$I$2:$I$36,Fuel_Mappings!$I$2:$I$36)=$G1834,LOOKUP($G1834,Fuel_Mappings!$I$2:$I$36,Fuel_Mappings!$J$2:$J$36),""),"")</f>
        <v/>
      </c>
      <c r="S1834" s="5" t="str">
        <f>LEFT(L1834,FIND("_",L1834)-1)</f>
        <v>2A6</v>
      </c>
      <c r="T1834" s="3" t="b">
        <f>$S1834=$C1834</f>
        <v>0</v>
      </c>
      <c r="U1834" s="3" t="b">
        <f>LEFT($S1834,3)=LEFT($C1834,3)</f>
        <v>0</v>
      </c>
    </row>
    <row r="1835" spans="1:21">
      <c r="A1835" s="10">
        <v>30501504</v>
      </c>
      <c r="B1835" t="s">
        <v>416</v>
      </c>
      <c r="C1835" t="s">
        <v>417</v>
      </c>
      <c r="D1835" t="s">
        <v>418</v>
      </c>
      <c r="E1835" t="s">
        <v>11</v>
      </c>
      <c r="F1835" t="s">
        <v>104</v>
      </c>
      <c r="G1835" t="s">
        <v>427</v>
      </c>
      <c r="H1835" t="s">
        <v>259</v>
      </c>
      <c r="I1835" t="s">
        <v>419</v>
      </c>
      <c r="J1835" t="s">
        <v>421</v>
      </c>
      <c r="K1835" s="3" t="str">
        <f>I1835&amp;J1835</f>
        <v>Bulk Materials StorageTransfer</v>
      </c>
      <c r="L1835" s="9" t="s">
        <v>1435</v>
      </c>
      <c r="M1835" s="9" t="s">
        <v>1436</v>
      </c>
      <c r="N1835" t="s">
        <v>41</v>
      </c>
      <c r="P1835" s="5" t="str">
        <f>IF(LOOKUP($K1835,Fuel_Mappings!$C$2:$C$255,Fuel_Mappings!$D$2:$D$255)&lt;&gt;"",LOOKUP($K1835,Fuel_Mappings!$C$2:$C$255,Fuel_Mappings!$D$2:$D$255),"")</f>
        <v/>
      </c>
      <c r="Q1835" s="5" t="str">
        <f>IF($P1835="Other_Fuel",IF(LOOKUP($G1835,Fuel_Mappings!$I$2:$I$36,Fuel_Mappings!$I$2:$I$36)=$G1835,LOOKUP($G1835,Fuel_Mappings!$I$2:$I$36,Fuel_Mappings!$J$2:$J$36),""),"")</f>
        <v/>
      </c>
      <c r="S1835" s="5" t="str">
        <f>LEFT(L1835,FIND("_",L1835)-1)</f>
        <v>2A6</v>
      </c>
      <c r="T1835" s="3" t="b">
        <f>$S1835=$C1835</f>
        <v>0</v>
      </c>
      <c r="U1835" s="3" t="b">
        <f>LEFT($S1835,3)=LEFT($C1835,3)</f>
        <v>0</v>
      </c>
    </row>
    <row r="1836" spans="1:21">
      <c r="A1836" s="10">
        <v>30501518</v>
      </c>
      <c r="B1836" t="s">
        <v>416</v>
      </c>
      <c r="C1836" t="s">
        <v>417</v>
      </c>
      <c r="D1836" t="s">
        <v>418</v>
      </c>
      <c r="E1836" t="s">
        <v>11</v>
      </c>
      <c r="F1836" t="s">
        <v>104</v>
      </c>
      <c r="G1836" t="s">
        <v>427</v>
      </c>
      <c r="H1836" t="s">
        <v>259</v>
      </c>
      <c r="I1836" t="s">
        <v>419</v>
      </c>
      <c r="J1836" t="s">
        <v>421</v>
      </c>
      <c r="K1836" s="3" t="str">
        <f>I1836&amp;J1836</f>
        <v>Bulk Materials StorageTransfer</v>
      </c>
      <c r="L1836" s="9" t="s">
        <v>1435</v>
      </c>
      <c r="M1836" s="9" t="s">
        <v>1436</v>
      </c>
      <c r="N1836" t="s">
        <v>41</v>
      </c>
      <c r="P1836" s="5" t="str">
        <f>IF(LOOKUP($K1836,Fuel_Mappings!$C$2:$C$255,Fuel_Mappings!$D$2:$D$255)&lt;&gt;"",LOOKUP($K1836,Fuel_Mappings!$C$2:$C$255,Fuel_Mappings!$D$2:$D$255),"")</f>
        <v/>
      </c>
      <c r="Q1836" s="5" t="str">
        <f>IF($P1836="Other_Fuel",IF(LOOKUP($G1836,Fuel_Mappings!$I$2:$I$36,Fuel_Mappings!$I$2:$I$36)=$G1836,LOOKUP($G1836,Fuel_Mappings!$I$2:$I$36,Fuel_Mappings!$J$2:$J$36),""),"")</f>
        <v/>
      </c>
      <c r="S1836" s="5" t="str">
        <f>LEFT(L1836,FIND("_",L1836)-1)</f>
        <v>2A6</v>
      </c>
      <c r="T1836" s="3" t="b">
        <f>$S1836=$C1836</f>
        <v>0</v>
      </c>
      <c r="U1836" s="3" t="b">
        <f>LEFT($S1836,3)=LEFT($C1836,3)</f>
        <v>0</v>
      </c>
    </row>
    <row r="1837" spans="1:21">
      <c r="A1837" s="10">
        <v>30501508</v>
      </c>
      <c r="B1837" t="s">
        <v>416</v>
      </c>
      <c r="C1837" t="s">
        <v>417</v>
      </c>
      <c r="D1837" t="s">
        <v>418</v>
      </c>
      <c r="E1837" t="s">
        <v>11</v>
      </c>
      <c r="F1837" t="s">
        <v>104</v>
      </c>
      <c r="G1837" t="s">
        <v>427</v>
      </c>
      <c r="H1837" t="s">
        <v>259</v>
      </c>
      <c r="I1837" t="s">
        <v>419</v>
      </c>
      <c r="J1837" t="s">
        <v>420</v>
      </c>
      <c r="K1837" s="3" t="str">
        <f>I1837&amp;J1837</f>
        <v>Bulk Materials StorageStorage</v>
      </c>
      <c r="L1837" s="9" t="s">
        <v>1435</v>
      </c>
      <c r="M1837" s="9" t="s">
        <v>1436</v>
      </c>
      <c r="N1837" t="s">
        <v>41</v>
      </c>
      <c r="P1837" s="5" t="str">
        <f>IF(LOOKUP($K1837,Fuel_Mappings!$C$2:$C$255,Fuel_Mappings!$D$2:$D$255)&lt;&gt;"",LOOKUP($K1837,Fuel_Mappings!$C$2:$C$255,Fuel_Mappings!$D$2:$D$255),"")</f>
        <v/>
      </c>
      <c r="Q1837" s="5" t="str">
        <f>IF($P1837="Other_Fuel",IF(LOOKUP($G1837,Fuel_Mappings!$I$2:$I$36,Fuel_Mappings!$I$2:$I$36)=$G1837,LOOKUP($G1837,Fuel_Mappings!$I$2:$I$36,Fuel_Mappings!$J$2:$J$36),""),"")</f>
        <v/>
      </c>
      <c r="S1837" s="5" t="str">
        <f>LEFT(L1837,FIND("_",L1837)-1)</f>
        <v>2A6</v>
      </c>
      <c r="T1837" s="3" t="b">
        <f>$S1837=$C1837</f>
        <v>0</v>
      </c>
      <c r="U1837" s="3" t="b">
        <f>LEFT($S1837,3)=LEFT($C1837,3)</f>
        <v>0</v>
      </c>
    </row>
    <row r="1838" spans="1:21">
      <c r="A1838" s="10">
        <v>30501509</v>
      </c>
      <c r="B1838" t="s">
        <v>416</v>
      </c>
      <c r="C1838" t="s">
        <v>417</v>
      </c>
      <c r="D1838" t="s">
        <v>418</v>
      </c>
      <c r="E1838" t="s">
        <v>11</v>
      </c>
      <c r="F1838" t="s">
        <v>104</v>
      </c>
      <c r="G1838" t="s">
        <v>427</v>
      </c>
      <c r="H1838" t="s">
        <v>259</v>
      </c>
      <c r="I1838" t="s">
        <v>419</v>
      </c>
      <c r="J1838" t="s">
        <v>420</v>
      </c>
      <c r="K1838" s="3" t="str">
        <f>I1838&amp;J1838</f>
        <v>Bulk Materials StorageStorage</v>
      </c>
      <c r="L1838" s="9" t="s">
        <v>1435</v>
      </c>
      <c r="M1838" s="9" t="s">
        <v>1436</v>
      </c>
      <c r="N1838" t="s">
        <v>41</v>
      </c>
      <c r="P1838" s="5" t="str">
        <f>IF(LOOKUP($K1838,Fuel_Mappings!$C$2:$C$255,Fuel_Mappings!$D$2:$D$255)&lt;&gt;"",LOOKUP($K1838,Fuel_Mappings!$C$2:$C$255,Fuel_Mappings!$D$2:$D$255),"")</f>
        <v/>
      </c>
      <c r="Q1838" s="5" t="str">
        <f>IF($P1838="Other_Fuel",IF(LOOKUP($G1838,Fuel_Mappings!$I$2:$I$36,Fuel_Mappings!$I$2:$I$36)=$G1838,LOOKUP($G1838,Fuel_Mappings!$I$2:$I$36,Fuel_Mappings!$J$2:$J$36),""),"")</f>
        <v/>
      </c>
      <c r="S1838" s="5" t="str">
        <f>LEFT(L1838,FIND("_",L1838)-1)</f>
        <v>2A6</v>
      </c>
      <c r="T1838" s="3" t="b">
        <f>$S1838=$C1838</f>
        <v>0</v>
      </c>
      <c r="U1838" s="3" t="b">
        <f>LEFT($S1838,3)=LEFT($C1838,3)</f>
        <v>0</v>
      </c>
    </row>
    <row r="1839" spans="1:21">
      <c r="A1839" s="10">
        <v>30501510</v>
      </c>
      <c r="B1839" t="s">
        <v>416</v>
      </c>
      <c r="C1839" t="s">
        <v>417</v>
      </c>
      <c r="D1839" t="s">
        <v>418</v>
      </c>
      <c r="E1839" t="s">
        <v>11</v>
      </c>
      <c r="F1839" t="s">
        <v>104</v>
      </c>
      <c r="G1839" t="s">
        <v>427</v>
      </c>
      <c r="H1839" t="s">
        <v>259</v>
      </c>
      <c r="I1839" t="s">
        <v>419</v>
      </c>
      <c r="J1839" t="s">
        <v>420</v>
      </c>
      <c r="K1839" s="3" t="str">
        <f>I1839&amp;J1839</f>
        <v>Bulk Materials StorageStorage</v>
      </c>
      <c r="L1839" s="9" t="s">
        <v>1435</v>
      </c>
      <c r="M1839" s="9" t="s">
        <v>1436</v>
      </c>
      <c r="N1839" t="s">
        <v>41</v>
      </c>
      <c r="P1839" s="5" t="str">
        <f>IF(LOOKUP($K1839,Fuel_Mappings!$C$2:$C$255,Fuel_Mappings!$D$2:$D$255)&lt;&gt;"",LOOKUP($K1839,Fuel_Mappings!$C$2:$C$255,Fuel_Mappings!$D$2:$D$255),"")</f>
        <v/>
      </c>
      <c r="Q1839" s="5" t="str">
        <f>IF($P1839="Other_Fuel",IF(LOOKUP($G1839,Fuel_Mappings!$I$2:$I$36,Fuel_Mappings!$I$2:$I$36)=$G1839,LOOKUP($G1839,Fuel_Mappings!$I$2:$I$36,Fuel_Mappings!$J$2:$J$36),""),"")</f>
        <v/>
      </c>
      <c r="S1839" s="5" t="str">
        <f>LEFT(L1839,FIND("_",L1839)-1)</f>
        <v>2A6</v>
      </c>
      <c r="T1839" s="3" t="b">
        <f>$S1839=$C1839</f>
        <v>0</v>
      </c>
      <c r="U1839" s="3" t="b">
        <f>LEFT($S1839,3)=LEFT($C1839,3)</f>
        <v>0</v>
      </c>
    </row>
    <row r="1840" spans="1:21">
      <c r="A1840" s="10">
        <v>30501514</v>
      </c>
      <c r="B1840" t="s">
        <v>416</v>
      </c>
      <c r="C1840" t="s">
        <v>417</v>
      </c>
      <c r="D1840" t="s">
        <v>418</v>
      </c>
      <c r="E1840" t="s">
        <v>11</v>
      </c>
      <c r="F1840" t="s">
        <v>104</v>
      </c>
      <c r="G1840" t="s">
        <v>427</v>
      </c>
      <c r="H1840" t="s">
        <v>259</v>
      </c>
      <c r="I1840" t="s">
        <v>419</v>
      </c>
      <c r="J1840" t="s">
        <v>420</v>
      </c>
      <c r="K1840" s="3" t="str">
        <f>I1840&amp;J1840</f>
        <v>Bulk Materials StorageStorage</v>
      </c>
      <c r="L1840" s="9" t="s">
        <v>1435</v>
      </c>
      <c r="M1840" s="9" t="s">
        <v>1436</v>
      </c>
      <c r="N1840" t="s">
        <v>41</v>
      </c>
      <c r="P1840" s="5" t="str">
        <f>IF(LOOKUP($K1840,Fuel_Mappings!$C$2:$C$255,Fuel_Mappings!$D$2:$D$255)&lt;&gt;"",LOOKUP($K1840,Fuel_Mappings!$C$2:$C$255,Fuel_Mappings!$D$2:$D$255),"")</f>
        <v/>
      </c>
      <c r="Q1840" s="5" t="str">
        <f>IF($P1840="Other_Fuel",IF(LOOKUP($G1840,Fuel_Mappings!$I$2:$I$36,Fuel_Mappings!$I$2:$I$36)=$G1840,LOOKUP($G1840,Fuel_Mappings!$I$2:$I$36,Fuel_Mappings!$J$2:$J$36),""),"")</f>
        <v/>
      </c>
      <c r="S1840" s="5" t="str">
        <f>LEFT(L1840,FIND("_",L1840)-1)</f>
        <v>2A6</v>
      </c>
      <c r="T1840" s="3" t="b">
        <f>$S1840=$C1840</f>
        <v>0</v>
      </c>
      <c r="U1840" s="3" t="b">
        <f>LEFT($S1840,3)=LEFT($C1840,3)</f>
        <v>0</v>
      </c>
    </row>
    <row r="1841" spans="1:21">
      <c r="A1841" s="10">
        <v>30400422</v>
      </c>
      <c r="B1841" t="s">
        <v>416</v>
      </c>
      <c r="C1841" t="s">
        <v>417</v>
      </c>
      <c r="D1841" t="s">
        <v>418</v>
      </c>
      <c r="E1841" t="s">
        <v>11</v>
      </c>
      <c r="F1841" t="s">
        <v>112</v>
      </c>
      <c r="G1841" t="s">
        <v>403</v>
      </c>
      <c r="H1841" t="s">
        <v>259</v>
      </c>
      <c r="I1841" t="s">
        <v>419</v>
      </c>
      <c r="J1841" t="s">
        <v>21</v>
      </c>
      <c r="K1841" s="3" t="str">
        <f>I1841&amp;J1841</f>
        <v>Bulk Materials StorageOther</v>
      </c>
      <c r="L1841" s="9" t="s">
        <v>1435</v>
      </c>
      <c r="M1841" s="9" t="s">
        <v>1436</v>
      </c>
      <c r="N1841" t="s">
        <v>41</v>
      </c>
      <c r="P1841" s="5" t="str">
        <f>IF(LOOKUP($K1841,Fuel_Mappings!$C$2:$C$255,Fuel_Mappings!$D$2:$D$255)&lt;&gt;"",LOOKUP($K1841,Fuel_Mappings!$C$2:$C$255,Fuel_Mappings!$D$2:$D$255),"")</f>
        <v>Other_Fuel</v>
      </c>
      <c r="Q1841" s="5" t="str">
        <f>IF($P1841="Other_Fuel",IF(LOOKUP($G1841,Fuel_Mappings!$I$2:$I$36,Fuel_Mappings!$I$2:$I$36)=$G1841,LOOKUP($G1841,Fuel_Mappings!$I$2:$I$36,Fuel_Mappings!$J$2:$J$36),""),"")</f>
        <v/>
      </c>
      <c r="S1841" s="5" t="str">
        <f>LEFT(L1841,FIND("_",L1841)-1)</f>
        <v>2A6</v>
      </c>
      <c r="T1841" s="3" t="b">
        <f>$S1841=$C1841</f>
        <v>0</v>
      </c>
      <c r="U1841" s="3" t="b">
        <f>LEFT($S1841,3)=LEFT($C1841,3)</f>
        <v>0</v>
      </c>
    </row>
    <row r="1842" spans="1:21">
      <c r="A1842" s="10">
        <v>30501613</v>
      </c>
      <c r="B1842" t="s">
        <v>416</v>
      </c>
      <c r="C1842" t="s">
        <v>381</v>
      </c>
      <c r="D1842" t="s">
        <v>382</v>
      </c>
      <c r="E1842" t="s">
        <v>11</v>
      </c>
      <c r="F1842" t="s">
        <v>104</v>
      </c>
      <c r="G1842" t="s">
        <v>383</v>
      </c>
      <c r="H1842" t="s">
        <v>259</v>
      </c>
      <c r="I1842" t="s">
        <v>419</v>
      </c>
      <c r="J1842" t="s">
        <v>420</v>
      </c>
      <c r="K1842" s="3" t="str">
        <f>I1842&amp;J1842</f>
        <v>Bulk Materials StorageStorage</v>
      </c>
      <c r="L1842" s="9" t="s">
        <v>1433</v>
      </c>
      <c r="M1842" s="9" t="s">
        <v>1434</v>
      </c>
      <c r="N1842" t="s">
        <v>41</v>
      </c>
      <c r="P1842" s="5" t="str">
        <f>IF(LOOKUP($K1842,Fuel_Mappings!$C$2:$C$255,Fuel_Mappings!$D$2:$D$255)&lt;&gt;"",LOOKUP($K1842,Fuel_Mappings!$C$2:$C$255,Fuel_Mappings!$D$2:$D$255),"")</f>
        <v/>
      </c>
      <c r="Q1842" s="5" t="str">
        <f>IF($P1842="Other_Fuel",IF(LOOKUP($G1842,Fuel_Mappings!$I$2:$I$36,Fuel_Mappings!$I$2:$I$36)=$G1842,LOOKUP($G1842,Fuel_Mappings!$I$2:$I$36,Fuel_Mappings!$J$2:$J$36),""),"")</f>
        <v/>
      </c>
      <c r="S1842" s="5" t="str">
        <f>LEFT(L1842,FIND("_",L1842)-1)</f>
        <v>2A2</v>
      </c>
      <c r="T1842" s="3" t="b">
        <f>$S1842=$C1842</f>
        <v>1</v>
      </c>
      <c r="U1842" s="3" t="b">
        <f>LEFT($S1842,3)=LEFT($C1842,3)</f>
        <v>1</v>
      </c>
    </row>
    <row r="1843" spans="1:21">
      <c r="A1843" s="10">
        <v>30501615</v>
      </c>
      <c r="B1843" t="s">
        <v>416</v>
      </c>
      <c r="C1843" t="s">
        <v>381</v>
      </c>
      <c r="D1843" t="s">
        <v>382</v>
      </c>
      <c r="E1843" t="s">
        <v>11</v>
      </c>
      <c r="F1843" t="s">
        <v>104</v>
      </c>
      <c r="G1843" t="s">
        <v>383</v>
      </c>
      <c r="H1843" t="s">
        <v>259</v>
      </c>
      <c r="I1843" t="s">
        <v>419</v>
      </c>
      <c r="J1843" t="s">
        <v>421</v>
      </c>
      <c r="K1843" s="3" t="str">
        <f>I1843&amp;J1843</f>
        <v>Bulk Materials StorageTransfer</v>
      </c>
      <c r="L1843" s="9" t="s">
        <v>1433</v>
      </c>
      <c r="M1843" s="9" t="s">
        <v>1434</v>
      </c>
      <c r="N1843" t="s">
        <v>41</v>
      </c>
      <c r="P1843" s="5" t="str">
        <f>IF(LOOKUP($K1843,Fuel_Mappings!$C$2:$C$255,Fuel_Mappings!$D$2:$D$255)&lt;&gt;"",LOOKUP($K1843,Fuel_Mappings!$C$2:$C$255,Fuel_Mappings!$D$2:$D$255),"")</f>
        <v/>
      </c>
      <c r="Q1843" s="5" t="str">
        <f>IF($P1843="Other_Fuel",IF(LOOKUP($G1843,Fuel_Mappings!$I$2:$I$36,Fuel_Mappings!$I$2:$I$36)=$G1843,LOOKUP($G1843,Fuel_Mappings!$I$2:$I$36,Fuel_Mappings!$J$2:$J$36),""),"")</f>
        <v/>
      </c>
      <c r="S1843" s="5" t="str">
        <f>LEFT(L1843,FIND("_",L1843)-1)</f>
        <v>2A2</v>
      </c>
      <c r="T1843" s="3" t="b">
        <f>$S1843=$C1843</f>
        <v>1</v>
      </c>
      <c r="U1843" s="3" t="b">
        <f>LEFT($S1843,3)=LEFT($C1843,3)</f>
        <v>1</v>
      </c>
    </row>
    <row r="1844" spans="1:21">
      <c r="A1844" s="10">
        <v>30501607</v>
      </c>
      <c r="B1844" t="s">
        <v>416</v>
      </c>
      <c r="C1844" t="s">
        <v>381</v>
      </c>
      <c r="D1844" t="s">
        <v>382</v>
      </c>
      <c r="E1844" t="s">
        <v>11</v>
      </c>
      <c r="F1844" t="s">
        <v>104</v>
      </c>
      <c r="G1844" t="s">
        <v>383</v>
      </c>
      <c r="H1844" t="s">
        <v>259</v>
      </c>
      <c r="I1844" t="s">
        <v>419</v>
      </c>
      <c r="J1844" t="s">
        <v>421</v>
      </c>
      <c r="K1844" s="3" t="str">
        <f>I1844&amp;J1844</f>
        <v>Bulk Materials StorageTransfer</v>
      </c>
      <c r="L1844" s="9" t="s">
        <v>1433</v>
      </c>
      <c r="M1844" s="9" t="s">
        <v>1434</v>
      </c>
      <c r="N1844" t="s">
        <v>41</v>
      </c>
      <c r="P1844" s="5" t="str">
        <f>IF(LOOKUP($K1844,Fuel_Mappings!$C$2:$C$255,Fuel_Mappings!$D$2:$D$255)&lt;&gt;"",LOOKUP($K1844,Fuel_Mappings!$C$2:$C$255,Fuel_Mappings!$D$2:$D$255),"")</f>
        <v/>
      </c>
      <c r="Q1844" s="5" t="str">
        <f>IF($P1844="Other_Fuel",IF(LOOKUP($G1844,Fuel_Mappings!$I$2:$I$36,Fuel_Mappings!$I$2:$I$36)=$G1844,LOOKUP($G1844,Fuel_Mappings!$I$2:$I$36,Fuel_Mappings!$J$2:$J$36),""),"")</f>
        <v/>
      </c>
      <c r="S1844" s="5" t="str">
        <f>LEFT(L1844,FIND("_",L1844)-1)</f>
        <v>2A2</v>
      </c>
      <c r="T1844" s="3" t="b">
        <f>$S1844=$C1844</f>
        <v>1</v>
      </c>
      <c r="U1844" s="3" t="b">
        <f>LEFT($S1844,3)=LEFT($C1844,3)</f>
        <v>1</v>
      </c>
    </row>
    <row r="1845" spans="1:21">
      <c r="A1845" s="10">
        <v>30501608</v>
      </c>
      <c r="B1845" t="s">
        <v>416</v>
      </c>
      <c r="C1845" t="s">
        <v>381</v>
      </c>
      <c r="D1845" t="s">
        <v>382</v>
      </c>
      <c r="E1845" t="s">
        <v>11</v>
      </c>
      <c r="F1845" t="s">
        <v>104</v>
      </c>
      <c r="G1845" t="s">
        <v>383</v>
      </c>
      <c r="H1845" t="s">
        <v>259</v>
      </c>
      <c r="I1845" t="s">
        <v>419</v>
      </c>
      <c r="J1845" t="s">
        <v>421</v>
      </c>
      <c r="K1845" s="3" t="str">
        <f>I1845&amp;J1845</f>
        <v>Bulk Materials StorageTransfer</v>
      </c>
      <c r="L1845" s="9" t="s">
        <v>1433</v>
      </c>
      <c r="M1845" s="9" t="s">
        <v>1434</v>
      </c>
      <c r="N1845" t="s">
        <v>41</v>
      </c>
      <c r="P1845" s="5" t="str">
        <f>IF(LOOKUP($K1845,Fuel_Mappings!$C$2:$C$255,Fuel_Mappings!$D$2:$D$255)&lt;&gt;"",LOOKUP($K1845,Fuel_Mappings!$C$2:$C$255,Fuel_Mappings!$D$2:$D$255),"")</f>
        <v/>
      </c>
      <c r="Q1845" s="5" t="str">
        <f>IF($P1845="Other_Fuel",IF(LOOKUP($G1845,Fuel_Mappings!$I$2:$I$36,Fuel_Mappings!$I$2:$I$36)=$G1845,LOOKUP($G1845,Fuel_Mappings!$I$2:$I$36,Fuel_Mappings!$J$2:$J$36),""),"")</f>
        <v/>
      </c>
      <c r="S1845" s="5" t="str">
        <f>LEFT(L1845,FIND("_",L1845)-1)</f>
        <v>2A2</v>
      </c>
      <c r="T1845" s="3" t="b">
        <f>$S1845=$C1845</f>
        <v>1</v>
      </c>
      <c r="U1845" s="3" t="b">
        <f>LEFT($S1845,3)=LEFT($C1845,3)</f>
        <v>1</v>
      </c>
    </row>
    <row r="1846" spans="1:21">
      <c r="A1846" s="10">
        <v>30501610</v>
      </c>
      <c r="B1846" t="s">
        <v>416</v>
      </c>
      <c r="C1846" t="s">
        <v>381</v>
      </c>
      <c r="D1846" t="s">
        <v>382</v>
      </c>
      <c r="E1846" t="s">
        <v>11</v>
      </c>
      <c r="F1846" t="s">
        <v>104</v>
      </c>
      <c r="G1846" t="s">
        <v>383</v>
      </c>
      <c r="H1846" t="s">
        <v>259</v>
      </c>
      <c r="I1846" t="s">
        <v>419</v>
      </c>
      <c r="J1846" t="s">
        <v>420</v>
      </c>
      <c r="K1846" s="3" t="str">
        <f>I1846&amp;J1846</f>
        <v>Bulk Materials StorageStorage</v>
      </c>
      <c r="L1846" s="9" t="s">
        <v>1433</v>
      </c>
      <c r="M1846" s="9" t="s">
        <v>1434</v>
      </c>
      <c r="N1846" t="s">
        <v>41</v>
      </c>
      <c r="P1846" s="5" t="str">
        <f>IF(LOOKUP($K1846,Fuel_Mappings!$C$2:$C$255,Fuel_Mappings!$D$2:$D$255)&lt;&gt;"",LOOKUP($K1846,Fuel_Mappings!$C$2:$C$255,Fuel_Mappings!$D$2:$D$255),"")</f>
        <v/>
      </c>
      <c r="Q1846" s="5" t="str">
        <f>IF($P1846="Other_Fuel",IF(LOOKUP($G1846,Fuel_Mappings!$I$2:$I$36,Fuel_Mappings!$I$2:$I$36)=$G1846,LOOKUP($G1846,Fuel_Mappings!$I$2:$I$36,Fuel_Mappings!$J$2:$J$36),""),"")</f>
        <v/>
      </c>
      <c r="S1846" s="5" t="str">
        <f>LEFT(L1846,FIND("_",L1846)-1)</f>
        <v>2A2</v>
      </c>
      <c r="T1846" s="3" t="b">
        <f>$S1846=$C1846</f>
        <v>1</v>
      </c>
      <c r="U1846" s="3" t="b">
        <f>LEFT($S1846,3)=LEFT($C1846,3)</f>
        <v>1</v>
      </c>
    </row>
    <row r="1847" spans="1:21">
      <c r="A1847" s="10">
        <v>30501614</v>
      </c>
      <c r="B1847" t="s">
        <v>416</v>
      </c>
      <c r="C1847" t="s">
        <v>381</v>
      </c>
      <c r="D1847" t="s">
        <v>382</v>
      </c>
      <c r="E1847" t="s">
        <v>11</v>
      </c>
      <c r="F1847" t="s">
        <v>104</v>
      </c>
      <c r="G1847" t="s">
        <v>383</v>
      </c>
      <c r="H1847" t="s">
        <v>259</v>
      </c>
      <c r="I1847" t="s">
        <v>419</v>
      </c>
      <c r="J1847" t="s">
        <v>421</v>
      </c>
      <c r="K1847" s="3" t="str">
        <f>I1847&amp;J1847</f>
        <v>Bulk Materials StorageTransfer</v>
      </c>
      <c r="L1847" s="9" t="s">
        <v>1433</v>
      </c>
      <c r="M1847" s="9" t="s">
        <v>1434</v>
      </c>
      <c r="N1847" t="s">
        <v>41</v>
      </c>
      <c r="P1847" s="5" t="str">
        <f>IF(LOOKUP($K1847,Fuel_Mappings!$C$2:$C$255,Fuel_Mappings!$D$2:$D$255)&lt;&gt;"",LOOKUP($K1847,Fuel_Mappings!$C$2:$C$255,Fuel_Mappings!$D$2:$D$255),"")</f>
        <v/>
      </c>
      <c r="Q1847" s="5" t="str">
        <f>IF($P1847="Other_Fuel",IF(LOOKUP($G1847,Fuel_Mappings!$I$2:$I$36,Fuel_Mappings!$I$2:$I$36)=$G1847,LOOKUP($G1847,Fuel_Mappings!$I$2:$I$36,Fuel_Mappings!$J$2:$J$36),""),"")</f>
        <v/>
      </c>
      <c r="S1847" s="5" t="str">
        <f>LEFT(L1847,FIND("_",L1847)-1)</f>
        <v>2A2</v>
      </c>
      <c r="T1847" s="3" t="b">
        <f>$S1847=$C1847</f>
        <v>1</v>
      </c>
      <c r="U1847" s="3" t="b">
        <f>LEFT($S1847,3)=LEFT($C1847,3)</f>
        <v>1</v>
      </c>
    </row>
    <row r="1848" spans="1:21">
      <c r="A1848" s="10">
        <v>30501624</v>
      </c>
      <c r="B1848" t="s">
        <v>416</v>
      </c>
      <c r="C1848" t="s">
        <v>381</v>
      </c>
      <c r="D1848" t="s">
        <v>382</v>
      </c>
      <c r="E1848" t="s">
        <v>11</v>
      </c>
      <c r="F1848" t="s">
        <v>104</v>
      </c>
      <c r="G1848" t="s">
        <v>383</v>
      </c>
      <c r="H1848" t="s">
        <v>259</v>
      </c>
      <c r="I1848" t="s">
        <v>419</v>
      </c>
      <c r="J1848" t="s">
        <v>421</v>
      </c>
      <c r="K1848" s="3" t="str">
        <f>I1848&amp;J1848</f>
        <v>Bulk Materials StorageTransfer</v>
      </c>
      <c r="L1848" s="9" t="s">
        <v>1433</v>
      </c>
      <c r="M1848" s="9" t="s">
        <v>1434</v>
      </c>
      <c r="N1848" t="s">
        <v>41</v>
      </c>
      <c r="P1848" s="5" t="str">
        <f>IF(LOOKUP($K1848,Fuel_Mappings!$C$2:$C$255,Fuel_Mappings!$D$2:$D$255)&lt;&gt;"",LOOKUP($K1848,Fuel_Mappings!$C$2:$C$255,Fuel_Mappings!$D$2:$D$255),"")</f>
        <v/>
      </c>
      <c r="Q1848" s="5" t="str">
        <f>IF($P1848="Other_Fuel",IF(LOOKUP($G1848,Fuel_Mappings!$I$2:$I$36,Fuel_Mappings!$I$2:$I$36)=$G1848,LOOKUP($G1848,Fuel_Mappings!$I$2:$I$36,Fuel_Mappings!$J$2:$J$36),""),"")</f>
        <v/>
      </c>
      <c r="S1848" s="5" t="str">
        <f>LEFT(L1848,FIND("_",L1848)-1)</f>
        <v>2A2</v>
      </c>
      <c r="T1848" s="3" t="b">
        <f>$S1848=$C1848</f>
        <v>1</v>
      </c>
      <c r="U1848" s="3" t="b">
        <f>LEFT($S1848,3)=LEFT($C1848,3)</f>
        <v>1</v>
      </c>
    </row>
    <row r="1849" spans="1:21">
      <c r="A1849" s="10">
        <v>30501626</v>
      </c>
      <c r="B1849" t="s">
        <v>416</v>
      </c>
      <c r="C1849" t="s">
        <v>381</v>
      </c>
      <c r="D1849" t="s">
        <v>382</v>
      </c>
      <c r="E1849" t="s">
        <v>11</v>
      </c>
      <c r="F1849" t="s">
        <v>104</v>
      </c>
      <c r="G1849" t="s">
        <v>383</v>
      </c>
      <c r="H1849" t="s">
        <v>259</v>
      </c>
      <c r="I1849" t="s">
        <v>419</v>
      </c>
      <c r="J1849" t="s">
        <v>21</v>
      </c>
      <c r="K1849" s="3" t="str">
        <f>I1849&amp;J1849</f>
        <v>Bulk Materials StorageOther</v>
      </c>
      <c r="L1849" s="9" t="s">
        <v>1433</v>
      </c>
      <c r="M1849" s="9" t="s">
        <v>1434</v>
      </c>
      <c r="N1849" t="s">
        <v>41</v>
      </c>
      <c r="P1849" s="5" t="str">
        <f>IF(LOOKUP($K1849,Fuel_Mappings!$C$2:$C$255,Fuel_Mappings!$D$2:$D$255)&lt;&gt;"",LOOKUP($K1849,Fuel_Mappings!$C$2:$C$255,Fuel_Mappings!$D$2:$D$255),"")</f>
        <v>Other_Fuel</v>
      </c>
      <c r="Q1849" s="5" t="str">
        <f>IF($P1849="Other_Fuel",IF(LOOKUP($G1849,Fuel_Mappings!$I$2:$I$36,Fuel_Mappings!$I$2:$I$36)=$G1849,LOOKUP($G1849,Fuel_Mappings!$I$2:$I$36,Fuel_Mappings!$J$2:$J$36),""),"")</f>
        <v/>
      </c>
      <c r="S1849" s="5" t="str">
        <f>LEFT(L1849,FIND("_",L1849)-1)</f>
        <v>2A2</v>
      </c>
      <c r="T1849" s="3" t="b">
        <f>$S1849=$C1849</f>
        <v>1</v>
      </c>
      <c r="U1849" s="3" t="b">
        <f>LEFT($S1849,3)=LEFT($C1849,3)</f>
        <v>1</v>
      </c>
    </row>
    <row r="1850" spans="1:21">
      <c r="A1850" s="10">
        <v>30501627</v>
      </c>
      <c r="B1850" t="s">
        <v>416</v>
      </c>
      <c r="C1850" t="s">
        <v>381</v>
      </c>
      <c r="D1850" t="s">
        <v>382</v>
      </c>
      <c r="E1850" t="s">
        <v>11</v>
      </c>
      <c r="F1850" t="s">
        <v>104</v>
      </c>
      <c r="G1850" t="s">
        <v>383</v>
      </c>
      <c r="H1850" t="s">
        <v>259</v>
      </c>
      <c r="I1850" t="s">
        <v>419</v>
      </c>
      <c r="J1850" t="s">
        <v>21</v>
      </c>
      <c r="K1850" s="3" t="str">
        <f>I1850&amp;J1850</f>
        <v>Bulk Materials StorageOther</v>
      </c>
      <c r="L1850" s="9" t="s">
        <v>1433</v>
      </c>
      <c r="M1850" s="9" t="s">
        <v>1434</v>
      </c>
      <c r="N1850" t="s">
        <v>41</v>
      </c>
      <c r="P1850" s="5" t="str">
        <f>IF(LOOKUP($K1850,Fuel_Mappings!$C$2:$C$255,Fuel_Mappings!$D$2:$D$255)&lt;&gt;"",LOOKUP($K1850,Fuel_Mappings!$C$2:$C$255,Fuel_Mappings!$D$2:$D$255),"")</f>
        <v>Other_Fuel</v>
      </c>
      <c r="Q1850" s="5" t="str">
        <f>IF($P1850="Other_Fuel",IF(LOOKUP($G1850,Fuel_Mappings!$I$2:$I$36,Fuel_Mappings!$I$2:$I$36)=$G1850,LOOKUP($G1850,Fuel_Mappings!$I$2:$I$36,Fuel_Mappings!$J$2:$J$36),""),"")</f>
        <v/>
      </c>
      <c r="S1850" s="5" t="str">
        <f>LEFT(L1850,FIND("_",L1850)-1)</f>
        <v>2A2</v>
      </c>
      <c r="T1850" s="3" t="b">
        <f>$S1850=$C1850</f>
        <v>1</v>
      </c>
      <c r="U1850" s="3" t="b">
        <f>LEFT($S1850,3)=LEFT($C1850,3)</f>
        <v>1</v>
      </c>
    </row>
    <row r="1851" spans="1:21">
      <c r="A1851" s="10">
        <v>30504021</v>
      </c>
      <c r="B1851" t="s">
        <v>416</v>
      </c>
      <c r="C1851" t="s">
        <v>417</v>
      </c>
      <c r="D1851" t="s">
        <v>418</v>
      </c>
      <c r="E1851" t="s">
        <v>11</v>
      </c>
      <c r="F1851" t="s">
        <v>104</v>
      </c>
      <c r="G1851" t="s">
        <v>390</v>
      </c>
      <c r="H1851" t="s">
        <v>259</v>
      </c>
      <c r="I1851" t="s">
        <v>419</v>
      </c>
      <c r="J1851" t="s">
        <v>421</v>
      </c>
      <c r="K1851" s="3" t="str">
        <f>I1851&amp;J1851</f>
        <v>Bulk Materials StorageTransfer</v>
      </c>
      <c r="L1851" s="9" t="s">
        <v>1435</v>
      </c>
      <c r="M1851" s="9" t="s">
        <v>1436</v>
      </c>
      <c r="N1851" t="s">
        <v>41</v>
      </c>
      <c r="P1851" s="5" t="str">
        <f>IF(LOOKUP($K1851,Fuel_Mappings!$C$2:$C$255,Fuel_Mappings!$D$2:$D$255)&lt;&gt;"",LOOKUP($K1851,Fuel_Mappings!$C$2:$C$255,Fuel_Mappings!$D$2:$D$255),"")</f>
        <v/>
      </c>
      <c r="Q1851" s="5" t="str">
        <f>IF($P1851="Other_Fuel",IF(LOOKUP($G1851,Fuel_Mappings!$I$2:$I$36,Fuel_Mappings!$I$2:$I$36)=$G1851,LOOKUP($G1851,Fuel_Mappings!$I$2:$I$36,Fuel_Mappings!$J$2:$J$36),""),"")</f>
        <v/>
      </c>
      <c r="S1851" s="5" t="str">
        <f>LEFT(L1851,FIND("_",L1851)-1)</f>
        <v>2A6</v>
      </c>
      <c r="T1851" s="3" t="b">
        <f>$S1851=$C1851</f>
        <v>0</v>
      </c>
      <c r="U1851" s="3" t="b">
        <f>LEFT($S1851,3)=LEFT($C1851,3)</f>
        <v>0</v>
      </c>
    </row>
    <row r="1852" spans="1:21">
      <c r="A1852" s="10">
        <v>30504020</v>
      </c>
      <c r="B1852" t="s">
        <v>416</v>
      </c>
      <c r="C1852" t="s">
        <v>417</v>
      </c>
      <c r="D1852" t="s">
        <v>418</v>
      </c>
      <c r="E1852" t="s">
        <v>11</v>
      </c>
      <c r="F1852" t="s">
        <v>104</v>
      </c>
      <c r="G1852" t="s">
        <v>390</v>
      </c>
      <c r="H1852" t="s">
        <v>259</v>
      </c>
      <c r="I1852" t="s">
        <v>419</v>
      </c>
      <c r="J1852" t="s">
        <v>421</v>
      </c>
      <c r="K1852" s="3" t="str">
        <f>I1852&amp;J1852</f>
        <v>Bulk Materials StorageTransfer</v>
      </c>
      <c r="L1852" s="9" t="s">
        <v>1435</v>
      </c>
      <c r="M1852" s="9" t="s">
        <v>1436</v>
      </c>
      <c r="N1852" t="s">
        <v>41</v>
      </c>
      <c r="P1852" s="5" t="str">
        <f>IF(LOOKUP($K1852,Fuel_Mappings!$C$2:$C$255,Fuel_Mappings!$D$2:$D$255)&lt;&gt;"",LOOKUP($K1852,Fuel_Mappings!$C$2:$C$255,Fuel_Mappings!$D$2:$D$255),"")</f>
        <v/>
      </c>
      <c r="Q1852" s="5" t="str">
        <f>IF($P1852="Other_Fuel",IF(LOOKUP($G1852,Fuel_Mappings!$I$2:$I$36,Fuel_Mappings!$I$2:$I$36)=$G1852,LOOKUP($G1852,Fuel_Mappings!$I$2:$I$36,Fuel_Mappings!$J$2:$J$36),""),"")</f>
        <v/>
      </c>
      <c r="S1852" s="5" t="str">
        <f>LEFT(L1852,FIND("_",L1852)-1)</f>
        <v>2A6</v>
      </c>
      <c r="T1852" s="3" t="b">
        <f>$S1852=$C1852</f>
        <v>0</v>
      </c>
      <c r="U1852" s="3" t="b">
        <f>LEFT($S1852,3)=LEFT($C1852,3)</f>
        <v>0</v>
      </c>
    </row>
    <row r="1853" spans="1:21">
      <c r="A1853" s="10">
        <v>30504022</v>
      </c>
      <c r="B1853" t="s">
        <v>416</v>
      </c>
      <c r="C1853" t="s">
        <v>417</v>
      </c>
      <c r="D1853" t="s">
        <v>418</v>
      </c>
      <c r="E1853" t="s">
        <v>11</v>
      </c>
      <c r="F1853" t="s">
        <v>104</v>
      </c>
      <c r="G1853" t="s">
        <v>390</v>
      </c>
      <c r="H1853" t="s">
        <v>259</v>
      </c>
      <c r="I1853" t="s">
        <v>419</v>
      </c>
      <c r="J1853" t="s">
        <v>421</v>
      </c>
      <c r="K1853" s="3" t="str">
        <f>I1853&amp;J1853</f>
        <v>Bulk Materials StorageTransfer</v>
      </c>
      <c r="L1853" s="9" t="s">
        <v>1435</v>
      </c>
      <c r="M1853" s="9" t="s">
        <v>1436</v>
      </c>
      <c r="N1853" t="s">
        <v>41</v>
      </c>
      <c r="P1853" s="5" t="str">
        <f>IF(LOOKUP($K1853,Fuel_Mappings!$C$2:$C$255,Fuel_Mappings!$D$2:$D$255)&lt;&gt;"",LOOKUP($K1853,Fuel_Mappings!$C$2:$C$255,Fuel_Mappings!$D$2:$D$255),"")</f>
        <v/>
      </c>
      <c r="Q1853" s="5" t="str">
        <f>IF($P1853="Other_Fuel",IF(LOOKUP($G1853,Fuel_Mappings!$I$2:$I$36,Fuel_Mappings!$I$2:$I$36)=$G1853,LOOKUP($G1853,Fuel_Mappings!$I$2:$I$36,Fuel_Mappings!$J$2:$J$36),""),"")</f>
        <v/>
      </c>
      <c r="S1853" s="5" t="str">
        <f>LEFT(L1853,FIND("_",L1853)-1)</f>
        <v>2A6</v>
      </c>
      <c r="T1853" s="3" t="b">
        <f>$S1853=$C1853</f>
        <v>0</v>
      </c>
      <c r="U1853" s="3" t="b">
        <f>LEFT($S1853,3)=LEFT($C1853,3)</f>
        <v>0</v>
      </c>
    </row>
    <row r="1854" spans="1:21">
      <c r="A1854" s="10">
        <v>30504025</v>
      </c>
      <c r="B1854" t="s">
        <v>416</v>
      </c>
      <c r="C1854" t="s">
        <v>417</v>
      </c>
      <c r="D1854" t="s">
        <v>418</v>
      </c>
      <c r="E1854" t="s">
        <v>11</v>
      </c>
      <c r="F1854" t="s">
        <v>104</v>
      </c>
      <c r="G1854" t="s">
        <v>390</v>
      </c>
      <c r="H1854" t="s">
        <v>259</v>
      </c>
      <c r="I1854" t="s">
        <v>419</v>
      </c>
      <c r="J1854" t="s">
        <v>420</v>
      </c>
      <c r="K1854" s="3" t="str">
        <f>I1854&amp;J1854</f>
        <v>Bulk Materials StorageStorage</v>
      </c>
      <c r="L1854" s="9" t="s">
        <v>1435</v>
      </c>
      <c r="M1854" s="9" t="s">
        <v>1436</v>
      </c>
      <c r="N1854" t="s">
        <v>41</v>
      </c>
      <c r="P1854" s="5" t="str">
        <f>IF(LOOKUP($K1854,Fuel_Mappings!$C$2:$C$255,Fuel_Mappings!$D$2:$D$255)&lt;&gt;"",LOOKUP($K1854,Fuel_Mappings!$C$2:$C$255,Fuel_Mappings!$D$2:$D$255),"")</f>
        <v/>
      </c>
      <c r="Q1854" s="5" t="str">
        <f>IF($P1854="Other_Fuel",IF(LOOKUP($G1854,Fuel_Mappings!$I$2:$I$36,Fuel_Mappings!$I$2:$I$36)=$G1854,LOOKUP($G1854,Fuel_Mappings!$I$2:$I$36,Fuel_Mappings!$J$2:$J$36),""),"")</f>
        <v/>
      </c>
      <c r="S1854" s="5" t="str">
        <f>LEFT(L1854,FIND("_",L1854)-1)</f>
        <v>2A6</v>
      </c>
      <c r="T1854" s="3" t="b">
        <f>$S1854=$C1854</f>
        <v>0</v>
      </c>
      <c r="U1854" s="3" t="b">
        <f>LEFT($S1854,3)=LEFT($C1854,3)</f>
        <v>0</v>
      </c>
    </row>
    <row r="1855" spans="1:21">
      <c r="A1855" s="10">
        <v>30504036</v>
      </c>
      <c r="B1855" t="s">
        <v>416</v>
      </c>
      <c r="C1855" t="s">
        <v>417</v>
      </c>
      <c r="D1855" t="s">
        <v>418</v>
      </c>
      <c r="E1855" t="s">
        <v>11</v>
      </c>
      <c r="F1855" t="s">
        <v>104</v>
      </c>
      <c r="G1855" t="s">
        <v>390</v>
      </c>
      <c r="H1855" t="s">
        <v>259</v>
      </c>
      <c r="I1855" t="s">
        <v>419</v>
      </c>
      <c r="J1855" t="s">
        <v>420</v>
      </c>
      <c r="K1855" s="3" t="str">
        <f>I1855&amp;J1855</f>
        <v>Bulk Materials StorageStorage</v>
      </c>
      <c r="L1855" s="9" t="s">
        <v>1435</v>
      </c>
      <c r="M1855" s="9" t="s">
        <v>1436</v>
      </c>
      <c r="N1855" t="s">
        <v>41</v>
      </c>
      <c r="P1855" s="5" t="str">
        <f>IF(LOOKUP($K1855,Fuel_Mappings!$C$2:$C$255,Fuel_Mappings!$D$2:$D$255)&lt;&gt;"",LOOKUP($K1855,Fuel_Mappings!$C$2:$C$255,Fuel_Mappings!$D$2:$D$255),"")</f>
        <v/>
      </c>
      <c r="Q1855" s="5" t="str">
        <f>IF($P1855="Other_Fuel",IF(LOOKUP($G1855,Fuel_Mappings!$I$2:$I$36,Fuel_Mappings!$I$2:$I$36)=$G1855,LOOKUP($G1855,Fuel_Mappings!$I$2:$I$36,Fuel_Mappings!$J$2:$J$36),""),"")</f>
        <v/>
      </c>
      <c r="S1855" s="5" t="str">
        <f>LEFT(L1855,FIND("_",L1855)-1)</f>
        <v>2A6</v>
      </c>
      <c r="T1855" s="3" t="b">
        <f>$S1855=$C1855</f>
        <v>0</v>
      </c>
      <c r="U1855" s="3" t="b">
        <f>LEFT($S1855,3)=LEFT($C1855,3)</f>
        <v>0</v>
      </c>
    </row>
    <row r="1856" spans="1:21">
      <c r="A1856" s="10">
        <v>30504023</v>
      </c>
      <c r="B1856" t="s">
        <v>416</v>
      </c>
      <c r="C1856" t="s">
        <v>417</v>
      </c>
      <c r="D1856" t="s">
        <v>418</v>
      </c>
      <c r="E1856" t="s">
        <v>11</v>
      </c>
      <c r="F1856" t="s">
        <v>104</v>
      </c>
      <c r="G1856" t="s">
        <v>390</v>
      </c>
      <c r="H1856" t="s">
        <v>259</v>
      </c>
      <c r="I1856" t="s">
        <v>419</v>
      </c>
      <c r="J1856" t="s">
        <v>421</v>
      </c>
      <c r="K1856" s="3" t="str">
        <f>I1856&amp;J1856</f>
        <v>Bulk Materials StorageTransfer</v>
      </c>
      <c r="L1856" s="9" t="s">
        <v>1435</v>
      </c>
      <c r="M1856" s="9" t="s">
        <v>1436</v>
      </c>
      <c r="N1856" t="s">
        <v>41</v>
      </c>
      <c r="P1856" s="5" t="str">
        <f>IF(LOOKUP($K1856,Fuel_Mappings!$C$2:$C$255,Fuel_Mappings!$D$2:$D$255)&lt;&gt;"",LOOKUP($K1856,Fuel_Mappings!$C$2:$C$255,Fuel_Mappings!$D$2:$D$255),"")</f>
        <v/>
      </c>
      <c r="Q1856" s="5" t="str">
        <f>IF($P1856="Other_Fuel",IF(LOOKUP($G1856,Fuel_Mappings!$I$2:$I$36,Fuel_Mappings!$I$2:$I$36)=$G1856,LOOKUP($G1856,Fuel_Mappings!$I$2:$I$36,Fuel_Mappings!$J$2:$J$36),""),"")</f>
        <v/>
      </c>
      <c r="S1856" s="5" t="str">
        <f>LEFT(L1856,FIND("_",L1856)-1)</f>
        <v>2A6</v>
      </c>
      <c r="T1856" s="3" t="b">
        <f>$S1856=$C1856</f>
        <v>0</v>
      </c>
      <c r="U1856" s="3" t="b">
        <f>LEFT($S1856,3)=LEFT($C1856,3)</f>
        <v>0</v>
      </c>
    </row>
    <row r="1857" spans="1:21">
      <c r="A1857" s="10">
        <v>30501903</v>
      </c>
      <c r="B1857" t="s">
        <v>416</v>
      </c>
      <c r="C1857" t="s">
        <v>417</v>
      </c>
      <c r="D1857" t="s">
        <v>418</v>
      </c>
      <c r="E1857" t="s">
        <v>11</v>
      </c>
      <c r="F1857" t="s">
        <v>104</v>
      </c>
      <c r="G1857" t="s">
        <v>432</v>
      </c>
      <c r="H1857" t="s">
        <v>259</v>
      </c>
      <c r="I1857" t="s">
        <v>419</v>
      </c>
      <c r="J1857" t="s">
        <v>433</v>
      </c>
      <c r="K1857" s="3" t="str">
        <f>I1857&amp;J1857</f>
        <v>Bulk Materials StorageCombined</v>
      </c>
      <c r="L1857" s="9" t="s">
        <v>1435</v>
      </c>
      <c r="M1857" s="9" t="s">
        <v>1436</v>
      </c>
      <c r="N1857" t="s">
        <v>41</v>
      </c>
      <c r="P1857" s="5" t="str">
        <f>IF(LOOKUP($K1857,Fuel_Mappings!$C$2:$C$255,Fuel_Mappings!$D$2:$D$255)&lt;&gt;"",LOOKUP($K1857,Fuel_Mappings!$C$2:$C$255,Fuel_Mappings!$D$2:$D$255),"")</f>
        <v/>
      </c>
      <c r="Q1857" s="5" t="str">
        <f>IF($P1857="Other_Fuel",IF(LOOKUP($G1857,Fuel_Mappings!$I$2:$I$36,Fuel_Mappings!$I$2:$I$36)=$G1857,LOOKUP($G1857,Fuel_Mappings!$I$2:$I$36,Fuel_Mappings!$J$2:$J$36),""),"")</f>
        <v/>
      </c>
      <c r="S1857" s="5" t="str">
        <f>LEFT(L1857,FIND("_",L1857)-1)</f>
        <v>2A6</v>
      </c>
      <c r="T1857" s="3" t="b">
        <f>$S1857=$C1857</f>
        <v>0</v>
      </c>
      <c r="U1857" s="3" t="b">
        <f>LEFT($S1857,3)=LEFT($C1857,3)</f>
        <v>0</v>
      </c>
    </row>
    <row r="1858" spans="1:21">
      <c r="A1858" s="10">
        <v>30630006</v>
      </c>
      <c r="B1858" t="s">
        <v>416</v>
      </c>
      <c r="C1858" t="s">
        <v>417</v>
      </c>
      <c r="D1858" t="s">
        <v>418</v>
      </c>
      <c r="E1858" t="s">
        <v>11</v>
      </c>
      <c r="F1858" t="s">
        <v>87</v>
      </c>
      <c r="G1858" t="s">
        <v>317</v>
      </c>
      <c r="H1858" t="s">
        <v>14</v>
      </c>
      <c r="I1858" t="s">
        <v>104</v>
      </c>
      <c r="J1858" t="s">
        <v>392</v>
      </c>
      <c r="K1858" s="3" t="str">
        <f>I1858&amp;J1858</f>
        <v>Mineral ProductsSurface Mining</v>
      </c>
      <c r="L1858" s="9" t="s">
        <v>1435</v>
      </c>
      <c r="M1858" s="9" t="s">
        <v>1436</v>
      </c>
      <c r="N1858" t="s">
        <v>41</v>
      </c>
      <c r="P1858" s="5" t="str">
        <f>IF(LOOKUP($K1858,Fuel_Mappings!$C$2:$C$255,Fuel_Mappings!$D$2:$D$255)&lt;&gt;"",LOOKUP($K1858,Fuel_Mappings!$C$2:$C$255,Fuel_Mappings!$D$2:$D$255),"")</f>
        <v/>
      </c>
      <c r="Q1858" s="5" t="str">
        <f>IF($P1858="Other_Fuel",IF(LOOKUP($G1858,Fuel_Mappings!$I$2:$I$36,Fuel_Mappings!$I$2:$I$36)=$G1858,LOOKUP($G1858,Fuel_Mappings!$I$2:$I$36,Fuel_Mappings!$J$2:$J$36),""),"")</f>
        <v/>
      </c>
      <c r="S1858" s="5" t="str">
        <f>LEFT(L1858,FIND("_",L1858)-1)</f>
        <v>2A6</v>
      </c>
      <c r="T1858" s="3" t="b">
        <f>$S1858=$C1858</f>
        <v>0</v>
      </c>
      <c r="U1858" s="3" t="b">
        <f>LEFT($S1858,3)=LEFT($C1858,3)</f>
        <v>0</v>
      </c>
    </row>
    <row r="1859" spans="1:21">
      <c r="A1859" s="10">
        <v>30502106</v>
      </c>
      <c r="B1859" t="s">
        <v>416</v>
      </c>
      <c r="C1859" t="s">
        <v>417</v>
      </c>
      <c r="D1859" t="s">
        <v>418</v>
      </c>
      <c r="E1859" t="s">
        <v>11</v>
      </c>
      <c r="F1859" t="s">
        <v>104</v>
      </c>
      <c r="G1859" t="s">
        <v>393</v>
      </c>
      <c r="H1859" t="s">
        <v>259</v>
      </c>
      <c r="I1859" t="s">
        <v>419</v>
      </c>
      <c r="J1859" t="s">
        <v>421</v>
      </c>
      <c r="K1859" s="3" t="str">
        <f>I1859&amp;J1859</f>
        <v>Bulk Materials StorageTransfer</v>
      </c>
      <c r="L1859" s="9" t="s">
        <v>1435</v>
      </c>
      <c r="M1859" s="9" t="s">
        <v>1436</v>
      </c>
      <c r="N1859" t="s">
        <v>41</v>
      </c>
      <c r="P1859" s="5" t="str">
        <f>IF(LOOKUP($K1859,Fuel_Mappings!$C$2:$C$255,Fuel_Mappings!$D$2:$D$255)&lt;&gt;"",LOOKUP($K1859,Fuel_Mappings!$C$2:$C$255,Fuel_Mappings!$D$2:$D$255),"")</f>
        <v/>
      </c>
      <c r="Q1859" s="5" t="str">
        <f>IF($P1859="Other_Fuel",IF(LOOKUP($G1859,Fuel_Mappings!$I$2:$I$36,Fuel_Mappings!$I$2:$I$36)=$G1859,LOOKUP($G1859,Fuel_Mappings!$I$2:$I$36,Fuel_Mappings!$J$2:$J$36),""),"")</f>
        <v/>
      </c>
      <c r="S1859" s="5" t="str">
        <f>LEFT(L1859,FIND("_",L1859)-1)</f>
        <v>2A6</v>
      </c>
      <c r="T1859" s="3" t="b">
        <f>$S1859=$C1859</f>
        <v>0</v>
      </c>
      <c r="U1859" s="3" t="b">
        <f>LEFT($S1859,3)=LEFT($C1859,3)</f>
        <v>0</v>
      </c>
    </row>
    <row r="1860" spans="1:21">
      <c r="A1860" s="10">
        <v>30400770</v>
      </c>
      <c r="B1860" t="s">
        <v>416</v>
      </c>
      <c r="C1860" t="s">
        <v>417</v>
      </c>
      <c r="D1860" t="s">
        <v>418</v>
      </c>
      <c r="E1860" t="s">
        <v>11</v>
      </c>
      <c r="F1860" t="s">
        <v>112</v>
      </c>
      <c r="G1860" t="s">
        <v>445</v>
      </c>
      <c r="H1860" t="s">
        <v>259</v>
      </c>
      <c r="I1860" t="s">
        <v>419</v>
      </c>
      <c r="J1860" t="s">
        <v>21</v>
      </c>
      <c r="K1860" s="3" t="str">
        <f>I1860&amp;J1860</f>
        <v>Bulk Materials StorageOther</v>
      </c>
      <c r="L1860" s="9" t="s">
        <v>1435</v>
      </c>
      <c r="M1860" s="9" t="s">
        <v>1436</v>
      </c>
      <c r="N1860" t="s">
        <v>41</v>
      </c>
      <c r="P1860" s="5" t="str">
        <f>IF(LOOKUP($K1860,Fuel_Mappings!$C$2:$C$255,Fuel_Mappings!$D$2:$D$255)&lt;&gt;"",LOOKUP($K1860,Fuel_Mappings!$C$2:$C$255,Fuel_Mappings!$D$2:$D$255),"")</f>
        <v>Other_Fuel</v>
      </c>
      <c r="Q1860" s="5" t="str">
        <f>IF($P1860="Other_Fuel",IF(LOOKUP($G1860,Fuel_Mappings!$I$2:$I$36,Fuel_Mappings!$I$2:$I$36)=$G1860,LOOKUP($G1860,Fuel_Mappings!$I$2:$I$36,Fuel_Mappings!$J$2:$J$36),""),"")</f>
        <v/>
      </c>
      <c r="S1860" s="5" t="str">
        <f>LEFT(L1860,FIND("_",L1860)-1)</f>
        <v>2A6</v>
      </c>
      <c r="T1860" s="3" t="b">
        <f>$S1860=$C1860</f>
        <v>0</v>
      </c>
      <c r="U1860" s="3" t="b">
        <f>LEFT($S1860,3)=LEFT($C1860,3)</f>
        <v>0</v>
      </c>
    </row>
    <row r="1861" spans="1:21">
      <c r="A1861" s="10">
        <v>30502007</v>
      </c>
      <c r="B1861" t="s">
        <v>416</v>
      </c>
      <c r="C1861" t="s">
        <v>417</v>
      </c>
      <c r="D1861" t="s">
        <v>418</v>
      </c>
      <c r="E1861" t="s">
        <v>11</v>
      </c>
      <c r="F1861" t="s">
        <v>104</v>
      </c>
      <c r="G1861" t="s">
        <v>391</v>
      </c>
      <c r="H1861" t="s">
        <v>259</v>
      </c>
      <c r="I1861" t="s">
        <v>419</v>
      </c>
      <c r="J1861" t="s">
        <v>420</v>
      </c>
      <c r="K1861" s="3" t="str">
        <f>I1861&amp;J1861</f>
        <v>Bulk Materials StorageStorage</v>
      </c>
      <c r="L1861" s="9" t="s">
        <v>1435</v>
      </c>
      <c r="M1861" s="9" t="s">
        <v>1436</v>
      </c>
      <c r="N1861" t="s">
        <v>41</v>
      </c>
      <c r="P1861" s="5" t="str">
        <f>IF(LOOKUP($K1861,Fuel_Mappings!$C$2:$C$255,Fuel_Mappings!$D$2:$D$255)&lt;&gt;"",LOOKUP($K1861,Fuel_Mappings!$C$2:$C$255,Fuel_Mappings!$D$2:$D$255),"")</f>
        <v/>
      </c>
      <c r="Q1861" s="5" t="str">
        <f>IF($P1861="Other_Fuel",IF(LOOKUP($G1861,Fuel_Mappings!$I$2:$I$36,Fuel_Mappings!$I$2:$I$36)=$G1861,LOOKUP($G1861,Fuel_Mappings!$I$2:$I$36,Fuel_Mappings!$J$2:$J$36),""),"")</f>
        <v/>
      </c>
      <c r="S1861" s="5" t="str">
        <f>LEFT(L1861,FIND("_",L1861)-1)</f>
        <v>2A6</v>
      </c>
      <c r="T1861" s="3" t="b">
        <f>$S1861=$C1861</f>
        <v>0</v>
      </c>
      <c r="U1861" s="3" t="b">
        <f>LEFT($S1861,3)=LEFT($C1861,3)</f>
        <v>0</v>
      </c>
    </row>
    <row r="1862" spans="1:21">
      <c r="A1862" s="10">
        <v>30201542</v>
      </c>
      <c r="B1862" t="s">
        <v>416</v>
      </c>
      <c r="C1862" t="s">
        <v>417</v>
      </c>
      <c r="D1862" t="s">
        <v>418</v>
      </c>
      <c r="E1862" t="s">
        <v>11</v>
      </c>
      <c r="F1862" t="s">
        <v>12</v>
      </c>
      <c r="G1862" t="s">
        <v>448</v>
      </c>
      <c r="H1862" t="s">
        <v>259</v>
      </c>
      <c r="I1862" t="s">
        <v>419</v>
      </c>
      <c r="J1862" t="s">
        <v>21</v>
      </c>
      <c r="K1862" s="3" t="str">
        <f>I1862&amp;J1862</f>
        <v>Bulk Materials StorageOther</v>
      </c>
      <c r="L1862" s="9" t="s">
        <v>1435</v>
      </c>
      <c r="M1862" s="9" t="s">
        <v>1436</v>
      </c>
      <c r="N1862" t="s">
        <v>41</v>
      </c>
      <c r="P1862" s="5" t="str">
        <f>IF(LOOKUP($K1862,Fuel_Mappings!$C$2:$C$255,Fuel_Mappings!$D$2:$D$255)&lt;&gt;"",LOOKUP($K1862,Fuel_Mappings!$C$2:$C$255,Fuel_Mappings!$D$2:$D$255),"")</f>
        <v>Other_Fuel</v>
      </c>
      <c r="Q1862" s="5" t="str">
        <f>IF($P1862="Other_Fuel",IF(LOOKUP($G1862,Fuel_Mappings!$I$2:$I$36,Fuel_Mappings!$I$2:$I$36)=$G1862,LOOKUP($G1862,Fuel_Mappings!$I$2:$I$36,Fuel_Mappings!$J$2:$J$36),""),"")</f>
        <v/>
      </c>
      <c r="S1862" s="5" t="str">
        <f>LEFT(L1862,FIND("_",L1862)-1)</f>
        <v>2A6</v>
      </c>
      <c r="T1862" s="3" t="b">
        <f>$S1862=$C1862</f>
        <v>0</v>
      </c>
      <c r="U1862" s="3" t="b">
        <f>LEFT($S1862,3)=LEFT($C1862,3)</f>
        <v>0</v>
      </c>
    </row>
    <row r="1863" spans="1:21">
      <c r="A1863" s="10">
        <v>30201512</v>
      </c>
      <c r="B1863" t="s">
        <v>416</v>
      </c>
      <c r="C1863" t="s">
        <v>417</v>
      </c>
      <c r="D1863" t="s">
        <v>418</v>
      </c>
      <c r="E1863" t="s">
        <v>11</v>
      </c>
      <c r="F1863" t="s">
        <v>12</v>
      </c>
      <c r="G1863" t="s">
        <v>448</v>
      </c>
      <c r="H1863" t="s">
        <v>259</v>
      </c>
      <c r="I1863" t="s">
        <v>419</v>
      </c>
      <c r="J1863" t="s">
        <v>21</v>
      </c>
      <c r="K1863" s="3" t="str">
        <f>I1863&amp;J1863</f>
        <v>Bulk Materials StorageOther</v>
      </c>
      <c r="L1863" s="9" t="s">
        <v>1435</v>
      </c>
      <c r="M1863" s="9" t="s">
        <v>1436</v>
      </c>
      <c r="N1863" t="s">
        <v>41</v>
      </c>
      <c r="P1863" s="5" t="str">
        <f>IF(LOOKUP($K1863,Fuel_Mappings!$C$2:$C$255,Fuel_Mappings!$D$2:$D$255)&lt;&gt;"",LOOKUP($K1863,Fuel_Mappings!$C$2:$C$255,Fuel_Mappings!$D$2:$D$255),"")</f>
        <v>Other_Fuel</v>
      </c>
      <c r="Q1863" s="5" t="str">
        <f>IF($P1863="Other_Fuel",IF(LOOKUP($G1863,Fuel_Mappings!$I$2:$I$36,Fuel_Mappings!$I$2:$I$36)=$G1863,LOOKUP($G1863,Fuel_Mappings!$I$2:$I$36,Fuel_Mappings!$J$2:$J$36),""),"")</f>
        <v/>
      </c>
      <c r="S1863" s="5" t="str">
        <f>LEFT(L1863,FIND("_",L1863)-1)</f>
        <v>2A6</v>
      </c>
      <c r="T1863" s="3" t="b">
        <f>$S1863=$C1863</f>
        <v>0</v>
      </c>
      <c r="U1863" s="3" t="b">
        <f>LEFT($S1863,3)=LEFT($C1863,3)</f>
        <v>0</v>
      </c>
    </row>
    <row r="1864" spans="1:21">
      <c r="A1864" s="10">
        <v>30201514</v>
      </c>
      <c r="B1864" t="s">
        <v>416</v>
      </c>
      <c r="C1864" t="s">
        <v>417</v>
      </c>
      <c r="D1864" t="s">
        <v>418</v>
      </c>
      <c r="E1864" t="s">
        <v>11</v>
      </c>
      <c r="F1864" t="s">
        <v>12</v>
      </c>
      <c r="G1864" t="s">
        <v>448</v>
      </c>
      <c r="H1864" t="s">
        <v>259</v>
      </c>
      <c r="I1864" t="s">
        <v>419</v>
      </c>
      <c r="J1864" t="s">
        <v>21</v>
      </c>
      <c r="K1864" s="3" t="str">
        <f>I1864&amp;J1864</f>
        <v>Bulk Materials StorageOther</v>
      </c>
      <c r="L1864" s="9" t="s">
        <v>1435</v>
      </c>
      <c r="M1864" s="9" t="s">
        <v>1436</v>
      </c>
      <c r="N1864" t="s">
        <v>41</v>
      </c>
      <c r="P1864" s="5" t="str">
        <f>IF(LOOKUP($K1864,Fuel_Mappings!$C$2:$C$255,Fuel_Mappings!$D$2:$D$255)&lt;&gt;"",LOOKUP($K1864,Fuel_Mappings!$C$2:$C$255,Fuel_Mappings!$D$2:$D$255),"")</f>
        <v>Other_Fuel</v>
      </c>
      <c r="Q1864" s="5" t="str">
        <f>IF($P1864="Other_Fuel",IF(LOOKUP($G1864,Fuel_Mappings!$I$2:$I$36,Fuel_Mappings!$I$2:$I$36)=$G1864,LOOKUP($G1864,Fuel_Mappings!$I$2:$I$36,Fuel_Mappings!$J$2:$J$36),""),"")</f>
        <v/>
      </c>
      <c r="S1864" s="5" t="str">
        <f>LEFT(L1864,FIND("_",L1864)-1)</f>
        <v>2A6</v>
      </c>
      <c r="T1864" s="3" t="b">
        <f>$S1864=$C1864</f>
        <v>0</v>
      </c>
      <c r="U1864" s="3" t="b">
        <f>LEFT($S1864,3)=LEFT($C1864,3)</f>
        <v>0</v>
      </c>
    </row>
    <row r="1865" spans="1:21">
      <c r="A1865" s="10">
        <v>30201544</v>
      </c>
      <c r="B1865" t="s">
        <v>416</v>
      </c>
      <c r="C1865" t="s">
        <v>417</v>
      </c>
      <c r="D1865" t="s">
        <v>418</v>
      </c>
      <c r="E1865" t="s">
        <v>11</v>
      </c>
      <c r="F1865" t="s">
        <v>12</v>
      </c>
      <c r="G1865" t="s">
        <v>448</v>
      </c>
      <c r="H1865" t="s">
        <v>259</v>
      </c>
      <c r="I1865" t="s">
        <v>419</v>
      </c>
      <c r="J1865" t="s">
        <v>21</v>
      </c>
      <c r="K1865" s="3" t="str">
        <f>I1865&amp;J1865</f>
        <v>Bulk Materials StorageOther</v>
      </c>
      <c r="L1865" s="9" t="s">
        <v>1435</v>
      </c>
      <c r="M1865" s="9" t="s">
        <v>1436</v>
      </c>
      <c r="N1865" t="s">
        <v>41</v>
      </c>
      <c r="P1865" s="5" t="str">
        <f>IF(LOOKUP($K1865,Fuel_Mappings!$C$2:$C$255,Fuel_Mappings!$D$2:$D$255)&lt;&gt;"",LOOKUP($K1865,Fuel_Mappings!$C$2:$C$255,Fuel_Mappings!$D$2:$D$255),"")</f>
        <v>Other_Fuel</v>
      </c>
      <c r="Q1865" s="5" t="str">
        <f>IF($P1865="Other_Fuel",IF(LOOKUP($G1865,Fuel_Mappings!$I$2:$I$36,Fuel_Mappings!$I$2:$I$36)=$G1865,LOOKUP($G1865,Fuel_Mappings!$I$2:$I$36,Fuel_Mappings!$J$2:$J$36),""),"")</f>
        <v/>
      </c>
      <c r="S1865" s="5" t="str">
        <f>LEFT(L1865,FIND("_",L1865)-1)</f>
        <v>2A6</v>
      </c>
      <c r="T1865" s="3" t="b">
        <f>$S1865=$C1865</f>
        <v>0</v>
      </c>
      <c r="U1865" s="3" t="b">
        <f>LEFT($S1865,3)=LEFT($C1865,3)</f>
        <v>0</v>
      </c>
    </row>
    <row r="1866" spans="1:21">
      <c r="A1866" s="10">
        <v>30302396</v>
      </c>
      <c r="B1866" t="s">
        <v>416</v>
      </c>
      <c r="C1866" t="s">
        <v>417</v>
      </c>
      <c r="D1866" t="s">
        <v>418</v>
      </c>
      <c r="E1866" t="s">
        <v>11</v>
      </c>
      <c r="F1866" t="s">
        <v>103</v>
      </c>
      <c r="G1866" t="s">
        <v>443</v>
      </c>
      <c r="H1866" t="s">
        <v>259</v>
      </c>
      <c r="I1866" t="s">
        <v>419</v>
      </c>
      <c r="J1866" t="s">
        <v>21</v>
      </c>
      <c r="K1866" s="3" t="str">
        <f>I1866&amp;J1866</f>
        <v>Bulk Materials StorageOther</v>
      </c>
      <c r="L1866" s="9" t="s">
        <v>1435</v>
      </c>
      <c r="M1866" s="9" t="s">
        <v>1436</v>
      </c>
      <c r="N1866" t="s">
        <v>41</v>
      </c>
      <c r="P1866" s="5" t="str">
        <f>IF(LOOKUP($K1866,Fuel_Mappings!$C$2:$C$255,Fuel_Mappings!$D$2:$D$255)&lt;&gt;"",LOOKUP($K1866,Fuel_Mappings!$C$2:$C$255,Fuel_Mappings!$D$2:$D$255),"")</f>
        <v>Other_Fuel</v>
      </c>
      <c r="Q1866" s="5" t="str">
        <f>IF($P1866="Other_Fuel",IF(LOOKUP($G1866,Fuel_Mappings!$I$2:$I$36,Fuel_Mappings!$I$2:$I$36)=$G1866,LOOKUP($G1866,Fuel_Mappings!$I$2:$I$36,Fuel_Mappings!$J$2:$J$36),""),"")</f>
        <v/>
      </c>
      <c r="S1866" s="5" t="str">
        <f>LEFT(L1866,FIND("_",L1866)-1)</f>
        <v>2A6</v>
      </c>
      <c r="T1866" s="3" t="b">
        <f>$S1866=$C1866</f>
        <v>0</v>
      </c>
      <c r="U1866" s="3" t="b">
        <f>LEFT($S1866,3)=LEFT($C1866,3)</f>
        <v>0</v>
      </c>
    </row>
    <row r="1867" spans="1:21">
      <c r="A1867" s="10">
        <v>30503341</v>
      </c>
      <c r="B1867" t="s">
        <v>416</v>
      </c>
      <c r="C1867" t="s">
        <v>417</v>
      </c>
      <c r="D1867" t="s">
        <v>418</v>
      </c>
      <c r="E1867" t="s">
        <v>11</v>
      </c>
      <c r="F1867" t="s">
        <v>104</v>
      </c>
      <c r="G1867" t="s">
        <v>456</v>
      </c>
      <c r="H1867" t="s">
        <v>259</v>
      </c>
      <c r="I1867" t="s">
        <v>419</v>
      </c>
      <c r="J1867" t="s">
        <v>21</v>
      </c>
      <c r="K1867" s="3" t="str">
        <f>I1867&amp;J1867</f>
        <v>Bulk Materials StorageOther</v>
      </c>
      <c r="L1867" s="9" t="s">
        <v>1435</v>
      </c>
      <c r="M1867" s="9" t="s">
        <v>1436</v>
      </c>
      <c r="N1867" t="s">
        <v>41</v>
      </c>
      <c r="P1867" s="5" t="str">
        <f>IF(LOOKUP($K1867,Fuel_Mappings!$C$2:$C$255,Fuel_Mappings!$D$2:$D$255)&lt;&gt;"",LOOKUP($K1867,Fuel_Mappings!$C$2:$C$255,Fuel_Mappings!$D$2:$D$255),"")</f>
        <v>Other_Fuel</v>
      </c>
      <c r="Q1867" s="5" t="str">
        <f>IF($P1867="Other_Fuel",IF(LOOKUP($G1867,Fuel_Mappings!$I$2:$I$36,Fuel_Mappings!$I$2:$I$36)=$G1867,LOOKUP($G1867,Fuel_Mappings!$I$2:$I$36,Fuel_Mappings!$J$2:$J$36),""),"")</f>
        <v/>
      </c>
      <c r="S1867" s="5" t="str">
        <f>LEFT(L1867,FIND("_",L1867)-1)</f>
        <v>2A6</v>
      </c>
      <c r="T1867" s="3" t="b">
        <f>$S1867=$C1867</f>
        <v>0</v>
      </c>
      <c r="U1867" s="3" t="b">
        <f>LEFT($S1867,3)=LEFT($C1867,3)</f>
        <v>0</v>
      </c>
    </row>
    <row r="1868" spans="1:21">
      <c r="A1868" s="10">
        <v>2305000000</v>
      </c>
      <c r="B1868" t="s">
        <v>462</v>
      </c>
      <c r="C1868" t="s">
        <v>463</v>
      </c>
      <c r="D1868" t="s">
        <v>464</v>
      </c>
      <c r="E1868" t="s">
        <v>11</v>
      </c>
      <c r="F1868" t="s">
        <v>395</v>
      </c>
      <c r="G1868" t="s">
        <v>263</v>
      </c>
      <c r="H1868" t="s">
        <v>14</v>
      </c>
      <c r="I1868" t="s">
        <v>104</v>
      </c>
      <c r="J1868" t="s">
        <v>21</v>
      </c>
      <c r="K1868" s="3" t="str">
        <f t="shared" ref="K1843:K1906" si="125">I1868&amp;J1868</f>
        <v>Mineral ProductsOther</v>
      </c>
      <c r="L1868" s="9" t="s">
        <v>1435</v>
      </c>
      <c r="M1868" s="9" t="s">
        <v>1436</v>
      </c>
      <c r="N1868" t="s">
        <v>41</v>
      </c>
      <c r="P1868" s="5" t="str">
        <f>IF(LOOKUP($K1868,Fuel_Mappings!$C$2:$C$255,Fuel_Mappings!$D$2:$D$255)&lt;&gt;"",LOOKUP($K1868,Fuel_Mappings!$C$2:$C$255,Fuel_Mappings!$D$2:$D$255),"")</f>
        <v>Other_Fuel</v>
      </c>
      <c r="Q1868" s="5" t="str">
        <f>IF($P1868="Other_Fuel",IF(LOOKUP($G1868,Fuel_Mappings!$I$2:$I$36,Fuel_Mappings!$I$2:$I$36)=$G1868,LOOKUP($G1868,Fuel_Mappings!$I$2:$I$36,Fuel_Mappings!$J$2:$J$36),""),"")</f>
        <v/>
      </c>
      <c r="S1868" s="5" t="str">
        <f t="shared" ref="S1859:S1922" si="126">LEFT(L1868,FIND("_",L1868)-1)</f>
        <v>2A6</v>
      </c>
      <c r="T1868" s="3" t="b">
        <f t="shared" ref="T1859:T1922" si="127">$S1868=$C1868</f>
        <v>1</v>
      </c>
      <c r="U1868" s="3" t="b">
        <f t="shared" ref="U1859:U1922" si="128">LEFT($S1868,3)=LEFT($C1868,3)</f>
        <v>1</v>
      </c>
    </row>
    <row r="1869" spans="1:21">
      <c r="A1869" s="10">
        <v>2305070000</v>
      </c>
      <c r="B1869" t="s">
        <v>462</v>
      </c>
      <c r="C1869" t="s">
        <v>463</v>
      </c>
      <c r="D1869" t="s">
        <v>464</v>
      </c>
      <c r="E1869" t="s">
        <v>11</v>
      </c>
      <c r="F1869" t="s">
        <v>395</v>
      </c>
      <c r="G1869" t="s">
        <v>488</v>
      </c>
      <c r="H1869" t="s">
        <v>14</v>
      </c>
      <c r="I1869" t="s">
        <v>104</v>
      </c>
      <c r="J1869" t="s">
        <v>21</v>
      </c>
      <c r="K1869" s="3" t="str">
        <f t="shared" si="125"/>
        <v>Mineral ProductsOther</v>
      </c>
      <c r="L1869" s="9" t="s">
        <v>1435</v>
      </c>
      <c r="M1869" s="9" t="s">
        <v>1436</v>
      </c>
      <c r="N1869" t="s">
        <v>41</v>
      </c>
      <c r="P1869" s="5" t="str">
        <f>IF(LOOKUP($K1869,Fuel_Mappings!$C$2:$C$255,Fuel_Mappings!$D$2:$D$255)&lt;&gt;"",LOOKUP($K1869,Fuel_Mappings!$C$2:$C$255,Fuel_Mappings!$D$2:$D$255),"")</f>
        <v>Other_Fuel</v>
      </c>
      <c r="Q1869" s="5" t="str">
        <f>IF($P1869="Other_Fuel",IF(LOOKUP($G1869,Fuel_Mappings!$I$2:$I$36,Fuel_Mappings!$I$2:$I$36)=$G1869,LOOKUP($G1869,Fuel_Mappings!$I$2:$I$36,Fuel_Mappings!$J$2:$J$36),""),"")</f>
        <v/>
      </c>
      <c r="S1869" s="5" t="str">
        <f t="shared" si="126"/>
        <v>2A6</v>
      </c>
      <c r="T1869" s="3" t="b">
        <f t="shared" si="127"/>
        <v>1</v>
      </c>
      <c r="U1869" s="3" t="b">
        <f t="shared" si="128"/>
        <v>1</v>
      </c>
    </row>
    <row r="1870" spans="1:21">
      <c r="A1870" s="10">
        <v>30500311</v>
      </c>
      <c r="B1870" t="s">
        <v>462</v>
      </c>
      <c r="C1870" t="s">
        <v>463</v>
      </c>
      <c r="D1870" t="s">
        <v>464</v>
      </c>
      <c r="E1870" t="s">
        <v>11</v>
      </c>
      <c r="F1870" t="s">
        <v>104</v>
      </c>
      <c r="G1870" t="s">
        <v>435</v>
      </c>
      <c r="H1870" t="s">
        <v>14</v>
      </c>
      <c r="I1870" t="s">
        <v>104</v>
      </c>
      <c r="J1870" t="s">
        <v>21</v>
      </c>
      <c r="K1870" s="3" t="str">
        <f t="shared" si="125"/>
        <v>Mineral ProductsOther</v>
      </c>
      <c r="L1870" s="9" t="s">
        <v>1435</v>
      </c>
      <c r="M1870" s="9" t="s">
        <v>1436</v>
      </c>
      <c r="N1870" t="s">
        <v>41</v>
      </c>
      <c r="P1870" s="5" t="str">
        <f>IF(LOOKUP($K1870,Fuel_Mappings!$C$2:$C$255,Fuel_Mappings!$D$2:$D$255)&lt;&gt;"",LOOKUP($K1870,Fuel_Mappings!$C$2:$C$255,Fuel_Mappings!$D$2:$D$255),"")</f>
        <v>Other_Fuel</v>
      </c>
      <c r="Q1870" s="5" t="str">
        <f>IF($P1870="Other_Fuel",IF(LOOKUP($G1870,Fuel_Mappings!$I$2:$I$36,Fuel_Mappings!$I$2:$I$36)=$G1870,LOOKUP($G1870,Fuel_Mappings!$I$2:$I$36,Fuel_Mappings!$J$2:$J$36),""),"")</f>
        <v/>
      </c>
      <c r="S1870" s="5" t="str">
        <f t="shared" si="126"/>
        <v>2A6</v>
      </c>
      <c r="T1870" s="3" t="b">
        <f t="shared" si="127"/>
        <v>1</v>
      </c>
      <c r="U1870" s="3" t="b">
        <f t="shared" si="128"/>
        <v>1</v>
      </c>
    </row>
    <row r="1871" spans="1:21">
      <c r="A1871" s="10">
        <v>30500313</v>
      </c>
      <c r="B1871" t="s">
        <v>462</v>
      </c>
      <c r="C1871" t="s">
        <v>463</v>
      </c>
      <c r="D1871" t="s">
        <v>464</v>
      </c>
      <c r="E1871" t="s">
        <v>11</v>
      </c>
      <c r="F1871" t="s">
        <v>104</v>
      </c>
      <c r="G1871" t="s">
        <v>435</v>
      </c>
      <c r="H1871" t="s">
        <v>14</v>
      </c>
      <c r="I1871" t="s">
        <v>104</v>
      </c>
      <c r="J1871" t="s">
        <v>21</v>
      </c>
      <c r="K1871" s="3" t="str">
        <f t="shared" si="125"/>
        <v>Mineral ProductsOther</v>
      </c>
      <c r="L1871" s="9" t="s">
        <v>1435</v>
      </c>
      <c r="M1871" s="9" t="s">
        <v>1436</v>
      </c>
      <c r="N1871" t="s">
        <v>41</v>
      </c>
      <c r="P1871" s="5" t="str">
        <f>IF(LOOKUP($K1871,Fuel_Mappings!$C$2:$C$255,Fuel_Mappings!$D$2:$D$255)&lt;&gt;"",LOOKUP($K1871,Fuel_Mappings!$C$2:$C$255,Fuel_Mappings!$D$2:$D$255),"")</f>
        <v>Other_Fuel</v>
      </c>
      <c r="Q1871" s="5" t="str">
        <f>IF($P1871="Other_Fuel",IF(LOOKUP($G1871,Fuel_Mappings!$I$2:$I$36,Fuel_Mappings!$I$2:$I$36)=$G1871,LOOKUP($G1871,Fuel_Mappings!$I$2:$I$36,Fuel_Mappings!$J$2:$J$36),""),"")</f>
        <v/>
      </c>
      <c r="S1871" s="5" t="str">
        <f t="shared" si="126"/>
        <v>2A6</v>
      </c>
      <c r="T1871" s="3" t="b">
        <f t="shared" si="127"/>
        <v>1</v>
      </c>
      <c r="U1871" s="3" t="b">
        <f t="shared" si="128"/>
        <v>1</v>
      </c>
    </row>
    <row r="1872" spans="1:21">
      <c r="A1872" s="10">
        <v>30500623</v>
      </c>
      <c r="B1872" t="s">
        <v>462</v>
      </c>
      <c r="C1872" t="s">
        <v>463</v>
      </c>
      <c r="D1872" t="s">
        <v>464</v>
      </c>
      <c r="E1872" t="s">
        <v>11</v>
      </c>
      <c r="F1872" t="s">
        <v>104</v>
      </c>
      <c r="G1872" t="s">
        <v>377</v>
      </c>
      <c r="H1872" t="s">
        <v>14</v>
      </c>
      <c r="I1872" t="s">
        <v>104</v>
      </c>
      <c r="J1872" t="s">
        <v>21</v>
      </c>
      <c r="K1872" s="3" t="str">
        <f t="shared" si="125"/>
        <v>Mineral ProductsOther</v>
      </c>
      <c r="L1872" s="9" t="s">
        <v>1435</v>
      </c>
      <c r="M1872" s="9" t="s">
        <v>1436</v>
      </c>
      <c r="N1872" t="s">
        <v>41</v>
      </c>
      <c r="P1872" s="5" t="str">
        <f>IF(LOOKUP($K1872,Fuel_Mappings!$C$2:$C$255,Fuel_Mappings!$D$2:$D$255)&lt;&gt;"",LOOKUP($K1872,Fuel_Mappings!$C$2:$C$255,Fuel_Mappings!$D$2:$D$255),"")</f>
        <v>Other_Fuel</v>
      </c>
      <c r="Q1872" s="5" t="str">
        <f>IF($P1872="Other_Fuel",IF(LOOKUP($G1872,Fuel_Mappings!$I$2:$I$36,Fuel_Mappings!$I$2:$I$36)=$G1872,LOOKUP($G1872,Fuel_Mappings!$I$2:$I$36,Fuel_Mappings!$J$2:$J$36),""),"")</f>
        <v/>
      </c>
      <c r="S1872" s="5" t="str">
        <f t="shared" si="126"/>
        <v>2A6</v>
      </c>
      <c r="T1872" s="3" t="b">
        <f t="shared" si="127"/>
        <v>1</v>
      </c>
      <c r="U1872" s="3" t="b">
        <f t="shared" si="128"/>
        <v>1</v>
      </c>
    </row>
    <row r="1873" spans="1:21">
      <c r="A1873" s="10">
        <v>30500850</v>
      </c>
      <c r="B1873" t="s">
        <v>462</v>
      </c>
      <c r="C1873" t="s">
        <v>463</v>
      </c>
      <c r="D1873" t="s">
        <v>464</v>
      </c>
      <c r="E1873" t="s">
        <v>11</v>
      </c>
      <c r="F1873" t="s">
        <v>104</v>
      </c>
      <c r="G1873" t="s">
        <v>455</v>
      </c>
      <c r="H1873" t="s">
        <v>14</v>
      </c>
      <c r="I1873" t="s">
        <v>104</v>
      </c>
      <c r="J1873" t="s">
        <v>21</v>
      </c>
      <c r="K1873" s="3" t="str">
        <f t="shared" si="125"/>
        <v>Mineral ProductsOther</v>
      </c>
      <c r="L1873" s="9" t="s">
        <v>1435</v>
      </c>
      <c r="M1873" s="9" t="s">
        <v>1436</v>
      </c>
      <c r="N1873" t="s">
        <v>41</v>
      </c>
      <c r="P1873" s="5" t="str">
        <f>IF(LOOKUP($K1873,Fuel_Mappings!$C$2:$C$255,Fuel_Mappings!$D$2:$D$255)&lt;&gt;"",LOOKUP($K1873,Fuel_Mappings!$C$2:$C$255,Fuel_Mappings!$D$2:$D$255),"")</f>
        <v>Other_Fuel</v>
      </c>
      <c r="Q1873" s="5" t="str">
        <f>IF($P1873="Other_Fuel",IF(LOOKUP($G1873,Fuel_Mappings!$I$2:$I$36,Fuel_Mappings!$I$2:$I$36)=$G1873,LOOKUP($G1873,Fuel_Mappings!$I$2:$I$36,Fuel_Mappings!$J$2:$J$36),""),"")</f>
        <v/>
      </c>
      <c r="S1873" s="5" t="str">
        <f t="shared" si="126"/>
        <v>2A6</v>
      </c>
      <c r="T1873" s="3" t="b">
        <f t="shared" si="127"/>
        <v>1</v>
      </c>
      <c r="U1873" s="3" t="b">
        <f t="shared" si="128"/>
        <v>1</v>
      </c>
    </row>
    <row r="1874" spans="1:21">
      <c r="A1874" s="10">
        <v>30588801</v>
      </c>
      <c r="B1874" t="s">
        <v>462</v>
      </c>
      <c r="C1874" t="s">
        <v>463</v>
      </c>
      <c r="D1874" t="s">
        <v>464</v>
      </c>
      <c r="E1874" t="s">
        <v>11</v>
      </c>
      <c r="F1874" t="s">
        <v>104</v>
      </c>
      <c r="G1874" t="s">
        <v>193</v>
      </c>
      <c r="H1874" t="s">
        <v>14</v>
      </c>
      <c r="I1874" t="s">
        <v>104</v>
      </c>
      <c r="J1874" t="s">
        <v>21</v>
      </c>
      <c r="K1874" s="3" t="str">
        <f t="shared" si="125"/>
        <v>Mineral ProductsOther</v>
      </c>
      <c r="L1874" s="9" t="s">
        <v>1435</v>
      </c>
      <c r="M1874" s="9" t="s">
        <v>1436</v>
      </c>
      <c r="N1874" t="s">
        <v>41</v>
      </c>
      <c r="P1874" s="5" t="str">
        <f>IF(LOOKUP($K1874,Fuel_Mappings!$C$2:$C$255,Fuel_Mappings!$D$2:$D$255)&lt;&gt;"",LOOKUP($K1874,Fuel_Mappings!$C$2:$C$255,Fuel_Mappings!$D$2:$D$255),"")</f>
        <v>Other_Fuel</v>
      </c>
      <c r="Q1874" s="5" t="str">
        <f>IF($P1874="Other_Fuel",IF(LOOKUP($G1874,Fuel_Mappings!$I$2:$I$36,Fuel_Mappings!$I$2:$I$36)=$G1874,LOOKUP($G1874,Fuel_Mappings!$I$2:$I$36,Fuel_Mappings!$J$2:$J$36),""),"")</f>
        <v/>
      </c>
      <c r="S1874" s="5" t="str">
        <f t="shared" si="126"/>
        <v>2A6</v>
      </c>
      <c r="T1874" s="3" t="b">
        <f t="shared" si="127"/>
        <v>1</v>
      </c>
      <c r="U1874" s="3" t="b">
        <f t="shared" si="128"/>
        <v>1</v>
      </c>
    </row>
    <row r="1875" spans="1:21">
      <c r="A1875" s="10">
        <v>30599999</v>
      </c>
      <c r="B1875" t="s">
        <v>462</v>
      </c>
      <c r="C1875" t="s">
        <v>463</v>
      </c>
      <c r="D1875" t="s">
        <v>464</v>
      </c>
      <c r="E1875" t="s">
        <v>11</v>
      </c>
      <c r="F1875" t="s">
        <v>104</v>
      </c>
      <c r="G1875" t="s">
        <v>465</v>
      </c>
      <c r="H1875" t="s">
        <v>14</v>
      </c>
      <c r="I1875" t="s">
        <v>104</v>
      </c>
      <c r="J1875" t="s">
        <v>21</v>
      </c>
      <c r="K1875" s="3" t="str">
        <f t="shared" si="125"/>
        <v>Mineral ProductsOther</v>
      </c>
      <c r="L1875" s="9" t="s">
        <v>1435</v>
      </c>
      <c r="M1875" s="9" t="s">
        <v>1436</v>
      </c>
      <c r="N1875" t="s">
        <v>41</v>
      </c>
      <c r="P1875" s="5" t="str">
        <f>IF(LOOKUP($K1875,Fuel_Mappings!$C$2:$C$255,Fuel_Mappings!$D$2:$D$255)&lt;&gt;"",LOOKUP($K1875,Fuel_Mappings!$C$2:$C$255,Fuel_Mappings!$D$2:$D$255),"")</f>
        <v>Other_Fuel</v>
      </c>
      <c r="Q1875" s="5" t="str">
        <f>IF($P1875="Other_Fuel",IF(LOOKUP($G1875,Fuel_Mappings!$I$2:$I$36,Fuel_Mappings!$I$2:$I$36)=$G1875,LOOKUP($G1875,Fuel_Mappings!$I$2:$I$36,Fuel_Mappings!$J$2:$J$36),""),"")</f>
        <v/>
      </c>
      <c r="S1875" s="5" t="str">
        <f t="shared" si="126"/>
        <v>2A6</v>
      </c>
      <c r="T1875" s="3" t="b">
        <f t="shared" si="127"/>
        <v>1</v>
      </c>
      <c r="U1875" s="3" t="b">
        <f t="shared" si="128"/>
        <v>1</v>
      </c>
    </row>
    <row r="1876" spans="1:21">
      <c r="A1876" s="10">
        <v>30501299</v>
      </c>
      <c r="B1876" t="s">
        <v>462</v>
      </c>
      <c r="C1876" t="s">
        <v>463</v>
      </c>
      <c r="D1876" t="s">
        <v>464</v>
      </c>
      <c r="E1876" t="s">
        <v>11</v>
      </c>
      <c r="F1876" t="s">
        <v>104</v>
      </c>
      <c r="G1876" t="s">
        <v>431</v>
      </c>
      <c r="H1876" t="s">
        <v>14</v>
      </c>
      <c r="I1876" t="s">
        <v>104</v>
      </c>
      <c r="J1876" t="s">
        <v>21</v>
      </c>
      <c r="K1876" s="3" t="str">
        <f t="shared" si="125"/>
        <v>Mineral ProductsOther</v>
      </c>
      <c r="L1876" s="9" t="s">
        <v>1435</v>
      </c>
      <c r="M1876" s="9" t="s">
        <v>1436</v>
      </c>
      <c r="N1876" t="s">
        <v>41</v>
      </c>
      <c r="P1876" s="5" t="str">
        <f>IF(LOOKUP($K1876,Fuel_Mappings!$C$2:$C$255,Fuel_Mappings!$D$2:$D$255)&lt;&gt;"",LOOKUP($K1876,Fuel_Mappings!$C$2:$C$255,Fuel_Mappings!$D$2:$D$255),"")</f>
        <v>Other_Fuel</v>
      </c>
      <c r="Q1876" s="5" t="str">
        <f>IF($P1876="Other_Fuel",IF(LOOKUP($G1876,Fuel_Mappings!$I$2:$I$36,Fuel_Mappings!$I$2:$I$36)=$G1876,LOOKUP($G1876,Fuel_Mappings!$I$2:$I$36,Fuel_Mappings!$J$2:$J$36),""),"")</f>
        <v/>
      </c>
      <c r="S1876" s="5" t="str">
        <f t="shared" si="126"/>
        <v>2A6</v>
      </c>
      <c r="T1876" s="3" t="b">
        <f t="shared" si="127"/>
        <v>1</v>
      </c>
      <c r="U1876" s="3" t="b">
        <f t="shared" si="128"/>
        <v>1</v>
      </c>
    </row>
    <row r="1877" spans="1:21">
      <c r="A1877" s="10">
        <v>30500205</v>
      </c>
      <c r="B1877" t="s">
        <v>462</v>
      </c>
      <c r="C1877" t="s">
        <v>463</v>
      </c>
      <c r="D1877" t="s">
        <v>464</v>
      </c>
      <c r="E1877" t="s">
        <v>11</v>
      </c>
      <c r="F1877" t="s">
        <v>104</v>
      </c>
      <c r="G1877" t="s">
        <v>105</v>
      </c>
      <c r="H1877" t="s">
        <v>117</v>
      </c>
      <c r="I1877" t="s">
        <v>118</v>
      </c>
      <c r="J1877" t="s">
        <v>21</v>
      </c>
      <c r="K1877" s="3" t="str">
        <f t="shared" si="125"/>
        <v>Asphalt ManufacturingOther</v>
      </c>
      <c r="L1877" s="9" t="s">
        <v>1435</v>
      </c>
      <c r="M1877" s="9" t="s">
        <v>1436</v>
      </c>
      <c r="N1877" t="s">
        <v>41</v>
      </c>
      <c r="P1877" s="5" t="str">
        <f>IF(LOOKUP($K1877,Fuel_Mappings!$C$2:$C$255,Fuel_Mappings!$D$2:$D$255)&lt;&gt;"",LOOKUP($K1877,Fuel_Mappings!$C$2:$C$255,Fuel_Mappings!$D$2:$D$255),"")</f>
        <v>Other_Fuel</v>
      </c>
      <c r="Q1877" s="5" t="str">
        <f>IF($P1877="Other_Fuel",IF(LOOKUP($G1877,Fuel_Mappings!$I$2:$I$36,Fuel_Mappings!$I$2:$I$36)=$G1877,LOOKUP($G1877,Fuel_Mappings!$I$2:$I$36,Fuel_Mappings!$J$2:$J$36),""),"")</f>
        <v/>
      </c>
      <c r="S1877" s="5" t="str">
        <f t="shared" si="126"/>
        <v>2A6</v>
      </c>
      <c r="T1877" s="3" t="b">
        <f t="shared" si="127"/>
        <v>1</v>
      </c>
      <c r="U1877" s="3" t="b">
        <f t="shared" si="128"/>
        <v>1</v>
      </c>
    </row>
    <row r="1878" spans="1:21">
      <c r="A1878" s="10">
        <v>30500210</v>
      </c>
      <c r="B1878" t="s">
        <v>462</v>
      </c>
      <c r="C1878" t="s">
        <v>463</v>
      </c>
      <c r="D1878" t="s">
        <v>464</v>
      </c>
      <c r="E1878" t="s">
        <v>11</v>
      </c>
      <c r="F1878" t="s">
        <v>104</v>
      </c>
      <c r="G1878" t="s">
        <v>105</v>
      </c>
      <c r="H1878" t="s">
        <v>117</v>
      </c>
      <c r="I1878" t="s">
        <v>118</v>
      </c>
      <c r="J1878" t="s">
        <v>21</v>
      </c>
      <c r="K1878" s="3" t="str">
        <f t="shared" si="125"/>
        <v>Asphalt ManufacturingOther</v>
      </c>
      <c r="L1878" s="9" t="s">
        <v>1435</v>
      </c>
      <c r="M1878" s="9" t="s">
        <v>1436</v>
      </c>
      <c r="N1878" t="s">
        <v>41</v>
      </c>
      <c r="P1878" s="5" t="str">
        <f>IF(LOOKUP($K1878,Fuel_Mappings!$C$2:$C$255,Fuel_Mappings!$D$2:$D$255)&lt;&gt;"",LOOKUP($K1878,Fuel_Mappings!$C$2:$C$255,Fuel_Mappings!$D$2:$D$255),"")</f>
        <v>Other_Fuel</v>
      </c>
      <c r="Q1878" s="5" t="str">
        <f>IF($P1878="Other_Fuel",IF(LOOKUP($G1878,Fuel_Mappings!$I$2:$I$36,Fuel_Mappings!$I$2:$I$36)=$G1878,LOOKUP($G1878,Fuel_Mappings!$I$2:$I$36,Fuel_Mappings!$J$2:$J$36),""),"")</f>
        <v/>
      </c>
      <c r="S1878" s="5" t="str">
        <f t="shared" si="126"/>
        <v>2A6</v>
      </c>
      <c r="T1878" s="3" t="b">
        <f t="shared" si="127"/>
        <v>1</v>
      </c>
      <c r="U1878" s="3" t="b">
        <f t="shared" si="128"/>
        <v>1</v>
      </c>
    </row>
    <row r="1879" spans="1:21">
      <c r="A1879" s="10">
        <v>30500503</v>
      </c>
      <c r="B1879" t="s">
        <v>462</v>
      </c>
      <c r="C1879" t="s">
        <v>463</v>
      </c>
      <c r="D1879" t="s">
        <v>464</v>
      </c>
      <c r="E1879" t="s">
        <v>11</v>
      </c>
      <c r="F1879" t="s">
        <v>104</v>
      </c>
      <c r="G1879" t="s">
        <v>466</v>
      </c>
      <c r="H1879" t="s">
        <v>14</v>
      </c>
      <c r="I1879" t="s">
        <v>104</v>
      </c>
      <c r="J1879" t="s">
        <v>21</v>
      </c>
      <c r="K1879" s="3" t="str">
        <f t="shared" si="125"/>
        <v>Mineral ProductsOther</v>
      </c>
      <c r="L1879" s="9" t="s">
        <v>1435</v>
      </c>
      <c r="M1879" s="9" t="s">
        <v>1436</v>
      </c>
      <c r="N1879" t="s">
        <v>41</v>
      </c>
      <c r="P1879" s="5" t="str">
        <f>IF(LOOKUP($K1879,Fuel_Mappings!$C$2:$C$255,Fuel_Mappings!$D$2:$D$255)&lt;&gt;"",LOOKUP($K1879,Fuel_Mappings!$C$2:$C$255,Fuel_Mappings!$D$2:$D$255),"")</f>
        <v>Other_Fuel</v>
      </c>
      <c r="Q1879" s="5" t="str">
        <f>IF($P1879="Other_Fuel",IF(LOOKUP($G1879,Fuel_Mappings!$I$2:$I$36,Fuel_Mappings!$I$2:$I$36)=$G1879,LOOKUP($G1879,Fuel_Mappings!$I$2:$I$36,Fuel_Mappings!$J$2:$J$36),""),"")</f>
        <v/>
      </c>
      <c r="S1879" s="5" t="str">
        <f t="shared" si="126"/>
        <v>2A6</v>
      </c>
      <c r="T1879" s="3" t="b">
        <f t="shared" si="127"/>
        <v>1</v>
      </c>
      <c r="U1879" s="3" t="b">
        <f t="shared" si="128"/>
        <v>1</v>
      </c>
    </row>
    <row r="1880" spans="1:21">
      <c r="A1880" s="10">
        <v>30501520</v>
      </c>
      <c r="B1880" t="s">
        <v>462</v>
      </c>
      <c r="C1880" t="s">
        <v>463</v>
      </c>
      <c r="D1880" t="s">
        <v>464</v>
      </c>
      <c r="E1880" t="s">
        <v>11</v>
      </c>
      <c r="F1880" t="s">
        <v>104</v>
      </c>
      <c r="G1880" t="s">
        <v>427</v>
      </c>
      <c r="H1880" t="s">
        <v>14</v>
      </c>
      <c r="I1880" t="s">
        <v>104</v>
      </c>
      <c r="J1880" t="s">
        <v>21</v>
      </c>
      <c r="K1880" s="3" t="str">
        <f t="shared" si="125"/>
        <v>Mineral ProductsOther</v>
      </c>
      <c r="L1880" s="9" t="s">
        <v>1435</v>
      </c>
      <c r="M1880" s="9" t="s">
        <v>1436</v>
      </c>
      <c r="N1880" t="s">
        <v>41</v>
      </c>
      <c r="P1880" s="5" t="str">
        <f>IF(LOOKUP($K1880,Fuel_Mappings!$C$2:$C$255,Fuel_Mappings!$D$2:$D$255)&lt;&gt;"",LOOKUP($K1880,Fuel_Mappings!$C$2:$C$255,Fuel_Mappings!$D$2:$D$255),"")</f>
        <v>Other_Fuel</v>
      </c>
      <c r="Q1880" s="5" t="str">
        <f>IF($P1880="Other_Fuel",IF(LOOKUP($G1880,Fuel_Mappings!$I$2:$I$36,Fuel_Mappings!$I$2:$I$36)=$G1880,LOOKUP($G1880,Fuel_Mappings!$I$2:$I$36,Fuel_Mappings!$J$2:$J$36),""),"")</f>
        <v/>
      </c>
      <c r="S1880" s="5" t="str">
        <f t="shared" si="126"/>
        <v>2A6</v>
      </c>
      <c r="T1880" s="3" t="b">
        <f t="shared" si="127"/>
        <v>1</v>
      </c>
      <c r="U1880" s="3" t="b">
        <f t="shared" si="128"/>
        <v>1</v>
      </c>
    </row>
    <row r="1881" spans="1:21">
      <c r="A1881" s="10">
        <v>30502514</v>
      </c>
      <c r="B1881" t="s">
        <v>462</v>
      </c>
      <c r="C1881" t="s">
        <v>463</v>
      </c>
      <c r="D1881" t="s">
        <v>464</v>
      </c>
      <c r="E1881" t="s">
        <v>11</v>
      </c>
      <c r="F1881" t="s">
        <v>104</v>
      </c>
      <c r="G1881" t="s">
        <v>388</v>
      </c>
      <c r="H1881" t="s">
        <v>14</v>
      </c>
      <c r="I1881" t="s">
        <v>104</v>
      </c>
      <c r="J1881" t="s">
        <v>21</v>
      </c>
      <c r="K1881" s="3" t="str">
        <f t="shared" si="125"/>
        <v>Mineral ProductsOther</v>
      </c>
      <c r="L1881" s="9" t="s">
        <v>1435</v>
      </c>
      <c r="M1881" s="9" t="s">
        <v>1436</v>
      </c>
      <c r="N1881" t="s">
        <v>41</v>
      </c>
      <c r="P1881" s="5" t="str">
        <f>IF(LOOKUP($K1881,Fuel_Mappings!$C$2:$C$255,Fuel_Mappings!$D$2:$D$255)&lt;&gt;"",LOOKUP($K1881,Fuel_Mappings!$C$2:$C$255,Fuel_Mappings!$D$2:$D$255),"")</f>
        <v>Other_Fuel</v>
      </c>
      <c r="Q1881" s="5" t="str">
        <f>IF($P1881="Other_Fuel",IF(LOOKUP($G1881,Fuel_Mappings!$I$2:$I$36,Fuel_Mappings!$I$2:$I$36)=$G1881,LOOKUP($G1881,Fuel_Mappings!$I$2:$I$36,Fuel_Mappings!$J$2:$J$36),""),"")</f>
        <v/>
      </c>
      <c r="S1881" s="5" t="str">
        <f t="shared" si="126"/>
        <v>2A6</v>
      </c>
      <c r="T1881" s="3" t="b">
        <f t="shared" si="127"/>
        <v>1</v>
      </c>
      <c r="U1881" s="3" t="b">
        <f t="shared" si="128"/>
        <v>1</v>
      </c>
    </row>
    <row r="1882" spans="1:21">
      <c r="A1882" s="10">
        <v>30505010</v>
      </c>
      <c r="B1882" t="s">
        <v>462</v>
      </c>
      <c r="C1882" t="s">
        <v>463</v>
      </c>
      <c r="D1882" t="s">
        <v>464</v>
      </c>
      <c r="E1882" t="s">
        <v>11</v>
      </c>
      <c r="F1882" t="s">
        <v>104</v>
      </c>
      <c r="G1882" t="s">
        <v>446</v>
      </c>
      <c r="H1882" t="s">
        <v>117</v>
      </c>
      <c r="I1882" t="s">
        <v>118</v>
      </c>
      <c r="J1882" t="s">
        <v>21</v>
      </c>
      <c r="K1882" s="3" t="str">
        <f t="shared" si="125"/>
        <v>Asphalt ManufacturingOther</v>
      </c>
      <c r="L1882" s="9" t="s">
        <v>1435</v>
      </c>
      <c r="M1882" s="9" t="s">
        <v>1436</v>
      </c>
      <c r="N1882" t="s">
        <v>41</v>
      </c>
      <c r="P1882" s="5" t="str">
        <f>IF(LOOKUP($K1882,Fuel_Mappings!$C$2:$C$255,Fuel_Mappings!$D$2:$D$255)&lt;&gt;"",LOOKUP($K1882,Fuel_Mappings!$C$2:$C$255,Fuel_Mappings!$D$2:$D$255),"")</f>
        <v>Other_Fuel</v>
      </c>
      <c r="Q1882" s="5" t="str">
        <f>IF($P1882="Other_Fuel",IF(LOOKUP($G1882,Fuel_Mappings!$I$2:$I$36,Fuel_Mappings!$I$2:$I$36)=$G1882,LOOKUP($G1882,Fuel_Mappings!$I$2:$I$36,Fuel_Mappings!$J$2:$J$36),""),"")</f>
        <v/>
      </c>
      <c r="S1882" s="5" t="str">
        <f t="shared" si="126"/>
        <v>2A6</v>
      </c>
      <c r="T1882" s="3" t="b">
        <f t="shared" si="127"/>
        <v>1</v>
      </c>
      <c r="U1882" s="3" t="b">
        <f t="shared" si="128"/>
        <v>1</v>
      </c>
    </row>
    <row r="1883" spans="1:21">
      <c r="A1883" s="10">
        <v>30510809</v>
      </c>
      <c r="B1883" t="s">
        <v>462</v>
      </c>
      <c r="C1883" t="s">
        <v>463</v>
      </c>
      <c r="D1883" t="s">
        <v>464</v>
      </c>
      <c r="E1883" t="s">
        <v>11</v>
      </c>
      <c r="F1883" t="s">
        <v>104</v>
      </c>
      <c r="G1883" t="s">
        <v>467</v>
      </c>
      <c r="H1883" t="s">
        <v>14</v>
      </c>
      <c r="I1883" t="s">
        <v>104</v>
      </c>
      <c r="J1883" t="s">
        <v>21</v>
      </c>
      <c r="K1883" s="3" t="str">
        <f t="shared" si="125"/>
        <v>Mineral ProductsOther</v>
      </c>
      <c r="L1883" s="9" t="s">
        <v>1435</v>
      </c>
      <c r="M1883" s="9" t="s">
        <v>1436</v>
      </c>
      <c r="N1883" t="s">
        <v>41</v>
      </c>
      <c r="P1883" s="5" t="str">
        <f>IF(LOOKUP($K1883,Fuel_Mappings!$C$2:$C$255,Fuel_Mappings!$D$2:$D$255)&lt;&gt;"",LOOKUP($K1883,Fuel_Mappings!$C$2:$C$255,Fuel_Mappings!$D$2:$D$255),"")</f>
        <v>Other_Fuel</v>
      </c>
      <c r="Q1883" s="5" t="str">
        <f>IF($P1883="Other_Fuel",IF(LOOKUP($G1883,Fuel_Mappings!$I$2:$I$36,Fuel_Mappings!$I$2:$I$36)=$G1883,LOOKUP($G1883,Fuel_Mappings!$I$2:$I$36,Fuel_Mappings!$J$2:$J$36),""),"")</f>
        <v/>
      </c>
      <c r="S1883" s="5" t="str">
        <f t="shared" si="126"/>
        <v>2A6</v>
      </c>
      <c r="T1883" s="3" t="b">
        <f t="shared" si="127"/>
        <v>1</v>
      </c>
      <c r="U1883" s="3" t="b">
        <f t="shared" si="128"/>
        <v>1</v>
      </c>
    </row>
    <row r="1884" spans="1:21">
      <c r="A1884" s="10">
        <v>30500314</v>
      </c>
      <c r="B1884" t="s">
        <v>462</v>
      </c>
      <c r="C1884" t="s">
        <v>463</v>
      </c>
      <c r="D1884" t="s">
        <v>464</v>
      </c>
      <c r="E1884" t="s">
        <v>11</v>
      </c>
      <c r="F1884" t="s">
        <v>104</v>
      </c>
      <c r="G1884" t="s">
        <v>435</v>
      </c>
      <c r="H1884" t="s">
        <v>14</v>
      </c>
      <c r="I1884" t="s">
        <v>104</v>
      </c>
      <c r="J1884" t="s">
        <v>21</v>
      </c>
      <c r="K1884" s="3" t="str">
        <f t="shared" si="125"/>
        <v>Mineral ProductsOther</v>
      </c>
      <c r="L1884" s="9" t="s">
        <v>1435</v>
      </c>
      <c r="M1884" s="9" t="s">
        <v>1436</v>
      </c>
      <c r="N1884" t="s">
        <v>41</v>
      </c>
      <c r="P1884" s="5" t="str">
        <f>IF(LOOKUP($K1884,Fuel_Mappings!$C$2:$C$255,Fuel_Mappings!$D$2:$D$255)&lt;&gt;"",LOOKUP($K1884,Fuel_Mappings!$C$2:$C$255,Fuel_Mappings!$D$2:$D$255),"")</f>
        <v>Other_Fuel</v>
      </c>
      <c r="Q1884" s="5" t="str">
        <f>IF($P1884="Other_Fuel",IF(LOOKUP($G1884,Fuel_Mappings!$I$2:$I$36,Fuel_Mappings!$I$2:$I$36)=$G1884,LOOKUP($G1884,Fuel_Mappings!$I$2:$I$36,Fuel_Mappings!$J$2:$J$36),""),"")</f>
        <v/>
      </c>
      <c r="S1884" s="5" t="str">
        <f t="shared" si="126"/>
        <v>2A6</v>
      </c>
      <c r="T1884" s="3" t="b">
        <f t="shared" si="127"/>
        <v>1</v>
      </c>
      <c r="U1884" s="3" t="b">
        <f t="shared" si="128"/>
        <v>1</v>
      </c>
    </row>
    <row r="1885" spans="1:21">
      <c r="A1885" s="10">
        <v>30500331</v>
      </c>
      <c r="B1885" t="s">
        <v>462</v>
      </c>
      <c r="C1885" t="s">
        <v>463</v>
      </c>
      <c r="D1885" t="s">
        <v>464</v>
      </c>
      <c r="E1885" t="s">
        <v>11</v>
      </c>
      <c r="F1885" t="s">
        <v>104</v>
      </c>
      <c r="G1885" t="s">
        <v>435</v>
      </c>
      <c r="H1885" t="s">
        <v>14</v>
      </c>
      <c r="I1885" t="s">
        <v>104</v>
      </c>
      <c r="J1885" t="s">
        <v>21</v>
      </c>
      <c r="K1885" s="3" t="str">
        <f t="shared" si="125"/>
        <v>Mineral ProductsOther</v>
      </c>
      <c r="L1885" s="9" t="s">
        <v>1435</v>
      </c>
      <c r="M1885" s="9" t="s">
        <v>1436</v>
      </c>
      <c r="N1885" t="s">
        <v>41</v>
      </c>
      <c r="P1885" s="5" t="str">
        <f>IF(LOOKUP($K1885,Fuel_Mappings!$C$2:$C$255,Fuel_Mappings!$D$2:$D$255)&lt;&gt;"",LOOKUP($K1885,Fuel_Mappings!$C$2:$C$255,Fuel_Mappings!$D$2:$D$255),"")</f>
        <v>Other_Fuel</v>
      </c>
      <c r="Q1885" s="5" t="str">
        <f>IF($P1885="Other_Fuel",IF(LOOKUP($G1885,Fuel_Mappings!$I$2:$I$36,Fuel_Mappings!$I$2:$I$36)=$G1885,LOOKUP($G1885,Fuel_Mappings!$I$2:$I$36,Fuel_Mappings!$J$2:$J$36),""),"")</f>
        <v/>
      </c>
      <c r="S1885" s="5" t="str">
        <f t="shared" si="126"/>
        <v>2A6</v>
      </c>
      <c r="T1885" s="3" t="b">
        <f t="shared" si="127"/>
        <v>1</v>
      </c>
      <c r="U1885" s="3" t="b">
        <f t="shared" si="128"/>
        <v>1</v>
      </c>
    </row>
    <row r="1886" spans="1:21">
      <c r="A1886" s="10">
        <v>30500397</v>
      </c>
      <c r="B1886" t="s">
        <v>462</v>
      </c>
      <c r="C1886" t="s">
        <v>463</v>
      </c>
      <c r="D1886" t="s">
        <v>464</v>
      </c>
      <c r="E1886" t="s">
        <v>11</v>
      </c>
      <c r="F1886" t="s">
        <v>104</v>
      </c>
      <c r="G1886" t="s">
        <v>435</v>
      </c>
      <c r="H1886" t="s">
        <v>14</v>
      </c>
      <c r="I1886" t="s">
        <v>104</v>
      </c>
      <c r="J1886" t="s">
        <v>21</v>
      </c>
      <c r="K1886" s="3" t="str">
        <f t="shared" si="125"/>
        <v>Mineral ProductsOther</v>
      </c>
      <c r="L1886" s="9" t="s">
        <v>1435</v>
      </c>
      <c r="M1886" s="9" t="s">
        <v>1436</v>
      </c>
      <c r="N1886" t="s">
        <v>41</v>
      </c>
      <c r="P1886" s="5" t="str">
        <f>IF(LOOKUP($K1886,Fuel_Mappings!$C$2:$C$255,Fuel_Mappings!$D$2:$D$255)&lt;&gt;"",LOOKUP($K1886,Fuel_Mappings!$C$2:$C$255,Fuel_Mappings!$D$2:$D$255),"")</f>
        <v>Other_Fuel</v>
      </c>
      <c r="Q1886" s="5" t="str">
        <f>IF($P1886="Other_Fuel",IF(LOOKUP($G1886,Fuel_Mappings!$I$2:$I$36,Fuel_Mappings!$I$2:$I$36)=$G1886,LOOKUP($G1886,Fuel_Mappings!$I$2:$I$36,Fuel_Mappings!$J$2:$J$36),""),"")</f>
        <v/>
      </c>
      <c r="S1886" s="5" t="str">
        <f t="shared" si="126"/>
        <v>2A6</v>
      </c>
      <c r="T1886" s="3" t="b">
        <f t="shared" si="127"/>
        <v>1</v>
      </c>
      <c r="U1886" s="3" t="b">
        <f t="shared" si="128"/>
        <v>1</v>
      </c>
    </row>
    <row r="1887" spans="1:21">
      <c r="A1887" s="10">
        <v>30500507</v>
      </c>
      <c r="B1887" t="s">
        <v>462</v>
      </c>
      <c r="C1887" t="s">
        <v>463</v>
      </c>
      <c r="D1887" t="s">
        <v>464</v>
      </c>
      <c r="E1887" t="s">
        <v>11</v>
      </c>
      <c r="F1887" t="s">
        <v>104</v>
      </c>
      <c r="G1887" t="s">
        <v>466</v>
      </c>
      <c r="H1887" t="s">
        <v>14</v>
      </c>
      <c r="I1887" t="s">
        <v>104</v>
      </c>
      <c r="J1887" t="s">
        <v>21</v>
      </c>
      <c r="K1887" s="3" t="str">
        <f t="shared" si="125"/>
        <v>Mineral ProductsOther</v>
      </c>
      <c r="L1887" s="9" t="s">
        <v>1435</v>
      </c>
      <c r="M1887" s="9" t="s">
        <v>1436</v>
      </c>
      <c r="N1887" t="s">
        <v>41</v>
      </c>
      <c r="P1887" s="5" t="str">
        <f>IF(LOOKUP($K1887,Fuel_Mappings!$C$2:$C$255,Fuel_Mappings!$D$2:$D$255)&lt;&gt;"",LOOKUP($K1887,Fuel_Mappings!$C$2:$C$255,Fuel_Mappings!$D$2:$D$255),"")</f>
        <v>Other_Fuel</v>
      </c>
      <c r="Q1887" s="5" t="str">
        <f>IF($P1887="Other_Fuel",IF(LOOKUP($G1887,Fuel_Mappings!$I$2:$I$36,Fuel_Mappings!$I$2:$I$36)=$G1887,LOOKUP($G1887,Fuel_Mappings!$I$2:$I$36,Fuel_Mappings!$J$2:$J$36),""),"")</f>
        <v/>
      </c>
      <c r="S1887" s="5" t="str">
        <f t="shared" si="126"/>
        <v>2A6</v>
      </c>
      <c r="T1887" s="3" t="b">
        <f t="shared" si="127"/>
        <v>1</v>
      </c>
      <c r="U1887" s="3" t="b">
        <f t="shared" si="128"/>
        <v>1</v>
      </c>
    </row>
    <row r="1888" spans="1:21">
      <c r="A1888" s="10">
        <v>30501403</v>
      </c>
      <c r="B1888" t="s">
        <v>462</v>
      </c>
      <c r="C1888" t="s">
        <v>463</v>
      </c>
      <c r="D1888" t="s">
        <v>464</v>
      </c>
      <c r="E1888" t="s">
        <v>11</v>
      </c>
      <c r="F1888" t="s">
        <v>104</v>
      </c>
      <c r="G1888" t="s">
        <v>468</v>
      </c>
      <c r="H1888" t="s">
        <v>14</v>
      </c>
      <c r="I1888" t="s">
        <v>104</v>
      </c>
      <c r="J1888" t="s">
        <v>469</v>
      </c>
      <c r="K1888" s="3" t="str">
        <f t="shared" si="125"/>
        <v>Mineral ProductsGlass Mfg</v>
      </c>
      <c r="L1888" s="9" t="s">
        <v>1435</v>
      </c>
      <c r="M1888" s="9" t="s">
        <v>1436</v>
      </c>
      <c r="N1888" t="s">
        <v>41</v>
      </c>
      <c r="P1888" s="5" t="str">
        <f>IF(LOOKUP($K1888,Fuel_Mappings!$C$2:$C$255,Fuel_Mappings!$D$2:$D$255)&lt;&gt;"",LOOKUP($K1888,Fuel_Mappings!$C$2:$C$255,Fuel_Mappings!$D$2:$D$255),"")</f>
        <v/>
      </c>
      <c r="Q1888" s="5" t="str">
        <f>IF($P1888="Other_Fuel",IF(LOOKUP($G1888,Fuel_Mappings!$I$2:$I$36,Fuel_Mappings!$I$2:$I$36)=$G1888,LOOKUP($G1888,Fuel_Mappings!$I$2:$I$36,Fuel_Mappings!$J$2:$J$36),""),"")</f>
        <v/>
      </c>
      <c r="S1888" s="5" t="str">
        <f t="shared" si="126"/>
        <v>2A6</v>
      </c>
      <c r="T1888" s="3" t="b">
        <f t="shared" si="127"/>
        <v>1</v>
      </c>
      <c r="U1888" s="3" t="b">
        <f t="shared" si="128"/>
        <v>1</v>
      </c>
    </row>
    <row r="1889" spans="1:21">
      <c r="A1889" s="10">
        <v>30501501</v>
      </c>
      <c r="B1889" t="s">
        <v>462</v>
      </c>
      <c r="C1889" t="s">
        <v>463</v>
      </c>
      <c r="D1889" t="s">
        <v>464</v>
      </c>
      <c r="E1889" t="s">
        <v>11</v>
      </c>
      <c r="F1889" t="s">
        <v>104</v>
      </c>
      <c r="G1889" t="s">
        <v>427</v>
      </c>
      <c r="H1889" t="s">
        <v>14</v>
      </c>
      <c r="I1889" t="s">
        <v>104</v>
      </c>
      <c r="J1889" t="s">
        <v>21</v>
      </c>
      <c r="K1889" s="3" t="str">
        <f t="shared" si="125"/>
        <v>Mineral ProductsOther</v>
      </c>
      <c r="L1889" s="9" t="s">
        <v>1435</v>
      </c>
      <c r="M1889" s="9" t="s">
        <v>1436</v>
      </c>
      <c r="N1889" t="s">
        <v>41</v>
      </c>
      <c r="P1889" s="5" t="str">
        <f>IF(LOOKUP($K1889,Fuel_Mappings!$C$2:$C$255,Fuel_Mappings!$D$2:$D$255)&lt;&gt;"",LOOKUP($K1889,Fuel_Mappings!$C$2:$C$255,Fuel_Mappings!$D$2:$D$255),"")</f>
        <v>Other_Fuel</v>
      </c>
      <c r="Q1889" s="5" t="str">
        <f>IF($P1889="Other_Fuel",IF(LOOKUP($G1889,Fuel_Mappings!$I$2:$I$36,Fuel_Mappings!$I$2:$I$36)=$G1889,LOOKUP($G1889,Fuel_Mappings!$I$2:$I$36,Fuel_Mappings!$J$2:$J$36),""),"")</f>
        <v/>
      </c>
      <c r="S1889" s="5" t="str">
        <f t="shared" si="126"/>
        <v>2A6</v>
      </c>
      <c r="T1889" s="3" t="b">
        <f t="shared" si="127"/>
        <v>1</v>
      </c>
      <c r="U1889" s="3" t="b">
        <f t="shared" si="128"/>
        <v>1</v>
      </c>
    </row>
    <row r="1890" spans="1:21">
      <c r="A1890" s="10">
        <v>30501502</v>
      </c>
      <c r="B1890" t="s">
        <v>462</v>
      </c>
      <c r="C1890" t="s">
        <v>463</v>
      </c>
      <c r="D1890" t="s">
        <v>464</v>
      </c>
      <c r="E1890" t="s">
        <v>11</v>
      </c>
      <c r="F1890" t="s">
        <v>104</v>
      </c>
      <c r="G1890" t="s">
        <v>427</v>
      </c>
      <c r="H1890" t="s">
        <v>14</v>
      </c>
      <c r="I1890" t="s">
        <v>104</v>
      </c>
      <c r="J1890" t="s">
        <v>21</v>
      </c>
      <c r="K1890" s="3" t="str">
        <f t="shared" si="125"/>
        <v>Mineral ProductsOther</v>
      </c>
      <c r="L1890" s="9" t="s">
        <v>1435</v>
      </c>
      <c r="M1890" s="9" t="s">
        <v>1436</v>
      </c>
      <c r="N1890" t="s">
        <v>41</v>
      </c>
      <c r="P1890" s="5" t="str">
        <f>IF(LOOKUP($K1890,Fuel_Mappings!$C$2:$C$255,Fuel_Mappings!$D$2:$D$255)&lt;&gt;"",LOOKUP($K1890,Fuel_Mappings!$C$2:$C$255,Fuel_Mappings!$D$2:$D$255),"")</f>
        <v>Other_Fuel</v>
      </c>
      <c r="Q1890" s="5" t="str">
        <f>IF($P1890="Other_Fuel",IF(LOOKUP($G1890,Fuel_Mappings!$I$2:$I$36,Fuel_Mappings!$I$2:$I$36)=$G1890,LOOKUP($G1890,Fuel_Mappings!$I$2:$I$36,Fuel_Mappings!$J$2:$J$36),""),"")</f>
        <v/>
      </c>
      <c r="S1890" s="5" t="str">
        <f t="shared" si="126"/>
        <v>2A6</v>
      </c>
      <c r="T1890" s="3" t="b">
        <f t="shared" si="127"/>
        <v>1</v>
      </c>
      <c r="U1890" s="3" t="b">
        <f t="shared" si="128"/>
        <v>1</v>
      </c>
    </row>
    <row r="1891" spans="1:21">
      <c r="A1891" s="10">
        <v>30501503</v>
      </c>
      <c r="B1891" t="s">
        <v>462</v>
      </c>
      <c r="C1891" t="s">
        <v>463</v>
      </c>
      <c r="D1891" t="s">
        <v>464</v>
      </c>
      <c r="E1891" t="s">
        <v>11</v>
      </c>
      <c r="F1891" t="s">
        <v>104</v>
      </c>
      <c r="G1891" t="s">
        <v>427</v>
      </c>
      <c r="H1891" t="s">
        <v>14</v>
      </c>
      <c r="I1891" t="s">
        <v>104</v>
      </c>
      <c r="J1891" t="s">
        <v>21</v>
      </c>
      <c r="K1891" s="3" t="str">
        <f t="shared" si="125"/>
        <v>Mineral ProductsOther</v>
      </c>
      <c r="L1891" s="9" t="s">
        <v>1435</v>
      </c>
      <c r="M1891" s="9" t="s">
        <v>1436</v>
      </c>
      <c r="N1891" t="s">
        <v>41</v>
      </c>
      <c r="P1891" s="5" t="str">
        <f>IF(LOOKUP($K1891,Fuel_Mappings!$C$2:$C$255,Fuel_Mappings!$D$2:$D$255)&lt;&gt;"",LOOKUP($K1891,Fuel_Mappings!$C$2:$C$255,Fuel_Mappings!$D$2:$D$255),"")</f>
        <v>Other_Fuel</v>
      </c>
      <c r="Q1891" s="5" t="str">
        <f>IF($P1891="Other_Fuel",IF(LOOKUP($G1891,Fuel_Mappings!$I$2:$I$36,Fuel_Mappings!$I$2:$I$36)=$G1891,LOOKUP($G1891,Fuel_Mappings!$I$2:$I$36,Fuel_Mappings!$J$2:$J$36),""),"")</f>
        <v/>
      </c>
      <c r="S1891" s="5" t="str">
        <f t="shared" si="126"/>
        <v>2A6</v>
      </c>
      <c r="T1891" s="3" t="b">
        <f t="shared" si="127"/>
        <v>1</v>
      </c>
      <c r="U1891" s="3" t="b">
        <f t="shared" si="128"/>
        <v>1</v>
      </c>
    </row>
    <row r="1892" spans="1:21">
      <c r="A1892" s="10">
        <v>30501511</v>
      </c>
      <c r="B1892" t="s">
        <v>462</v>
      </c>
      <c r="C1892" t="s">
        <v>463</v>
      </c>
      <c r="D1892" t="s">
        <v>464</v>
      </c>
      <c r="E1892" t="s">
        <v>11</v>
      </c>
      <c r="F1892" t="s">
        <v>104</v>
      </c>
      <c r="G1892" t="s">
        <v>427</v>
      </c>
      <c r="H1892" t="s">
        <v>14</v>
      </c>
      <c r="I1892" t="s">
        <v>104</v>
      </c>
      <c r="J1892" t="s">
        <v>21</v>
      </c>
      <c r="K1892" s="3" t="str">
        <f t="shared" si="125"/>
        <v>Mineral ProductsOther</v>
      </c>
      <c r="L1892" s="9" t="s">
        <v>1435</v>
      </c>
      <c r="M1892" s="9" t="s">
        <v>1436</v>
      </c>
      <c r="N1892" t="s">
        <v>41</v>
      </c>
      <c r="P1892" s="5" t="str">
        <f>IF(LOOKUP($K1892,Fuel_Mappings!$C$2:$C$255,Fuel_Mappings!$D$2:$D$255)&lt;&gt;"",LOOKUP($K1892,Fuel_Mappings!$C$2:$C$255,Fuel_Mappings!$D$2:$D$255),"")</f>
        <v>Other_Fuel</v>
      </c>
      <c r="Q1892" s="5" t="str">
        <f>IF($P1892="Other_Fuel",IF(LOOKUP($G1892,Fuel_Mappings!$I$2:$I$36,Fuel_Mappings!$I$2:$I$36)=$G1892,LOOKUP($G1892,Fuel_Mappings!$I$2:$I$36,Fuel_Mappings!$J$2:$J$36),""),"")</f>
        <v/>
      </c>
      <c r="S1892" s="5" t="str">
        <f t="shared" si="126"/>
        <v>2A6</v>
      </c>
      <c r="T1892" s="3" t="b">
        <f t="shared" si="127"/>
        <v>1</v>
      </c>
      <c r="U1892" s="3" t="b">
        <f t="shared" si="128"/>
        <v>1</v>
      </c>
    </row>
    <row r="1893" spans="1:21">
      <c r="A1893" s="10">
        <v>30501512</v>
      </c>
      <c r="B1893" t="s">
        <v>462</v>
      </c>
      <c r="C1893" t="s">
        <v>463</v>
      </c>
      <c r="D1893" t="s">
        <v>464</v>
      </c>
      <c r="E1893" t="s">
        <v>11</v>
      </c>
      <c r="F1893" t="s">
        <v>104</v>
      </c>
      <c r="G1893" t="s">
        <v>427</v>
      </c>
      <c r="H1893" t="s">
        <v>14</v>
      </c>
      <c r="I1893" t="s">
        <v>104</v>
      </c>
      <c r="J1893" t="s">
        <v>21</v>
      </c>
      <c r="K1893" s="3" t="str">
        <f t="shared" si="125"/>
        <v>Mineral ProductsOther</v>
      </c>
      <c r="L1893" s="9" t="s">
        <v>1435</v>
      </c>
      <c r="M1893" s="9" t="s">
        <v>1436</v>
      </c>
      <c r="N1893" t="s">
        <v>41</v>
      </c>
      <c r="P1893" s="5" t="str">
        <f>IF(LOOKUP($K1893,Fuel_Mappings!$C$2:$C$255,Fuel_Mappings!$D$2:$D$255)&lt;&gt;"",LOOKUP($K1893,Fuel_Mappings!$C$2:$C$255,Fuel_Mappings!$D$2:$D$255),"")</f>
        <v>Other_Fuel</v>
      </c>
      <c r="Q1893" s="5" t="str">
        <f>IF($P1893="Other_Fuel",IF(LOOKUP($G1893,Fuel_Mappings!$I$2:$I$36,Fuel_Mappings!$I$2:$I$36)=$G1893,LOOKUP($G1893,Fuel_Mappings!$I$2:$I$36,Fuel_Mappings!$J$2:$J$36),""),"")</f>
        <v/>
      </c>
      <c r="S1893" s="5" t="str">
        <f t="shared" si="126"/>
        <v>2A6</v>
      </c>
      <c r="T1893" s="3" t="b">
        <f t="shared" si="127"/>
        <v>1</v>
      </c>
      <c r="U1893" s="3" t="b">
        <f t="shared" si="128"/>
        <v>1</v>
      </c>
    </row>
    <row r="1894" spans="1:21">
      <c r="A1894" s="10">
        <v>30501599</v>
      </c>
      <c r="B1894" t="s">
        <v>462</v>
      </c>
      <c r="C1894" t="s">
        <v>463</v>
      </c>
      <c r="D1894" t="s">
        <v>464</v>
      </c>
      <c r="E1894" t="s">
        <v>11</v>
      </c>
      <c r="F1894" t="s">
        <v>104</v>
      </c>
      <c r="G1894" t="s">
        <v>427</v>
      </c>
      <c r="H1894" t="s">
        <v>14</v>
      </c>
      <c r="I1894" t="s">
        <v>104</v>
      </c>
      <c r="J1894" t="s">
        <v>21</v>
      </c>
      <c r="K1894" s="3" t="str">
        <f t="shared" si="125"/>
        <v>Mineral ProductsOther</v>
      </c>
      <c r="L1894" s="9" t="s">
        <v>1435</v>
      </c>
      <c r="M1894" s="9" t="s">
        <v>1436</v>
      </c>
      <c r="N1894" t="s">
        <v>41</v>
      </c>
      <c r="P1894" s="5" t="str">
        <f>IF(LOOKUP($K1894,Fuel_Mappings!$C$2:$C$255,Fuel_Mappings!$D$2:$D$255)&lt;&gt;"",LOOKUP($K1894,Fuel_Mappings!$C$2:$C$255,Fuel_Mappings!$D$2:$D$255),"")</f>
        <v>Other_Fuel</v>
      </c>
      <c r="Q1894" s="5" t="str">
        <f>IF($P1894="Other_Fuel",IF(LOOKUP($G1894,Fuel_Mappings!$I$2:$I$36,Fuel_Mappings!$I$2:$I$36)=$G1894,LOOKUP($G1894,Fuel_Mappings!$I$2:$I$36,Fuel_Mappings!$J$2:$J$36),""),"")</f>
        <v/>
      </c>
      <c r="S1894" s="5" t="str">
        <f t="shared" si="126"/>
        <v>2A6</v>
      </c>
      <c r="T1894" s="3" t="b">
        <f t="shared" si="127"/>
        <v>1</v>
      </c>
      <c r="U1894" s="3" t="b">
        <f t="shared" si="128"/>
        <v>1</v>
      </c>
    </row>
    <row r="1895" spans="1:21">
      <c r="A1895" s="10">
        <v>30501899</v>
      </c>
      <c r="B1895" t="s">
        <v>462</v>
      </c>
      <c r="C1895" t="s">
        <v>463</v>
      </c>
      <c r="D1895" t="s">
        <v>464</v>
      </c>
      <c r="E1895" t="s">
        <v>11</v>
      </c>
      <c r="F1895" t="s">
        <v>104</v>
      </c>
      <c r="G1895" t="s">
        <v>470</v>
      </c>
      <c r="H1895" t="s">
        <v>14</v>
      </c>
      <c r="I1895" t="s">
        <v>104</v>
      </c>
      <c r="J1895" t="s">
        <v>21</v>
      </c>
      <c r="K1895" s="3" t="str">
        <f t="shared" si="125"/>
        <v>Mineral ProductsOther</v>
      </c>
      <c r="L1895" s="9" t="s">
        <v>1435</v>
      </c>
      <c r="M1895" s="9" t="s">
        <v>1436</v>
      </c>
      <c r="N1895" t="s">
        <v>41</v>
      </c>
      <c r="P1895" s="5" t="str">
        <f>IF(LOOKUP($K1895,Fuel_Mappings!$C$2:$C$255,Fuel_Mappings!$D$2:$D$255)&lt;&gt;"",LOOKUP($K1895,Fuel_Mappings!$C$2:$C$255,Fuel_Mappings!$D$2:$D$255),"")</f>
        <v>Other_Fuel</v>
      </c>
      <c r="Q1895" s="5" t="str">
        <f>IF($P1895="Other_Fuel",IF(LOOKUP($G1895,Fuel_Mappings!$I$2:$I$36,Fuel_Mappings!$I$2:$I$36)=$G1895,LOOKUP($G1895,Fuel_Mappings!$I$2:$I$36,Fuel_Mappings!$J$2:$J$36),""),"")</f>
        <v/>
      </c>
      <c r="S1895" s="5" t="str">
        <f t="shared" si="126"/>
        <v>2A6</v>
      </c>
      <c r="T1895" s="3" t="b">
        <f t="shared" si="127"/>
        <v>1</v>
      </c>
      <c r="U1895" s="3" t="b">
        <f t="shared" si="128"/>
        <v>1</v>
      </c>
    </row>
    <row r="1896" spans="1:21">
      <c r="A1896" s="10">
        <v>30590005</v>
      </c>
      <c r="B1896" t="s">
        <v>462</v>
      </c>
      <c r="C1896" t="s">
        <v>463</v>
      </c>
      <c r="D1896" t="s">
        <v>464</v>
      </c>
      <c r="E1896" t="s">
        <v>11</v>
      </c>
      <c r="F1896" t="s">
        <v>104</v>
      </c>
      <c r="G1896" t="s">
        <v>86</v>
      </c>
      <c r="H1896" t="s">
        <v>14</v>
      </c>
      <c r="I1896" t="s">
        <v>104</v>
      </c>
      <c r="J1896" t="s">
        <v>21</v>
      </c>
      <c r="K1896" s="3" t="str">
        <f t="shared" si="125"/>
        <v>Mineral ProductsOther</v>
      </c>
      <c r="L1896" s="9" t="s">
        <v>1435</v>
      </c>
      <c r="M1896" s="9" t="s">
        <v>1436</v>
      </c>
      <c r="N1896" t="s">
        <v>41</v>
      </c>
      <c r="P1896" s="5" t="str">
        <f>IF(LOOKUP($K1896,Fuel_Mappings!$C$2:$C$255,Fuel_Mappings!$D$2:$D$255)&lt;&gt;"",LOOKUP($K1896,Fuel_Mappings!$C$2:$C$255,Fuel_Mappings!$D$2:$D$255),"")</f>
        <v>Other_Fuel</v>
      </c>
      <c r="Q1896" s="5" t="str">
        <f>IF($P1896="Other_Fuel",IF(LOOKUP($G1896,Fuel_Mappings!$I$2:$I$36,Fuel_Mappings!$I$2:$I$36)=$G1896,LOOKUP($G1896,Fuel_Mappings!$I$2:$I$36,Fuel_Mappings!$J$2:$J$36),""),"")</f>
        <v/>
      </c>
      <c r="S1896" s="5" t="str">
        <f t="shared" si="126"/>
        <v>2A6</v>
      </c>
      <c r="T1896" s="3" t="b">
        <f t="shared" si="127"/>
        <v>1</v>
      </c>
      <c r="U1896" s="3" t="b">
        <f t="shared" si="128"/>
        <v>1</v>
      </c>
    </row>
    <row r="1897" spans="1:21">
      <c r="A1897" s="10">
        <v>30502910</v>
      </c>
      <c r="B1897" t="s">
        <v>462</v>
      </c>
      <c r="C1897" t="s">
        <v>463</v>
      </c>
      <c r="D1897" t="s">
        <v>464</v>
      </c>
      <c r="E1897" t="s">
        <v>11</v>
      </c>
      <c r="F1897" t="s">
        <v>104</v>
      </c>
      <c r="G1897" t="s">
        <v>471</v>
      </c>
      <c r="H1897" t="s">
        <v>14</v>
      </c>
      <c r="I1897" t="s">
        <v>104</v>
      </c>
      <c r="J1897" t="s">
        <v>21</v>
      </c>
      <c r="K1897" s="3" t="str">
        <f t="shared" si="125"/>
        <v>Mineral ProductsOther</v>
      </c>
      <c r="L1897" s="9" t="s">
        <v>1435</v>
      </c>
      <c r="M1897" s="9" t="s">
        <v>1436</v>
      </c>
      <c r="N1897" t="s">
        <v>41</v>
      </c>
      <c r="P1897" s="5" t="str">
        <f>IF(LOOKUP($K1897,Fuel_Mappings!$C$2:$C$255,Fuel_Mappings!$D$2:$D$255)&lt;&gt;"",LOOKUP($K1897,Fuel_Mappings!$C$2:$C$255,Fuel_Mappings!$D$2:$D$255),"")</f>
        <v>Other_Fuel</v>
      </c>
      <c r="Q1897" s="5" t="str">
        <f>IF($P1897="Other_Fuel",IF(LOOKUP($G1897,Fuel_Mappings!$I$2:$I$36,Fuel_Mappings!$I$2:$I$36)=$G1897,LOOKUP($G1897,Fuel_Mappings!$I$2:$I$36,Fuel_Mappings!$J$2:$J$36),""),"")</f>
        <v/>
      </c>
      <c r="S1897" s="5" t="str">
        <f t="shared" si="126"/>
        <v>2A6</v>
      </c>
      <c r="T1897" s="3" t="b">
        <f t="shared" si="127"/>
        <v>1</v>
      </c>
      <c r="U1897" s="3" t="b">
        <f t="shared" si="128"/>
        <v>1</v>
      </c>
    </row>
    <row r="1898" spans="1:21">
      <c r="A1898" s="10">
        <v>30504430</v>
      </c>
      <c r="B1898" t="s">
        <v>462</v>
      </c>
      <c r="C1898" t="s">
        <v>463</v>
      </c>
      <c r="D1898" t="s">
        <v>464</v>
      </c>
      <c r="E1898" t="s">
        <v>11</v>
      </c>
      <c r="F1898" t="s">
        <v>104</v>
      </c>
      <c r="G1898" t="s">
        <v>447</v>
      </c>
      <c r="H1898" t="s">
        <v>14</v>
      </c>
      <c r="I1898" t="s">
        <v>104</v>
      </c>
      <c r="J1898" t="s">
        <v>21</v>
      </c>
      <c r="K1898" s="3" t="str">
        <f t="shared" si="125"/>
        <v>Mineral ProductsOther</v>
      </c>
      <c r="L1898" s="9" t="s">
        <v>1435</v>
      </c>
      <c r="M1898" s="9" t="s">
        <v>1436</v>
      </c>
      <c r="N1898" t="s">
        <v>41</v>
      </c>
      <c r="P1898" s="5" t="str">
        <f>IF(LOOKUP($K1898,Fuel_Mappings!$C$2:$C$255,Fuel_Mappings!$D$2:$D$255)&lt;&gt;"",LOOKUP($K1898,Fuel_Mappings!$C$2:$C$255,Fuel_Mappings!$D$2:$D$255),"")</f>
        <v>Other_Fuel</v>
      </c>
      <c r="Q1898" s="5" t="str">
        <f>IF($P1898="Other_Fuel",IF(LOOKUP($G1898,Fuel_Mappings!$I$2:$I$36,Fuel_Mappings!$I$2:$I$36)=$G1898,LOOKUP($G1898,Fuel_Mappings!$I$2:$I$36,Fuel_Mappings!$J$2:$J$36),""),"")</f>
        <v/>
      </c>
      <c r="S1898" s="5" t="str">
        <f t="shared" si="126"/>
        <v>2A6</v>
      </c>
      <c r="T1898" s="3" t="b">
        <f t="shared" si="127"/>
        <v>1</v>
      </c>
      <c r="U1898" s="3" t="b">
        <f t="shared" si="128"/>
        <v>1</v>
      </c>
    </row>
    <row r="1899" spans="1:21">
      <c r="A1899" s="10">
        <v>30500201</v>
      </c>
      <c r="B1899" t="s">
        <v>462</v>
      </c>
      <c r="C1899" t="s">
        <v>463</v>
      </c>
      <c r="D1899" t="s">
        <v>464</v>
      </c>
      <c r="E1899" t="s">
        <v>11</v>
      </c>
      <c r="F1899" t="s">
        <v>104</v>
      </c>
      <c r="G1899" t="s">
        <v>105</v>
      </c>
      <c r="H1899" t="s">
        <v>117</v>
      </c>
      <c r="I1899" t="s">
        <v>118</v>
      </c>
      <c r="J1899" t="s">
        <v>21</v>
      </c>
      <c r="K1899" s="3" t="str">
        <f t="shared" si="125"/>
        <v>Asphalt ManufacturingOther</v>
      </c>
      <c r="L1899" s="9" t="s">
        <v>1435</v>
      </c>
      <c r="M1899" s="9" t="s">
        <v>1436</v>
      </c>
      <c r="N1899" t="s">
        <v>41</v>
      </c>
      <c r="P1899" s="5" t="str">
        <f>IF(LOOKUP($K1899,Fuel_Mappings!$C$2:$C$255,Fuel_Mappings!$D$2:$D$255)&lt;&gt;"",LOOKUP($K1899,Fuel_Mappings!$C$2:$C$255,Fuel_Mappings!$D$2:$D$255),"")</f>
        <v>Other_Fuel</v>
      </c>
      <c r="Q1899" s="5" t="str">
        <f>IF($P1899="Other_Fuel",IF(LOOKUP($G1899,Fuel_Mappings!$I$2:$I$36,Fuel_Mappings!$I$2:$I$36)=$G1899,LOOKUP($G1899,Fuel_Mappings!$I$2:$I$36,Fuel_Mappings!$J$2:$J$36),""),"")</f>
        <v/>
      </c>
      <c r="S1899" s="5" t="str">
        <f t="shared" si="126"/>
        <v>2A6</v>
      </c>
      <c r="T1899" s="3" t="b">
        <f t="shared" si="127"/>
        <v>1</v>
      </c>
      <c r="U1899" s="3" t="b">
        <f t="shared" si="128"/>
        <v>1</v>
      </c>
    </row>
    <row r="1900" spans="1:21">
      <c r="A1900" s="10">
        <v>30500211</v>
      </c>
      <c r="B1900" t="s">
        <v>462</v>
      </c>
      <c r="C1900" t="s">
        <v>463</v>
      </c>
      <c r="D1900" t="s">
        <v>464</v>
      </c>
      <c r="E1900" t="s">
        <v>11</v>
      </c>
      <c r="F1900" t="s">
        <v>104</v>
      </c>
      <c r="G1900" t="s">
        <v>105</v>
      </c>
      <c r="H1900" t="s">
        <v>117</v>
      </c>
      <c r="I1900" t="s">
        <v>118</v>
      </c>
      <c r="J1900" t="s">
        <v>21</v>
      </c>
      <c r="K1900" s="3" t="str">
        <f t="shared" si="125"/>
        <v>Asphalt ManufacturingOther</v>
      </c>
      <c r="L1900" s="9" t="s">
        <v>1435</v>
      </c>
      <c r="M1900" s="9" t="s">
        <v>1436</v>
      </c>
      <c r="N1900" t="s">
        <v>41</v>
      </c>
      <c r="P1900" s="5" t="str">
        <f>IF(LOOKUP($K1900,Fuel_Mappings!$C$2:$C$255,Fuel_Mappings!$D$2:$D$255)&lt;&gt;"",LOOKUP($K1900,Fuel_Mappings!$C$2:$C$255,Fuel_Mappings!$D$2:$D$255),"")</f>
        <v>Other_Fuel</v>
      </c>
      <c r="Q1900" s="5" t="str">
        <f>IF($P1900="Other_Fuel",IF(LOOKUP($G1900,Fuel_Mappings!$I$2:$I$36,Fuel_Mappings!$I$2:$I$36)=$G1900,LOOKUP($G1900,Fuel_Mappings!$I$2:$I$36,Fuel_Mappings!$J$2:$J$36),""),"")</f>
        <v/>
      </c>
      <c r="S1900" s="5" t="str">
        <f t="shared" si="126"/>
        <v>2A6</v>
      </c>
      <c r="T1900" s="3" t="b">
        <f t="shared" si="127"/>
        <v>1</v>
      </c>
      <c r="U1900" s="3" t="b">
        <f t="shared" si="128"/>
        <v>1</v>
      </c>
    </row>
    <row r="1901" spans="1:21">
      <c r="A1901" s="10">
        <v>30500212</v>
      </c>
      <c r="B1901" t="s">
        <v>462</v>
      </c>
      <c r="C1901" t="s">
        <v>463</v>
      </c>
      <c r="D1901" t="s">
        <v>464</v>
      </c>
      <c r="E1901" t="s">
        <v>11</v>
      </c>
      <c r="F1901" t="s">
        <v>104</v>
      </c>
      <c r="G1901" t="s">
        <v>105</v>
      </c>
      <c r="H1901" t="s">
        <v>117</v>
      </c>
      <c r="I1901" t="s">
        <v>118</v>
      </c>
      <c r="J1901" t="s">
        <v>21</v>
      </c>
      <c r="K1901" s="3" t="str">
        <f t="shared" si="125"/>
        <v>Asphalt ManufacturingOther</v>
      </c>
      <c r="L1901" s="9" t="s">
        <v>1435</v>
      </c>
      <c r="M1901" s="9" t="s">
        <v>1436</v>
      </c>
      <c r="N1901" t="s">
        <v>41</v>
      </c>
      <c r="P1901" s="5" t="str">
        <f>IF(LOOKUP($K1901,Fuel_Mappings!$C$2:$C$255,Fuel_Mappings!$D$2:$D$255)&lt;&gt;"",LOOKUP($K1901,Fuel_Mappings!$C$2:$C$255,Fuel_Mappings!$D$2:$D$255),"")</f>
        <v>Other_Fuel</v>
      </c>
      <c r="Q1901" s="5" t="str">
        <f>IF($P1901="Other_Fuel",IF(LOOKUP($G1901,Fuel_Mappings!$I$2:$I$36,Fuel_Mappings!$I$2:$I$36)=$G1901,LOOKUP($G1901,Fuel_Mappings!$I$2:$I$36,Fuel_Mappings!$J$2:$J$36),""),"")</f>
        <v/>
      </c>
      <c r="S1901" s="5" t="str">
        <f t="shared" si="126"/>
        <v>2A6</v>
      </c>
      <c r="T1901" s="3" t="b">
        <f t="shared" si="127"/>
        <v>1</v>
      </c>
      <c r="U1901" s="3" t="b">
        <f t="shared" si="128"/>
        <v>1</v>
      </c>
    </row>
    <row r="1902" spans="1:21">
      <c r="A1902" s="10">
        <v>30500213</v>
      </c>
      <c r="B1902" t="s">
        <v>462</v>
      </c>
      <c r="C1902" t="s">
        <v>463</v>
      </c>
      <c r="D1902" t="s">
        <v>464</v>
      </c>
      <c r="E1902" t="s">
        <v>11</v>
      </c>
      <c r="F1902" t="s">
        <v>104</v>
      </c>
      <c r="G1902" t="s">
        <v>105</v>
      </c>
      <c r="H1902" t="s">
        <v>117</v>
      </c>
      <c r="I1902" t="s">
        <v>118</v>
      </c>
      <c r="J1902" t="s">
        <v>21</v>
      </c>
      <c r="K1902" s="3" t="str">
        <f t="shared" si="125"/>
        <v>Asphalt ManufacturingOther</v>
      </c>
      <c r="L1902" s="9" t="s">
        <v>1435</v>
      </c>
      <c r="M1902" s="9" t="s">
        <v>1436</v>
      </c>
      <c r="N1902" t="s">
        <v>41</v>
      </c>
      <c r="P1902" s="5" t="str">
        <f>IF(LOOKUP($K1902,Fuel_Mappings!$C$2:$C$255,Fuel_Mappings!$D$2:$D$255)&lt;&gt;"",LOOKUP($K1902,Fuel_Mappings!$C$2:$C$255,Fuel_Mappings!$D$2:$D$255),"")</f>
        <v>Other_Fuel</v>
      </c>
      <c r="Q1902" s="5" t="str">
        <f>IF($P1902="Other_Fuel",IF(LOOKUP($G1902,Fuel_Mappings!$I$2:$I$36,Fuel_Mappings!$I$2:$I$36)=$G1902,LOOKUP($G1902,Fuel_Mappings!$I$2:$I$36,Fuel_Mappings!$J$2:$J$36),""),"")</f>
        <v/>
      </c>
      <c r="S1902" s="5" t="str">
        <f t="shared" si="126"/>
        <v>2A6</v>
      </c>
      <c r="T1902" s="3" t="b">
        <f t="shared" si="127"/>
        <v>1</v>
      </c>
      <c r="U1902" s="3" t="b">
        <f t="shared" si="128"/>
        <v>1</v>
      </c>
    </row>
    <row r="1903" spans="1:21">
      <c r="A1903" s="10">
        <v>30500214</v>
      </c>
      <c r="B1903" t="s">
        <v>462</v>
      </c>
      <c r="C1903" t="s">
        <v>463</v>
      </c>
      <c r="D1903" t="s">
        <v>464</v>
      </c>
      <c r="E1903" t="s">
        <v>11</v>
      </c>
      <c r="F1903" t="s">
        <v>104</v>
      </c>
      <c r="G1903" t="s">
        <v>105</v>
      </c>
      <c r="H1903" t="s">
        <v>117</v>
      </c>
      <c r="I1903" t="s">
        <v>118</v>
      </c>
      <c r="J1903" t="s">
        <v>21</v>
      </c>
      <c r="K1903" s="3" t="str">
        <f t="shared" si="125"/>
        <v>Asphalt ManufacturingOther</v>
      </c>
      <c r="L1903" s="9" t="s">
        <v>1435</v>
      </c>
      <c r="M1903" s="9" t="s">
        <v>1436</v>
      </c>
      <c r="N1903" t="s">
        <v>41</v>
      </c>
      <c r="P1903" s="5" t="str">
        <f>IF(LOOKUP($K1903,Fuel_Mappings!$C$2:$C$255,Fuel_Mappings!$D$2:$D$255)&lt;&gt;"",LOOKUP($K1903,Fuel_Mappings!$C$2:$C$255,Fuel_Mappings!$D$2:$D$255),"")</f>
        <v>Other_Fuel</v>
      </c>
      <c r="Q1903" s="5" t="str">
        <f>IF($P1903="Other_Fuel",IF(LOOKUP($G1903,Fuel_Mappings!$I$2:$I$36,Fuel_Mappings!$I$2:$I$36)=$G1903,LOOKUP($G1903,Fuel_Mappings!$I$2:$I$36,Fuel_Mappings!$J$2:$J$36),""),"")</f>
        <v/>
      </c>
      <c r="S1903" s="5" t="str">
        <f t="shared" si="126"/>
        <v>2A6</v>
      </c>
      <c r="T1903" s="3" t="b">
        <f t="shared" si="127"/>
        <v>1</v>
      </c>
      <c r="U1903" s="3" t="b">
        <f t="shared" si="128"/>
        <v>1</v>
      </c>
    </row>
    <row r="1904" spans="1:21">
      <c r="A1904" s="10">
        <v>30500220</v>
      </c>
      <c r="B1904" t="s">
        <v>462</v>
      </c>
      <c r="C1904" t="s">
        <v>463</v>
      </c>
      <c r="D1904" t="s">
        <v>464</v>
      </c>
      <c r="E1904" t="s">
        <v>11</v>
      </c>
      <c r="F1904" t="s">
        <v>104</v>
      </c>
      <c r="G1904" t="s">
        <v>105</v>
      </c>
      <c r="H1904" t="s">
        <v>117</v>
      </c>
      <c r="I1904" t="s">
        <v>118</v>
      </c>
      <c r="J1904" t="s">
        <v>21</v>
      </c>
      <c r="K1904" s="3" t="str">
        <f t="shared" si="125"/>
        <v>Asphalt ManufacturingOther</v>
      </c>
      <c r="L1904" s="9" t="s">
        <v>1435</v>
      </c>
      <c r="M1904" s="9" t="s">
        <v>1436</v>
      </c>
      <c r="N1904" t="s">
        <v>41</v>
      </c>
      <c r="P1904" s="5" t="str">
        <f>IF(LOOKUP($K1904,Fuel_Mappings!$C$2:$C$255,Fuel_Mappings!$D$2:$D$255)&lt;&gt;"",LOOKUP($K1904,Fuel_Mappings!$C$2:$C$255,Fuel_Mappings!$D$2:$D$255),"")</f>
        <v>Other_Fuel</v>
      </c>
      <c r="Q1904" s="5" t="str">
        <f>IF($P1904="Other_Fuel",IF(LOOKUP($G1904,Fuel_Mappings!$I$2:$I$36,Fuel_Mappings!$I$2:$I$36)=$G1904,LOOKUP($G1904,Fuel_Mappings!$I$2:$I$36,Fuel_Mappings!$J$2:$J$36),""),"")</f>
        <v/>
      </c>
      <c r="S1904" s="5" t="str">
        <f t="shared" si="126"/>
        <v>2A6</v>
      </c>
      <c r="T1904" s="3" t="b">
        <f t="shared" si="127"/>
        <v>1</v>
      </c>
      <c r="U1904" s="3" t="b">
        <f t="shared" si="128"/>
        <v>1</v>
      </c>
    </row>
    <row r="1905" spans="1:21">
      <c r="A1905" s="10">
        <v>30500255</v>
      </c>
      <c r="B1905" t="s">
        <v>462</v>
      </c>
      <c r="C1905" t="s">
        <v>463</v>
      </c>
      <c r="D1905" t="s">
        <v>464</v>
      </c>
      <c r="E1905" t="s">
        <v>11</v>
      </c>
      <c r="F1905" t="s">
        <v>104</v>
      </c>
      <c r="G1905" t="s">
        <v>105</v>
      </c>
      <c r="H1905" t="s">
        <v>117</v>
      </c>
      <c r="I1905" t="s">
        <v>118</v>
      </c>
      <c r="J1905" t="s">
        <v>21</v>
      </c>
      <c r="K1905" s="3" t="str">
        <f t="shared" si="125"/>
        <v>Asphalt ManufacturingOther</v>
      </c>
      <c r="L1905" s="9" t="s">
        <v>1435</v>
      </c>
      <c r="M1905" s="9" t="s">
        <v>1436</v>
      </c>
      <c r="N1905" t="s">
        <v>41</v>
      </c>
      <c r="P1905" s="5" t="str">
        <f>IF(LOOKUP($K1905,Fuel_Mappings!$C$2:$C$255,Fuel_Mappings!$D$2:$D$255)&lt;&gt;"",LOOKUP($K1905,Fuel_Mappings!$C$2:$C$255,Fuel_Mappings!$D$2:$D$255),"")</f>
        <v>Other_Fuel</v>
      </c>
      <c r="Q1905" s="5" t="str">
        <f>IF($P1905="Other_Fuel",IF(LOOKUP($G1905,Fuel_Mappings!$I$2:$I$36,Fuel_Mappings!$I$2:$I$36)=$G1905,LOOKUP($G1905,Fuel_Mappings!$I$2:$I$36,Fuel_Mappings!$J$2:$J$36),""),"")</f>
        <v/>
      </c>
      <c r="S1905" s="5" t="str">
        <f t="shared" si="126"/>
        <v>2A6</v>
      </c>
      <c r="T1905" s="3" t="b">
        <f t="shared" si="127"/>
        <v>1</v>
      </c>
      <c r="U1905" s="3" t="b">
        <f t="shared" si="128"/>
        <v>1</v>
      </c>
    </row>
    <row r="1906" spans="1:21">
      <c r="A1906" s="10">
        <v>30500258</v>
      </c>
      <c r="B1906" t="s">
        <v>462</v>
      </c>
      <c r="C1906" t="s">
        <v>463</v>
      </c>
      <c r="D1906" t="s">
        <v>464</v>
      </c>
      <c r="E1906" t="s">
        <v>11</v>
      </c>
      <c r="F1906" t="s">
        <v>104</v>
      </c>
      <c r="G1906" t="s">
        <v>105</v>
      </c>
      <c r="H1906" t="s">
        <v>117</v>
      </c>
      <c r="I1906" t="s">
        <v>118</v>
      </c>
      <c r="J1906" t="s">
        <v>21</v>
      </c>
      <c r="K1906" s="3" t="str">
        <f t="shared" si="125"/>
        <v>Asphalt ManufacturingOther</v>
      </c>
      <c r="L1906" s="9" t="s">
        <v>1435</v>
      </c>
      <c r="M1906" s="9" t="s">
        <v>1436</v>
      </c>
      <c r="N1906" t="s">
        <v>41</v>
      </c>
      <c r="P1906" s="5" t="str">
        <f>IF(LOOKUP($K1906,Fuel_Mappings!$C$2:$C$255,Fuel_Mappings!$D$2:$D$255)&lt;&gt;"",LOOKUP($K1906,Fuel_Mappings!$C$2:$C$255,Fuel_Mappings!$D$2:$D$255),"")</f>
        <v>Other_Fuel</v>
      </c>
      <c r="Q1906" s="5" t="str">
        <f>IF($P1906="Other_Fuel",IF(LOOKUP($G1906,Fuel_Mappings!$I$2:$I$36,Fuel_Mappings!$I$2:$I$36)=$G1906,LOOKUP($G1906,Fuel_Mappings!$I$2:$I$36,Fuel_Mappings!$J$2:$J$36),""),"")</f>
        <v/>
      </c>
      <c r="S1906" s="5" t="str">
        <f t="shared" si="126"/>
        <v>2A6</v>
      </c>
      <c r="T1906" s="3" t="b">
        <f t="shared" si="127"/>
        <v>1</v>
      </c>
      <c r="U1906" s="3" t="b">
        <f t="shared" si="128"/>
        <v>1</v>
      </c>
    </row>
    <row r="1907" spans="1:21">
      <c r="A1907" s="10">
        <v>30500262</v>
      </c>
      <c r="B1907" t="s">
        <v>462</v>
      </c>
      <c r="C1907" t="s">
        <v>463</v>
      </c>
      <c r="D1907" t="s">
        <v>464</v>
      </c>
      <c r="E1907" t="s">
        <v>11</v>
      </c>
      <c r="F1907" t="s">
        <v>104</v>
      </c>
      <c r="G1907" t="s">
        <v>105</v>
      </c>
      <c r="H1907" t="s">
        <v>117</v>
      </c>
      <c r="I1907" t="s">
        <v>118</v>
      </c>
      <c r="J1907" t="s">
        <v>21</v>
      </c>
      <c r="K1907" s="3" t="str">
        <f t="shared" ref="K1907:K1970" si="129">I1907&amp;J1907</f>
        <v>Asphalt ManufacturingOther</v>
      </c>
      <c r="L1907" s="9" t="s">
        <v>1435</v>
      </c>
      <c r="M1907" s="9" t="s">
        <v>1436</v>
      </c>
      <c r="N1907" t="s">
        <v>41</v>
      </c>
      <c r="P1907" s="5" t="str">
        <f>IF(LOOKUP($K1907,Fuel_Mappings!$C$2:$C$255,Fuel_Mappings!$D$2:$D$255)&lt;&gt;"",LOOKUP($K1907,Fuel_Mappings!$C$2:$C$255,Fuel_Mappings!$D$2:$D$255),"")</f>
        <v>Other_Fuel</v>
      </c>
      <c r="Q1907" s="5" t="str">
        <f>IF($P1907="Other_Fuel",IF(LOOKUP($G1907,Fuel_Mappings!$I$2:$I$36,Fuel_Mappings!$I$2:$I$36)=$G1907,LOOKUP($G1907,Fuel_Mappings!$I$2:$I$36,Fuel_Mappings!$J$2:$J$36),""),"")</f>
        <v/>
      </c>
      <c r="S1907" s="5" t="str">
        <f t="shared" si="126"/>
        <v>2A6</v>
      </c>
      <c r="T1907" s="3" t="b">
        <f t="shared" si="127"/>
        <v>1</v>
      </c>
      <c r="U1907" s="3" t="b">
        <f t="shared" si="128"/>
        <v>1</v>
      </c>
    </row>
    <row r="1908" spans="1:21">
      <c r="A1908" s="10">
        <v>30504539</v>
      </c>
      <c r="B1908" t="s">
        <v>462</v>
      </c>
      <c r="C1908" t="s">
        <v>463</v>
      </c>
      <c r="D1908" t="s">
        <v>464</v>
      </c>
      <c r="E1908" t="s">
        <v>11</v>
      </c>
      <c r="F1908" t="s">
        <v>104</v>
      </c>
      <c r="G1908" t="s">
        <v>450</v>
      </c>
      <c r="H1908" t="s">
        <v>14</v>
      </c>
      <c r="I1908" t="s">
        <v>104</v>
      </c>
      <c r="J1908" t="s">
        <v>21</v>
      </c>
      <c r="K1908" s="3" t="str">
        <f t="shared" si="129"/>
        <v>Mineral ProductsOther</v>
      </c>
      <c r="L1908" s="9" t="s">
        <v>1435</v>
      </c>
      <c r="M1908" s="9" t="s">
        <v>1436</v>
      </c>
      <c r="N1908" t="s">
        <v>41</v>
      </c>
      <c r="P1908" s="5" t="str">
        <f>IF(LOOKUP($K1908,Fuel_Mappings!$C$2:$C$255,Fuel_Mappings!$D$2:$D$255)&lt;&gt;"",LOOKUP($K1908,Fuel_Mappings!$C$2:$C$255,Fuel_Mappings!$D$2:$D$255),"")</f>
        <v>Other_Fuel</v>
      </c>
      <c r="Q1908" s="5" t="str">
        <f>IF($P1908="Other_Fuel",IF(LOOKUP($G1908,Fuel_Mappings!$I$2:$I$36,Fuel_Mappings!$I$2:$I$36)=$G1908,LOOKUP($G1908,Fuel_Mappings!$I$2:$I$36,Fuel_Mappings!$J$2:$J$36),""),"")</f>
        <v/>
      </c>
      <c r="S1908" s="5" t="str">
        <f t="shared" si="126"/>
        <v>2A6</v>
      </c>
      <c r="T1908" s="3" t="b">
        <f t="shared" si="127"/>
        <v>1</v>
      </c>
      <c r="U1908" s="3" t="b">
        <f t="shared" si="128"/>
        <v>1</v>
      </c>
    </row>
    <row r="1909" spans="1:21">
      <c r="A1909" s="10">
        <v>30515002</v>
      </c>
      <c r="B1909" t="s">
        <v>462</v>
      </c>
      <c r="C1909" t="s">
        <v>463</v>
      </c>
      <c r="D1909" t="s">
        <v>464</v>
      </c>
      <c r="E1909" t="s">
        <v>11</v>
      </c>
      <c r="F1909" t="s">
        <v>104</v>
      </c>
      <c r="G1909" t="s">
        <v>472</v>
      </c>
      <c r="H1909" t="s">
        <v>14</v>
      </c>
      <c r="I1909" t="s">
        <v>104</v>
      </c>
      <c r="J1909" t="s">
        <v>21</v>
      </c>
      <c r="K1909" s="3" t="str">
        <f t="shared" si="129"/>
        <v>Mineral ProductsOther</v>
      </c>
      <c r="L1909" s="9" t="s">
        <v>1435</v>
      </c>
      <c r="M1909" s="9" t="s">
        <v>1436</v>
      </c>
      <c r="N1909" t="s">
        <v>41</v>
      </c>
      <c r="P1909" s="5" t="str">
        <f>IF(LOOKUP($K1909,Fuel_Mappings!$C$2:$C$255,Fuel_Mappings!$D$2:$D$255)&lt;&gt;"",LOOKUP($K1909,Fuel_Mappings!$C$2:$C$255,Fuel_Mappings!$D$2:$D$255),"")</f>
        <v>Other_Fuel</v>
      </c>
      <c r="Q1909" s="5" t="str">
        <f>IF($P1909="Other_Fuel",IF(LOOKUP($G1909,Fuel_Mappings!$I$2:$I$36,Fuel_Mappings!$I$2:$I$36)=$G1909,LOOKUP($G1909,Fuel_Mappings!$I$2:$I$36,Fuel_Mappings!$J$2:$J$36),""),"")</f>
        <v/>
      </c>
      <c r="S1909" s="5" t="str">
        <f t="shared" si="126"/>
        <v>2A6</v>
      </c>
      <c r="T1909" s="3" t="b">
        <f t="shared" si="127"/>
        <v>1</v>
      </c>
      <c r="U1909" s="3" t="b">
        <f t="shared" si="128"/>
        <v>1</v>
      </c>
    </row>
    <row r="1910" spans="1:21">
      <c r="A1910" s="10">
        <v>30500231</v>
      </c>
      <c r="B1910" t="s">
        <v>462</v>
      </c>
      <c r="C1910" t="s">
        <v>463</v>
      </c>
      <c r="D1910" t="s">
        <v>464</v>
      </c>
      <c r="E1910" t="s">
        <v>11</v>
      </c>
      <c r="F1910" t="s">
        <v>104</v>
      </c>
      <c r="G1910" t="s">
        <v>105</v>
      </c>
      <c r="H1910" t="s">
        <v>117</v>
      </c>
      <c r="I1910" t="s">
        <v>118</v>
      </c>
      <c r="J1910" t="s">
        <v>21</v>
      </c>
      <c r="K1910" s="3" t="str">
        <f t="shared" si="129"/>
        <v>Asphalt ManufacturingOther</v>
      </c>
      <c r="L1910" s="9" t="s">
        <v>1435</v>
      </c>
      <c r="M1910" s="9" t="s">
        <v>1436</v>
      </c>
      <c r="N1910" t="s">
        <v>41</v>
      </c>
      <c r="P1910" s="5" t="str">
        <f>IF(LOOKUP($K1910,Fuel_Mappings!$C$2:$C$255,Fuel_Mappings!$D$2:$D$255)&lt;&gt;"",LOOKUP($K1910,Fuel_Mappings!$C$2:$C$255,Fuel_Mappings!$D$2:$D$255),"")</f>
        <v>Other_Fuel</v>
      </c>
      <c r="Q1910" s="5" t="str">
        <f>IF($P1910="Other_Fuel",IF(LOOKUP($G1910,Fuel_Mappings!$I$2:$I$36,Fuel_Mappings!$I$2:$I$36)=$G1910,LOOKUP($G1910,Fuel_Mappings!$I$2:$I$36,Fuel_Mappings!$J$2:$J$36),""),"")</f>
        <v/>
      </c>
      <c r="S1910" s="5" t="str">
        <f t="shared" si="126"/>
        <v>2A6</v>
      </c>
      <c r="T1910" s="3" t="b">
        <f t="shared" si="127"/>
        <v>1</v>
      </c>
      <c r="U1910" s="3" t="b">
        <f t="shared" si="128"/>
        <v>1</v>
      </c>
    </row>
    <row r="1911" spans="1:21">
      <c r="A1911" s="10">
        <v>30500240</v>
      </c>
      <c r="B1911" t="s">
        <v>462</v>
      </c>
      <c r="C1911" t="s">
        <v>463</v>
      </c>
      <c r="D1911" t="s">
        <v>464</v>
      </c>
      <c r="E1911" t="s">
        <v>11</v>
      </c>
      <c r="F1911" t="s">
        <v>104</v>
      </c>
      <c r="G1911" t="s">
        <v>105</v>
      </c>
      <c r="H1911" t="s">
        <v>117</v>
      </c>
      <c r="I1911" t="s">
        <v>118</v>
      </c>
      <c r="J1911" t="s">
        <v>21</v>
      </c>
      <c r="K1911" s="3" t="str">
        <f t="shared" si="129"/>
        <v>Asphalt ManufacturingOther</v>
      </c>
      <c r="L1911" s="9" t="s">
        <v>1435</v>
      </c>
      <c r="M1911" s="9" t="s">
        <v>1436</v>
      </c>
      <c r="N1911" t="s">
        <v>41</v>
      </c>
      <c r="P1911" s="5" t="str">
        <f>IF(LOOKUP($K1911,Fuel_Mappings!$C$2:$C$255,Fuel_Mappings!$D$2:$D$255)&lt;&gt;"",LOOKUP($K1911,Fuel_Mappings!$C$2:$C$255,Fuel_Mappings!$D$2:$D$255),"")</f>
        <v>Other_Fuel</v>
      </c>
      <c r="Q1911" s="5" t="str">
        <f>IF($P1911="Other_Fuel",IF(LOOKUP($G1911,Fuel_Mappings!$I$2:$I$36,Fuel_Mappings!$I$2:$I$36)=$G1911,LOOKUP($G1911,Fuel_Mappings!$I$2:$I$36,Fuel_Mappings!$J$2:$J$36),""),"")</f>
        <v/>
      </c>
      <c r="S1911" s="5" t="str">
        <f t="shared" si="126"/>
        <v>2A6</v>
      </c>
      <c r="T1911" s="3" t="b">
        <f t="shared" si="127"/>
        <v>1</v>
      </c>
      <c r="U1911" s="3" t="b">
        <f t="shared" si="128"/>
        <v>1</v>
      </c>
    </row>
    <row r="1912" spans="1:21">
      <c r="A1912" s="10">
        <v>30500241</v>
      </c>
      <c r="B1912" t="s">
        <v>462</v>
      </c>
      <c r="C1912" t="s">
        <v>463</v>
      </c>
      <c r="D1912" t="s">
        <v>464</v>
      </c>
      <c r="E1912" t="s">
        <v>11</v>
      </c>
      <c r="F1912" t="s">
        <v>104</v>
      </c>
      <c r="G1912" t="s">
        <v>105</v>
      </c>
      <c r="H1912" t="s">
        <v>117</v>
      </c>
      <c r="I1912" t="s">
        <v>118</v>
      </c>
      <c r="J1912" t="s">
        <v>21</v>
      </c>
      <c r="K1912" s="3" t="str">
        <f t="shared" si="129"/>
        <v>Asphalt ManufacturingOther</v>
      </c>
      <c r="L1912" s="9" t="s">
        <v>1435</v>
      </c>
      <c r="M1912" s="9" t="s">
        <v>1436</v>
      </c>
      <c r="N1912" t="s">
        <v>41</v>
      </c>
      <c r="P1912" s="5" t="str">
        <f>IF(LOOKUP($K1912,Fuel_Mappings!$C$2:$C$255,Fuel_Mappings!$D$2:$D$255)&lt;&gt;"",LOOKUP($K1912,Fuel_Mappings!$C$2:$C$255,Fuel_Mappings!$D$2:$D$255),"")</f>
        <v>Other_Fuel</v>
      </c>
      <c r="Q1912" s="5" t="str">
        <f>IF($P1912="Other_Fuel",IF(LOOKUP($G1912,Fuel_Mappings!$I$2:$I$36,Fuel_Mappings!$I$2:$I$36)=$G1912,LOOKUP($G1912,Fuel_Mappings!$I$2:$I$36,Fuel_Mappings!$J$2:$J$36),""),"")</f>
        <v/>
      </c>
      <c r="S1912" s="5" t="str">
        <f t="shared" si="126"/>
        <v>2A6</v>
      </c>
      <c r="T1912" s="3" t="b">
        <f t="shared" si="127"/>
        <v>1</v>
      </c>
      <c r="U1912" s="3" t="b">
        <f t="shared" si="128"/>
        <v>1</v>
      </c>
    </row>
    <row r="1913" spans="1:21">
      <c r="A1913" s="10">
        <v>30500242</v>
      </c>
      <c r="B1913" t="s">
        <v>462</v>
      </c>
      <c r="C1913" t="s">
        <v>463</v>
      </c>
      <c r="D1913" t="s">
        <v>464</v>
      </c>
      <c r="E1913" t="s">
        <v>11</v>
      </c>
      <c r="F1913" t="s">
        <v>104</v>
      </c>
      <c r="G1913" t="s">
        <v>105</v>
      </c>
      <c r="H1913" t="s">
        <v>117</v>
      </c>
      <c r="I1913" t="s">
        <v>118</v>
      </c>
      <c r="J1913" t="s">
        <v>21</v>
      </c>
      <c r="K1913" s="3" t="str">
        <f t="shared" si="129"/>
        <v>Asphalt ManufacturingOther</v>
      </c>
      <c r="L1913" s="9" t="s">
        <v>1435</v>
      </c>
      <c r="M1913" s="9" t="s">
        <v>1436</v>
      </c>
      <c r="N1913" t="s">
        <v>41</v>
      </c>
      <c r="P1913" s="5" t="str">
        <f>IF(LOOKUP($K1913,Fuel_Mappings!$C$2:$C$255,Fuel_Mappings!$D$2:$D$255)&lt;&gt;"",LOOKUP($K1913,Fuel_Mappings!$C$2:$C$255,Fuel_Mappings!$D$2:$D$255),"")</f>
        <v>Other_Fuel</v>
      </c>
      <c r="Q1913" s="5" t="str">
        <f>IF($P1913="Other_Fuel",IF(LOOKUP($G1913,Fuel_Mappings!$I$2:$I$36,Fuel_Mappings!$I$2:$I$36)=$G1913,LOOKUP($G1913,Fuel_Mappings!$I$2:$I$36,Fuel_Mappings!$J$2:$J$36),""),"")</f>
        <v/>
      </c>
      <c r="S1913" s="5" t="str">
        <f t="shared" si="126"/>
        <v>2A6</v>
      </c>
      <c r="T1913" s="3" t="b">
        <f t="shared" si="127"/>
        <v>1</v>
      </c>
      <c r="U1913" s="3" t="b">
        <f t="shared" si="128"/>
        <v>1</v>
      </c>
    </row>
    <row r="1914" spans="1:21">
      <c r="A1914" s="10">
        <v>30500252</v>
      </c>
      <c r="B1914" t="s">
        <v>462</v>
      </c>
      <c r="C1914" t="s">
        <v>463</v>
      </c>
      <c r="D1914" t="s">
        <v>464</v>
      </c>
      <c r="E1914" t="s">
        <v>11</v>
      </c>
      <c r="F1914" t="s">
        <v>104</v>
      </c>
      <c r="G1914" t="s">
        <v>105</v>
      </c>
      <c r="H1914" t="s">
        <v>117</v>
      </c>
      <c r="I1914" t="s">
        <v>118</v>
      </c>
      <c r="J1914" t="s">
        <v>21</v>
      </c>
      <c r="K1914" s="3" t="str">
        <f t="shared" si="129"/>
        <v>Asphalt ManufacturingOther</v>
      </c>
      <c r="L1914" s="9" t="s">
        <v>1435</v>
      </c>
      <c r="M1914" s="9" t="s">
        <v>1436</v>
      </c>
      <c r="N1914" t="s">
        <v>41</v>
      </c>
      <c r="P1914" s="5" t="str">
        <f>IF(LOOKUP($K1914,Fuel_Mappings!$C$2:$C$255,Fuel_Mappings!$D$2:$D$255)&lt;&gt;"",LOOKUP($K1914,Fuel_Mappings!$C$2:$C$255,Fuel_Mappings!$D$2:$D$255),"")</f>
        <v>Other_Fuel</v>
      </c>
      <c r="Q1914" s="5" t="str">
        <f>IF($P1914="Other_Fuel",IF(LOOKUP($G1914,Fuel_Mappings!$I$2:$I$36,Fuel_Mappings!$I$2:$I$36)=$G1914,LOOKUP($G1914,Fuel_Mappings!$I$2:$I$36,Fuel_Mappings!$J$2:$J$36),""),"")</f>
        <v/>
      </c>
      <c r="S1914" s="5" t="str">
        <f t="shared" si="126"/>
        <v>2A6</v>
      </c>
      <c r="T1914" s="3" t="b">
        <f t="shared" si="127"/>
        <v>1</v>
      </c>
      <c r="U1914" s="3" t="b">
        <f t="shared" si="128"/>
        <v>1</v>
      </c>
    </row>
    <row r="1915" spans="1:21">
      <c r="A1915" s="10">
        <v>30500259</v>
      </c>
      <c r="B1915" t="s">
        <v>462</v>
      </c>
      <c r="C1915" t="s">
        <v>463</v>
      </c>
      <c r="D1915" t="s">
        <v>464</v>
      </c>
      <c r="E1915" t="s">
        <v>11</v>
      </c>
      <c r="F1915" t="s">
        <v>104</v>
      </c>
      <c r="G1915" t="s">
        <v>105</v>
      </c>
      <c r="H1915" t="s">
        <v>117</v>
      </c>
      <c r="I1915" t="s">
        <v>118</v>
      </c>
      <c r="J1915" t="s">
        <v>21</v>
      </c>
      <c r="K1915" s="3" t="str">
        <f t="shared" si="129"/>
        <v>Asphalt ManufacturingOther</v>
      </c>
      <c r="L1915" s="9" t="s">
        <v>1435</v>
      </c>
      <c r="M1915" s="9" t="s">
        <v>1436</v>
      </c>
      <c r="N1915" t="s">
        <v>41</v>
      </c>
      <c r="P1915" s="5" t="str">
        <f>IF(LOOKUP($K1915,Fuel_Mappings!$C$2:$C$255,Fuel_Mappings!$D$2:$D$255)&lt;&gt;"",LOOKUP($K1915,Fuel_Mappings!$C$2:$C$255,Fuel_Mappings!$D$2:$D$255),"")</f>
        <v>Other_Fuel</v>
      </c>
      <c r="Q1915" s="5" t="str">
        <f>IF($P1915="Other_Fuel",IF(LOOKUP($G1915,Fuel_Mappings!$I$2:$I$36,Fuel_Mappings!$I$2:$I$36)=$G1915,LOOKUP($G1915,Fuel_Mappings!$I$2:$I$36,Fuel_Mappings!$J$2:$J$36),""),"")</f>
        <v/>
      </c>
      <c r="S1915" s="5" t="str">
        <f t="shared" si="126"/>
        <v>2A6</v>
      </c>
      <c r="T1915" s="3" t="b">
        <f t="shared" si="127"/>
        <v>1</v>
      </c>
      <c r="U1915" s="3" t="b">
        <f t="shared" si="128"/>
        <v>1</v>
      </c>
    </row>
    <row r="1916" spans="1:21">
      <c r="A1916" s="10">
        <v>30500260</v>
      </c>
      <c r="B1916" t="s">
        <v>462</v>
      </c>
      <c r="C1916" t="s">
        <v>463</v>
      </c>
      <c r="D1916" t="s">
        <v>464</v>
      </c>
      <c r="E1916" t="s">
        <v>11</v>
      </c>
      <c r="F1916" t="s">
        <v>104</v>
      </c>
      <c r="G1916" t="s">
        <v>105</v>
      </c>
      <c r="H1916" t="s">
        <v>117</v>
      </c>
      <c r="I1916" t="s">
        <v>118</v>
      </c>
      <c r="J1916" t="s">
        <v>21</v>
      </c>
      <c r="K1916" s="3" t="str">
        <f t="shared" si="129"/>
        <v>Asphalt ManufacturingOther</v>
      </c>
      <c r="L1916" s="9" t="s">
        <v>1435</v>
      </c>
      <c r="M1916" s="9" t="s">
        <v>1436</v>
      </c>
      <c r="N1916" t="s">
        <v>41</v>
      </c>
      <c r="P1916" s="5" t="str">
        <f>IF(LOOKUP($K1916,Fuel_Mappings!$C$2:$C$255,Fuel_Mappings!$D$2:$D$255)&lt;&gt;"",LOOKUP($K1916,Fuel_Mappings!$C$2:$C$255,Fuel_Mappings!$D$2:$D$255),"")</f>
        <v>Other_Fuel</v>
      </c>
      <c r="Q1916" s="5" t="str">
        <f>IF($P1916="Other_Fuel",IF(LOOKUP($G1916,Fuel_Mappings!$I$2:$I$36,Fuel_Mappings!$I$2:$I$36)=$G1916,LOOKUP($G1916,Fuel_Mappings!$I$2:$I$36,Fuel_Mappings!$J$2:$J$36),""),"")</f>
        <v/>
      </c>
      <c r="S1916" s="5" t="str">
        <f t="shared" si="126"/>
        <v>2A6</v>
      </c>
      <c r="T1916" s="3" t="b">
        <f t="shared" si="127"/>
        <v>1</v>
      </c>
      <c r="U1916" s="3" t="b">
        <f t="shared" si="128"/>
        <v>1</v>
      </c>
    </row>
    <row r="1917" spans="1:21">
      <c r="A1917" s="10">
        <v>30500298</v>
      </c>
      <c r="B1917" t="s">
        <v>462</v>
      </c>
      <c r="C1917" t="s">
        <v>463</v>
      </c>
      <c r="D1917" t="s">
        <v>464</v>
      </c>
      <c r="E1917" t="s">
        <v>11</v>
      </c>
      <c r="F1917" t="s">
        <v>104</v>
      </c>
      <c r="G1917" t="s">
        <v>105</v>
      </c>
      <c r="H1917" t="s">
        <v>117</v>
      </c>
      <c r="I1917" t="s">
        <v>118</v>
      </c>
      <c r="J1917" t="s">
        <v>21</v>
      </c>
      <c r="K1917" s="3" t="str">
        <f t="shared" si="129"/>
        <v>Asphalt ManufacturingOther</v>
      </c>
      <c r="L1917" s="9" t="s">
        <v>1435</v>
      </c>
      <c r="M1917" s="9" t="s">
        <v>1436</v>
      </c>
      <c r="N1917" t="s">
        <v>41</v>
      </c>
      <c r="P1917" s="5" t="str">
        <f>IF(LOOKUP($K1917,Fuel_Mappings!$C$2:$C$255,Fuel_Mappings!$D$2:$D$255)&lt;&gt;"",LOOKUP($K1917,Fuel_Mappings!$C$2:$C$255,Fuel_Mappings!$D$2:$D$255),"")</f>
        <v>Other_Fuel</v>
      </c>
      <c r="Q1917" s="5" t="str">
        <f>IF($P1917="Other_Fuel",IF(LOOKUP($G1917,Fuel_Mappings!$I$2:$I$36,Fuel_Mappings!$I$2:$I$36)=$G1917,LOOKUP($G1917,Fuel_Mappings!$I$2:$I$36,Fuel_Mappings!$J$2:$J$36),""),"")</f>
        <v/>
      </c>
      <c r="S1917" s="5" t="str">
        <f t="shared" si="126"/>
        <v>2A6</v>
      </c>
      <c r="T1917" s="3" t="b">
        <f t="shared" si="127"/>
        <v>1</v>
      </c>
      <c r="U1917" s="3" t="b">
        <f t="shared" si="128"/>
        <v>1</v>
      </c>
    </row>
    <row r="1918" spans="1:21">
      <c r="A1918" s="10">
        <v>30505020</v>
      </c>
      <c r="B1918" t="s">
        <v>462</v>
      </c>
      <c r="C1918" t="s">
        <v>463</v>
      </c>
      <c r="D1918" t="s">
        <v>464</v>
      </c>
      <c r="E1918" t="s">
        <v>11</v>
      </c>
      <c r="F1918" t="s">
        <v>104</v>
      </c>
      <c r="G1918" t="s">
        <v>446</v>
      </c>
      <c r="H1918" t="s">
        <v>117</v>
      </c>
      <c r="I1918" t="s">
        <v>118</v>
      </c>
      <c r="J1918" t="s">
        <v>21</v>
      </c>
      <c r="K1918" s="3" t="str">
        <f t="shared" si="129"/>
        <v>Asphalt ManufacturingOther</v>
      </c>
      <c r="L1918" s="9" t="s">
        <v>1435</v>
      </c>
      <c r="M1918" s="9" t="s">
        <v>1436</v>
      </c>
      <c r="N1918" t="s">
        <v>41</v>
      </c>
      <c r="P1918" s="5" t="str">
        <f>IF(LOOKUP($K1918,Fuel_Mappings!$C$2:$C$255,Fuel_Mappings!$D$2:$D$255)&lt;&gt;"",LOOKUP($K1918,Fuel_Mappings!$C$2:$C$255,Fuel_Mappings!$D$2:$D$255),"")</f>
        <v>Other_Fuel</v>
      </c>
      <c r="Q1918" s="5" t="str">
        <f>IF($P1918="Other_Fuel",IF(LOOKUP($G1918,Fuel_Mappings!$I$2:$I$36,Fuel_Mappings!$I$2:$I$36)=$G1918,LOOKUP($G1918,Fuel_Mappings!$I$2:$I$36,Fuel_Mappings!$J$2:$J$36),""),"")</f>
        <v/>
      </c>
      <c r="S1918" s="5" t="str">
        <f t="shared" si="126"/>
        <v>2A6</v>
      </c>
      <c r="T1918" s="3" t="b">
        <f t="shared" si="127"/>
        <v>1</v>
      </c>
      <c r="U1918" s="3" t="b">
        <f t="shared" si="128"/>
        <v>1</v>
      </c>
    </row>
    <row r="1919" spans="1:21">
      <c r="A1919" s="10">
        <v>30500499</v>
      </c>
      <c r="B1919" t="s">
        <v>462</v>
      </c>
      <c r="C1919" t="s">
        <v>463</v>
      </c>
      <c r="D1919" t="s">
        <v>464</v>
      </c>
      <c r="E1919" t="s">
        <v>11</v>
      </c>
      <c r="F1919" t="s">
        <v>104</v>
      </c>
      <c r="G1919" t="s">
        <v>454</v>
      </c>
      <c r="H1919" t="s">
        <v>14</v>
      </c>
      <c r="I1919" t="s">
        <v>104</v>
      </c>
      <c r="J1919" t="s">
        <v>21</v>
      </c>
      <c r="K1919" s="3" t="str">
        <f t="shared" si="129"/>
        <v>Mineral ProductsOther</v>
      </c>
      <c r="L1919" s="9" t="s">
        <v>1435</v>
      </c>
      <c r="M1919" s="9" t="s">
        <v>1436</v>
      </c>
      <c r="N1919" t="s">
        <v>41</v>
      </c>
      <c r="P1919" s="5" t="str">
        <f>IF(LOOKUP($K1919,Fuel_Mappings!$C$2:$C$255,Fuel_Mappings!$D$2:$D$255)&lt;&gt;"",LOOKUP($K1919,Fuel_Mappings!$C$2:$C$255,Fuel_Mappings!$D$2:$D$255),"")</f>
        <v>Other_Fuel</v>
      </c>
      <c r="Q1919" s="5" t="str">
        <f>IF($P1919="Other_Fuel",IF(LOOKUP($G1919,Fuel_Mappings!$I$2:$I$36,Fuel_Mappings!$I$2:$I$36)=$G1919,LOOKUP($G1919,Fuel_Mappings!$I$2:$I$36,Fuel_Mappings!$J$2:$J$36),""),"")</f>
        <v/>
      </c>
      <c r="S1919" s="5" t="str">
        <f t="shared" si="126"/>
        <v>2A6</v>
      </c>
      <c r="T1919" s="3" t="b">
        <f t="shared" si="127"/>
        <v>1</v>
      </c>
      <c r="U1919" s="3" t="b">
        <f t="shared" si="128"/>
        <v>1</v>
      </c>
    </row>
    <row r="1920" spans="1:21">
      <c r="A1920" s="10">
        <v>30501413</v>
      </c>
      <c r="B1920" t="s">
        <v>462</v>
      </c>
      <c r="C1920" t="s">
        <v>463</v>
      </c>
      <c r="D1920" t="s">
        <v>464</v>
      </c>
      <c r="E1920" t="s">
        <v>11</v>
      </c>
      <c r="F1920" t="s">
        <v>104</v>
      </c>
      <c r="G1920" t="s">
        <v>468</v>
      </c>
      <c r="H1920" t="s">
        <v>14</v>
      </c>
      <c r="I1920" t="s">
        <v>104</v>
      </c>
      <c r="J1920" t="s">
        <v>469</v>
      </c>
      <c r="K1920" s="3" t="str">
        <f t="shared" si="129"/>
        <v>Mineral ProductsGlass Mfg</v>
      </c>
      <c r="L1920" s="9" t="s">
        <v>1435</v>
      </c>
      <c r="M1920" s="9" t="s">
        <v>1436</v>
      </c>
      <c r="N1920" t="s">
        <v>41</v>
      </c>
      <c r="P1920" s="5" t="str">
        <f>IF(LOOKUP($K1920,Fuel_Mappings!$C$2:$C$255,Fuel_Mappings!$D$2:$D$255)&lt;&gt;"",LOOKUP($K1920,Fuel_Mappings!$C$2:$C$255,Fuel_Mappings!$D$2:$D$255),"")</f>
        <v/>
      </c>
      <c r="Q1920" s="5" t="str">
        <f>IF($P1920="Other_Fuel",IF(LOOKUP($G1920,Fuel_Mappings!$I$2:$I$36,Fuel_Mappings!$I$2:$I$36)=$G1920,LOOKUP($G1920,Fuel_Mappings!$I$2:$I$36,Fuel_Mappings!$J$2:$J$36),""),"")</f>
        <v/>
      </c>
      <c r="S1920" s="5" t="str">
        <f t="shared" si="126"/>
        <v>2A6</v>
      </c>
      <c r="T1920" s="3" t="b">
        <f t="shared" si="127"/>
        <v>1</v>
      </c>
      <c r="U1920" s="3" t="b">
        <f t="shared" si="128"/>
        <v>1</v>
      </c>
    </row>
    <row r="1921" spans="1:21">
      <c r="A1921" s="10">
        <v>30500251</v>
      </c>
      <c r="B1921" t="s">
        <v>462</v>
      </c>
      <c r="C1921" t="s">
        <v>463</v>
      </c>
      <c r="D1921" t="s">
        <v>464</v>
      </c>
      <c r="E1921" t="s">
        <v>11</v>
      </c>
      <c r="F1921" t="s">
        <v>104</v>
      </c>
      <c r="G1921" t="s">
        <v>105</v>
      </c>
      <c r="H1921" t="s">
        <v>117</v>
      </c>
      <c r="I1921" t="s">
        <v>118</v>
      </c>
      <c r="J1921" t="s">
        <v>21</v>
      </c>
      <c r="K1921" s="3" t="str">
        <f t="shared" si="129"/>
        <v>Asphalt ManufacturingOther</v>
      </c>
      <c r="L1921" s="9" t="s">
        <v>1435</v>
      </c>
      <c r="M1921" s="9" t="s">
        <v>1436</v>
      </c>
      <c r="N1921" t="s">
        <v>41</v>
      </c>
      <c r="P1921" s="5" t="str">
        <f>IF(LOOKUP($K1921,Fuel_Mappings!$C$2:$C$255,Fuel_Mappings!$D$2:$D$255)&lt;&gt;"",LOOKUP($K1921,Fuel_Mappings!$C$2:$C$255,Fuel_Mappings!$D$2:$D$255),"")</f>
        <v>Other_Fuel</v>
      </c>
      <c r="Q1921" s="5" t="str">
        <f>IF($P1921="Other_Fuel",IF(LOOKUP($G1921,Fuel_Mappings!$I$2:$I$36,Fuel_Mappings!$I$2:$I$36)=$G1921,LOOKUP($G1921,Fuel_Mappings!$I$2:$I$36,Fuel_Mappings!$J$2:$J$36),""),"")</f>
        <v/>
      </c>
      <c r="S1921" s="5" t="str">
        <f t="shared" si="126"/>
        <v>2A6</v>
      </c>
      <c r="T1921" s="3" t="b">
        <f t="shared" si="127"/>
        <v>1</v>
      </c>
      <c r="U1921" s="3" t="b">
        <f t="shared" si="128"/>
        <v>1</v>
      </c>
    </row>
    <row r="1922" spans="1:21">
      <c r="A1922" s="10">
        <v>30500253</v>
      </c>
      <c r="B1922" t="s">
        <v>462</v>
      </c>
      <c r="C1922" t="s">
        <v>463</v>
      </c>
      <c r="D1922" t="s">
        <v>464</v>
      </c>
      <c r="E1922" t="s">
        <v>11</v>
      </c>
      <c r="F1922" t="s">
        <v>104</v>
      </c>
      <c r="G1922" t="s">
        <v>105</v>
      </c>
      <c r="H1922" t="s">
        <v>117</v>
      </c>
      <c r="I1922" t="s">
        <v>118</v>
      </c>
      <c r="J1922" t="s">
        <v>21</v>
      </c>
      <c r="K1922" s="3" t="str">
        <f t="shared" si="129"/>
        <v>Asphalt ManufacturingOther</v>
      </c>
      <c r="L1922" s="9" t="s">
        <v>1435</v>
      </c>
      <c r="M1922" s="9" t="s">
        <v>1436</v>
      </c>
      <c r="N1922" t="s">
        <v>41</v>
      </c>
      <c r="P1922" s="5" t="str">
        <f>IF(LOOKUP($K1922,Fuel_Mappings!$C$2:$C$255,Fuel_Mappings!$D$2:$D$255)&lt;&gt;"",LOOKUP($K1922,Fuel_Mappings!$C$2:$C$255,Fuel_Mappings!$D$2:$D$255),"")</f>
        <v>Other_Fuel</v>
      </c>
      <c r="Q1922" s="5" t="str">
        <f>IF($P1922="Other_Fuel",IF(LOOKUP($G1922,Fuel_Mappings!$I$2:$I$36,Fuel_Mappings!$I$2:$I$36)=$G1922,LOOKUP($G1922,Fuel_Mappings!$I$2:$I$36,Fuel_Mappings!$J$2:$J$36),""),"")</f>
        <v/>
      </c>
      <c r="S1922" s="5" t="str">
        <f t="shared" si="126"/>
        <v>2A6</v>
      </c>
      <c r="T1922" s="3" t="b">
        <f t="shared" si="127"/>
        <v>1</v>
      </c>
      <c r="U1922" s="3" t="b">
        <f t="shared" si="128"/>
        <v>1</v>
      </c>
    </row>
    <row r="1923" spans="1:21">
      <c r="A1923" s="10">
        <v>30500230</v>
      </c>
      <c r="B1923" t="s">
        <v>462</v>
      </c>
      <c r="C1923" t="s">
        <v>463</v>
      </c>
      <c r="D1923" t="s">
        <v>464</v>
      </c>
      <c r="E1923" t="s">
        <v>11</v>
      </c>
      <c r="F1923" t="s">
        <v>104</v>
      </c>
      <c r="G1923" t="s">
        <v>105</v>
      </c>
      <c r="H1923" t="s">
        <v>117</v>
      </c>
      <c r="I1923" t="s">
        <v>118</v>
      </c>
      <c r="J1923" t="s">
        <v>21</v>
      </c>
      <c r="K1923" s="3" t="str">
        <f t="shared" si="129"/>
        <v>Asphalt ManufacturingOther</v>
      </c>
      <c r="L1923" s="9" t="s">
        <v>1435</v>
      </c>
      <c r="M1923" s="9" t="s">
        <v>1436</v>
      </c>
      <c r="N1923" t="s">
        <v>41</v>
      </c>
      <c r="P1923" s="5" t="str">
        <f>IF(LOOKUP($K1923,Fuel_Mappings!$C$2:$C$255,Fuel_Mappings!$D$2:$D$255)&lt;&gt;"",LOOKUP($K1923,Fuel_Mappings!$C$2:$C$255,Fuel_Mappings!$D$2:$D$255),"")</f>
        <v>Other_Fuel</v>
      </c>
      <c r="Q1923" s="5" t="str">
        <f>IF($P1923="Other_Fuel",IF(LOOKUP($G1923,Fuel_Mappings!$I$2:$I$36,Fuel_Mappings!$I$2:$I$36)=$G1923,LOOKUP($G1923,Fuel_Mappings!$I$2:$I$36,Fuel_Mappings!$J$2:$J$36),""),"")</f>
        <v/>
      </c>
      <c r="S1923" s="5" t="str">
        <f t="shared" ref="S1923:S1986" si="130">LEFT(L1923,FIND("_",L1923)-1)</f>
        <v>2A6</v>
      </c>
      <c r="T1923" s="3" t="b">
        <f t="shared" ref="T1923:T1986" si="131">$S1923=$C1923</f>
        <v>1</v>
      </c>
      <c r="U1923" s="3" t="b">
        <f t="shared" ref="U1923:U1986" si="132">LEFT($S1923,3)=LEFT($C1923,3)</f>
        <v>1</v>
      </c>
    </row>
    <row r="1924" spans="1:21">
      <c r="A1924" s="10">
        <v>30500256</v>
      </c>
      <c r="B1924" t="s">
        <v>462</v>
      </c>
      <c r="C1924" t="s">
        <v>463</v>
      </c>
      <c r="D1924" t="s">
        <v>464</v>
      </c>
      <c r="E1924" t="s">
        <v>11</v>
      </c>
      <c r="F1924" t="s">
        <v>104</v>
      </c>
      <c r="G1924" t="s">
        <v>105</v>
      </c>
      <c r="H1924" t="s">
        <v>117</v>
      </c>
      <c r="I1924" t="s">
        <v>118</v>
      </c>
      <c r="J1924" t="s">
        <v>21</v>
      </c>
      <c r="K1924" s="3" t="str">
        <f t="shared" si="129"/>
        <v>Asphalt ManufacturingOther</v>
      </c>
      <c r="L1924" s="9" t="s">
        <v>1435</v>
      </c>
      <c r="M1924" s="9" t="s">
        <v>1436</v>
      </c>
      <c r="N1924" t="s">
        <v>41</v>
      </c>
      <c r="P1924" s="5" t="str">
        <f>IF(LOOKUP($K1924,Fuel_Mappings!$C$2:$C$255,Fuel_Mappings!$D$2:$D$255)&lt;&gt;"",LOOKUP($K1924,Fuel_Mappings!$C$2:$C$255,Fuel_Mappings!$D$2:$D$255),"")</f>
        <v>Other_Fuel</v>
      </c>
      <c r="Q1924" s="5" t="str">
        <f>IF($P1924="Other_Fuel",IF(LOOKUP($G1924,Fuel_Mappings!$I$2:$I$36,Fuel_Mappings!$I$2:$I$36)=$G1924,LOOKUP($G1924,Fuel_Mappings!$I$2:$I$36,Fuel_Mappings!$J$2:$J$36),""),"")</f>
        <v/>
      </c>
      <c r="S1924" s="5" t="str">
        <f t="shared" si="130"/>
        <v>2A6</v>
      </c>
      <c r="T1924" s="3" t="b">
        <f t="shared" si="131"/>
        <v>1</v>
      </c>
      <c r="U1924" s="3" t="b">
        <f t="shared" si="132"/>
        <v>1</v>
      </c>
    </row>
    <row r="1925" spans="1:21">
      <c r="A1925" s="10">
        <v>30500257</v>
      </c>
      <c r="B1925" t="s">
        <v>462</v>
      </c>
      <c r="C1925" t="s">
        <v>463</v>
      </c>
      <c r="D1925" t="s">
        <v>464</v>
      </c>
      <c r="E1925" t="s">
        <v>11</v>
      </c>
      <c r="F1925" t="s">
        <v>104</v>
      </c>
      <c r="G1925" t="s">
        <v>105</v>
      </c>
      <c r="H1925" t="s">
        <v>117</v>
      </c>
      <c r="I1925" t="s">
        <v>118</v>
      </c>
      <c r="J1925" t="s">
        <v>21</v>
      </c>
      <c r="K1925" s="3" t="str">
        <f t="shared" si="129"/>
        <v>Asphalt ManufacturingOther</v>
      </c>
      <c r="L1925" s="9" t="s">
        <v>1435</v>
      </c>
      <c r="M1925" s="9" t="s">
        <v>1436</v>
      </c>
      <c r="N1925" t="s">
        <v>41</v>
      </c>
      <c r="P1925" s="5" t="str">
        <f>IF(LOOKUP($K1925,Fuel_Mappings!$C$2:$C$255,Fuel_Mappings!$D$2:$D$255)&lt;&gt;"",LOOKUP($K1925,Fuel_Mappings!$C$2:$C$255,Fuel_Mappings!$D$2:$D$255),"")</f>
        <v>Other_Fuel</v>
      </c>
      <c r="Q1925" s="5" t="str">
        <f>IF($P1925="Other_Fuel",IF(LOOKUP($G1925,Fuel_Mappings!$I$2:$I$36,Fuel_Mappings!$I$2:$I$36)=$G1925,LOOKUP($G1925,Fuel_Mappings!$I$2:$I$36,Fuel_Mappings!$J$2:$J$36),""),"")</f>
        <v/>
      </c>
      <c r="S1925" s="5" t="str">
        <f t="shared" si="130"/>
        <v>2A6</v>
      </c>
      <c r="T1925" s="3" t="b">
        <f t="shared" si="131"/>
        <v>1</v>
      </c>
      <c r="U1925" s="3" t="b">
        <f t="shared" si="132"/>
        <v>1</v>
      </c>
    </row>
    <row r="1926" spans="1:21">
      <c r="A1926" s="10">
        <v>30500299</v>
      </c>
      <c r="B1926" t="s">
        <v>462</v>
      </c>
      <c r="C1926" t="s">
        <v>463</v>
      </c>
      <c r="D1926" t="s">
        <v>464</v>
      </c>
      <c r="E1926" t="s">
        <v>11</v>
      </c>
      <c r="F1926" t="s">
        <v>104</v>
      </c>
      <c r="G1926" t="s">
        <v>105</v>
      </c>
      <c r="H1926" t="s">
        <v>117</v>
      </c>
      <c r="I1926" t="s">
        <v>118</v>
      </c>
      <c r="J1926" t="s">
        <v>21</v>
      </c>
      <c r="K1926" s="3" t="str">
        <f t="shared" si="129"/>
        <v>Asphalt ManufacturingOther</v>
      </c>
      <c r="L1926" s="9" t="s">
        <v>1435</v>
      </c>
      <c r="M1926" s="9" t="s">
        <v>1436</v>
      </c>
      <c r="N1926" t="s">
        <v>41</v>
      </c>
      <c r="P1926" s="5" t="str">
        <f>IF(LOOKUP($K1926,Fuel_Mappings!$C$2:$C$255,Fuel_Mappings!$D$2:$D$255)&lt;&gt;"",LOOKUP($K1926,Fuel_Mappings!$C$2:$C$255,Fuel_Mappings!$D$2:$D$255),"")</f>
        <v>Other_Fuel</v>
      </c>
      <c r="Q1926" s="5" t="str">
        <f>IF($P1926="Other_Fuel",IF(LOOKUP($G1926,Fuel_Mappings!$I$2:$I$36,Fuel_Mappings!$I$2:$I$36)=$G1926,LOOKUP($G1926,Fuel_Mappings!$I$2:$I$36,Fuel_Mappings!$J$2:$J$36),""),"")</f>
        <v/>
      </c>
      <c r="S1926" s="5" t="str">
        <f t="shared" si="130"/>
        <v>2A6</v>
      </c>
      <c r="T1926" s="3" t="b">
        <f t="shared" si="131"/>
        <v>1</v>
      </c>
      <c r="U1926" s="3" t="b">
        <f t="shared" si="132"/>
        <v>1</v>
      </c>
    </row>
    <row r="1927" spans="1:21">
      <c r="A1927" s="10">
        <v>30500301</v>
      </c>
      <c r="B1927" t="s">
        <v>462</v>
      </c>
      <c r="C1927" t="s">
        <v>463</v>
      </c>
      <c r="D1927" t="s">
        <v>464</v>
      </c>
      <c r="E1927" t="s">
        <v>11</v>
      </c>
      <c r="F1927" t="s">
        <v>104</v>
      </c>
      <c r="G1927" t="s">
        <v>435</v>
      </c>
      <c r="H1927" t="s">
        <v>14</v>
      </c>
      <c r="I1927" t="s">
        <v>104</v>
      </c>
      <c r="J1927" t="s">
        <v>21</v>
      </c>
      <c r="K1927" s="3" t="str">
        <f t="shared" si="129"/>
        <v>Mineral ProductsOther</v>
      </c>
      <c r="L1927" s="9" t="s">
        <v>1435</v>
      </c>
      <c r="M1927" s="9" t="s">
        <v>1436</v>
      </c>
      <c r="N1927" t="s">
        <v>41</v>
      </c>
      <c r="P1927" s="5" t="str">
        <f>IF(LOOKUP($K1927,Fuel_Mappings!$C$2:$C$255,Fuel_Mappings!$D$2:$D$255)&lt;&gt;"",LOOKUP($K1927,Fuel_Mappings!$C$2:$C$255,Fuel_Mappings!$D$2:$D$255),"")</f>
        <v>Other_Fuel</v>
      </c>
      <c r="Q1927" s="5" t="str">
        <f>IF($P1927="Other_Fuel",IF(LOOKUP($G1927,Fuel_Mappings!$I$2:$I$36,Fuel_Mappings!$I$2:$I$36)=$G1927,LOOKUP($G1927,Fuel_Mappings!$I$2:$I$36,Fuel_Mappings!$J$2:$J$36),""),"")</f>
        <v/>
      </c>
      <c r="S1927" s="5" t="str">
        <f t="shared" si="130"/>
        <v>2A6</v>
      </c>
      <c r="T1927" s="3" t="b">
        <f t="shared" si="131"/>
        <v>1</v>
      </c>
      <c r="U1927" s="3" t="b">
        <f t="shared" si="132"/>
        <v>1</v>
      </c>
    </row>
    <row r="1928" spans="1:21">
      <c r="A1928" s="10">
        <v>30500801</v>
      </c>
      <c r="B1928" t="s">
        <v>462</v>
      </c>
      <c r="C1928" t="s">
        <v>463</v>
      </c>
      <c r="D1928" t="s">
        <v>464</v>
      </c>
      <c r="E1928" t="s">
        <v>11</v>
      </c>
      <c r="F1928" t="s">
        <v>104</v>
      </c>
      <c r="G1928" t="s">
        <v>455</v>
      </c>
      <c r="H1928" t="s">
        <v>14</v>
      </c>
      <c r="I1928" t="s">
        <v>104</v>
      </c>
      <c r="J1928" t="s">
        <v>21</v>
      </c>
      <c r="K1928" s="3" t="str">
        <f t="shared" si="129"/>
        <v>Mineral ProductsOther</v>
      </c>
      <c r="L1928" s="9" t="s">
        <v>1435</v>
      </c>
      <c r="M1928" s="9" t="s">
        <v>1436</v>
      </c>
      <c r="N1928" t="s">
        <v>41</v>
      </c>
      <c r="P1928" s="5" t="str">
        <f>IF(LOOKUP($K1928,Fuel_Mappings!$C$2:$C$255,Fuel_Mappings!$D$2:$D$255)&lt;&gt;"",LOOKUP($K1928,Fuel_Mappings!$C$2:$C$255,Fuel_Mappings!$D$2:$D$255),"")</f>
        <v>Other_Fuel</v>
      </c>
      <c r="Q1928" s="5" t="str">
        <f>IF($P1928="Other_Fuel",IF(LOOKUP($G1928,Fuel_Mappings!$I$2:$I$36,Fuel_Mappings!$I$2:$I$36)=$G1928,LOOKUP($G1928,Fuel_Mappings!$I$2:$I$36,Fuel_Mappings!$J$2:$J$36),""),"")</f>
        <v/>
      </c>
      <c r="S1928" s="5" t="str">
        <f t="shared" si="130"/>
        <v>2A6</v>
      </c>
      <c r="T1928" s="3" t="b">
        <f t="shared" si="131"/>
        <v>1</v>
      </c>
      <c r="U1928" s="3" t="b">
        <f t="shared" si="132"/>
        <v>1</v>
      </c>
    </row>
    <row r="1929" spans="1:21">
      <c r="A1929" s="10">
        <v>30500812</v>
      </c>
      <c r="B1929" t="s">
        <v>462</v>
      </c>
      <c r="C1929" t="s">
        <v>463</v>
      </c>
      <c r="D1929" t="s">
        <v>464</v>
      </c>
      <c r="E1929" t="s">
        <v>11</v>
      </c>
      <c r="F1929" t="s">
        <v>104</v>
      </c>
      <c r="G1929" t="s">
        <v>455</v>
      </c>
      <c r="H1929" t="s">
        <v>14</v>
      </c>
      <c r="I1929" t="s">
        <v>104</v>
      </c>
      <c r="J1929" t="s">
        <v>21</v>
      </c>
      <c r="K1929" s="3" t="str">
        <f t="shared" si="129"/>
        <v>Mineral ProductsOther</v>
      </c>
      <c r="L1929" s="9" t="s">
        <v>1435</v>
      </c>
      <c r="M1929" s="9" t="s">
        <v>1436</v>
      </c>
      <c r="N1929" t="s">
        <v>41</v>
      </c>
      <c r="P1929" s="5" t="str">
        <f>IF(LOOKUP($K1929,Fuel_Mappings!$C$2:$C$255,Fuel_Mappings!$D$2:$D$255)&lt;&gt;"",LOOKUP($K1929,Fuel_Mappings!$C$2:$C$255,Fuel_Mappings!$D$2:$D$255),"")</f>
        <v>Other_Fuel</v>
      </c>
      <c r="Q1929" s="5" t="str">
        <f>IF($P1929="Other_Fuel",IF(LOOKUP($G1929,Fuel_Mappings!$I$2:$I$36,Fuel_Mappings!$I$2:$I$36)=$G1929,LOOKUP($G1929,Fuel_Mappings!$I$2:$I$36,Fuel_Mappings!$J$2:$J$36),""),"")</f>
        <v/>
      </c>
      <c r="S1929" s="5" t="str">
        <f t="shared" si="130"/>
        <v>2A6</v>
      </c>
      <c r="T1929" s="3" t="b">
        <f t="shared" si="131"/>
        <v>1</v>
      </c>
      <c r="U1929" s="3" t="b">
        <f t="shared" si="132"/>
        <v>1</v>
      </c>
    </row>
    <row r="1930" spans="1:21">
      <c r="A1930" s="10">
        <v>30501101</v>
      </c>
      <c r="B1930" t="s">
        <v>462</v>
      </c>
      <c r="C1930" t="s">
        <v>463</v>
      </c>
      <c r="D1930" t="s">
        <v>464</v>
      </c>
      <c r="E1930" t="s">
        <v>11</v>
      </c>
      <c r="F1930" t="s">
        <v>104</v>
      </c>
      <c r="G1930" t="s">
        <v>430</v>
      </c>
      <c r="H1930" t="s">
        <v>14</v>
      </c>
      <c r="I1930" t="s">
        <v>104</v>
      </c>
      <c r="J1930" t="s">
        <v>21</v>
      </c>
      <c r="K1930" s="3" t="str">
        <f t="shared" si="129"/>
        <v>Mineral ProductsOther</v>
      </c>
      <c r="L1930" s="9" t="s">
        <v>1435</v>
      </c>
      <c r="M1930" s="9" t="s">
        <v>1436</v>
      </c>
      <c r="N1930" t="s">
        <v>41</v>
      </c>
      <c r="P1930" s="5" t="str">
        <f>IF(LOOKUP($K1930,Fuel_Mappings!$C$2:$C$255,Fuel_Mappings!$D$2:$D$255)&lt;&gt;"",LOOKUP($K1930,Fuel_Mappings!$C$2:$C$255,Fuel_Mappings!$D$2:$D$255),"")</f>
        <v>Other_Fuel</v>
      </c>
      <c r="Q1930" s="5" t="str">
        <f>IF($P1930="Other_Fuel",IF(LOOKUP($G1930,Fuel_Mappings!$I$2:$I$36,Fuel_Mappings!$I$2:$I$36)=$G1930,LOOKUP($G1930,Fuel_Mappings!$I$2:$I$36,Fuel_Mappings!$J$2:$J$36),""),"")</f>
        <v/>
      </c>
      <c r="S1930" s="5" t="str">
        <f t="shared" si="130"/>
        <v>2A6</v>
      </c>
      <c r="T1930" s="3" t="b">
        <f t="shared" si="131"/>
        <v>1</v>
      </c>
      <c r="U1930" s="3" t="b">
        <f t="shared" si="132"/>
        <v>1</v>
      </c>
    </row>
    <row r="1931" spans="1:21">
      <c r="A1931" s="10">
        <v>30501205</v>
      </c>
      <c r="B1931" t="s">
        <v>462</v>
      </c>
      <c r="C1931" t="s">
        <v>463</v>
      </c>
      <c r="D1931" t="s">
        <v>464</v>
      </c>
      <c r="E1931" t="s">
        <v>11</v>
      </c>
      <c r="F1931" t="s">
        <v>104</v>
      </c>
      <c r="G1931" t="s">
        <v>431</v>
      </c>
      <c r="H1931" t="s">
        <v>14</v>
      </c>
      <c r="I1931" t="s">
        <v>104</v>
      </c>
      <c r="J1931" t="s">
        <v>21</v>
      </c>
      <c r="K1931" s="3" t="str">
        <f t="shared" si="129"/>
        <v>Mineral ProductsOther</v>
      </c>
      <c r="L1931" s="9" t="s">
        <v>1435</v>
      </c>
      <c r="M1931" s="9" t="s">
        <v>1436</v>
      </c>
      <c r="N1931" t="s">
        <v>41</v>
      </c>
      <c r="P1931" s="5" t="str">
        <f>IF(LOOKUP($K1931,Fuel_Mappings!$C$2:$C$255,Fuel_Mappings!$D$2:$D$255)&lt;&gt;"",LOOKUP($K1931,Fuel_Mappings!$C$2:$C$255,Fuel_Mappings!$D$2:$D$255),"")</f>
        <v>Other_Fuel</v>
      </c>
      <c r="Q1931" s="5" t="str">
        <f>IF($P1931="Other_Fuel",IF(LOOKUP($G1931,Fuel_Mappings!$I$2:$I$36,Fuel_Mappings!$I$2:$I$36)=$G1931,LOOKUP($G1931,Fuel_Mappings!$I$2:$I$36,Fuel_Mappings!$J$2:$J$36),""),"")</f>
        <v/>
      </c>
      <c r="S1931" s="5" t="str">
        <f t="shared" si="130"/>
        <v>2A6</v>
      </c>
      <c r="T1931" s="3" t="b">
        <f t="shared" si="131"/>
        <v>1</v>
      </c>
      <c r="U1931" s="3" t="b">
        <f t="shared" si="132"/>
        <v>1</v>
      </c>
    </row>
    <row r="1932" spans="1:21">
      <c r="A1932" s="10">
        <v>30501214</v>
      </c>
      <c r="B1932" t="s">
        <v>462</v>
      </c>
      <c r="C1932" t="s">
        <v>463</v>
      </c>
      <c r="D1932" t="s">
        <v>464</v>
      </c>
      <c r="E1932" t="s">
        <v>11</v>
      </c>
      <c r="F1932" t="s">
        <v>104</v>
      </c>
      <c r="G1932" t="s">
        <v>431</v>
      </c>
      <c r="H1932" t="s">
        <v>14</v>
      </c>
      <c r="I1932" t="s">
        <v>104</v>
      </c>
      <c r="J1932" t="s">
        <v>21</v>
      </c>
      <c r="K1932" s="3" t="str">
        <f t="shared" si="129"/>
        <v>Mineral ProductsOther</v>
      </c>
      <c r="L1932" s="9" t="s">
        <v>1435</v>
      </c>
      <c r="M1932" s="9" t="s">
        <v>1436</v>
      </c>
      <c r="N1932" t="s">
        <v>41</v>
      </c>
      <c r="P1932" s="5" t="str">
        <f>IF(LOOKUP($K1932,Fuel_Mappings!$C$2:$C$255,Fuel_Mappings!$D$2:$D$255)&lt;&gt;"",LOOKUP($K1932,Fuel_Mappings!$C$2:$C$255,Fuel_Mappings!$D$2:$D$255),"")</f>
        <v>Other_Fuel</v>
      </c>
      <c r="Q1932" s="5" t="str">
        <f>IF($P1932="Other_Fuel",IF(LOOKUP($G1932,Fuel_Mappings!$I$2:$I$36,Fuel_Mappings!$I$2:$I$36)=$G1932,LOOKUP($G1932,Fuel_Mappings!$I$2:$I$36,Fuel_Mappings!$J$2:$J$36),""),"")</f>
        <v/>
      </c>
      <c r="S1932" s="5" t="str">
        <f t="shared" si="130"/>
        <v>2A6</v>
      </c>
      <c r="T1932" s="3" t="b">
        <f t="shared" si="131"/>
        <v>1</v>
      </c>
      <c r="U1932" s="3" t="b">
        <f t="shared" si="132"/>
        <v>1</v>
      </c>
    </row>
    <row r="1933" spans="1:21">
      <c r="A1933" s="10">
        <v>30501215</v>
      </c>
      <c r="B1933" t="s">
        <v>462</v>
      </c>
      <c r="C1933" t="s">
        <v>463</v>
      </c>
      <c r="D1933" t="s">
        <v>464</v>
      </c>
      <c r="E1933" t="s">
        <v>11</v>
      </c>
      <c r="F1933" t="s">
        <v>104</v>
      </c>
      <c r="G1933" t="s">
        <v>431</v>
      </c>
      <c r="H1933" t="s">
        <v>14</v>
      </c>
      <c r="I1933" t="s">
        <v>104</v>
      </c>
      <c r="J1933" t="s">
        <v>21</v>
      </c>
      <c r="K1933" s="3" t="str">
        <f t="shared" si="129"/>
        <v>Mineral ProductsOther</v>
      </c>
      <c r="L1933" s="9" t="s">
        <v>1435</v>
      </c>
      <c r="M1933" s="9" t="s">
        <v>1436</v>
      </c>
      <c r="N1933" t="s">
        <v>41</v>
      </c>
      <c r="P1933" s="5" t="str">
        <f>IF(LOOKUP($K1933,Fuel_Mappings!$C$2:$C$255,Fuel_Mappings!$D$2:$D$255)&lt;&gt;"",LOOKUP($K1933,Fuel_Mappings!$C$2:$C$255,Fuel_Mappings!$D$2:$D$255),"")</f>
        <v>Other_Fuel</v>
      </c>
      <c r="Q1933" s="5" t="str">
        <f>IF($P1933="Other_Fuel",IF(LOOKUP($G1933,Fuel_Mappings!$I$2:$I$36,Fuel_Mappings!$I$2:$I$36)=$G1933,LOOKUP($G1933,Fuel_Mappings!$I$2:$I$36,Fuel_Mappings!$J$2:$J$36),""),"")</f>
        <v/>
      </c>
      <c r="S1933" s="5" t="str">
        <f t="shared" si="130"/>
        <v>2A6</v>
      </c>
      <c r="T1933" s="3" t="b">
        <f t="shared" si="131"/>
        <v>1</v>
      </c>
      <c r="U1933" s="3" t="b">
        <f t="shared" si="132"/>
        <v>1</v>
      </c>
    </row>
    <row r="1934" spans="1:21">
      <c r="A1934" s="10">
        <v>30501223</v>
      </c>
      <c r="B1934" t="s">
        <v>462</v>
      </c>
      <c r="C1934" t="s">
        <v>463</v>
      </c>
      <c r="D1934" t="s">
        <v>464</v>
      </c>
      <c r="E1934" t="s">
        <v>11</v>
      </c>
      <c r="F1934" t="s">
        <v>104</v>
      </c>
      <c r="G1934" t="s">
        <v>431</v>
      </c>
      <c r="H1934" t="s">
        <v>14</v>
      </c>
      <c r="I1934" t="s">
        <v>104</v>
      </c>
      <c r="J1934" t="s">
        <v>21</v>
      </c>
      <c r="K1934" s="3" t="str">
        <f t="shared" si="129"/>
        <v>Mineral ProductsOther</v>
      </c>
      <c r="L1934" s="9" t="s">
        <v>1435</v>
      </c>
      <c r="M1934" s="9" t="s">
        <v>1436</v>
      </c>
      <c r="N1934" t="s">
        <v>41</v>
      </c>
      <c r="P1934" s="5" t="str">
        <f>IF(LOOKUP($K1934,Fuel_Mappings!$C$2:$C$255,Fuel_Mappings!$D$2:$D$255)&lt;&gt;"",LOOKUP($K1934,Fuel_Mappings!$C$2:$C$255,Fuel_Mappings!$D$2:$D$255),"")</f>
        <v>Other_Fuel</v>
      </c>
      <c r="Q1934" s="5" t="str">
        <f>IF($P1934="Other_Fuel",IF(LOOKUP($G1934,Fuel_Mappings!$I$2:$I$36,Fuel_Mappings!$I$2:$I$36)=$G1934,LOOKUP($G1934,Fuel_Mappings!$I$2:$I$36,Fuel_Mappings!$J$2:$J$36),""),"")</f>
        <v/>
      </c>
      <c r="S1934" s="5" t="str">
        <f t="shared" si="130"/>
        <v>2A6</v>
      </c>
      <c r="T1934" s="3" t="b">
        <f t="shared" si="131"/>
        <v>1</v>
      </c>
      <c r="U1934" s="3" t="b">
        <f t="shared" si="132"/>
        <v>1</v>
      </c>
    </row>
    <row r="1935" spans="1:21">
      <c r="A1935" s="10">
        <v>30501401</v>
      </c>
      <c r="B1935" t="s">
        <v>462</v>
      </c>
      <c r="C1935" t="s">
        <v>463</v>
      </c>
      <c r="D1935" t="s">
        <v>464</v>
      </c>
      <c r="E1935" t="s">
        <v>11</v>
      </c>
      <c r="F1935" t="s">
        <v>104</v>
      </c>
      <c r="G1935" t="s">
        <v>468</v>
      </c>
      <c r="H1935" t="s">
        <v>14</v>
      </c>
      <c r="I1935" t="s">
        <v>104</v>
      </c>
      <c r="J1935" t="s">
        <v>469</v>
      </c>
      <c r="K1935" s="3" t="str">
        <f t="shared" si="129"/>
        <v>Mineral ProductsGlass Mfg</v>
      </c>
      <c r="L1935" s="9" t="s">
        <v>1435</v>
      </c>
      <c r="M1935" s="9" t="s">
        <v>1436</v>
      </c>
      <c r="N1935" t="s">
        <v>41</v>
      </c>
      <c r="P1935" s="5" t="str">
        <f>IF(LOOKUP($K1935,Fuel_Mappings!$C$2:$C$255,Fuel_Mappings!$D$2:$D$255)&lt;&gt;"",LOOKUP($K1935,Fuel_Mappings!$C$2:$C$255,Fuel_Mappings!$D$2:$D$255),"")</f>
        <v/>
      </c>
      <c r="Q1935" s="5" t="str">
        <f>IF($P1935="Other_Fuel",IF(LOOKUP($G1935,Fuel_Mappings!$I$2:$I$36,Fuel_Mappings!$I$2:$I$36)=$G1935,LOOKUP($G1935,Fuel_Mappings!$I$2:$I$36,Fuel_Mappings!$J$2:$J$36),""),"")</f>
        <v/>
      </c>
      <c r="S1935" s="5" t="str">
        <f t="shared" si="130"/>
        <v>2A6</v>
      </c>
      <c r="T1935" s="3" t="b">
        <f t="shared" si="131"/>
        <v>1</v>
      </c>
      <c r="U1935" s="3" t="b">
        <f t="shared" si="132"/>
        <v>1</v>
      </c>
    </row>
    <row r="1936" spans="1:21">
      <c r="A1936" s="10">
        <v>30501711</v>
      </c>
      <c r="B1936" t="s">
        <v>462</v>
      </c>
      <c r="C1936" t="s">
        <v>463</v>
      </c>
      <c r="D1936" t="s">
        <v>464</v>
      </c>
      <c r="E1936" t="s">
        <v>11</v>
      </c>
      <c r="F1936" t="s">
        <v>104</v>
      </c>
      <c r="G1936" t="s">
        <v>473</v>
      </c>
      <c r="H1936" t="s">
        <v>14</v>
      </c>
      <c r="I1936" t="s">
        <v>104</v>
      </c>
      <c r="J1936" t="s">
        <v>21</v>
      </c>
      <c r="K1936" s="3" t="str">
        <f t="shared" si="129"/>
        <v>Mineral ProductsOther</v>
      </c>
      <c r="L1936" s="9" t="s">
        <v>1435</v>
      </c>
      <c r="M1936" s="9" t="s">
        <v>1436</v>
      </c>
      <c r="N1936" t="s">
        <v>41</v>
      </c>
      <c r="P1936" s="5" t="str">
        <f>IF(LOOKUP($K1936,Fuel_Mappings!$C$2:$C$255,Fuel_Mappings!$D$2:$D$255)&lt;&gt;"",LOOKUP($K1936,Fuel_Mappings!$C$2:$C$255,Fuel_Mappings!$D$2:$D$255),"")</f>
        <v>Other_Fuel</v>
      </c>
      <c r="Q1936" s="5" t="str">
        <f>IF($P1936="Other_Fuel",IF(LOOKUP($G1936,Fuel_Mappings!$I$2:$I$36,Fuel_Mappings!$I$2:$I$36)=$G1936,LOOKUP($G1936,Fuel_Mappings!$I$2:$I$36,Fuel_Mappings!$J$2:$J$36),""),"")</f>
        <v/>
      </c>
      <c r="S1936" s="5" t="str">
        <f t="shared" si="130"/>
        <v>2A6</v>
      </c>
      <c r="T1936" s="3" t="b">
        <f t="shared" si="131"/>
        <v>1</v>
      </c>
      <c r="U1936" s="3" t="b">
        <f t="shared" si="132"/>
        <v>1</v>
      </c>
    </row>
    <row r="1937" spans="1:21">
      <c r="A1937" s="10">
        <v>30502508</v>
      </c>
      <c r="B1937" t="s">
        <v>462</v>
      </c>
      <c r="C1937" t="s">
        <v>463</v>
      </c>
      <c r="D1937" t="s">
        <v>464</v>
      </c>
      <c r="E1937" t="s">
        <v>11</v>
      </c>
      <c r="F1937" t="s">
        <v>104</v>
      </c>
      <c r="G1937" t="s">
        <v>388</v>
      </c>
      <c r="H1937" t="s">
        <v>14</v>
      </c>
      <c r="I1937" t="s">
        <v>104</v>
      </c>
      <c r="J1937" t="s">
        <v>21</v>
      </c>
      <c r="K1937" s="3" t="str">
        <f t="shared" si="129"/>
        <v>Mineral ProductsOther</v>
      </c>
      <c r="L1937" s="9" t="s">
        <v>1435</v>
      </c>
      <c r="M1937" s="9" t="s">
        <v>1436</v>
      </c>
      <c r="N1937" t="s">
        <v>41</v>
      </c>
      <c r="P1937" s="5" t="str">
        <f>IF(LOOKUP($K1937,Fuel_Mappings!$C$2:$C$255,Fuel_Mappings!$D$2:$D$255)&lt;&gt;"",LOOKUP($K1937,Fuel_Mappings!$C$2:$C$255,Fuel_Mappings!$D$2:$D$255),"")</f>
        <v>Other_Fuel</v>
      </c>
      <c r="Q1937" s="5" t="str">
        <f>IF($P1937="Other_Fuel",IF(LOOKUP($G1937,Fuel_Mappings!$I$2:$I$36,Fuel_Mappings!$I$2:$I$36)=$G1937,LOOKUP($G1937,Fuel_Mappings!$I$2:$I$36,Fuel_Mappings!$J$2:$J$36),""),"")</f>
        <v/>
      </c>
      <c r="S1937" s="5" t="str">
        <f t="shared" si="130"/>
        <v>2A6</v>
      </c>
      <c r="T1937" s="3" t="b">
        <f t="shared" si="131"/>
        <v>1</v>
      </c>
      <c r="U1937" s="3" t="b">
        <f t="shared" si="132"/>
        <v>1</v>
      </c>
    </row>
    <row r="1938" spans="1:21">
      <c r="A1938" s="10">
        <v>30502601</v>
      </c>
      <c r="B1938" t="s">
        <v>462</v>
      </c>
      <c r="C1938" t="s">
        <v>463</v>
      </c>
      <c r="D1938" t="s">
        <v>464</v>
      </c>
      <c r="E1938" t="s">
        <v>11</v>
      </c>
      <c r="F1938" t="s">
        <v>104</v>
      </c>
      <c r="G1938" t="s">
        <v>474</v>
      </c>
      <c r="H1938" t="s">
        <v>14</v>
      </c>
      <c r="I1938" t="s">
        <v>104</v>
      </c>
      <c r="J1938" t="s">
        <v>21</v>
      </c>
      <c r="K1938" s="3" t="str">
        <f t="shared" si="129"/>
        <v>Mineral ProductsOther</v>
      </c>
      <c r="L1938" s="9" t="s">
        <v>1435</v>
      </c>
      <c r="M1938" s="9" t="s">
        <v>1436</v>
      </c>
      <c r="N1938" t="s">
        <v>41</v>
      </c>
      <c r="P1938" s="5" t="str">
        <f>IF(LOOKUP($K1938,Fuel_Mappings!$C$2:$C$255,Fuel_Mappings!$D$2:$D$255)&lt;&gt;"",LOOKUP($K1938,Fuel_Mappings!$C$2:$C$255,Fuel_Mappings!$D$2:$D$255),"")</f>
        <v>Other_Fuel</v>
      </c>
      <c r="Q1938" s="5" t="str">
        <f>IF($P1938="Other_Fuel",IF(LOOKUP($G1938,Fuel_Mappings!$I$2:$I$36,Fuel_Mappings!$I$2:$I$36)=$G1938,LOOKUP($G1938,Fuel_Mappings!$I$2:$I$36,Fuel_Mappings!$J$2:$J$36),""),"")</f>
        <v/>
      </c>
      <c r="S1938" s="5" t="str">
        <f t="shared" si="130"/>
        <v>2A6</v>
      </c>
      <c r="T1938" s="3" t="b">
        <f t="shared" si="131"/>
        <v>1</v>
      </c>
      <c r="U1938" s="3" t="b">
        <f t="shared" si="132"/>
        <v>1</v>
      </c>
    </row>
    <row r="1939" spans="1:21">
      <c r="A1939" s="10">
        <v>30505023</v>
      </c>
      <c r="B1939" t="s">
        <v>462</v>
      </c>
      <c r="C1939" t="s">
        <v>463</v>
      </c>
      <c r="D1939" t="s">
        <v>464</v>
      </c>
      <c r="E1939" t="s">
        <v>11</v>
      </c>
      <c r="F1939" t="s">
        <v>104</v>
      </c>
      <c r="G1939" t="s">
        <v>446</v>
      </c>
      <c r="H1939" t="s">
        <v>117</v>
      </c>
      <c r="I1939" t="s">
        <v>118</v>
      </c>
      <c r="J1939" t="s">
        <v>21</v>
      </c>
      <c r="K1939" s="3" t="str">
        <f t="shared" si="129"/>
        <v>Asphalt ManufacturingOther</v>
      </c>
      <c r="L1939" s="9" t="s">
        <v>1435</v>
      </c>
      <c r="M1939" s="9" t="s">
        <v>1436</v>
      </c>
      <c r="N1939" t="s">
        <v>41</v>
      </c>
      <c r="P1939" s="5" t="str">
        <f>IF(LOOKUP($K1939,Fuel_Mappings!$C$2:$C$255,Fuel_Mappings!$D$2:$D$255)&lt;&gt;"",LOOKUP($K1939,Fuel_Mappings!$C$2:$C$255,Fuel_Mappings!$D$2:$D$255),"")</f>
        <v>Other_Fuel</v>
      </c>
      <c r="Q1939" s="5" t="str">
        <f>IF($P1939="Other_Fuel",IF(LOOKUP($G1939,Fuel_Mappings!$I$2:$I$36,Fuel_Mappings!$I$2:$I$36)=$G1939,LOOKUP($G1939,Fuel_Mappings!$I$2:$I$36,Fuel_Mappings!$J$2:$J$36),""),"")</f>
        <v/>
      </c>
      <c r="S1939" s="5" t="str">
        <f t="shared" si="130"/>
        <v>2A6</v>
      </c>
      <c r="T1939" s="3" t="b">
        <f t="shared" si="131"/>
        <v>1</v>
      </c>
      <c r="U1939" s="3" t="b">
        <f t="shared" si="132"/>
        <v>1</v>
      </c>
    </row>
    <row r="1940" spans="1:21">
      <c r="A1940" s="10">
        <v>30509204</v>
      </c>
      <c r="B1940" t="s">
        <v>462</v>
      </c>
      <c r="C1940" t="s">
        <v>463</v>
      </c>
      <c r="D1940" t="s">
        <v>464</v>
      </c>
      <c r="E1940" t="s">
        <v>11</v>
      </c>
      <c r="F1940" t="s">
        <v>104</v>
      </c>
      <c r="G1940" t="s">
        <v>434</v>
      </c>
      <c r="H1940" t="s">
        <v>14</v>
      </c>
      <c r="I1940" t="s">
        <v>104</v>
      </c>
      <c r="J1940" t="s">
        <v>21</v>
      </c>
      <c r="K1940" s="3" t="str">
        <f t="shared" si="129"/>
        <v>Mineral ProductsOther</v>
      </c>
      <c r="L1940" s="9" t="s">
        <v>1435</v>
      </c>
      <c r="M1940" s="9" t="s">
        <v>1436</v>
      </c>
      <c r="N1940" t="s">
        <v>41</v>
      </c>
      <c r="P1940" s="5" t="str">
        <f>IF(LOOKUP($K1940,Fuel_Mappings!$C$2:$C$255,Fuel_Mappings!$D$2:$D$255)&lt;&gt;"",LOOKUP($K1940,Fuel_Mappings!$C$2:$C$255,Fuel_Mappings!$D$2:$D$255),"")</f>
        <v>Other_Fuel</v>
      </c>
      <c r="Q1940" s="5" t="str">
        <f>IF($P1940="Other_Fuel",IF(LOOKUP($G1940,Fuel_Mappings!$I$2:$I$36,Fuel_Mappings!$I$2:$I$36)=$G1940,LOOKUP($G1940,Fuel_Mappings!$I$2:$I$36,Fuel_Mappings!$J$2:$J$36),""),"")</f>
        <v/>
      </c>
      <c r="S1940" s="5" t="str">
        <f t="shared" si="130"/>
        <v>2A6</v>
      </c>
      <c r="T1940" s="3" t="b">
        <f t="shared" si="131"/>
        <v>1</v>
      </c>
      <c r="U1940" s="3" t="b">
        <f t="shared" si="132"/>
        <v>1</v>
      </c>
    </row>
    <row r="1941" spans="1:21">
      <c r="A1941" s="10">
        <v>30501412</v>
      </c>
      <c r="B1941" t="s">
        <v>462</v>
      </c>
      <c r="C1941" t="s">
        <v>463</v>
      </c>
      <c r="D1941" t="s">
        <v>464</v>
      </c>
      <c r="E1941" t="s">
        <v>11</v>
      </c>
      <c r="F1941" t="s">
        <v>104</v>
      </c>
      <c r="G1941" t="s">
        <v>468</v>
      </c>
      <c r="H1941" t="s">
        <v>14</v>
      </c>
      <c r="I1941" t="s">
        <v>104</v>
      </c>
      <c r="J1941" t="s">
        <v>469</v>
      </c>
      <c r="K1941" s="3" t="str">
        <f t="shared" si="129"/>
        <v>Mineral ProductsGlass Mfg</v>
      </c>
      <c r="L1941" s="9" t="s">
        <v>1435</v>
      </c>
      <c r="M1941" s="9" t="s">
        <v>1436</v>
      </c>
      <c r="N1941" t="s">
        <v>41</v>
      </c>
      <c r="P1941" s="5" t="str">
        <f>IF(LOOKUP($K1941,Fuel_Mappings!$C$2:$C$255,Fuel_Mappings!$D$2:$D$255)&lt;&gt;"",LOOKUP($K1941,Fuel_Mappings!$C$2:$C$255,Fuel_Mappings!$D$2:$D$255),"")</f>
        <v/>
      </c>
      <c r="Q1941" s="5" t="str">
        <f>IF($P1941="Other_Fuel",IF(LOOKUP($G1941,Fuel_Mappings!$I$2:$I$36,Fuel_Mappings!$I$2:$I$36)=$G1941,LOOKUP($G1941,Fuel_Mappings!$I$2:$I$36,Fuel_Mappings!$J$2:$J$36),""),"")</f>
        <v/>
      </c>
      <c r="S1941" s="5" t="str">
        <f t="shared" si="130"/>
        <v>2A6</v>
      </c>
      <c r="T1941" s="3" t="b">
        <f t="shared" si="131"/>
        <v>1</v>
      </c>
      <c r="U1941" s="3" t="b">
        <f t="shared" si="132"/>
        <v>1</v>
      </c>
    </row>
    <row r="1942" spans="1:21">
      <c r="A1942" s="10">
        <v>30500310</v>
      </c>
      <c r="B1942" t="s">
        <v>462</v>
      </c>
      <c r="C1942" t="s">
        <v>463</v>
      </c>
      <c r="D1942" t="s">
        <v>464</v>
      </c>
      <c r="E1942" t="s">
        <v>11</v>
      </c>
      <c r="F1942" t="s">
        <v>104</v>
      </c>
      <c r="G1942" t="s">
        <v>435</v>
      </c>
      <c r="H1942" t="s">
        <v>14</v>
      </c>
      <c r="I1942" t="s">
        <v>104</v>
      </c>
      <c r="J1942" t="s">
        <v>21</v>
      </c>
      <c r="K1942" s="3" t="str">
        <f t="shared" si="129"/>
        <v>Mineral ProductsOther</v>
      </c>
      <c r="L1942" s="9" t="s">
        <v>1435</v>
      </c>
      <c r="M1942" s="9" t="s">
        <v>1436</v>
      </c>
      <c r="N1942" t="s">
        <v>41</v>
      </c>
      <c r="P1942" s="5" t="str">
        <f>IF(LOOKUP($K1942,Fuel_Mappings!$C$2:$C$255,Fuel_Mappings!$D$2:$D$255)&lt;&gt;"",LOOKUP($K1942,Fuel_Mappings!$C$2:$C$255,Fuel_Mappings!$D$2:$D$255),"")</f>
        <v>Other_Fuel</v>
      </c>
      <c r="Q1942" s="5" t="str">
        <f>IF($P1942="Other_Fuel",IF(LOOKUP($G1942,Fuel_Mappings!$I$2:$I$36,Fuel_Mappings!$I$2:$I$36)=$G1942,LOOKUP($G1942,Fuel_Mappings!$I$2:$I$36,Fuel_Mappings!$J$2:$J$36),""),"")</f>
        <v/>
      </c>
      <c r="S1942" s="5" t="str">
        <f t="shared" si="130"/>
        <v>2A6</v>
      </c>
      <c r="T1942" s="3" t="b">
        <f t="shared" si="131"/>
        <v>1</v>
      </c>
      <c r="U1942" s="3" t="b">
        <f t="shared" si="132"/>
        <v>1</v>
      </c>
    </row>
    <row r="1943" spans="1:21">
      <c r="A1943" s="10">
        <v>30500318</v>
      </c>
      <c r="B1943" t="s">
        <v>462</v>
      </c>
      <c r="C1943" t="s">
        <v>463</v>
      </c>
      <c r="D1943" t="s">
        <v>464</v>
      </c>
      <c r="E1943" t="s">
        <v>11</v>
      </c>
      <c r="F1943" t="s">
        <v>104</v>
      </c>
      <c r="G1943" t="s">
        <v>435</v>
      </c>
      <c r="H1943" t="s">
        <v>14</v>
      </c>
      <c r="I1943" t="s">
        <v>104</v>
      </c>
      <c r="J1943" t="s">
        <v>21</v>
      </c>
      <c r="K1943" s="3" t="str">
        <f t="shared" si="129"/>
        <v>Mineral ProductsOther</v>
      </c>
      <c r="L1943" s="9" t="s">
        <v>1435</v>
      </c>
      <c r="M1943" s="9" t="s">
        <v>1436</v>
      </c>
      <c r="N1943" t="s">
        <v>41</v>
      </c>
      <c r="P1943" s="5" t="str">
        <f>IF(LOOKUP($K1943,Fuel_Mappings!$C$2:$C$255,Fuel_Mappings!$D$2:$D$255)&lt;&gt;"",LOOKUP($K1943,Fuel_Mappings!$C$2:$C$255,Fuel_Mappings!$D$2:$D$255),"")</f>
        <v>Other_Fuel</v>
      </c>
      <c r="Q1943" s="5" t="str">
        <f>IF($P1943="Other_Fuel",IF(LOOKUP($G1943,Fuel_Mappings!$I$2:$I$36,Fuel_Mappings!$I$2:$I$36)=$G1943,LOOKUP($G1943,Fuel_Mappings!$I$2:$I$36,Fuel_Mappings!$J$2:$J$36),""),"")</f>
        <v/>
      </c>
      <c r="S1943" s="5" t="str">
        <f t="shared" si="130"/>
        <v>2A6</v>
      </c>
      <c r="T1943" s="3" t="b">
        <f t="shared" si="131"/>
        <v>1</v>
      </c>
      <c r="U1943" s="3" t="b">
        <f t="shared" si="132"/>
        <v>1</v>
      </c>
    </row>
    <row r="1944" spans="1:21">
      <c r="A1944" s="10">
        <v>30500361</v>
      </c>
      <c r="B1944" t="s">
        <v>462</v>
      </c>
      <c r="C1944" t="s">
        <v>463</v>
      </c>
      <c r="D1944" t="s">
        <v>464</v>
      </c>
      <c r="E1944" t="s">
        <v>11</v>
      </c>
      <c r="F1944" t="s">
        <v>104</v>
      </c>
      <c r="G1944" t="s">
        <v>435</v>
      </c>
      <c r="H1944" t="s">
        <v>14</v>
      </c>
      <c r="I1944" t="s">
        <v>104</v>
      </c>
      <c r="J1944" t="s">
        <v>21</v>
      </c>
      <c r="K1944" s="3" t="str">
        <f t="shared" si="129"/>
        <v>Mineral ProductsOther</v>
      </c>
      <c r="L1944" s="9" t="s">
        <v>1435</v>
      </c>
      <c r="M1944" s="9" t="s">
        <v>1436</v>
      </c>
      <c r="N1944" t="s">
        <v>41</v>
      </c>
      <c r="P1944" s="5" t="str">
        <f>IF(LOOKUP($K1944,Fuel_Mappings!$C$2:$C$255,Fuel_Mappings!$D$2:$D$255)&lt;&gt;"",LOOKUP($K1944,Fuel_Mappings!$C$2:$C$255,Fuel_Mappings!$D$2:$D$255),"")</f>
        <v>Other_Fuel</v>
      </c>
      <c r="Q1944" s="5" t="str">
        <f>IF($P1944="Other_Fuel",IF(LOOKUP($G1944,Fuel_Mappings!$I$2:$I$36,Fuel_Mappings!$I$2:$I$36)=$G1944,LOOKUP($G1944,Fuel_Mappings!$I$2:$I$36,Fuel_Mappings!$J$2:$J$36),""),"")</f>
        <v/>
      </c>
      <c r="S1944" s="5" t="str">
        <f t="shared" si="130"/>
        <v>2A6</v>
      </c>
      <c r="T1944" s="3" t="b">
        <f t="shared" si="131"/>
        <v>1</v>
      </c>
      <c r="U1944" s="3" t="b">
        <f t="shared" si="132"/>
        <v>1</v>
      </c>
    </row>
    <row r="1945" spans="1:21">
      <c r="A1945" s="10">
        <v>30501202</v>
      </c>
      <c r="B1945" t="s">
        <v>462</v>
      </c>
      <c r="C1945" t="s">
        <v>463</v>
      </c>
      <c r="D1945" t="s">
        <v>464</v>
      </c>
      <c r="E1945" t="s">
        <v>11</v>
      </c>
      <c r="F1945" t="s">
        <v>104</v>
      </c>
      <c r="G1945" t="s">
        <v>431</v>
      </c>
      <c r="H1945" t="s">
        <v>14</v>
      </c>
      <c r="I1945" t="s">
        <v>104</v>
      </c>
      <c r="J1945" t="s">
        <v>21</v>
      </c>
      <c r="K1945" s="3" t="str">
        <f t="shared" si="129"/>
        <v>Mineral ProductsOther</v>
      </c>
      <c r="L1945" s="9" t="s">
        <v>1435</v>
      </c>
      <c r="M1945" s="9" t="s">
        <v>1436</v>
      </c>
      <c r="N1945" t="s">
        <v>41</v>
      </c>
      <c r="P1945" s="5" t="str">
        <f>IF(LOOKUP($K1945,Fuel_Mappings!$C$2:$C$255,Fuel_Mappings!$D$2:$D$255)&lt;&gt;"",LOOKUP($K1945,Fuel_Mappings!$C$2:$C$255,Fuel_Mappings!$D$2:$D$255),"")</f>
        <v>Other_Fuel</v>
      </c>
      <c r="Q1945" s="5" t="str">
        <f>IF($P1945="Other_Fuel",IF(LOOKUP($G1945,Fuel_Mappings!$I$2:$I$36,Fuel_Mappings!$I$2:$I$36)=$G1945,LOOKUP($G1945,Fuel_Mappings!$I$2:$I$36,Fuel_Mappings!$J$2:$J$36),""),"")</f>
        <v/>
      </c>
      <c r="S1945" s="5" t="str">
        <f t="shared" si="130"/>
        <v>2A6</v>
      </c>
      <c r="T1945" s="3" t="b">
        <f t="shared" si="131"/>
        <v>1</v>
      </c>
      <c r="U1945" s="3" t="b">
        <f t="shared" si="132"/>
        <v>1</v>
      </c>
    </row>
    <row r="1946" spans="1:21">
      <c r="A1946" s="10">
        <v>30501203</v>
      </c>
      <c r="B1946" t="s">
        <v>462</v>
      </c>
      <c r="C1946" t="s">
        <v>463</v>
      </c>
      <c r="D1946" t="s">
        <v>464</v>
      </c>
      <c r="E1946" t="s">
        <v>11</v>
      </c>
      <c r="F1946" t="s">
        <v>104</v>
      </c>
      <c r="G1946" t="s">
        <v>431</v>
      </c>
      <c r="H1946" t="s">
        <v>14</v>
      </c>
      <c r="I1946" t="s">
        <v>104</v>
      </c>
      <c r="J1946" t="s">
        <v>21</v>
      </c>
      <c r="K1946" s="3" t="str">
        <f t="shared" si="129"/>
        <v>Mineral ProductsOther</v>
      </c>
      <c r="L1946" s="9" t="s">
        <v>1435</v>
      </c>
      <c r="M1946" s="9" t="s">
        <v>1436</v>
      </c>
      <c r="N1946" t="s">
        <v>41</v>
      </c>
      <c r="P1946" s="5" t="str">
        <f>IF(LOOKUP($K1946,Fuel_Mappings!$C$2:$C$255,Fuel_Mappings!$D$2:$D$255)&lt;&gt;"",LOOKUP($K1946,Fuel_Mappings!$C$2:$C$255,Fuel_Mappings!$D$2:$D$255),"")</f>
        <v>Other_Fuel</v>
      </c>
      <c r="Q1946" s="5" t="str">
        <f>IF($P1946="Other_Fuel",IF(LOOKUP($G1946,Fuel_Mappings!$I$2:$I$36,Fuel_Mappings!$I$2:$I$36)=$G1946,LOOKUP($G1946,Fuel_Mappings!$I$2:$I$36,Fuel_Mappings!$J$2:$J$36),""),"")</f>
        <v/>
      </c>
      <c r="S1946" s="5" t="str">
        <f t="shared" si="130"/>
        <v>2A6</v>
      </c>
      <c r="T1946" s="3" t="b">
        <f t="shared" si="131"/>
        <v>1</v>
      </c>
      <c r="U1946" s="3" t="b">
        <f t="shared" si="132"/>
        <v>1</v>
      </c>
    </row>
    <row r="1947" spans="1:21">
      <c r="A1947" s="10">
        <v>30501402</v>
      </c>
      <c r="B1947" t="s">
        <v>462</v>
      </c>
      <c r="C1947" t="s">
        <v>463</v>
      </c>
      <c r="D1947" t="s">
        <v>464</v>
      </c>
      <c r="E1947" t="s">
        <v>11</v>
      </c>
      <c r="F1947" t="s">
        <v>104</v>
      </c>
      <c r="G1947" t="s">
        <v>468</v>
      </c>
      <c r="H1947" t="s">
        <v>14</v>
      </c>
      <c r="I1947" t="s">
        <v>104</v>
      </c>
      <c r="J1947" t="s">
        <v>469</v>
      </c>
      <c r="K1947" s="3" t="str">
        <f t="shared" si="129"/>
        <v>Mineral ProductsGlass Mfg</v>
      </c>
      <c r="L1947" s="9" t="s">
        <v>1435</v>
      </c>
      <c r="M1947" s="9" t="s">
        <v>1436</v>
      </c>
      <c r="N1947" t="s">
        <v>41</v>
      </c>
      <c r="P1947" s="5" t="str">
        <f>IF(LOOKUP($K1947,Fuel_Mappings!$C$2:$C$255,Fuel_Mappings!$D$2:$D$255)&lt;&gt;"",LOOKUP($K1947,Fuel_Mappings!$C$2:$C$255,Fuel_Mappings!$D$2:$D$255),"")</f>
        <v/>
      </c>
      <c r="Q1947" s="5" t="str">
        <f>IF($P1947="Other_Fuel",IF(LOOKUP($G1947,Fuel_Mappings!$I$2:$I$36,Fuel_Mappings!$I$2:$I$36)=$G1947,LOOKUP($G1947,Fuel_Mappings!$I$2:$I$36,Fuel_Mappings!$J$2:$J$36),""),"")</f>
        <v/>
      </c>
      <c r="S1947" s="5" t="str">
        <f t="shared" si="130"/>
        <v>2A6</v>
      </c>
      <c r="T1947" s="3" t="b">
        <f t="shared" si="131"/>
        <v>1</v>
      </c>
      <c r="U1947" s="3" t="b">
        <f t="shared" si="132"/>
        <v>1</v>
      </c>
    </row>
    <row r="1948" spans="1:21">
      <c r="A1948" s="10">
        <v>30501404</v>
      </c>
      <c r="B1948" t="s">
        <v>462</v>
      </c>
      <c r="C1948" t="s">
        <v>463</v>
      </c>
      <c r="D1948" t="s">
        <v>464</v>
      </c>
      <c r="E1948" t="s">
        <v>11</v>
      </c>
      <c r="F1948" t="s">
        <v>104</v>
      </c>
      <c r="G1948" t="s">
        <v>468</v>
      </c>
      <c r="H1948" t="s">
        <v>14</v>
      </c>
      <c r="I1948" t="s">
        <v>104</v>
      </c>
      <c r="J1948" t="s">
        <v>469</v>
      </c>
      <c r="K1948" s="3" t="str">
        <f t="shared" si="129"/>
        <v>Mineral ProductsGlass Mfg</v>
      </c>
      <c r="L1948" s="9" t="s">
        <v>1435</v>
      </c>
      <c r="M1948" s="9" t="s">
        <v>1436</v>
      </c>
      <c r="N1948" t="s">
        <v>41</v>
      </c>
      <c r="P1948" s="5" t="str">
        <f>IF(LOOKUP($K1948,Fuel_Mappings!$C$2:$C$255,Fuel_Mappings!$D$2:$D$255)&lt;&gt;"",LOOKUP($K1948,Fuel_Mappings!$C$2:$C$255,Fuel_Mappings!$D$2:$D$255),"")</f>
        <v/>
      </c>
      <c r="Q1948" s="5" t="str">
        <f>IF($P1948="Other_Fuel",IF(LOOKUP($G1948,Fuel_Mappings!$I$2:$I$36,Fuel_Mappings!$I$2:$I$36)=$G1948,LOOKUP($G1948,Fuel_Mappings!$I$2:$I$36,Fuel_Mappings!$J$2:$J$36),""),"")</f>
        <v/>
      </c>
      <c r="S1948" s="5" t="str">
        <f t="shared" si="130"/>
        <v>2A6</v>
      </c>
      <c r="T1948" s="3" t="b">
        <f t="shared" si="131"/>
        <v>1</v>
      </c>
      <c r="U1948" s="3" t="b">
        <f t="shared" si="132"/>
        <v>1</v>
      </c>
    </row>
    <row r="1949" spans="1:21">
      <c r="A1949" s="10">
        <v>30501407</v>
      </c>
      <c r="B1949" t="s">
        <v>462</v>
      </c>
      <c r="C1949" t="s">
        <v>463</v>
      </c>
      <c r="D1949" t="s">
        <v>464</v>
      </c>
      <c r="E1949" t="s">
        <v>11</v>
      </c>
      <c r="F1949" t="s">
        <v>104</v>
      </c>
      <c r="G1949" t="s">
        <v>468</v>
      </c>
      <c r="H1949" t="s">
        <v>14</v>
      </c>
      <c r="I1949" t="s">
        <v>104</v>
      </c>
      <c r="J1949" t="s">
        <v>469</v>
      </c>
      <c r="K1949" s="3" t="str">
        <f t="shared" si="129"/>
        <v>Mineral ProductsGlass Mfg</v>
      </c>
      <c r="L1949" s="9" t="s">
        <v>1435</v>
      </c>
      <c r="M1949" s="9" t="s">
        <v>1436</v>
      </c>
      <c r="N1949" t="s">
        <v>41</v>
      </c>
      <c r="P1949" s="5" t="str">
        <f>IF(LOOKUP($K1949,Fuel_Mappings!$C$2:$C$255,Fuel_Mappings!$D$2:$D$255)&lt;&gt;"",LOOKUP($K1949,Fuel_Mappings!$C$2:$C$255,Fuel_Mappings!$D$2:$D$255),"")</f>
        <v/>
      </c>
      <c r="Q1949" s="5" t="str">
        <f>IF($P1949="Other_Fuel",IF(LOOKUP($G1949,Fuel_Mappings!$I$2:$I$36,Fuel_Mappings!$I$2:$I$36)=$G1949,LOOKUP($G1949,Fuel_Mappings!$I$2:$I$36,Fuel_Mappings!$J$2:$J$36),""),"")</f>
        <v/>
      </c>
      <c r="S1949" s="5" t="str">
        <f t="shared" si="130"/>
        <v>2A6</v>
      </c>
      <c r="T1949" s="3" t="b">
        <f t="shared" si="131"/>
        <v>1</v>
      </c>
      <c r="U1949" s="3" t="b">
        <f t="shared" si="132"/>
        <v>1</v>
      </c>
    </row>
    <row r="1950" spans="1:21">
      <c r="A1950" s="10">
        <v>30501408</v>
      </c>
      <c r="B1950" t="s">
        <v>462</v>
      </c>
      <c r="C1950" t="s">
        <v>463</v>
      </c>
      <c r="D1950" t="s">
        <v>464</v>
      </c>
      <c r="E1950" t="s">
        <v>11</v>
      </c>
      <c r="F1950" t="s">
        <v>104</v>
      </c>
      <c r="G1950" t="s">
        <v>468</v>
      </c>
      <c r="H1950" t="s">
        <v>14</v>
      </c>
      <c r="I1950" t="s">
        <v>104</v>
      </c>
      <c r="J1950" t="s">
        <v>469</v>
      </c>
      <c r="K1950" s="3" t="str">
        <f t="shared" si="129"/>
        <v>Mineral ProductsGlass Mfg</v>
      </c>
      <c r="L1950" s="9" t="s">
        <v>1435</v>
      </c>
      <c r="M1950" s="9" t="s">
        <v>1436</v>
      </c>
      <c r="N1950" t="s">
        <v>41</v>
      </c>
      <c r="P1950" s="5" t="str">
        <f>IF(LOOKUP($K1950,Fuel_Mappings!$C$2:$C$255,Fuel_Mappings!$D$2:$D$255)&lt;&gt;"",LOOKUP($K1950,Fuel_Mappings!$C$2:$C$255,Fuel_Mappings!$D$2:$D$255),"")</f>
        <v/>
      </c>
      <c r="Q1950" s="5" t="str">
        <f>IF($P1950="Other_Fuel",IF(LOOKUP($G1950,Fuel_Mappings!$I$2:$I$36,Fuel_Mappings!$I$2:$I$36)=$G1950,LOOKUP($G1950,Fuel_Mappings!$I$2:$I$36,Fuel_Mappings!$J$2:$J$36),""),"")</f>
        <v/>
      </c>
      <c r="S1950" s="5" t="str">
        <f t="shared" si="130"/>
        <v>2A6</v>
      </c>
      <c r="T1950" s="3" t="b">
        <f t="shared" si="131"/>
        <v>1</v>
      </c>
      <c r="U1950" s="3" t="b">
        <f t="shared" si="132"/>
        <v>1</v>
      </c>
    </row>
    <row r="1951" spans="1:21">
      <c r="A1951" s="10">
        <v>30501410</v>
      </c>
      <c r="B1951" t="s">
        <v>462</v>
      </c>
      <c r="C1951" t="s">
        <v>463</v>
      </c>
      <c r="D1951" t="s">
        <v>464</v>
      </c>
      <c r="E1951" t="s">
        <v>11</v>
      </c>
      <c r="F1951" t="s">
        <v>104</v>
      </c>
      <c r="G1951" t="s">
        <v>468</v>
      </c>
      <c r="H1951" t="s">
        <v>14</v>
      </c>
      <c r="I1951" t="s">
        <v>104</v>
      </c>
      <c r="J1951" t="s">
        <v>469</v>
      </c>
      <c r="K1951" s="3" t="str">
        <f t="shared" si="129"/>
        <v>Mineral ProductsGlass Mfg</v>
      </c>
      <c r="L1951" s="9" t="s">
        <v>1435</v>
      </c>
      <c r="M1951" s="9" t="s">
        <v>1436</v>
      </c>
      <c r="N1951" t="s">
        <v>41</v>
      </c>
      <c r="P1951" s="5" t="str">
        <f>IF(LOOKUP($K1951,Fuel_Mappings!$C$2:$C$255,Fuel_Mappings!$D$2:$D$255)&lt;&gt;"",LOOKUP($K1951,Fuel_Mappings!$C$2:$C$255,Fuel_Mappings!$D$2:$D$255),"")</f>
        <v/>
      </c>
      <c r="Q1951" s="5" t="str">
        <f>IF($P1951="Other_Fuel",IF(LOOKUP($G1951,Fuel_Mappings!$I$2:$I$36,Fuel_Mappings!$I$2:$I$36)=$G1951,LOOKUP($G1951,Fuel_Mappings!$I$2:$I$36,Fuel_Mappings!$J$2:$J$36),""),"")</f>
        <v/>
      </c>
      <c r="S1951" s="5" t="str">
        <f t="shared" si="130"/>
        <v>2A6</v>
      </c>
      <c r="T1951" s="3" t="b">
        <f t="shared" si="131"/>
        <v>1</v>
      </c>
      <c r="U1951" s="3" t="b">
        <f t="shared" si="132"/>
        <v>1</v>
      </c>
    </row>
    <row r="1952" spans="1:21">
      <c r="A1952" s="10">
        <v>30501414</v>
      </c>
      <c r="B1952" t="s">
        <v>462</v>
      </c>
      <c r="C1952" t="s">
        <v>463</v>
      </c>
      <c r="D1952" t="s">
        <v>464</v>
      </c>
      <c r="E1952" t="s">
        <v>11</v>
      </c>
      <c r="F1952" t="s">
        <v>104</v>
      </c>
      <c r="G1952" t="s">
        <v>468</v>
      </c>
      <c r="H1952" t="s">
        <v>14</v>
      </c>
      <c r="I1952" t="s">
        <v>104</v>
      </c>
      <c r="J1952" t="s">
        <v>469</v>
      </c>
      <c r="K1952" s="3" t="str">
        <f t="shared" si="129"/>
        <v>Mineral ProductsGlass Mfg</v>
      </c>
      <c r="L1952" s="9" t="s">
        <v>1435</v>
      </c>
      <c r="M1952" s="9" t="s">
        <v>1436</v>
      </c>
      <c r="N1952" t="s">
        <v>41</v>
      </c>
      <c r="P1952" s="5" t="str">
        <f>IF(LOOKUP($K1952,Fuel_Mappings!$C$2:$C$255,Fuel_Mappings!$D$2:$D$255)&lt;&gt;"",LOOKUP($K1952,Fuel_Mappings!$C$2:$C$255,Fuel_Mappings!$D$2:$D$255),"")</f>
        <v/>
      </c>
      <c r="Q1952" s="5" t="str">
        <f>IF($P1952="Other_Fuel",IF(LOOKUP($G1952,Fuel_Mappings!$I$2:$I$36,Fuel_Mappings!$I$2:$I$36)=$G1952,LOOKUP($G1952,Fuel_Mappings!$I$2:$I$36,Fuel_Mappings!$J$2:$J$36),""),"")</f>
        <v/>
      </c>
      <c r="S1952" s="5" t="str">
        <f t="shared" si="130"/>
        <v>2A6</v>
      </c>
      <c r="T1952" s="3" t="b">
        <f t="shared" si="131"/>
        <v>1</v>
      </c>
      <c r="U1952" s="3" t="b">
        <f t="shared" si="132"/>
        <v>1</v>
      </c>
    </row>
    <row r="1953" spans="1:21">
      <c r="A1953" s="10">
        <v>30501499</v>
      </c>
      <c r="B1953" t="s">
        <v>462</v>
      </c>
      <c r="C1953" t="s">
        <v>463</v>
      </c>
      <c r="D1953" t="s">
        <v>464</v>
      </c>
      <c r="E1953" t="s">
        <v>11</v>
      </c>
      <c r="F1953" t="s">
        <v>104</v>
      </c>
      <c r="G1953" t="s">
        <v>468</v>
      </c>
      <c r="H1953" t="s">
        <v>14</v>
      </c>
      <c r="I1953" t="s">
        <v>104</v>
      </c>
      <c r="J1953" t="s">
        <v>469</v>
      </c>
      <c r="K1953" s="3" t="str">
        <f t="shared" si="129"/>
        <v>Mineral ProductsGlass Mfg</v>
      </c>
      <c r="L1953" s="9" t="s">
        <v>1435</v>
      </c>
      <c r="M1953" s="9" t="s">
        <v>1436</v>
      </c>
      <c r="N1953" t="s">
        <v>41</v>
      </c>
      <c r="P1953" s="5" t="str">
        <f>IF(LOOKUP($K1953,Fuel_Mappings!$C$2:$C$255,Fuel_Mappings!$D$2:$D$255)&lt;&gt;"",LOOKUP($K1953,Fuel_Mappings!$C$2:$C$255,Fuel_Mappings!$D$2:$D$255),"")</f>
        <v/>
      </c>
      <c r="Q1953" s="5" t="str">
        <f>IF($P1953="Other_Fuel",IF(LOOKUP($G1953,Fuel_Mappings!$I$2:$I$36,Fuel_Mappings!$I$2:$I$36)=$G1953,LOOKUP($G1953,Fuel_Mappings!$I$2:$I$36,Fuel_Mappings!$J$2:$J$36),""),"")</f>
        <v/>
      </c>
      <c r="S1953" s="5" t="str">
        <f t="shared" si="130"/>
        <v>2A6</v>
      </c>
      <c r="T1953" s="3" t="b">
        <f t="shared" si="131"/>
        <v>1</v>
      </c>
      <c r="U1953" s="3" t="b">
        <f t="shared" si="132"/>
        <v>1</v>
      </c>
    </row>
    <row r="1954" spans="1:21">
      <c r="A1954" s="10">
        <v>30501701</v>
      </c>
      <c r="B1954" t="s">
        <v>462</v>
      </c>
      <c r="C1954" t="s">
        <v>463</v>
      </c>
      <c r="D1954" t="s">
        <v>464</v>
      </c>
      <c r="E1954" t="s">
        <v>11</v>
      </c>
      <c r="F1954" t="s">
        <v>104</v>
      </c>
      <c r="G1954" t="s">
        <v>473</v>
      </c>
      <c r="H1954" t="s">
        <v>14</v>
      </c>
      <c r="I1954" t="s">
        <v>104</v>
      </c>
      <c r="J1954" t="s">
        <v>21</v>
      </c>
      <c r="K1954" s="3" t="str">
        <f t="shared" si="129"/>
        <v>Mineral ProductsOther</v>
      </c>
      <c r="L1954" s="9" t="s">
        <v>1435</v>
      </c>
      <c r="M1954" s="9" t="s">
        <v>1436</v>
      </c>
      <c r="N1954" t="s">
        <v>41</v>
      </c>
      <c r="P1954" s="5" t="str">
        <f>IF(LOOKUP($K1954,Fuel_Mappings!$C$2:$C$255,Fuel_Mappings!$D$2:$D$255)&lt;&gt;"",LOOKUP($K1954,Fuel_Mappings!$C$2:$C$255,Fuel_Mappings!$D$2:$D$255),"")</f>
        <v>Other_Fuel</v>
      </c>
      <c r="Q1954" s="5" t="str">
        <f>IF($P1954="Other_Fuel",IF(LOOKUP($G1954,Fuel_Mappings!$I$2:$I$36,Fuel_Mappings!$I$2:$I$36)=$G1954,LOOKUP($G1954,Fuel_Mappings!$I$2:$I$36,Fuel_Mappings!$J$2:$J$36),""),"")</f>
        <v/>
      </c>
      <c r="S1954" s="5" t="str">
        <f t="shared" si="130"/>
        <v>2A6</v>
      </c>
      <c r="T1954" s="3" t="b">
        <f t="shared" si="131"/>
        <v>1</v>
      </c>
      <c r="U1954" s="3" t="b">
        <f t="shared" si="132"/>
        <v>1</v>
      </c>
    </row>
    <row r="1955" spans="1:21">
      <c r="A1955" s="10">
        <v>30502709</v>
      </c>
      <c r="B1955" t="s">
        <v>462</v>
      </c>
      <c r="C1955" t="s">
        <v>463</v>
      </c>
      <c r="D1955" t="s">
        <v>464</v>
      </c>
      <c r="E1955" t="s">
        <v>11</v>
      </c>
      <c r="F1955" t="s">
        <v>104</v>
      </c>
      <c r="G1955" t="s">
        <v>475</v>
      </c>
      <c r="H1955" t="s">
        <v>14</v>
      </c>
      <c r="I1955" t="s">
        <v>104</v>
      </c>
      <c r="J1955" t="s">
        <v>21</v>
      </c>
      <c r="K1955" s="3" t="str">
        <f t="shared" si="129"/>
        <v>Mineral ProductsOther</v>
      </c>
      <c r="L1955" s="9" t="s">
        <v>1435</v>
      </c>
      <c r="M1955" s="9" t="s">
        <v>1436</v>
      </c>
      <c r="N1955" t="s">
        <v>41</v>
      </c>
      <c r="P1955" s="5" t="str">
        <f>IF(LOOKUP($K1955,Fuel_Mappings!$C$2:$C$255,Fuel_Mappings!$D$2:$D$255)&lt;&gt;"",LOOKUP($K1955,Fuel_Mappings!$C$2:$C$255,Fuel_Mappings!$D$2:$D$255),"")</f>
        <v>Other_Fuel</v>
      </c>
      <c r="Q1955" s="5" t="str">
        <f>IF($P1955="Other_Fuel",IF(LOOKUP($G1955,Fuel_Mappings!$I$2:$I$36,Fuel_Mappings!$I$2:$I$36)=$G1955,LOOKUP($G1955,Fuel_Mappings!$I$2:$I$36,Fuel_Mappings!$J$2:$J$36),""),"")</f>
        <v/>
      </c>
      <c r="S1955" s="5" t="str">
        <f t="shared" si="130"/>
        <v>2A6</v>
      </c>
      <c r="T1955" s="3" t="b">
        <f t="shared" si="131"/>
        <v>1</v>
      </c>
      <c r="U1955" s="3" t="b">
        <f t="shared" si="132"/>
        <v>1</v>
      </c>
    </row>
    <row r="1956" spans="1:21">
      <c r="A1956" s="10">
        <v>30509203</v>
      </c>
      <c r="B1956" t="s">
        <v>462</v>
      </c>
      <c r="C1956" t="s">
        <v>463</v>
      </c>
      <c r="D1956" t="s">
        <v>464</v>
      </c>
      <c r="E1956" t="s">
        <v>11</v>
      </c>
      <c r="F1956" t="s">
        <v>104</v>
      </c>
      <c r="G1956" t="s">
        <v>434</v>
      </c>
      <c r="H1956" t="s">
        <v>14</v>
      </c>
      <c r="I1956" t="s">
        <v>104</v>
      </c>
      <c r="J1956" t="s">
        <v>21</v>
      </c>
      <c r="K1956" s="3" t="str">
        <f t="shared" si="129"/>
        <v>Mineral ProductsOther</v>
      </c>
      <c r="L1956" s="9" t="s">
        <v>1435</v>
      </c>
      <c r="M1956" s="9" t="s">
        <v>1436</v>
      </c>
      <c r="N1956" t="s">
        <v>41</v>
      </c>
      <c r="P1956" s="5" t="str">
        <f>IF(LOOKUP($K1956,Fuel_Mappings!$C$2:$C$255,Fuel_Mappings!$D$2:$D$255)&lt;&gt;"",LOOKUP($K1956,Fuel_Mappings!$C$2:$C$255,Fuel_Mappings!$D$2:$D$255),"")</f>
        <v>Other_Fuel</v>
      </c>
      <c r="Q1956" s="5" t="str">
        <f>IF($P1956="Other_Fuel",IF(LOOKUP($G1956,Fuel_Mappings!$I$2:$I$36,Fuel_Mappings!$I$2:$I$36)=$G1956,LOOKUP($G1956,Fuel_Mappings!$I$2:$I$36,Fuel_Mappings!$J$2:$J$36),""),"")</f>
        <v/>
      </c>
      <c r="S1956" s="5" t="str">
        <f t="shared" si="130"/>
        <v>2A6</v>
      </c>
      <c r="T1956" s="3" t="b">
        <f t="shared" si="131"/>
        <v>1</v>
      </c>
      <c r="U1956" s="3" t="b">
        <f t="shared" si="132"/>
        <v>1</v>
      </c>
    </row>
    <row r="1957" spans="1:21">
      <c r="A1957" s="10">
        <v>30500204</v>
      </c>
      <c r="B1957" t="s">
        <v>462</v>
      </c>
      <c r="C1957" t="s">
        <v>463</v>
      </c>
      <c r="D1957" t="s">
        <v>464</v>
      </c>
      <c r="E1957" t="s">
        <v>11</v>
      </c>
      <c r="F1957" t="s">
        <v>104</v>
      </c>
      <c r="G1957" t="s">
        <v>105</v>
      </c>
      <c r="H1957" t="s">
        <v>117</v>
      </c>
      <c r="I1957" t="s">
        <v>118</v>
      </c>
      <c r="J1957" t="s">
        <v>21</v>
      </c>
      <c r="K1957" s="3" t="str">
        <f t="shared" si="129"/>
        <v>Asphalt ManufacturingOther</v>
      </c>
      <c r="L1957" s="9" t="s">
        <v>1435</v>
      </c>
      <c r="M1957" s="9" t="s">
        <v>1436</v>
      </c>
      <c r="N1957" t="s">
        <v>41</v>
      </c>
      <c r="P1957" s="5" t="str">
        <f>IF(LOOKUP($K1957,Fuel_Mappings!$C$2:$C$255,Fuel_Mappings!$D$2:$D$255)&lt;&gt;"",LOOKUP($K1957,Fuel_Mappings!$C$2:$C$255,Fuel_Mappings!$D$2:$D$255),"")</f>
        <v>Other_Fuel</v>
      </c>
      <c r="Q1957" s="5" t="str">
        <f>IF($P1957="Other_Fuel",IF(LOOKUP($G1957,Fuel_Mappings!$I$2:$I$36,Fuel_Mappings!$I$2:$I$36)=$G1957,LOOKUP($G1957,Fuel_Mappings!$I$2:$I$36,Fuel_Mappings!$J$2:$J$36),""),"")</f>
        <v/>
      </c>
      <c r="S1957" s="5" t="str">
        <f t="shared" si="130"/>
        <v>2A6</v>
      </c>
      <c r="T1957" s="3" t="b">
        <f t="shared" si="131"/>
        <v>1</v>
      </c>
      <c r="U1957" s="3" t="b">
        <f t="shared" si="132"/>
        <v>1</v>
      </c>
    </row>
    <row r="1958" spans="1:21">
      <c r="A1958" s="10">
        <v>30500217</v>
      </c>
      <c r="B1958" t="s">
        <v>462</v>
      </c>
      <c r="C1958" t="s">
        <v>463</v>
      </c>
      <c r="D1958" t="s">
        <v>464</v>
      </c>
      <c r="E1958" t="s">
        <v>11</v>
      </c>
      <c r="F1958" t="s">
        <v>104</v>
      </c>
      <c r="G1958" t="s">
        <v>105</v>
      </c>
      <c r="H1958" t="s">
        <v>117</v>
      </c>
      <c r="I1958" t="s">
        <v>118</v>
      </c>
      <c r="J1958" t="s">
        <v>21</v>
      </c>
      <c r="K1958" s="3" t="str">
        <f t="shared" si="129"/>
        <v>Asphalt ManufacturingOther</v>
      </c>
      <c r="L1958" s="9" t="s">
        <v>1435</v>
      </c>
      <c r="M1958" s="9" t="s">
        <v>1436</v>
      </c>
      <c r="N1958" t="s">
        <v>41</v>
      </c>
      <c r="P1958" s="5" t="str">
        <f>IF(LOOKUP($K1958,Fuel_Mappings!$C$2:$C$255,Fuel_Mappings!$D$2:$D$255)&lt;&gt;"",LOOKUP($K1958,Fuel_Mappings!$C$2:$C$255,Fuel_Mappings!$D$2:$D$255),"")</f>
        <v>Other_Fuel</v>
      </c>
      <c r="Q1958" s="5" t="str">
        <f>IF($P1958="Other_Fuel",IF(LOOKUP($G1958,Fuel_Mappings!$I$2:$I$36,Fuel_Mappings!$I$2:$I$36)=$G1958,LOOKUP($G1958,Fuel_Mappings!$I$2:$I$36,Fuel_Mappings!$J$2:$J$36),""),"")</f>
        <v/>
      </c>
      <c r="S1958" s="5" t="str">
        <f t="shared" si="130"/>
        <v>2A6</v>
      </c>
      <c r="T1958" s="3" t="b">
        <f t="shared" si="131"/>
        <v>1</v>
      </c>
      <c r="U1958" s="3" t="b">
        <f t="shared" si="132"/>
        <v>1</v>
      </c>
    </row>
    <row r="1959" spans="1:21">
      <c r="A1959" s="10">
        <v>30500290</v>
      </c>
      <c r="B1959" t="s">
        <v>462</v>
      </c>
      <c r="C1959" t="s">
        <v>463</v>
      </c>
      <c r="D1959" t="s">
        <v>464</v>
      </c>
      <c r="E1959" t="s">
        <v>11</v>
      </c>
      <c r="F1959" t="s">
        <v>104</v>
      </c>
      <c r="G1959" t="s">
        <v>105</v>
      </c>
      <c r="H1959" t="s">
        <v>117</v>
      </c>
      <c r="I1959" t="s">
        <v>118</v>
      </c>
      <c r="J1959" t="s">
        <v>21</v>
      </c>
      <c r="K1959" s="3" t="str">
        <f t="shared" si="129"/>
        <v>Asphalt ManufacturingOther</v>
      </c>
      <c r="L1959" s="9" t="s">
        <v>1435</v>
      </c>
      <c r="M1959" s="9" t="s">
        <v>1436</v>
      </c>
      <c r="N1959" t="s">
        <v>41</v>
      </c>
      <c r="P1959" s="5" t="str">
        <f>IF(LOOKUP($K1959,Fuel_Mappings!$C$2:$C$255,Fuel_Mappings!$D$2:$D$255)&lt;&gt;"",LOOKUP($K1959,Fuel_Mappings!$C$2:$C$255,Fuel_Mappings!$D$2:$D$255),"")</f>
        <v>Other_Fuel</v>
      </c>
      <c r="Q1959" s="5" t="str">
        <f>IF($P1959="Other_Fuel",IF(LOOKUP($G1959,Fuel_Mappings!$I$2:$I$36,Fuel_Mappings!$I$2:$I$36)=$G1959,LOOKUP($G1959,Fuel_Mappings!$I$2:$I$36,Fuel_Mappings!$J$2:$J$36),""),"")</f>
        <v/>
      </c>
      <c r="S1959" s="5" t="str">
        <f t="shared" si="130"/>
        <v>2A6</v>
      </c>
      <c r="T1959" s="3" t="b">
        <f t="shared" si="131"/>
        <v>1</v>
      </c>
      <c r="U1959" s="3" t="b">
        <f t="shared" si="132"/>
        <v>1</v>
      </c>
    </row>
    <row r="1960" spans="1:21">
      <c r="A1960" s="10">
        <v>30500302</v>
      </c>
      <c r="B1960" t="s">
        <v>462</v>
      </c>
      <c r="C1960" t="s">
        <v>463</v>
      </c>
      <c r="D1960" t="s">
        <v>464</v>
      </c>
      <c r="E1960" t="s">
        <v>11</v>
      </c>
      <c r="F1960" t="s">
        <v>104</v>
      </c>
      <c r="G1960" t="s">
        <v>435</v>
      </c>
      <c r="H1960" t="s">
        <v>14</v>
      </c>
      <c r="I1960" t="s">
        <v>104</v>
      </c>
      <c r="J1960" t="s">
        <v>21</v>
      </c>
      <c r="K1960" s="3" t="str">
        <f t="shared" si="129"/>
        <v>Mineral ProductsOther</v>
      </c>
      <c r="L1960" s="9" t="s">
        <v>1435</v>
      </c>
      <c r="M1960" s="9" t="s">
        <v>1436</v>
      </c>
      <c r="N1960" t="s">
        <v>41</v>
      </c>
      <c r="P1960" s="5" t="str">
        <f>IF(LOOKUP($K1960,Fuel_Mappings!$C$2:$C$255,Fuel_Mappings!$D$2:$D$255)&lt;&gt;"",LOOKUP($K1960,Fuel_Mappings!$C$2:$C$255,Fuel_Mappings!$D$2:$D$255),"")</f>
        <v>Other_Fuel</v>
      </c>
      <c r="Q1960" s="5" t="str">
        <f>IF($P1960="Other_Fuel",IF(LOOKUP($G1960,Fuel_Mappings!$I$2:$I$36,Fuel_Mappings!$I$2:$I$36)=$G1960,LOOKUP($G1960,Fuel_Mappings!$I$2:$I$36,Fuel_Mappings!$J$2:$J$36),""),"")</f>
        <v/>
      </c>
      <c r="S1960" s="5" t="str">
        <f t="shared" si="130"/>
        <v>2A6</v>
      </c>
      <c r="T1960" s="3" t="b">
        <f t="shared" si="131"/>
        <v>1</v>
      </c>
      <c r="U1960" s="3" t="b">
        <f t="shared" si="132"/>
        <v>1</v>
      </c>
    </row>
    <row r="1961" spans="1:21">
      <c r="A1961" s="10">
        <v>30500399</v>
      </c>
      <c r="B1961" t="s">
        <v>462</v>
      </c>
      <c r="C1961" t="s">
        <v>463</v>
      </c>
      <c r="D1961" t="s">
        <v>464</v>
      </c>
      <c r="E1961" t="s">
        <v>11</v>
      </c>
      <c r="F1961" t="s">
        <v>104</v>
      </c>
      <c r="G1961" t="s">
        <v>435</v>
      </c>
      <c r="H1961" t="s">
        <v>14</v>
      </c>
      <c r="I1961" t="s">
        <v>104</v>
      </c>
      <c r="J1961" t="s">
        <v>21</v>
      </c>
      <c r="K1961" s="3" t="str">
        <f t="shared" si="129"/>
        <v>Mineral ProductsOther</v>
      </c>
      <c r="L1961" s="9" t="s">
        <v>1435</v>
      </c>
      <c r="M1961" s="9" t="s">
        <v>1436</v>
      </c>
      <c r="N1961" t="s">
        <v>41</v>
      </c>
      <c r="P1961" s="5" t="str">
        <f>IF(LOOKUP($K1961,Fuel_Mappings!$C$2:$C$255,Fuel_Mappings!$D$2:$D$255)&lt;&gt;"",LOOKUP($K1961,Fuel_Mappings!$C$2:$C$255,Fuel_Mappings!$D$2:$D$255),"")</f>
        <v>Other_Fuel</v>
      </c>
      <c r="Q1961" s="5" t="str">
        <f>IF($P1961="Other_Fuel",IF(LOOKUP($G1961,Fuel_Mappings!$I$2:$I$36,Fuel_Mappings!$I$2:$I$36)=$G1961,LOOKUP($G1961,Fuel_Mappings!$I$2:$I$36,Fuel_Mappings!$J$2:$J$36),""),"")</f>
        <v/>
      </c>
      <c r="S1961" s="5" t="str">
        <f t="shared" si="130"/>
        <v>2A6</v>
      </c>
      <c r="T1961" s="3" t="b">
        <f t="shared" si="131"/>
        <v>1</v>
      </c>
      <c r="U1961" s="3" t="b">
        <f t="shared" si="132"/>
        <v>1</v>
      </c>
    </row>
    <row r="1962" spans="1:21">
      <c r="A1962" s="10">
        <v>30500626</v>
      </c>
      <c r="B1962" t="s">
        <v>462</v>
      </c>
      <c r="C1962" t="s">
        <v>463</v>
      </c>
      <c r="D1962" t="s">
        <v>464</v>
      </c>
      <c r="E1962" t="s">
        <v>11</v>
      </c>
      <c r="F1962" t="s">
        <v>104</v>
      </c>
      <c r="G1962" t="s">
        <v>377</v>
      </c>
      <c r="H1962" t="s">
        <v>14</v>
      </c>
      <c r="I1962" t="s">
        <v>104</v>
      </c>
      <c r="J1962" t="s">
        <v>21</v>
      </c>
      <c r="K1962" s="3" t="str">
        <f t="shared" si="129"/>
        <v>Mineral ProductsOther</v>
      </c>
      <c r="L1962" s="9" t="s">
        <v>1435</v>
      </c>
      <c r="M1962" s="9" t="s">
        <v>1436</v>
      </c>
      <c r="N1962" t="s">
        <v>41</v>
      </c>
      <c r="P1962" s="5" t="str">
        <f>IF(LOOKUP($K1962,Fuel_Mappings!$C$2:$C$255,Fuel_Mappings!$D$2:$D$255)&lt;&gt;"",LOOKUP($K1962,Fuel_Mappings!$C$2:$C$255,Fuel_Mappings!$D$2:$D$255),"")</f>
        <v>Other_Fuel</v>
      </c>
      <c r="Q1962" s="5" t="str">
        <f>IF($P1962="Other_Fuel",IF(LOOKUP($G1962,Fuel_Mappings!$I$2:$I$36,Fuel_Mappings!$I$2:$I$36)=$G1962,LOOKUP($G1962,Fuel_Mappings!$I$2:$I$36,Fuel_Mappings!$J$2:$J$36),""),"")</f>
        <v/>
      </c>
      <c r="S1962" s="5" t="str">
        <f t="shared" si="130"/>
        <v>2A6</v>
      </c>
      <c r="T1962" s="3" t="b">
        <f t="shared" si="131"/>
        <v>1</v>
      </c>
      <c r="U1962" s="3" t="b">
        <f t="shared" si="132"/>
        <v>1</v>
      </c>
    </row>
    <row r="1963" spans="1:21">
      <c r="A1963" s="10">
        <v>30500627</v>
      </c>
      <c r="B1963" t="s">
        <v>462</v>
      </c>
      <c r="C1963" t="s">
        <v>463</v>
      </c>
      <c r="D1963" t="s">
        <v>464</v>
      </c>
      <c r="E1963" t="s">
        <v>11</v>
      </c>
      <c r="F1963" t="s">
        <v>104</v>
      </c>
      <c r="G1963" t="s">
        <v>377</v>
      </c>
      <c r="H1963" t="s">
        <v>14</v>
      </c>
      <c r="I1963" t="s">
        <v>104</v>
      </c>
      <c r="J1963" t="s">
        <v>21</v>
      </c>
      <c r="K1963" s="3" t="str">
        <f t="shared" si="129"/>
        <v>Mineral ProductsOther</v>
      </c>
      <c r="L1963" s="9" t="s">
        <v>1435</v>
      </c>
      <c r="M1963" s="9" t="s">
        <v>1436</v>
      </c>
      <c r="N1963" t="s">
        <v>41</v>
      </c>
      <c r="P1963" s="5" t="str">
        <f>IF(LOOKUP($K1963,Fuel_Mappings!$C$2:$C$255,Fuel_Mappings!$D$2:$D$255)&lt;&gt;"",LOOKUP($K1963,Fuel_Mappings!$C$2:$C$255,Fuel_Mappings!$D$2:$D$255),"")</f>
        <v>Other_Fuel</v>
      </c>
      <c r="Q1963" s="5" t="str">
        <f>IF($P1963="Other_Fuel",IF(LOOKUP($G1963,Fuel_Mappings!$I$2:$I$36,Fuel_Mappings!$I$2:$I$36)=$G1963,LOOKUP($G1963,Fuel_Mappings!$I$2:$I$36,Fuel_Mappings!$J$2:$J$36),""),"")</f>
        <v/>
      </c>
      <c r="S1963" s="5" t="str">
        <f t="shared" si="130"/>
        <v>2A6</v>
      </c>
      <c r="T1963" s="3" t="b">
        <f t="shared" si="131"/>
        <v>1</v>
      </c>
      <c r="U1963" s="3" t="b">
        <f t="shared" si="132"/>
        <v>1</v>
      </c>
    </row>
    <row r="1964" spans="1:21">
      <c r="A1964" s="10">
        <v>30500629</v>
      </c>
      <c r="B1964" t="s">
        <v>462</v>
      </c>
      <c r="C1964" t="s">
        <v>463</v>
      </c>
      <c r="D1964" t="s">
        <v>464</v>
      </c>
      <c r="E1964" t="s">
        <v>11</v>
      </c>
      <c r="F1964" t="s">
        <v>104</v>
      </c>
      <c r="G1964" t="s">
        <v>377</v>
      </c>
      <c r="H1964" t="s">
        <v>14</v>
      </c>
      <c r="I1964" t="s">
        <v>104</v>
      </c>
      <c r="J1964" t="s">
        <v>21</v>
      </c>
      <c r="K1964" s="3" t="str">
        <f t="shared" si="129"/>
        <v>Mineral ProductsOther</v>
      </c>
      <c r="L1964" s="9" t="s">
        <v>1435</v>
      </c>
      <c r="M1964" s="9" t="s">
        <v>1436</v>
      </c>
      <c r="N1964" t="s">
        <v>41</v>
      </c>
      <c r="P1964" s="5" t="str">
        <f>IF(LOOKUP($K1964,Fuel_Mappings!$C$2:$C$255,Fuel_Mappings!$D$2:$D$255)&lt;&gt;"",LOOKUP($K1964,Fuel_Mappings!$C$2:$C$255,Fuel_Mappings!$D$2:$D$255),"")</f>
        <v>Other_Fuel</v>
      </c>
      <c r="Q1964" s="5" t="str">
        <f>IF($P1964="Other_Fuel",IF(LOOKUP($G1964,Fuel_Mappings!$I$2:$I$36,Fuel_Mappings!$I$2:$I$36)=$G1964,LOOKUP($G1964,Fuel_Mappings!$I$2:$I$36,Fuel_Mappings!$J$2:$J$36),""),"")</f>
        <v/>
      </c>
      <c r="S1964" s="5" t="str">
        <f t="shared" si="130"/>
        <v>2A6</v>
      </c>
      <c r="T1964" s="3" t="b">
        <f t="shared" si="131"/>
        <v>1</v>
      </c>
      <c r="U1964" s="3" t="b">
        <f t="shared" si="132"/>
        <v>1</v>
      </c>
    </row>
    <row r="1965" spans="1:21">
      <c r="A1965" s="10">
        <v>30500899</v>
      </c>
      <c r="B1965" t="s">
        <v>462</v>
      </c>
      <c r="C1965" t="s">
        <v>463</v>
      </c>
      <c r="D1965" t="s">
        <v>464</v>
      </c>
      <c r="E1965" t="s">
        <v>11</v>
      </c>
      <c r="F1965" t="s">
        <v>104</v>
      </c>
      <c r="G1965" t="s">
        <v>455</v>
      </c>
      <c r="H1965" t="s">
        <v>14</v>
      </c>
      <c r="I1965" t="s">
        <v>104</v>
      </c>
      <c r="J1965" t="s">
        <v>21</v>
      </c>
      <c r="K1965" s="3" t="str">
        <f t="shared" si="129"/>
        <v>Mineral ProductsOther</v>
      </c>
      <c r="L1965" s="9" t="s">
        <v>1435</v>
      </c>
      <c r="M1965" s="9" t="s">
        <v>1436</v>
      </c>
      <c r="N1965" t="s">
        <v>41</v>
      </c>
      <c r="P1965" s="5" t="str">
        <f>IF(LOOKUP($K1965,Fuel_Mappings!$C$2:$C$255,Fuel_Mappings!$D$2:$D$255)&lt;&gt;"",LOOKUP($K1965,Fuel_Mappings!$C$2:$C$255,Fuel_Mappings!$D$2:$D$255),"")</f>
        <v>Other_Fuel</v>
      </c>
      <c r="Q1965" s="5" t="str">
        <f>IF($P1965="Other_Fuel",IF(LOOKUP($G1965,Fuel_Mappings!$I$2:$I$36,Fuel_Mappings!$I$2:$I$36)=$G1965,LOOKUP($G1965,Fuel_Mappings!$I$2:$I$36,Fuel_Mappings!$J$2:$J$36),""),"")</f>
        <v/>
      </c>
      <c r="S1965" s="5" t="str">
        <f t="shared" si="130"/>
        <v>2A6</v>
      </c>
      <c r="T1965" s="3" t="b">
        <f t="shared" si="131"/>
        <v>1</v>
      </c>
      <c r="U1965" s="3" t="b">
        <f t="shared" si="132"/>
        <v>1</v>
      </c>
    </row>
    <row r="1966" spans="1:21">
      <c r="A1966" s="10">
        <v>30500901</v>
      </c>
      <c r="B1966" t="s">
        <v>462</v>
      </c>
      <c r="C1966" t="s">
        <v>463</v>
      </c>
      <c r="D1966" t="s">
        <v>464</v>
      </c>
      <c r="E1966" t="s">
        <v>11</v>
      </c>
      <c r="F1966" t="s">
        <v>104</v>
      </c>
      <c r="G1966" t="s">
        <v>436</v>
      </c>
      <c r="H1966" t="s">
        <v>14</v>
      </c>
      <c r="I1966" t="s">
        <v>104</v>
      </c>
      <c r="J1966" t="s">
        <v>21</v>
      </c>
      <c r="K1966" s="3" t="str">
        <f t="shared" si="129"/>
        <v>Mineral ProductsOther</v>
      </c>
      <c r="L1966" s="9" t="s">
        <v>1435</v>
      </c>
      <c r="M1966" s="9" t="s">
        <v>1436</v>
      </c>
      <c r="N1966" t="s">
        <v>41</v>
      </c>
      <c r="P1966" s="5" t="str">
        <f>IF(LOOKUP($K1966,Fuel_Mappings!$C$2:$C$255,Fuel_Mappings!$D$2:$D$255)&lt;&gt;"",LOOKUP($K1966,Fuel_Mappings!$C$2:$C$255,Fuel_Mappings!$D$2:$D$255),"")</f>
        <v>Other_Fuel</v>
      </c>
      <c r="Q1966" s="5" t="str">
        <f>IF($P1966="Other_Fuel",IF(LOOKUP($G1966,Fuel_Mappings!$I$2:$I$36,Fuel_Mappings!$I$2:$I$36)=$G1966,LOOKUP($G1966,Fuel_Mappings!$I$2:$I$36,Fuel_Mappings!$J$2:$J$36),""),"")</f>
        <v/>
      </c>
      <c r="S1966" s="5" t="str">
        <f t="shared" si="130"/>
        <v>2A6</v>
      </c>
      <c r="T1966" s="3" t="b">
        <f t="shared" si="131"/>
        <v>1</v>
      </c>
      <c r="U1966" s="3" t="b">
        <f t="shared" si="132"/>
        <v>1</v>
      </c>
    </row>
    <row r="1967" spans="1:21">
      <c r="A1967" s="10">
        <v>30500915</v>
      </c>
      <c r="B1967" t="s">
        <v>462</v>
      </c>
      <c r="C1967" t="s">
        <v>463</v>
      </c>
      <c r="D1967" t="s">
        <v>464</v>
      </c>
      <c r="E1967" t="s">
        <v>11</v>
      </c>
      <c r="F1967" t="s">
        <v>104</v>
      </c>
      <c r="G1967" t="s">
        <v>436</v>
      </c>
      <c r="H1967" t="s">
        <v>14</v>
      </c>
      <c r="I1967" t="s">
        <v>104</v>
      </c>
      <c r="J1967" t="s">
        <v>21</v>
      </c>
      <c r="K1967" s="3" t="str">
        <f t="shared" si="129"/>
        <v>Mineral ProductsOther</v>
      </c>
      <c r="L1967" s="9" t="s">
        <v>1435</v>
      </c>
      <c r="M1967" s="9" t="s">
        <v>1436</v>
      </c>
      <c r="N1967" t="s">
        <v>41</v>
      </c>
      <c r="P1967" s="5" t="str">
        <f>IF(LOOKUP($K1967,Fuel_Mappings!$C$2:$C$255,Fuel_Mappings!$D$2:$D$255)&lt;&gt;"",LOOKUP($K1967,Fuel_Mappings!$C$2:$C$255,Fuel_Mappings!$D$2:$D$255),"")</f>
        <v>Other_Fuel</v>
      </c>
      <c r="Q1967" s="5" t="str">
        <f>IF($P1967="Other_Fuel",IF(LOOKUP($G1967,Fuel_Mappings!$I$2:$I$36,Fuel_Mappings!$I$2:$I$36)=$G1967,LOOKUP($G1967,Fuel_Mappings!$I$2:$I$36,Fuel_Mappings!$J$2:$J$36),""),"")</f>
        <v/>
      </c>
      <c r="S1967" s="5" t="str">
        <f t="shared" si="130"/>
        <v>2A6</v>
      </c>
      <c r="T1967" s="3" t="b">
        <f t="shared" si="131"/>
        <v>1</v>
      </c>
      <c r="U1967" s="3" t="b">
        <f t="shared" si="132"/>
        <v>1</v>
      </c>
    </row>
    <row r="1968" spans="1:21">
      <c r="A1968" s="10">
        <v>30500999</v>
      </c>
      <c r="B1968" t="s">
        <v>462</v>
      </c>
      <c r="C1968" t="s">
        <v>463</v>
      </c>
      <c r="D1968" t="s">
        <v>464</v>
      </c>
      <c r="E1968" t="s">
        <v>11</v>
      </c>
      <c r="F1968" t="s">
        <v>104</v>
      </c>
      <c r="G1968" t="s">
        <v>436</v>
      </c>
      <c r="H1968" t="s">
        <v>14</v>
      </c>
      <c r="I1968" t="s">
        <v>104</v>
      </c>
      <c r="J1968" t="s">
        <v>21</v>
      </c>
      <c r="K1968" s="3" t="str">
        <f t="shared" si="129"/>
        <v>Mineral ProductsOther</v>
      </c>
      <c r="L1968" s="9" t="s">
        <v>1435</v>
      </c>
      <c r="M1968" s="9" t="s">
        <v>1436</v>
      </c>
      <c r="N1968" t="s">
        <v>41</v>
      </c>
      <c r="P1968" s="5" t="str">
        <f>IF(LOOKUP($K1968,Fuel_Mappings!$C$2:$C$255,Fuel_Mappings!$D$2:$D$255)&lt;&gt;"",LOOKUP($K1968,Fuel_Mappings!$C$2:$C$255,Fuel_Mappings!$D$2:$D$255),"")</f>
        <v>Other_Fuel</v>
      </c>
      <c r="Q1968" s="5" t="str">
        <f>IF($P1968="Other_Fuel",IF(LOOKUP($G1968,Fuel_Mappings!$I$2:$I$36,Fuel_Mappings!$I$2:$I$36)=$G1968,LOOKUP($G1968,Fuel_Mappings!$I$2:$I$36,Fuel_Mappings!$J$2:$J$36),""),"")</f>
        <v/>
      </c>
      <c r="S1968" s="5" t="str">
        <f t="shared" si="130"/>
        <v>2A6</v>
      </c>
      <c r="T1968" s="3" t="b">
        <f t="shared" si="131"/>
        <v>1</v>
      </c>
      <c r="U1968" s="3" t="b">
        <f t="shared" si="132"/>
        <v>1</v>
      </c>
    </row>
    <row r="1969" spans="1:21">
      <c r="A1969" s="10">
        <v>30501112</v>
      </c>
      <c r="B1969" t="s">
        <v>462</v>
      </c>
      <c r="C1969" t="s">
        <v>463</v>
      </c>
      <c r="D1969" t="s">
        <v>464</v>
      </c>
      <c r="E1969" t="s">
        <v>11</v>
      </c>
      <c r="F1969" t="s">
        <v>104</v>
      </c>
      <c r="G1969" t="s">
        <v>430</v>
      </c>
      <c r="H1969" t="s">
        <v>14</v>
      </c>
      <c r="I1969" t="s">
        <v>104</v>
      </c>
      <c r="J1969" t="s">
        <v>21</v>
      </c>
      <c r="K1969" s="3" t="str">
        <f t="shared" si="129"/>
        <v>Mineral ProductsOther</v>
      </c>
      <c r="L1969" s="9" t="s">
        <v>1435</v>
      </c>
      <c r="M1969" s="9" t="s">
        <v>1436</v>
      </c>
      <c r="N1969" t="s">
        <v>41</v>
      </c>
      <c r="P1969" s="5" t="str">
        <f>IF(LOOKUP($K1969,Fuel_Mappings!$C$2:$C$255,Fuel_Mappings!$D$2:$D$255)&lt;&gt;"",LOOKUP($K1969,Fuel_Mappings!$C$2:$C$255,Fuel_Mappings!$D$2:$D$255),"")</f>
        <v>Other_Fuel</v>
      </c>
      <c r="Q1969" s="5" t="str">
        <f>IF($P1969="Other_Fuel",IF(LOOKUP($G1969,Fuel_Mappings!$I$2:$I$36,Fuel_Mappings!$I$2:$I$36)=$G1969,LOOKUP($G1969,Fuel_Mappings!$I$2:$I$36,Fuel_Mappings!$J$2:$J$36),""),"")</f>
        <v/>
      </c>
      <c r="S1969" s="5" t="str">
        <f t="shared" si="130"/>
        <v>2A6</v>
      </c>
      <c r="T1969" s="3" t="b">
        <f t="shared" si="131"/>
        <v>1</v>
      </c>
      <c r="U1969" s="3" t="b">
        <f t="shared" si="132"/>
        <v>1</v>
      </c>
    </row>
    <row r="1970" spans="1:21">
      <c r="A1970" s="10">
        <v>30501113</v>
      </c>
      <c r="B1970" t="s">
        <v>462</v>
      </c>
      <c r="C1970" t="s">
        <v>463</v>
      </c>
      <c r="D1970" t="s">
        <v>464</v>
      </c>
      <c r="E1970" t="s">
        <v>11</v>
      </c>
      <c r="F1970" t="s">
        <v>104</v>
      </c>
      <c r="G1970" t="s">
        <v>430</v>
      </c>
      <c r="H1970" t="s">
        <v>14</v>
      </c>
      <c r="I1970" t="s">
        <v>104</v>
      </c>
      <c r="J1970" t="s">
        <v>21</v>
      </c>
      <c r="K1970" s="3" t="str">
        <f t="shared" si="129"/>
        <v>Mineral ProductsOther</v>
      </c>
      <c r="L1970" s="9" t="s">
        <v>1435</v>
      </c>
      <c r="M1970" s="9" t="s">
        <v>1436</v>
      </c>
      <c r="N1970" t="s">
        <v>41</v>
      </c>
      <c r="P1970" s="5" t="str">
        <f>IF(LOOKUP($K1970,Fuel_Mappings!$C$2:$C$255,Fuel_Mappings!$D$2:$D$255)&lt;&gt;"",LOOKUP($K1970,Fuel_Mappings!$C$2:$C$255,Fuel_Mappings!$D$2:$D$255),"")</f>
        <v>Other_Fuel</v>
      </c>
      <c r="Q1970" s="5" t="str">
        <f>IF($P1970="Other_Fuel",IF(LOOKUP($G1970,Fuel_Mappings!$I$2:$I$36,Fuel_Mappings!$I$2:$I$36)=$G1970,LOOKUP($G1970,Fuel_Mappings!$I$2:$I$36,Fuel_Mappings!$J$2:$J$36),""),"")</f>
        <v/>
      </c>
      <c r="S1970" s="5" t="str">
        <f t="shared" si="130"/>
        <v>2A6</v>
      </c>
      <c r="T1970" s="3" t="b">
        <f t="shared" si="131"/>
        <v>1</v>
      </c>
      <c r="U1970" s="3" t="b">
        <f t="shared" si="132"/>
        <v>1</v>
      </c>
    </row>
    <row r="1971" spans="1:21">
      <c r="A1971" s="10">
        <v>30501120</v>
      </c>
      <c r="B1971" t="s">
        <v>462</v>
      </c>
      <c r="C1971" t="s">
        <v>463</v>
      </c>
      <c r="D1971" t="s">
        <v>464</v>
      </c>
      <c r="E1971" t="s">
        <v>11</v>
      </c>
      <c r="F1971" t="s">
        <v>104</v>
      </c>
      <c r="G1971" t="s">
        <v>430</v>
      </c>
      <c r="H1971" t="s">
        <v>14</v>
      </c>
      <c r="I1971" t="s">
        <v>104</v>
      </c>
      <c r="J1971" t="s">
        <v>21</v>
      </c>
      <c r="K1971" s="3" t="str">
        <f t="shared" ref="K1971:K2034" si="133">I1971&amp;J1971</f>
        <v>Mineral ProductsOther</v>
      </c>
      <c r="L1971" s="9" t="s">
        <v>1435</v>
      </c>
      <c r="M1971" s="9" t="s">
        <v>1436</v>
      </c>
      <c r="N1971" t="s">
        <v>41</v>
      </c>
      <c r="P1971" s="5" t="str">
        <f>IF(LOOKUP($K1971,Fuel_Mappings!$C$2:$C$255,Fuel_Mappings!$D$2:$D$255)&lt;&gt;"",LOOKUP($K1971,Fuel_Mappings!$C$2:$C$255,Fuel_Mappings!$D$2:$D$255),"")</f>
        <v>Other_Fuel</v>
      </c>
      <c r="Q1971" s="5" t="str">
        <f>IF($P1971="Other_Fuel",IF(LOOKUP($G1971,Fuel_Mappings!$I$2:$I$36,Fuel_Mappings!$I$2:$I$36)=$G1971,LOOKUP($G1971,Fuel_Mappings!$I$2:$I$36,Fuel_Mappings!$J$2:$J$36),""),"")</f>
        <v/>
      </c>
      <c r="S1971" s="5" t="str">
        <f t="shared" si="130"/>
        <v>2A6</v>
      </c>
      <c r="T1971" s="3" t="b">
        <f t="shared" si="131"/>
        <v>1</v>
      </c>
      <c r="U1971" s="3" t="b">
        <f t="shared" si="132"/>
        <v>1</v>
      </c>
    </row>
    <row r="1972" spans="1:21">
      <c r="A1972" s="10">
        <v>30501199</v>
      </c>
      <c r="B1972" t="s">
        <v>462</v>
      </c>
      <c r="C1972" t="s">
        <v>463</v>
      </c>
      <c r="D1972" t="s">
        <v>464</v>
      </c>
      <c r="E1972" t="s">
        <v>11</v>
      </c>
      <c r="F1972" t="s">
        <v>104</v>
      </c>
      <c r="G1972" t="s">
        <v>430</v>
      </c>
      <c r="H1972" t="s">
        <v>14</v>
      </c>
      <c r="I1972" t="s">
        <v>104</v>
      </c>
      <c r="J1972" t="s">
        <v>21</v>
      </c>
      <c r="K1972" s="3" t="str">
        <f t="shared" si="133"/>
        <v>Mineral ProductsOther</v>
      </c>
      <c r="L1972" s="9" t="s">
        <v>1435</v>
      </c>
      <c r="M1972" s="9" t="s">
        <v>1436</v>
      </c>
      <c r="N1972" t="s">
        <v>41</v>
      </c>
      <c r="P1972" s="5" t="str">
        <f>IF(LOOKUP($K1972,Fuel_Mappings!$C$2:$C$255,Fuel_Mappings!$D$2:$D$255)&lt;&gt;"",LOOKUP($K1972,Fuel_Mappings!$C$2:$C$255,Fuel_Mappings!$D$2:$D$255),"")</f>
        <v>Other_Fuel</v>
      </c>
      <c r="Q1972" s="5" t="str">
        <f>IF($P1972="Other_Fuel",IF(LOOKUP($G1972,Fuel_Mappings!$I$2:$I$36,Fuel_Mappings!$I$2:$I$36)=$G1972,LOOKUP($G1972,Fuel_Mappings!$I$2:$I$36,Fuel_Mappings!$J$2:$J$36),""),"")</f>
        <v/>
      </c>
      <c r="S1972" s="5" t="str">
        <f t="shared" si="130"/>
        <v>2A6</v>
      </c>
      <c r="T1972" s="3" t="b">
        <f t="shared" si="131"/>
        <v>1</v>
      </c>
      <c r="U1972" s="3" t="b">
        <f t="shared" si="132"/>
        <v>1</v>
      </c>
    </row>
    <row r="1973" spans="1:21">
      <c r="A1973" s="10">
        <v>30501211</v>
      </c>
      <c r="B1973" t="s">
        <v>462</v>
      </c>
      <c r="C1973" t="s">
        <v>463</v>
      </c>
      <c r="D1973" t="s">
        <v>464</v>
      </c>
      <c r="E1973" t="s">
        <v>11</v>
      </c>
      <c r="F1973" t="s">
        <v>104</v>
      </c>
      <c r="G1973" t="s">
        <v>431</v>
      </c>
      <c r="H1973" t="s">
        <v>14</v>
      </c>
      <c r="I1973" t="s">
        <v>104</v>
      </c>
      <c r="J1973" t="s">
        <v>21</v>
      </c>
      <c r="K1973" s="3" t="str">
        <f t="shared" si="133"/>
        <v>Mineral ProductsOther</v>
      </c>
      <c r="L1973" s="9" t="s">
        <v>1435</v>
      </c>
      <c r="M1973" s="9" t="s">
        <v>1436</v>
      </c>
      <c r="N1973" t="s">
        <v>41</v>
      </c>
      <c r="P1973" s="5" t="str">
        <f>IF(LOOKUP($K1973,Fuel_Mappings!$C$2:$C$255,Fuel_Mappings!$D$2:$D$255)&lt;&gt;"",LOOKUP($K1973,Fuel_Mappings!$C$2:$C$255,Fuel_Mappings!$D$2:$D$255),"")</f>
        <v>Other_Fuel</v>
      </c>
      <c r="Q1973" s="5" t="str">
        <f>IF($P1973="Other_Fuel",IF(LOOKUP($G1973,Fuel_Mappings!$I$2:$I$36,Fuel_Mappings!$I$2:$I$36)=$G1973,LOOKUP($G1973,Fuel_Mappings!$I$2:$I$36,Fuel_Mappings!$J$2:$J$36),""),"")</f>
        <v/>
      </c>
      <c r="S1973" s="5" t="str">
        <f t="shared" si="130"/>
        <v>2A6</v>
      </c>
      <c r="T1973" s="3" t="b">
        <f t="shared" si="131"/>
        <v>1</v>
      </c>
      <c r="U1973" s="3" t="b">
        <f t="shared" si="132"/>
        <v>1</v>
      </c>
    </row>
    <row r="1974" spans="1:21">
      <c r="A1974" s="10">
        <v>30501212</v>
      </c>
      <c r="B1974" t="s">
        <v>462</v>
      </c>
      <c r="C1974" t="s">
        <v>463</v>
      </c>
      <c r="D1974" t="s">
        <v>464</v>
      </c>
      <c r="E1974" t="s">
        <v>11</v>
      </c>
      <c r="F1974" t="s">
        <v>104</v>
      </c>
      <c r="G1974" t="s">
        <v>431</v>
      </c>
      <c r="H1974" t="s">
        <v>14</v>
      </c>
      <c r="I1974" t="s">
        <v>104</v>
      </c>
      <c r="J1974" t="s">
        <v>21</v>
      </c>
      <c r="K1974" s="3" t="str">
        <f t="shared" si="133"/>
        <v>Mineral ProductsOther</v>
      </c>
      <c r="L1974" s="9" t="s">
        <v>1435</v>
      </c>
      <c r="M1974" s="9" t="s">
        <v>1436</v>
      </c>
      <c r="N1974" t="s">
        <v>41</v>
      </c>
      <c r="P1974" s="5" t="str">
        <f>IF(LOOKUP($K1974,Fuel_Mappings!$C$2:$C$255,Fuel_Mappings!$D$2:$D$255)&lt;&gt;"",LOOKUP($K1974,Fuel_Mappings!$C$2:$C$255,Fuel_Mappings!$D$2:$D$255),"")</f>
        <v>Other_Fuel</v>
      </c>
      <c r="Q1974" s="5" t="str">
        <f>IF($P1974="Other_Fuel",IF(LOOKUP($G1974,Fuel_Mappings!$I$2:$I$36,Fuel_Mappings!$I$2:$I$36)=$G1974,LOOKUP($G1974,Fuel_Mappings!$I$2:$I$36,Fuel_Mappings!$J$2:$J$36),""),"")</f>
        <v/>
      </c>
      <c r="S1974" s="5" t="str">
        <f t="shared" si="130"/>
        <v>2A6</v>
      </c>
      <c r="T1974" s="3" t="b">
        <f t="shared" si="131"/>
        <v>1</v>
      </c>
      <c r="U1974" s="3" t="b">
        <f t="shared" si="132"/>
        <v>1</v>
      </c>
    </row>
    <row r="1975" spans="1:21">
      <c r="A1975" s="10">
        <v>30501507</v>
      </c>
      <c r="B1975" t="s">
        <v>462</v>
      </c>
      <c r="C1975" t="s">
        <v>463</v>
      </c>
      <c r="D1975" t="s">
        <v>464</v>
      </c>
      <c r="E1975" t="s">
        <v>11</v>
      </c>
      <c r="F1975" t="s">
        <v>104</v>
      </c>
      <c r="G1975" t="s">
        <v>427</v>
      </c>
      <c r="H1975" t="s">
        <v>14</v>
      </c>
      <c r="I1975" t="s">
        <v>104</v>
      </c>
      <c r="J1975" t="s">
        <v>21</v>
      </c>
      <c r="K1975" s="3" t="str">
        <f t="shared" si="133"/>
        <v>Mineral ProductsOther</v>
      </c>
      <c r="L1975" s="9" t="s">
        <v>1435</v>
      </c>
      <c r="M1975" s="9" t="s">
        <v>1436</v>
      </c>
      <c r="N1975" t="s">
        <v>41</v>
      </c>
      <c r="P1975" s="5" t="str">
        <f>IF(LOOKUP($K1975,Fuel_Mappings!$C$2:$C$255,Fuel_Mappings!$D$2:$D$255)&lt;&gt;"",LOOKUP($K1975,Fuel_Mappings!$C$2:$C$255,Fuel_Mappings!$D$2:$D$255),"")</f>
        <v>Other_Fuel</v>
      </c>
      <c r="Q1975" s="5" t="str">
        <f>IF($P1975="Other_Fuel",IF(LOOKUP($G1975,Fuel_Mappings!$I$2:$I$36,Fuel_Mappings!$I$2:$I$36)=$G1975,LOOKUP($G1975,Fuel_Mappings!$I$2:$I$36,Fuel_Mappings!$J$2:$J$36),""),"")</f>
        <v/>
      </c>
      <c r="S1975" s="5" t="str">
        <f t="shared" si="130"/>
        <v>2A6</v>
      </c>
      <c r="T1975" s="3" t="b">
        <f t="shared" si="131"/>
        <v>1</v>
      </c>
      <c r="U1975" s="3" t="b">
        <f t="shared" si="132"/>
        <v>1</v>
      </c>
    </row>
    <row r="1976" spans="1:21">
      <c r="A1976" s="10">
        <v>30501801</v>
      </c>
      <c r="B1976" t="s">
        <v>462</v>
      </c>
      <c r="C1976" t="s">
        <v>463</v>
      </c>
      <c r="D1976" t="s">
        <v>464</v>
      </c>
      <c r="E1976" t="s">
        <v>11</v>
      </c>
      <c r="F1976" t="s">
        <v>104</v>
      </c>
      <c r="G1976" t="s">
        <v>470</v>
      </c>
      <c r="H1976" t="s">
        <v>14</v>
      </c>
      <c r="I1976" t="s">
        <v>104</v>
      </c>
      <c r="J1976" t="s">
        <v>21</v>
      </c>
      <c r="K1976" s="3" t="str">
        <f t="shared" si="133"/>
        <v>Mineral ProductsOther</v>
      </c>
      <c r="L1976" s="9" t="s">
        <v>1435</v>
      </c>
      <c r="M1976" s="9" t="s">
        <v>1436</v>
      </c>
      <c r="N1976" t="s">
        <v>41</v>
      </c>
      <c r="P1976" s="5" t="str">
        <f>IF(LOOKUP($K1976,Fuel_Mappings!$C$2:$C$255,Fuel_Mappings!$D$2:$D$255)&lt;&gt;"",LOOKUP($K1976,Fuel_Mappings!$C$2:$C$255,Fuel_Mappings!$D$2:$D$255),"")</f>
        <v>Other_Fuel</v>
      </c>
      <c r="Q1976" s="5" t="str">
        <f>IF($P1976="Other_Fuel",IF(LOOKUP($G1976,Fuel_Mappings!$I$2:$I$36,Fuel_Mappings!$I$2:$I$36)=$G1976,LOOKUP($G1976,Fuel_Mappings!$I$2:$I$36,Fuel_Mappings!$J$2:$J$36),""),"")</f>
        <v/>
      </c>
      <c r="S1976" s="5" t="str">
        <f t="shared" si="130"/>
        <v>2A6</v>
      </c>
      <c r="T1976" s="3" t="b">
        <f t="shared" si="131"/>
        <v>1</v>
      </c>
      <c r="U1976" s="3" t="b">
        <f t="shared" si="132"/>
        <v>1</v>
      </c>
    </row>
    <row r="1977" spans="1:21">
      <c r="A1977" s="10">
        <v>30502501</v>
      </c>
      <c r="B1977" t="s">
        <v>462</v>
      </c>
      <c r="C1977" t="s">
        <v>463</v>
      </c>
      <c r="D1977" t="s">
        <v>464</v>
      </c>
      <c r="E1977" t="s">
        <v>11</v>
      </c>
      <c r="F1977" t="s">
        <v>104</v>
      </c>
      <c r="G1977" t="s">
        <v>388</v>
      </c>
      <c r="H1977" t="s">
        <v>14</v>
      </c>
      <c r="I1977" t="s">
        <v>104</v>
      </c>
      <c r="J1977" t="s">
        <v>21</v>
      </c>
      <c r="K1977" s="3" t="str">
        <f t="shared" si="133"/>
        <v>Mineral ProductsOther</v>
      </c>
      <c r="L1977" s="9" t="s">
        <v>1435</v>
      </c>
      <c r="M1977" s="9" t="s">
        <v>1436</v>
      </c>
      <c r="N1977" t="s">
        <v>41</v>
      </c>
      <c r="P1977" s="5" t="str">
        <f>IF(LOOKUP($K1977,Fuel_Mappings!$C$2:$C$255,Fuel_Mappings!$D$2:$D$255)&lt;&gt;"",LOOKUP($K1977,Fuel_Mappings!$C$2:$C$255,Fuel_Mappings!$D$2:$D$255),"")</f>
        <v>Other_Fuel</v>
      </c>
      <c r="Q1977" s="5" t="str">
        <f>IF($P1977="Other_Fuel",IF(LOOKUP($G1977,Fuel_Mappings!$I$2:$I$36,Fuel_Mappings!$I$2:$I$36)=$G1977,LOOKUP($G1977,Fuel_Mappings!$I$2:$I$36,Fuel_Mappings!$J$2:$J$36),""),"")</f>
        <v/>
      </c>
      <c r="S1977" s="5" t="str">
        <f t="shared" si="130"/>
        <v>2A6</v>
      </c>
      <c r="T1977" s="3" t="b">
        <f t="shared" si="131"/>
        <v>1</v>
      </c>
      <c r="U1977" s="3" t="b">
        <f t="shared" si="132"/>
        <v>1</v>
      </c>
    </row>
    <row r="1978" spans="1:21">
      <c r="A1978" s="10">
        <v>30502510</v>
      </c>
      <c r="B1978" t="s">
        <v>462</v>
      </c>
      <c r="C1978" t="s">
        <v>463</v>
      </c>
      <c r="D1978" t="s">
        <v>464</v>
      </c>
      <c r="E1978" t="s">
        <v>11</v>
      </c>
      <c r="F1978" t="s">
        <v>104</v>
      </c>
      <c r="G1978" t="s">
        <v>388</v>
      </c>
      <c r="H1978" t="s">
        <v>14</v>
      </c>
      <c r="I1978" t="s">
        <v>104</v>
      </c>
      <c r="J1978" t="s">
        <v>21</v>
      </c>
      <c r="K1978" s="3" t="str">
        <f t="shared" si="133"/>
        <v>Mineral ProductsOther</v>
      </c>
      <c r="L1978" s="9" t="s">
        <v>1435</v>
      </c>
      <c r="M1978" s="9" t="s">
        <v>1436</v>
      </c>
      <c r="N1978" t="s">
        <v>41</v>
      </c>
      <c r="P1978" s="5" t="str">
        <f>IF(LOOKUP($K1978,Fuel_Mappings!$C$2:$C$255,Fuel_Mappings!$D$2:$D$255)&lt;&gt;"",LOOKUP($K1978,Fuel_Mappings!$C$2:$C$255,Fuel_Mappings!$D$2:$D$255),"")</f>
        <v>Other_Fuel</v>
      </c>
      <c r="Q1978" s="5" t="str">
        <f>IF($P1978="Other_Fuel",IF(LOOKUP($G1978,Fuel_Mappings!$I$2:$I$36,Fuel_Mappings!$I$2:$I$36)=$G1978,LOOKUP($G1978,Fuel_Mappings!$I$2:$I$36,Fuel_Mappings!$J$2:$J$36),""),"")</f>
        <v/>
      </c>
      <c r="S1978" s="5" t="str">
        <f t="shared" si="130"/>
        <v>2A6</v>
      </c>
      <c r="T1978" s="3" t="b">
        <f t="shared" si="131"/>
        <v>1</v>
      </c>
      <c r="U1978" s="3" t="b">
        <f t="shared" si="132"/>
        <v>1</v>
      </c>
    </row>
    <row r="1979" spans="1:21">
      <c r="A1979" s="10">
        <v>30502511</v>
      </c>
      <c r="B1979" t="s">
        <v>462</v>
      </c>
      <c r="C1979" t="s">
        <v>463</v>
      </c>
      <c r="D1979" t="s">
        <v>464</v>
      </c>
      <c r="E1979" t="s">
        <v>11</v>
      </c>
      <c r="F1979" t="s">
        <v>104</v>
      </c>
      <c r="G1979" t="s">
        <v>388</v>
      </c>
      <c r="H1979" t="s">
        <v>14</v>
      </c>
      <c r="I1979" t="s">
        <v>104</v>
      </c>
      <c r="J1979" t="s">
        <v>21</v>
      </c>
      <c r="K1979" s="3" t="str">
        <f t="shared" si="133"/>
        <v>Mineral ProductsOther</v>
      </c>
      <c r="L1979" s="9" t="s">
        <v>1435</v>
      </c>
      <c r="M1979" s="9" t="s">
        <v>1436</v>
      </c>
      <c r="N1979" t="s">
        <v>41</v>
      </c>
      <c r="P1979" s="5" t="str">
        <f>IF(LOOKUP($K1979,Fuel_Mappings!$C$2:$C$255,Fuel_Mappings!$D$2:$D$255)&lt;&gt;"",LOOKUP($K1979,Fuel_Mappings!$C$2:$C$255,Fuel_Mappings!$D$2:$D$255),"")</f>
        <v>Other_Fuel</v>
      </c>
      <c r="Q1979" s="5" t="str">
        <f>IF($P1979="Other_Fuel",IF(LOOKUP($G1979,Fuel_Mappings!$I$2:$I$36,Fuel_Mappings!$I$2:$I$36)=$G1979,LOOKUP($G1979,Fuel_Mappings!$I$2:$I$36,Fuel_Mappings!$J$2:$J$36),""),"")</f>
        <v/>
      </c>
      <c r="S1979" s="5" t="str">
        <f t="shared" si="130"/>
        <v>2A6</v>
      </c>
      <c r="T1979" s="3" t="b">
        <f t="shared" si="131"/>
        <v>1</v>
      </c>
      <c r="U1979" s="3" t="b">
        <f t="shared" si="132"/>
        <v>1</v>
      </c>
    </row>
    <row r="1980" spans="1:21">
      <c r="A1980" s="10">
        <v>30502523</v>
      </c>
      <c r="B1980" t="s">
        <v>462</v>
      </c>
      <c r="C1980" t="s">
        <v>463</v>
      </c>
      <c r="D1980" t="s">
        <v>464</v>
      </c>
      <c r="E1980" t="s">
        <v>11</v>
      </c>
      <c r="F1980" t="s">
        <v>104</v>
      </c>
      <c r="G1980" t="s">
        <v>388</v>
      </c>
      <c r="H1980" t="s">
        <v>14</v>
      </c>
      <c r="I1980" t="s">
        <v>104</v>
      </c>
      <c r="J1980" t="s">
        <v>21</v>
      </c>
      <c r="K1980" s="3" t="str">
        <f t="shared" si="133"/>
        <v>Mineral ProductsOther</v>
      </c>
      <c r="L1980" s="9" t="s">
        <v>1435</v>
      </c>
      <c r="M1980" s="9" t="s">
        <v>1436</v>
      </c>
      <c r="N1980" t="s">
        <v>41</v>
      </c>
      <c r="P1980" s="5" t="str">
        <f>IF(LOOKUP($K1980,Fuel_Mappings!$C$2:$C$255,Fuel_Mappings!$D$2:$D$255)&lt;&gt;"",LOOKUP($K1980,Fuel_Mappings!$C$2:$C$255,Fuel_Mappings!$D$2:$D$255),"")</f>
        <v>Other_Fuel</v>
      </c>
      <c r="Q1980" s="5" t="str">
        <f>IF($P1980="Other_Fuel",IF(LOOKUP($G1980,Fuel_Mappings!$I$2:$I$36,Fuel_Mappings!$I$2:$I$36)=$G1980,LOOKUP($G1980,Fuel_Mappings!$I$2:$I$36,Fuel_Mappings!$J$2:$J$36),""),"")</f>
        <v/>
      </c>
      <c r="S1980" s="5" t="str">
        <f t="shared" si="130"/>
        <v>2A6</v>
      </c>
      <c r="T1980" s="3" t="b">
        <f t="shared" si="131"/>
        <v>1</v>
      </c>
      <c r="U1980" s="3" t="b">
        <f t="shared" si="132"/>
        <v>1</v>
      </c>
    </row>
    <row r="1981" spans="1:21">
      <c r="A1981" s="10">
        <v>30502699</v>
      </c>
      <c r="B1981" t="s">
        <v>462</v>
      </c>
      <c r="C1981" t="s">
        <v>463</v>
      </c>
      <c r="D1981" t="s">
        <v>464</v>
      </c>
      <c r="E1981" t="s">
        <v>11</v>
      </c>
      <c r="F1981" t="s">
        <v>104</v>
      </c>
      <c r="G1981" t="s">
        <v>474</v>
      </c>
      <c r="H1981" t="s">
        <v>14</v>
      </c>
      <c r="I1981" t="s">
        <v>104</v>
      </c>
      <c r="J1981" t="s">
        <v>21</v>
      </c>
      <c r="K1981" s="3" t="str">
        <f t="shared" si="133"/>
        <v>Mineral ProductsOther</v>
      </c>
      <c r="L1981" s="9" t="s">
        <v>1435</v>
      </c>
      <c r="M1981" s="9" t="s">
        <v>1436</v>
      </c>
      <c r="N1981" t="s">
        <v>41</v>
      </c>
      <c r="P1981" s="5" t="str">
        <f>IF(LOOKUP($K1981,Fuel_Mappings!$C$2:$C$255,Fuel_Mappings!$D$2:$D$255)&lt;&gt;"",LOOKUP($K1981,Fuel_Mappings!$C$2:$C$255,Fuel_Mappings!$D$2:$D$255),"")</f>
        <v>Other_Fuel</v>
      </c>
      <c r="Q1981" s="5" t="str">
        <f>IF($P1981="Other_Fuel",IF(LOOKUP($G1981,Fuel_Mappings!$I$2:$I$36,Fuel_Mappings!$I$2:$I$36)=$G1981,LOOKUP($G1981,Fuel_Mappings!$I$2:$I$36,Fuel_Mappings!$J$2:$J$36),""),"")</f>
        <v/>
      </c>
      <c r="S1981" s="5" t="str">
        <f t="shared" si="130"/>
        <v>2A6</v>
      </c>
      <c r="T1981" s="3" t="b">
        <f t="shared" si="131"/>
        <v>1</v>
      </c>
      <c r="U1981" s="3" t="b">
        <f t="shared" si="132"/>
        <v>1</v>
      </c>
    </row>
    <row r="1982" spans="1:21">
      <c r="A1982" s="10">
        <v>30502705</v>
      </c>
      <c r="B1982" t="s">
        <v>462</v>
      </c>
      <c r="C1982" t="s">
        <v>463</v>
      </c>
      <c r="D1982" t="s">
        <v>464</v>
      </c>
      <c r="E1982" t="s">
        <v>11</v>
      </c>
      <c r="F1982" t="s">
        <v>104</v>
      </c>
      <c r="G1982" t="s">
        <v>475</v>
      </c>
      <c r="H1982" t="s">
        <v>14</v>
      </c>
      <c r="I1982" t="s">
        <v>104</v>
      </c>
      <c r="J1982" t="s">
        <v>21</v>
      </c>
      <c r="K1982" s="3" t="str">
        <f t="shared" si="133"/>
        <v>Mineral ProductsOther</v>
      </c>
      <c r="L1982" s="9" t="s">
        <v>1435</v>
      </c>
      <c r="M1982" s="9" t="s">
        <v>1436</v>
      </c>
      <c r="N1982" t="s">
        <v>41</v>
      </c>
      <c r="P1982" s="5" t="str">
        <f>IF(LOOKUP($K1982,Fuel_Mappings!$C$2:$C$255,Fuel_Mappings!$D$2:$D$255)&lt;&gt;"",LOOKUP($K1982,Fuel_Mappings!$C$2:$C$255,Fuel_Mappings!$D$2:$D$255),"")</f>
        <v>Other_Fuel</v>
      </c>
      <c r="Q1982" s="5" t="str">
        <f>IF($P1982="Other_Fuel",IF(LOOKUP($G1982,Fuel_Mappings!$I$2:$I$36,Fuel_Mappings!$I$2:$I$36)=$G1982,LOOKUP($G1982,Fuel_Mappings!$I$2:$I$36,Fuel_Mappings!$J$2:$J$36),""),"")</f>
        <v/>
      </c>
      <c r="S1982" s="5" t="str">
        <f t="shared" si="130"/>
        <v>2A6</v>
      </c>
      <c r="T1982" s="3" t="b">
        <f t="shared" si="131"/>
        <v>1</v>
      </c>
      <c r="U1982" s="3" t="b">
        <f t="shared" si="132"/>
        <v>1</v>
      </c>
    </row>
    <row r="1983" spans="1:21">
      <c r="A1983" s="10">
        <v>30502713</v>
      </c>
      <c r="B1983" t="s">
        <v>462</v>
      </c>
      <c r="C1983" t="s">
        <v>463</v>
      </c>
      <c r="D1983" t="s">
        <v>464</v>
      </c>
      <c r="E1983" t="s">
        <v>11</v>
      </c>
      <c r="F1983" t="s">
        <v>104</v>
      </c>
      <c r="G1983" t="s">
        <v>475</v>
      </c>
      <c r="H1983" t="s">
        <v>14</v>
      </c>
      <c r="I1983" t="s">
        <v>104</v>
      </c>
      <c r="J1983" t="s">
        <v>21</v>
      </c>
      <c r="K1983" s="3" t="str">
        <f t="shared" si="133"/>
        <v>Mineral ProductsOther</v>
      </c>
      <c r="L1983" s="9" t="s">
        <v>1435</v>
      </c>
      <c r="M1983" s="9" t="s">
        <v>1436</v>
      </c>
      <c r="N1983" t="s">
        <v>41</v>
      </c>
      <c r="P1983" s="5" t="str">
        <f>IF(LOOKUP($K1983,Fuel_Mappings!$C$2:$C$255,Fuel_Mappings!$D$2:$D$255)&lt;&gt;"",LOOKUP($K1983,Fuel_Mappings!$C$2:$C$255,Fuel_Mappings!$D$2:$D$255),"")</f>
        <v>Other_Fuel</v>
      </c>
      <c r="Q1983" s="5" t="str">
        <f>IF($P1983="Other_Fuel",IF(LOOKUP($G1983,Fuel_Mappings!$I$2:$I$36,Fuel_Mappings!$I$2:$I$36)=$G1983,LOOKUP($G1983,Fuel_Mappings!$I$2:$I$36,Fuel_Mappings!$J$2:$J$36),""),"")</f>
        <v/>
      </c>
      <c r="S1983" s="5" t="str">
        <f t="shared" si="130"/>
        <v>2A6</v>
      </c>
      <c r="T1983" s="3" t="b">
        <f t="shared" si="131"/>
        <v>1</v>
      </c>
      <c r="U1983" s="3" t="b">
        <f t="shared" si="132"/>
        <v>1</v>
      </c>
    </row>
    <row r="1984" spans="1:21">
      <c r="A1984" s="10">
        <v>30509001</v>
      </c>
      <c r="B1984" t="s">
        <v>462</v>
      </c>
      <c r="C1984" t="s">
        <v>463</v>
      </c>
      <c r="D1984" t="s">
        <v>464</v>
      </c>
      <c r="E1984" t="s">
        <v>11</v>
      </c>
      <c r="F1984" t="s">
        <v>104</v>
      </c>
      <c r="G1984" t="s">
        <v>476</v>
      </c>
      <c r="H1984" t="s">
        <v>14</v>
      </c>
      <c r="I1984" t="s">
        <v>104</v>
      </c>
      <c r="J1984" t="s">
        <v>21</v>
      </c>
      <c r="K1984" s="3" t="str">
        <f t="shared" si="133"/>
        <v>Mineral ProductsOther</v>
      </c>
      <c r="L1984" s="9" t="s">
        <v>1435</v>
      </c>
      <c r="M1984" s="9" t="s">
        <v>1436</v>
      </c>
      <c r="N1984" t="s">
        <v>41</v>
      </c>
      <c r="P1984" s="5" t="str">
        <f>IF(LOOKUP($K1984,Fuel_Mappings!$C$2:$C$255,Fuel_Mappings!$D$2:$D$255)&lt;&gt;"",LOOKUP($K1984,Fuel_Mappings!$C$2:$C$255,Fuel_Mappings!$D$2:$D$255),"")</f>
        <v>Other_Fuel</v>
      </c>
      <c r="Q1984" s="5" t="str">
        <f>IF($P1984="Other_Fuel",IF(LOOKUP($G1984,Fuel_Mappings!$I$2:$I$36,Fuel_Mappings!$I$2:$I$36)=$G1984,LOOKUP($G1984,Fuel_Mappings!$I$2:$I$36,Fuel_Mappings!$J$2:$J$36),""),"")</f>
        <v/>
      </c>
      <c r="S1984" s="5" t="str">
        <f t="shared" si="130"/>
        <v>2A6</v>
      </c>
      <c r="T1984" s="3" t="b">
        <f t="shared" si="131"/>
        <v>1</v>
      </c>
      <c r="U1984" s="3" t="b">
        <f t="shared" si="132"/>
        <v>1</v>
      </c>
    </row>
    <row r="1985" spans="1:21">
      <c r="A1985" s="10">
        <v>30515003</v>
      </c>
      <c r="B1985" t="s">
        <v>462</v>
      </c>
      <c r="C1985" t="s">
        <v>463</v>
      </c>
      <c r="D1985" t="s">
        <v>464</v>
      </c>
      <c r="E1985" t="s">
        <v>11</v>
      </c>
      <c r="F1985" t="s">
        <v>104</v>
      </c>
      <c r="G1985" t="s">
        <v>472</v>
      </c>
      <c r="H1985" t="s">
        <v>14</v>
      </c>
      <c r="I1985" t="s">
        <v>104</v>
      </c>
      <c r="J1985" t="s">
        <v>21</v>
      </c>
      <c r="K1985" s="3" t="str">
        <f t="shared" si="133"/>
        <v>Mineral ProductsOther</v>
      </c>
      <c r="L1985" s="9" t="s">
        <v>1435</v>
      </c>
      <c r="M1985" s="9" t="s">
        <v>1436</v>
      </c>
      <c r="N1985" t="s">
        <v>41</v>
      </c>
      <c r="P1985" s="5" t="str">
        <f>IF(LOOKUP($K1985,Fuel_Mappings!$C$2:$C$255,Fuel_Mappings!$D$2:$D$255)&lt;&gt;"",LOOKUP($K1985,Fuel_Mappings!$C$2:$C$255,Fuel_Mappings!$D$2:$D$255),"")</f>
        <v>Other_Fuel</v>
      </c>
      <c r="Q1985" s="5" t="str">
        <f>IF($P1985="Other_Fuel",IF(LOOKUP($G1985,Fuel_Mappings!$I$2:$I$36,Fuel_Mappings!$I$2:$I$36)=$G1985,LOOKUP($G1985,Fuel_Mappings!$I$2:$I$36,Fuel_Mappings!$J$2:$J$36),""),"")</f>
        <v/>
      </c>
      <c r="S1985" s="5" t="str">
        <f t="shared" si="130"/>
        <v>2A6</v>
      </c>
      <c r="T1985" s="3" t="b">
        <f t="shared" si="131"/>
        <v>1</v>
      </c>
      <c r="U1985" s="3" t="b">
        <f t="shared" si="132"/>
        <v>1</v>
      </c>
    </row>
    <row r="1986" spans="1:21">
      <c r="A1986" s="10">
        <v>30500202</v>
      </c>
      <c r="B1986" t="s">
        <v>462</v>
      </c>
      <c r="C1986" t="s">
        <v>463</v>
      </c>
      <c r="D1986" t="s">
        <v>464</v>
      </c>
      <c r="E1986" t="s">
        <v>11</v>
      </c>
      <c r="F1986" t="s">
        <v>104</v>
      </c>
      <c r="G1986" t="s">
        <v>105</v>
      </c>
      <c r="H1986" t="s">
        <v>117</v>
      </c>
      <c r="I1986" t="s">
        <v>118</v>
      </c>
      <c r="J1986" t="s">
        <v>21</v>
      </c>
      <c r="K1986" s="3" t="str">
        <f t="shared" si="133"/>
        <v>Asphalt ManufacturingOther</v>
      </c>
      <c r="L1986" s="9" t="s">
        <v>1435</v>
      </c>
      <c r="M1986" s="9" t="s">
        <v>1436</v>
      </c>
      <c r="N1986" t="s">
        <v>41</v>
      </c>
      <c r="P1986" s="5" t="str">
        <f>IF(LOOKUP($K1986,Fuel_Mappings!$C$2:$C$255,Fuel_Mappings!$D$2:$D$255)&lt;&gt;"",LOOKUP($K1986,Fuel_Mappings!$C$2:$C$255,Fuel_Mappings!$D$2:$D$255),"")</f>
        <v>Other_Fuel</v>
      </c>
      <c r="Q1986" s="5" t="str">
        <f>IF($P1986="Other_Fuel",IF(LOOKUP($G1986,Fuel_Mappings!$I$2:$I$36,Fuel_Mappings!$I$2:$I$36)=$G1986,LOOKUP($G1986,Fuel_Mappings!$I$2:$I$36,Fuel_Mappings!$J$2:$J$36),""),"")</f>
        <v/>
      </c>
      <c r="S1986" s="5" t="str">
        <f t="shared" si="130"/>
        <v>2A6</v>
      </c>
      <c r="T1986" s="3" t="b">
        <f t="shared" si="131"/>
        <v>1</v>
      </c>
      <c r="U1986" s="3" t="b">
        <f t="shared" si="132"/>
        <v>1</v>
      </c>
    </row>
    <row r="1987" spans="1:21">
      <c r="A1987" s="10">
        <v>30500332</v>
      </c>
      <c r="B1987" t="s">
        <v>462</v>
      </c>
      <c r="C1987" t="s">
        <v>463</v>
      </c>
      <c r="D1987" t="s">
        <v>464</v>
      </c>
      <c r="E1987" t="s">
        <v>11</v>
      </c>
      <c r="F1987" t="s">
        <v>104</v>
      </c>
      <c r="G1987" t="s">
        <v>435</v>
      </c>
      <c r="H1987" t="s">
        <v>14</v>
      </c>
      <c r="I1987" t="s">
        <v>104</v>
      </c>
      <c r="J1987" t="s">
        <v>21</v>
      </c>
      <c r="K1987" s="3" t="str">
        <f t="shared" si="133"/>
        <v>Mineral ProductsOther</v>
      </c>
      <c r="L1987" s="9" t="s">
        <v>1435</v>
      </c>
      <c r="M1987" s="9" t="s">
        <v>1436</v>
      </c>
      <c r="N1987" t="s">
        <v>41</v>
      </c>
      <c r="P1987" s="5" t="str">
        <f>IF(LOOKUP($K1987,Fuel_Mappings!$C$2:$C$255,Fuel_Mappings!$D$2:$D$255)&lt;&gt;"",LOOKUP($K1987,Fuel_Mappings!$C$2:$C$255,Fuel_Mappings!$D$2:$D$255),"")</f>
        <v>Other_Fuel</v>
      </c>
      <c r="Q1987" s="5" t="str">
        <f>IF($P1987="Other_Fuel",IF(LOOKUP($G1987,Fuel_Mappings!$I$2:$I$36,Fuel_Mappings!$I$2:$I$36)=$G1987,LOOKUP($G1987,Fuel_Mappings!$I$2:$I$36,Fuel_Mappings!$J$2:$J$36),""),"")</f>
        <v/>
      </c>
      <c r="S1987" s="5" t="str">
        <f t="shared" ref="S1987:S2050" si="134">LEFT(L1987,FIND("_",L1987)-1)</f>
        <v>2A6</v>
      </c>
      <c r="T1987" s="3" t="b">
        <f t="shared" ref="T1987:T2050" si="135">$S1987=$C1987</f>
        <v>1</v>
      </c>
      <c r="U1987" s="3" t="b">
        <f t="shared" ref="U1987:U2050" si="136">LEFT($S1987,3)=LEFT($C1987,3)</f>
        <v>1</v>
      </c>
    </row>
    <row r="1988" spans="1:21">
      <c r="A1988" s="10">
        <v>30500350</v>
      </c>
      <c r="B1988" t="s">
        <v>462</v>
      </c>
      <c r="C1988" t="s">
        <v>463</v>
      </c>
      <c r="D1988" t="s">
        <v>464</v>
      </c>
      <c r="E1988" t="s">
        <v>11</v>
      </c>
      <c r="F1988" t="s">
        <v>104</v>
      </c>
      <c r="G1988" t="s">
        <v>435</v>
      </c>
      <c r="H1988" t="s">
        <v>14</v>
      </c>
      <c r="I1988" t="s">
        <v>104</v>
      </c>
      <c r="J1988" t="s">
        <v>21</v>
      </c>
      <c r="K1988" s="3" t="str">
        <f t="shared" si="133"/>
        <v>Mineral ProductsOther</v>
      </c>
      <c r="L1988" s="9" t="s">
        <v>1435</v>
      </c>
      <c r="M1988" s="9" t="s">
        <v>1436</v>
      </c>
      <c r="N1988" t="s">
        <v>41</v>
      </c>
      <c r="P1988" s="5" t="str">
        <f>IF(LOOKUP($K1988,Fuel_Mappings!$C$2:$C$255,Fuel_Mappings!$D$2:$D$255)&lt;&gt;"",LOOKUP($K1988,Fuel_Mappings!$C$2:$C$255,Fuel_Mappings!$D$2:$D$255),"")</f>
        <v>Other_Fuel</v>
      </c>
      <c r="Q1988" s="5" t="str">
        <f>IF($P1988="Other_Fuel",IF(LOOKUP($G1988,Fuel_Mappings!$I$2:$I$36,Fuel_Mappings!$I$2:$I$36)=$G1988,LOOKUP($G1988,Fuel_Mappings!$I$2:$I$36,Fuel_Mappings!$J$2:$J$36),""),"")</f>
        <v/>
      </c>
      <c r="S1988" s="5" t="str">
        <f t="shared" si="134"/>
        <v>2A6</v>
      </c>
      <c r="T1988" s="3" t="b">
        <f t="shared" si="135"/>
        <v>1</v>
      </c>
      <c r="U1988" s="3" t="b">
        <f t="shared" si="136"/>
        <v>1</v>
      </c>
    </row>
    <row r="1989" spans="1:21">
      <c r="A1989" s="10">
        <v>30500351</v>
      </c>
      <c r="B1989" t="s">
        <v>462</v>
      </c>
      <c r="C1989" t="s">
        <v>463</v>
      </c>
      <c r="D1989" t="s">
        <v>464</v>
      </c>
      <c r="E1989" t="s">
        <v>11</v>
      </c>
      <c r="F1989" t="s">
        <v>104</v>
      </c>
      <c r="G1989" t="s">
        <v>435</v>
      </c>
      <c r="H1989" t="s">
        <v>14</v>
      </c>
      <c r="I1989" t="s">
        <v>104</v>
      </c>
      <c r="J1989" t="s">
        <v>21</v>
      </c>
      <c r="K1989" s="3" t="str">
        <f t="shared" si="133"/>
        <v>Mineral ProductsOther</v>
      </c>
      <c r="L1989" s="9" t="s">
        <v>1435</v>
      </c>
      <c r="M1989" s="9" t="s">
        <v>1436</v>
      </c>
      <c r="N1989" t="s">
        <v>41</v>
      </c>
      <c r="P1989" s="5" t="str">
        <f>IF(LOOKUP($K1989,Fuel_Mappings!$C$2:$C$255,Fuel_Mappings!$D$2:$D$255)&lt;&gt;"",LOOKUP($K1989,Fuel_Mappings!$C$2:$C$255,Fuel_Mappings!$D$2:$D$255),"")</f>
        <v>Other_Fuel</v>
      </c>
      <c r="Q1989" s="5" t="str">
        <f>IF($P1989="Other_Fuel",IF(LOOKUP($G1989,Fuel_Mappings!$I$2:$I$36,Fuel_Mappings!$I$2:$I$36)=$G1989,LOOKUP($G1989,Fuel_Mappings!$I$2:$I$36,Fuel_Mappings!$J$2:$J$36),""),"")</f>
        <v/>
      </c>
      <c r="S1989" s="5" t="str">
        <f t="shared" si="134"/>
        <v>2A6</v>
      </c>
      <c r="T1989" s="3" t="b">
        <f t="shared" si="135"/>
        <v>1</v>
      </c>
      <c r="U1989" s="3" t="b">
        <f t="shared" si="136"/>
        <v>1</v>
      </c>
    </row>
    <row r="1990" spans="1:21">
      <c r="A1990" s="10">
        <v>30500398</v>
      </c>
      <c r="B1990" t="s">
        <v>462</v>
      </c>
      <c r="C1990" t="s">
        <v>463</v>
      </c>
      <c r="D1990" t="s">
        <v>464</v>
      </c>
      <c r="E1990" t="s">
        <v>11</v>
      </c>
      <c r="F1990" t="s">
        <v>104</v>
      </c>
      <c r="G1990" t="s">
        <v>435</v>
      </c>
      <c r="H1990" t="s">
        <v>14</v>
      </c>
      <c r="I1990" t="s">
        <v>104</v>
      </c>
      <c r="J1990" t="s">
        <v>21</v>
      </c>
      <c r="K1990" s="3" t="str">
        <f t="shared" si="133"/>
        <v>Mineral ProductsOther</v>
      </c>
      <c r="L1990" s="9" t="s">
        <v>1435</v>
      </c>
      <c r="M1990" s="9" t="s">
        <v>1436</v>
      </c>
      <c r="N1990" t="s">
        <v>41</v>
      </c>
      <c r="P1990" s="5" t="str">
        <f>IF(LOOKUP($K1990,Fuel_Mappings!$C$2:$C$255,Fuel_Mappings!$D$2:$D$255)&lt;&gt;"",LOOKUP($K1990,Fuel_Mappings!$C$2:$C$255,Fuel_Mappings!$D$2:$D$255),"")</f>
        <v>Other_Fuel</v>
      </c>
      <c r="Q1990" s="5" t="str">
        <f>IF($P1990="Other_Fuel",IF(LOOKUP($G1990,Fuel_Mappings!$I$2:$I$36,Fuel_Mappings!$I$2:$I$36)=$G1990,LOOKUP($G1990,Fuel_Mappings!$I$2:$I$36,Fuel_Mappings!$J$2:$J$36),""),"")</f>
        <v/>
      </c>
      <c r="S1990" s="5" t="str">
        <f t="shared" si="134"/>
        <v>2A6</v>
      </c>
      <c r="T1990" s="3" t="b">
        <f t="shared" si="135"/>
        <v>1</v>
      </c>
      <c r="U1990" s="3" t="b">
        <f t="shared" si="136"/>
        <v>1</v>
      </c>
    </row>
    <row r="1991" spans="1:21">
      <c r="A1991" s="10">
        <v>30500501</v>
      </c>
      <c r="B1991" t="s">
        <v>462</v>
      </c>
      <c r="C1991" t="s">
        <v>463</v>
      </c>
      <c r="D1991" t="s">
        <v>464</v>
      </c>
      <c r="E1991" t="s">
        <v>11</v>
      </c>
      <c r="F1991" t="s">
        <v>104</v>
      </c>
      <c r="G1991" t="s">
        <v>466</v>
      </c>
      <c r="H1991" t="s">
        <v>14</v>
      </c>
      <c r="I1991" t="s">
        <v>104</v>
      </c>
      <c r="J1991" t="s">
        <v>21</v>
      </c>
      <c r="K1991" s="3" t="str">
        <f t="shared" si="133"/>
        <v>Mineral ProductsOther</v>
      </c>
      <c r="L1991" s="9" t="s">
        <v>1435</v>
      </c>
      <c r="M1991" s="9" t="s">
        <v>1436</v>
      </c>
      <c r="N1991" t="s">
        <v>41</v>
      </c>
      <c r="P1991" s="5" t="str">
        <f>IF(LOOKUP($K1991,Fuel_Mappings!$C$2:$C$255,Fuel_Mappings!$D$2:$D$255)&lt;&gt;"",LOOKUP($K1991,Fuel_Mappings!$C$2:$C$255,Fuel_Mappings!$D$2:$D$255),"")</f>
        <v>Other_Fuel</v>
      </c>
      <c r="Q1991" s="5" t="str">
        <f>IF($P1991="Other_Fuel",IF(LOOKUP($G1991,Fuel_Mappings!$I$2:$I$36,Fuel_Mappings!$I$2:$I$36)=$G1991,LOOKUP($G1991,Fuel_Mappings!$I$2:$I$36,Fuel_Mappings!$J$2:$J$36),""),"")</f>
        <v/>
      </c>
      <c r="S1991" s="5" t="str">
        <f t="shared" si="134"/>
        <v>2A6</v>
      </c>
      <c r="T1991" s="3" t="b">
        <f t="shared" si="135"/>
        <v>1</v>
      </c>
      <c r="U1991" s="3" t="b">
        <f t="shared" si="136"/>
        <v>1</v>
      </c>
    </row>
    <row r="1992" spans="1:21">
      <c r="A1992" s="10">
        <v>30500504</v>
      </c>
      <c r="B1992" t="s">
        <v>462</v>
      </c>
      <c r="C1992" t="s">
        <v>463</v>
      </c>
      <c r="D1992" t="s">
        <v>464</v>
      </c>
      <c r="E1992" t="s">
        <v>11</v>
      </c>
      <c r="F1992" t="s">
        <v>104</v>
      </c>
      <c r="G1992" t="s">
        <v>466</v>
      </c>
      <c r="H1992" t="s">
        <v>14</v>
      </c>
      <c r="I1992" t="s">
        <v>104</v>
      </c>
      <c r="J1992" t="s">
        <v>21</v>
      </c>
      <c r="K1992" s="3" t="str">
        <f t="shared" si="133"/>
        <v>Mineral ProductsOther</v>
      </c>
      <c r="L1992" s="9" t="s">
        <v>1435</v>
      </c>
      <c r="M1992" s="9" t="s">
        <v>1436</v>
      </c>
      <c r="N1992" t="s">
        <v>41</v>
      </c>
      <c r="P1992" s="5" t="str">
        <f>IF(LOOKUP($K1992,Fuel_Mappings!$C$2:$C$255,Fuel_Mappings!$D$2:$D$255)&lt;&gt;"",LOOKUP($K1992,Fuel_Mappings!$C$2:$C$255,Fuel_Mappings!$D$2:$D$255),"")</f>
        <v>Other_Fuel</v>
      </c>
      <c r="Q1992" s="5" t="str">
        <f>IF($P1992="Other_Fuel",IF(LOOKUP($G1992,Fuel_Mappings!$I$2:$I$36,Fuel_Mappings!$I$2:$I$36)=$G1992,LOOKUP($G1992,Fuel_Mappings!$I$2:$I$36,Fuel_Mappings!$J$2:$J$36),""),"")</f>
        <v/>
      </c>
      <c r="S1992" s="5" t="str">
        <f t="shared" si="134"/>
        <v>2A6</v>
      </c>
      <c r="T1992" s="3" t="b">
        <f t="shared" si="135"/>
        <v>1</v>
      </c>
      <c r="U1992" s="3" t="b">
        <f t="shared" si="136"/>
        <v>1</v>
      </c>
    </row>
    <row r="1993" spans="1:21">
      <c r="A1993" s="10">
        <v>30500509</v>
      </c>
      <c r="B1993" t="s">
        <v>462</v>
      </c>
      <c r="C1993" t="s">
        <v>463</v>
      </c>
      <c r="D1993" t="s">
        <v>464</v>
      </c>
      <c r="E1993" t="s">
        <v>11</v>
      </c>
      <c r="F1993" t="s">
        <v>104</v>
      </c>
      <c r="G1993" t="s">
        <v>466</v>
      </c>
      <c r="H1993" t="s">
        <v>14</v>
      </c>
      <c r="I1993" t="s">
        <v>104</v>
      </c>
      <c r="J1993" t="s">
        <v>21</v>
      </c>
      <c r="K1993" s="3" t="str">
        <f t="shared" si="133"/>
        <v>Mineral ProductsOther</v>
      </c>
      <c r="L1993" s="9" t="s">
        <v>1435</v>
      </c>
      <c r="M1993" s="9" t="s">
        <v>1436</v>
      </c>
      <c r="N1993" t="s">
        <v>41</v>
      </c>
      <c r="P1993" s="5" t="str">
        <f>IF(LOOKUP($K1993,Fuel_Mappings!$C$2:$C$255,Fuel_Mappings!$D$2:$D$255)&lt;&gt;"",LOOKUP($K1993,Fuel_Mappings!$C$2:$C$255,Fuel_Mappings!$D$2:$D$255),"")</f>
        <v>Other_Fuel</v>
      </c>
      <c r="Q1993" s="5" t="str">
        <f>IF($P1993="Other_Fuel",IF(LOOKUP($G1993,Fuel_Mappings!$I$2:$I$36,Fuel_Mappings!$I$2:$I$36)=$G1993,LOOKUP($G1993,Fuel_Mappings!$I$2:$I$36,Fuel_Mappings!$J$2:$J$36),""),"")</f>
        <v/>
      </c>
      <c r="S1993" s="5" t="str">
        <f t="shared" si="134"/>
        <v>2A6</v>
      </c>
      <c r="T1993" s="3" t="b">
        <f t="shared" si="135"/>
        <v>1</v>
      </c>
      <c r="U1993" s="3" t="b">
        <f t="shared" si="136"/>
        <v>1</v>
      </c>
    </row>
    <row r="1994" spans="1:21">
      <c r="A1994" s="10">
        <v>30500813</v>
      </c>
      <c r="B1994" t="s">
        <v>462</v>
      </c>
      <c r="C1994" t="s">
        <v>463</v>
      </c>
      <c r="D1994" t="s">
        <v>464</v>
      </c>
      <c r="E1994" t="s">
        <v>11</v>
      </c>
      <c r="F1994" t="s">
        <v>104</v>
      </c>
      <c r="G1994" t="s">
        <v>455</v>
      </c>
      <c r="H1994" t="s">
        <v>14</v>
      </c>
      <c r="I1994" t="s">
        <v>104</v>
      </c>
      <c r="J1994" t="s">
        <v>21</v>
      </c>
      <c r="K1994" s="3" t="str">
        <f t="shared" si="133"/>
        <v>Mineral ProductsOther</v>
      </c>
      <c r="L1994" s="9" t="s">
        <v>1435</v>
      </c>
      <c r="M1994" s="9" t="s">
        <v>1436</v>
      </c>
      <c r="N1994" t="s">
        <v>41</v>
      </c>
      <c r="P1994" s="5" t="str">
        <f>IF(LOOKUP($K1994,Fuel_Mappings!$C$2:$C$255,Fuel_Mappings!$D$2:$D$255)&lt;&gt;"",LOOKUP($K1994,Fuel_Mappings!$C$2:$C$255,Fuel_Mappings!$D$2:$D$255),"")</f>
        <v>Other_Fuel</v>
      </c>
      <c r="Q1994" s="5" t="str">
        <f>IF($P1994="Other_Fuel",IF(LOOKUP($G1994,Fuel_Mappings!$I$2:$I$36,Fuel_Mappings!$I$2:$I$36)=$G1994,LOOKUP($G1994,Fuel_Mappings!$I$2:$I$36,Fuel_Mappings!$J$2:$J$36),""),"")</f>
        <v/>
      </c>
      <c r="S1994" s="5" t="str">
        <f t="shared" si="134"/>
        <v>2A6</v>
      </c>
      <c r="T1994" s="3" t="b">
        <f t="shared" si="135"/>
        <v>1</v>
      </c>
      <c r="U1994" s="3" t="b">
        <f t="shared" si="136"/>
        <v>1</v>
      </c>
    </row>
    <row r="1995" spans="1:21">
      <c r="A1995" s="10">
        <v>30501201</v>
      </c>
      <c r="B1995" t="s">
        <v>462</v>
      </c>
      <c r="C1995" t="s">
        <v>463</v>
      </c>
      <c r="D1995" t="s">
        <v>464</v>
      </c>
      <c r="E1995" t="s">
        <v>11</v>
      </c>
      <c r="F1995" t="s">
        <v>104</v>
      </c>
      <c r="G1995" t="s">
        <v>431</v>
      </c>
      <c r="H1995" t="s">
        <v>14</v>
      </c>
      <c r="I1995" t="s">
        <v>104</v>
      </c>
      <c r="J1995" t="s">
        <v>21</v>
      </c>
      <c r="K1995" s="3" t="str">
        <f t="shared" si="133"/>
        <v>Mineral ProductsOther</v>
      </c>
      <c r="L1995" s="9" t="s">
        <v>1435</v>
      </c>
      <c r="M1995" s="9" t="s">
        <v>1436</v>
      </c>
      <c r="N1995" t="s">
        <v>41</v>
      </c>
      <c r="P1995" s="5" t="str">
        <f>IF(LOOKUP($K1995,Fuel_Mappings!$C$2:$C$255,Fuel_Mappings!$D$2:$D$255)&lt;&gt;"",LOOKUP($K1995,Fuel_Mappings!$C$2:$C$255,Fuel_Mappings!$D$2:$D$255),"")</f>
        <v>Other_Fuel</v>
      </c>
      <c r="Q1995" s="5" t="str">
        <f>IF($P1995="Other_Fuel",IF(LOOKUP($G1995,Fuel_Mappings!$I$2:$I$36,Fuel_Mappings!$I$2:$I$36)=$G1995,LOOKUP($G1995,Fuel_Mappings!$I$2:$I$36,Fuel_Mappings!$J$2:$J$36),""),"")</f>
        <v/>
      </c>
      <c r="S1995" s="5" t="str">
        <f t="shared" si="134"/>
        <v>2A6</v>
      </c>
      <c r="T1995" s="3" t="b">
        <f t="shared" si="135"/>
        <v>1</v>
      </c>
      <c r="U1995" s="3" t="b">
        <f t="shared" si="136"/>
        <v>1</v>
      </c>
    </row>
    <row r="1996" spans="1:21">
      <c r="A1996" s="10">
        <v>30501416</v>
      </c>
      <c r="B1996" t="s">
        <v>462</v>
      </c>
      <c r="C1996" t="s">
        <v>463</v>
      </c>
      <c r="D1996" t="s">
        <v>464</v>
      </c>
      <c r="E1996" t="s">
        <v>11</v>
      </c>
      <c r="F1996" t="s">
        <v>104</v>
      </c>
      <c r="G1996" t="s">
        <v>468</v>
      </c>
      <c r="H1996" t="s">
        <v>14</v>
      </c>
      <c r="I1996" t="s">
        <v>104</v>
      </c>
      <c r="J1996" t="s">
        <v>469</v>
      </c>
      <c r="K1996" s="3" t="str">
        <f t="shared" si="133"/>
        <v>Mineral ProductsGlass Mfg</v>
      </c>
      <c r="L1996" s="9" t="s">
        <v>1435</v>
      </c>
      <c r="M1996" s="9" t="s">
        <v>1436</v>
      </c>
      <c r="N1996" t="s">
        <v>41</v>
      </c>
      <c r="P1996" s="5" t="str">
        <f>IF(LOOKUP($K1996,Fuel_Mappings!$C$2:$C$255,Fuel_Mappings!$D$2:$D$255)&lt;&gt;"",LOOKUP($K1996,Fuel_Mappings!$C$2:$C$255,Fuel_Mappings!$D$2:$D$255),"")</f>
        <v/>
      </c>
      <c r="Q1996" s="5" t="str">
        <f>IF($P1996="Other_Fuel",IF(LOOKUP($G1996,Fuel_Mappings!$I$2:$I$36,Fuel_Mappings!$I$2:$I$36)=$G1996,LOOKUP($G1996,Fuel_Mappings!$I$2:$I$36,Fuel_Mappings!$J$2:$J$36),""),"")</f>
        <v/>
      </c>
      <c r="S1996" s="5" t="str">
        <f t="shared" si="134"/>
        <v>2A6</v>
      </c>
      <c r="T1996" s="3" t="b">
        <f t="shared" si="135"/>
        <v>1</v>
      </c>
      <c r="U1996" s="3" t="b">
        <f t="shared" si="136"/>
        <v>1</v>
      </c>
    </row>
    <row r="1997" spans="1:21">
      <c r="A1997" s="10">
        <v>30502513</v>
      </c>
      <c r="B1997" t="s">
        <v>462</v>
      </c>
      <c r="C1997" t="s">
        <v>463</v>
      </c>
      <c r="D1997" t="s">
        <v>464</v>
      </c>
      <c r="E1997" t="s">
        <v>11</v>
      </c>
      <c r="F1997" t="s">
        <v>104</v>
      </c>
      <c r="G1997" t="s">
        <v>388</v>
      </c>
      <c r="H1997" t="s">
        <v>14</v>
      </c>
      <c r="I1997" t="s">
        <v>104</v>
      </c>
      <c r="J1997" t="s">
        <v>21</v>
      </c>
      <c r="K1997" s="3" t="str">
        <f t="shared" si="133"/>
        <v>Mineral ProductsOther</v>
      </c>
      <c r="L1997" s="9" t="s">
        <v>1435</v>
      </c>
      <c r="M1997" s="9" t="s">
        <v>1436</v>
      </c>
      <c r="N1997" t="s">
        <v>41</v>
      </c>
      <c r="P1997" s="5" t="str">
        <f>IF(LOOKUP($K1997,Fuel_Mappings!$C$2:$C$255,Fuel_Mappings!$D$2:$D$255)&lt;&gt;"",LOOKUP($K1997,Fuel_Mappings!$C$2:$C$255,Fuel_Mappings!$D$2:$D$255),"")</f>
        <v>Other_Fuel</v>
      </c>
      <c r="Q1997" s="5" t="str">
        <f>IF($P1997="Other_Fuel",IF(LOOKUP($G1997,Fuel_Mappings!$I$2:$I$36,Fuel_Mappings!$I$2:$I$36)=$G1997,LOOKUP($G1997,Fuel_Mappings!$I$2:$I$36,Fuel_Mappings!$J$2:$J$36),""),"")</f>
        <v/>
      </c>
      <c r="S1997" s="5" t="str">
        <f t="shared" si="134"/>
        <v>2A6</v>
      </c>
      <c r="T1997" s="3" t="b">
        <f t="shared" si="135"/>
        <v>1</v>
      </c>
      <c r="U1997" s="3" t="b">
        <f t="shared" si="136"/>
        <v>1</v>
      </c>
    </row>
    <row r="1998" spans="1:21">
      <c r="A1998" s="10">
        <v>30502723</v>
      </c>
      <c r="B1998" t="s">
        <v>462</v>
      </c>
      <c r="C1998" t="s">
        <v>463</v>
      </c>
      <c r="D1998" t="s">
        <v>464</v>
      </c>
      <c r="E1998" t="s">
        <v>11</v>
      </c>
      <c r="F1998" t="s">
        <v>104</v>
      </c>
      <c r="G1998" t="s">
        <v>475</v>
      </c>
      <c r="H1998" t="s">
        <v>14</v>
      </c>
      <c r="I1998" t="s">
        <v>104</v>
      </c>
      <c r="J1998" t="s">
        <v>21</v>
      </c>
      <c r="K1998" s="3" t="str">
        <f t="shared" si="133"/>
        <v>Mineral ProductsOther</v>
      </c>
      <c r="L1998" s="9" t="s">
        <v>1435</v>
      </c>
      <c r="M1998" s="9" t="s">
        <v>1436</v>
      </c>
      <c r="N1998" t="s">
        <v>41</v>
      </c>
      <c r="P1998" s="5" t="str">
        <f>IF(LOOKUP($K1998,Fuel_Mappings!$C$2:$C$255,Fuel_Mappings!$D$2:$D$255)&lt;&gt;"",LOOKUP($K1998,Fuel_Mappings!$C$2:$C$255,Fuel_Mappings!$D$2:$D$255),"")</f>
        <v>Other_Fuel</v>
      </c>
      <c r="Q1998" s="5" t="str">
        <f>IF($P1998="Other_Fuel",IF(LOOKUP($G1998,Fuel_Mappings!$I$2:$I$36,Fuel_Mappings!$I$2:$I$36)=$G1998,LOOKUP($G1998,Fuel_Mappings!$I$2:$I$36,Fuel_Mappings!$J$2:$J$36),""),"")</f>
        <v/>
      </c>
      <c r="S1998" s="5" t="str">
        <f t="shared" si="134"/>
        <v>2A6</v>
      </c>
      <c r="T1998" s="3" t="b">
        <f t="shared" si="135"/>
        <v>1</v>
      </c>
      <c r="U1998" s="3" t="b">
        <f t="shared" si="136"/>
        <v>1</v>
      </c>
    </row>
    <row r="1999" spans="1:21">
      <c r="A1999" s="10">
        <v>30505001</v>
      </c>
      <c r="B1999" t="s">
        <v>462</v>
      </c>
      <c r="C1999" t="s">
        <v>463</v>
      </c>
      <c r="D1999" t="s">
        <v>464</v>
      </c>
      <c r="E1999" t="s">
        <v>11</v>
      </c>
      <c r="F1999" t="s">
        <v>104</v>
      </c>
      <c r="G1999" t="s">
        <v>446</v>
      </c>
      <c r="H1999" t="s">
        <v>117</v>
      </c>
      <c r="I1999" t="s">
        <v>118</v>
      </c>
      <c r="J1999" t="s">
        <v>21</v>
      </c>
      <c r="K1999" s="3" t="str">
        <f t="shared" si="133"/>
        <v>Asphalt ManufacturingOther</v>
      </c>
      <c r="L1999" s="9" t="s">
        <v>1435</v>
      </c>
      <c r="M1999" s="9" t="s">
        <v>1436</v>
      </c>
      <c r="N1999" t="s">
        <v>41</v>
      </c>
      <c r="P1999" s="5" t="str">
        <f>IF(LOOKUP($K1999,Fuel_Mappings!$C$2:$C$255,Fuel_Mappings!$D$2:$D$255)&lt;&gt;"",LOOKUP($K1999,Fuel_Mappings!$C$2:$C$255,Fuel_Mappings!$D$2:$D$255),"")</f>
        <v>Other_Fuel</v>
      </c>
      <c r="Q1999" s="5" t="str">
        <f>IF($P1999="Other_Fuel",IF(LOOKUP($G1999,Fuel_Mappings!$I$2:$I$36,Fuel_Mappings!$I$2:$I$36)=$G1999,LOOKUP($G1999,Fuel_Mappings!$I$2:$I$36,Fuel_Mappings!$J$2:$J$36),""),"")</f>
        <v/>
      </c>
      <c r="S1999" s="5" t="str">
        <f t="shared" si="134"/>
        <v>2A6</v>
      </c>
      <c r="T1999" s="3" t="b">
        <f t="shared" si="135"/>
        <v>1</v>
      </c>
      <c r="U1999" s="3" t="b">
        <f t="shared" si="136"/>
        <v>1</v>
      </c>
    </row>
    <row r="2000" spans="1:21">
      <c r="A2000" s="10">
        <v>30509002</v>
      </c>
      <c r="B2000" t="s">
        <v>462</v>
      </c>
      <c r="C2000" t="s">
        <v>463</v>
      </c>
      <c r="D2000" t="s">
        <v>464</v>
      </c>
      <c r="E2000" t="s">
        <v>11</v>
      </c>
      <c r="F2000" t="s">
        <v>104</v>
      </c>
      <c r="G2000" t="s">
        <v>476</v>
      </c>
      <c r="H2000" t="s">
        <v>14</v>
      </c>
      <c r="I2000" t="s">
        <v>104</v>
      </c>
      <c r="J2000" t="s">
        <v>21</v>
      </c>
      <c r="K2000" s="3" t="str">
        <f t="shared" si="133"/>
        <v>Mineral ProductsOther</v>
      </c>
      <c r="L2000" s="9" t="s">
        <v>1435</v>
      </c>
      <c r="M2000" s="9" t="s">
        <v>1436</v>
      </c>
      <c r="N2000" t="s">
        <v>41</v>
      </c>
      <c r="P2000" s="5" t="str">
        <f>IF(LOOKUP($K2000,Fuel_Mappings!$C$2:$C$255,Fuel_Mappings!$D$2:$D$255)&lt;&gt;"",LOOKUP($K2000,Fuel_Mappings!$C$2:$C$255,Fuel_Mappings!$D$2:$D$255),"")</f>
        <v>Other_Fuel</v>
      </c>
      <c r="Q2000" s="5" t="str">
        <f>IF($P2000="Other_Fuel",IF(LOOKUP($G2000,Fuel_Mappings!$I$2:$I$36,Fuel_Mappings!$I$2:$I$36)=$G2000,LOOKUP($G2000,Fuel_Mappings!$I$2:$I$36,Fuel_Mappings!$J$2:$J$36),""),"")</f>
        <v/>
      </c>
      <c r="S2000" s="5" t="str">
        <f t="shared" si="134"/>
        <v>2A6</v>
      </c>
      <c r="T2000" s="3" t="b">
        <f t="shared" si="135"/>
        <v>1</v>
      </c>
      <c r="U2000" s="3" t="b">
        <f t="shared" si="136"/>
        <v>1</v>
      </c>
    </row>
    <row r="2001" spans="1:21">
      <c r="A2001" s="10">
        <v>30515001</v>
      </c>
      <c r="B2001" t="s">
        <v>462</v>
      </c>
      <c r="C2001" t="s">
        <v>463</v>
      </c>
      <c r="D2001" t="s">
        <v>464</v>
      </c>
      <c r="E2001" t="s">
        <v>11</v>
      </c>
      <c r="F2001" t="s">
        <v>104</v>
      </c>
      <c r="G2001" t="s">
        <v>472</v>
      </c>
      <c r="H2001" t="s">
        <v>14</v>
      </c>
      <c r="I2001" t="s">
        <v>104</v>
      </c>
      <c r="J2001" t="s">
        <v>21</v>
      </c>
      <c r="K2001" s="3" t="str">
        <f t="shared" si="133"/>
        <v>Mineral ProductsOther</v>
      </c>
      <c r="L2001" s="9" t="s">
        <v>1435</v>
      </c>
      <c r="M2001" s="9" t="s">
        <v>1436</v>
      </c>
      <c r="N2001" t="s">
        <v>41</v>
      </c>
      <c r="P2001" s="5" t="str">
        <f>IF(LOOKUP($K2001,Fuel_Mappings!$C$2:$C$255,Fuel_Mappings!$D$2:$D$255)&lt;&gt;"",LOOKUP($K2001,Fuel_Mappings!$C$2:$C$255,Fuel_Mappings!$D$2:$D$255),"")</f>
        <v>Other_Fuel</v>
      </c>
      <c r="Q2001" s="5" t="str">
        <f>IF($P2001="Other_Fuel",IF(LOOKUP($G2001,Fuel_Mappings!$I$2:$I$36,Fuel_Mappings!$I$2:$I$36)=$G2001,LOOKUP($G2001,Fuel_Mappings!$I$2:$I$36,Fuel_Mappings!$J$2:$J$36),""),"")</f>
        <v/>
      </c>
      <c r="S2001" s="5" t="str">
        <f t="shared" si="134"/>
        <v>2A6</v>
      </c>
      <c r="T2001" s="3" t="b">
        <f t="shared" si="135"/>
        <v>1</v>
      </c>
      <c r="U2001" s="3" t="b">
        <f t="shared" si="136"/>
        <v>1</v>
      </c>
    </row>
    <row r="2002" spans="1:21">
      <c r="A2002" s="10">
        <v>30500215</v>
      </c>
      <c r="B2002" t="s">
        <v>462</v>
      </c>
      <c r="C2002" t="s">
        <v>463</v>
      </c>
      <c r="D2002" t="s">
        <v>464</v>
      </c>
      <c r="E2002" t="s">
        <v>11</v>
      </c>
      <c r="F2002" t="s">
        <v>104</v>
      </c>
      <c r="G2002" t="s">
        <v>105</v>
      </c>
      <c r="H2002" t="s">
        <v>117</v>
      </c>
      <c r="I2002" t="s">
        <v>118</v>
      </c>
      <c r="J2002" t="s">
        <v>21</v>
      </c>
      <c r="K2002" s="3" t="str">
        <f t="shared" si="133"/>
        <v>Asphalt ManufacturingOther</v>
      </c>
      <c r="L2002" s="9" t="s">
        <v>1435</v>
      </c>
      <c r="M2002" s="9" t="s">
        <v>1436</v>
      </c>
      <c r="N2002" t="s">
        <v>41</v>
      </c>
      <c r="P2002" s="5" t="str">
        <f>IF(LOOKUP($K2002,Fuel_Mappings!$C$2:$C$255,Fuel_Mappings!$D$2:$D$255)&lt;&gt;"",LOOKUP($K2002,Fuel_Mappings!$C$2:$C$255,Fuel_Mappings!$D$2:$D$255),"")</f>
        <v>Other_Fuel</v>
      </c>
      <c r="Q2002" s="5" t="str">
        <f>IF($P2002="Other_Fuel",IF(LOOKUP($G2002,Fuel_Mappings!$I$2:$I$36,Fuel_Mappings!$I$2:$I$36)=$G2002,LOOKUP($G2002,Fuel_Mappings!$I$2:$I$36,Fuel_Mappings!$J$2:$J$36),""),"")</f>
        <v/>
      </c>
      <c r="S2002" s="5" t="str">
        <f t="shared" si="134"/>
        <v>2A6</v>
      </c>
      <c r="T2002" s="3" t="b">
        <f t="shared" si="135"/>
        <v>1</v>
      </c>
      <c r="U2002" s="3" t="b">
        <f t="shared" si="136"/>
        <v>1</v>
      </c>
    </row>
    <row r="2003" spans="1:21">
      <c r="A2003" s="10">
        <v>30501224</v>
      </c>
      <c r="B2003" t="s">
        <v>462</v>
      </c>
      <c r="C2003" t="s">
        <v>463</v>
      </c>
      <c r="D2003" t="s">
        <v>464</v>
      </c>
      <c r="E2003" t="s">
        <v>11</v>
      </c>
      <c r="F2003" t="s">
        <v>104</v>
      </c>
      <c r="G2003" t="s">
        <v>431</v>
      </c>
      <c r="H2003" t="s">
        <v>14</v>
      </c>
      <c r="I2003" t="s">
        <v>104</v>
      </c>
      <c r="J2003" t="s">
        <v>21</v>
      </c>
      <c r="K2003" s="3" t="str">
        <f t="shared" si="133"/>
        <v>Mineral ProductsOther</v>
      </c>
      <c r="L2003" s="9" t="s">
        <v>1435</v>
      </c>
      <c r="M2003" s="9" t="s">
        <v>1436</v>
      </c>
      <c r="N2003" t="s">
        <v>41</v>
      </c>
      <c r="P2003" s="5" t="str">
        <f>IF(LOOKUP($K2003,Fuel_Mappings!$C$2:$C$255,Fuel_Mappings!$D$2:$D$255)&lt;&gt;"",LOOKUP($K2003,Fuel_Mappings!$C$2:$C$255,Fuel_Mappings!$D$2:$D$255),"")</f>
        <v>Other_Fuel</v>
      </c>
      <c r="Q2003" s="5" t="str">
        <f>IF($P2003="Other_Fuel",IF(LOOKUP($G2003,Fuel_Mappings!$I$2:$I$36,Fuel_Mappings!$I$2:$I$36)=$G2003,LOOKUP($G2003,Fuel_Mappings!$I$2:$I$36,Fuel_Mappings!$J$2:$J$36),""),"")</f>
        <v/>
      </c>
      <c r="S2003" s="5" t="str">
        <f t="shared" si="134"/>
        <v>2A6</v>
      </c>
      <c r="T2003" s="3" t="b">
        <f t="shared" si="135"/>
        <v>1</v>
      </c>
      <c r="U2003" s="3" t="b">
        <f t="shared" si="136"/>
        <v>1</v>
      </c>
    </row>
    <row r="2004" spans="1:21">
      <c r="A2004" s="10">
        <v>30500502</v>
      </c>
      <c r="B2004" t="s">
        <v>462</v>
      </c>
      <c r="C2004" t="s">
        <v>463</v>
      </c>
      <c r="D2004" t="s">
        <v>464</v>
      </c>
      <c r="E2004" t="s">
        <v>11</v>
      </c>
      <c r="F2004" t="s">
        <v>104</v>
      </c>
      <c r="G2004" t="s">
        <v>466</v>
      </c>
      <c r="H2004" t="s">
        <v>14</v>
      </c>
      <c r="I2004" t="s">
        <v>104</v>
      </c>
      <c r="J2004" t="s">
        <v>21</v>
      </c>
      <c r="K2004" s="3" t="str">
        <f t="shared" si="133"/>
        <v>Mineral ProductsOther</v>
      </c>
      <c r="L2004" s="9" t="s">
        <v>1435</v>
      </c>
      <c r="M2004" s="9" t="s">
        <v>1436</v>
      </c>
      <c r="N2004" t="s">
        <v>41</v>
      </c>
      <c r="P2004" s="5" t="str">
        <f>IF(LOOKUP($K2004,Fuel_Mappings!$C$2:$C$255,Fuel_Mappings!$D$2:$D$255)&lt;&gt;"",LOOKUP($K2004,Fuel_Mappings!$C$2:$C$255,Fuel_Mappings!$D$2:$D$255),"")</f>
        <v>Other_Fuel</v>
      </c>
      <c r="Q2004" s="5" t="str">
        <f>IF($P2004="Other_Fuel",IF(LOOKUP($G2004,Fuel_Mappings!$I$2:$I$36,Fuel_Mappings!$I$2:$I$36)=$G2004,LOOKUP($G2004,Fuel_Mappings!$I$2:$I$36,Fuel_Mappings!$J$2:$J$36),""),"")</f>
        <v/>
      </c>
      <c r="S2004" s="5" t="str">
        <f t="shared" si="134"/>
        <v>2A6</v>
      </c>
      <c r="T2004" s="3" t="b">
        <f t="shared" si="135"/>
        <v>1</v>
      </c>
      <c r="U2004" s="3" t="b">
        <f t="shared" si="136"/>
        <v>1</v>
      </c>
    </row>
    <row r="2005" spans="1:21">
      <c r="A2005" s="10">
        <v>30500505</v>
      </c>
      <c r="B2005" t="s">
        <v>462</v>
      </c>
      <c r="C2005" t="s">
        <v>463</v>
      </c>
      <c r="D2005" t="s">
        <v>464</v>
      </c>
      <c r="E2005" t="s">
        <v>11</v>
      </c>
      <c r="F2005" t="s">
        <v>104</v>
      </c>
      <c r="G2005" t="s">
        <v>466</v>
      </c>
      <c r="H2005" t="s">
        <v>14</v>
      </c>
      <c r="I2005" t="s">
        <v>104</v>
      </c>
      <c r="J2005" t="s">
        <v>21</v>
      </c>
      <c r="K2005" s="3" t="str">
        <f t="shared" si="133"/>
        <v>Mineral ProductsOther</v>
      </c>
      <c r="L2005" s="9" t="s">
        <v>1435</v>
      </c>
      <c r="M2005" s="9" t="s">
        <v>1436</v>
      </c>
      <c r="N2005" t="s">
        <v>41</v>
      </c>
      <c r="P2005" s="5" t="str">
        <f>IF(LOOKUP($K2005,Fuel_Mappings!$C$2:$C$255,Fuel_Mappings!$D$2:$D$255)&lt;&gt;"",LOOKUP($K2005,Fuel_Mappings!$C$2:$C$255,Fuel_Mappings!$D$2:$D$255),"")</f>
        <v>Other_Fuel</v>
      </c>
      <c r="Q2005" s="5" t="str">
        <f>IF($P2005="Other_Fuel",IF(LOOKUP($G2005,Fuel_Mappings!$I$2:$I$36,Fuel_Mappings!$I$2:$I$36)=$G2005,LOOKUP($G2005,Fuel_Mappings!$I$2:$I$36,Fuel_Mappings!$J$2:$J$36),""),"")</f>
        <v/>
      </c>
      <c r="S2005" s="5" t="str">
        <f t="shared" si="134"/>
        <v>2A6</v>
      </c>
      <c r="T2005" s="3" t="b">
        <f t="shared" si="135"/>
        <v>1</v>
      </c>
      <c r="U2005" s="3" t="b">
        <f t="shared" si="136"/>
        <v>1</v>
      </c>
    </row>
    <row r="2006" spans="1:21">
      <c r="A2006" s="10">
        <v>30500802</v>
      </c>
      <c r="B2006" t="s">
        <v>462</v>
      </c>
      <c r="C2006" t="s">
        <v>463</v>
      </c>
      <c r="D2006" t="s">
        <v>464</v>
      </c>
      <c r="E2006" t="s">
        <v>11</v>
      </c>
      <c r="F2006" t="s">
        <v>104</v>
      </c>
      <c r="G2006" t="s">
        <v>455</v>
      </c>
      <c r="H2006" t="s">
        <v>14</v>
      </c>
      <c r="I2006" t="s">
        <v>104</v>
      </c>
      <c r="J2006" t="s">
        <v>21</v>
      </c>
      <c r="K2006" s="3" t="str">
        <f t="shared" si="133"/>
        <v>Mineral ProductsOther</v>
      </c>
      <c r="L2006" s="9" t="s">
        <v>1435</v>
      </c>
      <c r="M2006" s="9" t="s">
        <v>1436</v>
      </c>
      <c r="N2006" t="s">
        <v>41</v>
      </c>
      <c r="P2006" s="5" t="str">
        <f>IF(LOOKUP($K2006,Fuel_Mappings!$C$2:$C$255,Fuel_Mappings!$D$2:$D$255)&lt;&gt;"",LOOKUP($K2006,Fuel_Mappings!$C$2:$C$255,Fuel_Mappings!$D$2:$D$255),"")</f>
        <v>Other_Fuel</v>
      </c>
      <c r="Q2006" s="5" t="str">
        <f>IF($P2006="Other_Fuel",IF(LOOKUP($G2006,Fuel_Mappings!$I$2:$I$36,Fuel_Mappings!$I$2:$I$36)=$G2006,LOOKUP($G2006,Fuel_Mappings!$I$2:$I$36,Fuel_Mappings!$J$2:$J$36),""),"")</f>
        <v/>
      </c>
      <c r="S2006" s="5" t="str">
        <f t="shared" si="134"/>
        <v>2A6</v>
      </c>
      <c r="T2006" s="3" t="b">
        <f t="shared" si="135"/>
        <v>1</v>
      </c>
      <c r="U2006" s="3" t="b">
        <f t="shared" si="136"/>
        <v>1</v>
      </c>
    </row>
    <row r="2007" spans="1:21">
      <c r="A2007" s="10">
        <v>30500845</v>
      </c>
      <c r="B2007" t="s">
        <v>462</v>
      </c>
      <c r="C2007" t="s">
        <v>463</v>
      </c>
      <c r="D2007" t="s">
        <v>464</v>
      </c>
      <c r="E2007" t="s">
        <v>11</v>
      </c>
      <c r="F2007" t="s">
        <v>104</v>
      </c>
      <c r="G2007" t="s">
        <v>455</v>
      </c>
      <c r="H2007" t="s">
        <v>14</v>
      </c>
      <c r="I2007" t="s">
        <v>104</v>
      </c>
      <c r="J2007" t="s">
        <v>21</v>
      </c>
      <c r="K2007" s="3" t="str">
        <f t="shared" si="133"/>
        <v>Mineral ProductsOther</v>
      </c>
      <c r="L2007" s="9" t="s">
        <v>1435</v>
      </c>
      <c r="M2007" s="9" t="s">
        <v>1436</v>
      </c>
      <c r="N2007" t="s">
        <v>41</v>
      </c>
      <c r="P2007" s="5" t="str">
        <f>IF(LOOKUP($K2007,Fuel_Mappings!$C$2:$C$255,Fuel_Mappings!$D$2:$D$255)&lt;&gt;"",LOOKUP($K2007,Fuel_Mappings!$C$2:$C$255,Fuel_Mappings!$D$2:$D$255),"")</f>
        <v>Other_Fuel</v>
      </c>
      <c r="Q2007" s="5" t="str">
        <f>IF($P2007="Other_Fuel",IF(LOOKUP($G2007,Fuel_Mappings!$I$2:$I$36,Fuel_Mappings!$I$2:$I$36)=$G2007,LOOKUP($G2007,Fuel_Mappings!$I$2:$I$36,Fuel_Mappings!$J$2:$J$36),""),"")</f>
        <v/>
      </c>
      <c r="S2007" s="5" t="str">
        <f t="shared" si="134"/>
        <v>2A6</v>
      </c>
      <c r="T2007" s="3" t="b">
        <f t="shared" si="135"/>
        <v>1</v>
      </c>
      <c r="U2007" s="3" t="b">
        <f t="shared" si="136"/>
        <v>1</v>
      </c>
    </row>
    <row r="2008" spans="1:21">
      <c r="A2008" s="10">
        <v>30501204</v>
      </c>
      <c r="B2008" t="s">
        <v>462</v>
      </c>
      <c r="C2008" t="s">
        <v>463</v>
      </c>
      <c r="D2008" t="s">
        <v>464</v>
      </c>
      <c r="E2008" t="s">
        <v>11</v>
      </c>
      <c r="F2008" t="s">
        <v>104</v>
      </c>
      <c r="G2008" t="s">
        <v>431</v>
      </c>
      <c r="H2008" t="s">
        <v>14</v>
      </c>
      <c r="I2008" t="s">
        <v>104</v>
      </c>
      <c r="J2008" t="s">
        <v>21</v>
      </c>
      <c r="K2008" s="3" t="str">
        <f t="shared" si="133"/>
        <v>Mineral ProductsOther</v>
      </c>
      <c r="L2008" s="9" t="s">
        <v>1435</v>
      </c>
      <c r="M2008" s="9" t="s">
        <v>1436</v>
      </c>
      <c r="N2008" t="s">
        <v>41</v>
      </c>
      <c r="P2008" s="5" t="str">
        <f>IF(LOOKUP($K2008,Fuel_Mappings!$C$2:$C$255,Fuel_Mappings!$D$2:$D$255)&lt;&gt;"",LOOKUP($K2008,Fuel_Mappings!$C$2:$C$255,Fuel_Mappings!$D$2:$D$255),"")</f>
        <v>Other_Fuel</v>
      </c>
      <c r="Q2008" s="5" t="str">
        <f>IF($P2008="Other_Fuel",IF(LOOKUP($G2008,Fuel_Mappings!$I$2:$I$36,Fuel_Mappings!$I$2:$I$36)=$G2008,LOOKUP($G2008,Fuel_Mappings!$I$2:$I$36,Fuel_Mappings!$J$2:$J$36),""),"")</f>
        <v/>
      </c>
      <c r="S2008" s="5" t="str">
        <f t="shared" si="134"/>
        <v>2A6</v>
      </c>
      <c r="T2008" s="3" t="b">
        <f t="shared" si="135"/>
        <v>1</v>
      </c>
      <c r="U2008" s="3" t="b">
        <f t="shared" si="136"/>
        <v>1</v>
      </c>
    </row>
    <row r="2009" spans="1:21">
      <c r="A2009" s="10">
        <v>30501207</v>
      </c>
      <c r="B2009" t="s">
        <v>462</v>
      </c>
      <c r="C2009" t="s">
        <v>463</v>
      </c>
      <c r="D2009" t="s">
        <v>464</v>
      </c>
      <c r="E2009" t="s">
        <v>11</v>
      </c>
      <c r="F2009" t="s">
        <v>104</v>
      </c>
      <c r="G2009" t="s">
        <v>431</v>
      </c>
      <c r="H2009" t="s">
        <v>14</v>
      </c>
      <c r="I2009" t="s">
        <v>104</v>
      </c>
      <c r="J2009" t="s">
        <v>21</v>
      </c>
      <c r="K2009" s="3" t="str">
        <f t="shared" si="133"/>
        <v>Mineral ProductsOther</v>
      </c>
      <c r="L2009" s="9" t="s">
        <v>1435</v>
      </c>
      <c r="M2009" s="9" t="s">
        <v>1436</v>
      </c>
      <c r="N2009" t="s">
        <v>41</v>
      </c>
      <c r="P2009" s="5" t="str">
        <f>IF(LOOKUP($K2009,Fuel_Mappings!$C$2:$C$255,Fuel_Mappings!$D$2:$D$255)&lt;&gt;"",LOOKUP($K2009,Fuel_Mappings!$C$2:$C$255,Fuel_Mappings!$D$2:$D$255),"")</f>
        <v>Other_Fuel</v>
      </c>
      <c r="Q2009" s="5" t="str">
        <f>IF($P2009="Other_Fuel",IF(LOOKUP($G2009,Fuel_Mappings!$I$2:$I$36,Fuel_Mappings!$I$2:$I$36)=$G2009,LOOKUP($G2009,Fuel_Mappings!$I$2:$I$36,Fuel_Mappings!$J$2:$J$36),""),"")</f>
        <v/>
      </c>
      <c r="S2009" s="5" t="str">
        <f t="shared" si="134"/>
        <v>2A6</v>
      </c>
      <c r="T2009" s="3" t="b">
        <f t="shared" si="135"/>
        <v>1</v>
      </c>
      <c r="U2009" s="3" t="b">
        <f t="shared" si="136"/>
        <v>1</v>
      </c>
    </row>
    <row r="2010" spans="1:21">
      <c r="A2010" s="10">
        <v>30501799</v>
      </c>
      <c r="B2010" t="s">
        <v>462</v>
      </c>
      <c r="C2010" t="s">
        <v>463</v>
      </c>
      <c r="D2010" t="s">
        <v>464</v>
      </c>
      <c r="E2010" t="s">
        <v>11</v>
      </c>
      <c r="F2010" t="s">
        <v>104</v>
      </c>
      <c r="G2010" t="s">
        <v>473</v>
      </c>
      <c r="H2010" t="s">
        <v>14</v>
      </c>
      <c r="I2010" t="s">
        <v>104</v>
      </c>
      <c r="J2010" t="s">
        <v>21</v>
      </c>
      <c r="K2010" s="3" t="str">
        <f t="shared" si="133"/>
        <v>Mineral ProductsOther</v>
      </c>
      <c r="L2010" s="9" t="s">
        <v>1435</v>
      </c>
      <c r="M2010" s="9" t="s">
        <v>1436</v>
      </c>
      <c r="N2010" t="s">
        <v>41</v>
      </c>
      <c r="P2010" s="5" t="str">
        <f>IF(LOOKUP($K2010,Fuel_Mappings!$C$2:$C$255,Fuel_Mappings!$D$2:$D$255)&lt;&gt;"",LOOKUP($K2010,Fuel_Mappings!$C$2:$C$255,Fuel_Mappings!$D$2:$D$255),"")</f>
        <v>Other_Fuel</v>
      </c>
      <c r="Q2010" s="5" t="str">
        <f>IF($P2010="Other_Fuel",IF(LOOKUP($G2010,Fuel_Mappings!$I$2:$I$36,Fuel_Mappings!$I$2:$I$36)=$G2010,LOOKUP($G2010,Fuel_Mappings!$I$2:$I$36,Fuel_Mappings!$J$2:$J$36),""),"")</f>
        <v/>
      </c>
      <c r="S2010" s="5" t="str">
        <f t="shared" si="134"/>
        <v>2A6</v>
      </c>
      <c r="T2010" s="3" t="b">
        <f t="shared" si="135"/>
        <v>1</v>
      </c>
      <c r="U2010" s="3" t="b">
        <f t="shared" si="136"/>
        <v>1</v>
      </c>
    </row>
    <row r="2011" spans="1:21">
      <c r="A2011" s="10">
        <v>30501902</v>
      </c>
      <c r="B2011" t="s">
        <v>462</v>
      </c>
      <c r="C2011" t="s">
        <v>463</v>
      </c>
      <c r="D2011" t="s">
        <v>464</v>
      </c>
      <c r="E2011" t="s">
        <v>11</v>
      </c>
      <c r="F2011" t="s">
        <v>104</v>
      </c>
      <c r="G2011" t="s">
        <v>432</v>
      </c>
      <c r="H2011" t="s">
        <v>14</v>
      </c>
      <c r="I2011" t="s">
        <v>104</v>
      </c>
      <c r="J2011" t="s">
        <v>21</v>
      </c>
      <c r="K2011" s="3" t="str">
        <f t="shared" si="133"/>
        <v>Mineral ProductsOther</v>
      </c>
      <c r="L2011" s="9" t="s">
        <v>1435</v>
      </c>
      <c r="M2011" s="9" t="s">
        <v>1436</v>
      </c>
      <c r="N2011" t="s">
        <v>41</v>
      </c>
      <c r="P2011" s="5" t="str">
        <f>IF(LOOKUP($K2011,Fuel_Mappings!$C$2:$C$255,Fuel_Mappings!$D$2:$D$255)&lt;&gt;"",LOOKUP($K2011,Fuel_Mappings!$C$2:$C$255,Fuel_Mappings!$D$2:$D$255),"")</f>
        <v>Other_Fuel</v>
      </c>
      <c r="Q2011" s="5" t="str">
        <f>IF($P2011="Other_Fuel",IF(LOOKUP($G2011,Fuel_Mappings!$I$2:$I$36,Fuel_Mappings!$I$2:$I$36)=$G2011,LOOKUP($G2011,Fuel_Mappings!$I$2:$I$36,Fuel_Mappings!$J$2:$J$36),""),"")</f>
        <v/>
      </c>
      <c r="S2011" s="5" t="str">
        <f t="shared" si="134"/>
        <v>2A6</v>
      </c>
      <c r="T2011" s="3" t="b">
        <f t="shared" si="135"/>
        <v>1</v>
      </c>
      <c r="U2011" s="3" t="b">
        <f t="shared" si="136"/>
        <v>1</v>
      </c>
    </row>
    <row r="2012" spans="1:21">
      <c r="A2012" s="10">
        <v>30502721</v>
      </c>
      <c r="B2012" t="s">
        <v>462</v>
      </c>
      <c r="C2012" t="s">
        <v>463</v>
      </c>
      <c r="D2012" t="s">
        <v>464</v>
      </c>
      <c r="E2012" t="s">
        <v>11</v>
      </c>
      <c r="F2012" t="s">
        <v>104</v>
      </c>
      <c r="G2012" t="s">
        <v>475</v>
      </c>
      <c r="H2012" t="s">
        <v>14</v>
      </c>
      <c r="I2012" t="s">
        <v>104</v>
      </c>
      <c r="J2012" t="s">
        <v>21</v>
      </c>
      <c r="K2012" s="3" t="str">
        <f t="shared" si="133"/>
        <v>Mineral ProductsOther</v>
      </c>
      <c r="L2012" s="9" t="s">
        <v>1435</v>
      </c>
      <c r="M2012" s="9" t="s">
        <v>1436</v>
      </c>
      <c r="N2012" t="s">
        <v>41</v>
      </c>
      <c r="P2012" s="5" t="str">
        <f>IF(LOOKUP($K2012,Fuel_Mappings!$C$2:$C$255,Fuel_Mappings!$D$2:$D$255)&lt;&gt;"",LOOKUP($K2012,Fuel_Mappings!$C$2:$C$255,Fuel_Mappings!$D$2:$D$255),"")</f>
        <v>Other_Fuel</v>
      </c>
      <c r="Q2012" s="5" t="str">
        <f>IF($P2012="Other_Fuel",IF(LOOKUP($G2012,Fuel_Mappings!$I$2:$I$36,Fuel_Mappings!$I$2:$I$36)=$G2012,LOOKUP($G2012,Fuel_Mappings!$I$2:$I$36,Fuel_Mappings!$J$2:$J$36),""),"")</f>
        <v/>
      </c>
      <c r="S2012" s="5" t="str">
        <f t="shared" si="134"/>
        <v>2A6</v>
      </c>
      <c r="T2012" s="3" t="b">
        <f t="shared" si="135"/>
        <v>1</v>
      </c>
      <c r="U2012" s="3" t="b">
        <f t="shared" si="136"/>
        <v>1</v>
      </c>
    </row>
    <row r="2013" spans="1:21">
      <c r="A2013" s="10">
        <v>30502730</v>
      </c>
      <c r="B2013" t="s">
        <v>462</v>
      </c>
      <c r="C2013" t="s">
        <v>463</v>
      </c>
      <c r="D2013" t="s">
        <v>464</v>
      </c>
      <c r="E2013" t="s">
        <v>11</v>
      </c>
      <c r="F2013" t="s">
        <v>104</v>
      </c>
      <c r="G2013" t="s">
        <v>475</v>
      </c>
      <c r="H2013" t="s">
        <v>14</v>
      </c>
      <c r="I2013" t="s">
        <v>104</v>
      </c>
      <c r="J2013" t="s">
        <v>21</v>
      </c>
      <c r="K2013" s="3" t="str">
        <f t="shared" si="133"/>
        <v>Mineral ProductsOther</v>
      </c>
      <c r="L2013" s="9" t="s">
        <v>1435</v>
      </c>
      <c r="M2013" s="9" t="s">
        <v>1436</v>
      </c>
      <c r="N2013" t="s">
        <v>41</v>
      </c>
      <c r="P2013" s="5" t="str">
        <f>IF(LOOKUP($K2013,Fuel_Mappings!$C$2:$C$255,Fuel_Mappings!$D$2:$D$255)&lt;&gt;"",LOOKUP($K2013,Fuel_Mappings!$C$2:$C$255,Fuel_Mappings!$D$2:$D$255),"")</f>
        <v>Other_Fuel</v>
      </c>
      <c r="Q2013" s="5" t="str">
        <f>IF($P2013="Other_Fuel",IF(LOOKUP($G2013,Fuel_Mappings!$I$2:$I$36,Fuel_Mappings!$I$2:$I$36)=$G2013,LOOKUP($G2013,Fuel_Mappings!$I$2:$I$36,Fuel_Mappings!$J$2:$J$36),""),"")</f>
        <v/>
      </c>
      <c r="S2013" s="5" t="str">
        <f t="shared" si="134"/>
        <v>2A6</v>
      </c>
      <c r="T2013" s="3" t="b">
        <f t="shared" si="135"/>
        <v>1</v>
      </c>
      <c r="U2013" s="3" t="b">
        <f t="shared" si="136"/>
        <v>1</v>
      </c>
    </row>
    <row r="2014" spans="1:21">
      <c r="A2014" s="10">
        <v>30502760</v>
      </c>
      <c r="B2014" t="s">
        <v>462</v>
      </c>
      <c r="C2014" t="s">
        <v>463</v>
      </c>
      <c r="D2014" t="s">
        <v>464</v>
      </c>
      <c r="E2014" t="s">
        <v>11</v>
      </c>
      <c r="F2014" t="s">
        <v>104</v>
      </c>
      <c r="G2014" t="s">
        <v>475</v>
      </c>
      <c r="H2014" t="s">
        <v>14</v>
      </c>
      <c r="I2014" t="s">
        <v>104</v>
      </c>
      <c r="J2014" t="s">
        <v>21</v>
      </c>
      <c r="K2014" s="3" t="str">
        <f t="shared" si="133"/>
        <v>Mineral ProductsOther</v>
      </c>
      <c r="L2014" s="9" t="s">
        <v>1435</v>
      </c>
      <c r="M2014" s="9" t="s">
        <v>1436</v>
      </c>
      <c r="N2014" t="s">
        <v>41</v>
      </c>
      <c r="P2014" s="5" t="str">
        <f>IF(LOOKUP($K2014,Fuel_Mappings!$C$2:$C$255,Fuel_Mappings!$D$2:$D$255)&lt;&gt;"",LOOKUP($K2014,Fuel_Mappings!$C$2:$C$255,Fuel_Mappings!$D$2:$D$255),"")</f>
        <v>Other_Fuel</v>
      </c>
      <c r="Q2014" s="5" t="str">
        <f>IF($P2014="Other_Fuel",IF(LOOKUP($G2014,Fuel_Mappings!$I$2:$I$36,Fuel_Mappings!$I$2:$I$36)=$G2014,LOOKUP($G2014,Fuel_Mappings!$I$2:$I$36,Fuel_Mappings!$J$2:$J$36),""),"")</f>
        <v/>
      </c>
      <c r="S2014" s="5" t="str">
        <f t="shared" si="134"/>
        <v>2A6</v>
      </c>
      <c r="T2014" s="3" t="b">
        <f t="shared" si="135"/>
        <v>1</v>
      </c>
      <c r="U2014" s="3" t="b">
        <f t="shared" si="136"/>
        <v>1</v>
      </c>
    </row>
    <row r="2015" spans="1:21">
      <c r="A2015" s="10">
        <v>30503099</v>
      </c>
      <c r="B2015" t="s">
        <v>462</v>
      </c>
      <c r="C2015" t="s">
        <v>463</v>
      </c>
      <c r="D2015" t="s">
        <v>464</v>
      </c>
      <c r="E2015" t="s">
        <v>11</v>
      </c>
      <c r="F2015" t="s">
        <v>104</v>
      </c>
      <c r="G2015" t="s">
        <v>477</v>
      </c>
      <c r="H2015" t="s">
        <v>14</v>
      </c>
      <c r="I2015" t="s">
        <v>104</v>
      </c>
      <c r="J2015" t="s">
        <v>21</v>
      </c>
      <c r="K2015" s="3" t="str">
        <f t="shared" si="133"/>
        <v>Mineral ProductsOther</v>
      </c>
      <c r="L2015" s="9" t="s">
        <v>1435</v>
      </c>
      <c r="M2015" s="9" t="s">
        <v>1436</v>
      </c>
      <c r="N2015" t="s">
        <v>41</v>
      </c>
      <c r="P2015" s="5" t="str">
        <f>IF(LOOKUP($K2015,Fuel_Mappings!$C$2:$C$255,Fuel_Mappings!$D$2:$D$255)&lt;&gt;"",LOOKUP($K2015,Fuel_Mappings!$C$2:$C$255,Fuel_Mappings!$D$2:$D$255),"")</f>
        <v>Other_Fuel</v>
      </c>
      <c r="Q2015" s="5" t="str">
        <f>IF($P2015="Other_Fuel",IF(LOOKUP($G2015,Fuel_Mappings!$I$2:$I$36,Fuel_Mappings!$I$2:$I$36)=$G2015,LOOKUP($G2015,Fuel_Mappings!$I$2:$I$36,Fuel_Mappings!$J$2:$J$36),""),"")</f>
        <v/>
      </c>
      <c r="S2015" s="5" t="str">
        <f t="shared" si="134"/>
        <v>2A6</v>
      </c>
      <c r="T2015" s="3" t="b">
        <f t="shared" si="135"/>
        <v>1</v>
      </c>
      <c r="U2015" s="3" t="b">
        <f t="shared" si="136"/>
        <v>1</v>
      </c>
    </row>
    <row r="2016" spans="1:21">
      <c r="A2016" s="10">
        <v>30509202</v>
      </c>
      <c r="B2016" t="s">
        <v>462</v>
      </c>
      <c r="C2016" t="s">
        <v>463</v>
      </c>
      <c r="D2016" t="s">
        <v>464</v>
      </c>
      <c r="E2016" t="s">
        <v>11</v>
      </c>
      <c r="F2016" t="s">
        <v>104</v>
      </c>
      <c r="G2016" t="s">
        <v>434</v>
      </c>
      <c r="H2016" t="s">
        <v>14</v>
      </c>
      <c r="I2016" t="s">
        <v>104</v>
      </c>
      <c r="J2016" t="s">
        <v>21</v>
      </c>
      <c r="K2016" s="3" t="str">
        <f t="shared" si="133"/>
        <v>Mineral ProductsOther</v>
      </c>
      <c r="L2016" s="9" t="s">
        <v>1435</v>
      </c>
      <c r="M2016" s="9" t="s">
        <v>1436</v>
      </c>
      <c r="N2016" t="s">
        <v>41</v>
      </c>
      <c r="P2016" s="5" t="str">
        <f>IF(LOOKUP($K2016,Fuel_Mappings!$C$2:$C$255,Fuel_Mappings!$D$2:$D$255)&lt;&gt;"",LOOKUP($K2016,Fuel_Mappings!$C$2:$C$255,Fuel_Mappings!$D$2:$D$255),"")</f>
        <v>Other_Fuel</v>
      </c>
      <c r="Q2016" s="5" t="str">
        <f>IF($P2016="Other_Fuel",IF(LOOKUP($G2016,Fuel_Mappings!$I$2:$I$36,Fuel_Mappings!$I$2:$I$36)=$G2016,LOOKUP($G2016,Fuel_Mappings!$I$2:$I$36,Fuel_Mappings!$J$2:$J$36),""),"")</f>
        <v/>
      </c>
      <c r="S2016" s="5" t="str">
        <f t="shared" si="134"/>
        <v>2A6</v>
      </c>
      <c r="T2016" s="3" t="b">
        <f t="shared" si="135"/>
        <v>1</v>
      </c>
      <c r="U2016" s="3" t="b">
        <f t="shared" si="136"/>
        <v>1</v>
      </c>
    </row>
    <row r="2017" spans="1:21">
      <c r="A2017" s="10">
        <v>30515004</v>
      </c>
      <c r="B2017" t="s">
        <v>462</v>
      </c>
      <c r="C2017" t="s">
        <v>463</v>
      </c>
      <c r="D2017" t="s">
        <v>464</v>
      </c>
      <c r="E2017" t="s">
        <v>11</v>
      </c>
      <c r="F2017" t="s">
        <v>104</v>
      </c>
      <c r="G2017" t="s">
        <v>472</v>
      </c>
      <c r="H2017" t="s">
        <v>14</v>
      </c>
      <c r="I2017" t="s">
        <v>104</v>
      </c>
      <c r="J2017" t="s">
        <v>21</v>
      </c>
      <c r="K2017" s="3" t="str">
        <f t="shared" si="133"/>
        <v>Mineral ProductsOther</v>
      </c>
      <c r="L2017" s="9" t="s">
        <v>1435</v>
      </c>
      <c r="M2017" s="9" t="s">
        <v>1436</v>
      </c>
      <c r="N2017" t="s">
        <v>41</v>
      </c>
      <c r="P2017" s="5" t="str">
        <f>IF(LOOKUP($K2017,Fuel_Mappings!$C$2:$C$255,Fuel_Mappings!$D$2:$D$255)&lt;&gt;"",LOOKUP($K2017,Fuel_Mappings!$C$2:$C$255,Fuel_Mappings!$D$2:$D$255),"")</f>
        <v>Other_Fuel</v>
      </c>
      <c r="Q2017" s="5" t="str">
        <f>IF($P2017="Other_Fuel",IF(LOOKUP($G2017,Fuel_Mappings!$I$2:$I$36,Fuel_Mappings!$I$2:$I$36)=$G2017,LOOKUP($G2017,Fuel_Mappings!$I$2:$I$36,Fuel_Mappings!$J$2:$J$36),""),"")</f>
        <v/>
      </c>
      <c r="S2017" s="5" t="str">
        <f t="shared" si="134"/>
        <v>2A6</v>
      </c>
      <c r="T2017" s="3" t="b">
        <f t="shared" si="135"/>
        <v>1</v>
      </c>
      <c r="U2017" s="3" t="b">
        <f t="shared" si="136"/>
        <v>1</v>
      </c>
    </row>
    <row r="2018" spans="1:21">
      <c r="A2018" s="10">
        <v>30500402</v>
      </c>
      <c r="B2018" t="s">
        <v>462</v>
      </c>
      <c r="C2018" t="s">
        <v>463</v>
      </c>
      <c r="D2018" t="s">
        <v>464</v>
      </c>
      <c r="E2018" t="s">
        <v>11</v>
      </c>
      <c r="F2018" t="s">
        <v>104</v>
      </c>
      <c r="G2018" t="s">
        <v>454</v>
      </c>
      <c r="H2018" t="s">
        <v>14</v>
      </c>
      <c r="I2018" t="s">
        <v>104</v>
      </c>
      <c r="J2018" t="s">
        <v>21</v>
      </c>
      <c r="K2018" s="3" t="str">
        <f t="shared" si="133"/>
        <v>Mineral ProductsOther</v>
      </c>
      <c r="L2018" s="9" t="s">
        <v>1435</v>
      </c>
      <c r="M2018" s="9" t="s">
        <v>1436</v>
      </c>
      <c r="N2018" t="s">
        <v>41</v>
      </c>
      <c r="P2018" s="5" t="str">
        <f>IF(LOOKUP($K2018,Fuel_Mappings!$C$2:$C$255,Fuel_Mappings!$D$2:$D$255)&lt;&gt;"",LOOKUP($K2018,Fuel_Mappings!$C$2:$C$255,Fuel_Mappings!$D$2:$D$255),"")</f>
        <v>Other_Fuel</v>
      </c>
      <c r="Q2018" s="5" t="str">
        <f>IF($P2018="Other_Fuel",IF(LOOKUP($G2018,Fuel_Mappings!$I$2:$I$36,Fuel_Mappings!$I$2:$I$36)=$G2018,LOOKUP($G2018,Fuel_Mappings!$I$2:$I$36,Fuel_Mappings!$J$2:$J$36),""),"")</f>
        <v/>
      </c>
      <c r="S2018" s="5" t="str">
        <f t="shared" si="134"/>
        <v>2A6</v>
      </c>
      <c r="T2018" s="3" t="b">
        <f t="shared" si="135"/>
        <v>1</v>
      </c>
      <c r="U2018" s="3" t="b">
        <f t="shared" si="136"/>
        <v>1</v>
      </c>
    </row>
    <row r="2019" spans="1:21">
      <c r="A2019" s="10">
        <v>30501301</v>
      </c>
      <c r="B2019" t="s">
        <v>462</v>
      </c>
      <c r="C2019" t="s">
        <v>463</v>
      </c>
      <c r="D2019" t="s">
        <v>464</v>
      </c>
      <c r="E2019" t="s">
        <v>11</v>
      </c>
      <c r="F2019" t="s">
        <v>104</v>
      </c>
      <c r="G2019" t="s">
        <v>478</v>
      </c>
      <c r="H2019" t="s">
        <v>14</v>
      </c>
      <c r="I2019" t="s">
        <v>104</v>
      </c>
      <c r="J2019" t="s">
        <v>21</v>
      </c>
      <c r="K2019" s="3" t="str">
        <f t="shared" si="133"/>
        <v>Mineral ProductsOther</v>
      </c>
      <c r="L2019" s="9" t="s">
        <v>1435</v>
      </c>
      <c r="M2019" s="9" t="s">
        <v>1436</v>
      </c>
      <c r="N2019" t="s">
        <v>41</v>
      </c>
      <c r="P2019" s="5" t="str">
        <f>IF(LOOKUP($K2019,Fuel_Mappings!$C$2:$C$255,Fuel_Mappings!$D$2:$D$255)&lt;&gt;"",LOOKUP($K2019,Fuel_Mappings!$C$2:$C$255,Fuel_Mappings!$D$2:$D$255),"")</f>
        <v>Other_Fuel</v>
      </c>
      <c r="Q2019" s="5" t="str">
        <f>IF($P2019="Other_Fuel",IF(LOOKUP($G2019,Fuel_Mappings!$I$2:$I$36,Fuel_Mappings!$I$2:$I$36)=$G2019,LOOKUP($G2019,Fuel_Mappings!$I$2:$I$36,Fuel_Mappings!$J$2:$J$36),""),"")</f>
        <v/>
      </c>
      <c r="S2019" s="5" t="str">
        <f t="shared" si="134"/>
        <v>2A6</v>
      </c>
      <c r="T2019" s="3" t="b">
        <f t="shared" si="135"/>
        <v>1</v>
      </c>
      <c r="U2019" s="3" t="b">
        <f t="shared" si="136"/>
        <v>1</v>
      </c>
    </row>
    <row r="2020" spans="1:21">
      <c r="A2020" s="10">
        <v>30501315</v>
      </c>
      <c r="B2020" t="s">
        <v>462</v>
      </c>
      <c r="C2020" t="s">
        <v>463</v>
      </c>
      <c r="D2020" t="s">
        <v>464</v>
      </c>
      <c r="E2020" t="s">
        <v>11</v>
      </c>
      <c r="F2020" t="s">
        <v>104</v>
      </c>
      <c r="G2020" t="s">
        <v>478</v>
      </c>
      <c r="H2020" t="s">
        <v>14</v>
      </c>
      <c r="I2020" t="s">
        <v>104</v>
      </c>
      <c r="J2020" t="s">
        <v>21</v>
      </c>
      <c r="K2020" s="3" t="str">
        <f t="shared" si="133"/>
        <v>Mineral ProductsOther</v>
      </c>
      <c r="L2020" s="9" t="s">
        <v>1435</v>
      </c>
      <c r="M2020" s="9" t="s">
        <v>1436</v>
      </c>
      <c r="N2020" t="s">
        <v>41</v>
      </c>
      <c r="P2020" s="5" t="str">
        <f>IF(LOOKUP($K2020,Fuel_Mappings!$C$2:$C$255,Fuel_Mappings!$D$2:$D$255)&lt;&gt;"",LOOKUP($K2020,Fuel_Mappings!$C$2:$C$255,Fuel_Mappings!$D$2:$D$255),"")</f>
        <v>Other_Fuel</v>
      </c>
      <c r="Q2020" s="5" t="str">
        <f>IF($P2020="Other_Fuel",IF(LOOKUP($G2020,Fuel_Mappings!$I$2:$I$36,Fuel_Mappings!$I$2:$I$36)=$G2020,LOOKUP($G2020,Fuel_Mappings!$I$2:$I$36,Fuel_Mappings!$J$2:$J$36),""),"")</f>
        <v/>
      </c>
      <c r="S2020" s="5" t="str">
        <f t="shared" si="134"/>
        <v>2A6</v>
      </c>
      <c r="T2020" s="3" t="b">
        <f t="shared" si="135"/>
        <v>1</v>
      </c>
      <c r="U2020" s="3" t="b">
        <f t="shared" si="136"/>
        <v>1</v>
      </c>
    </row>
    <row r="2021" spans="1:21">
      <c r="A2021" s="10">
        <v>30501420</v>
      </c>
      <c r="B2021" t="s">
        <v>462</v>
      </c>
      <c r="C2021" t="s">
        <v>463</v>
      </c>
      <c r="D2021" t="s">
        <v>464</v>
      </c>
      <c r="E2021" t="s">
        <v>11</v>
      </c>
      <c r="F2021" t="s">
        <v>104</v>
      </c>
      <c r="G2021" t="s">
        <v>468</v>
      </c>
      <c r="H2021" t="s">
        <v>14</v>
      </c>
      <c r="I2021" t="s">
        <v>104</v>
      </c>
      <c r="J2021" t="s">
        <v>469</v>
      </c>
      <c r="K2021" s="3" t="str">
        <f t="shared" si="133"/>
        <v>Mineral ProductsGlass Mfg</v>
      </c>
      <c r="L2021" s="9" t="s">
        <v>1435</v>
      </c>
      <c r="M2021" s="9" t="s">
        <v>1436</v>
      </c>
      <c r="N2021" t="s">
        <v>41</v>
      </c>
      <c r="P2021" s="5" t="str">
        <f>IF(LOOKUP($K2021,Fuel_Mappings!$C$2:$C$255,Fuel_Mappings!$D$2:$D$255)&lt;&gt;"",LOOKUP($K2021,Fuel_Mappings!$C$2:$C$255,Fuel_Mappings!$D$2:$D$255),"")</f>
        <v/>
      </c>
      <c r="Q2021" s="5" t="str">
        <f>IF($P2021="Other_Fuel",IF(LOOKUP($G2021,Fuel_Mappings!$I$2:$I$36,Fuel_Mappings!$I$2:$I$36)=$G2021,LOOKUP($G2021,Fuel_Mappings!$I$2:$I$36,Fuel_Mappings!$J$2:$J$36),""),"")</f>
        <v/>
      </c>
      <c r="S2021" s="5" t="str">
        <f t="shared" si="134"/>
        <v>2A6</v>
      </c>
      <c r="T2021" s="3" t="b">
        <f t="shared" si="135"/>
        <v>1</v>
      </c>
      <c r="U2021" s="3" t="b">
        <f t="shared" si="136"/>
        <v>1</v>
      </c>
    </row>
    <row r="2022" spans="1:21">
      <c r="A2022" s="10">
        <v>30501411</v>
      </c>
      <c r="B2022" t="s">
        <v>462</v>
      </c>
      <c r="C2022" t="s">
        <v>463</v>
      </c>
      <c r="D2022" t="s">
        <v>464</v>
      </c>
      <c r="E2022" t="s">
        <v>11</v>
      </c>
      <c r="F2022" t="s">
        <v>104</v>
      </c>
      <c r="G2022" t="s">
        <v>468</v>
      </c>
      <c r="H2022" t="s">
        <v>14</v>
      </c>
      <c r="I2022" t="s">
        <v>104</v>
      </c>
      <c r="J2022" t="s">
        <v>469</v>
      </c>
      <c r="K2022" s="3" t="str">
        <f t="shared" si="133"/>
        <v>Mineral ProductsGlass Mfg</v>
      </c>
      <c r="L2022" s="9" t="s">
        <v>1435</v>
      </c>
      <c r="M2022" s="9" t="s">
        <v>1436</v>
      </c>
      <c r="N2022" t="s">
        <v>41</v>
      </c>
      <c r="P2022" s="5" t="str">
        <f>IF(LOOKUP($K2022,Fuel_Mappings!$C$2:$C$255,Fuel_Mappings!$D$2:$D$255)&lt;&gt;"",LOOKUP($K2022,Fuel_Mappings!$C$2:$C$255,Fuel_Mappings!$D$2:$D$255),"")</f>
        <v/>
      </c>
      <c r="Q2022" s="5" t="str">
        <f>IF($P2022="Other_Fuel",IF(LOOKUP($G2022,Fuel_Mappings!$I$2:$I$36,Fuel_Mappings!$I$2:$I$36)=$G2022,LOOKUP($G2022,Fuel_Mappings!$I$2:$I$36,Fuel_Mappings!$J$2:$J$36),""),"")</f>
        <v/>
      </c>
      <c r="S2022" s="5" t="str">
        <f t="shared" si="134"/>
        <v>2A6</v>
      </c>
      <c r="T2022" s="3" t="b">
        <f t="shared" si="135"/>
        <v>1</v>
      </c>
      <c r="U2022" s="3" t="b">
        <f t="shared" si="136"/>
        <v>1</v>
      </c>
    </row>
    <row r="2023" spans="1:21">
      <c r="A2023" s="10">
        <v>30500599</v>
      </c>
      <c r="B2023" t="s">
        <v>462</v>
      </c>
      <c r="C2023" t="s">
        <v>463</v>
      </c>
      <c r="D2023" t="s">
        <v>464</v>
      </c>
      <c r="E2023" t="s">
        <v>11</v>
      </c>
      <c r="F2023" t="s">
        <v>104</v>
      </c>
      <c r="G2023" t="s">
        <v>466</v>
      </c>
      <c r="H2023" t="s">
        <v>14</v>
      </c>
      <c r="I2023" t="s">
        <v>104</v>
      </c>
      <c r="J2023" t="s">
        <v>21</v>
      </c>
      <c r="K2023" s="3" t="str">
        <f t="shared" si="133"/>
        <v>Mineral ProductsOther</v>
      </c>
      <c r="L2023" s="9" t="s">
        <v>1435</v>
      </c>
      <c r="M2023" s="9" t="s">
        <v>1436</v>
      </c>
      <c r="N2023" t="s">
        <v>41</v>
      </c>
      <c r="P2023" s="5" t="str">
        <f>IF(LOOKUP($K2023,Fuel_Mappings!$C$2:$C$255,Fuel_Mappings!$D$2:$D$255)&lt;&gt;"",LOOKUP($K2023,Fuel_Mappings!$C$2:$C$255,Fuel_Mappings!$D$2:$D$255),"")</f>
        <v>Other_Fuel</v>
      </c>
      <c r="Q2023" s="5" t="str">
        <f>IF($P2023="Other_Fuel",IF(LOOKUP($G2023,Fuel_Mappings!$I$2:$I$36,Fuel_Mappings!$I$2:$I$36)=$G2023,LOOKUP($G2023,Fuel_Mappings!$I$2:$I$36,Fuel_Mappings!$J$2:$J$36),""),"")</f>
        <v/>
      </c>
      <c r="S2023" s="5" t="str">
        <f t="shared" si="134"/>
        <v>2A6</v>
      </c>
      <c r="T2023" s="3" t="b">
        <f t="shared" si="135"/>
        <v>1</v>
      </c>
      <c r="U2023" s="3" t="b">
        <f t="shared" si="136"/>
        <v>1</v>
      </c>
    </row>
    <row r="2024" spans="1:21">
      <c r="A2024" s="10">
        <v>30501206</v>
      </c>
      <c r="B2024" t="s">
        <v>462</v>
      </c>
      <c r="C2024" t="s">
        <v>463</v>
      </c>
      <c r="D2024" t="s">
        <v>464</v>
      </c>
      <c r="E2024" t="s">
        <v>11</v>
      </c>
      <c r="F2024" t="s">
        <v>104</v>
      </c>
      <c r="G2024" t="s">
        <v>431</v>
      </c>
      <c r="H2024" t="s">
        <v>14</v>
      </c>
      <c r="I2024" t="s">
        <v>104</v>
      </c>
      <c r="J2024" t="s">
        <v>21</v>
      </c>
      <c r="K2024" s="3" t="str">
        <f t="shared" si="133"/>
        <v>Mineral ProductsOther</v>
      </c>
      <c r="L2024" s="9" t="s">
        <v>1435</v>
      </c>
      <c r="M2024" s="9" t="s">
        <v>1436</v>
      </c>
      <c r="N2024" t="s">
        <v>41</v>
      </c>
      <c r="P2024" s="5" t="str">
        <f>IF(LOOKUP($K2024,Fuel_Mappings!$C$2:$C$255,Fuel_Mappings!$D$2:$D$255)&lt;&gt;"",LOOKUP($K2024,Fuel_Mappings!$C$2:$C$255,Fuel_Mappings!$D$2:$D$255),"")</f>
        <v>Other_Fuel</v>
      </c>
      <c r="Q2024" s="5" t="str">
        <f>IF($P2024="Other_Fuel",IF(LOOKUP($G2024,Fuel_Mappings!$I$2:$I$36,Fuel_Mappings!$I$2:$I$36)=$G2024,LOOKUP($G2024,Fuel_Mappings!$I$2:$I$36,Fuel_Mappings!$J$2:$J$36),""),"")</f>
        <v/>
      </c>
      <c r="S2024" s="5" t="str">
        <f t="shared" si="134"/>
        <v>2A6</v>
      </c>
      <c r="T2024" s="3" t="b">
        <f t="shared" si="135"/>
        <v>1</v>
      </c>
      <c r="U2024" s="3" t="b">
        <f t="shared" si="136"/>
        <v>1</v>
      </c>
    </row>
    <row r="2025" spans="1:21">
      <c r="A2025" s="10">
        <v>30501208</v>
      </c>
      <c r="B2025" t="s">
        <v>462</v>
      </c>
      <c r="C2025" t="s">
        <v>463</v>
      </c>
      <c r="D2025" t="s">
        <v>464</v>
      </c>
      <c r="E2025" t="s">
        <v>11</v>
      </c>
      <c r="F2025" t="s">
        <v>104</v>
      </c>
      <c r="G2025" t="s">
        <v>431</v>
      </c>
      <c r="H2025" t="s">
        <v>14</v>
      </c>
      <c r="I2025" t="s">
        <v>104</v>
      </c>
      <c r="J2025" t="s">
        <v>21</v>
      </c>
      <c r="K2025" s="3" t="str">
        <f t="shared" si="133"/>
        <v>Mineral ProductsOther</v>
      </c>
      <c r="L2025" s="9" t="s">
        <v>1435</v>
      </c>
      <c r="M2025" s="9" t="s">
        <v>1436</v>
      </c>
      <c r="N2025" t="s">
        <v>41</v>
      </c>
      <c r="P2025" s="5" t="str">
        <f>IF(LOOKUP($K2025,Fuel_Mappings!$C$2:$C$255,Fuel_Mappings!$D$2:$D$255)&lt;&gt;"",LOOKUP($K2025,Fuel_Mappings!$C$2:$C$255,Fuel_Mappings!$D$2:$D$255),"")</f>
        <v>Other_Fuel</v>
      </c>
      <c r="Q2025" s="5" t="str">
        <f>IF($P2025="Other_Fuel",IF(LOOKUP($G2025,Fuel_Mappings!$I$2:$I$36,Fuel_Mappings!$I$2:$I$36)=$G2025,LOOKUP($G2025,Fuel_Mappings!$I$2:$I$36,Fuel_Mappings!$J$2:$J$36),""),"")</f>
        <v/>
      </c>
      <c r="S2025" s="5" t="str">
        <f t="shared" si="134"/>
        <v>2A6</v>
      </c>
      <c r="T2025" s="3" t="b">
        <f t="shared" si="135"/>
        <v>1</v>
      </c>
      <c r="U2025" s="3" t="b">
        <f t="shared" si="136"/>
        <v>1</v>
      </c>
    </row>
    <row r="2026" spans="1:21">
      <c r="A2026" s="10">
        <v>30501209</v>
      </c>
      <c r="B2026" t="s">
        <v>462</v>
      </c>
      <c r="C2026" t="s">
        <v>463</v>
      </c>
      <c r="D2026" t="s">
        <v>464</v>
      </c>
      <c r="E2026" t="s">
        <v>11</v>
      </c>
      <c r="F2026" t="s">
        <v>104</v>
      </c>
      <c r="G2026" t="s">
        <v>431</v>
      </c>
      <c r="H2026" t="s">
        <v>14</v>
      </c>
      <c r="I2026" t="s">
        <v>104</v>
      </c>
      <c r="J2026" t="s">
        <v>21</v>
      </c>
      <c r="K2026" s="3" t="str">
        <f t="shared" si="133"/>
        <v>Mineral ProductsOther</v>
      </c>
      <c r="L2026" s="9" t="s">
        <v>1435</v>
      </c>
      <c r="M2026" s="9" t="s">
        <v>1436</v>
      </c>
      <c r="N2026" t="s">
        <v>41</v>
      </c>
      <c r="P2026" s="5" t="str">
        <f>IF(LOOKUP($K2026,Fuel_Mappings!$C$2:$C$255,Fuel_Mappings!$D$2:$D$255)&lt;&gt;"",LOOKUP($K2026,Fuel_Mappings!$C$2:$C$255,Fuel_Mappings!$D$2:$D$255),"")</f>
        <v>Other_Fuel</v>
      </c>
      <c r="Q2026" s="5" t="str">
        <f>IF($P2026="Other_Fuel",IF(LOOKUP($G2026,Fuel_Mappings!$I$2:$I$36,Fuel_Mappings!$I$2:$I$36)=$G2026,LOOKUP($G2026,Fuel_Mappings!$I$2:$I$36,Fuel_Mappings!$J$2:$J$36),""),"")</f>
        <v/>
      </c>
      <c r="S2026" s="5" t="str">
        <f t="shared" si="134"/>
        <v>2A6</v>
      </c>
      <c r="T2026" s="3" t="b">
        <f t="shared" si="135"/>
        <v>1</v>
      </c>
      <c r="U2026" s="3" t="b">
        <f t="shared" si="136"/>
        <v>1</v>
      </c>
    </row>
    <row r="2027" spans="1:21">
      <c r="A2027" s="10">
        <v>30501406</v>
      </c>
      <c r="B2027" t="s">
        <v>462</v>
      </c>
      <c r="C2027" t="s">
        <v>463</v>
      </c>
      <c r="D2027" t="s">
        <v>464</v>
      </c>
      <c r="E2027" t="s">
        <v>11</v>
      </c>
      <c r="F2027" t="s">
        <v>104</v>
      </c>
      <c r="G2027" t="s">
        <v>468</v>
      </c>
      <c r="H2027" t="s">
        <v>14</v>
      </c>
      <c r="I2027" t="s">
        <v>104</v>
      </c>
      <c r="J2027" t="s">
        <v>469</v>
      </c>
      <c r="K2027" s="3" t="str">
        <f t="shared" si="133"/>
        <v>Mineral ProductsGlass Mfg</v>
      </c>
      <c r="L2027" s="9" t="s">
        <v>1435</v>
      </c>
      <c r="M2027" s="9" t="s">
        <v>1436</v>
      </c>
      <c r="N2027" t="s">
        <v>41</v>
      </c>
      <c r="P2027" s="5" t="str">
        <f>IF(LOOKUP($K2027,Fuel_Mappings!$C$2:$C$255,Fuel_Mappings!$D$2:$D$255)&lt;&gt;"",LOOKUP($K2027,Fuel_Mappings!$C$2:$C$255,Fuel_Mappings!$D$2:$D$255),"")</f>
        <v/>
      </c>
      <c r="Q2027" s="5" t="str">
        <f>IF($P2027="Other_Fuel",IF(LOOKUP($G2027,Fuel_Mappings!$I$2:$I$36,Fuel_Mappings!$I$2:$I$36)=$G2027,LOOKUP($G2027,Fuel_Mappings!$I$2:$I$36,Fuel_Mappings!$J$2:$J$36),""),"")</f>
        <v/>
      </c>
      <c r="S2027" s="5" t="str">
        <f t="shared" si="134"/>
        <v>2A6</v>
      </c>
      <c r="T2027" s="3" t="b">
        <f t="shared" si="135"/>
        <v>1</v>
      </c>
      <c r="U2027" s="3" t="b">
        <f t="shared" si="136"/>
        <v>1</v>
      </c>
    </row>
    <row r="2028" spans="1:21">
      <c r="A2028" s="10">
        <v>30501421</v>
      </c>
      <c r="B2028" t="s">
        <v>462</v>
      </c>
      <c r="C2028" t="s">
        <v>463</v>
      </c>
      <c r="D2028" t="s">
        <v>464</v>
      </c>
      <c r="E2028" t="s">
        <v>11</v>
      </c>
      <c r="F2028" t="s">
        <v>104</v>
      </c>
      <c r="G2028" t="s">
        <v>468</v>
      </c>
      <c r="H2028" t="s">
        <v>14</v>
      </c>
      <c r="I2028" t="s">
        <v>104</v>
      </c>
      <c r="J2028" t="s">
        <v>469</v>
      </c>
      <c r="K2028" s="3" t="str">
        <f t="shared" si="133"/>
        <v>Mineral ProductsGlass Mfg</v>
      </c>
      <c r="L2028" s="9" t="s">
        <v>1435</v>
      </c>
      <c r="M2028" s="9" t="s">
        <v>1436</v>
      </c>
      <c r="N2028" t="s">
        <v>41</v>
      </c>
      <c r="P2028" s="5" t="str">
        <f>IF(LOOKUP($K2028,Fuel_Mappings!$C$2:$C$255,Fuel_Mappings!$D$2:$D$255)&lt;&gt;"",LOOKUP($K2028,Fuel_Mappings!$C$2:$C$255,Fuel_Mappings!$D$2:$D$255),"")</f>
        <v/>
      </c>
      <c r="Q2028" s="5" t="str">
        <f>IF($P2028="Other_Fuel",IF(LOOKUP($G2028,Fuel_Mappings!$I$2:$I$36,Fuel_Mappings!$I$2:$I$36)=$G2028,LOOKUP($G2028,Fuel_Mappings!$I$2:$I$36,Fuel_Mappings!$J$2:$J$36),""),"")</f>
        <v/>
      </c>
      <c r="S2028" s="5" t="str">
        <f t="shared" si="134"/>
        <v>2A6</v>
      </c>
      <c r="T2028" s="3" t="b">
        <f t="shared" si="135"/>
        <v>1</v>
      </c>
      <c r="U2028" s="3" t="b">
        <f t="shared" si="136"/>
        <v>1</v>
      </c>
    </row>
    <row r="2029" spans="1:21">
      <c r="A2029" s="10">
        <v>30501513</v>
      </c>
      <c r="B2029" t="s">
        <v>462</v>
      </c>
      <c r="C2029" t="s">
        <v>463</v>
      </c>
      <c r="D2029" t="s">
        <v>464</v>
      </c>
      <c r="E2029" t="s">
        <v>11</v>
      </c>
      <c r="F2029" t="s">
        <v>104</v>
      </c>
      <c r="G2029" t="s">
        <v>427</v>
      </c>
      <c r="H2029" t="s">
        <v>14</v>
      </c>
      <c r="I2029" t="s">
        <v>104</v>
      </c>
      <c r="J2029" t="s">
        <v>21</v>
      </c>
      <c r="K2029" s="3" t="str">
        <f t="shared" si="133"/>
        <v>Mineral ProductsOther</v>
      </c>
      <c r="L2029" s="9" t="s">
        <v>1435</v>
      </c>
      <c r="M2029" s="9" t="s">
        <v>1436</v>
      </c>
      <c r="N2029" t="s">
        <v>41</v>
      </c>
      <c r="P2029" s="5" t="str">
        <f>IF(LOOKUP($K2029,Fuel_Mappings!$C$2:$C$255,Fuel_Mappings!$D$2:$D$255)&lt;&gt;"",LOOKUP($K2029,Fuel_Mappings!$C$2:$C$255,Fuel_Mappings!$D$2:$D$255),"")</f>
        <v>Other_Fuel</v>
      </c>
      <c r="Q2029" s="5" t="str">
        <f>IF($P2029="Other_Fuel",IF(LOOKUP($G2029,Fuel_Mappings!$I$2:$I$36,Fuel_Mappings!$I$2:$I$36)=$G2029,LOOKUP($G2029,Fuel_Mappings!$I$2:$I$36,Fuel_Mappings!$J$2:$J$36),""),"")</f>
        <v/>
      </c>
      <c r="S2029" s="5" t="str">
        <f t="shared" si="134"/>
        <v>2A6</v>
      </c>
      <c r="T2029" s="3" t="b">
        <f t="shared" si="135"/>
        <v>1</v>
      </c>
      <c r="U2029" s="3" t="b">
        <f t="shared" si="136"/>
        <v>1</v>
      </c>
    </row>
    <row r="2030" spans="1:21">
      <c r="A2030" s="10">
        <v>30501704</v>
      </c>
      <c r="B2030" t="s">
        <v>462</v>
      </c>
      <c r="C2030" t="s">
        <v>463</v>
      </c>
      <c r="D2030" t="s">
        <v>464</v>
      </c>
      <c r="E2030" t="s">
        <v>11</v>
      </c>
      <c r="F2030" t="s">
        <v>104</v>
      </c>
      <c r="G2030" t="s">
        <v>473</v>
      </c>
      <c r="H2030" t="s">
        <v>14</v>
      </c>
      <c r="I2030" t="s">
        <v>104</v>
      </c>
      <c r="J2030" t="s">
        <v>21</v>
      </c>
      <c r="K2030" s="3" t="str">
        <f t="shared" si="133"/>
        <v>Mineral ProductsOther</v>
      </c>
      <c r="L2030" s="9" t="s">
        <v>1435</v>
      </c>
      <c r="M2030" s="9" t="s">
        <v>1436</v>
      </c>
      <c r="N2030" t="s">
        <v>41</v>
      </c>
      <c r="P2030" s="5" t="str">
        <f>IF(LOOKUP($K2030,Fuel_Mappings!$C$2:$C$255,Fuel_Mappings!$D$2:$D$255)&lt;&gt;"",LOOKUP($K2030,Fuel_Mappings!$C$2:$C$255,Fuel_Mappings!$D$2:$D$255),"")</f>
        <v>Other_Fuel</v>
      </c>
      <c r="Q2030" s="5" t="str">
        <f>IF($P2030="Other_Fuel",IF(LOOKUP($G2030,Fuel_Mappings!$I$2:$I$36,Fuel_Mappings!$I$2:$I$36)=$G2030,LOOKUP($G2030,Fuel_Mappings!$I$2:$I$36,Fuel_Mappings!$J$2:$J$36),""),"")</f>
        <v/>
      </c>
      <c r="S2030" s="5" t="str">
        <f t="shared" si="134"/>
        <v>2A6</v>
      </c>
      <c r="T2030" s="3" t="b">
        <f t="shared" si="135"/>
        <v>1</v>
      </c>
      <c r="U2030" s="3" t="b">
        <f t="shared" si="136"/>
        <v>1</v>
      </c>
    </row>
    <row r="2031" spans="1:21">
      <c r="A2031" s="10">
        <v>30503605</v>
      </c>
      <c r="B2031" t="s">
        <v>462</v>
      </c>
      <c r="C2031" t="s">
        <v>463</v>
      </c>
      <c r="D2031" t="s">
        <v>464</v>
      </c>
      <c r="E2031" t="s">
        <v>11</v>
      </c>
      <c r="F2031" t="s">
        <v>104</v>
      </c>
      <c r="G2031" t="s">
        <v>479</v>
      </c>
      <c r="H2031" t="s">
        <v>14</v>
      </c>
      <c r="I2031" t="s">
        <v>104</v>
      </c>
      <c r="J2031" t="s">
        <v>21</v>
      </c>
      <c r="K2031" s="3" t="str">
        <f t="shared" si="133"/>
        <v>Mineral ProductsOther</v>
      </c>
      <c r="L2031" s="9" t="s">
        <v>1435</v>
      </c>
      <c r="M2031" s="9" t="s">
        <v>1436</v>
      </c>
      <c r="N2031" t="s">
        <v>41</v>
      </c>
      <c r="P2031" s="5" t="str">
        <f>IF(LOOKUP($K2031,Fuel_Mappings!$C$2:$C$255,Fuel_Mappings!$D$2:$D$255)&lt;&gt;"",LOOKUP($K2031,Fuel_Mappings!$C$2:$C$255,Fuel_Mappings!$D$2:$D$255),"")</f>
        <v>Other_Fuel</v>
      </c>
      <c r="Q2031" s="5" t="str">
        <f>IF($P2031="Other_Fuel",IF(LOOKUP($G2031,Fuel_Mappings!$I$2:$I$36,Fuel_Mappings!$I$2:$I$36)=$G2031,LOOKUP($G2031,Fuel_Mappings!$I$2:$I$36,Fuel_Mappings!$J$2:$J$36),""),"")</f>
        <v/>
      </c>
      <c r="S2031" s="5" t="str">
        <f t="shared" si="134"/>
        <v>2A6</v>
      </c>
      <c r="T2031" s="3" t="b">
        <f t="shared" si="135"/>
        <v>1</v>
      </c>
      <c r="U2031" s="3" t="b">
        <f t="shared" si="136"/>
        <v>1</v>
      </c>
    </row>
    <row r="2032" spans="1:21">
      <c r="A2032" s="10">
        <v>30503702</v>
      </c>
      <c r="B2032" t="s">
        <v>462</v>
      </c>
      <c r="C2032" t="s">
        <v>463</v>
      </c>
      <c r="D2032" t="s">
        <v>464</v>
      </c>
      <c r="E2032" t="s">
        <v>11</v>
      </c>
      <c r="F2032" t="s">
        <v>104</v>
      </c>
      <c r="G2032" t="s">
        <v>480</v>
      </c>
      <c r="H2032" t="s">
        <v>14</v>
      </c>
      <c r="I2032" t="s">
        <v>104</v>
      </c>
      <c r="J2032" t="s">
        <v>21</v>
      </c>
      <c r="K2032" s="3" t="str">
        <f t="shared" si="133"/>
        <v>Mineral ProductsOther</v>
      </c>
      <c r="L2032" s="9" t="s">
        <v>1435</v>
      </c>
      <c r="M2032" s="9" t="s">
        <v>1436</v>
      </c>
      <c r="N2032" t="s">
        <v>41</v>
      </c>
      <c r="P2032" s="5" t="str">
        <f>IF(LOOKUP($K2032,Fuel_Mappings!$C$2:$C$255,Fuel_Mappings!$D$2:$D$255)&lt;&gt;"",LOOKUP($K2032,Fuel_Mappings!$C$2:$C$255,Fuel_Mappings!$D$2:$D$255),"")</f>
        <v>Other_Fuel</v>
      </c>
      <c r="Q2032" s="5" t="str">
        <f>IF($P2032="Other_Fuel",IF(LOOKUP($G2032,Fuel_Mappings!$I$2:$I$36,Fuel_Mappings!$I$2:$I$36)=$G2032,LOOKUP($G2032,Fuel_Mappings!$I$2:$I$36,Fuel_Mappings!$J$2:$J$36),""),"")</f>
        <v/>
      </c>
      <c r="S2032" s="5" t="str">
        <f t="shared" si="134"/>
        <v>2A6</v>
      </c>
      <c r="T2032" s="3" t="b">
        <f t="shared" si="135"/>
        <v>1</v>
      </c>
      <c r="U2032" s="3" t="b">
        <f t="shared" si="136"/>
        <v>1</v>
      </c>
    </row>
    <row r="2033" spans="1:21">
      <c r="A2033" s="10">
        <v>30503704</v>
      </c>
      <c r="B2033" t="s">
        <v>462</v>
      </c>
      <c r="C2033" t="s">
        <v>463</v>
      </c>
      <c r="D2033" t="s">
        <v>464</v>
      </c>
      <c r="E2033" t="s">
        <v>11</v>
      </c>
      <c r="F2033" t="s">
        <v>104</v>
      </c>
      <c r="G2033" t="s">
        <v>480</v>
      </c>
      <c r="H2033" t="s">
        <v>14</v>
      </c>
      <c r="I2033" t="s">
        <v>104</v>
      </c>
      <c r="J2033" t="s">
        <v>21</v>
      </c>
      <c r="K2033" s="3" t="str">
        <f t="shared" si="133"/>
        <v>Mineral ProductsOther</v>
      </c>
      <c r="L2033" s="9" t="s">
        <v>1435</v>
      </c>
      <c r="M2033" s="9" t="s">
        <v>1436</v>
      </c>
      <c r="N2033" t="s">
        <v>41</v>
      </c>
      <c r="P2033" s="5" t="str">
        <f>IF(LOOKUP($K2033,Fuel_Mappings!$C$2:$C$255,Fuel_Mappings!$D$2:$D$255)&lt;&gt;"",LOOKUP($K2033,Fuel_Mappings!$C$2:$C$255,Fuel_Mappings!$D$2:$D$255),"")</f>
        <v>Other_Fuel</v>
      </c>
      <c r="Q2033" s="5" t="str">
        <f>IF($P2033="Other_Fuel",IF(LOOKUP($G2033,Fuel_Mappings!$I$2:$I$36,Fuel_Mappings!$I$2:$I$36)=$G2033,LOOKUP($G2033,Fuel_Mappings!$I$2:$I$36,Fuel_Mappings!$J$2:$J$36),""),"")</f>
        <v/>
      </c>
      <c r="S2033" s="5" t="str">
        <f t="shared" si="134"/>
        <v>2A6</v>
      </c>
      <c r="T2033" s="3" t="b">
        <f t="shared" si="135"/>
        <v>1</v>
      </c>
      <c r="U2033" s="3" t="b">
        <f t="shared" si="136"/>
        <v>1</v>
      </c>
    </row>
    <row r="2034" spans="1:21">
      <c r="A2034" s="10">
        <v>30503705</v>
      </c>
      <c r="B2034" t="s">
        <v>462</v>
      </c>
      <c r="C2034" t="s">
        <v>463</v>
      </c>
      <c r="D2034" t="s">
        <v>464</v>
      </c>
      <c r="E2034" t="s">
        <v>11</v>
      </c>
      <c r="F2034" t="s">
        <v>104</v>
      </c>
      <c r="G2034" t="s">
        <v>480</v>
      </c>
      <c r="H2034" t="s">
        <v>14</v>
      </c>
      <c r="I2034" t="s">
        <v>104</v>
      </c>
      <c r="J2034" t="s">
        <v>21</v>
      </c>
      <c r="K2034" s="3" t="str">
        <f t="shared" si="133"/>
        <v>Mineral ProductsOther</v>
      </c>
      <c r="L2034" s="9" t="s">
        <v>1435</v>
      </c>
      <c r="M2034" s="9" t="s">
        <v>1436</v>
      </c>
      <c r="N2034" t="s">
        <v>41</v>
      </c>
      <c r="P2034" s="5" t="str">
        <f>IF(LOOKUP($K2034,Fuel_Mappings!$C$2:$C$255,Fuel_Mappings!$D$2:$D$255)&lt;&gt;"",LOOKUP($K2034,Fuel_Mappings!$C$2:$C$255,Fuel_Mappings!$D$2:$D$255),"")</f>
        <v>Other_Fuel</v>
      </c>
      <c r="Q2034" s="5" t="str">
        <f>IF($P2034="Other_Fuel",IF(LOOKUP($G2034,Fuel_Mappings!$I$2:$I$36,Fuel_Mappings!$I$2:$I$36)=$G2034,LOOKUP($G2034,Fuel_Mappings!$I$2:$I$36,Fuel_Mappings!$J$2:$J$36),""),"")</f>
        <v/>
      </c>
      <c r="S2034" s="5" t="str">
        <f t="shared" si="134"/>
        <v>2A6</v>
      </c>
      <c r="T2034" s="3" t="b">
        <f t="shared" si="135"/>
        <v>1</v>
      </c>
      <c r="U2034" s="3" t="b">
        <f t="shared" si="136"/>
        <v>1</v>
      </c>
    </row>
    <row r="2035" spans="1:21">
      <c r="A2035" s="10">
        <v>30503706</v>
      </c>
      <c r="B2035" t="s">
        <v>462</v>
      </c>
      <c r="C2035" t="s">
        <v>463</v>
      </c>
      <c r="D2035" t="s">
        <v>464</v>
      </c>
      <c r="E2035" t="s">
        <v>11</v>
      </c>
      <c r="F2035" t="s">
        <v>104</v>
      </c>
      <c r="G2035" t="s">
        <v>480</v>
      </c>
      <c r="H2035" t="s">
        <v>14</v>
      </c>
      <c r="I2035" t="s">
        <v>104</v>
      </c>
      <c r="J2035" t="s">
        <v>21</v>
      </c>
      <c r="K2035" s="3" t="str">
        <f t="shared" ref="K2035:K2098" si="137">I2035&amp;J2035</f>
        <v>Mineral ProductsOther</v>
      </c>
      <c r="L2035" s="9" t="s">
        <v>1435</v>
      </c>
      <c r="M2035" s="9" t="s">
        <v>1436</v>
      </c>
      <c r="N2035" t="s">
        <v>41</v>
      </c>
      <c r="P2035" s="5" t="str">
        <f>IF(LOOKUP($K2035,Fuel_Mappings!$C$2:$C$255,Fuel_Mappings!$D$2:$D$255)&lt;&gt;"",LOOKUP($K2035,Fuel_Mappings!$C$2:$C$255,Fuel_Mappings!$D$2:$D$255),"")</f>
        <v>Other_Fuel</v>
      </c>
      <c r="Q2035" s="5" t="str">
        <f>IF($P2035="Other_Fuel",IF(LOOKUP($G2035,Fuel_Mappings!$I$2:$I$36,Fuel_Mappings!$I$2:$I$36)=$G2035,LOOKUP($G2035,Fuel_Mappings!$I$2:$I$36,Fuel_Mappings!$J$2:$J$36),""),"")</f>
        <v/>
      </c>
      <c r="S2035" s="5" t="str">
        <f t="shared" si="134"/>
        <v>2A6</v>
      </c>
      <c r="T2035" s="3" t="b">
        <f t="shared" si="135"/>
        <v>1</v>
      </c>
      <c r="U2035" s="3" t="b">
        <f t="shared" si="136"/>
        <v>1</v>
      </c>
    </row>
    <row r="2036" spans="1:21">
      <c r="A2036" s="10">
        <v>30504439</v>
      </c>
      <c r="B2036" t="s">
        <v>462</v>
      </c>
      <c r="C2036" t="s">
        <v>463</v>
      </c>
      <c r="D2036" t="s">
        <v>464</v>
      </c>
      <c r="E2036" t="s">
        <v>11</v>
      </c>
      <c r="F2036" t="s">
        <v>104</v>
      </c>
      <c r="G2036" t="s">
        <v>447</v>
      </c>
      <c r="H2036" t="s">
        <v>14</v>
      </c>
      <c r="I2036" t="s">
        <v>104</v>
      </c>
      <c r="J2036" t="s">
        <v>21</v>
      </c>
      <c r="K2036" s="3" t="str">
        <f t="shared" si="137"/>
        <v>Mineral ProductsOther</v>
      </c>
      <c r="L2036" s="9" t="s">
        <v>1435</v>
      </c>
      <c r="M2036" s="9" t="s">
        <v>1436</v>
      </c>
      <c r="N2036" t="s">
        <v>41</v>
      </c>
      <c r="P2036" s="5" t="str">
        <f>IF(LOOKUP($K2036,Fuel_Mappings!$C$2:$C$255,Fuel_Mappings!$D$2:$D$255)&lt;&gt;"",LOOKUP($K2036,Fuel_Mappings!$C$2:$C$255,Fuel_Mappings!$D$2:$D$255),"")</f>
        <v>Other_Fuel</v>
      </c>
      <c r="Q2036" s="5" t="str">
        <f>IF($P2036="Other_Fuel",IF(LOOKUP($G2036,Fuel_Mappings!$I$2:$I$36,Fuel_Mappings!$I$2:$I$36)=$G2036,LOOKUP($G2036,Fuel_Mappings!$I$2:$I$36,Fuel_Mappings!$J$2:$J$36),""),"")</f>
        <v/>
      </c>
      <c r="S2036" s="5" t="str">
        <f t="shared" si="134"/>
        <v>2A6</v>
      </c>
      <c r="T2036" s="3" t="b">
        <f t="shared" si="135"/>
        <v>1</v>
      </c>
      <c r="U2036" s="3" t="b">
        <f t="shared" si="136"/>
        <v>1</v>
      </c>
    </row>
    <row r="2037" spans="1:21">
      <c r="A2037" s="10">
        <v>30501707</v>
      </c>
      <c r="B2037" t="s">
        <v>462</v>
      </c>
      <c r="C2037" t="s">
        <v>463</v>
      </c>
      <c r="D2037" t="s">
        <v>464</v>
      </c>
      <c r="E2037" t="s">
        <v>11</v>
      </c>
      <c r="F2037" t="s">
        <v>104</v>
      </c>
      <c r="G2037" t="s">
        <v>473</v>
      </c>
      <c r="H2037" t="s">
        <v>14</v>
      </c>
      <c r="I2037" t="s">
        <v>104</v>
      </c>
      <c r="J2037" t="s">
        <v>21</v>
      </c>
      <c r="K2037" s="3" t="str">
        <f t="shared" si="137"/>
        <v>Mineral ProductsOther</v>
      </c>
      <c r="L2037" s="9" t="s">
        <v>1435</v>
      </c>
      <c r="M2037" s="9" t="s">
        <v>1436</v>
      </c>
      <c r="N2037" t="s">
        <v>41</v>
      </c>
      <c r="P2037" s="5" t="str">
        <f>IF(LOOKUP($K2037,Fuel_Mappings!$C$2:$C$255,Fuel_Mappings!$D$2:$D$255)&lt;&gt;"",LOOKUP($K2037,Fuel_Mappings!$C$2:$C$255,Fuel_Mappings!$D$2:$D$255),"")</f>
        <v>Other_Fuel</v>
      </c>
      <c r="Q2037" s="5" t="str">
        <f>IF($P2037="Other_Fuel",IF(LOOKUP($G2037,Fuel_Mappings!$I$2:$I$36,Fuel_Mappings!$I$2:$I$36)=$G2037,LOOKUP($G2037,Fuel_Mappings!$I$2:$I$36,Fuel_Mappings!$J$2:$J$36),""),"")</f>
        <v/>
      </c>
      <c r="S2037" s="5" t="str">
        <f t="shared" si="134"/>
        <v>2A6</v>
      </c>
      <c r="T2037" s="3" t="b">
        <f t="shared" si="135"/>
        <v>1</v>
      </c>
      <c r="U2037" s="3" t="b">
        <f t="shared" si="136"/>
        <v>1</v>
      </c>
    </row>
    <row r="2038" spans="1:21">
      <c r="A2038" s="10">
        <v>30500307</v>
      </c>
      <c r="B2038" t="s">
        <v>462</v>
      </c>
      <c r="C2038" t="s">
        <v>463</v>
      </c>
      <c r="D2038" t="s">
        <v>464</v>
      </c>
      <c r="E2038" t="s">
        <v>11</v>
      </c>
      <c r="F2038" t="s">
        <v>104</v>
      </c>
      <c r="G2038" t="s">
        <v>435</v>
      </c>
      <c r="H2038" t="s">
        <v>14</v>
      </c>
      <c r="I2038" t="s">
        <v>104</v>
      </c>
      <c r="J2038" t="s">
        <v>21</v>
      </c>
      <c r="K2038" s="3" t="str">
        <f t="shared" si="137"/>
        <v>Mineral ProductsOther</v>
      </c>
      <c r="L2038" s="9" t="s">
        <v>1435</v>
      </c>
      <c r="M2038" s="9" t="s">
        <v>1436</v>
      </c>
      <c r="N2038" t="s">
        <v>41</v>
      </c>
      <c r="P2038" s="5" t="str">
        <f>IF(LOOKUP($K2038,Fuel_Mappings!$C$2:$C$255,Fuel_Mappings!$D$2:$D$255)&lt;&gt;"",LOOKUP($K2038,Fuel_Mappings!$C$2:$C$255,Fuel_Mappings!$D$2:$D$255),"")</f>
        <v>Other_Fuel</v>
      </c>
      <c r="Q2038" s="5" t="str">
        <f>IF($P2038="Other_Fuel",IF(LOOKUP($G2038,Fuel_Mappings!$I$2:$I$36,Fuel_Mappings!$I$2:$I$36)=$G2038,LOOKUP($G2038,Fuel_Mappings!$I$2:$I$36,Fuel_Mappings!$J$2:$J$36),""),"")</f>
        <v/>
      </c>
      <c r="S2038" s="5" t="str">
        <f t="shared" si="134"/>
        <v>2A6</v>
      </c>
      <c r="T2038" s="3" t="b">
        <f t="shared" si="135"/>
        <v>1</v>
      </c>
      <c r="U2038" s="3" t="b">
        <f t="shared" si="136"/>
        <v>1</v>
      </c>
    </row>
    <row r="2039" spans="1:21">
      <c r="A2039" s="10">
        <v>30500312</v>
      </c>
      <c r="B2039" t="s">
        <v>462</v>
      </c>
      <c r="C2039" t="s">
        <v>463</v>
      </c>
      <c r="D2039" t="s">
        <v>464</v>
      </c>
      <c r="E2039" t="s">
        <v>11</v>
      </c>
      <c r="F2039" t="s">
        <v>104</v>
      </c>
      <c r="G2039" t="s">
        <v>435</v>
      </c>
      <c r="H2039" t="s">
        <v>14</v>
      </c>
      <c r="I2039" t="s">
        <v>104</v>
      </c>
      <c r="J2039" t="s">
        <v>21</v>
      </c>
      <c r="K2039" s="3" t="str">
        <f t="shared" si="137"/>
        <v>Mineral ProductsOther</v>
      </c>
      <c r="L2039" s="9" t="s">
        <v>1435</v>
      </c>
      <c r="M2039" s="9" t="s">
        <v>1436</v>
      </c>
      <c r="N2039" t="s">
        <v>41</v>
      </c>
      <c r="P2039" s="5" t="str">
        <f>IF(LOOKUP($K2039,Fuel_Mappings!$C$2:$C$255,Fuel_Mappings!$D$2:$D$255)&lt;&gt;"",LOOKUP($K2039,Fuel_Mappings!$C$2:$C$255,Fuel_Mappings!$D$2:$D$255),"")</f>
        <v>Other_Fuel</v>
      </c>
      <c r="Q2039" s="5" t="str">
        <f>IF($P2039="Other_Fuel",IF(LOOKUP($G2039,Fuel_Mappings!$I$2:$I$36,Fuel_Mappings!$I$2:$I$36)=$G2039,LOOKUP($G2039,Fuel_Mappings!$I$2:$I$36,Fuel_Mappings!$J$2:$J$36),""),"")</f>
        <v/>
      </c>
      <c r="S2039" s="5" t="str">
        <f t="shared" si="134"/>
        <v>2A6</v>
      </c>
      <c r="T2039" s="3" t="b">
        <f t="shared" si="135"/>
        <v>1</v>
      </c>
      <c r="U2039" s="3" t="b">
        <f t="shared" si="136"/>
        <v>1</v>
      </c>
    </row>
    <row r="2040" spans="1:21">
      <c r="A2040" s="10">
        <v>30501415</v>
      </c>
      <c r="B2040" t="s">
        <v>462</v>
      </c>
      <c r="C2040" t="s">
        <v>463</v>
      </c>
      <c r="D2040" t="s">
        <v>464</v>
      </c>
      <c r="E2040" t="s">
        <v>11</v>
      </c>
      <c r="F2040" t="s">
        <v>104</v>
      </c>
      <c r="G2040" t="s">
        <v>468</v>
      </c>
      <c r="H2040" t="s">
        <v>14</v>
      </c>
      <c r="I2040" t="s">
        <v>104</v>
      </c>
      <c r="J2040" t="s">
        <v>469</v>
      </c>
      <c r="K2040" s="3" t="str">
        <f t="shared" si="137"/>
        <v>Mineral ProductsGlass Mfg</v>
      </c>
      <c r="L2040" s="9" t="s">
        <v>1435</v>
      </c>
      <c r="M2040" s="9" t="s">
        <v>1436</v>
      </c>
      <c r="N2040" t="s">
        <v>41</v>
      </c>
      <c r="P2040" s="5" t="str">
        <f>IF(LOOKUP($K2040,Fuel_Mappings!$C$2:$C$255,Fuel_Mappings!$D$2:$D$255)&lt;&gt;"",LOOKUP($K2040,Fuel_Mappings!$C$2:$C$255,Fuel_Mappings!$D$2:$D$255),"")</f>
        <v/>
      </c>
      <c r="Q2040" s="5" t="str">
        <f>IF($P2040="Other_Fuel",IF(LOOKUP($G2040,Fuel_Mappings!$I$2:$I$36,Fuel_Mappings!$I$2:$I$36)=$G2040,LOOKUP($G2040,Fuel_Mappings!$I$2:$I$36,Fuel_Mappings!$J$2:$J$36),""),"")</f>
        <v/>
      </c>
      <c r="S2040" s="5" t="str">
        <f t="shared" si="134"/>
        <v>2A6</v>
      </c>
      <c r="T2040" s="3" t="b">
        <f t="shared" si="135"/>
        <v>1</v>
      </c>
      <c r="U2040" s="3" t="b">
        <f t="shared" si="136"/>
        <v>1</v>
      </c>
    </row>
    <row r="2041" spans="1:21">
      <c r="A2041" s="10">
        <v>30502201</v>
      </c>
      <c r="B2041" t="s">
        <v>462</v>
      </c>
      <c r="C2041" t="s">
        <v>463</v>
      </c>
      <c r="D2041" t="s">
        <v>464</v>
      </c>
      <c r="E2041" t="s">
        <v>11</v>
      </c>
      <c r="F2041" t="s">
        <v>104</v>
      </c>
      <c r="G2041" t="s">
        <v>481</v>
      </c>
      <c r="H2041" t="s">
        <v>14</v>
      </c>
      <c r="I2041" t="s">
        <v>104</v>
      </c>
      <c r="J2041" t="s">
        <v>21</v>
      </c>
      <c r="K2041" s="3" t="str">
        <f t="shared" si="137"/>
        <v>Mineral ProductsOther</v>
      </c>
      <c r="L2041" s="9" t="s">
        <v>1435</v>
      </c>
      <c r="M2041" s="9" t="s">
        <v>1436</v>
      </c>
      <c r="N2041" t="s">
        <v>41</v>
      </c>
      <c r="P2041" s="5" t="str">
        <f>IF(LOOKUP($K2041,Fuel_Mappings!$C$2:$C$255,Fuel_Mappings!$D$2:$D$255)&lt;&gt;"",LOOKUP($K2041,Fuel_Mappings!$C$2:$C$255,Fuel_Mappings!$D$2:$D$255),"")</f>
        <v>Other_Fuel</v>
      </c>
      <c r="Q2041" s="5" t="str">
        <f>IF($P2041="Other_Fuel",IF(LOOKUP($G2041,Fuel_Mappings!$I$2:$I$36,Fuel_Mappings!$I$2:$I$36)=$G2041,LOOKUP($G2041,Fuel_Mappings!$I$2:$I$36,Fuel_Mappings!$J$2:$J$36),""),"")</f>
        <v/>
      </c>
      <c r="S2041" s="5" t="str">
        <f t="shared" si="134"/>
        <v>2A6</v>
      </c>
      <c r="T2041" s="3" t="b">
        <f t="shared" si="135"/>
        <v>1</v>
      </c>
      <c r="U2041" s="3" t="b">
        <f t="shared" si="136"/>
        <v>1</v>
      </c>
    </row>
    <row r="2042" spans="1:21">
      <c r="A2042" s="10">
        <v>30504140</v>
      </c>
      <c r="B2042" t="s">
        <v>462</v>
      </c>
      <c r="C2042" t="s">
        <v>463</v>
      </c>
      <c r="D2042" t="s">
        <v>464</v>
      </c>
      <c r="E2042" t="s">
        <v>11</v>
      </c>
      <c r="F2042" t="s">
        <v>104</v>
      </c>
      <c r="G2042" t="s">
        <v>457</v>
      </c>
      <c r="H2042" t="s">
        <v>14</v>
      </c>
      <c r="I2042" t="s">
        <v>104</v>
      </c>
      <c r="J2042" t="s">
        <v>21</v>
      </c>
      <c r="K2042" s="3" t="str">
        <f t="shared" si="137"/>
        <v>Mineral ProductsOther</v>
      </c>
      <c r="L2042" s="9" t="s">
        <v>1435</v>
      </c>
      <c r="M2042" s="9" t="s">
        <v>1436</v>
      </c>
      <c r="N2042" t="s">
        <v>41</v>
      </c>
      <c r="P2042" s="5" t="str">
        <f>IF(LOOKUP($K2042,Fuel_Mappings!$C$2:$C$255,Fuel_Mappings!$D$2:$D$255)&lt;&gt;"",LOOKUP($K2042,Fuel_Mappings!$C$2:$C$255,Fuel_Mappings!$D$2:$D$255),"")</f>
        <v>Other_Fuel</v>
      </c>
      <c r="Q2042" s="5" t="str">
        <f>IF($P2042="Other_Fuel",IF(LOOKUP($G2042,Fuel_Mappings!$I$2:$I$36,Fuel_Mappings!$I$2:$I$36)=$G2042,LOOKUP($G2042,Fuel_Mappings!$I$2:$I$36,Fuel_Mappings!$J$2:$J$36),""),"")</f>
        <v/>
      </c>
      <c r="S2042" s="5" t="str">
        <f t="shared" si="134"/>
        <v>2A6</v>
      </c>
      <c r="T2042" s="3" t="b">
        <f t="shared" si="135"/>
        <v>1</v>
      </c>
      <c r="U2042" s="3" t="b">
        <f t="shared" si="136"/>
        <v>1</v>
      </c>
    </row>
    <row r="2043" spans="1:21">
      <c r="A2043" s="10">
        <v>30504150</v>
      </c>
      <c r="B2043" t="s">
        <v>462</v>
      </c>
      <c r="C2043" t="s">
        <v>463</v>
      </c>
      <c r="D2043" t="s">
        <v>464</v>
      </c>
      <c r="E2043" t="s">
        <v>11</v>
      </c>
      <c r="F2043" t="s">
        <v>104</v>
      </c>
      <c r="G2043" t="s">
        <v>457</v>
      </c>
      <c r="H2043" t="s">
        <v>14</v>
      </c>
      <c r="I2043" t="s">
        <v>104</v>
      </c>
      <c r="J2043" t="s">
        <v>21</v>
      </c>
      <c r="K2043" s="3" t="str">
        <f t="shared" si="137"/>
        <v>Mineral ProductsOther</v>
      </c>
      <c r="L2043" s="9" t="s">
        <v>1435</v>
      </c>
      <c r="M2043" s="9" t="s">
        <v>1436</v>
      </c>
      <c r="N2043" t="s">
        <v>41</v>
      </c>
      <c r="P2043" s="5" t="str">
        <f>IF(LOOKUP($K2043,Fuel_Mappings!$C$2:$C$255,Fuel_Mappings!$D$2:$D$255)&lt;&gt;"",LOOKUP($K2043,Fuel_Mappings!$C$2:$C$255,Fuel_Mappings!$D$2:$D$255),"")</f>
        <v>Other_Fuel</v>
      </c>
      <c r="Q2043" s="5" t="str">
        <f>IF($P2043="Other_Fuel",IF(LOOKUP($G2043,Fuel_Mappings!$I$2:$I$36,Fuel_Mappings!$I$2:$I$36)=$G2043,LOOKUP($G2043,Fuel_Mappings!$I$2:$I$36,Fuel_Mappings!$J$2:$J$36),""),"")</f>
        <v/>
      </c>
      <c r="S2043" s="5" t="str">
        <f t="shared" si="134"/>
        <v>2A6</v>
      </c>
      <c r="T2043" s="3" t="b">
        <f t="shared" si="135"/>
        <v>1</v>
      </c>
      <c r="U2043" s="3" t="b">
        <f t="shared" si="136"/>
        <v>1</v>
      </c>
    </row>
    <row r="2044" spans="1:21">
      <c r="A2044" s="10">
        <v>30504330</v>
      </c>
      <c r="B2044" t="s">
        <v>462</v>
      </c>
      <c r="C2044" t="s">
        <v>463</v>
      </c>
      <c r="D2044" t="s">
        <v>464</v>
      </c>
      <c r="E2044" t="s">
        <v>11</v>
      </c>
      <c r="F2044" t="s">
        <v>104</v>
      </c>
      <c r="G2044" t="s">
        <v>428</v>
      </c>
      <c r="H2044" t="s">
        <v>14</v>
      </c>
      <c r="I2044" t="s">
        <v>104</v>
      </c>
      <c r="J2044" t="s">
        <v>21</v>
      </c>
      <c r="K2044" s="3" t="str">
        <f t="shared" si="137"/>
        <v>Mineral ProductsOther</v>
      </c>
      <c r="L2044" s="9" t="s">
        <v>1435</v>
      </c>
      <c r="M2044" s="9" t="s">
        <v>1436</v>
      </c>
      <c r="N2044" t="s">
        <v>41</v>
      </c>
      <c r="P2044" s="5" t="str">
        <f>IF(LOOKUP($K2044,Fuel_Mappings!$C$2:$C$255,Fuel_Mappings!$D$2:$D$255)&lt;&gt;"",LOOKUP($K2044,Fuel_Mappings!$C$2:$C$255,Fuel_Mappings!$D$2:$D$255),"")</f>
        <v>Other_Fuel</v>
      </c>
      <c r="Q2044" s="5" t="str">
        <f>IF($P2044="Other_Fuel",IF(LOOKUP($G2044,Fuel_Mappings!$I$2:$I$36,Fuel_Mappings!$I$2:$I$36)=$G2044,LOOKUP($G2044,Fuel_Mappings!$I$2:$I$36,Fuel_Mappings!$J$2:$J$36),""),"")</f>
        <v/>
      </c>
      <c r="S2044" s="5" t="str">
        <f t="shared" si="134"/>
        <v>2A6</v>
      </c>
      <c r="T2044" s="3" t="b">
        <f t="shared" si="135"/>
        <v>1</v>
      </c>
      <c r="U2044" s="3" t="b">
        <f t="shared" si="136"/>
        <v>1</v>
      </c>
    </row>
    <row r="2045" spans="1:21">
      <c r="A2045" s="10">
        <v>30500316</v>
      </c>
      <c r="B2045" t="s">
        <v>462</v>
      </c>
      <c r="C2045" t="s">
        <v>463</v>
      </c>
      <c r="D2045" t="s">
        <v>464</v>
      </c>
      <c r="E2045" t="s">
        <v>11</v>
      </c>
      <c r="F2045" t="s">
        <v>104</v>
      </c>
      <c r="G2045" t="s">
        <v>435</v>
      </c>
      <c r="H2045" t="s">
        <v>14</v>
      </c>
      <c r="I2045" t="s">
        <v>104</v>
      </c>
      <c r="J2045" t="s">
        <v>21</v>
      </c>
      <c r="K2045" s="3" t="str">
        <f t="shared" si="137"/>
        <v>Mineral ProductsOther</v>
      </c>
      <c r="L2045" s="9" t="s">
        <v>1435</v>
      </c>
      <c r="M2045" s="9" t="s">
        <v>1436</v>
      </c>
      <c r="N2045" t="s">
        <v>41</v>
      </c>
      <c r="P2045" s="5" t="str">
        <f>IF(LOOKUP($K2045,Fuel_Mappings!$C$2:$C$255,Fuel_Mappings!$D$2:$D$255)&lt;&gt;"",LOOKUP($K2045,Fuel_Mappings!$C$2:$C$255,Fuel_Mappings!$D$2:$D$255),"")</f>
        <v>Other_Fuel</v>
      </c>
      <c r="Q2045" s="5" t="str">
        <f>IF($P2045="Other_Fuel",IF(LOOKUP($G2045,Fuel_Mappings!$I$2:$I$36,Fuel_Mappings!$I$2:$I$36)=$G2045,LOOKUP($G2045,Fuel_Mappings!$I$2:$I$36,Fuel_Mappings!$J$2:$J$36),""),"")</f>
        <v/>
      </c>
      <c r="S2045" s="5" t="str">
        <f t="shared" si="134"/>
        <v>2A6</v>
      </c>
      <c r="T2045" s="3" t="b">
        <f t="shared" si="135"/>
        <v>1</v>
      </c>
      <c r="U2045" s="3" t="b">
        <f t="shared" si="136"/>
        <v>1</v>
      </c>
    </row>
    <row r="2046" spans="1:21">
      <c r="A2046" s="10">
        <v>30500810</v>
      </c>
      <c r="B2046" t="s">
        <v>462</v>
      </c>
      <c r="C2046" t="s">
        <v>463</v>
      </c>
      <c r="D2046" t="s">
        <v>464</v>
      </c>
      <c r="E2046" t="s">
        <v>11</v>
      </c>
      <c r="F2046" t="s">
        <v>104</v>
      </c>
      <c r="G2046" t="s">
        <v>455</v>
      </c>
      <c r="H2046" t="s">
        <v>14</v>
      </c>
      <c r="I2046" t="s">
        <v>104</v>
      </c>
      <c r="J2046" t="s">
        <v>21</v>
      </c>
      <c r="K2046" s="3" t="str">
        <f t="shared" si="137"/>
        <v>Mineral ProductsOther</v>
      </c>
      <c r="L2046" s="9" t="s">
        <v>1435</v>
      </c>
      <c r="M2046" s="9" t="s">
        <v>1436</v>
      </c>
      <c r="N2046" t="s">
        <v>41</v>
      </c>
      <c r="P2046" s="5" t="str">
        <f>IF(LOOKUP($K2046,Fuel_Mappings!$C$2:$C$255,Fuel_Mappings!$D$2:$D$255)&lt;&gt;"",LOOKUP($K2046,Fuel_Mappings!$C$2:$C$255,Fuel_Mappings!$D$2:$D$255),"")</f>
        <v>Other_Fuel</v>
      </c>
      <c r="Q2046" s="5" t="str">
        <f>IF($P2046="Other_Fuel",IF(LOOKUP($G2046,Fuel_Mappings!$I$2:$I$36,Fuel_Mappings!$I$2:$I$36)=$G2046,LOOKUP($G2046,Fuel_Mappings!$I$2:$I$36,Fuel_Mappings!$J$2:$J$36),""),"")</f>
        <v/>
      </c>
      <c r="S2046" s="5" t="str">
        <f t="shared" si="134"/>
        <v>2A6</v>
      </c>
      <c r="T2046" s="3" t="b">
        <f t="shared" si="135"/>
        <v>1</v>
      </c>
      <c r="U2046" s="3" t="b">
        <f t="shared" si="136"/>
        <v>1</v>
      </c>
    </row>
    <row r="2047" spans="1:21">
      <c r="A2047" s="10">
        <v>30500856</v>
      </c>
      <c r="B2047" t="s">
        <v>462</v>
      </c>
      <c r="C2047" t="s">
        <v>463</v>
      </c>
      <c r="D2047" t="s">
        <v>464</v>
      </c>
      <c r="E2047" t="s">
        <v>11</v>
      </c>
      <c r="F2047" t="s">
        <v>104</v>
      </c>
      <c r="G2047" t="s">
        <v>455</v>
      </c>
      <c r="H2047" t="s">
        <v>14</v>
      </c>
      <c r="I2047" t="s">
        <v>104</v>
      </c>
      <c r="J2047" t="s">
        <v>21</v>
      </c>
      <c r="K2047" s="3" t="str">
        <f t="shared" si="137"/>
        <v>Mineral ProductsOther</v>
      </c>
      <c r="L2047" s="9" t="s">
        <v>1435</v>
      </c>
      <c r="M2047" s="9" t="s">
        <v>1436</v>
      </c>
      <c r="N2047" t="s">
        <v>41</v>
      </c>
      <c r="P2047" s="5" t="str">
        <f>IF(LOOKUP($K2047,Fuel_Mappings!$C$2:$C$255,Fuel_Mappings!$D$2:$D$255)&lt;&gt;"",LOOKUP($K2047,Fuel_Mappings!$C$2:$C$255,Fuel_Mappings!$D$2:$D$255),"")</f>
        <v>Other_Fuel</v>
      </c>
      <c r="Q2047" s="5" t="str">
        <f>IF($P2047="Other_Fuel",IF(LOOKUP($G2047,Fuel_Mappings!$I$2:$I$36,Fuel_Mappings!$I$2:$I$36)=$G2047,LOOKUP($G2047,Fuel_Mappings!$I$2:$I$36,Fuel_Mappings!$J$2:$J$36),""),"")</f>
        <v/>
      </c>
      <c r="S2047" s="5" t="str">
        <f t="shared" si="134"/>
        <v>2A6</v>
      </c>
      <c r="T2047" s="3" t="b">
        <f t="shared" si="135"/>
        <v>1</v>
      </c>
      <c r="U2047" s="3" t="b">
        <f t="shared" si="136"/>
        <v>1</v>
      </c>
    </row>
    <row r="2048" spans="1:21">
      <c r="A2048" s="10">
        <v>30501399</v>
      </c>
      <c r="B2048" t="s">
        <v>462</v>
      </c>
      <c r="C2048" t="s">
        <v>463</v>
      </c>
      <c r="D2048" t="s">
        <v>464</v>
      </c>
      <c r="E2048" t="s">
        <v>11</v>
      </c>
      <c r="F2048" t="s">
        <v>104</v>
      </c>
      <c r="G2048" t="s">
        <v>478</v>
      </c>
      <c r="H2048" t="s">
        <v>14</v>
      </c>
      <c r="I2048" t="s">
        <v>104</v>
      </c>
      <c r="J2048" t="s">
        <v>21</v>
      </c>
      <c r="K2048" s="3" t="str">
        <f t="shared" si="137"/>
        <v>Mineral ProductsOther</v>
      </c>
      <c r="L2048" s="9" t="s">
        <v>1435</v>
      </c>
      <c r="M2048" s="9" t="s">
        <v>1436</v>
      </c>
      <c r="N2048" t="s">
        <v>41</v>
      </c>
      <c r="P2048" s="5" t="str">
        <f>IF(LOOKUP($K2048,Fuel_Mappings!$C$2:$C$255,Fuel_Mappings!$D$2:$D$255)&lt;&gt;"",LOOKUP($K2048,Fuel_Mappings!$C$2:$C$255,Fuel_Mappings!$D$2:$D$255),"")</f>
        <v>Other_Fuel</v>
      </c>
      <c r="Q2048" s="5" t="str">
        <f>IF($P2048="Other_Fuel",IF(LOOKUP($G2048,Fuel_Mappings!$I$2:$I$36,Fuel_Mappings!$I$2:$I$36)=$G2048,LOOKUP($G2048,Fuel_Mappings!$I$2:$I$36,Fuel_Mappings!$J$2:$J$36),""),"")</f>
        <v/>
      </c>
      <c r="S2048" s="5" t="str">
        <f t="shared" si="134"/>
        <v>2A6</v>
      </c>
      <c r="T2048" s="3" t="b">
        <f t="shared" si="135"/>
        <v>1</v>
      </c>
      <c r="U2048" s="3" t="b">
        <f t="shared" si="136"/>
        <v>1</v>
      </c>
    </row>
    <row r="2049" spans="1:21">
      <c r="A2049" s="10">
        <v>30501999</v>
      </c>
      <c r="B2049" t="s">
        <v>462</v>
      </c>
      <c r="C2049" t="s">
        <v>463</v>
      </c>
      <c r="D2049" t="s">
        <v>464</v>
      </c>
      <c r="E2049" t="s">
        <v>11</v>
      </c>
      <c r="F2049" t="s">
        <v>104</v>
      </c>
      <c r="G2049" t="s">
        <v>432</v>
      </c>
      <c r="H2049" t="s">
        <v>14</v>
      </c>
      <c r="I2049" t="s">
        <v>104</v>
      </c>
      <c r="J2049" t="s">
        <v>21</v>
      </c>
      <c r="K2049" s="3" t="str">
        <f t="shared" si="137"/>
        <v>Mineral ProductsOther</v>
      </c>
      <c r="L2049" s="9" t="s">
        <v>1435</v>
      </c>
      <c r="M2049" s="9" t="s">
        <v>1436</v>
      </c>
      <c r="N2049" t="s">
        <v>41</v>
      </c>
      <c r="P2049" s="5" t="str">
        <f>IF(LOOKUP($K2049,Fuel_Mappings!$C$2:$C$255,Fuel_Mappings!$D$2:$D$255)&lt;&gt;"",LOOKUP($K2049,Fuel_Mappings!$C$2:$C$255,Fuel_Mappings!$D$2:$D$255),"")</f>
        <v>Other_Fuel</v>
      </c>
      <c r="Q2049" s="5" t="str">
        <f>IF($P2049="Other_Fuel",IF(LOOKUP($G2049,Fuel_Mappings!$I$2:$I$36,Fuel_Mappings!$I$2:$I$36)=$G2049,LOOKUP($G2049,Fuel_Mappings!$I$2:$I$36,Fuel_Mappings!$J$2:$J$36),""),"")</f>
        <v/>
      </c>
      <c r="S2049" s="5" t="str">
        <f t="shared" si="134"/>
        <v>2A6</v>
      </c>
      <c r="T2049" s="3" t="b">
        <f t="shared" si="135"/>
        <v>1</v>
      </c>
      <c r="U2049" s="3" t="b">
        <f t="shared" si="136"/>
        <v>1</v>
      </c>
    </row>
    <row r="2050" spans="1:21">
      <c r="A2050" s="10">
        <v>30500305</v>
      </c>
      <c r="B2050" t="s">
        <v>462</v>
      </c>
      <c r="C2050" t="s">
        <v>463</v>
      </c>
      <c r="D2050" t="s">
        <v>464</v>
      </c>
      <c r="E2050" t="s">
        <v>11</v>
      </c>
      <c r="F2050" t="s">
        <v>104</v>
      </c>
      <c r="G2050" t="s">
        <v>435</v>
      </c>
      <c r="H2050" t="s">
        <v>14</v>
      </c>
      <c r="I2050" t="s">
        <v>104</v>
      </c>
      <c r="J2050" t="s">
        <v>21</v>
      </c>
      <c r="K2050" s="3" t="str">
        <f t="shared" si="137"/>
        <v>Mineral ProductsOther</v>
      </c>
      <c r="L2050" s="9" t="s">
        <v>1435</v>
      </c>
      <c r="M2050" s="9" t="s">
        <v>1436</v>
      </c>
      <c r="N2050" t="s">
        <v>41</v>
      </c>
      <c r="P2050" s="5" t="str">
        <f>IF(LOOKUP($K2050,Fuel_Mappings!$C$2:$C$255,Fuel_Mappings!$D$2:$D$255)&lt;&gt;"",LOOKUP($K2050,Fuel_Mappings!$C$2:$C$255,Fuel_Mappings!$D$2:$D$255),"")</f>
        <v>Other_Fuel</v>
      </c>
      <c r="Q2050" s="5" t="str">
        <f>IF($P2050="Other_Fuel",IF(LOOKUP($G2050,Fuel_Mappings!$I$2:$I$36,Fuel_Mappings!$I$2:$I$36)=$G2050,LOOKUP($G2050,Fuel_Mappings!$I$2:$I$36,Fuel_Mappings!$J$2:$J$36),""),"")</f>
        <v/>
      </c>
      <c r="S2050" s="5" t="str">
        <f t="shared" si="134"/>
        <v>2A6</v>
      </c>
      <c r="T2050" s="3" t="b">
        <f t="shared" si="135"/>
        <v>1</v>
      </c>
      <c r="U2050" s="3" t="b">
        <f t="shared" si="136"/>
        <v>1</v>
      </c>
    </row>
    <row r="2051" spans="1:21">
      <c r="A2051" s="10">
        <v>30500309</v>
      </c>
      <c r="B2051" t="s">
        <v>462</v>
      </c>
      <c r="C2051" t="s">
        <v>463</v>
      </c>
      <c r="D2051" t="s">
        <v>464</v>
      </c>
      <c r="E2051" t="s">
        <v>11</v>
      </c>
      <c r="F2051" t="s">
        <v>104</v>
      </c>
      <c r="G2051" t="s">
        <v>435</v>
      </c>
      <c r="H2051" t="s">
        <v>14</v>
      </c>
      <c r="I2051" t="s">
        <v>104</v>
      </c>
      <c r="J2051" t="s">
        <v>21</v>
      </c>
      <c r="K2051" s="3" t="str">
        <f t="shared" si="137"/>
        <v>Mineral ProductsOther</v>
      </c>
      <c r="L2051" s="9" t="s">
        <v>1435</v>
      </c>
      <c r="M2051" s="9" t="s">
        <v>1436</v>
      </c>
      <c r="N2051" t="s">
        <v>41</v>
      </c>
      <c r="P2051" s="5" t="str">
        <f>IF(LOOKUP($K2051,Fuel_Mappings!$C$2:$C$255,Fuel_Mappings!$D$2:$D$255)&lt;&gt;"",LOOKUP($K2051,Fuel_Mappings!$C$2:$C$255,Fuel_Mappings!$D$2:$D$255),"")</f>
        <v>Other_Fuel</v>
      </c>
      <c r="Q2051" s="5" t="str">
        <f>IF($P2051="Other_Fuel",IF(LOOKUP($G2051,Fuel_Mappings!$I$2:$I$36,Fuel_Mappings!$I$2:$I$36)=$G2051,LOOKUP($G2051,Fuel_Mappings!$I$2:$I$36,Fuel_Mappings!$J$2:$J$36),""),"")</f>
        <v/>
      </c>
      <c r="S2051" s="5" t="str">
        <f t="shared" ref="S2051:S2114" si="138">LEFT(L2051,FIND("_",L2051)-1)</f>
        <v>2A6</v>
      </c>
      <c r="T2051" s="3" t="b">
        <f t="shared" ref="T2051:T2114" si="139">$S2051=$C2051</f>
        <v>1</v>
      </c>
      <c r="U2051" s="3" t="b">
        <f t="shared" ref="U2051:U2114" si="140">LEFT($S2051,3)=LEFT($C2051,3)</f>
        <v>1</v>
      </c>
    </row>
    <row r="2052" spans="1:21">
      <c r="A2052" s="10">
        <v>30500319</v>
      </c>
      <c r="B2052" t="s">
        <v>462</v>
      </c>
      <c r="C2052" t="s">
        <v>463</v>
      </c>
      <c r="D2052" t="s">
        <v>464</v>
      </c>
      <c r="E2052" t="s">
        <v>11</v>
      </c>
      <c r="F2052" t="s">
        <v>104</v>
      </c>
      <c r="G2052" t="s">
        <v>435</v>
      </c>
      <c r="H2052" t="s">
        <v>14</v>
      </c>
      <c r="I2052" t="s">
        <v>104</v>
      </c>
      <c r="J2052" t="s">
        <v>21</v>
      </c>
      <c r="K2052" s="3" t="str">
        <f t="shared" si="137"/>
        <v>Mineral ProductsOther</v>
      </c>
      <c r="L2052" s="9" t="s">
        <v>1435</v>
      </c>
      <c r="M2052" s="9" t="s">
        <v>1436</v>
      </c>
      <c r="N2052" t="s">
        <v>41</v>
      </c>
      <c r="P2052" s="5" t="str">
        <f>IF(LOOKUP($K2052,Fuel_Mappings!$C$2:$C$255,Fuel_Mappings!$D$2:$D$255)&lt;&gt;"",LOOKUP($K2052,Fuel_Mappings!$C$2:$C$255,Fuel_Mappings!$D$2:$D$255),"")</f>
        <v>Other_Fuel</v>
      </c>
      <c r="Q2052" s="5" t="str">
        <f>IF($P2052="Other_Fuel",IF(LOOKUP($G2052,Fuel_Mappings!$I$2:$I$36,Fuel_Mappings!$I$2:$I$36)=$G2052,LOOKUP($G2052,Fuel_Mappings!$I$2:$I$36,Fuel_Mappings!$J$2:$J$36),""),"")</f>
        <v/>
      </c>
      <c r="S2052" s="5" t="str">
        <f t="shared" si="138"/>
        <v>2A6</v>
      </c>
      <c r="T2052" s="3" t="b">
        <f t="shared" si="139"/>
        <v>1</v>
      </c>
      <c r="U2052" s="3" t="b">
        <f t="shared" si="140"/>
        <v>1</v>
      </c>
    </row>
    <row r="2053" spans="1:21">
      <c r="A2053" s="10">
        <v>30500904</v>
      </c>
      <c r="B2053" t="s">
        <v>462</v>
      </c>
      <c r="C2053" t="s">
        <v>463</v>
      </c>
      <c r="D2053" t="s">
        <v>464</v>
      </c>
      <c r="E2053" t="s">
        <v>11</v>
      </c>
      <c r="F2053" t="s">
        <v>104</v>
      </c>
      <c r="G2053" t="s">
        <v>436</v>
      </c>
      <c r="H2053" t="s">
        <v>14</v>
      </c>
      <c r="I2053" t="s">
        <v>104</v>
      </c>
      <c r="J2053" t="s">
        <v>21</v>
      </c>
      <c r="K2053" s="3" t="str">
        <f t="shared" si="137"/>
        <v>Mineral ProductsOther</v>
      </c>
      <c r="L2053" s="9" t="s">
        <v>1435</v>
      </c>
      <c r="M2053" s="9" t="s">
        <v>1436</v>
      </c>
      <c r="N2053" t="s">
        <v>41</v>
      </c>
      <c r="P2053" s="5" t="str">
        <f>IF(LOOKUP($K2053,Fuel_Mappings!$C$2:$C$255,Fuel_Mappings!$D$2:$D$255)&lt;&gt;"",LOOKUP($K2053,Fuel_Mappings!$C$2:$C$255,Fuel_Mappings!$D$2:$D$255),"")</f>
        <v>Other_Fuel</v>
      </c>
      <c r="Q2053" s="5" t="str">
        <f>IF($P2053="Other_Fuel",IF(LOOKUP($G2053,Fuel_Mappings!$I$2:$I$36,Fuel_Mappings!$I$2:$I$36)=$G2053,LOOKUP($G2053,Fuel_Mappings!$I$2:$I$36,Fuel_Mappings!$J$2:$J$36),""),"")</f>
        <v/>
      </c>
      <c r="S2053" s="5" t="str">
        <f t="shared" si="138"/>
        <v>2A6</v>
      </c>
      <c r="T2053" s="3" t="b">
        <f t="shared" si="139"/>
        <v>1</v>
      </c>
      <c r="U2053" s="3" t="b">
        <f t="shared" si="140"/>
        <v>1</v>
      </c>
    </row>
    <row r="2054" spans="1:21">
      <c r="A2054" s="10">
        <v>30501303</v>
      </c>
      <c r="B2054" t="s">
        <v>462</v>
      </c>
      <c r="C2054" t="s">
        <v>463</v>
      </c>
      <c r="D2054" t="s">
        <v>464</v>
      </c>
      <c r="E2054" t="s">
        <v>11</v>
      </c>
      <c r="F2054" t="s">
        <v>104</v>
      </c>
      <c r="G2054" t="s">
        <v>478</v>
      </c>
      <c r="H2054" t="s">
        <v>14</v>
      </c>
      <c r="I2054" t="s">
        <v>104</v>
      </c>
      <c r="J2054" t="s">
        <v>21</v>
      </c>
      <c r="K2054" s="3" t="str">
        <f t="shared" si="137"/>
        <v>Mineral ProductsOther</v>
      </c>
      <c r="L2054" s="9" t="s">
        <v>1435</v>
      </c>
      <c r="M2054" s="9" t="s">
        <v>1436</v>
      </c>
      <c r="N2054" t="s">
        <v>41</v>
      </c>
      <c r="P2054" s="5" t="str">
        <f>IF(LOOKUP($K2054,Fuel_Mappings!$C$2:$C$255,Fuel_Mappings!$D$2:$D$255)&lt;&gt;"",LOOKUP($K2054,Fuel_Mappings!$C$2:$C$255,Fuel_Mappings!$D$2:$D$255),"")</f>
        <v>Other_Fuel</v>
      </c>
      <c r="Q2054" s="5" t="str">
        <f>IF($P2054="Other_Fuel",IF(LOOKUP($G2054,Fuel_Mappings!$I$2:$I$36,Fuel_Mappings!$I$2:$I$36)=$G2054,LOOKUP($G2054,Fuel_Mappings!$I$2:$I$36,Fuel_Mappings!$J$2:$J$36),""),"")</f>
        <v/>
      </c>
      <c r="S2054" s="5" t="str">
        <f t="shared" si="138"/>
        <v>2A6</v>
      </c>
      <c r="T2054" s="3" t="b">
        <f t="shared" si="139"/>
        <v>1</v>
      </c>
      <c r="U2054" s="3" t="b">
        <f t="shared" si="140"/>
        <v>1</v>
      </c>
    </row>
    <row r="2055" spans="1:21">
      <c r="A2055" s="10">
        <v>30502401</v>
      </c>
      <c r="B2055" t="s">
        <v>462</v>
      </c>
      <c r="C2055" t="s">
        <v>463</v>
      </c>
      <c r="D2055" t="s">
        <v>464</v>
      </c>
      <c r="E2055" t="s">
        <v>11</v>
      </c>
      <c r="F2055" t="s">
        <v>104</v>
      </c>
      <c r="G2055" t="s">
        <v>482</v>
      </c>
      <c r="H2055" t="s">
        <v>14</v>
      </c>
      <c r="I2055" t="s">
        <v>104</v>
      </c>
      <c r="J2055" t="s">
        <v>21</v>
      </c>
      <c r="K2055" s="3" t="str">
        <f t="shared" si="137"/>
        <v>Mineral ProductsOther</v>
      </c>
      <c r="L2055" s="9" t="s">
        <v>1435</v>
      </c>
      <c r="M2055" s="9" t="s">
        <v>1436</v>
      </c>
      <c r="N2055" t="s">
        <v>41</v>
      </c>
      <c r="P2055" s="5" t="str">
        <f>IF(LOOKUP($K2055,Fuel_Mappings!$C$2:$C$255,Fuel_Mappings!$D$2:$D$255)&lt;&gt;"",LOOKUP($K2055,Fuel_Mappings!$C$2:$C$255,Fuel_Mappings!$D$2:$D$255),"")</f>
        <v>Other_Fuel</v>
      </c>
      <c r="Q2055" s="5" t="str">
        <f>IF($P2055="Other_Fuel",IF(LOOKUP($G2055,Fuel_Mappings!$I$2:$I$36,Fuel_Mappings!$I$2:$I$36)=$G2055,LOOKUP($G2055,Fuel_Mappings!$I$2:$I$36,Fuel_Mappings!$J$2:$J$36),""),"")</f>
        <v/>
      </c>
      <c r="S2055" s="5" t="str">
        <f t="shared" si="138"/>
        <v>2A6</v>
      </c>
      <c r="T2055" s="3" t="b">
        <f t="shared" si="139"/>
        <v>1</v>
      </c>
      <c r="U2055" s="3" t="b">
        <f t="shared" si="140"/>
        <v>1</v>
      </c>
    </row>
    <row r="2056" spans="1:21">
      <c r="A2056" s="10">
        <v>30501703</v>
      </c>
      <c r="B2056" t="s">
        <v>462</v>
      </c>
      <c r="C2056" t="s">
        <v>463</v>
      </c>
      <c r="D2056" t="s">
        <v>464</v>
      </c>
      <c r="E2056" t="s">
        <v>11</v>
      </c>
      <c r="F2056" t="s">
        <v>104</v>
      </c>
      <c r="G2056" t="s">
        <v>473</v>
      </c>
      <c r="H2056" t="s">
        <v>14</v>
      </c>
      <c r="I2056" t="s">
        <v>104</v>
      </c>
      <c r="J2056" t="s">
        <v>21</v>
      </c>
      <c r="K2056" s="3" t="str">
        <f t="shared" si="137"/>
        <v>Mineral ProductsOther</v>
      </c>
      <c r="L2056" s="9" t="s">
        <v>1435</v>
      </c>
      <c r="M2056" s="9" t="s">
        <v>1436</v>
      </c>
      <c r="N2056" t="s">
        <v>41</v>
      </c>
      <c r="P2056" s="5" t="str">
        <f>IF(LOOKUP($K2056,Fuel_Mappings!$C$2:$C$255,Fuel_Mappings!$D$2:$D$255)&lt;&gt;"",LOOKUP($K2056,Fuel_Mappings!$C$2:$C$255,Fuel_Mappings!$D$2:$D$255),"")</f>
        <v>Other_Fuel</v>
      </c>
      <c r="Q2056" s="5" t="str">
        <f>IF($P2056="Other_Fuel",IF(LOOKUP($G2056,Fuel_Mappings!$I$2:$I$36,Fuel_Mappings!$I$2:$I$36)=$G2056,LOOKUP($G2056,Fuel_Mappings!$I$2:$I$36,Fuel_Mappings!$J$2:$J$36),""),"")</f>
        <v/>
      </c>
      <c r="S2056" s="5" t="str">
        <f t="shared" si="138"/>
        <v>2A6</v>
      </c>
      <c r="T2056" s="3" t="b">
        <f t="shared" si="139"/>
        <v>1</v>
      </c>
      <c r="U2056" s="3" t="b">
        <f t="shared" si="140"/>
        <v>1</v>
      </c>
    </row>
    <row r="2057" spans="1:21">
      <c r="A2057" s="10">
        <v>30501705</v>
      </c>
      <c r="B2057" t="s">
        <v>462</v>
      </c>
      <c r="C2057" t="s">
        <v>463</v>
      </c>
      <c r="D2057" t="s">
        <v>464</v>
      </c>
      <c r="E2057" t="s">
        <v>11</v>
      </c>
      <c r="F2057" t="s">
        <v>104</v>
      </c>
      <c r="G2057" t="s">
        <v>473</v>
      </c>
      <c r="H2057" t="s">
        <v>14</v>
      </c>
      <c r="I2057" t="s">
        <v>104</v>
      </c>
      <c r="J2057" t="s">
        <v>21</v>
      </c>
      <c r="K2057" s="3" t="str">
        <f t="shared" si="137"/>
        <v>Mineral ProductsOther</v>
      </c>
      <c r="L2057" s="9" t="s">
        <v>1435</v>
      </c>
      <c r="M2057" s="9" t="s">
        <v>1436</v>
      </c>
      <c r="N2057" t="s">
        <v>41</v>
      </c>
      <c r="P2057" s="5" t="str">
        <f>IF(LOOKUP($K2057,Fuel_Mappings!$C$2:$C$255,Fuel_Mappings!$D$2:$D$255)&lt;&gt;"",LOOKUP($K2057,Fuel_Mappings!$C$2:$C$255,Fuel_Mappings!$D$2:$D$255),"")</f>
        <v>Other_Fuel</v>
      </c>
      <c r="Q2057" s="5" t="str">
        <f>IF($P2057="Other_Fuel",IF(LOOKUP($G2057,Fuel_Mappings!$I$2:$I$36,Fuel_Mappings!$I$2:$I$36)=$G2057,LOOKUP($G2057,Fuel_Mappings!$I$2:$I$36,Fuel_Mappings!$J$2:$J$36),""),"")</f>
        <v/>
      </c>
      <c r="S2057" s="5" t="str">
        <f t="shared" si="138"/>
        <v>2A6</v>
      </c>
      <c r="T2057" s="3" t="b">
        <f t="shared" si="139"/>
        <v>1</v>
      </c>
      <c r="U2057" s="3" t="b">
        <f t="shared" si="140"/>
        <v>1</v>
      </c>
    </row>
    <row r="2058" spans="1:21">
      <c r="A2058" s="10">
        <v>30504119</v>
      </c>
      <c r="B2058" t="s">
        <v>462</v>
      </c>
      <c r="C2058" t="s">
        <v>463</v>
      </c>
      <c r="D2058" t="s">
        <v>464</v>
      </c>
      <c r="E2058" t="s">
        <v>11</v>
      </c>
      <c r="F2058" t="s">
        <v>104</v>
      </c>
      <c r="G2058" t="s">
        <v>457</v>
      </c>
      <c r="H2058" t="s">
        <v>14</v>
      </c>
      <c r="I2058" t="s">
        <v>104</v>
      </c>
      <c r="J2058" t="s">
        <v>21</v>
      </c>
      <c r="K2058" s="3" t="str">
        <f t="shared" si="137"/>
        <v>Mineral ProductsOther</v>
      </c>
      <c r="L2058" s="9" t="s">
        <v>1435</v>
      </c>
      <c r="M2058" s="9" t="s">
        <v>1436</v>
      </c>
      <c r="N2058" t="s">
        <v>41</v>
      </c>
      <c r="P2058" s="5" t="str">
        <f>IF(LOOKUP($K2058,Fuel_Mappings!$C$2:$C$255,Fuel_Mappings!$D$2:$D$255)&lt;&gt;"",LOOKUP($K2058,Fuel_Mappings!$C$2:$C$255,Fuel_Mappings!$D$2:$D$255),"")</f>
        <v>Other_Fuel</v>
      </c>
      <c r="Q2058" s="5" t="str">
        <f>IF($P2058="Other_Fuel",IF(LOOKUP($G2058,Fuel_Mappings!$I$2:$I$36,Fuel_Mappings!$I$2:$I$36)=$G2058,LOOKUP($G2058,Fuel_Mappings!$I$2:$I$36,Fuel_Mappings!$J$2:$J$36),""),"")</f>
        <v/>
      </c>
      <c r="S2058" s="5" t="str">
        <f t="shared" si="138"/>
        <v>2A6</v>
      </c>
      <c r="T2058" s="3" t="b">
        <f t="shared" si="139"/>
        <v>1</v>
      </c>
      <c r="U2058" s="3" t="b">
        <f t="shared" si="140"/>
        <v>1</v>
      </c>
    </row>
    <row r="2059" spans="1:21">
      <c r="A2059" s="10">
        <v>30502701</v>
      </c>
      <c r="B2059" t="s">
        <v>462</v>
      </c>
      <c r="C2059" t="s">
        <v>463</v>
      </c>
      <c r="D2059" t="s">
        <v>464</v>
      </c>
      <c r="E2059" t="s">
        <v>11</v>
      </c>
      <c r="F2059" t="s">
        <v>104</v>
      </c>
      <c r="G2059" t="s">
        <v>475</v>
      </c>
      <c r="H2059" t="s">
        <v>14</v>
      </c>
      <c r="I2059" t="s">
        <v>104</v>
      </c>
      <c r="J2059" t="s">
        <v>21</v>
      </c>
      <c r="K2059" s="3" t="str">
        <f t="shared" si="137"/>
        <v>Mineral ProductsOther</v>
      </c>
      <c r="L2059" s="9" t="s">
        <v>1435</v>
      </c>
      <c r="M2059" s="9" t="s">
        <v>1436</v>
      </c>
      <c r="N2059" t="s">
        <v>41</v>
      </c>
      <c r="P2059" s="5" t="str">
        <f>IF(LOOKUP($K2059,Fuel_Mappings!$C$2:$C$255,Fuel_Mappings!$D$2:$D$255)&lt;&gt;"",LOOKUP($K2059,Fuel_Mappings!$C$2:$C$255,Fuel_Mappings!$D$2:$D$255),"")</f>
        <v>Other_Fuel</v>
      </c>
      <c r="Q2059" s="5" t="str">
        <f>IF($P2059="Other_Fuel",IF(LOOKUP($G2059,Fuel_Mappings!$I$2:$I$36,Fuel_Mappings!$I$2:$I$36)=$G2059,LOOKUP($G2059,Fuel_Mappings!$I$2:$I$36,Fuel_Mappings!$J$2:$J$36),""),"")</f>
        <v/>
      </c>
      <c r="S2059" s="5" t="str">
        <f t="shared" si="138"/>
        <v>2A6</v>
      </c>
      <c r="T2059" s="3" t="b">
        <f t="shared" si="139"/>
        <v>1</v>
      </c>
      <c r="U2059" s="3" t="b">
        <f t="shared" si="140"/>
        <v>1</v>
      </c>
    </row>
    <row r="2060" spans="1:21">
      <c r="A2060" s="10">
        <v>30500916</v>
      </c>
      <c r="B2060" t="s">
        <v>462</v>
      </c>
      <c r="C2060" t="s">
        <v>463</v>
      </c>
      <c r="D2060" t="s">
        <v>464</v>
      </c>
      <c r="E2060" t="s">
        <v>11</v>
      </c>
      <c r="F2060" t="s">
        <v>104</v>
      </c>
      <c r="G2060" t="s">
        <v>436</v>
      </c>
      <c r="H2060" t="s">
        <v>14</v>
      </c>
      <c r="I2060" t="s">
        <v>104</v>
      </c>
      <c r="J2060" t="s">
        <v>21</v>
      </c>
      <c r="K2060" s="3" t="str">
        <f t="shared" si="137"/>
        <v>Mineral ProductsOther</v>
      </c>
      <c r="L2060" s="9" t="s">
        <v>1435</v>
      </c>
      <c r="M2060" s="9" t="s">
        <v>1436</v>
      </c>
      <c r="N2060" t="s">
        <v>41</v>
      </c>
      <c r="P2060" s="5" t="str">
        <f>IF(LOOKUP($K2060,Fuel_Mappings!$C$2:$C$255,Fuel_Mappings!$D$2:$D$255)&lt;&gt;"",LOOKUP($K2060,Fuel_Mappings!$C$2:$C$255,Fuel_Mappings!$D$2:$D$255),"")</f>
        <v>Other_Fuel</v>
      </c>
      <c r="Q2060" s="5" t="str">
        <f>IF($P2060="Other_Fuel",IF(LOOKUP($G2060,Fuel_Mappings!$I$2:$I$36,Fuel_Mappings!$I$2:$I$36)=$G2060,LOOKUP($G2060,Fuel_Mappings!$I$2:$I$36,Fuel_Mappings!$J$2:$J$36),""),"")</f>
        <v/>
      </c>
      <c r="S2060" s="5" t="str">
        <f t="shared" si="138"/>
        <v>2A6</v>
      </c>
      <c r="T2060" s="3" t="b">
        <f t="shared" si="139"/>
        <v>1</v>
      </c>
      <c r="U2060" s="3" t="b">
        <f t="shared" si="140"/>
        <v>1</v>
      </c>
    </row>
    <row r="2061" spans="1:21">
      <c r="A2061" s="10">
        <v>30500405</v>
      </c>
      <c r="B2061" t="s">
        <v>462</v>
      </c>
      <c r="C2061" t="s">
        <v>463</v>
      </c>
      <c r="D2061" t="s">
        <v>464</v>
      </c>
      <c r="E2061" t="s">
        <v>11</v>
      </c>
      <c r="F2061" t="s">
        <v>104</v>
      </c>
      <c r="G2061" t="s">
        <v>454</v>
      </c>
      <c r="H2061" t="s">
        <v>14</v>
      </c>
      <c r="I2061" t="s">
        <v>104</v>
      </c>
      <c r="J2061" t="s">
        <v>21</v>
      </c>
      <c r="K2061" s="3" t="str">
        <f t="shared" si="137"/>
        <v>Mineral ProductsOther</v>
      </c>
      <c r="L2061" s="9" t="s">
        <v>1435</v>
      </c>
      <c r="M2061" s="9" t="s">
        <v>1436</v>
      </c>
      <c r="N2061" t="s">
        <v>41</v>
      </c>
      <c r="P2061" s="5" t="str">
        <f>IF(LOOKUP($K2061,Fuel_Mappings!$C$2:$C$255,Fuel_Mappings!$D$2:$D$255)&lt;&gt;"",LOOKUP($K2061,Fuel_Mappings!$C$2:$C$255,Fuel_Mappings!$D$2:$D$255),"")</f>
        <v>Other_Fuel</v>
      </c>
      <c r="Q2061" s="5" t="str">
        <f>IF($P2061="Other_Fuel",IF(LOOKUP($G2061,Fuel_Mappings!$I$2:$I$36,Fuel_Mappings!$I$2:$I$36)=$G2061,LOOKUP($G2061,Fuel_Mappings!$I$2:$I$36,Fuel_Mappings!$J$2:$J$36),""),"")</f>
        <v/>
      </c>
      <c r="S2061" s="5" t="str">
        <f t="shared" si="138"/>
        <v>2A6</v>
      </c>
      <c r="T2061" s="3" t="b">
        <f t="shared" si="139"/>
        <v>1</v>
      </c>
      <c r="U2061" s="3" t="b">
        <f t="shared" si="140"/>
        <v>1</v>
      </c>
    </row>
    <row r="2062" spans="1:21">
      <c r="A2062" s="10">
        <v>30501213</v>
      </c>
      <c r="B2062" t="s">
        <v>462</v>
      </c>
      <c r="C2062" t="s">
        <v>463</v>
      </c>
      <c r="D2062" t="s">
        <v>464</v>
      </c>
      <c r="E2062" t="s">
        <v>11</v>
      </c>
      <c r="F2062" t="s">
        <v>104</v>
      </c>
      <c r="G2062" t="s">
        <v>431</v>
      </c>
      <c r="H2062" t="s">
        <v>14</v>
      </c>
      <c r="I2062" t="s">
        <v>104</v>
      </c>
      <c r="J2062" t="s">
        <v>21</v>
      </c>
      <c r="K2062" s="3" t="str">
        <f t="shared" si="137"/>
        <v>Mineral ProductsOther</v>
      </c>
      <c r="L2062" s="9" t="s">
        <v>1435</v>
      </c>
      <c r="M2062" s="9" t="s">
        <v>1436</v>
      </c>
      <c r="N2062" t="s">
        <v>41</v>
      </c>
      <c r="P2062" s="5" t="str">
        <f>IF(LOOKUP($K2062,Fuel_Mappings!$C$2:$C$255,Fuel_Mappings!$D$2:$D$255)&lt;&gt;"",LOOKUP($K2062,Fuel_Mappings!$C$2:$C$255,Fuel_Mappings!$D$2:$D$255),"")</f>
        <v>Other_Fuel</v>
      </c>
      <c r="Q2062" s="5" t="str">
        <f>IF($P2062="Other_Fuel",IF(LOOKUP($G2062,Fuel_Mappings!$I$2:$I$36,Fuel_Mappings!$I$2:$I$36)=$G2062,LOOKUP($G2062,Fuel_Mappings!$I$2:$I$36,Fuel_Mappings!$J$2:$J$36),""),"")</f>
        <v/>
      </c>
      <c r="S2062" s="5" t="str">
        <f t="shared" si="138"/>
        <v>2A6</v>
      </c>
      <c r="T2062" s="3" t="b">
        <f t="shared" si="139"/>
        <v>1</v>
      </c>
      <c r="U2062" s="3" t="b">
        <f t="shared" si="140"/>
        <v>1</v>
      </c>
    </row>
    <row r="2063" spans="1:21">
      <c r="A2063" s="10">
        <v>30500880</v>
      </c>
      <c r="B2063" t="s">
        <v>462</v>
      </c>
      <c r="C2063" t="s">
        <v>463</v>
      </c>
      <c r="D2063" t="s">
        <v>464</v>
      </c>
      <c r="E2063" t="s">
        <v>11</v>
      </c>
      <c r="F2063" t="s">
        <v>104</v>
      </c>
      <c r="G2063" t="s">
        <v>455</v>
      </c>
      <c r="H2063" t="s">
        <v>14</v>
      </c>
      <c r="I2063" t="s">
        <v>104</v>
      </c>
      <c r="J2063" t="s">
        <v>21</v>
      </c>
      <c r="K2063" s="3" t="str">
        <f t="shared" si="137"/>
        <v>Mineral ProductsOther</v>
      </c>
      <c r="L2063" s="9" t="s">
        <v>1435</v>
      </c>
      <c r="M2063" s="9" t="s">
        <v>1436</v>
      </c>
      <c r="N2063" t="s">
        <v>41</v>
      </c>
      <c r="P2063" s="5" t="str">
        <f>IF(LOOKUP($K2063,Fuel_Mappings!$C$2:$C$255,Fuel_Mappings!$D$2:$D$255)&lt;&gt;"",LOOKUP($K2063,Fuel_Mappings!$C$2:$C$255,Fuel_Mappings!$D$2:$D$255),"")</f>
        <v>Other_Fuel</v>
      </c>
      <c r="Q2063" s="5" t="str">
        <f>IF($P2063="Other_Fuel",IF(LOOKUP($G2063,Fuel_Mappings!$I$2:$I$36,Fuel_Mappings!$I$2:$I$36)=$G2063,LOOKUP($G2063,Fuel_Mappings!$I$2:$I$36,Fuel_Mappings!$J$2:$J$36),""),"")</f>
        <v/>
      </c>
      <c r="S2063" s="5" t="str">
        <f t="shared" si="138"/>
        <v>2A6</v>
      </c>
      <c r="T2063" s="3" t="b">
        <f t="shared" si="139"/>
        <v>1</v>
      </c>
      <c r="U2063" s="3" t="b">
        <f t="shared" si="140"/>
        <v>1</v>
      </c>
    </row>
    <row r="2064" spans="1:21">
      <c r="A2064" s="10">
        <v>30500340</v>
      </c>
      <c r="B2064" t="s">
        <v>462</v>
      </c>
      <c r="C2064" t="s">
        <v>463</v>
      </c>
      <c r="D2064" t="s">
        <v>464</v>
      </c>
      <c r="E2064" t="s">
        <v>11</v>
      </c>
      <c r="F2064" t="s">
        <v>104</v>
      </c>
      <c r="G2064" t="s">
        <v>435</v>
      </c>
      <c r="H2064" t="s">
        <v>14</v>
      </c>
      <c r="I2064" t="s">
        <v>104</v>
      </c>
      <c r="J2064" t="s">
        <v>21</v>
      </c>
      <c r="K2064" s="3" t="str">
        <f t="shared" si="137"/>
        <v>Mineral ProductsOther</v>
      </c>
      <c r="L2064" s="9" t="s">
        <v>1435</v>
      </c>
      <c r="M2064" s="9" t="s">
        <v>1436</v>
      </c>
      <c r="N2064" t="s">
        <v>41</v>
      </c>
      <c r="P2064" s="5" t="str">
        <f>IF(LOOKUP($K2064,Fuel_Mappings!$C$2:$C$255,Fuel_Mappings!$D$2:$D$255)&lt;&gt;"",LOOKUP($K2064,Fuel_Mappings!$C$2:$C$255,Fuel_Mappings!$D$2:$D$255),"")</f>
        <v>Other_Fuel</v>
      </c>
      <c r="Q2064" s="5" t="str">
        <f>IF($P2064="Other_Fuel",IF(LOOKUP($G2064,Fuel_Mappings!$I$2:$I$36,Fuel_Mappings!$I$2:$I$36)=$G2064,LOOKUP($G2064,Fuel_Mappings!$I$2:$I$36,Fuel_Mappings!$J$2:$J$36),""),"")</f>
        <v/>
      </c>
      <c r="S2064" s="5" t="str">
        <f t="shared" si="138"/>
        <v>2A6</v>
      </c>
      <c r="T2064" s="3" t="b">
        <f t="shared" si="139"/>
        <v>1</v>
      </c>
      <c r="U2064" s="3" t="b">
        <f t="shared" si="140"/>
        <v>1</v>
      </c>
    </row>
    <row r="2065" spans="1:21">
      <c r="A2065" s="10">
        <v>30500401</v>
      </c>
      <c r="B2065" t="s">
        <v>462</v>
      </c>
      <c r="C2065" t="s">
        <v>463</v>
      </c>
      <c r="D2065" t="s">
        <v>464</v>
      </c>
      <c r="E2065" t="s">
        <v>11</v>
      </c>
      <c r="F2065" t="s">
        <v>104</v>
      </c>
      <c r="G2065" t="s">
        <v>454</v>
      </c>
      <c r="H2065" t="s">
        <v>14</v>
      </c>
      <c r="I2065" t="s">
        <v>104</v>
      </c>
      <c r="J2065" t="s">
        <v>21</v>
      </c>
      <c r="K2065" s="3" t="str">
        <f t="shared" si="137"/>
        <v>Mineral ProductsOther</v>
      </c>
      <c r="L2065" s="9" t="s">
        <v>1435</v>
      </c>
      <c r="M2065" s="9" t="s">
        <v>1436</v>
      </c>
      <c r="N2065" t="s">
        <v>41</v>
      </c>
      <c r="P2065" s="5" t="str">
        <f>IF(LOOKUP($K2065,Fuel_Mappings!$C$2:$C$255,Fuel_Mappings!$D$2:$D$255)&lt;&gt;"",LOOKUP($K2065,Fuel_Mappings!$C$2:$C$255,Fuel_Mappings!$D$2:$D$255),"")</f>
        <v>Other_Fuel</v>
      </c>
      <c r="Q2065" s="5" t="str">
        <f>IF($P2065="Other_Fuel",IF(LOOKUP($G2065,Fuel_Mappings!$I$2:$I$36,Fuel_Mappings!$I$2:$I$36)=$G2065,LOOKUP($G2065,Fuel_Mappings!$I$2:$I$36,Fuel_Mappings!$J$2:$J$36),""),"")</f>
        <v/>
      </c>
      <c r="S2065" s="5" t="str">
        <f t="shared" si="138"/>
        <v>2A6</v>
      </c>
      <c r="T2065" s="3" t="b">
        <f t="shared" si="139"/>
        <v>1</v>
      </c>
      <c r="U2065" s="3" t="b">
        <f t="shared" si="140"/>
        <v>1</v>
      </c>
    </row>
    <row r="2066" spans="1:21">
      <c r="A2066" s="10">
        <v>30500624</v>
      </c>
      <c r="B2066" t="s">
        <v>462</v>
      </c>
      <c r="C2066" t="s">
        <v>463</v>
      </c>
      <c r="D2066" t="s">
        <v>464</v>
      </c>
      <c r="E2066" t="s">
        <v>11</v>
      </c>
      <c r="F2066" t="s">
        <v>104</v>
      </c>
      <c r="G2066" t="s">
        <v>377</v>
      </c>
      <c r="H2066" t="s">
        <v>14</v>
      </c>
      <c r="I2066" t="s">
        <v>104</v>
      </c>
      <c r="J2066" t="s">
        <v>21</v>
      </c>
      <c r="K2066" s="3" t="str">
        <f t="shared" si="137"/>
        <v>Mineral ProductsOther</v>
      </c>
      <c r="L2066" s="9" t="s">
        <v>1435</v>
      </c>
      <c r="M2066" s="9" t="s">
        <v>1436</v>
      </c>
      <c r="N2066" t="s">
        <v>41</v>
      </c>
      <c r="P2066" s="5" t="str">
        <f>IF(LOOKUP($K2066,Fuel_Mappings!$C$2:$C$255,Fuel_Mappings!$D$2:$D$255)&lt;&gt;"",LOOKUP($K2066,Fuel_Mappings!$C$2:$C$255,Fuel_Mappings!$D$2:$D$255),"")</f>
        <v>Other_Fuel</v>
      </c>
      <c r="Q2066" s="5" t="str">
        <f>IF($P2066="Other_Fuel",IF(LOOKUP($G2066,Fuel_Mappings!$I$2:$I$36,Fuel_Mappings!$I$2:$I$36)=$G2066,LOOKUP($G2066,Fuel_Mappings!$I$2:$I$36,Fuel_Mappings!$J$2:$J$36),""),"")</f>
        <v/>
      </c>
      <c r="S2066" s="5" t="str">
        <f t="shared" si="138"/>
        <v>2A6</v>
      </c>
      <c r="T2066" s="3" t="b">
        <f t="shared" si="139"/>
        <v>1</v>
      </c>
      <c r="U2066" s="3" t="b">
        <f t="shared" si="140"/>
        <v>1</v>
      </c>
    </row>
    <row r="2067" spans="1:21">
      <c r="A2067" s="10">
        <v>30501505</v>
      </c>
      <c r="B2067" t="s">
        <v>462</v>
      </c>
      <c r="C2067" t="s">
        <v>463</v>
      </c>
      <c r="D2067" t="s">
        <v>464</v>
      </c>
      <c r="E2067" t="s">
        <v>11</v>
      </c>
      <c r="F2067" t="s">
        <v>104</v>
      </c>
      <c r="G2067" t="s">
        <v>427</v>
      </c>
      <c r="H2067" t="s">
        <v>14</v>
      </c>
      <c r="I2067" t="s">
        <v>104</v>
      </c>
      <c r="J2067" t="s">
        <v>21</v>
      </c>
      <c r="K2067" s="3" t="str">
        <f t="shared" si="137"/>
        <v>Mineral ProductsOther</v>
      </c>
      <c r="L2067" s="9" t="s">
        <v>1435</v>
      </c>
      <c r="M2067" s="9" t="s">
        <v>1436</v>
      </c>
      <c r="N2067" t="s">
        <v>41</v>
      </c>
      <c r="P2067" s="5" t="str">
        <f>IF(LOOKUP($K2067,Fuel_Mappings!$C$2:$C$255,Fuel_Mappings!$D$2:$D$255)&lt;&gt;"",LOOKUP($K2067,Fuel_Mappings!$C$2:$C$255,Fuel_Mappings!$D$2:$D$255),"")</f>
        <v>Other_Fuel</v>
      </c>
      <c r="Q2067" s="5" t="str">
        <f>IF($P2067="Other_Fuel",IF(LOOKUP($G2067,Fuel_Mappings!$I$2:$I$36,Fuel_Mappings!$I$2:$I$36)=$G2067,LOOKUP($G2067,Fuel_Mappings!$I$2:$I$36,Fuel_Mappings!$J$2:$J$36),""),"")</f>
        <v/>
      </c>
      <c r="S2067" s="5" t="str">
        <f t="shared" si="138"/>
        <v>2A6</v>
      </c>
      <c r="T2067" s="3" t="b">
        <f t="shared" si="139"/>
        <v>1</v>
      </c>
      <c r="U2067" s="3" t="b">
        <f t="shared" si="140"/>
        <v>1</v>
      </c>
    </row>
    <row r="2068" spans="1:21">
      <c r="A2068" s="10">
        <v>30501506</v>
      </c>
      <c r="B2068" t="s">
        <v>462</v>
      </c>
      <c r="C2068" t="s">
        <v>463</v>
      </c>
      <c r="D2068" t="s">
        <v>464</v>
      </c>
      <c r="E2068" t="s">
        <v>11</v>
      </c>
      <c r="F2068" t="s">
        <v>104</v>
      </c>
      <c r="G2068" t="s">
        <v>427</v>
      </c>
      <c r="H2068" t="s">
        <v>14</v>
      </c>
      <c r="I2068" t="s">
        <v>104</v>
      </c>
      <c r="J2068" t="s">
        <v>21</v>
      </c>
      <c r="K2068" s="3" t="str">
        <f t="shared" si="137"/>
        <v>Mineral ProductsOther</v>
      </c>
      <c r="L2068" s="9" t="s">
        <v>1435</v>
      </c>
      <c r="M2068" s="9" t="s">
        <v>1436</v>
      </c>
      <c r="N2068" t="s">
        <v>41</v>
      </c>
      <c r="P2068" s="5" t="str">
        <f>IF(LOOKUP($K2068,Fuel_Mappings!$C$2:$C$255,Fuel_Mappings!$D$2:$D$255)&lt;&gt;"",LOOKUP($K2068,Fuel_Mappings!$C$2:$C$255,Fuel_Mappings!$D$2:$D$255),"")</f>
        <v>Other_Fuel</v>
      </c>
      <c r="Q2068" s="5" t="str">
        <f>IF($P2068="Other_Fuel",IF(LOOKUP($G2068,Fuel_Mappings!$I$2:$I$36,Fuel_Mappings!$I$2:$I$36)=$G2068,LOOKUP($G2068,Fuel_Mappings!$I$2:$I$36,Fuel_Mappings!$J$2:$J$36),""),"")</f>
        <v/>
      </c>
      <c r="S2068" s="5" t="str">
        <f t="shared" si="138"/>
        <v>2A6</v>
      </c>
      <c r="T2068" s="3" t="b">
        <f t="shared" si="139"/>
        <v>1</v>
      </c>
      <c r="U2068" s="3" t="b">
        <f t="shared" si="140"/>
        <v>1</v>
      </c>
    </row>
    <row r="2069" spans="1:21">
      <c r="A2069" s="10">
        <v>30501515</v>
      </c>
      <c r="B2069" t="s">
        <v>462</v>
      </c>
      <c r="C2069" t="s">
        <v>463</v>
      </c>
      <c r="D2069" t="s">
        <v>464</v>
      </c>
      <c r="E2069" t="s">
        <v>11</v>
      </c>
      <c r="F2069" t="s">
        <v>104</v>
      </c>
      <c r="G2069" t="s">
        <v>427</v>
      </c>
      <c r="H2069" t="s">
        <v>14</v>
      </c>
      <c r="I2069" t="s">
        <v>104</v>
      </c>
      <c r="J2069" t="s">
        <v>21</v>
      </c>
      <c r="K2069" s="3" t="str">
        <f t="shared" si="137"/>
        <v>Mineral ProductsOther</v>
      </c>
      <c r="L2069" s="9" t="s">
        <v>1435</v>
      </c>
      <c r="M2069" s="9" t="s">
        <v>1436</v>
      </c>
      <c r="N2069" t="s">
        <v>41</v>
      </c>
      <c r="P2069" s="5" t="str">
        <f>IF(LOOKUP($K2069,Fuel_Mappings!$C$2:$C$255,Fuel_Mappings!$D$2:$D$255)&lt;&gt;"",LOOKUP($K2069,Fuel_Mappings!$C$2:$C$255,Fuel_Mappings!$D$2:$D$255),"")</f>
        <v>Other_Fuel</v>
      </c>
      <c r="Q2069" s="5" t="str">
        <f>IF($P2069="Other_Fuel",IF(LOOKUP($G2069,Fuel_Mappings!$I$2:$I$36,Fuel_Mappings!$I$2:$I$36)=$G2069,LOOKUP($G2069,Fuel_Mappings!$I$2:$I$36,Fuel_Mappings!$J$2:$J$36),""),"")</f>
        <v/>
      </c>
      <c r="S2069" s="5" t="str">
        <f t="shared" si="138"/>
        <v>2A6</v>
      </c>
      <c r="T2069" s="3" t="b">
        <f t="shared" si="139"/>
        <v>1</v>
      </c>
      <c r="U2069" s="3" t="b">
        <f t="shared" si="140"/>
        <v>1</v>
      </c>
    </row>
    <row r="2070" spans="1:21">
      <c r="A2070" s="10">
        <v>30501516</v>
      </c>
      <c r="B2070" t="s">
        <v>462</v>
      </c>
      <c r="C2070" t="s">
        <v>463</v>
      </c>
      <c r="D2070" t="s">
        <v>464</v>
      </c>
      <c r="E2070" t="s">
        <v>11</v>
      </c>
      <c r="F2070" t="s">
        <v>104</v>
      </c>
      <c r="G2070" t="s">
        <v>427</v>
      </c>
      <c r="H2070" t="s">
        <v>14</v>
      </c>
      <c r="I2070" t="s">
        <v>104</v>
      </c>
      <c r="J2070" t="s">
        <v>21</v>
      </c>
      <c r="K2070" s="3" t="str">
        <f t="shared" si="137"/>
        <v>Mineral ProductsOther</v>
      </c>
      <c r="L2070" s="9" t="s">
        <v>1435</v>
      </c>
      <c r="M2070" s="9" t="s">
        <v>1436</v>
      </c>
      <c r="N2070" t="s">
        <v>41</v>
      </c>
      <c r="P2070" s="5" t="str">
        <f>IF(LOOKUP($K2070,Fuel_Mappings!$C$2:$C$255,Fuel_Mappings!$D$2:$D$255)&lt;&gt;"",LOOKUP($K2070,Fuel_Mappings!$C$2:$C$255,Fuel_Mappings!$D$2:$D$255),"")</f>
        <v>Other_Fuel</v>
      </c>
      <c r="Q2070" s="5" t="str">
        <f>IF($P2070="Other_Fuel",IF(LOOKUP($G2070,Fuel_Mappings!$I$2:$I$36,Fuel_Mappings!$I$2:$I$36)=$G2070,LOOKUP($G2070,Fuel_Mappings!$I$2:$I$36,Fuel_Mappings!$J$2:$J$36),""),"")</f>
        <v/>
      </c>
      <c r="S2070" s="5" t="str">
        <f t="shared" si="138"/>
        <v>2A6</v>
      </c>
      <c r="T2070" s="3" t="b">
        <f t="shared" si="139"/>
        <v>1</v>
      </c>
      <c r="U2070" s="3" t="b">
        <f t="shared" si="140"/>
        <v>1</v>
      </c>
    </row>
    <row r="2071" spans="1:21">
      <c r="A2071" s="10">
        <v>30501517</v>
      </c>
      <c r="B2071" t="s">
        <v>462</v>
      </c>
      <c r="C2071" t="s">
        <v>463</v>
      </c>
      <c r="D2071" t="s">
        <v>464</v>
      </c>
      <c r="E2071" t="s">
        <v>11</v>
      </c>
      <c r="F2071" t="s">
        <v>104</v>
      </c>
      <c r="G2071" t="s">
        <v>427</v>
      </c>
      <c r="H2071" t="s">
        <v>14</v>
      </c>
      <c r="I2071" t="s">
        <v>104</v>
      </c>
      <c r="J2071" t="s">
        <v>21</v>
      </c>
      <c r="K2071" s="3" t="str">
        <f t="shared" si="137"/>
        <v>Mineral ProductsOther</v>
      </c>
      <c r="L2071" s="9" t="s">
        <v>1435</v>
      </c>
      <c r="M2071" s="9" t="s">
        <v>1436</v>
      </c>
      <c r="N2071" t="s">
        <v>41</v>
      </c>
      <c r="P2071" s="5" t="str">
        <f>IF(LOOKUP($K2071,Fuel_Mappings!$C$2:$C$255,Fuel_Mappings!$D$2:$D$255)&lt;&gt;"",LOOKUP($K2071,Fuel_Mappings!$C$2:$C$255,Fuel_Mappings!$D$2:$D$255),"")</f>
        <v>Other_Fuel</v>
      </c>
      <c r="Q2071" s="5" t="str">
        <f>IF($P2071="Other_Fuel",IF(LOOKUP($G2071,Fuel_Mappings!$I$2:$I$36,Fuel_Mappings!$I$2:$I$36)=$G2071,LOOKUP($G2071,Fuel_Mappings!$I$2:$I$36,Fuel_Mappings!$J$2:$J$36),""),"")</f>
        <v/>
      </c>
      <c r="S2071" s="5" t="str">
        <f t="shared" si="138"/>
        <v>2A6</v>
      </c>
      <c r="T2071" s="3" t="b">
        <f t="shared" si="139"/>
        <v>1</v>
      </c>
      <c r="U2071" s="3" t="b">
        <f t="shared" si="140"/>
        <v>1</v>
      </c>
    </row>
    <row r="2072" spans="1:21">
      <c r="A2072" s="10">
        <v>30501519</v>
      </c>
      <c r="B2072" t="s">
        <v>462</v>
      </c>
      <c r="C2072" t="s">
        <v>463</v>
      </c>
      <c r="D2072" t="s">
        <v>464</v>
      </c>
      <c r="E2072" t="s">
        <v>11</v>
      </c>
      <c r="F2072" t="s">
        <v>104</v>
      </c>
      <c r="G2072" t="s">
        <v>427</v>
      </c>
      <c r="H2072" t="s">
        <v>14</v>
      </c>
      <c r="I2072" t="s">
        <v>104</v>
      </c>
      <c r="J2072" t="s">
        <v>21</v>
      </c>
      <c r="K2072" s="3" t="str">
        <f t="shared" si="137"/>
        <v>Mineral ProductsOther</v>
      </c>
      <c r="L2072" s="9" t="s">
        <v>1435</v>
      </c>
      <c r="M2072" s="9" t="s">
        <v>1436</v>
      </c>
      <c r="N2072" t="s">
        <v>41</v>
      </c>
      <c r="P2072" s="5" t="str">
        <f>IF(LOOKUP($K2072,Fuel_Mappings!$C$2:$C$255,Fuel_Mappings!$D$2:$D$255)&lt;&gt;"",LOOKUP($K2072,Fuel_Mappings!$C$2:$C$255,Fuel_Mappings!$D$2:$D$255),"")</f>
        <v>Other_Fuel</v>
      </c>
      <c r="Q2072" s="5" t="str">
        <f>IF($P2072="Other_Fuel",IF(LOOKUP($G2072,Fuel_Mappings!$I$2:$I$36,Fuel_Mappings!$I$2:$I$36)=$G2072,LOOKUP($G2072,Fuel_Mappings!$I$2:$I$36,Fuel_Mappings!$J$2:$J$36),""),"")</f>
        <v/>
      </c>
      <c r="S2072" s="5" t="str">
        <f t="shared" si="138"/>
        <v>2A6</v>
      </c>
      <c r="T2072" s="3" t="b">
        <f t="shared" si="139"/>
        <v>1</v>
      </c>
      <c r="U2072" s="3" t="b">
        <f t="shared" si="140"/>
        <v>1</v>
      </c>
    </row>
    <row r="2073" spans="1:21">
      <c r="A2073" s="10">
        <v>30501521</v>
      </c>
      <c r="B2073" t="s">
        <v>462</v>
      </c>
      <c r="C2073" t="s">
        <v>463</v>
      </c>
      <c r="D2073" t="s">
        <v>464</v>
      </c>
      <c r="E2073" t="s">
        <v>11</v>
      </c>
      <c r="F2073" t="s">
        <v>104</v>
      </c>
      <c r="G2073" t="s">
        <v>427</v>
      </c>
      <c r="H2073" t="s">
        <v>14</v>
      </c>
      <c r="I2073" t="s">
        <v>104</v>
      </c>
      <c r="J2073" t="s">
        <v>21</v>
      </c>
      <c r="K2073" s="3" t="str">
        <f t="shared" si="137"/>
        <v>Mineral ProductsOther</v>
      </c>
      <c r="L2073" s="9" t="s">
        <v>1435</v>
      </c>
      <c r="M2073" s="9" t="s">
        <v>1436</v>
      </c>
      <c r="N2073" t="s">
        <v>41</v>
      </c>
      <c r="P2073" s="5" t="str">
        <f>IF(LOOKUP($K2073,Fuel_Mappings!$C$2:$C$255,Fuel_Mappings!$D$2:$D$255)&lt;&gt;"",LOOKUP($K2073,Fuel_Mappings!$C$2:$C$255,Fuel_Mappings!$D$2:$D$255),"")</f>
        <v>Other_Fuel</v>
      </c>
      <c r="Q2073" s="5" t="str">
        <f>IF($P2073="Other_Fuel",IF(LOOKUP($G2073,Fuel_Mappings!$I$2:$I$36,Fuel_Mappings!$I$2:$I$36)=$G2073,LOOKUP($G2073,Fuel_Mappings!$I$2:$I$36,Fuel_Mappings!$J$2:$J$36),""),"")</f>
        <v/>
      </c>
      <c r="S2073" s="5" t="str">
        <f t="shared" si="138"/>
        <v>2A6</v>
      </c>
      <c r="T2073" s="3" t="b">
        <f t="shared" si="139"/>
        <v>1</v>
      </c>
      <c r="U2073" s="3" t="b">
        <f t="shared" si="140"/>
        <v>1</v>
      </c>
    </row>
    <row r="2074" spans="1:21">
      <c r="A2074" s="10">
        <v>30501522</v>
      </c>
      <c r="B2074" t="s">
        <v>462</v>
      </c>
      <c r="C2074" t="s">
        <v>463</v>
      </c>
      <c r="D2074" t="s">
        <v>464</v>
      </c>
      <c r="E2074" t="s">
        <v>11</v>
      </c>
      <c r="F2074" t="s">
        <v>104</v>
      </c>
      <c r="G2074" t="s">
        <v>427</v>
      </c>
      <c r="H2074" t="s">
        <v>14</v>
      </c>
      <c r="I2074" t="s">
        <v>104</v>
      </c>
      <c r="J2074" t="s">
        <v>21</v>
      </c>
      <c r="K2074" s="3" t="str">
        <f t="shared" si="137"/>
        <v>Mineral ProductsOther</v>
      </c>
      <c r="L2074" s="9" t="s">
        <v>1435</v>
      </c>
      <c r="M2074" s="9" t="s">
        <v>1436</v>
      </c>
      <c r="N2074" t="s">
        <v>41</v>
      </c>
      <c r="P2074" s="5" t="str">
        <f>IF(LOOKUP($K2074,Fuel_Mappings!$C$2:$C$255,Fuel_Mappings!$D$2:$D$255)&lt;&gt;"",LOOKUP($K2074,Fuel_Mappings!$C$2:$C$255,Fuel_Mappings!$D$2:$D$255),"")</f>
        <v>Other_Fuel</v>
      </c>
      <c r="Q2074" s="5" t="str">
        <f>IF($P2074="Other_Fuel",IF(LOOKUP($G2074,Fuel_Mappings!$I$2:$I$36,Fuel_Mappings!$I$2:$I$36)=$G2074,LOOKUP($G2074,Fuel_Mappings!$I$2:$I$36,Fuel_Mappings!$J$2:$J$36),""),"")</f>
        <v/>
      </c>
      <c r="S2074" s="5" t="str">
        <f t="shared" si="138"/>
        <v>2A6</v>
      </c>
      <c r="T2074" s="3" t="b">
        <f t="shared" si="139"/>
        <v>1</v>
      </c>
      <c r="U2074" s="3" t="b">
        <f t="shared" si="140"/>
        <v>1</v>
      </c>
    </row>
    <row r="2075" spans="1:21">
      <c r="A2075" s="10">
        <v>30502599</v>
      </c>
      <c r="B2075" t="s">
        <v>462</v>
      </c>
      <c r="C2075" t="s">
        <v>463</v>
      </c>
      <c r="D2075" t="s">
        <v>464</v>
      </c>
      <c r="E2075" t="s">
        <v>11</v>
      </c>
      <c r="F2075" t="s">
        <v>104</v>
      </c>
      <c r="G2075" t="s">
        <v>388</v>
      </c>
      <c r="H2075" t="s">
        <v>14</v>
      </c>
      <c r="I2075" t="s">
        <v>104</v>
      </c>
      <c r="J2075" t="s">
        <v>21</v>
      </c>
      <c r="K2075" s="3" t="str">
        <f t="shared" si="137"/>
        <v>Mineral ProductsOther</v>
      </c>
      <c r="L2075" s="9" t="s">
        <v>1435</v>
      </c>
      <c r="M2075" s="9" t="s">
        <v>1436</v>
      </c>
      <c r="N2075" t="s">
        <v>41</v>
      </c>
      <c r="P2075" s="5" t="str">
        <f>IF(LOOKUP($K2075,Fuel_Mappings!$C$2:$C$255,Fuel_Mappings!$D$2:$D$255)&lt;&gt;"",LOOKUP($K2075,Fuel_Mappings!$C$2:$C$255,Fuel_Mappings!$D$2:$D$255),"")</f>
        <v>Other_Fuel</v>
      </c>
      <c r="Q2075" s="5" t="str">
        <f>IF($P2075="Other_Fuel",IF(LOOKUP($G2075,Fuel_Mappings!$I$2:$I$36,Fuel_Mappings!$I$2:$I$36)=$G2075,LOOKUP($G2075,Fuel_Mappings!$I$2:$I$36,Fuel_Mappings!$J$2:$J$36),""),"")</f>
        <v/>
      </c>
      <c r="S2075" s="5" t="str">
        <f t="shared" si="138"/>
        <v>2A6</v>
      </c>
      <c r="T2075" s="3" t="b">
        <f t="shared" si="139"/>
        <v>1</v>
      </c>
      <c r="U2075" s="3" t="b">
        <f t="shared" si="140"/>
        <v>1</v>
      </c>
    </row>
    <row r="2076" spans="1:21">
      <c r="A2076" s="10">
        <v>30502720</v>
      </c>
      <c r="B2076" t="s">
        <v>462</v>
      </c>
      <c r="C2076" t="s">
        <v>463</v>
      </c>
      <c r="D2076" t="s">
        <v>464</v>
      </c>
      <c r="E2076" t="s">
        <v>11</v>
      </c>
      <c r="F2076" t="s">
        <v>104</v>
      </c>
      <c r="G2076" t="s">
        <v>475</v>
      </c>
      <c r="H2076" t="s">
        <v>14</v>
      </c>
      <c r="I2076" t="s">
        <v>104</v>
      </c>
      <c r="J2076" t="s">
        <v>21</v>
      </c>
      <c r="K2076" s="3" t="str">
        <f t="shared" si="137"/>
        <v>Mineral ProductsOther</v>
      </c>
      <c r="L2076" s="9" t="s">
        <v>1435</v>
      </c>
      <c r="M2076" s="9" t="s">
        <v>1436</v>
      </c>
      <c r="N2076" t="s">
        <v>41</v>
      </c>
      <c r="P2076" s="5" t="str">
        <f>IF(LOOKUP($K2076,Fuel_Mappings!$C$2:$C$255,Fuel_Mappings!$D$2:$D$255)&lt;&gt;"",LOOKUP($K2076,Fuel_Mappings!$C$2:$C$255,Fuel_Mappings!$D$2:$D$255),"")</f>
        <v>Other_Fuel</v>
      </c>
      <c r="Q2076" s="5" t="str">
        <f>IF($P2076="Other_Fuel",IF(LOOKUP($G2076,Fuel_Mappings!$I$2:$I$36,Fuel_Mappings!$I$2:$I$36)=$G2076,LOOKUP($G2076,Fuel_Mappings!$I$2:$I$36,Fuel_Mappings!$J$2:$J$36),""),"")</f>
        <v/>
      </c>
      <c r="S2076" s="5" t="str">
        <f t="shared" si="138"/>
        <v>2A6</v>
      </c>
      <c r="T2076" s="3" t="b">
        <f t="shared" si="139"/>
        <v>1</v>
      </c>
      <c r="U2076" s="3" t="b">
        <f t="shared" si="140"/>
        <v>1</v>
      </c>
    </row>
    <row r="2077" spans="1:21">
      <c r="A2077" s="10">
        <v>30503813</v>
      </c>
      <c r="B2077" t="s">
        <v>462</v>
      </c>
      <c r="C2077" t="s">
        <v>463</v>
      </c>
      <c r="D2077" t="s">
        <v>464</v>
      </c>
      <c r="E2077" t="s">
        <v>11</v>
      </c>
      <c r="F2077" t="s">
        <v>104</v>
      </c>
      <c r="G2077" t="s">
        <v>483</v>
      </c>
      <c r="H2077" t="s">
        <v>14</v>
      </c>
      <c r="I2077" t="s">
        <v>104</v>
      </c>
      <c r="J2077" t="s">
        <v>21</v>
      </c>
      <c r="K2077" s="3" t="str">
        <f t="shared" si="137"/>
        <v>Mineral ProductsOther</v>
      </c>
      <c r="L2077" s="9" t="s">
        <v>1435</v>
      </c>
      <c r="M2077" s="9" t="s">
        <v>1436</v>
      </c>
      <c r="N2077" t="s">
        <v>41</v>
      </c>
      <c r="P2077" s="5" t="str">
        <f>IF(LOOKUP($K2077,Fuel_Mappings!$C$2:$C$255,Fuel_Mappings!$D$2:$D$255)&lt;&gt;"",LOOKUP($K2077,Fuel_Mappings!$C$2:$C$255,Fuel_Mappings!$D$2:$D$255),"")</f>
        <v>Other_Fuel</v>
      </c>
      <c r="Q2077" s="5" t="str">
        <f>IF($P2077="Other_Fuel",IF(LOOKUP($G2077,Fuel_Mappings!$I$2:$I$36,Fuel_Mappings!$I$2:$I$36)=$G2077,LOOKUP($G2077,Fuel_Mappings!$I$2:$I$36,Fuel_Mappings!$J$2:$J$36),""),"")</f>
        <v/>
      </c>
      <c r="S2077" s="5" t="str">
        <f t="shared" si="138"/>
        <v>2A6</v>
      </c>
      <c r="T2077" s="3" t="b">
        <f t="shared" si="139"/>
        <v>1</v>
      </c>
      <c r="U2077" s="3" t="b">
        <f t="shared" si="140"/>
        <v>1</v>
      </c>
    </row>
    <row r="2078" spans="1:21">
      <c r="A2078" s="10">
        <v>30503831</v>
      </c>
      <c r="B2078" t="s">
        <v>462</v>
      </c>
      <c r="C2078" t="s">
        <v>463</v>
      </c>
      <c r="D2078" t="s">
        <v>464</v>
      </c>
      <c r="E2078" t="s">
        <v>11</v>
      </c>
      <c r="F2078" t="s">
        <v>104</v>
      </c>
      <c r="G2078" t="s">
        <v>483</v>
      </c>
      <c r="H2078" t="s">
        <v>14</v>
      </c>
      <c r="I2078" t="s">
        <v>104</v>
      </c>
      <c r="J2078" t="s">
        <v>21</v>
      </c>
      <c r="K2078" s="3" t="str">
        <f t="shared" si="137"/>
        <v>Mineral ProductsOther</v>
      </c>
      <c r="L2078" s="9" t="s">
        <v>1435</v>
      </c>
      <c r="M2078" s="9" t="s">
        <v>1436</v>
      </c>
      <c r="N2078" t="s">
        <v>41</v>
      </c>
      <c r="P2078" s="5" t="str">
        <f>IF(LOOKUP($K2078,Fuel_Mappings!$C$2:$C$255,Fuel_Mappings!$D$2:$D$255)&lt;&gt;"",LOOKUP($K2078,Fuel_Mappings!$C$2:$C$255,Fuel_Mappings!$D$2:$D$255),"")</f>
        <v>Other_Fuel</v>
      </c>
      <c r="Q2078" s="5" t="str">
        <f>IF($P2078="Other_Fuel",IF(LOOKUP($G2078,Fuel_Mappings!$I$2:$I$36,Fuel_Mappings!$I$2:$I$36)=$G2078,LOOKUP($G2078,Fuel_Mappings!$I$2:$I$36,Fuel_Mappings!$J$2:$J$36),""),"")</f>
        <v/>
      </c>
      <c r="S2078" s="5" t="str">
        <f t="shared" si="138"/>
        <v>2A6</v>
      </c>
      <c r="T2078" s="3" t="b">
        <f t="shared" si="139"/>
        <v>1</v>
      </c>
      <c r="U2078" s="3" t="b">
        <f t="shared" si="140"/>
        <v>1</v>
      </c>
    </row>
    <row r="2079" spans="1:21">
      <c r="A2079" s="10">
        <v>30504129</v>
      </c>
      <c r="B2079" t="s">
        <v>462</v>
      </c>
      <c r="C2079" t="s">
        <v>463</v>
      </c>
      <c r="D2079" t="s">
        <v>464</v>
      </c>
      <c r="E2079" t="s">
        <v>11</v>
      </c>
      <c r="F2079" t="s">
        <v>104</v>
      </c>
      <c r="G2079" t="s">
        <v>457</v>
      </c>
      <c r="H2079" t="s">
        <v>14</v>
      </c>
      <c r="I2079" t="s">
        <v>104</v>
      </c>
      <c r="J2079" t="s">
        <v>21</v>
      </c>
      <c r="K2079" s="3" t="str">
        <f t="shared" si="137"/>
        <v>Mineral ProductsOther</v>
      </c>
      <c r="L2079" s="9" t="s">
        <v>1435</v>
      </c>
      <c r="M2079" s="9" t="s">
        <v>1436</v>
      </c>
      <c r="N2079" t="s">
        <v>41</v>
      </c>
      <c r="P2079" s="5" t="str">
        <f>IF(LOOKUP($K2079,Fuel_Mappings!$C$2:$C$255,Fuel_Mappings!$D$2:$D$255)&lt;&gt;"",LOOKUP($K2079,Fuel_Mappings!$C$2:$C$255,Fuel_Mappings!$D$2:$D$255),"")</f>
        <v>Other_Fuel</v>
      </c>
      <c r="Q2079" s="5" t="str">
        <f>IF($P2079="Other_Fuel",IF(LOOKUP($G2079,Fuel_Mappings!$I$2:$I$36,Fuel_Mappings!$I$2:$I$36)=$G2079,LOOKUP($G2079,Fuel_Mappings!$I$2:$I$36,Fuel_Mappings!$J$2:$J$36),""),"")</f>
        <v/>
      </c>
      <c r="S2079" s="5" t="str">
        <f t="shared" si="138"/>
        <v>2A6</v>
      </c>
      <c r="T2079" s="3" t="b">
        <f t="shared" si="139"/>
        <v>1</v>
      </c>
      <c r="U2079" s="3" t="b">
        <f t="shared" si="140"/>
        <v>1</v>
      </c>
    </row>
    <row r="2080" spans="1:21">
      <c r="A2080" s="10">
        <v>30504130</v>
      </c>
      <c r="B2080" t="s">
        <v>462</v>
      </c>
      <c r="C2080" t="s">
        <v>463</v>
      </c>
      <c r="D2080" t="s">
        <v>464</v>
      </c>
      <c r="E2080" t="s">
        <v>11</v>
      </c>
      <c r="F2080" t="s">
        <v>104</v>
      </c>
      <c r="G2080" t="s">
        <v>457</v>
      </c>
      <c r="H2080" t="s">
        <v>14</v>
      </c>
      <c r="I2080" t="s">
        <v>104</v>
      </c>
      <c r="J2080" t="s">
        <v>21</v>
      </c>
      <c r="K2080" s="3" t="str">
        <f t="shared" si="137"/>
        <v>Mineral ProductsOther</v>
      </c>
      <c r="L2080" s="9" t="s">
        <v>1435</v>
      </c>
      <c r="M2080" s="9" t="s">
        <v>1436</v>
      </c>
      <c r="N2080" t="s">
        <v>41</v>
      </c>
      <c r="P2080" s="5" t="str">
        <f>IF(LOOKUP($K2080,Fuel_Mappings!$C$2:$C$255,Fuel_Mappings!$D$2:$D$255)&lt;&gt;"",LOOKUP($K2080,Fuel_Mappings!$C$2:$C$255,Fuel_Mappings!$D$2:$D$255),"")</f>
        <v>Other_Fuel</v>
      </c>
      <c r="Q2080" s="5" t="str">
        <f>IF($P2080="Other_Fuel",IF(LOOKUP($G2080,Fuel_Mappings!$I$2:$I$36,Fuel_Mappings!$I$2:$I$36)=$G2080,LOOKUP($G2080,Fuel_Mappings!$I$2:$I$36,Fuel_Mappings!$J$2:$J$36),""),"")</f>
        <v/>
      </c>
      <c r="S2080" s="5" t="str">
        <f t="shared" si="138"/>
        <v>2A6</v>
      </c>
      <c r="T2080" s="3" t="b">
        <f t="shared" si="139"/>
        <v>1</v>
      </c>
      <c r="U2080" s="3" t="b">
        <f t="shared" si="140"/>
        <v>1</v>
      </c>
    </row>
    <row r="2081" spans="1:21">
      <c r="A2081" s="10">
        <v>30504170</v>
      </c>
      <c r="B2081" t="s">
        <v>462</v>
      </c>
      <c r="C2081" t="s">
        <v>463</v>
      </c>
      <c r="D2081" t="s">
        <v>464</v>
      </c>
      <c r="E2081" t="s">
        <v>11</v>
      </c>
      <c r="F2081" t="s">
        <v>104</v>
      </c>
      <c r="G2081" t="s">
        <v>457</v>
      </c>
      <c r="H2081" t="s">
        <v>14</v>
      </c>
      <c r="I2081" t="s">
        <v>104</v>
      </c>
      <c r="J2081" t="s">
        <v>21</v>
      </c>
      <c r="K2081" s="3" t="str">
        <f t="shared" si="137"/>
        <v>Mineral ProductsOther</v>
      </c>
      <c r="L2081" s="9" t="s">
        <v>1435</v>
      </c>
      <c r="M2081" s="9" t="s">
        <v>1436</v>
      </c>
      <c r="N2081" t="s">
        <v>41</v>
      </c>
      <c r="P2081" s="5" t="str">
        <f>IF(LOOKUP($K2081,Fuel_Mappings!$C$2:$C$255,Fuel_Mappings!$D$2:$D$255)&lt;&gt;"",LOOKUP($K2081,Fuel_Mappings!$C$2:$C$255,Fuel_Mappings!$D$2:$D$255),"")</f>
        <v>Other_Fuel</v>
      </c>
      <c r="Q2081" s="5" t="str">
        <f>IF($P2081="Other_Fuel",IF(LOOKUP($G2081,Fuel_Mappings!$I$2:$I$36,Fuel_Mappings!$I$2:$I$36)=$G2081,LOOKUP($G2081,Fuel_Mappings!$I$2:$I$36,Fuel_Mappings!$J$2:$J$36),""),"")</f>
        <v/>
      </c>
      <c r="S2081" s="5" t="str">
        <f t="shared" si="138"/>
        <v>2A6</v>
      </c>
      <c r="T2081" s="3" t="b">
        <f t="shared" si="139"/>
        <v>1</v>
      </c>
      <c r="U2081" s="3" t="b">
        <f t="shared" si="140"/>
        <v>1</v>
      </c>
    </row>
    <row r="2082" spans="1:21">
      <c r="A2082" s="10">
        <v>30508958</v>
      </c>
      <c r="B2082" t="s">
        <v>462</v>
      </c>
      <c r="C2082" t="s">
        <v>463</v>
      </c>
      <c r="D2082" t="s">
        <v>464</v>
      </c>
      <c r="E2082" t="s">
        <v>11</v>
      </c>
      <c r="F2082" t="s">
        <v>104</v>
      </c>
      <c r="G2082" t="s">
        <v>484</v>
      </c>
      <c r="H2082" t="s">
        <v>14</v>
      </c>
      <c r="I2082" t="s">
        <v>104</v>
      </c>
      <c r="J2082" t="s">
        <v>21</v>
      </c>
      <c r="K2082" s="3" t="str">
        <f t="shared" si="137"/>
        <v>Mineral ProductsOther</v>
      </c>
      <c r="L2082" s="9" t="s">
        <v>1435</v>
      </c>
      <c r="M2082" s="9" t="s">
        <v>1436</v>
      </c>
      <c r="N2082" t="s">
        <v>41</v>
      </c>
      <c r="P2082" s="5" t="str">
        <f>IF(LOOKUP($K2082,Fuel_Mappings!$C$2:$C$255,Fuel_Mappings!$D$2:$D$255)&lt;&gt;"",LOOKUP($K2082,Fuel_Mappings!$C$2:$C$255,Fuel_Mappings!$D$2:$D$255),"")</f>
        <v>Other_Fuel</v>
      </c>
      <c r="Q2082" s="5" t="str">
        <f>IF($P2082="Other_Fuel",IF(LOOKUP($G2082,Fuel_Mappings!$I$2:$I$36,Fuel_Mappings!$I$2:$I$36)=$G2082,LOOKUP($G2082,Fuel_Mappings!$I$2:$I$36,Fuel_Mappings!$J$2:$J$36),""),"")</f>
        <v/>
      </c>
      <c r="S2082" s="5" t="str">
        <f t="shared" si="138"/>
        <v>2A6</v>
      </c>
      <c r="T2082" s="3" t="b">
        <f t="shared" si="139"/>
        <v>1</v>
      </c>
      <c r="U2082" s="3" t="b">
        <f t="shared" si="140"/>
        <v>1</v>
      </c>
    </row>
    <row r="2083" spans="1:21">
      <c r="A2083" s="10">
        <v>30508988</v>
      </c>
      <c r="B2083" t="s">
        <v>462</v>
      </c>
      <c r="C2083" t="s">
        <v>463</v>
      </c>
      <c r="D2083" t="s">
        <v>464</v>
      </c>
      <c r="E2083" t="s">
        <v>11</v>
      </c>
      <c r="F2083" t="s">
        <v>104</v>
      </c>
      <c r="G2083" t="s">
        <v>484</v>
      </c>
      <c r="H2083" t="s">
        <v>14</v>
      </c>
      <c r="I2083" t="s">
        <v>104</v>
      </c>
      <c r="J2083" t="s">
        <v>21</v>
      </c>
      <c r="K2083" s="3" t="str">
        <f t="shared" si="137"/>
        <v>Mineral ProductsOther</v>
      </c>
      <c r="L2083" s="9" t="s">
        <v>1435</v>
      </c>
      <c r="M2083" s="9" t="s">
        <v>1436</v>
      </c>
      <c r="N2083" t="s">
        <v>41</v>
      </c>
      <c r="P2083" s="5" t="str">
        <f>IF(LOOKUP($K2083,Fuel_Mappings!$C$2:$C$255,Fuel_Mappings!$D$2:$D$255)&lt;&gt;"",LOOKUP($K2083,Fuel_Mappings!$C$2:$C$255,Fuel_Mappings!$D$2:$D$255),"")</f>
        <v>Other_Fuel</v>
      </c>
      <c r="Q2083" s="5" t="str">
        <f>IF($P2083="Other_Fuel",IF(LOOKUP($G2083,Fuel_Mappings!$I$2:$I$36,Fuel_Mappings!$I$2:$I$36)=$G2083,LOOKUP($G2083,Fuel_Mappings!$I$2:$I$36,Fuel_Mappings!$J$2:$J$36),""),"")</f>
        <v/>
      </c>
      <c r="S2083" s="5" t="str">
        <f t="shared" si="138"/>
        <v>2A6</v>
      </c>
      <c r="T2083" s="3" t="b">
        <f t="shared" si="139"/>
        <v>1</v>
      </c>
      <c r="U2083" s="3" t="b">
        <f t="shared" si="140"/>
        <v>1</v>
      </c>
    </row>
    <row r="2084" spans="1:21">
      <c r="A2084" s="10">
        <v>30500221</v>
      </c>
      <c r="B2084" t="s">
        <v>462</v>
      </c>
      <c r="C2084" t="s">
        <v>463</v>
      </c>
      <c r="D2084" t="s">
        <v>464</v>
      </c>
      <c r="E2084" t="s">
        <v>11</v>
      </c>
      <c r="F2084" t="s">
        <v>104</v>
      </c>
      <c r="G2084" t="s">
        <v>105</v>
      </c>
      <c r="H2084" t="s">
        <v>117</v>
      </c>
      <c r="I2084" t="s">
        <v>118</v>
      </c>
      <c r="J2084" t="s">
        <v>21</v>
      </c>
      <c r="K2084" s="3" t="str">
        <f t="shared" si="137"/>
        <v>Asphalt ManufacturingOther</v>
      </c>
      <c r="L2084" s="9" t="s">
        <v>1435</v>
      </c>
      <c r="M2084" s="9" t="s">
        <v>1436</v>
      </c>
      <c r="N2084" t="s">
        <v>41</v>
      </c>
      <c r="P2084" s="5" t="str">
        <f>IF(LOOKUP($K2084,Fuel_Mappings!$C$2:$C$255,Fuel_Mappings!$D$2:$D$255)&lt;&gt;"",LOOKUP($K2084,Fuel_Mappings!$C$2:$C$255,Fuel_Mappings!$D$2:$D$255),"")</f>
        <v>Other_Fuel</v>
      </c>
      <c r="Q2084" s="5" t="str">
        <f>IF($P2084="Other_Fuel",IF(LOOKUP($G2084,Fuel_Mappings!$I$2:$I$36,Fuel_Mappings!$I$2:$I$36)=$G2084,LOOKUP($G2084,Fuel_Mappings!$I$2:$I$36,Fuel_Mappings!$J$2:$J$36),""),"")</f>
        <v/>
      </c>
      <c r="S2084" s="5" t="str">
        <f t="shared" si="138"/>
        <v>2A6</v>
      </c>
      <c r="T2084" s="3" t="b">
        <f t="shared" si="139"/>
        <v>1</v>
      </c>
      <c r="U2084" s="3" t="b">
        <f t="shared" si="140"/>
        <v>1</v>
      </c>
    </row>
    <row r="2085" spans="1:21">
      <c r="A2085" s="10">
        <v>30500250</v>
      </c>
      <c r="B2085" t="s">
        <v>462</v>
      </c>
      <c r="C2085" t="s">
        <v>463</v>
      </c>
      <c r="D2085" t="s">
        <v>464</v>
      </c>
      <c r="E2085" t="s">
        <v>11</v>
      </c>
      <c r="F2085" t="s">
        <v>104</v>
      </c>
      <c r="G2085" t="s">
        <v>105</v>
      </c>
      <c r="H2085" t="s">
        <v>117</v>
      </c>
      <c r="I2085" t="s">
        <v>118</v>
      </c>
      <c r="J2085" t="s">
        <v>21</v>
      </c>
      <c r="K2085" s="3" t="str">
        <f t="shared" si="137"/>
        <v>Asphalt ManufacturingOther</v>
      </c>
      <c r="L2085" s="9" t="s">
        <v>1435</v>
      </c>
      <c r="M2085" s="9" t="s">
        <v>1436</v>
      </c>
      <c r="N2085" t="s">
        <v>41</v>
      </c>
      <c r="P2085" s="5" t="str">
        <f>IF(LOOKUP($K2085,Fuel_Mappings!$C$2:$C$255,Fuel_Mappings!$D$2:$D$255)&lt;&gt;"",LOOKUP($K2085,Fuel_Mappings!$C$2:$C$255,Fuel_Mappings!$D$2:$D$255),"")</f>
        <v>Other_Fuel</v>
      </c>
      <c r="Q2085" s="5" t="str">
        <f>IF($P2085="Other_Fuel",IF(LOOKUP($G2085,Fuel_Mappings!$I$2:$I$36,Fuel_Mappings!$I$2:$I$36)=$G2085,LOOKUP($G2085,Fuel_Mappings!$I$2:$I$36,Fuel_Mappings!$J$2:$J$36),""),"")</f>
        <v/>
      </c>
      <c r="S2085" s="5" t="str">
        <f t="shared" si="138"/>
        <v>2A6</v>
      </c>
      <c r="T2085" s="3" t="b">
        <f t="shared" si="139"/>
        <v>1</v>
      </c>
      <c r="U2085" s="3" t="b">
        <f t="shared" si="140"/>
        <v>1</v>
      </c>
    </row>
    <row r="2086" spans="1:21">
      <c r="A2086" s="10">
        <v>30500270</v>
      </c>
      <c r="B2086" t="s">
        <v>462</v>
      </c>
      <c r="C2086" t="s">
        <v>463</v>
      </c>
      <c r="D2086" t="s">
        <v>464</v>
      </c>
      <c r="E2086" t="s">
        <v>11</v>
      </c>
      <c r="F2086" t="s">
        <v>104</v>
      </c>
      <c r="G2086" t="s">
        <v>105</v>
      </c>
      <c r="H2086" t="s">
        <v>117</v>
      </c>
      <c r="I2086" t="s">
        <v>118</v>
      </c>
      <c r="J2086" t="s">
        <v>21</v>
      </c>
      <c r="K2086" s="3" t="str">
        <f t="shared" si="137"/>
        <v>Asphalt ManufacturingOther</v>
      </c>
      <c r="L2086" s="9" t="s">
        <v>1435</v>
      </c>
      <c r="M2086" s="9" t="s">
        <v>1436</v>
      </c>
      <c r="N2086" t="s">
        <v>41</v>
      </c>
      <c r="P2086" s="5" t="str">
        <f>IF(LOOKUP($K2086,Fuel_Mappings!$C$2:$C$255,Fuel_Mappings!$D$2:$D$255)&lt;&gt;"",LOOKUP($K2086,Fuel_Mappings!$C$2:$C$255,Fuel_Mappings!$D$2:$D$255),"")</f>
        <v>Other_Fuel</v>
      </c>
      <c r="Q2086" s="5" t="str">
        <f>IF($P2086="Other_Fuel",IF(LOOKUP($G2086,Fuel_Mappings!$I$2:$I$36,Fuel_Mappings!$I$2:$I$36)=$G2086,LOOKUP($G2086,Fuel_Mappings!$I$2:$I$36,Fuel_Mappings!$J$2:$J$36),""),"")</f>
        <v/>
      </c>
      <c r="S2086" s="5" t="str">
        <f t="shared" si="138"/>
        <v>2A6</v>
      </c>
      <c r="T2086" s="3" t="b">
        <f t="shared" si="139"/>
        <v>1</v>
      </c>
      <c r="U2086" s="3" t="b">
        <f t="shared" si="140"/>
        <v>1</v>
      </c>
    </row>
    <row r="2087" spans="1:21">
      <c r="A2087" s="10">
        <v>30500304</v>
      </c>
      <c r="B2087" t="s">
        <v>462</v>
      </c>
      <c r="C2087" t="s">
        <v>463</v>
      </c>
      <c r="D2087" t="s">
        <v>464</v>
      </c>
      <c r="E2087" t="s">
        <v>11</v>
      </c>
      <c r="F2087" t="s">
        <v>104</v>
      </c>
      <c r="G2087" t="s">
        <v>435</v>
      </c>
      <c r="H2087" t="s">
        <v>14</v>
      </c>
      <c r="I2087" t="s">
        <v>104</v>
      </c>
      <c r="J2087" t="s">
        <v>21</v>
      </c>
      <c r="K2087" s="3" t="str">
        <f t="shared" si="137"/>
        <v>Mineral ProductsOther</v>
      </c>
      <c r="L2087" s="9" t="s">
        <v>1435</v>
      </c>
      <c r="M2087" s="9" t="s">
        <v>1436</v>
      </c>
      <c r="N2087" t="s">
        <v>41</v>
      </c>
      <c r="P2087" s="5" t="str">
        <f>IF(LOOKUP($K2087,Fuel_Mappings!$C$2:$C$255,Fuel_Mappings!$D$2:$D$255)&lt;&gt;"",LOOKUP($K2087,Fuel_Mappings!$C$2:$C$255,Fuel_Mappings!$D$2:$D$255),"")</f>
        <v>Other_Fuel</v>
      </c>
      <c r="Q2087" s="5" t="str">
        <f>IF($P2087="Other_Fuel",IF(LOOKUP($G2087,Fuel_Mappings!$I$2:$I$36,Fuel_Mappings!$I$2:$I$36)=$G2087,LOOKUP($G2087,Fuel_Mappings!$I$2:$I$36,Fuel_Mappings!$J$2:$J$36),""),"")</f>
        <v/>
      </c>
      <c r="S2087" s="5" t="str">
        <f t="shared" si="138"/>
        <v>2A6</v>
      </c>
      <c r="T2087" s="3" t="b">
        <f t="shared" si="139"/>
        <v>1</v>
      </c>
      <c r="U2087" s="3" t="b">
        <f t="shared" si="140"/>
        <v>1</v>
      </c>
    </row>
    <row r="2088" spans="1:21">
      <c r="A2088" s="10">
        <v>30500306</v>
      </c>
      <c r="B2088" t="s">
        <v>462</v>
      </c>
      <c r="C2088" t="s">
        <v>463</v>
      </c>
      <c r="D2088" t="s">
        <v>464</v>
      </c>
      <c r="E2088" t="s">
        <v>11</v>
      </c>
      <c r="F2088" t="s">
        <v>104</v>
      </c>
      <c r="G2088" t="s">
        <v>435</v>
      </c>
      <c r="H2088" t="s">
        <v>14</v>
      </c>
      <c r="I2088" t="s">
        <v>104</v>
      </c>
      <c r="J2088" t="s">
        <v>21</v>
      </c>
      <c r="K2088" s="3" t="str">
        <f t="shared" si="137"/>
        <v>Mineral ProductsOther</v>
      </c>
      <c r="L2088" s="9" t="s">
        <v>1435</v>
      </c>
      <c r="M2088" s="9" t="s">
        <v>1436</v>
      </c>
      <c r="N2088" t="s">
        <v>41</v>
      </c>
      <c r="P2088" s="5" t="str">
        <f>IF(LOOKUP($K2088,Fuel_Mappings!$C$2:$C$255,Fuel_Mappings!$D$2:$D$255)&lt;&gt;"",LOOKUP($K2088,Fuel_Mappings!$C$2:$C$255,Fuel_Mappings!$D$2:$D$255),"")</f>
        <v>Other_Fuel</v>
      </c>
      <c r="Q2088" s="5" t="str">
        <f>IF($P2088="Other_Fuel",IF(LOOKUP($G2088,Fuel_Mappings!$I$2:$I$36,Fuel_Mappings!$I$2:$I$36)=$G2088,LOOKUP($G2088,Fuel_Mappings!$I$2:$I$36,Fuel_Mappings!$J$2:$J$36),""),"")</f>
        <v/>
      </c>
      <c r="S2088" s="5" t="str">
        <f t="shared" si="138"/>
        <v>2A6</v>
      </c>
      <c r="T2088" s="3" t="b">
        <f t="shared" si="139"/>
        <v>1</v>
      </c>
      <c r="U2088" s="3" t="b">
        <f t="shared" si="140"/>
        <v>1</v>
      </c>
    </row>
    <row r="2089" spans="1:21">
      <c r="A2089" s="10">
        <v>30500840</v>
      </c>
      <c r="B2089" t="s">
        <v>462</v>
      </c>
      <c r="C2089" t="s">
        <v>463</v>
      </c>
      <c r="D2089" t="s">
        <v>464</v>
      </c>
      <c r="E2089" t="s">
        <v>11</v>
      </c>
      <c r="F2089" t="s">
        <v>104</v>
      </c>
      <c r="G2089" t="s">
        <v>455</v>
      </c>
      <c r="H2089" t="s">
        <v>14</v>
      </c>
      <c r="I2089" t="s">
        <v>104</v>
      </c>
      <c r="J2089" t="s">
        <v>21</v>
      </c>
      <c r="K2089" s="3" t="str">
        <f t="shared" si="137"/>
        <v>Mineral ProductsOther</v>
      </c>
      <c r="L2089" s="9" t="s">
        <v>1435</v>
      </c>
      <c r="M2089" s="9" t="s">
        <v>1436</v>
      </c>
      <c r="N2089" t="s">
        <v>41</v>
      </c>
      <c r="P2089" s="5" t="str">
        <f>IF(LOOKUP($K2089,Fuel_Mappings!$C$2:$C$255,Fuel_Mappings!$D$2:$D$255)&lt;&gt;"",LOOKUP($K2089,Fuel_Mappings!$C$2:$C$255,Fuel_Mappings!$D$2:$D$255),"")</f>
        <v>Other_Fuel</v>
      </c>
      <c r="Q2089" s="5" t="str">
        <f>IF($P2089="Other_Fuel",IF(LOOKUP($G2089,Fuel_Mappings!$I$2:$I$36,Fuel_Mappings!$I$2:$I$36)=$G2089,LOOKUP($G2089,Fuel_Mappings!$I$2:$I$36,Fuel_Mappings!$J$2:$J$36),""),"")</f>
        <v/>
      </c>
      <c r="S2089" s="5" t="str">
        <f t="shared" si="138"/>
        <v>2A6</v>
      </c>
      <c r="T2089" s="3" t="b">
        <f t="shared" si="139"/>
        <v>1</v>
      </c>
      <c r="U2089" s="3" t="b">
        <f t="shared" si="140"/>
        <v>1</v>
      </c>
    </row>
    <row r="2090" spans="1:21">
      <c r="A2090" s="10">
        <v>30500903</v>
      </c>
      <c r="B2090" t="s">
        <v>462</v>
      </c>
      <c r="C2090" t="s">
        <v>463</v>
      </c>
      <c r="D2090" t="s">
        <v>464</v>
      </c>
      <c r="E2090" t="s">
        <v>11</v>
      </c>
      <c r="F2090" t="s">
        <v>104</v>
      </c>
      <c r="G2090" t="s">
        <v>436</v>
      </c>
      <c r="H2090" t="s">
        <v>14</v>
      </c>
      <c r="I2090" t="s">
        <v>104</v>
      </c>
      <c r="J2090" t="s">
        <v>21</v>
      </c>
      <c r="K2090" s="3" t="str">
        <f t="shared" si="137"/>
        <v>Mineral ProductsOther</v>
      </c>
      <c r="L2090" s="9" t="s">
        <v>1435</v>
      </c>
      <c r="M2090" s="9" t="s">
        <v>1436</v>
      </c>
      <c r="N2090" t="s">
        <v>41</v>
      </c>
      <c r="P2090" s="5" t="str">
        <f>IF(LOOKUP($K2090,Fuel_Mappings!$C$2:$C$255,Fuel_Mappings!$D$2:$D$255)&lt;&gt;"",LOOKUP($K2090,Fuel_Mappings!$C$2:$C$255,Fuel_Mappings!$D$2:$D$255),"")</f>
        <v>Other_Fuel</v>
      </c>
      <c r="Q2090" s="5" t="str">
        <f>IF($P2090="Other_Fuel",IF(LOOKUP($G2090,Fuel_Mappings!$I$2:$I$36,Fuel_Mappings!$I$2:$I$36)=$G2090,LOOKUP($G2090,Fuel_Mappings!$I$2:$I$36,Fuel_Mappings!$J$2:$J$36),""),"")</f>
        <v/>
      </c>
      <c r="S2090" s="5" t="str">
        <f t="shared" si="138"/>
        <v>2A6</v>
      </c>
      <c r="T2090" s="3" t="b">
        <f t="shared" si="139"/>
        <v>1</v>
      </c>
      <c r="U2090" s="3" t="b">
        <f t="shared" si="140"/>
        <v>1</v>
      </c>
    </row>
    <row r="2091" spans="1:21">
      <c r="A2091" s="10">
        <v>30500908</v>
      </c>
      <c r="B2091" t="s">
        <v>462</v>
      </c>
      <c r="C2091" t="s">
        <v>463</v>
      </c>
      <c r="D2091" t="s">
        <v>464</v>
      </c>
      <c r="E2091" t="s">
        <v>11</v>
      </c>
      <c r="F2091" t="s">
        <v>104</v>
      </c>
      <c r="G2091" t="s">
        <v>436</v>
      </c>
      <c r="H2091" t="s">
        <v>14</v>
      </c>
      <c r="I2091" t="s">
        <v>104</v>
      </c>
      <c r="J2091" t="s">
        <v>21</v>
      </c>
      <c r="K2091" s="3" t="str">
        <f t="shared" si="137"/>
        <v>Mineral ProductsOther</v>
      </c>
      <c r="L2091" s="9" t="s">
        <v>1435</v>
      </c>
      <c r="M2091" s="9" t="s">
        <v>1436</v>
      </c>
      <c r="N2091" t="s">
        <v>41</v>
      </c>
      <c r="P2091" s="5" t="str">
        <f>IF(LOOKUP($K2091,Fuel_Mappings!$C$2:$C$255,Fuel_Mappings!$D$2:$D$255)&lt;&gt;"",LOOKUP($K2091,Fuel_Mappings!$C$2:$C$255,Fuel_Mappings!$D$2:$D$255),"")</f>
        <v>Other_Fuel</v>
      </c>
      <c r="Q2091" s="5" t="str">
        <f>IF($P2091="Other_Fuel",IF(LOOKUP($G2091,Fuel_Mappings!$I$2:$I$36,Fuel_Mappings!$I$2:$I$36)=$G2091,LOOKUP($G2091,Fuel_Mappings!$I$2:$I$36,Fuel_Mappings!$J$2:$J$36),""),"")</f>
        <v/>
      </c>
      <c r="S2091" s="5" t="str">
        <f t="shared" si="138"/>
        <v>2A6</v>
      </c>
      <c r="T2091" s="3" t="b">
        <f t="shared" si="139"/>
        <v>1</v>
      </c>
      <c r="U2091" s="3" t="b">
        <f t="shared" si="140"/>
        <v>1</v>
      </c>
    </row>
    <row r="2092" spans="1:21">
      <c r="A2092" s="10">
        <v>30502299</v>
      </c>
      <c r="B2092" t="s">
        <v>462</v>
      </c>
      <c r="C2092" t="s">
        <v>463</v>
      </c>
      <c r="D2092" t="s">
        <v>464</v>
      </c>
      <c r="E2092" t="s">
        <v>11</v>
      </c>
      <c r="F2092" t="s">
        <v>104</v>
      </c>
      <c r="G2092" t="s">
        <v>481</v>
      </c>
      <c r="H2092" t="s">
        <v>14</v>
      </c>
      <c r="I2092" t="s">
        <v>104</v>
      </c>
      <c r="J2092" t="s">
        <v>21</v>
      </c>
      <c r="K2092" s="3" t="str">
        <f t="shared" si="137"/>
        <v>Mineral ProductsOther</v>
      </c>
      <c r="L2092" s="9" t="s">
        <v>1435</v>
      </c>
      <c r="M2092" s="9" t="s">
        <v>1436</v>
      </c>
      <c r="N2092" t="s">
        <v>41</v>
      </c>
      <c r="P2092" s="5" t="str">
        <f>IF(LOOKUP($K2092,Fuel_Mappings!$C$2:$C$255,Fuel_Mappings!$D$2:$D$255)&lt;&gt;"",LOOKUP($K2092,Fuel_Mappings!$C$2:$C$255,Fuel_Mappings!$D$2:$D$255),"")</f>
        <v>Other_Fuel</v>
      </c>
      <c r="Q2092" s="5" t="str">
        <f>IF($P2092="Other_Fuel",IF(LOOKUP($G2092,Fuel_Mappings!$I$2:$I$36,Fuel_Mappings!$I$2:$I$36)=$G2092,LOOKUP($G2092,Fuel_Mappings!$I$2:$I$36,Fuel_Mappings!$J$2:$J$36),""),"")</f>
        <v/>
      </c>
      <c r="S2092" s="5" t="str">
        <f t="shared" si="138"/>
        <v>2A6</v>
      </c>
      <c r="T2092" s="3" t="b">
        <f t="shared" si="139"/>
        <v>1</v>
      </c>
      <c r="U2092" s="3" t="b">
        <f t="shared" si="140"/>
        <v>1</v>
      </c>
    </row>
    <row r="2093" spans="1:21">
      <c r="A2093" s="10">
        <v>30503812</v>
      </c>
      <c r="B2093" t="s">
        <v>462</v>
      </c>
      <c r="C2093" t="s">
        <v>463</v>
      </c>
      <c r="D2093" t="s">
        <v>464</v>
      </c>
      <c r="E2093" t="s">
        <v>11</v>
      </c>
      <c r="F2093" t="s">
        <v>104</v>
      </c>
      <c r="G2093" t="s">
        <v>483</v>
      </c>
      <c r="H2093" t="s">
        <v>14</v>
      </c>
      <c r="I2093" t="s">
        <v>104</v>
      </c>
      <c r="J2093" t="s">
        <v>21</v>
      </c>
      <c r="K2093" s="3" t="str">
        <f t="shared" si="137"/>
        <v>Mineral ProductsOther</v>
      </c>
      <c r="L2093" s="9" t="s">
        <v>1435</v>
      </c>
      <c r="M2093" s="9" t="s">
        <v>1436</v>
      </c>
      <c r="N2093" t="s">
        <v>41</v>
      </c>
      <c r="P2093" s="5" t="str">
        <f>IF(LOOKUP($K2093,Fuel_Mappings!$C$2:$C$255,Fuel_Mappings!$D$2:$D$255)&lt;&gt;"",LOOKUP($K2093,Fuel_Mappings!$C$2:$C$255,Fuel_Mappings!$D$2:$D$255),"")</f>
        <v>Other_Fuel</v>
      </c>
      <c r="Q2093" s="5" t="str">
        <f>IF($P2093="Other_Fuel",IF(LOOKUP($G2093,Fuel_Mappings!$I$2:$I$36,Fuel_Mappings!$I$2:$I$36)=$G2093,LOOKUP($G2093,Fuel_Mappings!$I$2:$I$36,Fuel_Mappings!$J$2:$J$36),""),"")</f>
        <v/>
      </c>
      <c r="S2093" s="5" t="str">
        <f t="shared" si="138"/>
        <v>2A6</v>
      </c>
      <c r="T2093" s="3" t="b">
        <f t="shared" si="139"/>
        <v>1</v>
      </c>
      <c r="U2093" s="3" t="b">
        <f t="shared" si="140"/>
        <v>1</v>
      </c>
    </row>
    <row r="2094" spans="1:21">
      <c r="A2094" s="10">
        <v>30503835</v>
      </c>
      <c r="B2094" t="s">
        <v>462</v>
      </c>
      <c r="C2094" t="s">
        <v>463</v>
      </c>
      <c r="D2094" t="s">
        <v>464</v>
      </c>
      <c r="E2094" t="s">
        <v>11</v>
      </c>
      <c r="F2094" t="s">
        <v>104</v>
      </c>
      <c r="G2094" t="s">
        <v>483</v>
      </c>
      <c r="H2094" t="s">
        <v>14</v>
      </c>
      <c r="I2094" t="s">
        <v>104</v>
      </c>
      <c r="J2094" t="s">
        <v>21</v>
      </c>
      <c r="K2094" s="3" t="str">
        <f t="shared" si="137"/>
        <v>Mineral ProductsOther</v>
      </c>
      <c r="L2094" s="9" t="s">
        <v>1435</v>
      </c>
      <c r="M2094" s="9" t="s">
        <v>1436</v>
      </c>
      <c r="N2094" t="s">
        <v>41</v>
      </c>
      <c r="P2094" s="5" t="str">
        <f>IF(LOOKUP($K2094,Fuel_Mappings!$C$2:$C$255,Fuel_Mappings!$D$2:$D$255)&lt;&gt;"",LOOKUP($K2094,Fuel_Mappings!$C$2:$C$255,Fuel_Mappings!$D$2:$D$255),"")</f>
        <v>Other_Fuel</v>
      </c>
      <c r="Q2094" s="5" t="str">
        <f>IF($P2094="Other_Fuel",IF(LOOKUP($G2094,Fuel_Mappings!$I$2:$I$36,Fuel_Mappings!$I$2:$I$36)=$G2094,LOOKUP($G2094,Fuel_Mappings!$I$2:$I$36,Fuel_Mappings!$J$2:$J$36),""),"")</f>
        <v/>
      </c>
      <c r="S2094" s="5" t="str">
        <f t="shared" si="138"/>
        <v>2A6</v>
      </c>
      <c r="T2094" s="3" t="b">
        <f t="shared" si="139"/>
        <v>1</v>
      </c>
      <c r="U2094" s="3" t="b">
        <f t="shared" si="140"/>
        <v>1</v>
      </c>
    </row>
    <row r="2095" spans="1:21">
      <c r="A2095" s="10">
        <v>30504131</v>
      </c>
      <c r="B2095" t="s">
        <v>462</v>
      </c>
      <c r="C2095" t="s">
        <v>463</v>
      </c>
      <c r="D2095" t="s">
        <v>464</v>
      </c>
      <c r="E2095" t="s">
        <v>11</v>
      </c>
      <c r="F2095" t="s">
        <v>104</v>
      </c>
      <c r="G2095" t="s">
        <v>457</v>
      </c>
      <c r="H2095" t="s">
        <v>14</v>
      </c>
      <c r="I2095" t="s">
        <v>104</v>
      </c>
      <c r="J2095" t="s">
        <v>21</v>
      </c>
      <c r="K2095" s="3" t="str">
        <f t="shared" si="137"/>
        <v>Mineral ProductsOther</v>
      </c>
      <c r="L2095" s="9" t="s">
        <v>1435</v>
      </c>
      <c r="M2095" s="9" t="s">
        <v>1436</v>
      </c>
      <c r="N2095" t="s">
        <v>41</v>
      </c>
      <c r="P2095" s="5" t="str">
        <f>IF(LOOKUP($K2095,Fuel_Mappings!$C$2:$C$255,Fuel_Mappings!$D$2:$D$255)&lt;&gt;"",LOOKUP($K2095,Fuel_Mappings!$C$2:$C$255,Fuel_Mappings!$D$2:$D$255),"")</f>
        <v>Other_Fuel</v>
      </c>
      <c r="Q2095" s="5" t="str">
        <f>IF($P2095="Other_Fuel",IF(LOOKUP($G2095,Fuel_Mappings!$I$2:$I$36,Fuel_Mappings!$I$2:$I$36)=$G2095,LOOKUP($G2095,Fuel_Mappings!$I$2:$I$36,Fuel_Mappings!$J$2:$J$36),""),"")</f>
        <v/>
      </c>
      <c r="S2095" s="5" t="str">
        <f t="shared" si="138"/>
        <v>2A6</v>
      </c>
      <c r="T2095" s="3" t="b">
        <f t="shared" si="139"/>
        <v>1</v>
      </c>
      <c r="U2095" s="3" t="b">
        <f t="shared" si="140"/>
        <v>1</v>
      </c>
    </row>
    <row r="2096" spans="1:21">
      <c r="A2096" s="10">
        <v>30504132</v>
      </c>
      <c r="B2096" t="s">
        <v>462</v>
      </c>
      <c r="C2096" t="s">
        <v>463</v>
      </c>
      <c r="D2096" t="s">
        <v>464</v>
      </c>
      <c r="E2096" t="s">
        <v>11</v>
      </c>
      <c r="F2096" t="s">
        <v>104</v>
      </c>
      <c r="G2096" t="s">
        <v>457</v>
      </c>
      <c r="H2096" t="s">
        <v>14</v>
      </c>
      <c r="I2096" t="s">
        <v>104</v>
      </c>
      <c r="J2096" t="s">
        <v>21</v>
      </c>
      <c r="K2096" s="3" t="str">
        <f t="shared" si="137"/>
        <v>Mineral ProductsOther</v>
      </c>
      <c r="L2096" s="9" t="s">
        <v>1435</v>
      </c>
      <c r="M2096" s="9" t="s">
        <v>1436</v>
      </c>
      <c r="N2096" t="s">
        <v>41</v>
      </c>
      <c r="P2096" s="5" t="str">
        <f>IF(LOOKUP($K2096,Fuel_Mappings!$C$2:$C$255,Fuel_Mappings!$D$2:$D$255)&lt;&gt;"",LOOKUP($K2096,Fuel_Mappings!$C$2:$C$255,Fuel_Mappings!$D$2:$D$255),"")</f>
        <v>Other_Fuel</v>
      </c>
      <c r="Q2096" s="5" t="str">
        <f>IF($P2096="Other_Fuel",IF(LOOKUP($G2096,Fuel_Mappings!$I$2:$I$36,Fuel_Mappings!$I$2:$I$36)=$G2096,LOOKUP($G2096,Fuel_Mappings!$I$2:$I$36,Fuel_Mappings!$J$2:$J$36),""),"")</f>
        <v/>
      </c>
      <c r="S2096" s="5" t="str">
        <f t="shared" si="138"/>
        <v>2A6</v>
      </c>
      <c r="T2096" s="3" t="b">
        <f t="shared" si="139"/>
        <v>1</v>
      </c>
      <c r="U2096" s="3" t="b">
        <f t="shared" si="140"/>
        <v>1</v>
      </c>
    </row>
    <row r="2097" spans="1:21">
      <c r="A2097" s="10">
        <v>30504141</v>
      </c>
      <c r="B2097" t="s">
        <v>462</v>
      </c>
      <c r="C2097" t="s">
        <v>463</v>
      </c>
      <c r="D2097" t="s">
        <v>464</v>
      </c>
      <c r="E2097" t="s">
        <v>11</v>
      </c>
      <c r="F2097" t="s">
        <v>104</v>
      </c>
      <c r="G2097" t="s">
        <v>457</v>
      </c>
      <c r="H2097" t="s">
        <v>14</v>
      </c>
      <c r="I2097" t="s">
        <v>104</v>
      </c>
      <c r="J2097" t="s">
        <v>21</v>
      </c>
      <c r="K2097" s="3" t="str">
        <f t="shared" si="137"/>
        <v>Mineral ProductsOther</v>
      </c>
      <c r="L2097" s="9" t="s">
        <v>1435</v>
      </c>
      <c r="M2097" s="9" t="s">
        <v>1436</v>
      </c>
      <c r="N2097" t="s">
        <v>41</v>
      </c>
      <c r="P2097" s="5" t="str">
        <f>IF(LOOKUP($K2097,Fuel_Mappings!$C$2:$C$255,Fuel_Mappings!$D$2:$D$255)&lt;&gt;"",LOOKUP($K2097,Fuel_Mappings!$C$2:$C$255,Fuel_Mappings!$D$2:$D$255),"")</f>
        <v>Other_Fuel</v>
      </c>
      <c r="Q2097" s="5" t="str">
        <f>IF($P2097="Other_Fuel",IF(LOOKUP($G2097,Fuel_Mappings!$I$2:$I$36,Fuel_Mappings!$I$2:$I$36)=$G2097,LOOKUP($G2097,Fuel_Mappings!$I$2:$I$36,Fuel_Mappings!$J$2:$J$36),""),"")</f>
        <v/>
      </c>
      <c r="S2097" s="5" t="str">
        <f t="shared" si="138"/>
        <v>2A6</v>
      </c>
      <c r="T2097" s="3" t="b">
        <f t="shared" si="139"/>
        <v>1</v>
      </c>
      <c r="U2097" s="3" t="b">
        <f t="shared" si="140"/>
        <v>1</v>
      </c>
    </row>
    <row r="2098" spans="1:21">
      <c r="A2098" s="10">
        <v>30504230</v>
      </c>
      <c r="B2098" t="s">
        <v>462</v>
      </c>
      <c r="C2098" t="s">
        <v>463</v>
      </c>
      <c r="D2098" t="s">
        <v>464</v>
      </c>
      <c r="E2098" t="s">
        <v>11</v>
      </c>
      <c r="F2098" t="s">
        <v>104</v>
      </c>
      <c r="G2098" t="s">
        <v>460</v>
      </c>
      <c r="H2098" t="s">
        <v>14</v>
      </c>
      <c r="I2098" t="s">
        <v>104</v>
      </c>
      <c r="J2098" t="s">
        <v>21</v>
      </c>
      <c r="K2098" s="3" t="str">
        <f t="shared" si="137"/>
        <v>Mineral ProductsOther</v>
      </c>
      <c r="L2098" s="9" t="s">
        <v>1435</v>
      </c>
      <c r="M2098" s="9" t="s">
        <v>1436</v>
      </c>
      <c r="N2098" t="s">
        <v>41</v>
      </c>
      <c r="P2098" s="5" t="str">
        <f>IF(LOOKUP($K2098,Fuel_Mappings!$C$2:$C$255,Fuel_Mappings!$D$2:$D$255)&lt;&gt;"",LOOKUP($K2098,Fuel_Mappings!$C$2:$C$255,Fuel_Mappings!$D$2:$D$255),"")</f>
        <v>Other_Fuel</v>
      </c>
      <c r="Q2098" s="5" t="str">
        <f>IF($P2098="Other_Fuel",IF(LOOKUP($G2098,Fuel_Mappings!$I$2:$I$36,Fuel_Mappings!$I$2:$I$36)=$G2098,LOOKUP($G2098,Fuel_Mappings!$I$2:$I$36,Fuel_Mappings!$J$2:$J$36),""),"")</f>
        <v/>
      </c>
      <c r="S2098" s="5" t="str">
        <f t="shared" si="138"/>
        <v>2A6</v>
      </c>
      <c r="T2098" s="3" t="b">
        <f t="shared" si="139"/>
        <v>1</v>
      </c>
      <c r="U2098" s="3" t="b">
        <f t="shared" si="140"/>
        <v>1</v>
      </c>
    </row>
    <row r="2099" spans="1:21">
      <c r="A2099" s="10">
        <v>30504250</v>
      </c>
      <c r="B2099" t="s">
        <v>462</v>
      </c>
      <c r="C2099" t="s">
        <v>463</v>
      </c>
      <c r="D2099" t="s">
        <v>464</v>
      </c>
      <c r="E2099" t="s">
        <v>11</v>
      </c>
      <c r="F2099" t="s">
        <v>104</v>
      </c>
      <c r="G2099" t="s">
        <v>460</v>
      </c>
      <c r="H2099" t="s">
        <v>14</v>
      </c>
      <c r="I2099" t="s">
        <v>104</v>
      </c>
      <c r="J2099" t="s">
        <v>21</v>
      </c>
      <c r="K2099" s="3" t="str">
        <f t="shared" ref="K2099:K2162" si="141">I2099&amp;J2099</f>
        <v>Mineral ProductsOther</v>
      </c>
      <c r="L2099" s="9" t="s">
        <v>1435</v>
      </c>
      <c r="M2099" s="9" t="s">
        <v>1436</v>
      </c>
      <c r="N2099" t="s">
        <v>41</v>
      </c>
      <c r="P2099" s="5" t="str">
        <f>IF(LOOKUP($K2099,Fuel_Mappings!$C$2:$C$255,Fuel_Mappings!$D$2:$D$255)&lt;&gt;"",LOOKUP($K2099,Fuel_Mappings!$C$2:$C$255,Fuel_Mappings!$D$2:$D$255),"")</f>
        <v>Other_Fuel</v>
      </c>
      <c r="Q2099" s="5" t="str">
        <f>IF($P2099="Other_Fuel",IF(LOOKUP($G2099,Fuel_Mappings!$I$2:$I$36,Fuel_Mappings!$I$2:$I$36)=$G2099,LOOKUP($G2099,Fuel_Mappings!$I$2:$I$36,Fuel_Mappings!$J$2:$J$36),""),"")</f>
        <v/>
      </c>
      <c r="S2099" s="5" t="str">
        <f t="shared" si="138"/>
        <v>2A6</v>
      </c>
      <c r="T2099" s="3" t="b">
        <f t="shared" si="139"/>
        <v>1</v>
      </c>
      <c r="U2099" s="3" t="b">
        <f t="shared" si="140"/>
        <v>1</v>
      </c>
    </row>
    <row r="2100" spans="1:21">
      <c r="A2100" s="10">
        <v>30504340</v>
      </c>
      <c r="B2100" t="s">
        <v>462</v>
      </c>
      <c r="C2100" t="s">
        <v>463</v>
      </c>
      <c r="D2100" t="s">
        <v>464</v>
      </c>
      <c r="E2100" t="s">
        <v>11</v>
      </c>
      <c r="F2100" t="s">
        <v>104</v>
      </c>
      <c r="G2100" t="s">
        <v>428</v>
      </c>
      <c r="H2100" t="s">
        <v>14</v>
      </c>
      <c r="I2100" t="s">
        <v>104</v>
      </c>
      <c r="J2100" t="s">
        <v>21</v>
      </c>
      <c r="K2100" s="3" t="str">
        <f t="shared" si="141"/>
        <v>Mineral ProductsOther</v>
      </c>
      <c r="L2100" s="9" t="s">
        <v>1435</v>
      </c>
      <c r="M2100" s="9" t="s">
        <v>1436</v>
      </c>
      <c r="N2100" t="s">
        <v>41</v>
      </c>
      <c r="P2100" s="5" t="str">
        <f>IF(LOOKUP($K2100,Fuel_Mappings!$C$2:$C$255,Fuel_Mappings!$D$2:$D$255)&lt;&gt;"",LOOKUP($K2100,Fuel_Mappings!$C$2:$C$255,Fuel_Mappings!$D$2:$D$255),"")</f>
        <v>Other_Fuel</v>
      </c>
      <c r="Q2100" s="5" t="str">
        <f>IF($P2100="Other_Fuel",IF(LOOKUP($G2100,Fuel_Mappings!$I$2:$I$36,Fuel_Mappings!$I$2:$I$36)=$G2100,LOOKUP($G2100,Fuel_Mappings!$I$2:$I$36,Fuel_Mappings!$J$2:$J$36),""),"")</f>
        <v/>
      </c>
      <c r="S2100" s="5" t="str">
        <f t="shared" si="138"/>
        <v>2A6</v>
      </c>
      <c r="T2100" s="3" t="b">
        <f t="shared" si="139"/>
        <v>1</v>
      </c>
      <c r="U2100" s="3" t="b">
        <f t="shared" si="140"/>
        <v>1</v>
      </c>
    </row>
    <row r="2101" spans="1:21">
      <c r="A2101" s="10">
        <v>30504401</v>
      </c>
      <c r="B2101" t="s">
        <v>462</v>
      </c>
      <c r="C2101" t="s">
        <v>463</v>
      </c>
      <c r="D2101" t="s">
        <v>464</v>
      </c>
      <c r="E2101" t="s">
        <v>11</v>
      </c>
      <c r="F2101" t="s">
        <v>104</v>
      </c>
      <c r="G2101" t="s">
        <v>447</v>
      </c>
      <c r="H2101" t="s">
        <v>14</v>
      </c>
      <c r="I2101" t="s">
        <v>104</v>
      </c>
      <c r="J2101" t="s">
        <v>21</v>
      </c>
      <c r="K2101" s="3" t="str">
        <f t="shared" si="141"/>
        <v>Mineral ProductsOther</v>
      </c>
      <c r="L2101" s="9" t="s">
        <v>1435</v>
      </c>
      <c r="M2101" s="9" t="s">
        <v>1436</v>
      </c>
      <c r="N2101" t="s">
        <v>41</v>
      </c>
      <c r="P2101" s="5" t="str">
        <f>IF(LOOKUP($K2101,Fuel_Mappings!$C$2:$C$255,Fuel_Mappings!$D$2:$D$255)&lt;&gt;"",LOOKUP($K2101,Fuel_Mappings!$C$2:$C$255,Fuel_Mappings!$D$2:$D$255),"")</f>
        <v>Other_Fuel</v>
      </c>
      <c r="Q2101" s="5" t="str">
        <f>IF($P2101="Other_Fuel",IF(LOOKUP($G2101,Fuel_Mappings!$I$2:$I$36,Fuel_Mappings!$I$2:$I$36)=$G2101,LOOKUP($G2101,Fuel_Mappings!$I$2:$I$36,Fuel_Mappings!$J$2:$J$36),""),"")</f>
        <v/>
      </c>
      <c r="S2101" s="5" t="str">
        <f t="shared" si="138"/>
        <v>2A6</v>
      </c>
      <c r="T2101" s="3" t="b">
        <f t="shared" si="139"/>
        <v>1</v>
      </c>
      <c r="U2101" s="3" t="b">
        <f t="shared" si="140"/>
        <v>1</v>
      </c>
    </row>
    <row r="2102" spans="1:21">
      <c r="A2102" s="10">
        <v>30504431</v>
      </c>
      <c r="B2102" t="s">
        <v>462</v>
      </c>
      <c r="C2102" t="s">
        <v>463</v>
      </c>
      <c r="D2102" t="s">
        <v>464</v>
      </c>
      <c r="E2102" t="s">
        <v>11</v>
      </c>
      <c r="F2102" t="s">
        <v>104</v>
      </c>
      <c r="G2102" t="s">
        <v>447</v>
      </c>
      <c r="H2102" t="s">
        <v>14</v>
      </c>
      <c r="I2102" t="s">
        <v>104</v>
      </c>
      <c r="J2102" t="s">
        <v>21</v>
      </c>
      <c r="K2102" s="3" t="str">
        <f t="shared" si="141"/>
        <v>Mineral ProductsOther</v>
      </c>
      <c r="L2102" s="9" t="s">
        <v>1435</v>
      </c>
      <c r="M2102" s="9" t="s">
        <v>1436</v>
      </c>
      <c r="N2102" t="s">
        <v>41</v>
      </c>
      <c r="P2102" s="5" t="str">
        <f>IF(LOOKUP($K2102,Fuel_Mappings!$C$2:$C$255,Fuel_Mappings!$D$2:$D$255)&lt;&gt;"",LOOKUP($K2102,Fuel_Mappings!$C$2:$C$255,Fuel_Mappings!$D$2:$D$255),"")</f>
        <v>Other_Fuel</v>
      </c>
      <c r="Q2102" s="5" t="str">
        <f>IF($P2102="Other_Fuel",IF(LOOKUP($G2102,Fuel_Mappings!$I$2:$I$36,Fuel_Mappings!$I$2:$I$36)=$G2102,LOOKUP($G2102,Fuel_Mappings!$I$2:$I$36,Fuel_Mappings!$J$2:$J$36),""),"")</f>
        <v/>
      </c>
      <c r="S2102" s="5" t="str">
        <f t="shared" si="138"/>
        <v>2A6</v>
      </c>
      <c r="T2102" s="3" t="b">
        <f t="shared" si="139"/>
        <v>1</v>
      </c>
      <c r="U2102" s="3" t="b">
        <f t="shared" si="140"/>
        <v>1</v>
      </c>
    </row>
    <row r="2103" spans="1:21">
      <c r="A2103" s="10">
        <v>30504432</v>
      </c>
      <c r="B2103" t="s">
        <v>462</v>
      </c>
      <c r="C2103" t="s">
        <v>463</v>
      </c>
      <c r="D2103" t="s">
        <v>464</v>
      </c>
      <c r="E2103" t="s">
        <v>11</v>
      </c>
      <c r="F2103" t="s">
        <v>104</v>
      </c>
      <c r="G2103" t="s">
        <v>447</v>
      </c>
      <c r="H2103" t="s">
        <v>14</v>
      </c>
      <c r="I2103" t="s">
        <v>104</v>
      </c>
      <c r="J2103" t="s">
        <v>21</v>
      </c>
      <c r="K2103" s="3" t="str">
        <f t="shared" si="141"/>
        <v>Mineral ProductsOther</v>
      </c>
      <c r="L2103" s="9" t="s">
        <v>1435</v>
      </c>
      <c r="M2103" s="9" t="s">
        <v>1436</v>
      </c>
      <c r="N2103" t="s">
        <v>41</v>
      </c>
      <c r="P2103" s="5" t="str">
        <f>IF(LOOKUP($K2103,Fuel_Mappings!$C$2:$C$255,Fuel_Mappings!$D$2:$D$255)&lt;&gt;"",LOOKUP($K2103,Fuel_Mappings!$C$2:$C$255,Fuel_Mappings!$D$2:$D$255),"")</f>
        <v>Other_Fuel</v>
      </c>
      <c r="Q2103" s="5" t="str">
        <f>IF($P2103="Other_Fuel",IF(LOOKUP($G2103,Fuel_Mappings!$I$2:$I$36,Fuel_Mappings!$I$2:$I$36)=$G2103,LOOKUP($G2103,Fuel_Mappings!$I$2:$I$36,Fuel_Mappings!$J$2:$J$36),""),"")</f>
        <v/>
      </c>
      <c r="S2103" s="5" t="str">
        <f t="shared" si="138"/>
        <v>2A6</v>
      </c>
      <c r="T2103" s="3" t="b">
        <f t="shared" si="139"/>
        <v>1</v>
      </c>
      <c r="U2103" s="3" t="b">
        <f t="shared" si="140"/>
        <v>1</v>
      </c>
    </row>
    <row r="2104" spans="1:21">
      <c r="A2104" s="10">
        <v>30504450</v>
      </c>
      <c r="B2104" t="s">
        <v>462</v>
      </c>
      <c r="C2104" t="s">
        <v>463</v>
      </c>
      <c r="D2104" t="s">
        <v>464</v>
      </c>
      <c r="E2104" t="s">
        <v>11</v>
      </c>
      <c r="F2104" t="s">
        <v>104</v>
      </c>
      <c r="G2104" t="s">
        <v>447</v>
      </c>
      <c r="H2104" t="s">
        <v>14</v>
      </c>
      <c r="I2104" t="s">
        <v>104</v>
      </c>
      <c r="J2104" t="s">
        <v>21</v>
      </c>
      <c r="K2104" s="3" t="str">
        <f t="shared" si="141"/>
        <v>Mineral ProductsOther</v>
      </c>
      <c r="L2104" s="9" t="s">
        <v>1435</v>
      </c>
      <c r="M2104" s="9" t="s">
        <v>1436</v>
      </c>
      <c r="N2104" t="s">
        <v>41</v>
      </c>
      <c r="P2104" s="5" t="str">
        <f>IF(LOOKUP($K2104,Fuel_Mappings!$C$2:$C$255,Fuel_Mappings!$D$2:$D$255)&lt;&gt;"",LOOKUP($K2104,Fuel_Mappings!$C$2:$C$255,Fuel_Mappings!$D$2:$D$255),"")</f>
        <v>Other_Fuel</v>
      </c>
      <c r="Q2104" s="5" t="str">
        <f>IF($P2104="Other_Fuel",IF(LOOKUP($G2104,Fuel_Mappings!$I$2:$I$36,Fuel_Mappings!$I$2:$I$36)=$G2104,LOOKUP($G2104,Fuel_Mappings!$I$2:$I$36,Fuel_Mappings!$J$2:$J$36),""),"")</f>
        <v/>
      </c>
      <c r="S2104" s="5" t="str">
        <f t="shared" si="138"/>
        <v>2A6</v>
      </c>
      <c r="T2104" s="3" t="b">
        <f t="shared" si="139"/>
        <v>1</v>
      </c>
      <c r="U2104" s="3" t="b">
        <f t="shared" si="140"/>
        <v>1</v>
      </c>
    </row>
    <row r="2105" spans="1:21">
      <c r="A2105" s="10">
        <v>30504451</v>
      </c>
      <c r="B2105" t="s">
        <v>462</v>
      </c>
      <c r="C2105" t="s">
        <v>463</v>
      </c>
      <c r="D2105" t="s">
        <v>464</v>
      </c>
      <c r="E2105" t="s">
        <v>11</v>
      </c>
      <c r="F2105" t="s">
        <v>104</v>
      </c>
      <c r="G2105" t="s">
        <v>447</v>
      </c>
      <c r="H2105" t="s">
        <v>14</v>
      </c>
      <c r="I2105" t="s">
        <v>104</v>
      </c>
      <c r="J2105" t="s">
        <v>21</v>
      </c>
      <c r="K2105" s="3" t="str">
        <f t="shared" si="141"/>
        <v>Mineral ProductsOther</v>
      </c>
      <c r="L2105" s="9" t="s">
        <v>1435</v>
      </c>
      <c r="M2105" s="9" t="s">
        <v>1436</v>
      </c>
      <c r="N2105" t="s">
        <v>41</v>
      </c>
      <c r="P2105" s="5" t="str">
        <f>IF(LOOKUP($K2105,Fuel_Mappings!$C$2:$C$255,Fuel_Mappings!$D$2:$D$255)&lt;&gt;"",LOOKUP($K2105,Fuel_Mappings!$C$2:$C$255,Fuel_Mappings!$D$2:$D$255),"")</f>
        <v>Other_Fuel</v>
      </c>
      <c r="Q2105" s="5" t="str">
        <f>IF($P2105="Other_Fuel",IF(LOOKUP($G2105,Fuel_Mappings!$I$2:$I$36,Fuel_Mappings!$I$2:$I$36)=$G2105,LOOKUP($G2105,Fuel_Mappings!$I$2:$I$36,Fuel_Mappings!$J$2:$J$36),""),"")</f>
        <v/>
      </c>
      <c r="S2105" s="5" t="str">
        <f t="shared" si="138"/>
        <v>2A6</v>
      </c>
      <c r="T2105" s="3" t="b">
        <f t="shared" si="139"/>
        <v>1</v>
      </c>
      <c r="U2105" s="3" t="b">
        <f t="shared" si="140"/>
        <v>1</v>
      </c>
    </row>
    <row r="2106" spans="1:21">
      <c r="A2106" s="10">
        <v>30501305</v>
      </c>
      <c r="B2106" t="s">
        <v>462</v>
      </c>
      <c r="C2106" t="s">
        <v>463</v>
      </c>
      <c r="D2106" t="s">
        <v>464</v>
      </c>
      <c r="E2106" t="s">
        <v>11</v>
      </c>
      <c r="F2106" t="s">
        <v>104</v>
      </c>
      <c r="G2106" t="s">
        <v>478</v>
      </c>
      <c r="H2106" t="s">
        <v>14</v>
      </c>
      <c r="I2106" t="s">
        <v>104</v>
      </c>
      <c r="J2106" t="s">
        <v>21</v>
      </c>
      <c r="K2106" s="3" t="str">
        <f t="shared" si="141"/>
        <v>Mineral ProductsOther</v>
      </c>
      <c r="L2106" s="9" t="s">
        <v>1435</v>
      </c>
      <c r="M2106" s="9" t="s">
        <v>1436</v>
      </c>
      <c r="N2106" t="s">
        <v>41</v>
      </c>
      <c r="P2106" s="5" t="str">
        <f>IF(LOOKUP($K2106,Fuel_Mappings!$C$2:$C$255,Fuel_Mappings!$D$2:$D$255)&lt;&gt;"",LOOKUP($K2106,Fuel_Mappings!$C$2:$C$255,Fuel_Mappings!$D$2:$D$255),"")</f>
        <v>Other_Fuel</v>
      </c>
      <c r="Q2106" s="5" t="str">
        <f>IF($P2106="Other_Fuel",IF(LOOKUP($G2106,Fuel_Mappings!$I$2:$I$36,Fuel_Mappings!$I$2:$I$36)=$G2106,LOOKUP($G2106,Fuel_Mappings!$I$2:$I$36,Fuel_Mappings!$J$2:$J$36),""),"")</f>
        <v/>
      </c>
      <c r="S2106" s="5" t="str">
        <f t="shared" si="138"/>
        <v>2A6</v>
      </c>
      <c r="T2106" s="3" t="b">
        <f t="shared" si="139"/>
        <v>1</v>
      </c>
      <c r="U2106" s="3" t="b">
        <f t="shared" si="140"/>
        <v>1</v>
      </c>
    </row>
    <row r="2107" spans="1:21">
      <c r="A2107" s="10">
        <v>30503301</v>
      </c>
      <c r="B2107" t="s">
        <v>462</v>
      </c>
      <c r="C2107" t="s">
        <v>463</v>
      </c>
      <c r="D2107" t="s">
        <v>464</v>
      </c>
      <c r="E2107" t="s">
        <v>11</v>
      </c>
      <c r="F2107" t="s">
        <v>104</v>
      </c>
      <c r="G2107" t="s">
        <v>456</v>
      </c>
      <c r="H2107" t="s">
        <v>14</v>
      </c>
      <c r="I2107" t="s">
        <v>104</v>
      </c>
      <c r="J2107" t="s">
        <v>21</v>
      </c>
      <c r="K2107" s="3" t="str">
        <f t="shared" si="141"/>
        <v>Mineral ProductsOther</v>
      </c>
      <c r="L2107" s="9" t="s">
        <v>1435</v>
      </c>
      <c r="M2107" s="9" t="s">
        <v>1436</v>
      </c>
      <c r="N2107" t="s">
        <v>41</v>
      </c>
      <c r="P2107" s="5" t="str">
        <f>IF(LOOKUP($K2107,Fuel_Mappings!$C$2:$C$255,Fuel_Mappings!$D$2:$D$255)&lt;&gt;"",LOOKUP($K2107,Fuel_Mappings!$C$2:$C$255,Fuel_Mappings!$D$2:$D$255),"")</f>
        <v>Other_Fuel</v>
      </c>
      <c r="Q2107" s="5" t="str">
        <f>IF($P2107="Other_Fuel",IF(LOOKUP($G2107,Fuel_Mappings!$I$2:$I$36,Fuel_Mappings!$I$2:$I$36)=$G2107,LOOKUP($G2107,Fuel_Mappings!$I$2:$I$36,Fuel_Mappings!$J$2:$J$36),""),"")</f>
        <v/>
      </c>
      <c r="S2107" s="5" t="str">
        <f t="shared" si="138"/>
        <v>2A6</v>
      </c>
      <c r="T2107" s="3" t="b">
        <f t="shared" si="139"/>
        <v>1</v>
      </c>
      <c r="U2107" s="3" t="b">
        <f t="shared" si="140"/>
        <v>1</v>
      </c>
    </row>
    <row r="2108" spans="1:21">
      <c r="A2108" s="10">
        <v>30503331</v>
      </c>
      <c r="B2108" t="s">
        <v>462</v>
      </c>
      <c r="C2108" t="s">
        <v>463</v>
      </c>
      <c r="D2108" t="s">
        <v>464</v>
      </c>
      <c r="E2108" t="s">
        <v>11</v>
      </c>
      <c r="F2108" t="s">
        <v>104</v>
      </c>
      <c r="G2108" t="s">
        <v>456</v>
      </c>
      <c r="H2108" t="s">
        <v>14</v>
      </c>
      <c r="I2108" t="s">
        <v>104</v>
      </c>
      <c r="J2108" t="s">
        <v>21</v>
      </c>
      <c r="K2108" s="3" t="str">
        <f t="shared" si="141"/>
        <v>Mineral ProductsOther</v>
      </c>
      <c r="L2108" s="9" t="s">
        <v>1435</v>
      </c>
      <c r="M2108" s="9" t="s">
        <v>1436</v>
      </c>
      <c r="N2108" t="s">
        <v>41</v>
      </c>
      <c r="P2108" s="5" t="str">
        <f>IF(LOOKUP($K2108,Fuel_Mappings!$C$2:$C$255,Fuel_Mappings!$D$2:$D$255)&lt;&gt;"",LOOKUP($K2108,Fuel_Mappings!$C$2:$C$255,Fuel_Mappings!$D$2:$D$255),"")</f>
        <v>Other_Fuel</v>
      </c>
      <c r="Q2108" s="5" t="str">
        <f>IF($P2108="Other_Fuel",IF(LOOKUP($G2108,Fuel_Mappings!$I$2:$I$36,Fuel_Mappings!$I$2:$I$36)=$G2108,LOOKUP($G2108,Fuel_Mappings!$I$2:$I$36,Fuel_Mappings!$J$2:$J$36),""),"")</f>
        <v/>
      </c>
      <c r="S2108" s="5" t="str">
        <f t="shared" si="138"/>
        <v>2A6</v>
      </c>
      <c r="T2108" s="3" t="b">
        <f t="shared" si="139"/>
        <v>1</v>
      </c>
      <c r="U2108" s="3" t="b">
        <f t="shared" si="140"/>
        <v>1</v>
      </c>
    </row>
    <row r="2109" spans="1:21">
      <c r="A2109" s="10">
        <v>30504419</v>
      </c>
      <c r="B2109" t="s">
        <v>462</v>
      </c>
      <c r="C2109" t="s">
        <v>463</v>
      </c>
      <c r="D2109" t="s">
        <v>464</v>
      </c>
      <c r="E2109" t="s">
        <v>11</v>
      </c>
      <c r="F2109" t="s">
        <v>104</v>
      </c>
      <c r="G2109" t="s">
        <v>447</v>
      </c>
      <c r="H2109" t="s">
        <v>14</v>
      </c>
      <c r="I2109" t="s">
        <v>104</v>
      </c>
      <c r="J2109" t="s">
        <v>21</v>
      </c>
      <c r="K2109" s="3" t="str">
        <f t="shared" si="141"/>
        <v>Mineral ProductsOther</v>
      </c>
      <c r="L2109" s="9" t="s">
        <v>1435</v>
      </c>
      <c r="M2109" s="9" t="s">
        <v>1436</v>
      </c>
      <c r="N2109" t="s">
        <v>41</v>
      </c>
      <c r="P2109" s="5" t="str">
        <f>IF(LOOKUP($K2109,Fuel_Mappings!$C$2:$C$255,Fuel_Mappings!$D$2:$D$255)&lt;&gt;"",LOOKUP($K2109,Fuel_Mappings!$C$2:$C$255,Fuel_Mappings!$D$2:$D$255),"")</f>
        <v>Other_Fuel</v>
      </c>
      <c r="Q2109" s="5" t="str">
        <f>IF($P2109="Other_Fuel",IF(LOOKUP($G2109,Fuel_Mappings!$I$2:$I$36,Fuel_Mappings!$I$2:$I$36)=$G2109,LOOKUP($G2109,Fuel_Mappings!$I$2:$I$36,Fuel_Mappings!$J$2:$J$36),""),"")</f>
        <v/>
      </c>
      <c r="S2109" s="5" t="str">
        <f t="shared" si="138"/>
        <v>2A6</v>
      </c>
      <c r="T2109" s="3" t="b">
        <f t="shared" si="139"/>
        <v>1</v>
      </c>
      <c r="U2109" s="3" t="b">
        <f t="shared" si="140"/>
        <v>1</v>
      </c>
    </row>
    <row r="2110" spans="1:21">
      <c r="A2110" s="10">
        <v>30515005</v>
      </c>
      <c r="B2110" t="s">
        <v>462</v>
      </c>
      <c r="C2110" t="s">
        <v>463</v>
      </c>
      <c r="D2110" t="s">
        <v>464</v>
      </c>
      <c r="E2110" t="s">
        <v>11</v>
      </c>
      <c r="F2110" t="s">
        <v>104</v>
      </c>
      <c r="G2110" t="s">
        <v>472</v>
      </c>
      <c r="H2110" t="s">
        <v>14</v>
      </c>
      <c r="I2110" t="s">
        <v>104</v>
      </c>
      <c r="J2110" t="s">
        <v>21</v>
      </c>
      <c r="K2110" s="3" t="str">
        <f t="shared" si="141"/>
        <v>Mineral ProductsOther</v>
      </c>
      <c r="L2110" s="9" t="s">
        <v>1435</v>
      </c>
      <c r="M2110" s="9" t="s">
        <v>1436</v>
      </c>
      <c r="N2110" t="s">
        <v>41</v>
      </c>
      <c r="P2110" s="5" t="str">
        <f>IF(LOOKUP($K2110,Fuel_Mappings!$C$2:$C$255,Fuel_Mappings!$D$2:$D$255)&lt;&gt;"",LOOKUP($K2110,Fuel_Mappings!$C$2:$C$255,Fuel_Mappings!$D$2:$D$255),"")</f>
        <v>Other_Fuel</v>
      </c>
      <c r="Q2110" s="5" t="str">
        <f>IF($P2110="Other_Fuel",IF(LOOKUP($G2110,Fuel_Mappings!$I$2:$I$36,Fuel_Mappings!$I$2:$I$36)=$G2110,LOOKUP($G2110,Fuel_Mappings!$I$2:$I$36,Fuel_Mappings!$J$2:$J$36),""),"")</f>
        <v/>
      </c>
      <c r="S2110" s="5" t="str">
        <f t="shared" si="138"/>
        <v>2A6</v>
      </c>
      <c r="T2110" s="3" t="b">
        <f t="shared" si="139"/>
        <v>1</v>
      </c>
      <c r="U2110" s="3" t="b">
        <f t="shared" si="140"/>
        <v>1</v>
      </c>
    </row>
    <row r="2111" spans="1:21">
      <c r="A2111" s="10">
        <v>30500216</v>
      </c>
      <c r="B2111" t="s">
        <v>462</v>
      </c>
      <c r="C2111" t="s">
        <v>463</v>
      </c>
      <c r="D2111" t="s">
        <v>464</v>
      </c>
      <c r="E2111" t="s">
        <v>11</v>
      </c>
      <c r="F2111" t="s">
        <v>104</v>
      </c>
      <c r="G2111" t="s">
        <v>105</v>
      </c>
      <c r="H2111" t="s">
        <v>117</v>
      </c>
      <c r="I2111" t="s">
        <v>118</v>
      </c>
      <c r="J2111" t="s">
        <v>21</v>
      </c>
      <c r="K2111" s="3" t="str">
        <f t="shared" si="141"/>
        <v>Asphalt ManufacturingOther</v>
      </c>
      <c r="L2111" s="9" t="s">
        <v>1435</v>
      </c>
      <c r="M2111" s="9" t="s">
        <v>1436</v>
      </c>
      <c r="N2111" t="s">
        <v>41</v>
      </c>
      <c r="P2111" s="5" t="str">
        <f>IF(LOOKUP($K2111,Fuel_Mappings!$C$2:$C$255,Fuel_Mappings!$D$2:$D$255)&lt;&gt;"",LOOKUP($K2111,Fuel_Mappings!$C$2:$C$255,Fuel_Mappings!$D$2:$D$255),"")</f>
        <v>Other_Fuel</v>
      </c>
      <c r="Q2111" s="5" t="str">
        <f>IF($P2111="Other_Fuel",IF(LOOKUP($G2111,Fuel_Mappings!$I$2:$I$36,Fuel_Mappings!$I$2:$I$36)=$G2111,LOOKUP($G2111,Fuel_Mappings!$I$2:$I$36,Fuel_Mappings!$J$2:$J$36),""),"")</f>
        <v/>
      </c>
      <c r="S2111" s="5" t="str">
        <f t="shared" si="138"/>
        <v>2A6</v>
      </c>
      <c r="T2111" s="3" t="b">
        <f t="shared" si="139"/>
        <v>1</v>
      </c>
      <c r="U2111" s="3" t="b">
        <f t="shared" si="140"/>
        <v>1</v>
      </c>
    </row>
    <row r="2112" spans="1:21">
      <c r="A2112" s="10">
        <v>30500308</v>
      </c>
      <c r="B2112" t="s">
        <v>462</v>
      </c>
      <c r="C2112" t="s">
        <v>463</v>
      </c>
      <c r="D2112" t="s">
        <v>464</v>
      </c>
      <c r="E2112" t="s">
        <v>11</v>
      </c>
      <c r="F2112" t="s">
        <v>104</v>
      </c>
      <c r="G2112" t="s">
        <v>435</v>
      </c>
      <c r="H2112" t="s">
        <v>14</v>
      </c>
      <c r="I2112" t="s">
        <v>104</v>
      </c>
      <c r="J2112" t="s">
        <v>21</v>
      </c>
      <c r="K2112" s="3" t="str">
        <f t="shared" si="141"/>
        <v>Mineral ProductsOther</v>
      </c>
      <c r="L2112" s="9" t="s">
        <v>1435</v>
      </c>
      <c r="M2112" s="9" t="s">
        <v>1436</v>
      </c>
      <c r="N2112" t="s">
        <v>41</v>
      </c>
      <c r="P2112" s="5" t="str">
        <f>IF(LOOKUP($K2112,Fuel_Mappings!$C$2:$C$255,Fuel_Mappings!$D$2:$D$255)&lt;&gt;"",LOOKUP($K2112,Fuel_Mappings!$C$2:$C$255,Fuel_Mappings!$D$2:$D$255),"")</f>
        <v>Other_Fuel</v>
      </c>
      <c r="Q2112" s="5" t="str">
        <f>IF($P2112="Other_Fuel",IF(LOOKUP($G2112,Fuel_Mappings!$I$2:$I$36,Fuel_Mappings!$I$2:$I$36)=$G2112,LOOKUP($G2112,Fuel_Mappings!$I$2:$I$36,Fuel_Mappings!$J$2:$J$36),""),"")</f>
        <v/>
      </c>
      <c r="S2112" s="5" t="str">
        <f t="shared" si="138"/>
        <v>2A6</v>
      </c>
      <c r="T2112" s="3" t="b">
        <f t="shared" si="139"/>
        <v>1</v>
      </c>
      <c r="U2112" s="3" t="b">
        <f t="shared" si="140"/>
        <v>1</v>
      </c>
    </row>
    <row r="2113" spans="1:21">
      <c r="A2113" s="10">
        <v>30500315</v>
      </c>
      <c r="B2113" t="s">
        <v>462</v>
      </c>
      <c r="C2113" t="s">
        <v>463</v>
      </c>
      <c r="D2113" t="s">
        <v>464</v>
      </c>
      <c r="E2113" t="s">
        <v>11</v>
      </c>
      <c r="F2113" t="s">
        <v>104</v>
      </c>
      <c r="G2113" t="s">
        <v>435</v>
      </c>
      <c r="H2113" t="s">
        <v>14</v>
      </c>
      <c r="I2113" t="s">
        <v>104</v>
      </c>
      <c r="J2113" t="s">
        <v>21</v>
      </c>
      <c r="K2113" s="3" t="str">
        <f t="shared" si="141"/>
        <v>Mineral ProductsOther</v>
      </c>
      <c r="L2113" s="9" t="s">
        <v>1435</v>
      </c>
      <c r="M2113" s="9" t="s">
        <v>1436</v>
      </c>
      <c r="N2113" t="s">
        <v>41</v>
      </c>
      <c r="P2113" s="5" t="str">
        <f>IF(LOOKUP($K2113,Fuel_Mappings!$C$2:$C$255,Fuel_Mappings!$D$2:$D$255)&lt;&gt;"",LOOKUP($K2113,Fuel_Mappings!$C$2:$C$255,Fuel_Mappings!$D$2:$D$255),"")</f>
        <v>Other_Fuel</v>
      </c>
      <c r="Q2113" s="5" t="str">
        <f>IF($P2113="Other_Fuel",IF(LOOKUP($G2113,Fuel_Mappings!$I$2:$I$36,Fuel_Mappings!$I$2:$I$36)=$G2113,LOOKUP($G2113,Fuel_Mappings!$I$2:$I$36,Fuel_Mappings!$J$2:$J$36),""),"")</f>
        <v/>
      </c>
      <c r="S2113" s="5" t="str">
        <f t="shared" si="138"/>
        <v>2A6</v>
      </c>
      <c r="T2113" s="3" t="b">
        <f t="shared" si="139"/>
        <v>1</v>
      </c>
      <c r="U2113" s="3" t="b">
        <f t="shared" si="140"/>
        <v>1</v>
      </c>
    </row>
    <row r="2114" spans="1:21">
      <c r="A2114" s="10">
        <v>30500317</v>
      </c>
      <c r="B2114" t="s">
        <v>462</v>
      </c>
      <c r="C2114" t="s">
        <v>463</v>
      </c>
      <c r="D2114" t="s">
        <v>464</v>
      </c>
      <c r="E2114" t="s">
        <v>11</v>
      </c>
      <c r="F2114" t="s">
        <v>104</v>
      </c>
      <c r="G2114" t="s">
        <v>435</v>
      </c>
      <c r="H2114" t="s">
        <v>14</v>
      </c>
      <c r="I2114" t="s">
        <v>104</v>
      </c>
      <c r="J2114" t="s">
        <v>21</v>
      </c>
      <c r="K2114" s="3" t="str">
        <f t="shared" si="141"/>
        <v>Mineral ProductsOther</v>
      </c>
      <c r="L2114" s="9" t="s">
        <v>1435</v>
      </c>
      <c r="M2114" s="9" t="s">
        <v>1436</v>
      </c>
      <c r="N2114" t="s">
        <v>41</v>
      </c>
      <c r="P2114" s="5" t="str">
        <f>IF(LOOKUP($K2114,Fuel_Mappings!$C$2:$C$255,Fuel_Mappings!$D$2:$D$255)&lt;&gt;"",LOOKUP($K2114,Fuel_Mappings!$C$2:$C$255,Fuel_Mappings!$D$2:$D$255),"")</f>
        <v>Other_Fuel</v>
      </c>
      <c r="Q2114" s="5" t="str">
        <f>IF($P2114="Other_Fuel",IF(LOOKUP($G2114,Fuel_Mappings!$I$2:$I$36,Fuel_Mappings!$I$2:$I$36)=$G2114,LOOKUP($G2114,Fuel_Mappings!$I$2:$I$36,Fuel_Mappings!$J$2:$J$36),""),"")</f>
        <v/>
      </c>
      <c r="S2114" s="5" t="str">
        <f t="shared" si="138"/>
        <v>2A6</v>
      </c>
      <c r="T2114" s="3" t="b">
        <f t="shared" si="139"/>
        <v>1</v>
      </c>
      <c r="U2114" s="3" t="b">
        <f t="shared" si="140"/>
        <v>1</v>
      </c>
    </row>
    <row r="2115" spans="1:21">
      <c r="A2115" s="10">
        <v>30500321</v>
      </c>
      <c r="B2115" t="s">
        <v>462</v>
      </c>
      <c r="C2115" t="s">
        <v>463</v>
      </c>
      <c r="D2115" t="s">
        <v>464</v>
      </c>
      <c r="E2115" t="s">
        <v>11</v>
      </c>
      <c r="F2115" t="s">
        <v>104</v>
      </c>
      <c r="G2115" t="s">
        <v>435</v>
      </c>
      <c r="H2115" t="s">
        <v>14</v>
      </c>
      <c r="I2115" t="s">
        <v>104</v>
      </c>
      <c r="J2115" t="s">
        <v>21</v>
      </c>
      <c r="K2115" s="3" t="str">
        <f t="shared" si="141"/>
        <v>Mineral ProductsOther</v>
      </c>
      <c r="L2115" s="9" t="s">
        <v>1435</v>
      </c>
      <c r="M2115" s="9" t="s">
        <v>1436</v>
      </c>
      <c r="N2115" t="s">
        <v>41</v>
      </c>
      <c r="P2115" s="5" t="str">
        <f>IF(LOOKUP($K2115,Fuel_Mappings!$C$2:$C$255,Fuel_Mappings!$D$2:$D$255)&lt;&gt;"",LOOKUP($K2115,Fuel_Mappings!$C$2:$C$255,Fuel_Mappings!$D$2:$D$255),"")</f>
        <v>Other_Fuel</v>
      </c>
      <c r="Q2115" s="5" t="str">
        <f>IF($P2115="Other_Fuel",IF(LOOKUP($G2115,Fuel_Mappings!$I$2:$I$36,Fuel_Mappings!$I$2:$I$36)=$G2115,LOOKUP($G2115,Fuel_Mappings!$I$2:$I$36,Fuel_Mappings!$J$2:$J$36),""),"")</f>
        <v/>
      </c>
      <c r="S2115" s="5" t="str">
        <f t="shared" ref="S2115:S2178" si="142">LEFT(L2115,FIND("_",L2115)-1)</f>
        <v>2A6</v>
      </c>
      <c r="T2115" s="3" t="b">
        <f t="shared" ref="T2115:T2178" si="143">$S2115=$C2115</f>
        <v>1</v>
      </c>
      <c r="U2115" s="3" t="b">
        <f t="shared" ref="U2115:U2178" si="144">LEFT($S2115,3)=LEFT($C2115,3)</f>
        <v>1</v>
      </c>
    </row>
    <row r="2116" spans="1:21">
      <c r="A2116" s="10">
        <v>30500342</v>
      </c>
      <c r="B2116" t="s">
        <v>462</v>
      </c>
      <c r="C2116" t="s">
        <v>463</v>
      </c>
      <c r="D2116" t="s">
        <v>464</v>
      </c>
      <c r="E2116" t="s">
        <v>11</v>
      </c>
      <c r="F2116" t="s">
        <v>104</v>
      </c>
      <c r="G2116" t="s">
        <v>435</v>
      </c>
      <c r="H2116" t="s">
        <v>14</v>
      </c>
      <c r="I2116" t="s">
        <v>104</v>
      </c>
      <c r="J2116" t="s">
        <v>21</v>
      </c>
      <c r="K2116" s="3" t="str">
        <f t="shared" si="141"/>
        <v>Mineral ProductsOther</v>
      </c>
      <c r="L2116" s="9" t="s">
        <v>1435</v>
      </c>
      <c r="M2116" s="9" t="s">
        <v>1436</v>
      </c>
      <c r="N2116" t="s">
        <v>41</v>
      </c>
      <c r="P2116" s="5" t="str">
        <f>IF(LOOKUP($K2116,Fuel_Mappings!$C$2:$C$255,Fuel_Mappings!$D$2:$D$255)&lt;&gt;"",LOOKUP($K2116,Fuel_Mappings!$C$2:$C$255,Fuel_Mappings!$D$2:$D$255),"")</f>
        <v>Other_Fuel</v>
      </c>
      <c r="Q2116" s="5" t="str">
        <f>IF($P2116="Other_Fuel",IF(LOOKUP($G2116,Fuel_Mappings!$I$2:$I$36,Fuel_Mappings!$I$2:$I$36)=$G2116,LOOKUP($G2116,Fuel_Mappings!$I$2:$I$36,Fuel_Mappings!$J$2:$J$36),""),"")</f>
        <v/>
      </c>
      <c r="S2116" s="5" t="str">
        <f t="shared" si="142"/>
        <v>2A6</v>
      </c>
      <c r="T2116" s="3" t="b">
        <f t="shared" si="143"/>
        <v>1</v>
      </c>
      <c r="U2116" s="3" t="b">
        <f t="shared" si="144"/>
        <v>1</v>
      </c>
    </row>
    <row r="2117" spans="1:21">
      <c r="A2117" s="10">
        <v>30500355</v>
      </c>
      <c r="B2117" t="s">
        <v>462</v>
      </c>
      <c r="C2117" t="s">
        <v>463</v>
      </c>
      <c r="D2117" t="s">
        <v>464</v>
      </c>
      <c r="E2117" t="s">
        <v>11</v>
      </c>
      <c r="F2117" t="s">
        <v>104</v>
      </c>
      <c r="G2117" t="s">
        <v>435</v>
      </c>
      <c r="H2117" t="s">
        <v>14</v>
      </c>
      <c r="I2117" t="s">
        <v>104</v>
      </c>
      <c r="J2117" t="s">
        <v>21</v>
      </c>
      <c r="K2117" s="3" t="str">
        <f t="shared" si="141"/>
        <v>Mineral ProductsOther</v>
      </c>
      <c r="L2117" s="9" t="s">
        <v>1435</v>
      </c>
      <c r="M2117" s="9" t="s">
        <v>1436</v>
      </c>
      <c r="N2117" t="s">
        <v>41</v>
      </c>
      <c r="P2117" s="5" t="str">
        <f>IF(LOOKUP($K2117,Fuel_Mappings!$C$2:$C$255,Fuel_Mappings!$D$2:$D$255)&lt;&gt;"",LOOKUP($K2117,Fuel_Mappings!$C$2:$C$255,Fuel_Mappings!$D$2:$D$255),"")</f>
        <v>Other_Fuel</v>
      </c>
      <c r="Q2117" s="5" t="str">
        <f>IF($P2117="Other_Fuel",IF(LOOKUP($G2117,Fuel_Mappings!$I$2:$I$36,Fuel_Mappings!$I$2:$I$36)=$G2117,LOOKUP($G2117,Fuel_Mappings!$I$2:$I$36,Fuel_Mappings!$J$2:$J$36),""),"")</f>
        <v/>
      </c>
      <c r="S2117" s="5" t="str">
        <f t="shared" si="142"/>
        <v>2A6</v>
      </c>
      <c r="T2117" s="3" t="b">
        <f t="shared" si="143"/>
        <v>1</v>
      </c>
      <c r="U2117" s="3" t="b">
        <f t="shared" si="144"/>
        <v>1</v>
      </c>
    </row>
    <row r="2118" spans="1:21">
      <c r="A2118" s="10">
        <v>30500403</v>
      </c>
      <c r="B2118" t="s">
        <v>462</v>
      </c>
      <c r="C2118" t="s">
        <v>463</v>
      </c>
      <c r="D2118" t="s">
        <v>464</v>
      </c>
      <c r="E2118" t="s">
        <v>11</v>
      </c>
      <c r="F2118" t="s">
        <v>104</v>
      </c>
      <c r="G2118" t="s">
        <v>454</v>
      </c>
      <c r="H2118" t="s">
        <v>14</v>
      </c>
      <c r="I2118" t="s">
        <v>104</v>
      </c>
      <c r="J2118" t="s">
        <v>21</v>
      </c>
      <c r="K2118" s="3" t="str">
        <f t="shared" si="141"/>
        <v>Mineral ProductsOther</v>
      </c>
      <c r="L2118" s="9" t="s">
        <v>1435</v>
      </c>
      <c r="M2118" s="9" t="s">
        <v>1436</v>
      </c>
      <c r="N2118" t="s">
        <v>41</v>
      </c>
      <c r="P2118" s="5" t="str">
        <f>IF(LOOKUP($K2118,Fuel_Mappings!$C$2:$C$255,Fuel_Mappings!$D$2:$D$255)&lt;&gt;"",LOOKUP($K2118,Fuel_Mappings!$C$2:$C$255,Fuel_Mappings!$D$2:$D$255),"")</f>
        <v>Other_Fuel</v>
      </c>
      <c r="Q2118" s="5" t="str">
        <f>IF($P2118="Other_Fuel",IF(LOOKUP($G2118,Fuel_Mappings!$I$2:$I$36,Fuel_Mappings!$I$2:$I$36)=$G2118,LOOKUP($G2118,Fuel_Mappings!$I$2:$I$36,Fuel_Mappings!$J$2:$J$36),""),"")</f>
        <v/>
      </c>
      <c r="S2118" s="5" t="str">
        <f t="shared" si="142"/>
        <v>2A6</v>
      </c>
      <c r="T2118" s="3" t="b">
        <f t="shared" si="143"/>
        <v>1</v>
      </c>
      <c r="U2118" s="3" t="b">
        <f t="shared" si="144"/>
        <v>1</v>
      </c>
    </row>
    <row r="2119" spans="1:21">
      <c r="A2119" s="10">
        <v>30500404</v>
      </c>
      <c r="B2119" t="s">
        <v>462</v>
      </c>
      <c r="C2119" t="s">
        <v>463</v>
      </c>
      <c r="D2119" t="s">
        <v>464</v>
      </c>
      <c r="E2119" t="s">
        <v>11</v>
      </c>
      <c r="F2119" t="s">
        <v>104</v>
      </c>
      <c r="G2119" t="s">
        <v>454</v>
      </c>
      <c r="H2119" t="s">
        <v>14</v>
      </c>
      <c r="I2119" t="s">
        <v>104</v>
      </c>
      <c r="J2119" t="s">
        <v>21</v>
      </c>
      <c r="K2119" s="3" t="str">
        <f t="shared" si="141"/>
        <v>Mineral ProductsOther</v>
      </c>
      <c r="L2119" s="9" t="s">
        <v>1435</v>
      </c>
      <c r="M2119" s="9" t="s">
        <v>1436</v>
      </c>
      <c r="N2119" t="s">
        <v>41</v>
      </c>
      <c r="P2119" s="5" t="str">
        <f>IF(LOOKUP($K2119,Fuel_Mappings!$C$2:$C$255,Fuel_Mappings!$D$2:$D$255)&lt;&gt;"",LOOKUP($K2119,Fuel_Mappings!$C$2:$C$255,Fuel_Mappings!$D$2:$D$255),"")</f>
        <v>Other_Fuel</v>
      </c>
      <c r="Q2119" s="5" t="str">
        <f>IF($P2119="Other_Fuel",IF(LOOKUP($G2119,Fuel_Mappings!$I$2:$I$36,Fuel_Mappings!$I$2:$I$36)=$G2119,LOOKUP($G2119,Fuel_Mappings!$I$2:$I$36,Fuel_Mappings!$J$2:$J$36),""),"")</f>
        <v/>
      </c>
      <c r="S2119" s="5" t="str">
        <f t="shared" si="142"/>
        <v>2A6</v>
      </c>
      <c r="T2119" s="3" t="b">
        <f t="shared" si="143"/>
        <v>1</v>
      </c>
      <c r="U2119" s="3" t="b">
        <f t="shared" si="144"/>
        <v>1</v>
      </c>
    </row>
    <row r="2120" spans="1:21">
      <c r="A2120" s="10">
        <v>30500804</v>
      </c>
      <c r="B2120" t="s">
        <v>462</v>
      </c>
      <c r="C2120" t="s">
        <v>463</v>
      </c>
      <c r="D2120" t="s">
        <v>464</v>
      </c>
      <c r="E2120" t="s">
        <v>11</v>
      </c>
      <c r="F2120" t="s">
        <v>104</v>
      </c>
      <c r="G2120" t="s">
        <v>455</v>
      </c>
      <c r="H2120" t="s">
        <v>14</v>
      </c>
      <c r="I2120" t="s">
        <v>104</v>
      </c>
      <c r="J2120" t="s">
        <v>21</v>
      </c>
      <c r="K2120" s="3" t="str">
        <f t="shared" si="141"/>
        <v>Mineral ProductsOther</v>
      </c>
      <c r="L2120" s="9" t="s">
        <v>1435</v>
      </c>
      <c r="M2120" s="9" t="s">
        <v>1436</v>
      </c>
      <c r="N2120" t="s">
        <v>41</v>
      </c>
      <c r="P2120" s="5" t="str">
        <f>IF(LOOKUP($K2120,Fuel_Mappings!$C$2:$C$255,Fuel_Mappings!$D$2:$D$255)&lt;&gt;"",LOOKUP($K2120,Fuel_Mappings!$C$2:$C$255,Fuel_Mappings!$D$2:$D$255),"")</f>
        <v>Other_Fuel</v>
      </c>
      <c r="Q2120" s="5" t="str">
        <f>IF($P2120="Other_Fuel",IF(LOOKUP($G2120,Fuel_Mappings!$I$2:$I$36,Fuel_Mappings!$I$2:$I$36)=$G2120,LOOKUP($G2120,Fuel_Mappings!$I$2:$I$36,Fuel_Mappings!$J$2:$J$36),""),"")</f>
        <v/>
      </c>
      <c r="S2120" s="5" t="str">
        <f t="shared" si="142"/>
        <v>2A6</v>
      </c>
      <c r="T2120" s="3" t="b">
        <f t="shared" si="143"/>
        <v>1</v>
      </c>
      <c r="U2120" s="3" t="b">
        <f t="shared" si="144"/>
        <v>1</v>
      </c>
    </row>
    <row r="2121" spans="1:21">
      <c r="A2121" s="10">
        <v>30500805</v>
      </c>
      <c r="B2121" t="s">
        <v>462</v>
      </c>
      <c r="C2121" t="s">
        <v>463</v>
      </c>
      <c r="D2121" t="s">
        <v>464</v>
      </c>
      <c r="E2121" t="s">
        <v>11</v>
      </c>
      <c r="F2121" t="s">
        <v>104</v>
      </c>
      <c r="G2121" t="s">
        <v>455</v>
      </c>
      <c r="H2121" t="s">
        <v>14</v>
      </c>
      <c r="I2121" t="s">
        <v>104</v>
      </c>
      <c r="J2121" t="s">
        <v>21</v>
      </c>
      <c r="K2121" s="3" t="str">
        <f t="shared" si="141"/>
        <v>Mineral ProductsOther</v>
      </c>
      <c r="L2121" s="9" t="s">
        <v>1435</v>
      </c>
      <c r="M2121" s="9" t="s">
        <v>1436</v>
      </c>
      <c r="N2121" t="s">
        <v>41</v>
      </c>
      <c r="P2121" s="5" t="str">
        <f>IF(LOOKUP($K2121,Fuel_Mappings!$C$2:$C$255,Fuel_Mappings!$D$2:$D$255)&lt;&gt;"",LOOKUP($K2121,Fuel_Mappings!$C$2:$C$255,Fuel_Mappings!$D$2:$D$255),"")</f>
        <v>Other_Fuel</v>
      </c>
      <c r="Q2121" s="5" t="str">
        <f>IF($P2121="Other_Fuel",IF(LOOKUP($G2121,Fuel_Mappings!$I$2:$I$36,Fuel_Mappings!$I$2:$I$36)=$G2121,LOOKUP($G2121,Fuel_Mappings!$I$2:$I$36,Fuel_Mappings!$J$2:$J$36),""),"")</f>
        <v/>
      </c>
      <c r="S2121" s="5" t="str">
        <f t="shared" si="142"/>
        <v>2A6</v>
      </c>
      <c r="T2121" s="3" t="b">
        <f t="shared" si="143"/>
        <v>1</v>
      </c>
      <c r="U2121" s="3" t="b">
        <f t="shared" si="144"/>
        <v>1</v>
      </c>
    </row>
    <row r="2122" spans="1:21">
      <c r="A2122" s="10">
        <v>30500806</v>
      </c>
      <c r="B2122" t="s">
        <v>462</v>
      </c>
      <c r="C2122" t="s">
        <v>463</v>
      </c>
      <c r="D2122" t="s">
        <v>464</v>
      </c>
      <c r="E2122" t="s">
        <v>11</v>
      </c>
      <c r="F2122" t="s">
        <v>104</v>
      </c>
      <c r="G2122" t="s">
        <v>455</v>
      </c>
      <c r="H2122" t="s">
        <v>14</v>
      </c>
      <c r="I2122" t="s">
        <v>104</v>
      </c>
      <c r="J2122" t="s">
        <v>21</v>
      </c>
      <c r="K2122" s="3" t="str">
        <f t="shared" si="141"/>
        <v>Mineral ProductsOther</v>
      </c>
      <c r="L2122" s="9" t="s">
        <v>1435</v>
      </c>
      <c r="M2122" s="9" t="s">
        <v>1436</v>
      </c>
      <c r="N2122" t="s">
        <v>41</v>
      </c>
      <c r="P2122" s="5" t="str">
        <f>IF(LOOKUP($K2122,Fuel_Mappings!$C$2:$C$255,Fuel_Mappings!$D$2:$D$255)&lt;&gt;"",LOOKUP($K2122,Fuel_Mappings!$C$2:$C$255,Fuel_Mappings!$D$2:$D$255),"")</f>
        <v>Other_Fuel</v>
      </c>
      <c r="Q2122" s="5" t="str">
        <f>IF($P2122="Other_Fuel",IF(LOOKUP($G2122,Fuel_Mappings!$I$2:$I$36,Fuel_Mappings!$I$2:$I$36)=$G2122,LOOKUP($G2122,Fuel_Mappings!$I$2:$I$36,Fuel_Mappings!$J$2:$J$36),""),"")</f>
        <v/>
      </c>
      <c r="S2122" s="5" t="str">
        <f t="shared" si="142"/>
        <v>2A6</v>
      </c>
      <c r="T2122" s="3" t="b">
        <f t="shared" si="143"/>
        <v>1</v>
      </c>
      <c r="U2122" s="3" t="b">
        <f t="shared" si="144"/>
        <v>1</v>
      </c>
    </row>
    <row r="2123" spans="1:21">
      <c r="A2123" s="10">
        <v>30500807</v>
      </c>
      <c r="B2123" t="s">
        <v>462</v>
      </c>
      <c r="C2123" t="s">
        <v>463</v>
      </c>
      <c r="D2123" t="s">
        <v>464</v>
      </c>
      <c r="E2123" t="s">
        <v>11</v>
      </c>
      <c r="F2123" t="s">
        <v>104</v>
      </c>
      <c r="G2123" t="s">
        <v>455</v>
      </c>
      <c r="H2123" t="s">
        <v>14</v>
      </c>
      <c r="I2123" t="s">
        <v>104</v>
      </c>
      <c r="J2123" t="s">
        <v>21</v>
      </c>
      <c r="K2123" s="3" t="str">
        <f t="shared" si="141"/>
        <v>Mineral ProductsOther</v>
      </c>
      <c r="L2123" s="9" t="s">
        <v>1435</v>
      </c>
      <c r="M2123" s="9" t="s">
        <v>1436</v>
      </c>
      <c r="N2123" t="s">
        <v>41</v>
      </c>
      <c r="P2123" s="5" t="str">
        <f>IF(LOOKUP($K2123,Fuel_Mappings!$C$2:$C$255,Fuel_Mappings!$D$2:$D$255)&lt;&gt;"",LOOKUP($K2123,Fuel_Mappings!$C$2:$C$255,Fuel_Mappings!$D$2:$D$255),"")</f>
        <v>Other_Fuel</v>
      </c>
      <c r="Q2123" s="5" t="str">
        <f>IF($P2123="Other_Fuel",IF(LOOKUP($G2123,Fuel_Mappings!$I$2:$I$36,Fuel_Mappings!$I$2:$I$36)=$G2123,LOOKUP($G2123,Fuel_Mappings!$I$2:$I$36,Fuel_Mappings!$J$2:$J$36),""),"")</f>
        <v/>
      </c>
      <c r="S2123" s="5" t="str">
        <f t="shared" si="142"/>
        <v>2A6</v>
      </c>
      <c r="T2123" s="3" t="b">
        <f t="shared" si="143"/>
        <v>1</v>
      </c>
      <c r="U2123" s="3" t="b">
        <f t="shared" si="144"/>
        <v>1</v>
      </c>
    </row>
    <row r="2124" spans="1:21">
      <c r="A2124" s="10">
        <v>30500816</v>
      </c>
      <c r="B2124" t="s">
        <v>462</v>
      </c>
      <c r="C2124" t="s">
        <v>463</v>
      </c>
      <c r="D2124" t="s">
        <v>464</v>
      </c>
      <c r="E2124" t="s">
        <v>11</v>
      </c>
      <c r="F2124" t="s">
        <v>104</v>
      </c>
      <c r="G2124" t="s">
        <v>455</v>
      </c>
      <c r="H2124" t="s">
        <v>14</v>
      </c>
      <c r="I2124" t="s">
        <v>104</v>
      </c>
      <c r="J2124" t="s">
        <v>21</v>
      </c>
      <c r="K2124" s="3" t="str">
        <f t="shared" si="141"/>
        <v>Mineral ProductsOther</v>
      </c>
      <c r="L2124" s="9" t="s">
        <v>1435</v>
      </c>
      <c r="M2124" s="9" t="s">
        <v>1436</v>
      </c>
      <c r="N2124" t="s">
        <v>41</v>
      </c>
      <c r="P2124" s="5" t="str">
        <f>IF(LOOKUP($K2124,Fuel_Mappings!$C$2:$C$255,Fuel_Mappings!$D$2:$D$255)&lt;&gt;"",LOOKUP($K2124,Fuel_Mappings!$C$2:$C$255,Fuel_Mappings!$D$2:$D$255),"")</f>
        <v>Other_Fuel</v>
      </c>
      <c r="Q2124" s="5" t="str">
        <f>IF($P2124="Other_Fuel",IF(LOOKUP($G2124,Fuel_Mappings!$I$2:$I$36,Fuel_Mappings!$I$2:$I$36)=$G2124,LOOKUP($G2124,Fuel_Mappings!$I$2:$I$36,Fuel_Mappings!$J$2:$J$36),""),"")</f>
        <v/>
      </c>
      <c r="S2124" s="5" t="str">
        <f t="shared" si="142"/>
        <v>2A6</v>
      </c>
      <c r="T2124" s="3" t="b">
        <f t="shared" si="143"/>
        <v>1</v>
      </c>
      <c r="U2124" s="3" t="b">
        <f t="shared" si="144"/>
        <v>1</v>
      </c>
    </row>
    <row r="2125" spans="1:21">
      <c r="A2125" s="10">
        <v>30500818</v>
      </c>
      <c r="B2125" t="s">
        <v>462</v>
      </c>
      <c r="C2125" t="s">
        <v>463</v>
      </c>
      <c r="D2125" t="s">
        <v>464</v>
      </c>
      <c r="E2125" t="s">
        <v>11</v>
      </c>
      <c r="F2125" t="s">
        <v>104</v>
      </c>
      <c r="G2125" t="s">
        <v>455</v>
      </c>
      <c r="H2125" t="s">
        <v>14</v>
      </c>
      <c r="I2125" t="s">
        <v>104</v>
      </c>
      <c r="J2125" t="s">
        <v>21</v>
      </c>
      <c r="K2125" s="3" t="str">
        <f t="shared" si="141"/>
        <v>Mineral ProductsOther</v>
      </c>
      <c r="L2125" s="9" t="s">
        <v>1435</v>
      </c>
      <c r="M2125" s="9" t="s">
        <v>1436</v>
      </c>
      <c r="N2125" t="s">
        <v>41</v>
      </c>
      <c r="P2125" s="5" t="str">
        <f>IF(LOOKUP($K2125,Fuel_Mappings!$C$2:$C$255,Fuel_Mappings!$D$2:$D$255)&lt;&gt;"",LOOKUP($K2125,Fuel_Mappings!$C$2:$C$255,Fuel_Mappings!$D$2:$D$255),"")</f>
        <v>Other_Fuel</v>
      </c>
      <c r="Q2125" s="5" t="str">
        <f>IF($P2125="Other_Fuel",IF(LOOKUP($G2125,Fuel_Mappings!$I$2:$I$36,Fuel_Mappings!$I$2:$I$36)=$G2125,LOOKUP($G2125,Fuel_Mappings!$I$2:$I$36,Fuel_Mappings!$J$2:$J$36),""),"")</f>
        <v/>
      </c>
      <c r="S2125" s="5" t="str">
        <f t="shared" si="142"/>
        <v>2A6</v>
      </c>
      <c r="T2125" s="3" t="b">
        <f t="shared" si="143"/>
        <v>1</v>
      </c>
      <c r="U2125" s="3" t="b">
        <f t="shared" si="144"/>
        <v>1</v>
      </c>
    </row>
    <row r="2126" spans="1:21">
      <c r="A2126" s="10">
        <v>30500828</v>
      </c>
      <c r="B2126" t="s">
        <v>462</v>
      </c>
      <c r="C2126" t="s">
        <v>463</v>
      </c>
      <c r="D2126" t="s">
        <v>464</v>
      </c>
      <c r="E2126" t="s">
        <v>11</v>
      </c>
      <c r="F2126" t="s">
        <v>104</v>
      </c>
      <c r="G2126" t="s">
        <v>455</v>
      </c>
      <c r="H2126" t="s">
        <v>14</v>
      </c>
      <c r="I2126" t="s">
        <v>104</v>
      </c>
      <c r="J2126" t="s">
        <v>21</v>
      </c>
      <c r="K2126" s="3" t="str">
        <f t="shared" si="141"/>
        <v>Mineral ProductsOther</v>
      </c>
      <c r="L2126" s="9" t="s">
        <v>1435</v>
      </c>
      <c r="M2126" s="9" t="s">
        <v>1436</v>
      </c>
      <c r="N2126" t="s">
        <v>41</v>
      </c>
      <c r="P2126" s="5" t="str">
        <f>IF(LOOKUP($K2126,Fuel_Mappings!$C$2:$C$255,Fuel_Mappings!$D$2:$D$255)&lt;&gt;"",LOOKUP($K2126,Fuel_Mappings!$C$2:$C$255,Fuel_Mappings!$D$2:$D$255),"")</f>
        <v>Other_Fuel</v>
      </c>
      <c r="Q2126" s="5" t="str">
        <f>IF($P2126="Other_Fuel",IF(LOOKUP($G2126,Fuel_Mappings!$I$2:$I$36,Fuel_Mappings!$I$2:$I$36)=$G2126,LOOKUP($G2126,Fuel_Mappings!$I$2:$I$36,Fuel_Mappings!$J$2:$J$36),""),"")</f>
        <v/>
      </c>
      <c r="S2126" s="5" t="str">
        <f t="shared" si="142"/>
        <v>2A6</v>
      </c>
      <c r="T2126" s="3" t="b">
        <f t="shared" si="143"/>
        <v>1</v>
      </c>
      <c r="U2126" s="3" t="b">
        <f t="shared" si="144"/>
        <v>1</v>
      </c>
    </row>
    <row r="2127" spans="1:21">
      <c r="A2127" s="10">
        <v>30500830</v>
      </c>
      <c r="B2127" t="s">
        <v>462</v>
      </c>
      <c r="C2127" t="s">
        <v>463</v>
      </c>
      <c r="D2127" t="s">
        <v>464</v>
      </c>
      <c r="E2127" t="s">
        <v>11</v>
      </c>
      <c r="F2127" t="s">
        <v>104</v>
      </c>
      <c r="G2127" t="s">
        <v>455</v>
      </c>
      <c r="H2127" t="s">
        <v>14</v>
      </c>
      <c r="I2127" t="s">
        <v>104</v>
      </c>
      <c r="J2127" t="s">
        <v>21</v>
      </c>
      <c r="K2127" s="3" t="str">
        <f t="shared" si="141"/>
        <v>Mineral ProductsOther</v>
      </c>
      <c r="L2127" s="9" t="s">
        <v>1435</v>
      </c>
      <c r="M2127" s="9" t="s">
        <v>1436</v>
      </c>
      <c r="N2127" t="s">
        <v>41</v>
      </c>
      <c r="P2127" s="5" t="str">
        <f>IF(LOOKUP($K2127,Fuel_Mappings!$C$2:$C$255,Fuel_Mappings!$D$2:$D$255)&lt;&gt;"",LOOKUP($K2127,Fuel_Mappings!$C$2:$C$255,Fuel_Mappings!$D$2:$D$255),"")</f>
        <v>Other_Fuel</v>
      </c>
      <c r="Q2127" s="5" t="str">
        <f>IF($P2127="Other_Fuel",IF(LOOKUP($G2127,Fuel_Mappings!$I$2:$I$36,Fuel_Mappings!$I$2:$I$36)=$G2127,LOOKUP($G2127,Fuel_Mappings!$I$2:$I$36,Fuel_Mappings!$J$2:$J$36),""),"")</f>
        <v/>
      </c>
      <c r="S2127" s="5" t="str">
        <f t="shared" si="142"/>
        <v>2A6</v>
      </c>
      <c r="T2127" s="3" t="b">
        <f t="shared" si="143"/>
        <v>1</v>
      </c>
      <c r="U2127" s="3" t="b">
        <f t="shared" si="144"/>
        <v>1</v>
      </c>
    </row>
    <row r="2128" spans="1:21">
      <c r="A2128" s="10">
        <v>30500835</v>
      </c>
      <c r="B2128" t="s">
        <v>462</v>
      </c>
      <c r="C2128" t="s">
        <v>463</v>
      </c>
      <c r="D2128" t="s">
        <v>464</v>
      </c>
      <c r="E2128" t="s">
        <v>11</v>
      </c>
      <c r="F2128" t="s">
        <v>104</v>
      </c>
      <c r="G2128" t="s">
        <v>455</v>
      </c>
      <c r="H2128" t="s">
        <v>14</v>
      </c>
      <c r="I2128" t="s">
        <v>104</v>
      </c>
      <c r="J2128" t="s">
        <v>21</v>
      </c>
      <c r="K2128" s="3" t="str">
        <f t="shared" si="141"/>
        <v>Mineral ProductsOther</v>
      </c>
      <c r="L2128" s="9" t="s">
        <v>1435</v>
      </c>
      <c r="M2128" s="9" t="s">
        <v>1436</v>
      </c>
      <c r="N2128" t="s">
        <v>41</v>
      </c>
      <c r="P2128" s="5" t="str">
        <f>IF(LOOKUP($K2128,Fuel_Mappings!$C$2:$C$255,Fuel_Mappings!$D$2:$D$255)&lt;&gt;"",LOOKUP($K2128,Fuel_Mappings!$C$2:$C$255,Fuel_Mappings!$D$2:$D$255),"")</f>
        <v>Other_Fuel</v>
      </c>
      <c r="Q2128" s="5" t="str">
        <f>IF($P2128="Other_Fuel",IF(LOOKUP($G2128,Fuel_Mappings!$I$2:$I$36,Fuel_Mappings!$I$2:$I$36)=$G2128,LOOKUP($G2128,Fuel_Mappings!$I$2:$I$36,Fuel_Mappings!$J$2:$J$36),""),"")</f>
        <v/>
      </c>
      <c r="S2128" s="5" t="str">
        <f t="shared" si="142"/>
        <v>2A6</v>
      </c>
      <c r="T2128" s="3" t="b">
        <f t="shared" si="143"/>
        <v>1</v>
      </c>
      <c r="U2128" s="3" t="b">
        <f t="shared" si="144"/>
        <v>1</v>
      </c>
    </row>
    <row r="2129" spans="1:21">
      <c r="A2129" s="10">
        <v>30500843</v>
      </c>
      <c r="B2129" t="s">
        <v>462</v>
      </c>
      <c r="C2129" t="s">
        <v>463</v>
      </c>
      <c r="D2129" t="s">
        <v>464</v>
      </c>
      <c r="E2129" t="s">
        <v>11</v>
      </c>
      <c r="F2129" t="s">
        <v>104</v>
      </c>
      <c r="G2129" t="s">
        <v>455</v>
      </c>
      <c r="H2129" t="s">
        <v>14</v>
      </c>
      <c r="I2129" t="s">
        <v>104</v>
      </c>
      <c r="J2129" t="s">
        <v>21</v>
      </c>
      <c r="K2129" s="3" t="str">
        <f t="shared" si="141"/>
        <v>Mineral ProductsOther</v>
      </c>
      <c r="L2129" s="9" t="s">
        <v>1435</v>
      </c>
      <c r="M2129" s="9" t="s">
        <v>1436</v>
      </c>
      <c r="N2129" t="s">
        <v>41</v>
      </c>
      <c r="P2129" s="5" t="str">
        <f>IF(LOOKUP($K2129,Fuel_Mappings!$C$2:$C$255,Fuel_Mappings!$D$2:$D$255)&lt;&gt;"",LOOKUP($K2129,Fuel_Mappings!$C$2:$C$255,Fuel_Mappings!$D$2:$D$255),"")</f>
        <v>Other_Fuel</v>
      </c>
      <c r="Q2129" s="5" t="str">
        <f>IF($P2129="Other_Fuel",IF(LOOKUP($G2129,Fuel_Mappings!$I$2:$I$36,Fuel_Mappings!$I$2:$I$36)=$G2129,LOOKUP($G2129,Fuel_Mappings!$I$2:$I$36,Fuel_Mappings!$J$2:$J$36),""),"")</f>
        <v/>
      </c>
      <c r="S2129" s="5" t="str">
        <f t="shared" si="142"/>
        <v>2A6</v>
      </c>
      <c r="T2129" s="3" t="b">
        <f t="shared" si="143"/>
        <v>1</v>
      </c>
      <c r="U2129" s="3" t="b">
        <f t="shared" si="144"/>
        <v>1</v>
      </c>
    </row>
    <row r="2130" spans="1:21">
      <c r="A2130" s="10">
        <v>30500860</v>
      </c>
      <c r="B2130" t="s">
        <v>462</v>
      </c>
      <c r="C2130" t="s">
        <v>463</v>
      </c>
      <c r="D2130" t="s">
        <v>464</v>
      </c>
      <c r="E2130" t="s">
        <v>11</v>
      </c>
      <c r="F2130" t="s">
        <v>104</v>
      </c>
      <c r="G2130" t="s">
        <v>455</v>
      </c>
      <c r="H2130" t="s">
        <v>14</v>
      </c>
      <c r="I2130" t="s">
        <v>104</v>
      </c>
      <c r="J2130" t="s">
        <v>21</v>
      </c>
      <c r="K2130" s="3" t="str">
        <f t="shared" si="141"/>
        <v>Mineral ProductsOther</v>
      </c>
      <c r="L2130" s="9" t="s">
        <v>1435</v>
      </c>
      <c r="M2130" s="9" t="s">
        <v>1436</v>
      </c>
      <c r="N2130" t="s">
        <v>41</v>
      </c>
      <c r="P2130" s="5" t="str">
        <f>IF(LOOKUP($K2130,Fuel_Mappings!$C$2:$C$255,Fuel_Mappings!$D$2:$D$255)&lt;&gt;"",LOOKUP($K2130,Fuel_Mappings!$C$2:$C$255,Fuel_Mappings!$D$2:$D$255),"")</f>
        <v>Other_Fuel</v>
      </c>
      <c r="Q2130" s="5" t="str">
        <f>IF($P2130="Other_Fuel",IF(LOOKUP($G2130,Fuel_Mappings!$I$2:$I$36,Fuel_Mappings!$I$2:$I$36)=$G2130,LOOKUP($G2130,Fuel_Mappings!$I$2:$I$36,Fuel_Mappings!$J$2:$J$36),""),"")</f>
        <v/>
      </c>
      <c r="S2130" s="5" t="str">
        <f t="shared" si="142"/>
        <v>2A6</v>
      </c>
      <c r="T2130" s="3" t="b">
        <f t="shared" si="143"/>
        <v>1</v>
      </c>
      <c r="U2130" s="3" t="b">
        <f t="shared" si="144"/>
        <v>1</v>
      </c>
    </row>
    <row r="2131" spans="1:21">
      <c r="A2131" s="10">
        <v>30500909</v>
      </c>
      <c r="B2131" t="s">
        <v>462</v>
      </c>
      <c r="C2131" t="s">
        <v>463</v>
      </c>
      <c r="D2131" t="s">
        <v>464</v>
      </c>
      <c r="E2131" t="s">
        <v>11</v>
      </c>
      <c r="F2131" t="s">
        <v>104</v>
      </c>
      <c r="G2131" t="s">
        <v>436</v>
      </c>
      <c r="H2131" t="s">
        <v>14</v>
      </c>
      <c r="I2131" t="s">
        <v>104</v>
      </c>
      <c r="J2131" t="s">
        <v>21</v>
      </c>
      <c r="K2131" s="3" t="str">
        <f t="shared" si="141"/>
        <v>Mineral ProductsOther</v>
      </c>
      <c r="L2131" s="9" t="s">
        <v>1435</v>
      </c>
      <c r="M2131" s="9" t="s">
        <v>1436</v>
      </c>
      <c r="N2131" t="s">
        <v>41</v>
      </c>
      <c r="P2131" s="5" t="str">
        <f>IF(LOOKUP($K2131,Fuel_Mappings!$C$2:$C$255,Fuel_Mappings!$D$2:$D$255)&lt;&gt;"",LOOKUP($K2131,Fuel_Mappings!$C$2:$C$255,Fuel_Mappings!$D$2:$D$255),"")</f>
        <v>Other_Fuel</v>
      </c>
      <c r="Q2131" s="5" t="str">
        <f>IF($P2131="Other_Fuel",IF(LOOKUP($G2131,Fuel_Mappings!$I$2:$I$36,Fuel_Mappings!$I$2:$I$36)=$G2131,LOOKUP($G2131,Fuel_Mappings!$I$2:$I$36,Fuel_Mappings!$J$2:$J$36),""),"")</f>
        <v/>
      </c>
      <c r="S2131" s="5" t="str">
        <f t="shared" si="142"/>
        <v>2A6</v>
      </c>
      <c r="T2131" s="3" t="b">
        <f t="shared" si="143"/>
        <v>1</v>
      </c>
      <c r="U2131" s="3" t="b">
        <f t="shared" si="144"/>
        <v>1</v>
      </c>
    </row>
    <row r="2132" spans="1:21">
      <c r="A2132" s="10">
        <v>30501418</v>
      </c>
      <c r="B2132" t="s">
        <v>462</v>
      </c>
      <c r="C2132" t="s">
        <v>463</v>
      </c>
      <c r="D2132" t="s">
        <v>464</v>
      </c>
      <c r="E2132" t="s">
        <v>11</v>
      </c>
      <c r="F2132" t="s">
        <v>104</v>
      </c>
      <c r="G2132" t="s">
        <v>468</v>
      </c>
      <c r="H2132" t="s">
        <v>14</v>
      </c>
      <c r="I2132" t="s">
        <v>104</v>
      </c>
      <c r="J2132" t="s">
        <v>469</v>
      </c>
      <c r="K2132" s="3" t="str">
        <f t="shared" si="141"/>
        <v>Mineral ProductsGlass Mfg</v>
      </c>
      <c r="L2132" s="9" t="s">
        <v>1435</v>
      </c>
      <c r="M2132" s="9" t="s">
        <v>1436</v>
      </c>
      <c r="N2132" t="s">
        <v>41</v>
      </c>
      <c r="P2132" s="5" t="str">
        <f>IF(LOOKUP($K2132,Fuel_Mappings!$C$2:$C$255,Fuel_Mappings!$D$2:$D$255)&lt;&gt;"",LOOKUP($K2132,Fuel_Mappings!$C$2:$C$255,Fuel_Mappings!$D$2:$D$255),"")</f>
        <v/>
      </c>
      <c r="Q2132" s="5" t="str">
        <f>IF($P2132="Other_Fuel",IF(LOOKUP($G2132,Fuel_Mappings!$I$2:$I$36,Fuel_Mappings!$I$2:$I$36)=$G2132,LOOKUP($G2132,Fuel_Mappings!$I$2:$I$36,Fuel_Mappings!$J$2:$J$36),""),"")</f>
        <v/>
      </c>
      <c r="S2132" s="5" t="str">
        <f t="shared" si="142"/>
        <v>2A6</v>
      </c>
      <c r="T2132" s="3" t="b">
        <f t="shared" si="143"/>
        <v>1</v>
      </c>
      <c r="U2132" s="3" t="b">
        <f t="shared" si="144"/>
        <v>1</v>
      </c>
    </row>
    <row r="2133" spans="1:21">
      <c r="A2133" s="10">
        <v>30501706</v>
      </c>
      <c r="B2133" t="s">
        <v>462</v>
      </c>
      <c r="C2133" t="s">
        <v>463</v>
      </c>
      <c r="D2133" t="s">
        <v>464</v>
      </c>
      <c r="E2133" t="s">
        <v>11</v>
      </c>
      <c r="F2133" t="s">
        <v>104</v>
      </c>
      <c r="G2133" t="s">
        <v>473</v>
      </c>
      <c r="H2133" t="s">
        <v>14</v>
      </c>
      <c r="I2133" t="s">
        <v>104</v>
      </c>
      <c r="J2133" t="s">
        <v>21</v>
      </c>
      <c r="K2133" s="3" t="str">
        <f t="shared" si="141"/>
        <v>Mineral ProductsOther</v>
      </c>
      <c r="L2133" s="9" t="s">
        <v>1435</v>
      </c>
      <c r="M2133" s="9" t="s">
        <v>1436</v>
      </c>
      <c r="N2133" t="s">
        <v>41</v>
      </c>
      <c r="P2133" s="5" t="str">
        <f>IF(LOOKUP($K2133,Fuel_Mappings!$C$2:$C$255,Fuel_Mappings!$D$2:$D$255)&lt;&gt;"",LOOKUP($K2133,Fuel_Mappings!$C$2:$C$255,Fuel_Mappings!$D$2:$D$255),"")</f>
        <v>Other_Fuel</v>
      </c>
      <c r="Q2133" s="5" t="str">
        <f>IF($P2133="Other_Fuel",IF(LOOKUP($G2133,Fuel_Mappings!$I$2:$I$36,Fuel_Mappings!$I$2:$I$36)=$G2133,LOOKUP($G2133,Fuel_Mappings!$I$2:$I$36,Fuel_Mappings!$J$2:$J$36),""),"")</f>
        <v/>
      </c>
      <c r="S2133" s="5" t="str">
        <f t="shared" si="142"/>
        <v>2A6</v>
      </c>
      <c r="T2133" s="3" t="b">
        <f t="shared" si="143"/>
        <v>1</v>
      </c>
      <c r="U2133" s="3" t="b">
        <f t="shared" si="144"/>
        <v>1</v>
      </c>
    </row>
    <row r="2134" spans="1:21">
      <c r="A2134" s="10">
        <v>30501708</v>
      </c>
      <c r="B2134" t="s">
        <v>462</v>
      </c>
      <c r="C2134" t="s">
        <v>463</v>
      </c>
      <c r="D2134" t="s">
        <v>464</v>
      </c>
      <c r="E2134" t="s">
        <v>11</v>
      </c>
      <c r="F2134" t="s">
        <v>104</v>
      </c>
      <c r="G2134" t="s">
        <v>473</v>
      </c>
      <c r="H2134" t="s">
        <v>14</v>
      </c>
      <c r="I2134" t="s">
        <v>104</v>
      </c>
      <c r="J2134" t="s">
        <v>21</v>
      </c>
      <c r="K2134" s="3" t="str">
        <f t="shared" si="141"/>
        <v>Mineral ProductsOther</v>
      </c>
      <c r="L2134" s="9" t="s">
        <v>1435</v>
      </c>
      <c r="M2134" s="9" t="s">
        <v>1436</v>
      </c>
      <c r="N2134" t="s">
        <v>41</v>
      </c>
      <c r="P2134" s="5" t="str">
        <f>IF(LOOKUP($K2134,Fuel_Mappings!$C$2:$C$255,Fuel_Mappings!$D$2:$D$255)&lt;&gt;"",LOOKUP($K2134,Fuel_Mappings!$C$2:$C$255,Fuel_Mappings!$D$2:$D$255),"")</f>
        <v>Other_Fuel</v>
      </c>
      <c r="Q2134" s="5" t="str">
        <f>IF($P2134="Other_Fuel",IF(LOOKUP($G2134,Fuel_Mappings!$I$2:$I$36,Fuel_Mappings!$I$2:$I$36)=$G2134,LOOKUP($G2134,Fuel_Mappings!$I$2:$I$36,Fuel_Mappings!$J$2:$J$36),""),"")</f>
        <v/>
      </c>
      <c r="S2134" s="5" t="str">
        <f t="shared" si="142"/>
        <v>2A6</v>
      </c>
      <c r="T2134" s="3" t="b">
        <f t="shared" si="143"/>
        <v>1</v>
      </c>
      <c r="U2134" s="3" t="b">
        <f t="shared" si="144"/>
        <v>1</v>
      </c>
    </row>
    <row r="2135" spans="1:21">
      <c r="A2135" s="10">
        <v>30501901</v>
      </c>
      <c r="B2135" t="s">
        <v>462</v>
      </c>
      <c r="C2135" t="s">
        <v>463</v>
      </c>
      <c r="D2135" t="s">
        <v>464</v>
      </c>
      <c r="E2135" t="s">
        <v>11</v>
      </c>
      <c r="F2135" t="s">
        <v>104</v>
      </c>
      <c r="G2135" t="s">
        <v>432</v>
      </c>
      <c r="H2135" t="s">
        <v>14</v>
      </c>
      <c r="I2135" t="s">
        <v>104</v>
      </c>
      <c r="J2135" t="s">
        <v>21</v>
      </c>
      <c r="K2135" s="3" t="str">
        <f t="shared" si="141"/>
        <v>Mineral ProductsOther</v>
      </c>
      <c r="L2135" s="9" t="s">
        <v>1435</v>
      </c>
      <c r="M2135" s="9" t="s">
        <v>1436</v>
      </c>
      <c r="N2135" t="s">
        <v>41</v>
      </c>
      <c r="P2135" s="5" t="str">
        <f>IF(LOOKUP($K2135,Fuel_Mappings!$C$2:$C$255,Fuel_Mappings!$D$2:$D$255)&lt;&gt;"",LOOKUP($K2135,Fuel_Mappings!$C$2:$C$255,Fuel_Mappings!$D$2:$D$255),"")</f>
        <v>Other_Fuel</v>
      </c>
      <c r="Q2135" s="5" t="str">
        <f>IF($P2135="Other_Fuel",IF(LOOKUP($G2135,Fuel_Mappings!$I$2:$I$36,Fuel_Mappings!$I$2:$I$36)=$G2135,LOOKUP($G2135,Fuel_Mappings!$I$2:$I$36,Fuel_Mappings!$J$2:$J$36),""),"")</f>
        <v/>
      </c>
      <c r="S2135" s="5" t="str">
        <f t="shared" si="142"/>
        <v>2A6</v>
      </c>
      <c r="T2135" s="3" t="b">
        <f t="shared" si="143"/>
        <v>1</v>
      </c>
      <c r="U2135" s="3" t="b">
        <f t="shared" si="144"/>
        <v>1</v>
      </c>
    </row>
    <row r="2136" spans="1:21">
      <c r="A2136" s="10">
        <v>30502509</v>
      </c>
      <c r="B2136" t="s">
        <v>462</v>
      </c>
      <c r="C2136" t="s">
        <v>463</v>
      </c>
      <c r="D2136" t="s">
        <v>464</v>
      </c>
      <c r="E2136" t="s">
        <v>11</v>
      </c>
      <c r="F2136" t="s">
        <v>104</v>
      </c>
      <c r="G2136" t="s">
        <v>388</v>
      </c>
      <c r="H2136" t="s">
        <v>14</v>
      </c>
      <c r="I2136" t="s">
        <v>104</v>
      </c>
      <c r="J2136" t="s">
        <v>21</v>
      </c>
      <c r="K2136" s="3" t="str">
        <f t="shared" si="141"/>
        <v>Mineral ProductsOther</v>
      </c>
      <c r="L2136" s="9" t="s">
        <v>1435</v>
      </c>
      <c r="M2136" s="9" t="s">
        <v>1436</v>
      </c>
      <c r="N2136" t="s">
        <v>41</v>
      </c>
      <c r="P2136" s="5" t="str">
        <f>IF(LOOKUP($K2136,Fuel_Mappings!$C$2:$C$255,Fuel_Mappings!$D$2:$D$255)&lt;&gt;"",LOOKUP($K2136,Fuel_Mappings!$C$2:$C$255,Fuel_Mappings!$D$2:$D$255),"")</f>
        <v>Other_Fuel</v>
      </c>
      <c r="Q2136" s="5" t="str">
        <f>IF($P2136="Other_Fuel",IF(LOOKUP($G2136,Fuel_Mappings!$I$2:$I$36,Fuel_Mappings!$I$2:$I$36)=$G2136,LOOKUP($G2136,Fuel_Mappings!$I$2:$I$36,Fuel_Mappings!$J$2:$J$36),""),"")</f>
        <v/>
      </c>
      <c r="S2136" s="5" t="str">
        <f t="shared" si="142"/>
        <v>2A6</v>
      </c>
      <c r="T2136" s="3" t="b">
        <f t="shared" si="143"/>
        <v>1</v>
      </c>
      <c r="U2136" s="3" t="b">
        <f t="shared" si="144"/>
        <v>1</v>
      </c>
    </row>
    <row r="2137" spans="1:21">
      <c r="A2137" s="10">
        <v>30502717</v>
      </c>
      <c r="B2137" t="s">
        <v>462</v>
      </c>
      <c r="C2137" t="s">
        <v>463</v>
      </c>
      <c r="D2137" t="s">
        <v>464</v>
      </c>
      <c r="E2137" t="s">
        <v>11</v>
      </c>
      <c r="F2137" t="s">
        <v>104</v>
      </c>
      <c r="G2137" t="s">
        <v>475</v>
      </c>
      <c r="H2137" t="s">
        <v>14</v>
      </c>
      <c r="I2137" t="s">
        <v>104</v>
      </c>
      <c r="J2137" t="s">
        <v>21</v>
      </c>
      <c r="K2137" s="3" t="str">
        <f t="shared" si="141"/>
        <v>Mineral ProductsOther</v>
      </c>
      <c r="L2137" s="9" t="s">
        <v>1435</v>
      </c>
      <c r="M2137" s="9" t="s">
        <v>1436</v>
      </c>
      <c r="N2137" t="s">
        <v>41</v>
      </c>
      <c r="P2137" s="5" t="str">
        <f>IF(LOOKUP($K2137,Fuel_Mappings!$C$2:$C$255,Fuel_Mappings!$D$2:$D$255)&lt;&gt;"",LOOKUP($K2137,Fuel_Mappings!$C$2:$C$255,Fuel_Mappings!$D$2:$D$255),"")</f>
        <v>Other_Fuel</v>
      </c>
      <c r="Q2137" s="5" t="str">
        <f>IF($P2137="Other_Fuel",IF(LOOKUP($G2137,Fuel_Mappings!$I$2:$I$36,Fuel_Mappings!$I$2:$I$36)=$G2137,LOOKUP($G2137,Fuel_Mappings!$I$2:$I$36,Fuel_Mappings!$J$2:$J$36),""),"")</f>
        <v/>
      </c>
      <c r="S2137" s="5" t="str">
        <f t="shared" si="142"/>
        <v>2A6</v>
      </c>
      <c r="T2137" s="3" t="b">
        <f t="shared" si="143"/>
        <v>1</v>
      </c>
      <c r="U2137" s="3" t="b">
        <f t="shared" si="144"/>
        <v>1</v>
      </c>
    </row>
    <row r="2138" spans="1:21">
      <c r="A2138" s="10">
        <v>30502740</v>
      </c>
      <c r="B2138" t="s">
        <v>462</v>
      </c>
      <c r="C2138" t="s">
        <v>463</v>
      </c>
      <c r="D2138" t="s">
        <v>464</v>
      </c>
      <c r="E2138" t="s">
        <v>11</v>
      </c>
      <c r="F2138" t="s">
        <v>104</v>
      </c>
      <c r="G2138" t="s">
        <v>475</v>
      </c>
      <c r="H2138" t="s">
        <v>14</v>
      </c>
      <c r="I2138" t="s">
        <v>104</v>
      </c>
      <c r="J2138" t="s">
        <v>21</v>
      </c>
      <c r="K2138" s="3" t="str">
        <f t="shared" si="141"/>
        <v>Mineral ProductsOther</v>
      </c>
      <c r="L2138" s="9" t="s">
        <v>1435</v>
      </c>
      <c r="M2138" s="9" t="s">
        <v>1436</v>
      </c>
      <c r="N2138" t="s">
        <v>41</v>
      </c>
      <c r="P2138" s="5" t="str">
        <f>IF(LOOKUP($K2138,Fuel_Mappings!$C$2:$C$255,Fuel_Mappings!$D$2:$D$255)&lt;&gt;"",LOOKUP($K2138,Fuel_Mappings!$C$2:$C$255,Fuel_Mappings!$D$2:$D$255),"")</f>
        <v>Other_Fuel</v>
      </c>
      <c r="Q2138" s="5" t="str">
        <f>IF($P2138="Other_Fuel",IF(LOOKUP($G2138,Fuel_Mappings!$I$2:$I$36,Fuel_Mappings!$I$2:$I$36)=$G2138,LOOKUP($G2138,Fuel_Mappings!$I$2:$I$36,Fuel_Mappings!$J$2:$J$36),""),"")</f>
        <v/>
      </c>
      <c r="S2138" s="5" t="str">
        <f t="shared" si="142"/>
        <v>2A6</v>
      </c>
      <c r="T2138" s="3" t="b">
        <f t="shared" si="143"/>
        <v>1</v>
      </c>
      <c r="U2138" s="3" t="b">
        <f t="shared" si="144"/>
        <v>1</v>
      </c>
    </row>
    <row r="2139" spans="1:21">
      <c r="A2139" s="10">
        <v>30502920</v>
      </c>
      <c r="B2139" t="s">
        <v>462</v>
      </c>
      <c r="C2139" t="s">
        <v>463</v>
      </c>
      <c r="D2139" t="s">
        <v>464</v>
      </c>
      <c r="E2139" t="s">
        <v>11</v>
      </c>
      <c r="F2139" t="s">
        <v>104</v>
      </c>
      <c r="G2139" t="s">
        <v>471</v>
      </c>
      <c r="H2139" t="s">
        <v>14</v>
      </c>
      <c r="I2139" t="s">
        <v>104</v>
      </c>
      <c r="J2139" t="s">
        <v>21</v>
      </c>
      <c r="K2139" s="3" t="str">
        <f t="shared" si="141"/>
        <v>Mineral ProductsOther</v>
      </c>
      <c r="L2139" s="9" t="s">
        <v>1435</v>
      </c>
      <c r="M2139" s="9" t="s">
        <v>1436</v>
      </c>
      <c r="N2139" t="s">
        <v>41</v>
      </c>
      <c r="P2139" s="5" t="str">
        <f>IF(LOOKUP($K2139,Fuel_Mappings!$C$2:$C$255,Fuel_Mappings!$D$2:$D$255)&lt;&gt;"",LOOKUP($K2139,Fuel_Mappings!$C$2:$C$255,Fuel_Mappings!$D$2:$D$255),"")</f>
        <v>Other_Fuel</v>
      </c>
      <c r="Q2139" s="5" t="str">
        <f>IF($P2139="Other_Fuel",IF(LOOKUP($G2139,Fuel_Mappings!$I$2:$I$36,Fuel_Mappings!$I$2:$I$36)=$G2139,LOOKUP($G2139,Fuel_Mappings!$I$2:$I$36,Fuel_Mappings!$J$2:$J$36),""),"")</f>
        <v/>
      </c>
      <c r="S2139" s="5" t="str">
        <f t="shared" si="142"/>
        <v>2A6</v>
      </c>
      <c r="T2139" s="3" t="b">
        <f t="shared" si="143"/>
        <v>1</v>
      </c>
      <c r="U2139" s="3" t="b">
        <f t="shared" si="144"/>
        <v>1</v>
      </c>
    </row>
    <row r="2140" spans="1:21">
      <c r="A2140" s="10">
        <v>30503321</v>
      </c>
      <c r="B2140" t="s">
        <v>462</v>
      </c>
      <c r="C2140" t="s">
        <v>463</v>
      </c>
      <c r="D2140" t="s">
        <v>464</v>
      </c>
      <c r="E2140" t="s">
        <v>11</v>
      </c>
      <c r="F2140" t="s">
        <v>104</v>
      </c>
      <c r="G2140" t="s">
        <v>456</v>
      </c>
      <c r="H2140" t="s">
        <v>14</v>
      </c>
      <c r="I2140" t="s">
        <v>104</v>
      </c>
      <c r="J2140" t="s">
        <v>21</v>
      </c>
      <c r="K2140" s="3" t="str">
        <f t="shared" si="141"/>
        <v>Mineral ProductsOther</v>
      </c>
      <c r="L2140" s="9" t="s">
        <v>1435</v>
      </c>
      <c r="M2140" s="9" t="s">
        <v>1436</v>
      </c>
      <c r="N2140" t="s">
        <v>41</v>
      </c>
      <c r="P2140" s="5" t="str">
        <f>IF(LOOKUP($K2140,Fuel_Mappings!$C$2:$C$255,Fuel_Mappings!$D$2:$D$255)&lt;&gt;"",LOOKUP($K2140,Fuel_Mappings!$C$2:$C$255,Fuel_Mappings!$D$2:$D$255),"")</f>
        <v>Other_Fuel</v>
      </c>
      <c r="Q2140" s="5" t="str">
        <f>IF($P2140="Other_Fuel",IF(LOOKUP($G2140,Fuel_Mappings!$I$2:$I$36,Fuel_Mappings!$I$2:$I$36)=$G2140,LOOKUP($G2140,Fuel_Mappings!$I$2:$I$36,Fuel_Mappings!$J$2:$J$36),""),"")</f>
        <v/>
      </c>
      <c r="S2140" s="5" t="str">
        <f t="shared" si="142"/>
        <v>2A6</v>
      </c>
      <c r="T2140" s="3" t="b">
        <f t="shared" si="143"/>
        <v>1</v>
      </c>
      <c r="U2140" s="3" t="b">
        <f t="shared" si="144"/>
        <v>1</v>
      </c>
    </row>
    <row r="2141" spans="1:21">
      <c r="A2141" s="10">
        <v>30503336</v>
      </c>
      <c r="B2141" t="s">
        <v>462</v>
      </c>
      <c r="C2141" t="s">
        <v>463</v>
      </c>
      <c r="D2141" t="s">
        <v>464</v>
      </c>
      <c r="E2141" t="s">
        <v>11</v>
      </c>
      <c r="F2141" t="s">
        <v>104</v>
      </c>
      <c r="G2141" t="s">
        <v>456</v>
      </c>
      <c r="H2141" t="s">
        <v>14</v>
      </c>
      <c r="I2141" t="s">
        <v>104</v>
      </c>
      <c r="J2141" t="s">
        <v>21</v>
      </c>
      <c r="K2141" s="3" t="str">
        <f t="shared" si="141"/>
        <v>Mineral ProductsOther</v>
      </c>
      <c r="L2141" s="9" t="s">
        <v>1435</v>
      </c>
      <c r="M2141" s="9" t="s">
        <v>1436</v>
      </c>
      <c r="N2141" t="s">
        <v>41</v>
      </c>
      <c r="P2141" s="5" t="str">
        <f>IF(LOOKUP($K2141,Fuel_Mappings!$C$2:$C$255,Fuel_Mappings!$D$2:$D$255)&lt;&gt;"",LOOKUP($K2141,Fuel_Mappings!$C$2:$C$255,Fuel_Mappings!$D$2:$D$255),"")</f>
        <v>Other_Fuel</v>
      </c>
      <c r="Q2141" s="5" t="str">
        <f>IF($P2141="Other_Fuel",IF(LOOKUP($G2141,Fuel_Mappings!$I$2:$I$36,Fuel_Mappings!$I$2:$I$36)=$G2141,LOOKUP($G2141,Fuel_Mappings!$I$2:$I$36,Fuel_Mappings!$J$2:$J$36),""),"")</f>
        <v/>
      </c>
      <c r="S2141" s="5" t="str">
        <f t="shared" si="142"/>
        <v>2A6</v>
      </c>
      <c r="T2141" s="3" t="b">
        <f t="shared" si="143"/>
        <v>1</v>
      </c>
      <c r="U2141" s="3" t="b">
        <f t="shared" si="144"/>
        <v>1</v>
      </c>
    </row>
    <row r="2142" spans="1:21">
      <c r="A2142" s="10">
        <v>30503351</v>
      </c>
      <c r="B2142" t="s">
        <v>462</v>
      </c>
      <c r="C2142" t="s">
        <v>463</v>
      </c>
      <c r="D2142" t="s">
        <v>464</v>
      </c>
      <c r="E2142" t="s">
        <v>11</v>
      </c>
      <c r="F2142" t="s">
        <v>104</v>
      </c>
      <c r="G2142" t="s">
        <v>456</v>
      </c>
      <c r="H2142" t="s">
        <v>14</v>
      </c>
      <c r="I2142" t="s">
        <v>104</v>
      </c>
      <c r="J2142" t="s">
        <v>21</v>
      </c>
      <c r="K2142" s="3" t="str">
        <f t="shared" si="141"/>
        <v>Mineral ProductsOther</v>
      </c>
      <c r="L2142" s="9" t="s">
        <v>1435</v>
      </c>
      <c r="M2142" s="9" t="s">
        <v>1436</v>
      </c>
      <c r="N2142" t="s">
        <v>41</v>
      </c>
      <c r="P2142" s="5" t="str">
        <f>IF(LOOKUP($K2142,Fuel_Mappings!$C$2:$C$255,Fuel_Mappings!$D$2:$D$255)&lt;&gt;"",LOOKUP($K2142,Fuel_Mappings!$C$2:$C$255,Fuel_Mappings!$D$2:$D$255),"")</f>
        <v>Other_Fuel</v>
      </c>
      <c r="Q2142" s="5" t="str">
        <f>IF($P2142="Other_Fuel",IF(LOOKUP($G2142,Fuel_Mappings!$I$2:$I$36,Fuel_Mappings!$I$2:$I$36)=$G2142,LOOKUP($G2142,Fuel_Mappings!$I$2:$I$36,Fuel_Mappings!$J$2:$J$36),""),"")</f>
        <v/>
      </c>
      <c r="S2142" s="5" t="str">
        <f t="shared" si="142"/>
        <v>2A6</v>
      </c>
      <c r="T2142" s="3" t="b">
        <f t="shared" si="143"/>
        <v>1</v>
      </c>
      <c r="U2142" s="3" t="b">
        <f t="shared" si="144"/>
        <v>1</v>
      </c>
    </row>
    <row r="2143" spans="1:21">
      <c r="A2143" s="10">
        <v>30503361</v>
      </c>
      <c r="B2143" t="s">
        <v>462</v>
      </c>
      <c r="C2143" t="s">
        <v>463</v>
      </c>
      <c r="D2143" t="s">
        <v>464</v>
      </c>
      <c r="E2143" t="s">
        <v>11</v>
      </c>
      <c r="F2143" t="s">
        <v>104</v>
      </c>
      <c r="G2143" t="s">
        <v>456</v>
      </c>
      <c r="H2143" t="s">
        <v>14</v>
      </c>
      <c r="I2143" t="s">
        <v>104</v>
      </c>
      <c r="J2143" t="s">
        <v>21</v>
      </c>
      <c r="K2143" s="3" t="str">
        <f t="shared" si="141"/>
        <v>Mineral ProductsOther</v>
      </c>
      <c r="L2143" s="9" t="s">
        <v>1435</v>
      </c>
      <c r="M2143" s="9" t="s">
        <v>1436</v>
      </c>
      <c r="N2143" t="s">
        <v>41</v>
      </c>
      <c r="P2143" s="5" t="str">
        <f>IF(LOOKUP($K2143,Fuel_Mappings!$C$2:$C$255,Fuel_Mappings!$D$2:$D$255)&lt;&gt;"",LOOKUP($K2143,Fuel_Mappings!$C$2:$C$255,Fuel_Mappings!$D$2:$D$255),"")</f>
        <v>Other_Fuel</v>
      </c>
      <c r="Q2143" s="5" t="str">
        <f>IF($P2143="Other_Fuel",IF(LOOKUP($G2143,Fuel_Mappings!$I$2:$I$36,Fuel_Mappings!$I$2:$I$36)=$G2143,LOOKUP($G2143,Fuel_Mappings!$I$2:$I$36,Fuel_Mappings!$J$2:$J$36),""),"")</f>
        <v/>
      </c>
      <c r="S2143" s="5" t="str">
        <f t="shared" si="142"/>
        <v>2A6</v>
      </c>
      <c r="T2143" s="3" t="b">
        <f t="shared" si="143"/>
        <v>1</v>
      </c>
      <c r="U2143" s="3" t="b">
        <f t="shared" si="144"/>
        <v>1</v>
      </c>
    </row>
    <row r="2144" spans="1:21">
      <c r="A2144" s="10">
        <v>30503601</v>
      </c>
      <c r="B2144" t="s">
        <v>462</v>
      </c>
      <c r="C2144" t="s">
        <v>463</v>
      </c>
      <c r="D2144" t="s">
        <v>464</v>
      </c>
      <c r="E2144" t="s">
        <v>11</v>
      </c>
      <c r="F2144" t="s">
        <v>104</v>
      </c>
      <c r="G2144" t="s">
        <v>479</v>
      </c>
      <c r="H2144" t="s">
        <v>14</v>
      </c>
      <c r="I2144" t="s">
        <v>104</v>
      </c>
      <c r="J2144" t="s">
        <v>21</v>
      </c>
      <c r="K2144" s="3" t="str">
        <f t="shared" si="141"/>
        <v>Mineral ProductsOther</v>
      </c>
      <c r="L2144" s="9" t="s">
        <v>1435</v>
      </c>
      <c r="M2144" s="9" t="s">
        <v>1436</v>
      </c>
      <c r="N2144" t="s">
        <v>41</v>
      </c>
      <c r="P2144" s="5" t="str">
        <f>IF(LOOKUP($K2144,Fuel_Mappings!$C$2:$C$255,Fuel_Mappings!$D$2:$D$255)&lt;&gt;"",LOOKUP($K2144,Fuel_Mappings!$C$2:$C$255,Fuel_Mappings!$D$2:$D$255),"")</f>
        <v>Other_Fuel</v>
      </c>
      <c r="Q2144" s="5" t="str">
        <f>IF($P2144="Other_Fuel",IF(LOOKUP($G2144,Fuel_Mappings!$I$2:$I$36,Fuel_Mappings!$I$2:$I$36)=$G2144,LOOKUP($G2144,Fuel_Mappings!$I$2:$I$36,Fuel_Mappings!$J$2:$J$36),""),"")</f>
        <v/>
      </c>
      <c r="S2144" s="5" t="str">
        <f t="shared" si="142"/>
        <v>2A6</v>
      </c>
      <c r="T2144" s="3" t="b">
        <f t="shared" si="143"/>
        <v>1</v>
      </c>
      <c r="U2144" s="3" t="b">
        <f t="shared" si="144"/>
        <v>1</v>
      </c>
    </row>
    <row r="2145" spans="1:21">
      <c r="A2145" s="10">
        <v>30503602</v>
      </c>
      <c r="B2145" t="s">
        <v>462</v>
      </c>
      <c r="C2145" t="s">
        <v>463</v>
      </c>
      <c r="D2145" t="s">
        <v>464</v>
      </c>
      <c r="E2145" t="s">
        <v>11</v>
      </c>
      <c r="F2145" t="s">
        <v>104</v>
      </c>
      <c r="G2145" t="s">
        <v>479</v>
      </c>
      <c r="H2145" t="s">
        <v>14</v>
      </c>
      <c r="I2145" t="s">
        <v>104</v>
      </c>
      <c r="J2145" t="s">
        <v>21</v>
      </c>
      <c r="K2145" s="3" t="str">
        <f t="shared" si="141"/>
        <v>Mineral ProductsOther</v>
      </c>
      <c r="L2145" s="9" t="s">
        <v>1435</v>
      </c>
      <c r="M2145" s="9" t="s">
        <v>1436</v>
      </c>
      <c r="N2145" t="s">
        <v>41</v>
      </c>
      <c r="P2145" s="5" t="str">
        <f>IF(LOOKUP($K2145,Fuel_Mappings!$C$2:$C$255,Fuel_Mappings!$D$2:$D$255)&lt;&gt;"",LOOKUP($K2145,Fuel_Mappings!$C$2:$C$255,Fuel_Mappings!$D$2:$D$255),"")</f>
        <v>Other_Fuel</v>
      </c>
      <c r="Q2145" s="5" t="str">
        <f>IF($P2145="Other_Fuel",IF(LOOKUP($G2145,Fuel_Mappings!$I$2:$I$36,Fuel_Mappings!$I$2:$I$36)=$G2145,LOOKUP($G2145,Fuel_Mappings!$I$2:$I$36,Fuel_Mappings!$J$2:$J$36),""),"")</f>
        <v/>
      </c>
      <c r="S2145" s="5" t="str">
        <f t="shared" si="142"/>
        <v>2A6</v>
      </c>
      <c r="T2145" s="3" t="b">
        <f t="shared" si="143"/>
        <v>1</v>
      </c>
      <c r="U2145" s="3" t="b">
        <f t="shared" si="144"/>
        <v>1</v>
      </c>
    </row>
    <row r="2146" spans="1:21">
      <c r="A2146" s="10">
        <v>30503607</v>
      </c>
      <c r="B2146" t="s">
        <v>462</v>
      </c>
      <c r="C2146" t="s">
        <v>463</v>
      </c>
      <c r="D2146" t="s">
        <v>464</v>
      </c>
      <c r="E2146" t="s">
        <v>11</v>
      </c>
      <c r="F2146" t="s">
        <v>104</v>
      </c>
      <c r="G2146" t="s">
        <v>479</v>
      </c>
      <c r="H2146" t="s">
        <v>14</v>
      </c>
      <c r="I2146" t="s">
        <v>104</v>
      </c>
      <c r="J2146" t="s">
        <v>21</v>
      </c>
      <c r="K2146" s="3" t="str">
        <f t="shared" si="141"/>
        <v>Mineral ProductsOther</v>
      </c>
      <c r="L2146" s="9" t="s">
        <v>1435</v>
      </c>
      <c r="M2146" s="9" t="s">
        <v>1436</v>
      </c>
      <c r="N2146" t="s">
        <v>41</v>
      </c>
      <c r="P2146" s="5" t="str">
        <f>IF(LOOKUP($K2146,Fuel_Mappings!$C$2:$C$255,Fuel_Mappings!$D$2:$D$255)&lt;&gt;"",LOOKUP($K2146,Fuel_Mappings!$C$2:$C$255,Fuel_Mappings!$D$2:$D$255),"")</f>
        <v>Other_Fuel</v>
      </c>
      <c r="Q2146" s="5" t="str">
        <f>IF($P2146="Other_Fuel",IF(LOOKUP($G2146,Fuel_Mappings!$I$2:$I$36,Fuel_Mappings!$I$2:$I$36)=$G2146,LOOKUP($G2146,Fuel_Mappings!$I$2:$I$36,Fuel_Mappings!$J$2:$J$36),""),"")</f>
        <v/>
      </c>
      <c r="S2146" s="5" t="str">
        <f t="shared" si="142"/>
        <v>2A6</v>
      </c>
      <c r="T2146" s="3" t="b">
        <f t="shared" si="143"/>
        <v>1</v>
      </c>
      <c r="U2146" s="3" t="b">
        <f t="shared" si="144"/>
        <v>1</v>
      </c>
    </row>
    <row r="2147" spans="1:21">
      <c r="A2147" s="10">
        <v>30503811</v>
      </c>
      <c r="B2147" t="s">
        <v>462</v>
      </c>
      <c r="C2147" t="s">
        <v>463</v>
      </c>
      <c r="D2147" t="s">
        <v>464</v>
      </c>
      <c r="E2147" t="s">
        <v>11</v>
      </c>
      <c r="F2147" t="s">
        <v>104</v>
      </c>
      <c r="G2147" t="s">
        <v>483</v>
      </c>
      <c r="H2147" t="s">
        <v>14</v>
      </c>
      <c r="I2147" t="s">
        <v>104</v>
      </c>
      <c r="J2147" t="s">
        <v>21</v>
      </c>
      <c r="K2147" s="3" t="str">
        <f t="shared" si="141"/>
        <v>Mineral ProductsOther</v>
      </c>
      <c r="L2147" s="9" t="s">
        <v>1435</v>
      </c>
      <c r="M2147" s="9" t="s">
        <v>1436</v>
      </c>
      <c r="N2147" t="s">
        <v>41</v>
      </c>
      <c r="P2147" s="5" t="str">
        <f>IF(LOOKUP($K2147,Fuel_Mappings!$C$2:$C$255,Fuel_Mappings!$D$2:$D$255)&lt;&gt;"",LOOKUP($K2147,Fuel_Mappings!$C$2:$C$255,Fuel_Mappings!$D$2:$D$255),"")</f>
        <v>Other_Fuel</v>
      </c>
      <c r="Q2147" s="5" t="str">
        <f>IF($P2147="Other_Fuel",IF(LOOKUP($G2147,Fuel_Mappings!$I$2:$I$36,Fuel_Mappings!$I$2:$I$36)=$G2147,LOOKUP($G2147,Fuel_Mappings!$I$2:$I$36,Fuel_Mappings!$J$2:$J$36),""),"")</f>
        <v/>
      </c>
      <c r="S2147" s="5" t="str">
        <f t="shared" si="142"/>
        <v>2A6</v>
      </c>
      <c r="T2147" s="3" t="b">
        <f t="shared" si="143"/>
        <v>1</v>
      </c>
      <c r="U2147" s="3" t="b">
        <f t="shared" si="144"/>
        <v>1</v>
      </c>
    </row>
    <row r="2148" spans="1:21">
      <c r="A2148" s="10">
        <v>30504139</v>
      </c>
      <c r="B2148" t="s">
        <v>462</v>
      </c>
      <c r="C2148" t="s">
        <v>463</v>
      </c>
      <c r="D2148" t="s">
        <v>464</v>
      </c>
      <c r="E2148" t="s">
        <v>11</v>
      </c>
      <c r="F2148" t="s">
        <v>104</v>
      </c>
      <c r="G2148" t="s">
        <v>457</v>
      </c>
      <c r="H2148" t="s">
        <v>14</v>
      </c>
      <c r="I2148" t="s">
        <v>104</v>
      </c>
      <c r="J2148" t="s">
        <v>21</v>
      </c>
      <c r="K2148" s="3" t="str">
        <f t="shared" si="141"/>
        <v>Mineral ProductsOther</v>
      </c>
      <c r="L2148" s="9" t="s">
        <v>1435</v>
      </c>
      <c r="M2148" s="9" t="s">
        <v>1436</v>
      </c>
      <c r="N2148" t="s">
        <v>41</v>
      </c>
      <c r="P2148" s="5" t="str">
        <f>IF(LOOKUP($K2148,Fuel_Mappings!$C$2:$C$255,Fuel_Mappings!$D$2:$D$255)&lt;&gt;"",LOOKUP($K2148,Fuel_Mappings!$C$2:$C$255,Fuel_Mappings!$D$2:$D$255),"")</f>
        <v>Other_Fuel</v>
      </c>
      <c r="Q2148" s="5" t="str">
        <f>IF($P2148="Other_Fuel",IF(LOOKUP($G2148,Fuel_Mappings!$I$2:$I$36,Fuel_Mappings!$I$2:$I$36)=$G2148,LOOKUP($G2148,Fuel_Mappings!$I$2:$I$36,Fuel_Mappings!$J$2:$J$36),""),"")</f>
        <v/>
      </c>
      <c r="S2148" s="5" t="str">
        <f t="shared" si="142"/>
        <v>2A6</v>
      </c>
      <c r="T2148" s="3" t="b">
        <f t="shared" si="143"/>
        <v>1</v>
      </c>
      <c r="U2148" s="3" t="b">
        <f t="shared" si="144"/>
        <v>1</v>
      </c>
    </row>
    <row r="2149" spans="1:21">
      <c r="A2149" s="10">
        <v>30504142</v>
      </c>
      <c r="B2149" t="s">
        <v>462</v>
      </c>
      <c r="C2149" t="s">
        <v>463</v>
      </c>
      <c r="D2149" t="s">
        <v>464</v>
      </c>
      <c r="E2149" t="s">
        <v>11</v>
      </c>
      <c r="F2149" t="s">
        <v>104</v>
      </c>
      <c r="G2149" t="s">
        <v>457</v>
      </c>
      <c r="H2149" t="s">
        <v>14</v>
      </c>
      <c r="I2149" t="s">
        <v>104</v>
      </c>
      <c r="J2149" t="s">
        <v>21</v>
      </c>
      <c r="K2149" s="3" t="str">
        <f t="shared" si="141"/>
        <v>Mineral ProductsOther</v>
      </c>
      <c r="L2149" s="9" t="s">
        <v>1435</v>
      </c>
      <c r="M2149" s="9" t="s">
        <v>1436</v>
      </c>
      <c r="N2149" t="s">
        <v>41</v>
      </c>
      <c r="P2149" s="5" t="str">
        <f>IF(LOOKUP($K2149,Fuel_Mappings!$C$2:$C$255,Fuel_Mappings!$D$2:$D$255)&lt;&gt;"",LOOKUP($K2149,Fuel_Mappings!$C$2:$C$255,Fuel_Mappings!$D$2:$D$255),"")</f>
        <v>Other_Fuel</v>
      </c>
      <c r="Q2149" s="5" t="str">
        <f>IF($P2149="Other_Fuel",IF(LOOKUP($G2149,Fuel_Mappings!$I$2:$I$36,Fuel_Mappings!$I$2:$I$36)=$G2149,LOOKUP($G2149,Fuel_Mappings!$I$2:$I$36,Fuel_Mappings!$J$2:$J$36),""),"")</f>
        <v/>
      </c>
      <c r="S2149" s="5" t="str">
        <f t="shared" si="142"/>
        <v>2A6</v>
      </c>
      <c r="T2149" s="3" t="b">
        <f t="shared" si="143"/>
        <v>1</v>
      </c>
      <c r="U2149" s="3" t="b">
        <f t="shared" si="144"/>
        <v>1</v>
      </c>
    </row>
    <row r="2150" spans="1:21">
      <c r="A2150" s="10">
        <v>30504151</v>
      </c>
      <c r="B2150" t="s">
        <v>462</v>
      </c>
      <c r="C2150" t="s">
        <v>463</v>
      </c>
      <c r="D2150" t="s">
        <v>464</v>
      </c>
      <c r="E2150" t="s">
        <v>11</v>
      </c>
      <c r="F2150" t="s">
        <v>104</v>
      </c>
      <c r="G2150" t="s">
        <v>457</v>
      </c>
      <c r="H2150" t="s">
        <v>14</v>
      </c>
      <c r="I2150" t="s">
        <v>104</v>
      </c>
      <c r="J2150" t="s">
        <v>21</v>
      </c>
      <c r="K2150" s="3" t="str">
        <f t="shared" si="141"/>
        <v>Mineral ProductsOther</v>
      </c>
      <c r="L2150" s="9" t="s">
        <v>1435</v>
      </c>
      <c r="M2150" s="9" t="s">
        <v>1436</v>
      </c>
      <c r="N2150" t="s">
        <v>41</v>
      </c>
      <c r="P2150" s="5" t="str">
        <f>IF(LOOKUP($K2150,Fuel_Mappings!$C$2:$C$255,Fuel_Mappings!$D$2:$D$255)&lt;&gt;"",LOOKUP($K2150,Fuel_Mappings!$C$2:$C$255,Fuel_Mappings!$D$2:$D$255),"")</f>
        <v>Other_Fuel</v>
      </c>
      <c r="Q2150" s="5" t="str">
        <f>IF($P2150="Other_Fuel",IF(LOOKUP($G2150,Fuel_Mappings!$I$2:$I$36,Fuel_Mappings!$I$2:$I$36)=$G2150,LOOKUP($G2150,Fuel_Mappings!$I$2:$I$36,Fuel_Mappings!$J$2:$J$36),""),"")</f>
        <v/>
      </c>
      <c r="S2150" s="5" t="str">
        <f t="shared" si="142"/>
        <v>2A6</v>
      </c>
      <c r="T2150" s="3" t="b">
        <f t="shared" si="143"/>
        <v>1</v>
      </c>
      <c r="U2150" s="3" t="b">
        <f t="shared" si="144"/>
        <v>1</v>
      </c>
    </row>
    <row r="2151" spans="1:21">
      <c r="A2151" s="10">
        <v>30504172</v>
      </c>
      <c r="B2151" t="s">
        <v>462</v>
      </c>
      <c r="C2151" t="s">
        <v>463</v>
      </c>
      <c r="D2151" t="s">
        <v>464</v>
      </c>
      <c r="E2151" t="s">
        <v>11</v>
      </c>
      <c r="F2151" t="s">
        <v>104</v>
      </c>
      <c r="G2151" t="s">
        <v>457</v>
      </c>
      <c r="H2151" t="s">
        <v>14</v>
      </c>
      <c r="I2151" t="s">
        <v>104</v>
      </c>
      <c r="J2151" t="s">
        <v>21</v>
      </c>
      <c r="K2151" s="3" t="str">
        <f t="shared" si="141"/>
        <v>Mineral ProductsOther</v>
      </c>
      <c r="L2151" s="9" t="s">
        <v>1435</v>
      </c>
      <c r="M2151" s="9" t="s">
        <v>1436</v>
      </c>
      <c r="N2151" t="s">
        <v>41</v>
      </c>
      <c r="P2151" s="5" t="str">
        <f>IF(LOOKUP($K2151,Fuel_Mappings!$C$2:$C$255,Fuel_Mappings!$D$2:$D$255)&lt;&gt;"",LOOKUP($K2151,Fuel_Mappings!$C$2:$C$255,Fuel_Mappings!$D$2:$D$255),"")</f>
        <v>Other_Fuel</v>
      </c>
      <c r="Q2151" s="5" t="str">
        <f>IF($P2151="Other_Fuel",IF(LOOKUP($G2151,Fuel_Mappings!$I$2:$I$36,Fuel_Mappings!$I$2:$I$36)=$G2151,LOOKUP($G2151,Fuel_Mappings!$I$2:$I$36,Fuel_Mappings!$J$2:$J$36),""),"")</f>
        <v/>
      </c>
      <c r="S2151" s="5" t="str">
        <f t="shared" si="142"/>
        <v>2A6</v>
      </c>
      <c r="T2151" s="3" t="b">
        <f t="shared" si="143"/>
        <v>1</v>
      </c>
      <c r="U2151" s="3" t="b">
        <f t="shared" si="144"/>
        <v>1</v>
      </c>
    </row>
    <row r="2152" spans="1:21">
      <c r="A2152" s="10">
        <v>30504472</v>
      </c>
      <c r="B2152" t="s">
        <v>462</v>
      </c>
      <c r="C2152" t="s">
        <v>463</v>
      </c>
      <c r="D2152" t="s">
        <v>464</v>
      </c>
      <c r="E2152" t="s">
        <v>11</v>
      </c>
      <c r="F2152" t="s">
        <v>104</v>
      </c>
      <c r="G2152" t="s">
        <v>447</v>
      </c>
      <c r="H2152" t="s">
        <v>14</v>
      </c>
      <c r="I2152" t="s">
        <v>104</v>
      </c>
      <c r="J2152" t="s">
        <v>21</v>
      </c>
      <c r="K2152" s="3" t="str">
        <f t="shared" si="141"/>
        <v>Mineral ProductsOther</v>
      </c>
      <c r="L2152" s="9" t="s">
        <v>1435</v>
      </c>
      <c r="M2152" s="9" t="s">
        <v>1436</v>
      </c>
      <c r="N2152" t="s">
        <v>41</v>
      </c>
      <c r="P2152" s="5" t="str">
        <f>IF(LOOKUP($K2152,Fuel_Mappings!$C$2:$C$255,Fuel_Mappings!$D$2:$D$255)&lt;&gt;"",LOOKUP($K2152,Fuel_Mappings!$C$2:$C$255,Fuel_Mappings!$D$2:$D$255),"")</f>
        <v>Other_Fuel</v>
      </c>
      <c r="Q2152" s="5" t="str">
        <f>IF($P2152="Other_Fuel",IF(LOOKUP($G2152,Fuel_Mappings!$I$2:$I$36,Fuel_Mappings!$I$2:$I$36)=$G2152,LOOKUP($G2152,Fuel_Mappings!$I$2:$I$36,Fuel_Mappings!$J$2:$J$36),""),"")</f>
        <v/>
      </c>
      <c r="S2152" s="5" t="str">
        <f t="shared" si="142"/>
        <v>2A6</v>
      </c>
      <c r="T2152" s="3" t="b">
        <f t="shared" si="143"/>
        <v>1</v>
      </c>
      <c r="U2152" s="3" t="b">
        <f t="shared" si="144"/>
        <v>1</v>
      </c>
    </row>
    <row r="2153" spans="1:21">
      <c r="A2153" s="10">
        <v>30504530</v>
      </c>
      <c r="B2153" t="s">
        <v>462</v>
      </c>
      <c r="C2153" t="s">
        <v>463</v>
      </c>
      <c r="D2153" t="s">
        <v>464</v>
      </c>
      <c r="E2153" t="s">
        <v>11</v>
      </c>
      <c r="F2153" t="s">
        <v>104</v>
      </c>
      <c r="G2153" t="s">
        <v>450</v>
      </c>
      <c r="H2153" t="s">
        <v>14</v>
      </c>
      <c r="I2153" t="s">
        <v>104</v>
      </c>
      <c r="J2153" t="s">
        <v>21</v>
      </c>
      <c r="K2153" s="3" t="str">
        <f t="shared" si="141"/>
        <v>Mineral ProductsOther</v>
      </c>
      <c r="L2153" s="9" t="s">
        <v>1435</v>
      </c>
      <c r="M2153" s="9" t="s">
        <v>1436</v>
      </c>
      <c r="N2153" t="s">
        <v>41</v>
      </c>
      <c r="P2153" s="5" t="str">
        <f>IF(LOOKUP($K2153,Fuel_Mappings!$C$2:$C$255,Fuel_Mappings!$D$2:$D$255)&lt;&gt;"",LOOKUP($K2153,Fuel_Mappings!$C$2:$C$255,Fuel_Mappings!$D$2:$D$255),"")</f>
        <v>Other_Fuel</v>
      </c>
      <c r="Q2153" s="5" t="str">
        <f>IF($P2153="Other_Fuel",IF(LOOKUP($G2153,Fuel_Mappings!$I$2:$I$36,Fuel_Mappings!$I$2:$I$36)=$G2153,LOOKUP($G2153,Fuel_Mappings!$I$2:$I$36,Fuel_Mappings!$J$2:$J$36),""),"")</f>
        <v/>
      </c>
      <c r="S2153" s="5" t="str">
        <f t="shared" si="142"/>
        <v>2A6</v>
      </c>
      <c r="T2153" s="3" t="b">
        <f t="shared" si="143"/>
        <v>1</v>
      </c>
      <c r="U2153" s="3" t="b">
        <f t="shared" si="144"/>
        <v>1</v>
      </c>
    </row>
    <row r="2154" spans="1:21">
      <c r="A2154" s="10">
        <v>30504615</v>
      </c>
      <c r="B2154" t="s">
        <v>462</v>
      </c>
      <c r="C2154" t="s">
        <v>463</v>
      </c>
      <c r="D2154" t="s">
        <v>464</v>
      </c>
      <c r="E2154" t="s">
        <v>11</v>
      </c>
      <c r="F2154" t="s">
        <v>104</v>
      </c>
      <c r="G2154" t="s">
        <v>458</v>
      </c>
      <c r="H2154" t="s">
        <v>14</v>
      </c>
      <c r="I2154" t="s">
        <v>104</v>
      </c>
      <c r="J2154" t="s">
        <v>21</v>
      </c>
      <c r="K2154" s="3" t="str">
        <f t="shared" si="141"/>
        <v>Mineral ProductsOther</v>
      </c>
      <c r="L2154" s="9" t="s">
        <v>1435</v>
      </c>
      <c r="M2154" s="9" t="s">
        <v>1436</v>
      </c>
      <c r="N2154" t="s">
        <v>41</v>
      </c>
      <c r="P2154" s="5" t="str">
        <f>IF(LOOKUP($K2154,Fuel_Mappings!$C$2:$C$255,Fuel_Mappings!$D$2:$D$255)&lt;&gt;"",LOOKUP($K2154,Fuel_Mappings!$C$2:$C$255,Fuel_Mappings!$D$2:$D$255),"")</f>
        <v>Other_Fuel</v>
      </c>
      <c r="Q2154" s="5" t="str">
        <f>IF($P2154="Other_Fuel",IF(LOOKUP($G2154,Fuel_Mappings!$I$2:$I$36,Fuel_Mappings!$I$2:$I$36)=$G2154,LOOKUP($G2154,Fuel_Mappings!$I$2:$I$36,Fuel_Mappings!$J$2:$J$36),""),"")</f>
        <v/>
      </c>
      <c r="S2154" s="5" t="str">
        <f t="shared" si="142"/>
        <v>2A6</v>
      </c>
      <c r="T2154" s="3" t="b">
        <f t="shared" si="143"/>
        <v>1</v>
      </c>
      <c r="U2154" s="3" t="b">
        <f t="shared" si="144"/>
        <v>1</v>
      </c>
    </row>
    <row r="2155" spans="1:21">
      <c r="A2155" s="10">
        <v>30504619</v>
      </c>
      <c r="B2155" t="s">
        <v>462</v>
      </c>
      <c r="C2155" t="s">
        <v>463</v>
      </c>
      <c r="D2155" t="s">
        <v>464</v>
      </c>
      <c r="E2155" t="s">
        <v>11</v>
      </c>
      <c r="F2155" t="s">
        <v>104</v>
      </c>
      <c r="G2155" t="s">
        <v>458</v>
      </c>
      <c r="H2155" t="s">
        <v>14</v>
      </c>
      <c r="I2155" t="s">
        <v>104</v>
      </c>
      <c r="J2155" t="s">
        <v>21</v>
      </c>
      <c r="K2155" s="3" t="str">
        <f t="shared" si="141"/>
        <v>Mineral ProductsOther</v>
      </c>
      <c r="L2155" s="9" t="s">
        <v>1435</v>
      </c>
      <c r="M2155" s="9" t="s">
        <v>1436</v>
      </c>
      <c r="N2155" t="s">
        <v>41</v>
      </c>
      <c r="P2155" s="5" t="str">
        <f>IF(LOOKUP($K2155,Fuel_Mappings!$C$2:$C$255,Fuel_Mappings!$D$2:$D$255)&lt;&gt;"",LOOKUP($K2155,Fuel_Mappings!$C$2:$C$255,Fuel_Mappings!$D$2:$D$255),"")</f>
        <v>Other_Fuel</v>
      </c>
      <c r="Q2155" s="5" t="str">
        <f>IF($P2155="Other_Fuel",IF(LOOKUP($G2155,Fuel_Mappings!$I$2:$I$36,Fuel_Mappings!$I$2:$I$36)=$G2155,LOOKUP($G2155,Fuel_Mappings!$I$2:$I$36,Fuel_Mappings!$J$2:$J$36),""),"")</f>
        <v/>
      </c>
      <c r="S2155" s="5" t="str">
        <f t="shared" si="142"/>
        <v>2A6</v>
      </c>
      <c r="T2155" s="3" t="b">
        <f t="shared" si="143"/>
        <v>1</v>
      </c>
      <c r="U2155" s="3" t="b">
        <f t="shared" si="144"/>
        <v>1</v>
      </c>
    </row>
    <row r="2156" spans="1:21">
      <c r="A2156" s="10">
        <v>30504629</v>
      </c>
      <c r="B2156" t="s">
        <v>462</v>
      </c>
      <c r="C2156" t="s">
        <v>463</v>
      </c>
      <c r="D2156" t="s">
        <v>464</v>
      </c>
      <c r="E2156" t="s">
        <v>11</v>
      </c>
      <c r="F2156" t="s">
        <v>104</v>
      </c>
      <c r="G2156" t="s">
        <v>458</v>
      </c>
      <c r="H2156" t="s">
        <v>14</v>
      </c>
      <c r="I2156" t="s">
        <v>104</v>
      </c>
      <c r="J2156" t="s">
        <v>21</v>
      </c>
      <c r="K2156" s="3" t="str">
        <f t="shared" si="141"/>
        <v>Mineral ProductsOther</v>
      </c>
      <c r="L2156" s="9" t="s">
        <v>1435</v>
      </c>
      <c r="M2156" s="9" t="s">
        <v>1436</v>
      </c>
      <c r="N2156" t="s">
        <v>41</v>
      </c>
      <c r="P2156" s="5" t="str">
        <f>IF(LOOKUP($K2156,Fuel_Mappings!$C$2:$C$255,Fuel_Mappings!$D$2:$D$255)&lt;&gt;"",LOOKUP($K2156,Fuel_Mappings!$C$2:$C$255,Fuel_Mappings!$D$2:$D$255),"")</f>
        <v>Other_Fuel</v>
      </c>
      <c r="Q2156" s="5" t="str">
        <f>IF($P2156="Other_Fuel",IF(LOOKUP($G2156,Fuel_Mappings!$I$2:$I$36,Fuel_Mappings!$I$2:$I$36)=$G2156,LOOKUP($G2156,Fuel_Mappings!$I$2:$I$36,Fuel_Mappings!$J$2:$J$36),""),"")</f>
        <v/>
      </c>
      <c r="S2156" s="5" t="str">
        <f t="shared" si="142"/>
        <v>2A6</v>
      </c>
      <c r="T2156" s="3" t="b">
        <f t="shared" si="143"/>
        <v>1</v>
      </c>
      <c r="U2156" s="3" t="b">
        <f t="shared" si="144"/>
        <v>1</v>
      </c>
    </row>
    <row r="2157" spans="1:21">
      <c r="A2157" s="10">
        <v>30508909</v>
      </c>
      <c r="B2157" t="s">
        <v>462</v>
      </c>
      <c r="C2157" t="s">
        <v>463</v>
      </c>
      <c r="D2157" t="s">
        <v>464</v>
      </c>
      <c r="E2157" t="s">
        <v>11</v>
      </c>
      <c r="F2157" t="s">
        <v>104</v>
      </c>
      <c r="G2157" t="s">
        <v>484</v>
      </c>
      <c r="H2157" t="s">
        <v>14</v>
      </c>
      <c r="I2157" t="s">
        <v>104</v>
      </c>
      <c r="J2157" t="s">
        <v>21</v>
      </c>
      <c r="K2157" s="3" t="str">
        <f t="shared" si="141"/>
        <v>Mineral ProductsOther</v>
      </c>
      <c r="L2157" s="9" t="s">
        <v>1435</v>
      </c>
      <c r="M2157" s="9" t="s">
        <v>1436</v>
      </c>
      <c r="N2157" t="s">
        <v>41</v>
      </c>
      <c r="P2157" s="5" t="str">
        <f>IF(LOOKUP($K2157,Fuel_Mappings!$C$2:$C$255,Fuel_Mappings!$D$2:$D$255)&lt;&gt;"",LOOKUP($K2157,Fuel_Mappings!$C$2:$C$255,Fuel_Mappings!$D$2:$D$255),"")</f>
        <v>Other_Fuel</v>
      </c>
      <c r="Q2157" s="5" t="str">
        <f>IF($P2157="Other_Fuel",IF(LOOKUP($G2157,Fuel_Mappings!$I$2:$I$36,Fuel_Mappings!$I$2:$I$36)=$G2157,LOOKUP($G2157,Fuel_Mappings!$I$2:$I$36,Fuel_Mappings!$J$2:$J$36),""),"")</f>
        <v/>
      </c>
      <c r="S2157" s="5" t="str">
        <f t="shared" si="142"/>
        <v>2A6</v>
      </c>
      <c r="T2157" s="3" t="b">
        <f t="shared" si="143"/>
        <v>1</v>
      </c>
      <c r="U2157" s="3" t="b">
        <f t="shared" si="144"/>
        <v>1</v>
      </c>
    </row>
    <row r="2158" spans="1:21">
      <c r="A2158" s="10">
        <v>30508911</v>
      </c>
      <c r="B2158" t="s">
        <v>462</v>
      </c>
      <c r="C2158" t="s">
        <v>463</v>
      </c>
      <c r="D2158" t="s">
        <v>464</v>
      </c>
      <c r="E2158" t="s">
        <v>11</v>
      </c>
      <c r="F2158" t="s">
        <v>104</v>
      </c>
      <c r="G2158" t="s">
        <v>484</v>
      </c>
      <c r="H2158" t="s">
        <v>14</v>
      </c>
      <c r="I2158" t="s">
        <v>104</v>
      </c>
      <c r="J2158" t="s">
        <v>21</v>
      </c>
      <c r="K2158" s="3" t="str">
        <f t="shared" si="141"/>
        <v>Mineral ProductsOther</v>
      </c>
      <c r="L2158" s="9" t="s">
        <v>1435</v>
      </c>
      <c r="M2158" s="9" t="s">
        <v>1436</v>
      </c>
      <c r="N2158" t="s">
        <v>41</v>
      </c>
      <c r="P2158" s="5" t="str">
        <f>IF(LOOKUP($K2158,Fuel_Mappings!$C$2:$C$255,Fuel_Mappings!$D$2:$D$255)&lt;&gt;"",LOOKUP($K2158,Fuel_Mappings!$C$2:$C$255,Fuel_Mappings!$D$2:$D$255),"")</f>
        <v>Other_Fuel</v>
      </c>
      <c r="Q2158" s="5" t="str">
        <f>IF($P2158="Other_Fuel",IF(LOOKUP($G2158,Fuel_Mappings!$I$2:$I$36,Fuel_Mappings!$I$2:$I$36)=$G2158,LOOKUP($G2158,Fuel_Mappings!$I$2:$I$36,Fuel_Mappings!$J$2:$J$36),""),"")</f>
        <v/>
      </c>
      <c r="S2158" s="5" t="str">
        <f t="shared" si="142"/>
        <v>2A6</v>
      </c>
      <c r="T2158" s="3" t="b">
        <f t="shared" si="143"/>
        <v>1</v>
      </c>
      <c r="U2158" s="3" t="b">
        <f t="shared" si="144"/>
        <v>1</v>
      </c>
    </row>
    <row r="2159" spans="1:21">
      <c r="A2159" s="10">
        <v>30508912</v>
      </c>
      <c r="B2159" t="s">
        <v>462</v>
      </c>
      <c r="C2159" t="s">
        <v>463</v>
      </c>
      <c r="D2159" t="s">
        <v>464</v>
      </c>
      <c r="E2159" t="s">
        <v>11</v>
      </c>
      <c r="F2159" t="s">
        <v>104</v>
      </c>
      <c r="G2159" t="s">
        <v>484</v>
      </c>
      <c r="H2159" t="s">
        <v>14</v>
      </c>
      <c r="I2159" t="s">
        <v>104</v>
      </c>
      <c r="J2159" t="s">
        <v>21</v>
      </c>
      <c r="K2159" s="3" t="str">
        <f t="shared" si="141"/>
        <v>Mineral ProductsOther</v>
      </c>
      <c r="L2159" s="9" t="s">
        <v>1435</v>
      </c>
      <c r="M2159" s="9" t="s">
        <v>1436</v>
      </c>
      <c r="N2159" t="s">
        <v>41</v>
      </c>
      <c r="P2159" s="5" t="str">
        <f>IF(LOOKUP($K2159,Fuel_Mappings!$C$2:$C$255,Fuel_Mappings!$D$2:$D$255)&lt;&gt;"",LOOKUP($K2159,Fuel_Mappings!$C$2:$C$255,Fuel_Mappings!$D$2:$D$255),"")</f>
        <v>Other_Fuel</v>
      </c>
      <c r="Q2159" s="5" t="str">
        <f>IF($P2159="Other_Fuel",IF(LOOKUP($G2159,Fuel_Mappings!$I$2:$I$36,Fuel_Mappings!$I$2:$I$36)=$G2159,LOOKUP($G2159,Fuel_Mappings!$I$2:$I$36,Fuel_Mappings!$J$2:$J$36),""),"")</f>
        <v/>
      </c>
      <c r="S2159" s="5" t="str">
        <f t="shared" si="142"/>
        <v>2A6</v>
      </c>
      <c r="T2159" s="3" t="b">
        <f t="shared" si="143"/>
        <v>1</v>
      </c>
      <c r="U2159" s="3" t="b">
        <f t="shared" si="144"/>
        <v>1</v>
      </c>
    </row>
    <row r="2160" spans="1:21">
      <c r="A2160" s="10">
        <v>30508914</v>
      </c>
      <c r="B2160" t="s">
        <v>462</v>
      </c>
      <c r="C2160" t="s">
        <v>463</v>
      </c>
      <c r="D2160" t="s">
        <v>464</v>
      </c>
      <c r="E2160" t="s">
        <v>11</v>
      </c>
      <c r="F2160" t="s">
        <v>104</v>
      </c>
      <c r="G2160" t="s">
        <v>484</v>
      </c>
      <c r="H2160" t="s">
        <v>14</v>
      </c>
      <c r="I2160" t="s">
        <v>104</v>
      </c>
      <c r="J2160" t="s">
        <v>21</v>
      </c>
      <c r="K2160" s="3" t="str">
        <f t="shared" si="141"/>
        <v>Mineral ProductsOther</v>
      </c>
      <c r="L2160" s="9" t="s">
        <v>1435</v>
      </c>
      <c r="M2160" s="9" t="s">
        <v>1436</v>
      </c>
      <c r="N2160" t="s">
        <v>41</v>
      </c>
      <c r="P2160" s="5" t="str">
        <f>IF(LOOKUP($K2160,Fuel_Mappings!$C$2:$C$255,Fuel_Mappings!$D$2:$D$255)&lt;&gt;"",LOOKUP($K2160,Fuel_Mappings!$C$2:$C$255,Fuel_Mappings!$D$2:$D$255),"")</f>
        <v>Other_Fuel</v>
      </c>
      <c r="Q2160" s="5" t="str">
        <f>IF($P2160="Other_Fuel",IF(LOOKUP($G2160,Fuel_Mappings!$I$2:$I$36,Fuel_Mappings!$I$2:$I$36)=$G2160,LOOKUP($G2160,Fuel_Mappings!$I$2:$I$36,Fuel_Mappings!$J$2:$J$36),""),"")</f>
        <v/>
      </c>
      <c r="S2160" s="5" t="str">
        <f t="shared" si="142"/>
        <v>2A6</v>
      </c>
      <c r="T2160" s="3" t="b">
        <f t="shared" si="143"/>
        <v>1</v>
      </c>
      <c r="U2160" s="3" t="b">
        <f t="shared" si="144"/>
        <v>1</v>
      </c>
    </row>
    <row r="2161" spans="1:21">
      <c r="A2161" s="10">
        <v>30508917</v>
      </c>
      <c r="B2161" t="s">
        <v>462</v>
      </c>
      <c r="C2161" t="s">
        <v>463</v>
      </c>
      <c r="D2161" t="s">
        <v>464</v>
      </c>
      <c r="E2161" t="s">
        <v>11</v>
      </c>
      <c r="F2161" t="s">
        <v>104</v>
      </c>
      <c r="G2161" t="s">
        <v>484</v>
      </c>
      <c r="H2161" t="s">
        <v>14</v>
      </c>
      <c r="I2161" t="s">
        <v>104</v>
      </c>
      <c r="J2161" t="s">
        <v>21</v>
      </c>
      <c r="K2161" s="3" t="str">
        <f t="shared" si="141"/>
        <v>Mineral ProductsOther</v>
      </c>
      <c r="L2161" s="9" t="s">
        <v>1435</v>
      </c>
      <c r="M2161" s="9" t="s">
        <v>1436</v>
      </c>
      <c r="N2161" t="s">
        <v>41</v>
      </c>
      <c r="P2161" s="5" t="str">
        <f>IF(LOOKUP($K2161,Fuel_Mappings!$C$2:$C$255,Fuel_Mappings!$D$2:$D$255)&lt;&gt;"",LOOKUP($K2161,Fuel_Mappings!$C$2:$C$255,Fuel_Mappings!$D$2:$D$255),"")</f>
        <v>Other_Fuel</v>
      </c>
      <c r="Q2161" s="5" t="str">
        <f>IF($P2161="Other_Fuel",IF(LOOKUP($G2161,Fuel_Mappings!$I$2:$I$36,Fuel_Mappings!$I$2:$I$36)=$G2161,LOOKUP($G2161,Fuel_Mappings!$I$2:$I$36,Fuel_Mappings!$J$2:$J$36),""),"")</f>
        <v/>
      </c>
      <c r="S2161" s="5" t="str">
        <f t="shared" si="142"/>
        <v>2A6</v>
      </c>
      <c r="T2161" s="3" t="b">
        <f t="shared" si="143"/>
        <v>1</v>
      </c>
      <c r="U2161" s="3" t="b">
        <f t="shared" si="144"/>
        <v>1</v>
      </c>
    </row>
    <row r="2162" spans="1:21">
      <c r="A2162" s="10">
        <v>30508931</v>
      </c>
      <c r="B2162" t="s">
        <v>462</v>
      </c>
      <c r="C2162" t="s">
        <v>463</v>
      </c>
      <c r="D2162" t="s">
        <v>464</v>
      </c>
      <c r="E2162" t="s">
        <v>11</v>
      </c>
      <c r="F2162" t="s">
        <v>104</v>
      </c>
      <c r="G2162" t="s">
        <v>484</v>
      </c>
      <c r="H2162" t="s">
        <v>14</v>
      </c>
      <c r="I2162" t="s">
        <v>104</v>
      </c>
      <c r="J2162" t="s">
        <v>21</v>
      </c>
      <c r="K2162" s="3" t="str">
        <f t="shared" si="141"/>
        <v>Mineral ProductsOther</v>
      </c>
      <c r="L2162" s="9" t="s">
        <v>1435</v>
      </c>
      <c r="M2162" s="9" t="s">
        <v>1436</v>
      </c>
      <c r="N2162" t="s">
        <v>41</v>
      </c>
      <c r="P2162" s="5" t="str">
        <f>IF(LOOKUP($K2162,Fuel_Mappings!$C$2:$C$255,Fuel_Mappings!$D$2:$D$255)&lt;&gt;"",LOOKUP($K2162,Fuel_Mappings!$C$2:$C$255,Fuel_Mappings!$D$2:$D$255),"")</f>
        <v>Other_Fuel</v>
      </c>
      <c r="Q2162" s="5" t="str">
        <f>IF($P2162="Other_Fuel",IF(LOOKUP($G2162,Fuel_Mappings!$I$2:$I$36,Fuel_Mappings!$I$2:$I$36)=$G2162,LOOKUP($G2162,Fuel_Mappings!$I$2:$I$36,Fuel_Mappings!$J$2:$J$36),""),"")</f>
        <v/>
      </c>
      <c r="S2162" s="5" t="str">
        <f t="shared" si="142"/>
        <v>2A6</v>
      </c>
      <c r="T2162" s="3" t="b">
        <f t="shared" si="143"/>
        <v>1</v>
      </c>
      <c r="U2162" s="3" t="b">
        <f t="shared" si="144"/>
        <v>1</v>
      </c>
    </row>
    <row r="2163" spans="1:21">
      <c r="A2163" s="10">
        <v>30508945</v>
      </c>
      <c r="B2163" t="s">
        <v>462</v>
      </c>
      <c r="C2163" t="s">
        <v>463</v>
      </c>
      <c r="D2163" t="s">
        <v>464</v>
      </c>
      <c r="E2163" t="s">
        <v>11</v>
      </c>
      <c r="F2163" t="s">
        <v>104</v>
      </c>
      <c r="G2163" t="s">
        <v>484</v>
      </c>
      <c r="H2163" t="s">
        <v>14</v>
      </c>
      <c r="I2163" t="s">
        <v>104</v>
      </c>
      <c r="J2163" t="s">
        <v>21</v>
      </c>
      <c r="K2163" s="3" t="str">
        <f t="shared" ref="K2163:K2226" si="145">I2163&amp;J2163</f>
        <v>Mineral ProductsOther</v>
      </c>
      <c r="L2163" s="9" t="s">
        <v>1435</v>
      </c>
      <c r="M2163" s="9" t="s">
        <v>1436</v>
      </c>
      <c r="N2163" t="s">
        <v>41</v>
      </c>
      <c r="P2163" s="5" t="str">
        <f>IF(LOOKUP($K2163,Fuel_Mappings!$C$2:$C$255,Fuel_Mappings!$D$2:$D$255)&lt;&gt;"",LOOKUP($K2163,Fuel_Mappings!$C$2:$C$255,Fuel_Mappings!$D$2:$D$255),"")</f>
        <v>Other_Fuel</v>
      </c>
      <c r="Q2163" s="5" t="str">
        <f>IF($P2163="Other_Fuel",IF(LOOKUP($G2163,Fuel_Mappings!$I$2:$I$36,Fuel_Mappings!$I$2:$I$36)=$G2163,LOOKUP($G2163,Fuel_Mappings!$I$2:$I$36,Fuel_Mappings!$J$2:$J$36),""),"")</f>
        <v/>
      </c>
      <c r="S2163" s="5" t="str">
        <f t="shared" si="142"/>
        <v>2A6</v>
      </c>
      <c r="T2163" s="3" t="b">
        <f t="shared" si="143"/>
        <v>1</v>
      </c>
      <c r="U2163" s="3" t="b">
        <f t="shared" si="144"/>
        <v>1</v>
      </c>
    </row>
    <row r="2164" spans="1:21">
      <c r="A2164" s="10">
        <v>30508949</v>
      </c>
      <c r="B2164" t="s">
        <v>462</v>
      </c>
      <c r="C2164" t="s">
        <v>463</v>
      </c>
      <c r="D2164" t="s">
        <v>464</v>
      </c>
      <c r="E2164" t="s">
        <v>11</v>
      </c>
      <c r="F2164" t="s">
        <v>104</v>
      </c>
      <c r="G2164" t="s">
        <v>484</v>
      </c>
      <c r="H2164" t="s">
        <v>14</v>
      </c>
      <c r="I2164" t="s">
        <v>104</v>
      </c>
      <c r="J2164" t="s">
        <v>21</v>
      </c>
      <c r="K2164" s="3" t="str">
        <f t="shared" si="145"/>
        <v>Mineral ProductsOther</v>
      </c>
      <c r="L2164" s="9" t="s">
        <v>1435</v>
      </c>
      <c r="M2164" s="9" t="s">
        <v>1436</v>
      </c>
      <c r="N2164" t="s">
        <v>41</v>
      </c>
      <c r="P2164" s="5" t="str">
        <f>IF(LOOKUP($K2164,Fuel_Mappings!$C$2:$C$255,Fuel_Mappings!$D$2:$D$255)&lt;&gt;"",LOOKUP($K2164,Fuel_Mappings!$C$2:$C$255,Fuel_Mappings!$D$2:$D$255),"")</f>
        <v>Other_Fuel</v>
      </c>
      <c r="Q2164" s="5" t="str">
        <f>IF($P2164="Other_Fuel",IF(LOOKUP($G2164,Fuel_Mappings!$I$2:$I$36,Fuel_Mappings!$I$2:$I$36)=$G2164,LOOKUP($G2164,Fuel_Mappings!$I$2:$I$36,Fuel_Mappings!$J$2:$J$36),""),"")</f>
        <v/>
      </c>
      <c r="S2164" s="5" t="str">
        <f t="shared" si="142"/>
        <v>2A6</v>
      </c>
      <c r="T2164" s="3" t="b">
        <f t="shared" si="143"/>
        <v>1</v>
      </c>
      <c r="U2164" s="3" t="b">
        <f t="shared" si="144"/>
        <v>1</v>
      </c>
    </row>
    <row r="2165" spans="1:21">
      <c r="A2165" s="10">
        <v>30508950</v>
      </c>
      <c r="B2165" t="s">
        <v>462</v>
      </c>
      <c r="C2165" t="s">
        <v>463</v>
      </c>
      <c r="D2165" t="s">
        <v>464</v>
      </c>
      <c r="E2165" t="s">
        <v>11</v>
      </c>
      <c r="F2165" t="s">
        <v>104</v>
      </c>
      <c r="G2165" t="s">
        <v>484</v>
      </c>
      <c r="H2165" t="s">
        <v>14</v>
      </c>
      <c r="I2165" t="s">
        <v>104</v>
      </c>
      <c r="J2165" t="s">
        <v>21</v>
      </c>
      <c r="K2165" s="3" t="str">
        <f t="shared" si="145"/>
        <v>Mineral ProductsOther</v>
      </c>
      <c r="L2165" s="9" t="s">
        <v>1435</v>
      </c>
      <c r="M2165" s="9" t="s">
        <v>1436</v>
      </c>
      <c r="N2165" t="s">
        <v>41</v>
      </c>
      <c r="P2165" s="5" t="str">
        <f>IF(LOOKUP($K2165,Fuel_Mappings!$C$2:$C$255,Fuel_Mappings!$D$2:$D$255)&lt;&gt;"",LOOKUP($K2165,Fuel_Mappings!$C$2:$C$255,Fuel_Mappings!$D$2:$D$255),"")</f>
        <v>Other_Fuel</v>
      </c>
      <c r="Q2165" s="5" t="str">
        <f>IF($P2165="Other_Fuel",IF(LOOKUP($G2165,Fuel_Mappings!$I$2:$I$36,Fuel_Mappings!$I$2:$I$36)=$G2165,LOOKUP($G2165,Fuel_Mappings!$I$2:$I$36,Fuel_Mappings!$J$2:$J$36),""),"")</f>
        <v/>
      </c>
      <c r="S2165" s="5" t="str">
        <f t="shared" si="142"/>
        <v>2A6</v>
      </c>
      <c r="T2165" s="3" t="b">
        <f t="shared" si="143"/>
        <v>1</v>
      </c>
      <c r="U2165" s="3" t="b">
        <f t="shared" si="144"/>
        <v>1</v>
      </c>
    </row>
    <row r="2166" spans="1:21">
      <c r="A2166" s="10">
        <v>30508955</v>
      </c>
      <c r="B2166" t="s">
        <v>462</v>
      </c>
      <c r="C2166" t="s">
        <v>463</v>
      </c>
      <c r="D2166" t="s">
        <v>464</v>
      </c>
      <c r="E2166" t="s">
        <v>11</v>
      </c>
      <c r="F2166" t="s">
        <v>104</v>
      </c>
      <c r="G2166" t="s">
        <v>484</v>
      </c>
      <c r="H2166" t="s">
        <v>14</v>
      </c>
      <c r="I2166" t="s">
        <v>104</v>
      </c>
      <c r="J2166" t="s">
        <v>21</v>
      </c>
      <c r="K2166" s="3" t="str">
        <f t="shared" si="145"/>
        <v>Mineral ProductsOther</v>
      </c>
      <c r="L2166" s="9" t="s">
        <v>1435</v>
      </c>
      <c r="M2166" s="9" t="s">
        <v>1436</v>
      </c>
      <c r="N2166" t="s">
        <v>41</v>
      </c>
      <c r="P2166" s="5" t="str">
        <f>IF(LOOKUP($K2166,Fuel_Mappings!$C$2:$C$255,Fuel_Mappings!$D$2:$D$255)&lt;&gt;"",LOOKUP($K2166,Fuel_Mappings!$C$2:$C$255,Fuel_Mappings!$D$2:$D$255),"")</f>
        <v>Other_Fuel</v>
      </c>
      <c r="Q2166" s="5" t="str">
        <f>IF($P2166="Other_Fuel",IF(LOOKUP($G2166,Fuel_Mappings!$I$2:$I$36,Fuel_Mappings!$I$2:$I$36)=$G2166,LOOKUP($G2166,Fuel_Mappings!$I$2:$I$36,Fuel_Mappings!$J$2:$J$36),""),"")</f>
        <v/>
      </c>
      <c r="S2166" s="5" t="str">
        <f t="shared" si="142"/>
        <v>2A6</v>
      </c>
      <c r="T2166" s="3" t="b">
        <f t="shared" si="143"/>
        <v>1</v>
      </c>
      <c r="U2166" s="3" t="b">
        <f t="shared" si="144"/>
        <v>1</v>
      </c>
    </row>
    <row r="2167" spans="1:21">
      <c r="A2167" s="10">
        <v>30508982</v>
      </c>
      <c r="B2167" t="s">
        <v>462</v>
      </c>
      <c r="C2167" t="s">
        <v>463</v>
      </c>
      <c r="D2167" t="s">
        <v>464</v>
      </c>
      <c r="E2167" t="s">
        <v>11</v>
      </c>
      <c r="F2167" t="s">
        <v>104</v>
      </c>
      <c r="G2167" t="s">
        <v>484</v>
      </c>
      <c r="H2167" t="s">
        <v>14</v>
      </c>
      <c r="I2167" t="s">
        <v>104</v>
      </c>
      <c r="J2167" t="s">
        <v>21</v>
      </c>
      <c r="K2167" s="3" t="str">
        <f t="shared" si="145"/>
        <v>Mineral ProductsOther</v>
      </c>
      <c r="L2167" s="9" t="s">
        <v>1435</v>
      </c>
      <c r="M2167" s="9" t="s">
        <v>1436</v>
      </c>
      <c r="N2167" t="s">
        <v>41</v>
      </c>
      <c r="P2167" s="5" t="str">
        <f>IF(LOOKUP($K2167,Fuel_Mappings!$C$2:$C$255,Fuel_Mappings!$D$2:$D$255)&lt;&gt;"",LOOKUP($K2167,Fuel_Mappings!$C$2:$C$255,Fuel_Mappings!$D$2:$D$255),"")</f>
        <v>Other_Fuel</v>
      </c>
      <c r="Q2167" s="5" t="str">
        <f>IF($P2167="Other_Fuel",IF(LOOKUP($G2167,Fuel_Mappings!$I$2:$I$36,Fuel_Mappings!$I$2:$I$36)=$G2167,LOOKUP($G2167,Fuel_Mappings!$I$2:$I$36,Fuel_Mappings!$J$2:$J$36),""),"")</f>
        <v/>
      </c>
      <c r="S2167" s="5" t="str">
        <f t="shared" si="142"/>
        <v>2A6</v>
      </c>
      <c r="T2167" s="3" t="b">
        <f t="shared" si="143"/>
        <v>1</v>
      </c>
      <c r="U2167" s="3" t="b">
        <f t="shared" si="144"/>
        <v>1</v>
      </c>
    </row>
    <row r="2168" spans="1:21">
      <c r="A2168" s="10">
        <v>30508985</v>
      </c>
      <c r="B2168" t="s">
        <v>462</v>
      </c>
      <c r="C2168" t="s">
        <v>463</v>
      </c>
      <c r="D2168" t="s">
        <v>464</v>
      </c>
      <c r="E2168" t="s">
        <v>11</v>
      </c>
      <c r="F2168" t="s">
        <v>104</v>
      </c>
      <c r="G2168" t="s">
        <v>484</v>
      </c>
      <c r="H2168" t="s">
        <v>14</v>
      </c>
      <c r="I2168" t="s">
        <v>104</v>
      </c>
      <c r="J2168" t="s">
        <v>21</v>
      </c>
      <c r="K2168" s="3" t="str">
        <f t="shared" si="145"/>
        <v>Mineral ProductsOther</v>
      </c>
      <c r="L2168" s="9" t="s">
        <v>1435</v>
      </c>
      <c r="M2168" s="9" t="s">
        <v>1436</v>
      </c>
      <c r="N2168" t="s">
        <v>41</v>
      </c>
      <c r="P2168" s="5" t="str">
        <f>IF(LOOKUP($K2168,Fuel_Mappings!$C$2:$C$255,Fuel_Mappings!$D$2:$D$255)&lt;&gt;"",LOOKUP($K2168,Fuel_Mappings!$C$2:$C$255,Fuel_Mappings!$D$2:$D$255),"")</f>
        <v>Other_Fuel</v>
      </c>
      <c r="Q2168" s="5" t="str">
        <f>IF($P2168="Other_Fuel",IF(LOOKUP($G2168,Fuel_Mappings!$I$2:$I$36,Fuel_Mappings!$I$2:$I$36)=$G2168,LOOKUP($G2168,Fuel_Mappings!$I$2:$I$36,Fuel_Mappings!$J$2:$J$36),""),"")</f>
        <v/>
      </c>
      <c r="S2168" s="5" t="str">
        <f t="shared" si="142"/>
        <v>2A6</v>
      </c>
      <c r="T2168" s="3" t="b">
        <f t="shared" si="143"/>
        <v>1</v>
      </c>
      <c r="U2168" s="3" t="b">
        <f t="shared" si="144"/>
        <v>1</v>
      </c>
    </row>
    <row r="2169" spans="1:21">
      <c r="A2169" s="10">
        <v>30510808</v>
      </c>
      <c r="B2169" t="s">
        <v>462</v>
      </c>
      <c r="C2169" t="s">
        <v>463</v>
      </c>
      <c r="D2169" t="s">
        <v>464</v>
      </c>
      <c r="E2169" t="s">
        <v>11</v>
      </c>
      <c r="F2169" t="s">
        <v>104</v>
      </c>
      <c r="G2169" t="s">
        <v>467</v>
      </c>
      <c r="H2169" t="s">
        <v>14</v>
      </c>
      <c r="I2169" t="s">
        <v>104</v>
      </c>
      <c r="J2169" t="s">
        <v>21</v>
      </c>
      <c r="K2169" s="3" t="str">
        <f t="shared" si="145"/>
        <v>Mineral ProductsOther</v>
      </c>
      <c r="L2169" s="9" t="s">
        <v>1435</v>
      </c>
      <c r="M2169" s="9" t="s">
        <v>1436</v>
      </c>
      <c r="N2169" t="s">
        <v>41</v>
      </c>
      <c r="P2169" s="5" t="str">
        <f>IF(LOOKUP($K2169,Fuel_Mappings!$C$2:$C$255,Fuel_Mappings!$D$2:$D$255)&lt;&gt;"",LOOKUP($K2169,Fuel_Mappings!$C$2:$C$255,Fuel_Mappings!$D$2:$D$255),"")</f>
        <v>Other_Fuel</v>
      </c>
      <c r="Q2169" s="5" t="str">
        <f>IF($P2169="Other_Fuel",IF(LOOKUP($G2169,Fuel_Mappings!$I$2:$I$36,Fuel_Mappings!$I$2:$I$36)=$G2169,LOOKUP($G2169,Fuel_Mappings!$I$2:$I$36,Fuel_Mappings!$J$2:$J$36),""),"")</f>
        <v/>
      </c>
      <c r="S2169" s="5" t="str">
        <f t="shared" si="142"/>
        <v>2A6</v>
      </c>
      <c r="T2169" s="3" t="b">
        <f t="shared" si="143"/>
        <v>1</v>
      </c>
      <c r="U2169" s="3" t="b">
        <f t="shared" si="144"/>
        <v>1</v>
      </c>
    </row>
    <row r="2170" spans="1:21">
      <c r="A2170" s="10">
        <v>30504115</v>
      </c>
      <c r="B2170" t="s">
        <v>462</v>
      </c>
      <c r="C2170" t="s">
        <v>463</v>
      </c>
      <c r="D2170" t="s">
        <v>464</v>
      </c>
      <c r="E2170" t="s">
        <v>11</v>
      </c>
      <c r="F2170" t="s">
        <v>104</v>
      </c>
      <c r="G2170" t="s">
        <v>457</v>
      </c>
      <c r="H2170" t="s">
        <v>14</v>
      </c>
      <c r="I2170" t="s">
        <v>104</v>
      </c>
      <c r="J2170" t="s">
        <v>21</v>
      </c>
      <c r="K2170" s="3" t="str">
        <f t="shared" si="145"/>
        <v>Mineral ProductsOther</v>
      </c>
      <c r="L2170" s="9" t="s">
        <v>1435</v>
      </c>
      <c r="M2170" s="9" t="s">
        <v>1436</v>
      </c>
      <c r="N2170" t="s">
        <v>41</v>
      </c>
      <c r="P2170" s="5" t="str">
        <f>IF(LOOKUP($K2170,Fuel_Mappings!$C$2:$C$255,Fuel_Mappings!$D$2:$D$255)&lt;&gt;"",LOOKUP($K2170,Fuel_Mappings!$C$2:$C$255,Fuel_Mappings!$D$2:$D$255),"")</f>
        <v>Other_Fuel</v>
      </c>
      <c r="Q2170" s="5" t="str">
        <f>IF($P2170="Other_Fuel",IF(LOOKUP($G2170,Fuel_Mappings!$I$2:$I$36,Fuel_Mappings!$I$2:$I$36)=$G2170,LOOKUP($G2170,Fuel_Mappings!$I$2:$I$36,Fuel_Mappings!$J$2:$J$36),""),"")</f>
        <v/>
      </c>
      <c r="S2170" s="5" t="str">
        <f t="shared" si="142"/>
        <v>2A6</v>
      </c>
      <c r="T2170" s="3" t="b">
        <f t="shared" si="143"/>
        <v>1</v>
      </c>
      <c r="U2170" s="3" t="b">
        <f t="shared" si="144"/>
        <v>1</v>
      </c>
    </row>
    <row r="2171" spans="1:21">
      <c r="A2171" s="10">
        <v>30504149</v>
      </c>
      <c r="B2171" t="s">
        <v>462</v>
      </c>
      <c r="C2171" t="s">
        <v>463</v>
      </c>
      <c r="D2171" t="s">
        <v>464</v>
      </c>
      <c r="E2171" t="s">
        <v>11</v>
      </c>
      <c r="F2171" t="s">
        <v>104</v>
      </c>
      <c r="G2171" t="s">
        <v>457</v>
      </c>
      <c r="H2171" t="s">
        <v>14</v>
      </c>
      <c r="I2171" t="s">
        <v>104</v>
      </c>
      <c r="J2171" t="s">
        <v>21</v>
      </c>
      <c r="K2171" s="3" t="str">
        <f t="shared" si="145"/>
        <v>Mineral ProductsOther</v>
      </c>
      <c r="L2171" s="9" t="s">
        <v>1435</v>
      </c>
      <c r="M2171" s="9" t="s">
        <v>1436</v>
      </c>
      <c r="N2171" t="s">
        <v>41</v>
      </c>
      <c r="P2171" s="5" t="str">
        <f>IF(LOOKUP($K2171,Fuel_Mappings!$C$2:$C$255,Fuel_Mappings!$D$2:$D$255)&lt;&gt;"",LOOKUP($K2171,Fuel_Mappings!$C$2:$C$255,Fuel_Mappings!$D$2:$D$255),"")</f>
        <v>Other_Fuel</v>
      </c>
      <c r="Q2171" s="5" t="str">
        <f>IF($P2171="Other_Fuel",IF(LOOKUP($G2171,Fuel_Mappings!$I$2:$I$36,Fuel_Mappings!$I$2:$I$36)=$G2171,LOOKUP($G2171,Fuel_Mappings!$I$2:$I$36,Fuel_Mappings!$J$2:$J$36),""),"")</f>
        <v/>
      </c>
      <c r="S2171" s="5" t="str">
        <f t="shared" si="142"/>
        <v>2A6</v>
      </c>
      <c r="T2171" s="3" t="b">
        <f t="shared" si="143"/>
        <v>1</v>
      </c>
      <c r="U2171" s="3" t="b">
        <f t="shared" si="144"/>
        <v>1</v>
      </c>
    </row>
    <row r="2172" spans="1:21">
      <c r="A2172" s="10">
        <v>30504550</v>
      </c>
      <c r="B2172" t="s">
        <v>462</v>
      </c>
      <c r="C2172" t="s">
        <v>463</v>
      </c>
      <c r="D2172" t="s">
        <v>464</v>
      </c>
      <c r="E2172" t="s">
        <v>11</v>
      </c>
      <c r="F2172" t="s">
        <v>104</v>
      </c>
      <c r="G2172" t="s">
        <v>450</v>
      </c>
      <c r="H2172" t="s">
        <v>14</v>
      </c>
      <c r="I2172" t="s">
        <v>104</v>
      </c>
      <c r="J2172" t="s">
        <v>21</v>
      </c>
      <c r="K2172" s="3" t="str">
        <f t="shared" si="145"/>
        <v>Mineral ProductsOther</v>
      </c>
      <c r="L2172" s="9" t="s">
        <v>1435</v>
      </c>
      <c r="M2172" s="9" t="s">
        <v>1436</v>
      </c>
      <c r="N2172" t="s">
        <v>41</v>
      </c>
      <c r="P2172" s="5" t="str">
        <f>IF(LOOKUP($K2172,Fuel_Mappings!$C$2:$C$255,Fuel_Mappings!$D$2:$D$255)&lt;&gt;"",LOOKUP($K2172,Fuel_Mappings!$C$2:$C$255,Fuel_Mappings!$D$2:$D$255),"")</f>
        <v>Other_Fuel</v>
      </c>
      <c r="Q2172" s="5" t="str">
        <f>IF($P2172="Other_Fuel",IF(LOOKUP($G2172,Fuel_Mappings!$I$2:$I$36,Fuel_Mappings!$I$2:$I$36)=$G2172,LOOKUP($G2172,Fuel_Mappings!$I$2:$I$36,Fuel_Mappings!$J$2:$J$36),""),"")</f>
        <v/>
      </c>
      <c r="S2172" s="5" t="str">
        <f t="shared" si="142"/>
        <v>2A6</v>
      </c>
      <c r="T2172" s="3" t="b">
        <f t="shared" si="143"/>
        <v>1</v>
      </c>
      <c r="U2172" s="3" t="b">
        <f t="shared" si="144"/>
        <v>1</v>
      </c>
    </row>
    <row r="2173" spans="1:21">
      <c r="A2173" s="10">
        <v>30504551</v>
      </c>
      <c r="B2173" t="s">
        <v>462</v>
      </c>
      <c r="C2173" t="s">
        <v>463</v>
      </c>
      <c r="D2173" t="s">
        <v>464</v>
      </c>
      <c r="E2173" t="s">
        <v>11</v>
      </c>
      <c r="F2173" t="s">
        <v>104</v>
      </c>
      <c r="G2173" t="s">
        <v>450</v>
      </c>
      <c r="H2173" t="s">
        <v>14</v>
      </c>
      <c r="I2173" t="s">
        <v>104</v>
      </c>
      <c r="J2173" t="s">
        <v>21</v>
      </c>
      <c r="K2173" s="3" t="str">
        <f t="shared" si="145"/>
        <v>Mineral ProductsOther</v>
      </c>
      <c r="L2173" s="9" t="s">
        <v>1435</v>
      </c>
      <c r="M2173" s="9" t="s">
        <v>1436</v>
      </c>
      <c r="N2173" t="s">
        <v>41</v>
      </c>
      <c r="P2173" s="5" t="str">
        <f>IF(LOOKUP($K2173,Fuel_Mappings!$C$2:$C$255,Fuel_Mappings!$D$2:$D$255)&lt;&gt;"",LOOKUP($K2173,Fuel_Mappings!$C$2:$C$255,Fuel_Mappings!$D$2:$D$255),"")</f>
        <v>Other_Fuel</v>
      </c>
      <c r="Q2173" s="5" t="str">
        <f>IF($P2173="Other_Fuel",IF(LOOKUP($G2173,Fuel_Mappings!$I$2:$I$36,Fuel_Mappings!$I$2:$I$36)=$G2173,LOOKUP($G2173,Fuel_Mappings!$I$2:$I$36,Fuel_Mappings!$J$2:$J$36),""),"")</f>
        <v/>
      </c>
      <c r="S2173" s="5" t="str">
        <f t="shared" si="142"/>
        <v>2A6</v>
      </c>
      <c r="T2173" s="3" t="b">
        <f t="shared" si="143"/>
        <v>1</v>
      </c>
      <c r="U2173" s="3" t="b">
        <f t="shared" si="144"/>
        <v>1</v>
      </c>
    </row>
    <row r="2174" spans="1:21">
      <c r="A2174" s="10">
        <v>30504572</v>
      </c>
      <c r="B2174" t="s">
        <v>462</v>
      </c>
      <c r="C2174" t="s">
        <v>463</v>
      </c>
      <c r="D2174" t="s">
        <v>464</v>
      </c>
      <c r="E2174" t="s">
        <v>11</v>
      </c>
      <c r="F2174" t="s">
        <v>104</v>
      </c>
      <c r="G2174" t="s">
        <v>450</v>
      </c>
      <c r="H2174" t="s">
        <v>14</v>
      </c>
      <c r="I2174" t="s">
        <v>104</v>
      </c>
      <c r="J2174" t="s">
        <v>21</v>
      </c>
      <c r="K2174" s="3" t="str">
        <f t="shared" si="145"/>
        <v>Mineral ProductsOther</v>
      </c>
      <c r="L2174" s="9" t="s">
        <v>1435</v>
      </c>
      <c r="M2174" s="9" t="s">
        <v>1436</v>
      </c>
      <c r="N2174" t="s">
        <v>41</v>
      </c>
      <c r="P2174" s="5" t="str">
        <f>IF(LOOKUP($K2174,Fuel_Mappings!$C$2:$C$255,Fuel_Mappings!$D$2:$D$255)&lt;&gt;"",LOOKUP($K2174,Fuel_Mappings!$C$2:$C$255,Fuel_Mappings!$D$2:$D$255),"")</f>
        <v>Other_Fuel</v>
      </c>
      <c r="Q2174" s="5" t="str">
        <f>IF($P2174="Other_Fuel",IF(LOOKUP($G2174,Fuel_Mappings!$I$2:$I$36,Fuel_Mappings!$I$2:$I$36)=$G2174,LOOKUP($G2174,Fuel_Mappings!$I$2:$I$36,Fuel_Mappings!$J$2:$J$36),""),"")</f>
        <v/>
      </c>
      <c r="S2174" s="5" t="str">
        <f t="shared" si="142"/>
        <v>2A6</v>
      </c>
      <c r="T2174" s="3" t="b">
        <f t="shared" si="143"/>
        <v>1</v>
      </c>
      <c r="U2174" s="3" t="b">
        <f t="shared" si="144"/>
        <v>1</v>
      </c>
    </row>
    <row r="2175" spans="1:21">
      <c r="A2175" s="10">
        <v>30504601</v>
      </c>
      <c r="B2175" t="s">
        <v>462</v>
      </c>
      <c r="C2175" t="s">
        <v>463</v>
      </c>
      <c r="D2175" t="s">
        <v>464</v>
      </c>
      <c r="E2175" t="s">
        <v>11</v>
      </c>
      <c r="F2175" t="s">
        <v>104</v>
      </c>
      <c r="G2175" t="s">
        <v>458</v>
      </c>
      <c r="H2175" t="s">
        <v>14</v>
      </c>
      <c r="I2175" t="s">
        <v>104</v>
      </c>
      <c r="J2175" t="s">
        <v>21</v>
      </c>
      <c r="K2175" s="3" t="str">
        <f t="shared" si="145"/>
        <v>Mineral ProductsOther</v>
      </c>
      <c r="L2175" s="9" t="s">
        <v>1435</v>
      </c>
      <c r="M2175" s="9" t="s">
        <v>1436</v>
      </c>
      <c r="N2175" t="s">
        <v>41</v>
      </c>
      <c r="P2175" s="5" t="str">
        <f>IF(LOOKUP($K2175,Fuel_Mappings!$C$2:$C$255,Fuel_Mappings!$D$2:$D$255)&lt;&gt;"",LOOKUP($K2175,Fuel_Mappings!$C$2:$C$255,Fuel_Mappings!$D$2:$D$255),"")</f>
        <v>Other_Fuel</v>
      </c>
      <c r="Q2175" s="5" t="str">
        <f>IF($P2175="Other_Fuel",IF(LOOKUP($G2175,Fuel_Mappings!$I$2:$I$36,Fuel_Mappings!$I$2:$I$36)=$G2175,LOOKUP($G2175,Fuel_Mappings!$I$2:$I$36,Fuel_Mappings!$J$2:$J$36),""),"")</f>
        <v/>
      </c>
      <c r="S2175" s="5" t="str">
        <f t="shared" si="142"/>
        <v>2A6</v>
      </c>
      <c r="T2175" s="3" t="b">
        <f t="shared" si="143"/>
        <v>1</v>
      </c>
      <c r="U2175" s="3" t="b">
        <f t="shared" si="144"/>
        <v>1</v>
      </c>
    </row>
    <row r="2176" spans="1:21">
      <c r="A2176" s="10">
        <v>30504631</v>
      </c>
      <c r="B2176" t="s">
        <v>462</v>
      </c>
      <c r="C2176" t="s">
        <v>463</v>
      </c>
      <c r="D2176" t="s">
        <v>464</v>
      </c>
      <c r="E2176" t="s">
        <v>11</v>
      </c>
      <c r="F2176" t="s">
        <v>104</v>
      </c>
      <c r="G2176" t="s">
        <v>458</v>
      </c>
      <c r="H2176" t="s">
        <v>14</v>
      </c>
      <c r="I2176" t="s">
        <v>104</v>
      </c>
      <c r="J2176" t="s">
        <v>21</v>
      </c>
      <c r="K2176" s="3" t="str">
        <f t="shared" si="145"/>
        <v>Mineral ProductsOther</v>
      </c>
      <c r="L2176" s="9" t="s">
        <v>1435</v>
      </c>
      <c r="M2176" s="9" t="s">
        <v>1436</v>
      </c>
      <c r="N2176" t="s">
        <v>41</v>
      </c>
      <c r="P2176" s="5" t="str">
        <f>IF(LOOKUP($K2176,Fuel_Mappings!$C$2:$C$255,Fuel_Mappings!$D$2:$D$255)&lt;&gt;"",LOOKUP($K2176,Fuel_Mappings!$C$2:$C$255,Fuel_Mappings!$D$2:$D$255),"")</f>
        <v>Other_Fuel</v>
      </c>
      <c r="Q2176" s="5" t="str">
        <f>IF($P2176="Other_Fuel",IF(LOOKUP($G2176,Fuel_Mappings!$I$2:$I$36,Fuel_Mappings!$I$2:$I$36)=$G2176,LOOKUP($G2176,Fuel_Mappings!$I$2:$I$36,Fuel_Mappings!$J$2:$J$36),""),"")</f>
        <v/>
      </c>
      <c r="S2176" s="5" t="str">
        <f t="shared" si="142"/>
        <v>2A6</v>
      </c>
      <c r="T2176" s="3" t="b">
        <f t="shared" si="143"/>
        <v>1</v>
      </c>
      <c r="U2176" s="3" t="b">
        <f t="shared" si="144"/>
        <v>1</v>
      </c>
    </row>
    <row r="2177" spans="1:21">
      <c r="A2177" s="10">
        <v>30501405</v>
      </c>
      <c r="B2177" t="s">
        <v>462</v>
      </c>
      <c r="C2177" t="s">
        <v>463</v>
      </c>
      <c r="D2177" t="s">
        <v>464</v>
      </c>
      <c r="E2177" t="s">
        <v>11</v>
      </c>
      <c r="F2177" t="s">
        <v>104</v>
      </c>
      <c r="G2177" t="s">
        <v>468</v>
      </c>
      <c r="H2177" t="s">
        <v>14</v>
      </c>
      <c r="I2177" t="s">
        <v>104</v>
      </c>
      <c r="J2177" t="s">
        <v>469</v>
      </c>
      <c r="K2177" s="3" t="str">
        <f t="shared" si="145"/>
        <v>Mineral ProductsGlass Mfg</v>
      </c>
      <c r="L2177" s="9" t="s">
        <v>1435</v>
      </c>
      <c r="M2177" s="9" t="s">
        <v>1436</v>
      </c>
      <c r="N2177" t="s">
        <v>41</v>
      </c>
      <c r="P2177" s="5" t="str">
        <f>IF(LOOKUP($K2177,Fuel_Mappings!$C$2:$C$255,Fuel_Mappings!$D$2:$D$255)&lt;&gt;"",LOOKUP($K2177,Fuel_Mappings!$C$2:$C$255,Fuel_Mappings!$D$2:$D$255),"")</f>
        <v/>
      </c>
      <c r="Q2177" s="5" t="str">
        <f>IF($P2177="Other_Fuel",IF(LOOKUP($G2177,Fuel_Mappings!$I$2:$I$36,Fuel_Mappings!$I$2:$I$36)=$G2177,LOOKUP($G2177,Fuel_Mappings!$I$2:$I$36,Fuel_Mappings!$J$2:$J$36),""),"")</f>
        <v/>
      </c>
      <c r="S2177" s="5" t="str">
        <f t="shared" si="142"/>
        <v>2A6</v>
      </c>
      <c r="T2177" s="3" t="b">
        <f t="shared" si="143"/>
        <v>1</v>
      </c>
      <c r="U2177" s="3" t="b">
        <f t="shared" si="144"/>
        <v>1</v>
      </c>
    </row>
    <row r="2178" spans="1:21">
      <c r="A2178" s="10">
        <v>30503401</v>
      </c>
      <c r="B2178" t="s">
        <v>462</v>
      </c>
      <c r="C2178" t="s">
        <v>463</v>
      </c>
      <c r="D2178" t="s">
        <v>464</v>
      </c>
      <c r="E2178" t="s">
        <v>11</v>
      </c>
      <c r="F2178" t="s">
        <v>104</v>
      </c>
      <c r="G2178" t="s">
        <v>485</v>
      </c>
      <c r="H2178" t="s">
        <v>14</v>
      </c>
      <c r="I2178" t="s">
        <v>104</v>
      </c>
      <c r="J2178" t="s">
        <v>21</v>
      </c>
      <c r="K2178" s="3" t="str">
        <f t="shared" si="145"/>
        <v>Mineral ProductsOther</v>
      </c>
      <c r="L2178" s="9" t="s">
        <v>1435</v>
      </c>
      <c r="M2178" s="9" t="s">
        <v>1436</v>
      </c>
      <c r="N2178" t="s">
        <v>41</v>
      </c>
      <c r="P2178" s="5" t="str">
        <f>IF(LOOKUP($K2178,Fuel_Mappings!$C$2:$C$255,Fuel_Mappings!$D$2:$D$255)&lt;&gt;"",LOOKUP($K2178,Fuel_Mappings!$C$2:$C$255,Fuel_Mappings!$D$2:$D$255),"")</f>
        <v>Other_Fuel</v>
      </c>
      <c r="Q2178" s="5" t="str">
        <f>IF($P2178="Other_Fuel",IF(LOOKUP($G2178,Fuel_Mappings!$I$2:$I$36,Fuel_Mappings!$I$2:$I$36)=$G2178,LOOKUP($G2178,Fuel_Mappings!$I$2:$I$36,Fuel_Mappings!$J$2:$J$36),""),"")</f>
        <v/>
      </c>
      <c r="S2178" s="5" t="str">
        <f t="shared" si="142"/>
        <v>2A6</v>
      </c>
      <c r="T2178" s="3" t="b">
        <f t="shared" si="143"/>
        <v>1</v>
      </c>
      <c r="U2178" s="3" t="b">
        <f t="shared" si="144"/>
        <v>1</v>
      </c>
    </row>
    <row r="2179" spans="1:21">
      <c r="A2179" s="10">
        <v>30504350</v>
      </c>
      <c r="B2179" t="s">
        <v>462</v>
      </c>
      <c r="C2179" t="s">
        <v>463</v>
      </c>
      <c r="D2179" t="s">
        <v>464</v>
      </c>
      <c r="E2179" t="s">
        <v>11</v>
      </c>
      <c r="F2179" t="s">
        <v>104</v>
      </c>
      <c r="G2179" t="s">
        <v>428</v>
      </c>
      <c r="H2179" t="s">
        <v>14</v>
      </c>
      <c r="I2179" t="s">
        <v>104</v>
      </c>
      <c r="J2179" t="s">
        <v>21</v>
      </c>
      <c r="K2179" s="3" t="str">
        <f t="shared" si="145"/>
        <v>Mineral ProductsOther</v>
      </c>
      <c r="L2179" s="9" t="s">
        <v>1435</v>
      </c>
      <c r="M2179" s="9" t="s">
        <v>1436</v>
      </c>
      <c r="N2179" t="s">
        <v>41</v>
      </c>
      <c r="P2179" s="5" t="str">
        <f>IF(LOOKUP($K2179,Fuel_Mappings!$C$2:$C$255,Fuel_Mappings!$D$2:$D$255)&lt;&gt;"",LOOKUP($K2179,Fuel_Mappings!$C$2:$C$255,Fuel_Mappings!$D$2:$D$255),"")</f>
        <v>Other_Fuel</v>
      </c>
      <c r="Q2179" s="5" t="str">
        <f>IF($P2179="Other_Fuel",IF(LOOKUP($G2179,Fuel_Mappings!$I$2:$I$36,Fuel_Mappings!$I$2:$I$36)=$G2179,LOOKUP($G2179,Fuel_Mappings!$I$2:$I$36,Fuel_Mappings!$J$2:$J$36),""),"")</f>
        <v/>
      </c>
      <c r="S2179" s="5" t="str">
        <f t="shared" ref="S2179:S2242" si="146">LEFT(L2179,FIND("_",L2179)-1)</f>
        <v>2A6</v>
      </c>
      <c r="T2179" s="3" t="b">
        <f t="shared" ref="T2179:T2242" si="147">$S2179=$C2179</f>
        <v>1</v>
      </c>
      <c r="U2179" s="3" t="b">
        <f t="shared" ref="U2179:U2242" si="148">LEFT($S2179,3)=LEFT($C2179,3)</f>
        <v>1</v>
      </c>
    </row>
    <row r="2180" spans="1:21">
      <c r="A2180" s="10">
        <v>30504351</v>
      </c>
      <c r="B2180" t="s">
        <v>462</v>
      </c>
      <c r="C2180" t="s">
        <v>463</v>
      </c>
      <c r="D2180" t="s">
        <v>464</v>
      </c>
      <c r="E2180" t="s">
        <v>11</v>
      </c>
      <c r="F2180" t="s">
        <v>104</v>
      </c>
      <c r="G2180" t="s">
        <v>428</v>
      </c>
      <c r="H2180" t="s">
        <v>14</v>
      </c>
      <c r="I2180" t="s">
        <v>104</v>
      </c>
      <c r="J2180" t="s">
        <v>21</v>
      </c>
      <c r="K2180" s="3" t="str">
        <f t="shared" si="145"/>
        <v>Mineral ProductsOther</v>
      </c>
      <c r="L2180" s="9" t="s">
        <v>1435</v>
      </c>
      <c r="M2180" s="9" t="s">
        <v>1436</v>
      </c>
      <c r="N2180" t="s">
        <v>41</v>
      </c>
      <c r="P2180" s="5" t="str">
        <f>IF(LOOKUP($K2180,Fuel_Mappings!$C$2:$C$255,Fuel_Mappings!$D$2:$D$255)&lt;&gt;"",LOOKUP($K2180,Fuel_Mappings!$C$2:$C$255,Fuel_Mappings!$D$2:$D$255),"")</f>
        <v>Other_Fuel</v>
      </c>
      <c r="Q2180" s="5" t="str">
        <f>IF($P2180="Other_Fuel",IF(LOOKUP($G2180,Fuel_Mappings!$I$2:$I$36,Fuel_Mappings!$I$2:$I$36)=$G2180,LOOKUP($G2180,Fuel_Mappings!$I$2:$I$36,Fuel_Mappings!$J$2:$J$36),""),"")</f>
        <v/>
      </c>
      <c r="S2180" s="5" t="str">
        <f t="shared" si="146"/>
        <v>2A6</v>
      </c>
      <c r="T2180" s="3" t="b">
        <f t="shared" si="147"/>
        <v>1</v>
      </c>
      <c r="U2180" s="3" t="b">
        <f t="shared" si="148"/>
        <v>1</v>
      </c>
    </row>
    <row r="2181" spans="1:21">
      <c r="A2181" s="10">
        <v>30510709</v>
      </c>
      <c r="B2181" t="s">
        <v>462</v>
      </c>
      <c r="C2181" t="s">
        <v>463</v>
      </c>
      <c r="D2181" t="s">
        <v>464</v>
      </c>
      <c r="E2181" t="s">
        <v>11</v>
      </c>
      <c r="F2181" t="s">
        <v>104</v>
      </c>
      <c r="G2181" t="s">
        <v>486</v>
      </c>
      <c r="H2181" t="s">
        <v>14</v>
      </c>
      <c r="I2181" t="s">
        <v>104</v>
      </c>
      <c r="J2181" t="s">
        <v>21</v>
      </c>
      <c r="K2181" s="3" t="str">
        <f t="shared" si="145"/>
        <v>Mineral ProductsOther</v>
      </c>
      <c r="L2181" s="9" t="s">
        <v>1435</v>
      </c>
      <c r="M2181" s="9" t="s">
        <v>1436</v>
      </c>
      <c r="N2181" t="s">
        <v>41</v>
      </c>
      <c r="P2181" s="5" t="str">
        <f>IF(LOOKUP($K2181,Fuel_Mappings!$C$2:$C$255,Fuel_Mappings!$D$2:$D$255)&lt;&gt;"",LOOKUP($K2181,Fuel_Mappings!$C$2:$C$255,Fuel_Mappings!$D$2:$D$255),"")</f>
        <v>Other_Fuel</v>
      </c>
      <c r="Q2181" s="5" t="str">
        <f>IF($P2181="Other_Fuel",IF(LOOKUP($G2181,Fuel_Mappings!$I$2:$I$36,Fuel_Mappings!$I$2:$I$36)=$G2181,LOOKUP($G2181,Fuel_Mappings!$I$2:$I$36,Fuel_Mappings!$J$2:$J$36),""),"")</f>
        <v/>
      </c>
      <c r="S2181" s="5" t="str">
        <f t="shared" si="146"/>
        <v>2A6</v>
      </c>
      <c r="T2181" s="3" t="b">
        <f t="shared" si="147"/>
        <v>1</v>
      </c>
      <c r="U2181" s="3" t="b">
        <f t="shared" si="148"/>
        <v>1</v>
      </c>
    </row>
    <row r="2182" spans="1:21">
      <c r="A2182" s="10">
        <v>30500811</v>
      </c>
      <c r="B2182" t="s">
        <v>462</v>
      </c>
      <c r="C2182" t="s">
        <v>463</v>
      </c>
      <c r="D2182" t="s">
        <v>464</v>
      </c>
      <c r="E2182" t="s">
        <v>11</v>
      </c>
      <c r="F2182" t="s">
        <v>104</v>
      </c>
      <c r="G2182" t="s">
        <v>455</v>
      </c>
      <c r="H2182" t="s">
        <v>14</v>
      </c>
      <c r="I2182" t="s">
        <v>104</v>
      </c>
      <c r="J2182" t="s">
        <v>21</v>
      </c>
      <c r="K2182" s="3" t="str">
        <f t="shared" si="145"/>
        <v>Mineral ProductsOther</v>
      </c>
      <c r="L2182" s="9" t="s">
        <v>1435</v>
      </c>
      <c r="M2182" s="9" t="s">
        <v>1436</v>
      </c>
      <c r="N2182" t="s">
        <v>41</v>
      </c>
      <c r="P2182" s="5" t="str">
        <f>IF(LOOKUP($K2182,Fuel_Mappings!$C$2:$C$255,Fuel_Mappings!$D$2:$D$255)&lt;&gt;"",LOOKUP($K2182,Fuel_Mappings!$C$2:$C$255,Fuel_Mappings!$D$2:$D$255),"")</f>
        <v>Other_Fuel</v>
      </c>
      <c r="Q2182" s="5" t="str">
        <f>IF($P2182="Other_Fuel",IF(LOOKUP($G2182,Fuel_Mappings!$I$2:$I$36,Fuel_Mappings!$I$2:$I$36)=$G2182,LOOKUP($G2182,Fuel_Mappings!$I$2:$I$36,Fuel_Mappings!$J$2:$J$36),""),"")</f>
        <v/>
      </c>
      <c r="S2182" s="5" t="str">
        <f t="shared" si="146"/>
        <v>2A6</v>
      </c>
      <c r="T2182" s="3" t="b">
        <f t="shared" si="147"/>
        <v>1</v>
      </c>
      <c r="U2182" s="3" t="b">
        <f t="shared" si="148"/>
        <v>1</v>
      </c>
    </row>
    <row r="2183" spans="1:21">
      <c r="A2183" s="10">
        <v>30503299</v>
      </c>
      <c r="B2183" t="s">
        <v>462</v>
      </c>
      <c r="C2183" t="s">
        <v>463</v>
      </c>
      <c r="D2183" t="s">
        <v>464</v>
      </c>
      <c r="E2183" t="s">
        <v>11</v>
      </c>
      <c r="F2183" t="s">
        <v>104</v>
      </c>
      <c r="G2183" t="s">
        <v>487</v>
      </c>
      <c r="H2183" t="s">
        <v>14</v>
      </c>
      <c r="I2183" t="s">
        <v>104</v>
      </c>
      <c r="J2183" t="s">
        <v>21</v>
      </c>
      <c r="K2183" s="3" t="str">
        <f t="shared" si="145"/>
        <v>Mineral ProductsOther</v>
      </c>
      <c r="L2183" s="9" t="s">
        <v>1435</v>
      </c>
      <c r="M2183" s="9" t="s">
        <v>1436</v>
      </c>
      <c r="N2183" t="s">
        <v>41</v>
      </c>
      <c r="P2183" s="5" t="str">
        <f>IF(LOOKUP($K2183,Fuel_Mappings!$C$2:$C$255,Fuel_Mappings!$D$2:$D$255)&lt;&gt;"",LOOKUP($K2183,Fuel_Mappings!$C$2:$C$255,Fuel_Mappings!$D$2:$D$255),"")</f>
        <v>Other_Fuel</v>
      </c>
      <c r="Q2183" s="5" t="str">
        <f>IF($P2183="Other_Fuel",IF(LOOKUP($G2183,Fuel_Mappings!$I$2:$I$36,Fuel_Mappings!$I$2:$I$36)=$G2183,LOOKUP($G2183,Fuel_Mappings!$I$2:$I$36,Fuel_Mappings!$J$2:$J$36),""),"")</f>
        <v/>
      </c>
      <c r="S2183" s="5" t="str">
        <f t="shared" si="146"/>
        <v>2A6</v>
      </c>
      <c r="T2183" s="3" t="b">
        <f t="shared" si="147"/>
        <v>1</v>
      </c>
      <c r="U2183" s="3" t="b">
        <f t="shared" si="148"/>
        <v>1</v>
      </c>
    </row>
    <row r="2184" spans="1:21">
      <c r="A2184" s="10">
        <v>30100107</v>
      </c>
      <c r="B2184" t="s">
        <v>489</v>
      </c>
      <c r="C2184" t="s">
        <v>490</v>
      </c>
      <c r="D2184" t="s">
        <v>491</v>
      </c>
      <c r="E2184" t="s">
        <v>11</v>
      </c>
      <c r="F2184" t="s">
        <v>85</v>
      </c>
      <c r="G2184" t="s">
        <v>492</v>
      </c>
      <c r="H2184" t="s">
        <v>493</v>
      </c>
      <c r="I2184" t="s">
        <v>494</v>
      </c>
      <c r="J2184" t="s">
        <v>21</v>
      </c>
      <c r="K2184" s="3" t="str">
        <f t="shared" si="145"/>
        <v>Organic Chemical MfgOther</v>
      </c>
      <c r="L2184" s="9" t="s">
        <v>1439</v>
      </c>
      <c r="M2184" s="9" t="s">
        <v>1440</v>
      </c>
      <c r="N2184" t="s">
        <v>41</v>
      </c>
      <c r="P2184" s="5" t="str">
        <f>IF(LOOKUP($K2184,Fuel_Mappings!$C$2:$C$255,Fuel_Mappings!$D$2:$D$255)&lt;&gt;"",LOOKUP($K2184,Fuel_Mappings!$C$2:$C$255,Fuel_Mappings!$D$2:$D$255),"")</f>
        <v>Other_Fuel</v>
      </c>
      <c r="Q2184" s="5" t="str">
        <f>IF($P2184="Other_Fuel",IF(LOOKUP($G2184,Fuel_Mappings!$I$2:$I$36,Fuel_Mappings!$I$2:$I$36)=$G2184,LOOKUP($G2184,Fuel_Mappings!$I$2:$I$36,Fuel_Mappings!$J$2:$J$36),""),"")</f>
        <v/>
      </c>
      <c r="S2184" s="5" t="str">
        <f t="shared" si="146"/>
        <v>2B</v>
      </c>
      <c r="T2184" s="3" t="b">
        <f t="shared" si="147"/>
        <v>0</v>
      </c>
      <c r="U2184" s="3" t="b">
        <f t="shared" si="148"/>
        <v>0</v>
      </c>
    </row>
    <row r="2185" spans="1:21">
      <c r="A2185" s="10">
        <v>30101801</v>
      </c>
      <c r="B2185" t="s">
        <v>489</v>
      </c>
      <c r="C2185" t="s">
        <v>490</v>
      </c>
      <c r="D2185" t="s">
        <v>491</v>
      </c>
      <c r="E2185" t="s">
        <v>11</v>
      </c>
      <c r="F2185" t="s">
        <v>85</v>
      </c>
      <c r="G2185" t="s">
        <v>495</v>
      </c>
      <c r="H2185" t="s">
        <v>493</v>
      </c>
      <c r="I2185" t="s">
        <v>496</v>
      </c>
      <c r="J2185" t="s">
        <v>21</v>
      </c>
      <c r="K2185" s="3" t="str">
        <f t="shared" si="145"/>
        <v>Polymer &amp; Resin MfgOther</v>
      </c>
      <c r="L2185" s="9" t="s">
        <v>1439</v>
      </c>
      <c r="M2185" s="9" t="s">
        <v>1440</v>
      </c>
      <c r="N2185" t="s">
        <v>41</v>
      </c>
      <c r="P2185" s="5" t="str">
        <f>IF(LOOKUP($K2185,Fuel_Mappings!$C$2:$C$255,Fuel_Mappings!$D$2:$D$255)&lt;&gt;"",LOOKUP($K2185,Fuel_Mappings!$C$2:$C$255,Fuel_Mappings!$D$2:$D$255),"")</f>
        <v>Other_Fuel</v>
      </c>
      <c r="Q2185" s="5" t="str">
        <f>IF($P2185="Other_Fuel",IF(LOOKUP($G2185,Fuel_Mappings!$I$2:$I$36,Fuel_Mappings!$I$2:$I$36)=$G2185,LOOKUP($G2185,Fuel_Mappings!$I$2:$I$36,Fuel_Mappings!$J$2:$J$36),""),"")</f>
        <v/>
      </c>
      <c r="S2185" s="5" t="str">
        <f t="shared" si="146"/>
        <v>2B</v>
      </c>
      <c r="T2185" s="3" t="b">
        <f t="shared" si="147"/>
        <v>0</v>
      </c>
      <c r="U2185" s="3" t="b">
        <f t="shared" si="148"/>
        <v>0</v>
      </c>
    </row>
    <row r="2186" spans="1:21">
      <c r="A2186" s="10">
        <v>30101812</v>
      </c>
      <c r="B2186" t="s">
        <v>489</v>
      </c>
      <c r="C2186" t="s">
        <v>490</v>
      </c>
      <c r="D2186" t="s">
        <v>491</v>
      </c>
      <c r="E2186" t="s">
        <v>11</v>
      </c>
      <c r="F2186" t="s">
        <v>85</v>
      </c>
      <c r="G2186" t="s">
        <v>495</v>
      </c>
      <c r="H2186" t="s">
        <v>493</v>
      </c>
      <c r="I2186" t="s">
        <v>496</v>
      </c>
      <c r="J2186" t="s">
        <v>497</v>
      </c>
      <c r="K2186" s="3" t="str">
        <f t="shared" si="145"/>
        <v>Polymer &amp; Resin MfgPolyethylene Mfg</v>
      </c>
      <c r="L2186" s="9" t="s">
        <v>1439</v>
      </c>
      <c r="M2186" s="9" t="s">
        <v>1440</v>
      </c>
      <c r="N2186" t="s">
        <v>41</v>
      </c>
      <c r="P2186" s="5" t="str">
        <f>IF(LOOKUP($K2186,Fuel_Mappings!$C$2:$C$255,Fuel_Mappings!$D$2:$D$255)&lt;&gt;"",LOOKUP($K2186,Fuel_Mappings!$C$2:$C$255,Fuel_Mappings!$D$2:$D$255),"")</f>
        <v/>
      </c>
      <c r="Q2186" s="5" t="str">
        <f>IF($P2186="Other_Fuel",IF(LOOKUP($G2186,Fuel_Mappings!$I$2:$I$36,Fuel_Mappings!$I$2:$I$36)=$G2186,LOOKUP($G2186,Fuel_Mappings!$I$2:$I$36,Fuel_Mappings!$J$2:$J$36),""),"")</f>
        <v/>
      </c>
      <c r="S2186" s="5" t="str">
        <f t="shared" si="146"/>
        <v>2B</v>
      </c>
      <c r="T2186" s="3" t="b">
        <f t="shared" si="147"/>
        <v>0</v>
      </c>
      <c r="U2186" s="3" t="b">
        <f t="shared" si="148"/>
        <v>0</v>
      </c>
    </row>
    <row r="2187" spans="1:21">
      <c r="A2187" s="10">
        <v>30101890</v>
      </c>
      <c r="B2187" t="s">
        <v>489</v>
      </c>
      <c r="C2187" t="s">
        <v>490</v>
      </c>
      <c r="D2187" t="s">
        <v>491</v>
      </c>
      <c r="E2187" t="s">
        <v>11</v>
      </c>
      <c r="F2187" t="s">
        <v>85</v>
      </c>
      <c r="G2187" t="s">
        <v>495</v>
      </c>
      <c r="H2187" t="s">
        <v>493</v>
      </c>
      <c r="I2187" t="s">
        <v>496</v>
      </c>
      <c r="J2187" t="s">
        <v>21</v>
      </c>
      <c r="K2187" s="3" t="str">
        <f t="shared" si="145"/>
        <v>Polymer &amp; Resin MfgOther</v>
      </c>
      <c r="L2187" s="9" t="s">
        <v>1439</v>
      </c>
      <c r="M2187" s="9" t="s">
        <v>1440</v>
      </c>
      <c r="N2187" t="s">
        <v>41</v>
      </c>
      <c r="P2187" s="5" t="str">
        <f>IF(LOOKUP($K2187,Fuel_Mappings!$C$2:$C$255,Fuel_Mappings!$D$2:$D$255)&lt;&gt;"",LOOKUP($K2187,Fuel_Mappings!$C$2:$C$255,Fuel_Mappings!$D$2:$D$255),"")</f>
        <v>Other_Fuel</v>
      </c>
      <c r="Q2187" s="5" t="str">
        <f>IF($P2187="Other_Fuel",IF(LOOKUP($G2187,Fuel_Mappings!$I$2:$I$36,Fuel_Mappings!$I$2:$I$36)=$G2187,LOOKUP($G2187,Fuel_Mappings!$I$2:$I$36,Fuel_Mappings!$J$2:$J$36),""),"")</f>
        <v/>
      </c>
      <c r="S2187" s="5" t="str">
        <f t="shared" si="146"/>
        <v>2B</v>
      </c>
      <c r="T2187" s="3" t="b">
        <f t="shared" si="147"/>
        <v>0</v>
      </c>
      <c r="U2187" s="3" t="b">
        <f t="shared" si="148"/>
        <v>0</v>
      </c>
    </row>
    <row r="2188" spans="1:21">
      <c r="A2188" s="10">
        <v>30107001</v>
      </c>
      <c r="B2188" t="s">
        <v>489</v>
      </c>
      <c r="C2188" t="s">
        <v>490</v>
      </c>
      <c r="D2188" t="s">
        <v>491</v>
      </c>
      <c r="E2188" t="s">
        <v>11</v>
      </c>
      <c r="F2188" t="s">
        <v>85</v>
      </c>
      <c r="G2188" t="s">
        <v>498</v>
      </c>
      <c r="H2188" t="s">
        <v>493</v>
      </c>
      <c r="I2188" t="s">
        <v>499</v>
      </c>
      <c r="J2188" t="s">
        <v>21</v>
      </c>
      <c r="K2188" s="3" t="str">
        <f t="shared" si="145"/>
        <v>Inorganic Chemical MfgOther</v>
      </c>
      <c r="L2188" s="9" t="s">
        <v>1439</v>
      </c>
      <c r="M2188" s="9" t="s">
        <v>1440</v>
      </c>
      <c r="N2188" t="s">
        <v>41</v>
      </c>
      <c r="P2188" s="5" t="str">
        <f>IF(LOOKUP($K2188,Fuel_Mappings!$C$2:$C$255,Fuel_Mappings!$D$2:$D$255)&lt;&gt;"",LOOKUP($K2188,Fuel_Mappings!$C$2:$C$255,Fuel_Mappings!$D$2:$D$255),"")</f>
        <v>Other_Fuel</v>
      </c>
      <c r="Q2188" s="5" t="str">
        <f>IF($P2188="Other_Fuel",IF(LOOKUP($G2188,Fuel_Mappings!$I$2:$I$36,Fuel_Mappings!$I$2:$I$36)=$G2188,LOOKUP($G2188,Fuel_Mappings!$I$2:$I$36,Fuel_Mappings!$J$2:$J$36),""),"")</f>
        <v/>
      </c>
      <c r="S2188" s="5" t="str">
        <f t="shared" si="146"/>
        <v>2B</v>
      </c>
      <c r="T2188" s="3" t="b">
        <f t="shared" si="147"/>
        <v>0</v>
      </c>
      <c r="U2188" s="3" t="b">
        <f t="shared" si="148"/>
        <v>0</v>
      </c>
    </row>
    <row r="2189" spans="1:21">
      <c r="A2189" s="10">
        <v>30112501</v>
      </c>
      <c r="B2189" t="s">
        <v>489</v>
      </c>
      <c r="C2189" t="s">
        <v>490</v>
      </c>
      <c r="D2189" t="s">
        <v>491</v>
      </c>
      <c r="E2189" t="s">
        <v>11</v>
      </c>
      <c r="F2189" t="s">
        <v>85</v>
      </c>
      <c r="G2189" t="s">
        <v>500</v>
      </c>
      <c r="H2189" t="s">
        <v>493</v>
      </c>
      <c r="I2189" t="s">
        <v>494</v>
      </c>
      <c r="J2189" t="s">
        <v>501</v>
      </c>
      <c r="K2189" s="3" t="str">
        <f t="shared" si="145"/>
        <v>Organic Chemical MfgSocmi Reactor</v>
      </c>
      <c r="L2189" s="9" t="s">
        <v>1439</v>
      </c>
      <c r="M2189" s="9" t="s">
        <v>1440</v>
      </c>
      <c r="N2189" t="s">
        <v>41</v>
      </c>
      <c r="P2189" s="5" t="str">
        <f>IF(LOOKUP($K2189,Fuel_Mappings!$C$2:$C$255,Fuel_Mappings!$D$2:$D$255)&lt;&gt;"",LOOKUP($K2189,Fuel_Mappings!$C$2:$C$255,Fuel_Mappings!$D$2:$D$255),"")</f>
        <v/>
      </c>
      <c r="Q2189" s="5" t="str">
        <f>IF($P2189="Other_Fuel",IF(LOOKUP($G2189,Fuel_Mappings!$I$2:$I$36,Fuel_Mappings!$I$2:$I$36)=$G2189,LOOKUP($G2189,Fuel_Mappings!$I$2:$I$36,Fuel_Mappings!$J$2:$J$36),""),"")</f>
        <v/>
      </c>
      <c r="S2189" s="5" t="str">
        <f t="shared" si="146"/>
        <v>2B</v>
      </c>
      <c r="T2189" s="3" t="b">
        <f t="shared" si="147"/>
        <v>0</v>
      </c>
      <c r="U2189" s="3" t="b">
        <f t="shared" si="148"/>
        <v>0</v>
      </c>
    </row>
    <row r="2190" spans="1:21">
      <c r="A2190" s="10">
        <v>30112502</v>
      </c>
      <c r="B2190" t="s">
        <v>489</v>
      </c>
      <c r="C2190" t="s">
        <v>490</v>
      </c>
      <c r="D2190" t="s">
        <v>491</v>
      </c>
      <c r="E2190" t="s">
        <v>11</v>
      </c>
      <c r="F2190" t="s">
        <v>85</v>
      </c>
      <c r="G2190" t="s">
        <v>500</v>
      </c>
      <c r="H2190" t="s">
        <v>493</v>
      </c>
      <c r="I2190" t="s">
        <v>494</v>
      </c>
      <c r="J2190" t="s">
        <v>501</v>
      </c>
      <c r="K2190" s="3" t="str">
        <f t="shared" si="145"/>
        <v>Organic Chemical MfgSocmi Reactor</v>
      </c>
      <c r="L2190" s="9" t="s">
        <v>1439</v>
      </c>
      <c r="M2190" s="9" t="s">
        <v>1440</v>
      </c>
      <c r="N2190" t="s">
        <v>41</v>
      </c>
      <c r="P2190" s="5" t="str">
        <f>IF(LOOKUP($K2190,Fuel_Mappings!$C$2:$C$255,Fuel_Mappings!$D$2:$D$255)&lt;&gt;"",LOOKUP($K2190,Fuel_Mappings!$C$2:$C$255,Fuel_Mappings!$D$2:$D$255),"")</f>
        <v/>
      </c>
      <c r="Q2190" s="5" t="str">
        <f>IF($P2190="Other_Fuel",IF(LOOKUP($G2190,Fuel_Mappings!$I$2:$I$36,Fuel_Mappings!$I$2:$I$36)=$G2190,LOOKUP($G2190,Fuel_Mappings!$I$2:$I$36,Fuel_Mappings!$J$2:$J$36),""),"")</f>
        <v/>
      </c>
      <c r="S2190" s="5" t="str">
        <f t="shared" si="146"/>
        <v>2B</v>
      </c>
      <c r="T2190" s="3" t="b">
        <f t="shared" si="147"/>
        <v>0</v>
      </c>
      <c r="U2190" s="3" t="b">
        <f t="shared" si="148"/>
        <v>0</v>
      </c>
    </row>
    <row r="2191" spans="1:21">
      <c r="A2191" s="10">
        <v>30112509</v>
      </c>
      <c r="B2191" t="s">
        <v>489</v>
      </c>
      <c r="C2191" t="s">
        <v>490</v>
      </c>
      <c r="D2191" t="s">
        <v>491</v>
      </c>
      <c r="E2191" t="s">
        <v>11</v>
      </c>
      <c r="F2191" t="s">
        <v>85</v>
      </c>
      <c r="G2191" t="s">
        <v>500</v>
      </c>
      <c r="H2191" t="s">
        <v>493</v>
      </c>
      <c r="I2191" t="s">
        <v>494</v>
      </c>
      <c r="J2191" t="s">
        <v>502</v>
      </c>
      <c r="K2191" s="3" t="str">
        <f t="shared" si="145"/>
        <v>Organic Chemical MfgSocmi Fugitives</v>
      </c>
      <c r="L2191" s="9" t="s">
        <v>1439</v>
      </c>
      <c r="M2191" s="9" t="s">
        <v>1440</v>
      </c>
      <c r="N2191" t="s">
        <v>41</v>
      </c>
      <c r="P2191" s="5" t="str">
        <f>IF(LOOKUP($K2191,Fuel_Mappings!$C$2:$C$255,Fuel_Mappings!$D$2:$D$255)&lt;&gt;"",LOOKUP($K2191,Fuel_Mappings!$C$2:$C$255,Fuel_Mappings!$D$2:$D$255),"")</f>
        <v/>
      </c>
      <c r="Q2191" s="5" t="str">
        <f>IF($P2191="Other_Fuel",IF(LOOKUP($G2191,Fuel_Mappings!$I$2:$I$36,Fuel_Mappings!$I$2:$I$36)=$G2191,LOOKUP($G2191,Fuel_Mappings!$I$2:$I$36,Fuel_Mappings!$J$2:$J$36),""),"")</f>
        <v/>
      </c>
      <c r="S2191" s="5" t="str">
        <f t="shared" si="146"/>
        <v>2B</v>
      </c>
      <c r="T2191" s="3" t="b">
        <f t="shared" si="147"/>
        <v>0</v>
      </c>
      <c r="U2191" s="3" t="b">
        <f t="shared" si="148"/>
        <v>0</v>
      </c>
    </row>
    <row r="2192" spans="1:21">
      <c r="A2192" s="10">
        <v>30112510</v>
      </c>
      <c r="B2192" t="s">
        <v>489</v>
      </c>
      <c r="C2192" t="s">
        <v>490</v>
      </c>
      <c r="D2192" t="s">
        <v>491</v>
      </c>
      <c r="E2192" t="s">
        <v>11</v>
      </c>
      <c r="F2192" t="s">
        <v>85</v>
      </c>
      <c r="G2192" t="s">
        <v>500</v>
      </c>
      <c r="H2192" t="s">
        <v>493</v>
      </c>
      <c r="I2192" t="s">
        <v>494</v>
      </c>
      <c r="J2192" t="s">
        <v>501</v>
      </c>
      <c r="K2192" s="3" t="str">
        <f t="shared" si="145"/>
        <v>Organic Chemical MfgSocmi Reactor</v>
      </c>
      <c r="L2192" s="9" t="s">
        <v>1439</v>
      </c>
      <c r="M2192" s="9" t="s">
        <v>1440</v>
      </c>
      <c r="N2192" t="s">
        <v>41</v>
      </c>
      <c r="P2192" s="5" t="str">
        <f>IF(LOOKUP($K2192,Fuel_Mappings!$C$2:$C$255,Fuel_Mappings!$D$2:$D$255)&lt;&gt;"",LOOKUP($K2192,Fuel_Mappings!$C$2:$C$255,Fuel_Mappings!$D$2:$D$255),"")</f>
        <v/>
      </c>
      <c r="Q2192" s="5" t="str">
        <f>IF($P2192="Other_Fuel",IF(LOOKUP($G2192,Fuel_Mappings!$I$2:$I$36,Fuel_Mappings!$I$2:$I$36)=$G2192,LOOKUP($G2192,Fuel_Mappings!$I$2:$I$36,Fuel_Mappings!$J$2:$J$36),""),"")</f>
        <v/>
      </c>
      <c r="S2192" s="5" t="str">
        <f t="shared" si="146"/>
        <v>2B</v>
      </c>
      <c r="T2192" s="3" t="b">
        <f t="shared" si="147"/>
        <v>0</v>
      </c>
      <c r="U2192" s="3" t="b">
        <f t="shared" si="148"/>
        <v>0</v>
      </c>
    </row>
    <row r="2193" spans="1:21">
      <c r="A2193" s="10">
        <v>30112515</v>
      </c>
      <c r="B2193" t="s">
        <v>489</v>
      </c>
      <c r="C2193" t="s">
        <v>490</v>
      </c>
      <c r="D2193" t="s">
        <v>491</v>
      </c>
      <c r="E2193" t="s">
        <v>11</v>
      </c>
      <c r="F2193" t="s">
        <v>85</v>
      </c>
      <c r="G2193" t="s">
        <v>500</v>
      </c>
      <c r="H2193" t="s">
        <v>493</v>
      </c>
      <c r="I2193" t="s">
        <v>494</v>
      </c>
      <c r="J2193" t="s">
        <v>501</v>
      </c>
      <c r="K2193" s="3" t="str">
        <f t="shared" si="145"/>
        <v>Organic Chemical MfgSocmi Reactor</v>
      </c>
      <c r="L2193" s="9" t="s">
        <v>1439</v>
      </c>
      <c r="M2193" s="9" t="s">
        <v>1440</v>
      </c>
      <c r="N2193" t="s">
        <v>41</v>
      </c>
      <c r="P2193" s="5" t="str">
        <f>IF(LOOKUP($K2193,Fuel_Mappings!$C$2:$C$255,Fuel_Mappings!$D$2:$D$255)&lt;&gt;"",LOOKUP($K2193,Fuel_Mappings!$C$2:$C$255,Fuel_Mappings!$D$2:$D$255),"")</f>
        <v/>
      </c>
      <c r="Q2193" s="5" t="str">
        <f>IF($P2193="Other_Fuel",IF(LOOKUP($G2193,Fuel_Mappings!$I$2:$I$36,Fuel_Mappings!$I$2:$I$36)=$G2193,LOOKUP($G2193,Fuel_Mappings!$I$2:$I$36,Fuel_Mappings!$J$2:$J$36),""),"")</f>
        <v/>
      </c>
      <c r="S2193" s="5" t="str">
        <f t="shared" si="146"/>
        <v>2B</v>
      </c>
      <c r="T2193" s="3" t="b">
        <f t="shared" si="147"/>
        <v>0</v>
      </c>
      <c r="U2193" s="3" t="b">
        <f t="shared" si="148"/>
        <v>0</v>
      </c>
    </row>
    <row r="2194" spans="1:21">
      <c r="A2194" s="10">
        <v>30112520</v>
      </c>
      <c r="B2194" t="s">
        <v>489</v>
      </c>
      <c r="C2194" t="s">
        <v>490</v>
      </c>
      <c r="D2194" t="s">
        <v>491</v>
      </c>
      <c r="E2194" t="s">
        <v>11</v>
      </c>
      <c r="F2194" t="s">
        <v>85</v>
      </c>
      <c r="G2194" t="s">
        <v>500</v>
      </c>
      <c r="H2194" t="s">
        <v>493</v>
      </c>
      <c r="I2194" t="s">
        <v>494</v>
      </c>
      <c r="J2194" t="s">
        <v>21</v>
      </c>
      <c r="K2194" s="3" t="str">
        <f t="shared" si="145"/>
        <v>Organic Chemical MfgOther</v>
      </c>
      <c r="L2194" s="9" t="s">
        <v>1439</v>
      </c>
      <c r="M2194" s="9" t="s">
        <v>1440</v>
      </c>
      <c r="N2194" t="s">
        <v>41</v>
      </c>
      <c r="P2194" s="5" t="str">
        <f>IF(LOOKUP($K2194,Fuel_Mappings!$C$2:$C$255,Fuel_Mappings!$D$2:$D$255)&lt;&gt;"",LOOKUP($K2194,Fuel_Mappings!$C$2:$C$255,Fuel_Mappings!$D$2:$D$255),"")</f>
        <v>Other_Fuel</v>
      </c>
      <c r="Q2194" s="5" t="str">
        <f>IF($P2194="Other_Fuel",IF(LOOKUP($G2194,Fuel_Mappings!$I$2:$I$36,Fuel_Mappings!$I$2:$I$36)=$G2194,LOOKUP($G2194,Fuel_Mappings!$I$2:$I$36,Fuel_Mappings!$J$2:$J$36),""),"")</f>
        <v/>
      </c>
      <c r="S2194" s="5" t="str">
        <f t="shared" si="146"/>
        <v>2B</v>
      </c>
      <c r="T2194" s="3" t="b">
        <f t="shared" si="147"/>
        <v>0</v>
      </c>
      <c r="U2194" s="3" t="b">
        <f t="shared" si="148"/>
        <v>0</v>
      </c>
    </row>
    <row r="2195" spans="1:21">
      <c r="A2195" s="10">
        <v>30112525</v>
      </c>
      <c r="B2195" t="s">
        <v>489</v>
      </c>
      <c r="C2195" t="s">
        <v>490</v>
      </c>
      <c r="D2195" t="s">
        <v>491</v>
      </c>
      <c r="E2195" t="s">
        <v>11</v>
      </c>
      <c r="F2195" t="s">
        <v>85</v>
      </c>
      <c r="G2195" t="s">
        <v>500</v>
      </c>
      <c r="H2195" t="s">
        <v>493</v>
      </c>
      <c r="I2195" t="s">
        <v>494</v>
      </c>
      <c r="J2195" t="s">
        <v>21</v>
      </c>
      <c r="K2195" s="3" t="str">
        <f t="shared" si="145"/>
        <v>Organic Chemical MfgOther</v>
      </c>
      <c r="L2195" s="9" t="s">
        <v>1439</v>
      </c>
      <c r="M2195" s="9" t="s">
        <v>1440</v>
      </c>
      <c r="N2195" t="s">
        <v>41</v>
      </c>
      <c r="P2195" s="5" t="str">
        <f>IF(LOOKUP($K2195,Fuel_Mappings!$C$2:$C$255,Fuel_Mappings!$D$2:$D$255)&lt;&gt;"",LOOKUP($K2195,Fuel_Mappings!$C$2:$C$255,Fuel_Mappings!$D$2:$D$255),"")</f>
        <v>Other_Fuel</v>
      </c>
      <c r="Q2195" s="5" t="str">
        <f>IF($P2195="Other_Fuel",IF(LOOKUP($G2195,Fuel_Mappings!$I$2:$I$36,Fuel_Mappings!$I$2:$I$36)=$G2195,LOOKUP($G2195,Fuel_Mappings!$I$2:$I$36,Fuel_Mappings!$J$2:$J$36),""),"")</f>
        <v/>
      </c>
      <c r="S2195" s="5" t="str">
        <f t="shared" si="146"/>
        <v>2B</v>
      </c>
      <c r="T2195" s="3" t="b">
        <f t="shared" si="147"/>
        <v>0</v>
      </c>
      <c r="U2195" s="3" t="b">
        <f t="shared" si="148"/>
        <v>0</v>
      </c>
    </row>
    <row r="2196" spans="1:21">
      <c r="A2196" s="10">
        <v>30112526</v>
      </c>
      <c r="B2196" t="s">
        <v>489</v>
      </c>
      <c r="C2196" t="s">
        <v>490</v>
      </c>
      <c r="D2196" t="s">
        <v>491</v>
      </c>
      <c r="E2196" t="s">
        <v>11</v>
      </c>
      <c r="F2196" t="s">
        <v>85</v>
      </c>
      <c r="G2196" t="s">
        <v>500</v>
      </c>
      <c r="H2196" t="s">
        <v>493</v>
      </c>
      <c r="I2196" t="s">
        <v>494</v>
      </c>
      <c r="J2196" t="s">
        <v>21</v>
      </c>
      <c r="K2196" s="3" t="str">
        <f t="shared" si="145"/>
        <v>Organic Chemical MfgOther</v>
      </c>
      <c r="L2196" s="9" t="s">
        <v>1439</v>
      </c>
      <c r="M2196" s="9" t="s">
        <v>1440</v>
      </c>
      <c r="N2196" t="s">
        <v>41</v>
      </c>
      <c r="P2196" s="5" t="str">
        <f>IF(LOOKUP($K2196,Fuel_Mappings!$C$2:$C$255,Fuel_Mappings!$D$2:$D$255)&lt;&gt;"",LOOKUP($K2196,Fuel_Mappings!$C$2:$C$255,Fuel_Mappings!$D$2:$D$255),"")</f>
        <v>Other_Fuel</v>
      </c>
      <c r="Q2196" s="5" t="str">
        <f>IF($P2196="Other_Fuel",IF(LOOKUP($G2196,Fuel_Mappings!$I$2:$I$36,Fuel_Mappings!$I$2:$I$36)=$G2196,LOOKUP($G2196,Fuel_Mappings!$I$2:$I$36,Fuel_Mappings!$J$2:$J$36),""),"")</f>
        <v/>
      </c>
      <c r="S2196" s="5" t="str">
        <f t="shared" si="146"/>
        <v>2B</v>
      </c>
      <c r="T2196" s="3" t="b">
        <f t="shared" si="147"/>
        <v>0</v>
      </c>
      <c r="U2196" s="3" t="b">
        <f t="shared" si="148"/>
        <v>0</v>
      </c>
    </row>
    <row r="2197" spans="1:21">
      <c r="A2197" s="10">
        <v>30112534</v>
      </c>
      <c r="B2197" t="s">
        <v>489</v>
      </c>
      <c r="C2197" t="s">
        <v>490</v>
      </c>
      <c r="D2197" t="s">
        <v>491</v>
      </c>
      <c r="E2197" t="s">
        <v>11</v>
      </c>
      <c r="F2197" t="s">
        <v>85</v>
      </c>
      <c r="G2197" t="s">
        <v>500</v>
      </c>
      <c r="H2197" t="s">
        <v>493</v>
      </c>
      <c r="I2197" t="s">
        <v>494</v>
      </c>
      <c r="J2197" t="s">
        <v>502</v>
      </c>
      <c r="K2197" s="3" t="str">
        <f t="shared" si="145"/>
        <v>Organic Chemical MfgSocmi Fugitives</v>
      </c>
      <c r="L2197" s="9" t="s">
        <v>1439</v>
      </c>
      <c r="M2197" s="9" t="s">
        <v>1440</v>
      </c>
      <c r="N2197" t="s">
        <v>41</v>
      </c>
      <c r="P2197" s="5" t="str">
        <f>IF(LOOKUP($K2197,Fuel_Mappings!$C$2:$C$255,Fuel_Mappings!$D$2:$D$255)&lt;&gt;"",LOOKUP($K2197,Fuel_Mappings!$C$2:$C$255,Fuel_Mappings!$D$2:$D$255),"")</f>
        <v/>
      </c>
      <c r="Q2197" s="5" t="str">
        <f>IF($P2197="Other_Fuel",IF(LOOKUP($G2197,Fuel_Mappings!$I$2:$I$36,Fuel_Mappings!$I$2:$I$36)=$G2197,LOOKUP($G2197,Fuel_Mappings!$I$2:$I$36,Fuel_Mappings!$J$2:$J$36),""),"")</f>
        <v/>
      </c>
      <c r="S2197" s="5" t="str">
        <f t="shared" si="146"/>
        <v>2B</v>
      </c>
      <c r="T2197" s="3" t="b">
        <f t="shared" si="147"/>
        <v>0</v>
      </c>
      <c r="U2197" s="3" t="b">
        <f t="shared" si="148"/>
        <v>0</v>
      </c>
    </row>
    <row r="2198" spans="1:21">
      <c r="A2198" s="10">
        <v>30112540</v>
      </c>
      <c r="B2198" t="s">
        <v>489</v>
      </c>
      <c r="C2198" t="s">
        <v>490</v>
      </c>
      <c r="D2198" t="s">
        <v>491</v>
      </c>
      <c r="E2198" t="s">
        <v>11</v>
      </c>
      <c r="F2198" t="s">
        <v>85</v>
      </c>
      <c r="G2198" t="s">
        <v>500</v>
      </c>
      <c r="H2198" t="s">
        <v>493</v>
      </c>
      <c r="I2198" t="s">
        <v>494</v>
      </c>
      <c r="J2198" t="s">
        <v>501</v>
      </c>
      <c r="K2198" s="3" t="str">
        <f t="shared" si="145"/>
        <v>Organic Chemical MfgSocmi Reactor</v>
      </c>
      <c r="L2198" s="9" t="s">
        <v>1439</v>
      </c>
      <c r="M2198" s="9" t="s">
        <v>1440</v>
      </c>
      <c r="N2198" t="s">
        <v>41</v>
      </c>
      <c r="P2198" s="5" t="str">
        <f>IF(LOOKUP($K2198,Fuel_Mappings!$C$2:$C$255,Fuel_Mappings!$D$2:$D$255)&lt;&gt;"",LOOKUP($K2198,Fuel_Mappings!$C$2:$C$255,Fuel_Mappings!$D$2:$D$255),"")</f>
        <v/>
      </c>
      <c r="Q2198" s="5" t="str">
        <f>IF($P2198="Other_Fuel",IF(LOOKUP($G2198,Fuel_Mappings!$I$2:$I$36,Fuel_Mappings!$I$2:$I$36)=$G2198,LOOKUP($G2198,Fuel_Mappings!$I$2:$I$36,Fuel_Mappings!$J$2:$J$36),""),"")</f>
        <v/>
      </c>
      <c r="S2198" s="5" t="str">
        <f t="shared" si="146"/>
        <v>2B</v>
      </c>
      <c r="T2198" s="3" t="b">
        <f t="shared" si="147"/>
        <v>0</v>
      </c>
      <c r="U2198" s="3" t="b">
        <f t="shared" si="148"/>
        <v>0</v>
      </c>
    </row>
    <row r="2199" spans="1:21">
      <c r="A2199" s="10">
        <v>30112541</v>
      </c>
      <c r="B2199" t="s">
        <v>489</v>
      </c>
      <c r="C2199" t="s">
        <v>490</v>
      </c>
      <c r="D2199" t="s">
        <v>491</v>
      </c>
      <c r="E2199" t="s">
        <v>11</v>
      </c>
      <c r="F2199" t="s">
        <v>85</v>
      </c>
      <c r="G2199" t="s">
        <v>500</v>
      </c>
      <c r="H2199" t="s">
        <v>493</v>
      </c>
      <c r="I2199" t="s">
        <v>494</v>
      </c>
      <c r="J2199" t="s">
        <v>21</v>
      </c>
      <c r="K2199" s="3" t="str">
        <f t="shared" si="145"/>
        <v>Organic Chemical MfgOther</v>
      </c>
      <c r="L2199" s="9" t="s">
        <v>1439</v>
      </c>
      <c r="M2199" s="9" t="s">
        <v>1440</v>
      </c>
      <c r="N2199" t="s">
        <v>41</v>
      </c>
      <c r="P2199" s="5" t="str">
        <f>IF(LOOKUP($K2199,Fuel_Mappings!$C$2:$C$255,Fuel_Mappings!$D$2:$D$255)&lt;&gt;"",LOOKUP($K2199,Fuel_Mappings!$C$2:$C$255,Fuel_Mappings!$D$2:$D$255),"")</f>
        <v>Other_Fuel</v>
      </c>
      <c r="Q2199" s="5" t="str">
        <f>IF($P2199="Other_Fuel",IF(LOOKUP($G2199,Fuel_Mappings!$I$2:$I$36,Fuel_Mappings!$I$2:$I$36)=$G2199,LOOKUP($G2199,Fuel_Mappings!$I$2:$I$36,Fuel_Mappings!$J$2:$J$36),""),"")</f>
        <v/>
      </c>
      <c r="S2199" s="5" t="str">
        <f t="shared" si="146"/>
        <v>2B</v>
      </c>
      <c r="T2199" s="3" t="b">
        <f t="shared" si="147"/>
        <v>0</v>
      </c>
      <c r="U2199" s="3" t="b">
        <f t="shared" si="148"/>
        <v>0</v>
      </c>
    </row>
    <row r="2200" spans="1:21">
      <c r="A2200" s="10">
        <v>30112547</v>
      </c>
      <c r="B2200" t="s">
        <v>489</v>
      </c>
      <c r="C2200" t="s">
        <v>490</v>
      </c>
      <c r="D2200" t="s">
        <v>491</v>
      </c>
      <c r="E2200" t="s">
        <v>11</v>
      </c>
      <c r="F2200" t="s">
        <v>85</v>
      </c>
      <c r="G2200" t="s">
        <v>500</v>
      </c>
      <c r="H2200" t="s">
        <v>493</v>
      </c>
      <c r="I2200" t="s">
        <v>494</v>
      </c>
      <c r="J2200" t="s">
        <v>21</v>
      </c>
      <c r="K2200" s="3" t="str">
        <f t="shared" si="145"/>
        <v>Organic Chemical MfgOther</v>
      </c>
      <c r="L2200" s="9" t="s">
        <v>1439</v>
      </c>
      <c r="M2200" s="9" t="s">
        <v>1440</v>
      </c>
      <c r="N2200" t="s">
        <v>41</v>
      </c>
      <c r="P2200" s="5" t="str">
        <f>IF(LOOKUP($K2200,Fuel_Mappings!$C$2:$C$255,Fuel_Mappings!$D$2:$D$255)&lt;&gt;"",LOOKUP($K2200,Fuel_Mappings!$C$2:$C$255,Fuel_Mappings!$D$2:$D$255),"")</f>
        <v>Other_Fuel</v>
      </c>
      <c r="Q2200" s="5" t="str">
        <f>IF($P2200="Other_Fuel",IF(LOOKUP($G2200,Fuel_Mappings!$I$2:$I$36,Fuel_Mappings!$I$2:$I$36)=$G2200,LOOKUP($G2200,Fuel_Mappings!$I$2:$I$36,Fuel_Mappings!$J$2:$J$36),""),"")</f>
        <v/>
      </c>
      <c r="S2200" s="5" t="str">
        <f t="shared" si="146"/>
        <v>2B</v>
      </c>
      <c r="T2200" s="3" t="b">
        <f t="shared" si="147"/>
        <v>0</v>
      </c>
      <c r="U2200" s="3" t="b">
        <f t="shared" si="148"/>
        <v>0</v>
      </c>
    </row>
    <row r="2201" spans="1:21">
      <c r="A2201" s="10">
        <v>30112550</v>
      </c>
      <c r="B2201" t="s">
        <v>489</v>
      </c>
      <c r="C2201" t="s">
        <v>490</v>
      </c>
      <c r="D2201" t="s">
        <v>491</v>
      </c>
      <c r="E2201" t="s">
        <v>11</v>
      </c>
      <c r="F2201" t="s">
        <v>85</v>
      </c>
      <c r="G2201" t="s">
        <v>500</v>
      </c>
      <c r="H2201" t="s">
        <v>493</v>
      </c>
      <c r="I2201" t="s">
        <v>494</v>
      </c>
      <c r="J2201" t="s">
        <v>502</v>
      </c>
      <c r="K2201" s="3" t="str">
        <f t="shared" si="145"/>
        <v>Organic Chemical MfgSocmi Fugitives</v>
      </c>
      <c r="L2201" s="9" t="s">
        <v>1439</v>
      </c>
      <c r="M2201" s="9" t="s">
        <v>1440</v>
      </c>
      <c r="N2201" t="s">
        <v>41</v>
      </c>
      <c r="P2201" s="5" t="str">
        <f>IF(LOOKUP($K2201,Fuel_Mappings!$C$2:$C$255,Fuel_Mappings!$D$2:$D$255)&lt;&gt;"",LOOKUP($K2201,Fuel_Mappings!$C$2:$C$255,Fuel_Mappings!$D$2:$D$255),"")</f>
        <v/>
      </c>
      <c r="Q2201" s="5" t="str">
        <f>IF($P2201="Other_Fuel",IF(LOOKUP($G2201,Fuel_Mappings!$I$2:$I$36,Fuel_Mappings!$I$2:$I$36)=$G2201,LOOKUP($G2201,Fuel_Mappings!$I$2:$I$36,Fuel_Mappings!$J$2:$J$36),""),"")</f>
        <v/>
      </c>
      <c r="S2201" s="5" t="str">
        <f t="shared" si="146"/>
        <v>2B</v>
      </c>
      <c r="T2201" s="3" t="b">
        <f t="shared" si="147"/>
        <v>0</v>
      </c>
      <c r="U2201" s="3" t="b">
        <f t="shared" si="148"/>
        <v>0</v>
      </c>
    </row>
    <row r="2202" spans="1:21">
      <c r="A2202" s="10">
        <v>30112558</v>
      </c>
      <c r="B2202" t="s">
        <v>489</v>
      </c>
      <c r="C2202" t="s">
        <v>490</v>
      </c>
      <c r="D2202" t="s">
        <v>491</v>
      </c>
      <c r="E2202" t="s">
        <v>11</v>
      </c>
      <c r="F2202" t="s">
        <v>85</v>
      </c>
      <c r="G2202" t="s">
        <v>500</v>
      </c>
      <c r="H2202" t="s">
        <v>493</v>
      </c>
      <c r="I2202" t="s">
        <v>494</v>
      </c>
      <c r="J2202" t="s">
        <v>21</v>
      </c>
      <c r="K2202" s="3" t="str">
        <f t="shared" si="145"/>
        <v>Organic Chemical MfgOther</v>
      </c>
      <c r="L2202" s="9" t="s">
        <v>1439</v>
      </c>
      <c r="M2202" s="9" t="s">
        <v>1440</v>
      </c>
      <c r="N2202" t="s">
        <v>41</v>
      </c>
      <c r="P2202" s="5" t="str">
        <f>IF(LOOKUP($K2202,Fuel_Mappings!$C$2:$C$255,Fuel_Mappings!$D$2:$D$255)&lt;&gt;"",LOOKUP($K2202,Fuel_Mappings!$C$2:$C$255,Fuel_Mappings!$D$2:$D$255),"")</f>
        <v>Other_Fuel</v>
      </c>
      <c r="Q2202" s="5" t="str">
        <f>IF($P2202="Other_Fuel",IF(LOOKUP($G2202,Fuel_Mappings!$I$2:$I$36,Fuel_Mappings!$I$2:$I$36)=$G2202,LOOKUP($G2202,Fuel_Mappings!$I$2:$I$36,Fuel_Mappings!$J$2:$J$36),""),"")</f>
        <v/>
      </c>
      <c r="S2202" s="5" t="str">
        <f t="shared" si="146"/>
        <v>2B</v>
      </c>
      <c r="T2202" s="3" t="b">
        <f t="shared" si="147"/>
        <v>0</v>
      </c>
      <c r="U2202" s="3" t="b">
        <f t="shared" si="148"/>
        <v>0</v>
      </c>
    </row>
    <row r="2203" spans="1:21">
      <c r="A2203" s="10">
        <v>30112599</v>
      </c>
      <c r="B2203" t="s">
        <v>489</v>
      </c>
      <c r="C2203" t="s">
        <v>490</v>
      </c>
      <c r="D2203" t="s">
        <v>491</v>
      </c>
      <c r="E2203" t="s">
        <v>11</v>
      </c>
      <c r="F2203" t="s">
        <v>85</v>
      </c>
      <c r="G2203" t="s">
        <v>500</v>
      </c>
      <c r="H2203" t="s">
        <v>493</v>
      </c>
      <c r="I2203" t="s">
        <v>494</v>
      </c>
      <c r="J2203" t="s">
        <v>501</v>
      </c>
      <c r="K2203" s="3" t="str">
        <f t="shared" si="145"/>
        <v>Organic Chemical MfgSocmi Reactor</v>
      </c>
      <c r="L2203" s="9" t="s">
        <v>1439</v>
      </c>
      <c r="M2203" s="9" t="s">
        <v>1440</v>
      </c>
      <c r="N2203" t="s">
        <v>41</v>
      </c>
      <c r="P2203" s="5" t="str">
        <f>IF(LOOKUP($K2203,Fuel_Mappings!$C$2:$C$255,Fuel_Mappings!$D$2:$D$255)&lt;&gt;"",LOOKUP($K2203,Fuel_Mappings!$C$2:$C$255,Fuel_Mappings!$D$2:$D$255),"")</f>
        <v/>
      </c>
      <c r="Q2203" s="5" t="str">
        <f>IF($P2203="Other_Fuel",IF(LOOKUP($G2203,Fuel_Mappings!$I$2:$I$36,Fuel_Mappings!$I$2:$I$36)=$G2203,LOOKUP($G2203,Fuel_Mappings!$I$2:$I$36,Fuel_Mappings!$J$2:$J$36),""),"")</f>
        <v/>
      </c>
      <c r="S2203" s="5" t="str">
        <f t="shared" si="146"/>
        <v>2B</v>
      </c>
      <c r="T2203" s="3" t="b">
        <f t="shared" si="147"/>
        <v>0</v>
      </c>
      <c r="U2203" s="3" t="b">
        <f t="shared" si="148"/>
        <v>0</v>
      </c>
    </row>
    <row r="2204" spans="1:21">
      <c r="A2204" s="10">
        <v>30113003</v>
      </c>
      <c r="B2204" t="s">
        <v>489</v>
      </c>
      <c r="C2204" t="s">
        <v>490</v>
      </c>
      <c r="D2204" t="s">
        <v>491</v>
      </c>
      <c r="E2204" t="s">
        <v>11</v>
      </c>
      <c r="F2204" t="s">
        <v>85</v>
      </c>
      <c r="G2204" t="s">
        <v>503</v>
      </c>
      <c r="H2204" t="s">
        <v>493</v>
      </c>
      <c r="I2204" t="s">
        <v>504</v>
      </c>
      <c r="J2204" t="s">
        <v>21</v>
      </c>
      <c r="K2204" s="3" t="str">
        <f t="shared" si="145"/>
        <v>Agricultural Chemical MfgOther</v>
      </c>
      <c r="L2204" s="9" t="s">
        <v>1439</v>
      </c>
      <c r="M2204" s="9" t="s">
        <v>1440</v>
      </c>
      <c r="N2204" t="s">
        <v>41</v>
      </c>
      <c r="P2204" s="5" t="str">
        <f>IF(LOOKUP($K2204,Fuel_Mappings!$C$2:$C$255,Fuel_Mappings!$D$2:$D$255)&lt;&gt;"",LOOKUP($K2204,Fuel_Mappings!$C$2:$C$255,Fuel_Mappings!$D$2:$D$255),"")</f>
        <v>Other_Fuel</v>
      </c>
      <c r="Q2204" s="5" t="str">
        <f>IF($P2204="Other_Fuel",IF(LOOKUP($G2204,Fuel_Mappings!$I$2:$I$36,Fuel_Mappings!$I$2:$I$36)=$G2204,LOOKUP($G2204,Fuel_Mappings!$I$2:$I$36,Fuel_Mappings!$J$2:$J$36),""),"")</f>
        <v/>
      </c>
      <c r="S2204" s="5" t="str">
        <f t="shared" si="146"/>
        <v>2B</v>
      </c>
      <c r="T2204" s="3" t="b">
        <f t="shared" si="147"/>
        <v>0</v>
      </c>
      <c r="U2204" s="3" t="b">
        <f t="shared" si="148"/>
        <v>0</v>
      </c>
    </row>
    <row r="2205" spans="1:21">
      <c r="A2205" s="10">
        <v>30180001</v>
      </c>
      <c r="B2205" t="s">
        <v>489</v>
      </c>
      <c r="C2205" t="s">
        <v>490</v>
      </c>
      <c r="D2205" t="s">
        <v>491</v>
      </c>
      <c r="E2205" t="s">
        <v>11</v>
      </c>
      <c r="F2205" t="s">
        <v>85</v>
      </c>
      <c r="G2205" t="s">
        <v>505</v>
      </c>
      <c r="H2205" t="s">
        <v>493</v>
      </c>
      <c r="I2205" t="s">
        <v>494</v>
      </c>
      <c r="J2205" t="s">
        <v>502</v>
      </c>
      <c r="K2205" s="3" t="str">
        <f t="shared" si="145"/>
        <v>Organic Chemical MfgSocmi Fugitives</v>
      </c>
      <c r="L2205" s="9" t="s">
        <v>1439</v>
      </c>
      <c r="M2205" s="9" t="s">
        <v>1440</v>
      </c>
      <c r="N2205" t="s">
        <v>41</v>
      </c>
      <c r="P2205" s="5" t="str">
        <f>IF(LOOKUP($K2205,Fuel_Mappings!$C$2:$C$255,Fuel_Mappings!$D$2:$D$255)&lt;&gt;"",LOOKUP($K2205,Fuel_Mappings!$C$2:$C$255,Fuel_Mappings!$D$2:$D$255),"")</f>
        <v/>
      </c>
      <c r="Q2205" s="5" t="str">
        <f>IF($P2205="Other_Fuel",IF(LOOKUP($G2205,Fuel_Mappings!$I$2:$I$36,Fuel_Mappings!$I$2:$I$36)=$G2205,LOOKUP($G2205,Fuel_Mappings!$I$2:$I$36,Fuel_Mappings!$J$2:$J$36),""),"")</f>
        <v/>
      </c>
      <c r="S2205" s="5" t="str">
        <f t="shared" si="146"/>
        <v>2B</v>
      </c>
      <c r="T2205" s="3" t="b">
        <f t="shared" si="147"/>
        <v>0</v>
      </c>
      <c r="U2205" s="3" t="b">
        <f t="shared" si="148"/>
        <v>0</v>
      </c>
    </row>
    <row r="2206" spans="1:21">
      <c r="A2206" s="10">
        <v>30188801</v>
      </c>
      <c r="B2206" t="s">
        <v>489</v>
      </c>
      <c r="C2206" t="s">
        <v>490</v>
      </c>
      <c r="D2206" t="s">
        <v>491</v>
      </c>
      <c r="E2206" t="s">
        <v>11</v>
      </c>
      <c r="F2206" t="s">
        <v>85</v>
      </c>
      <c r="G2206" t="s">
        <v>193</v>
      </c>
      <c r="H2206" t="s">
        <v>493</v>
      </c>
      <c r="I2206" t="s">
        <v>506</v>
      </c>
      <c r="J2206" t="s">
        <v>507</v>
      </c>
      <c r="K2206" s="3" t="str">
        <f t="shared" si="145"/>
        <v>Other Chemical MfgFugitives Unclassified</v>
      </c>
      <c r="L2206" s="9" t="s">
        <v>1439</v>
      </c>
      <c r="M2206" s="9" t="s">
        <v>1440</v>
      </c>
      <c r="N2206" t="s">
        <v>41</v>
      </c>
      <c r="P2206" s="5" t="str">
        <f>IF(LOOKUP($K2206,Fuel_Mappings!$C$2:$C$255,Fuel_Mappings!$D$2:$D$255)&lt;&gt;"",LOOKUP($K2206,Fuel_Mappings!$C$2:$C$255,Fuel_Mappings!$D$2:$D$255),"")</f>
        <v/>
      </c>
      <c r="Q2206" s="5" t="str">
        <f>IF($P2206="Other_Fuel",IF(LOOKUP($G2206,Fuel_Mappings!$I$2:$I$36,Fuel_Mappings!$I$2:$I$36)=$G2206,LOOKUP($G2206,Fuel_Mappings!$I$2:$I$36,Fuel_Mappings!$J$2:$J$36),""),"")</f>
        <v/>
      </c>
      <c r="S2206" s="5" t="str">
        <f t="shared" si="146"/>
        <v>2B</v>
      </c>
      <c r="T2206" s="3" t="b">
        <f t="shared" si="147"/>
        <v>0</v>
      </c>
      <c r="U2206" s="3" t="b">
        <f t="shared" si="148"/>
        <v>0</v>
      </c>
    </row>
    <row r="2207" spans="1:21">
      <c r="A2207" s="10">
        <v>30199998</v>
      </c>
      <c r="B2207" t="s">
        <v>489</v>
      </c>
      <c r="C2207" t="s">
        <v>490</v>
      </c>
      <c r="D2207" t="s">
        <v>491</v>
      </c>
      <c r="E2207" t="s">
        <v>11</v>
      </c>
      <c r="F2207" t="s">
        <v>85</v>
      </c>
      <c r="G2207" t="s">
        <v>194</v>
      </c>
      <c r="H2207" t="s">
        <v>493</v>
      </c>
      <c r="I2207" t="s">
        <v>506</v>
      </c>
      <c r="J2207" t="s">
        <v>21</v>
      </c>
      <c r="K2207" s="3" t="str">
        <f t="shared" si="145"/>
        <v>Other Chemical MfgOther</v>
      </c>
      <c r="L2207" s="9" t="s">
        <v>1439</v>
      </c>
      <c r="M2207" s="9" t="s">
        <v>1440</v>
      </c>
      <c r="N2207" t="s">
        <v>41</v>
      </c>
      <c r="P2207" s="5" t="str">
        <f>IF(LOOKUP($K2207,Fuel_Mappings!$C$2:$C$255,Fuel_Mappings!$D$2:$D$255)&lt;&gt;"",LOOKUP($K2207,Fuel_Mappings!$C$2:$C$255,Fuel_Mappings!$D$2:$D$255),"")</f>
        <v>Other_Fuel</v>
      </c>
      <c r="Q2207" s="5" t="str">
        <f>IF($P2207="Other_Fuel",IF(LOOKUP($G2207,Fuel_Mappings!$I$2:$I$36,Fuel_Mappings!$I$2:$I$36)=$G2207,LOOKUP($G2207,Fuel_Mappings!$I$2:$I$36,Fuel_Mappings!$J$2:$J$36),""),"")</f>
        <v/>
      </c>
      <c r="S2207" s="5" t="str">
        <f t="shared" si="146"/>
        <v>2B</v>
      </c>
      <c r="T2207" s="3" t="b">
        <f t="shared" si="147"/>
        <v>0</v>
      </c>
      <c r="U2207" s="3" t="b">
        <f t="shared" si="148"/>
        <v>0</v>
      </c>
    </row>
    <row r="2208" spans="1:21">
      <c r="A2208" s="10">
        <v>30101899</v>
      </c>
      <c r="B2208" t="s">
        <v>489</v>
      </c>
      <c r="C2208" t="s">
        <v>490</v>
      </c>
      <c r="D2208" t="s">
        <v>491</v>
      </c>
      <c r="E2208" t="s">
        <v>11</v>
      </c>
      <c r="F2208" t="s">
        <v>85</v>
      </c>
      <c r="G2208" t="s">
        <v>495</v>
      </c>
      <c r="H2208" t="s">
        <v>493</v>
      </c>
      <c r="I2208" t="s">
        <v>496</v>
      </c>
      <c r="J2208" t="s">
        <v>497</v>
      </c>
      <c r="K2208" s="3" t="str">
        <f t="shared" si="145"/>
        <v>Polymer &amp; Resin MfgPolyethylene Mfg</v>
      </c>
      <c r="L2208" s="9" t="s">
        <v>1439</v>
      </c>
      <c r="M2208" s="9" t="s">
        <v>1440</v>
      </c>
      <c r="N2208" t="s">
        <v>41</v>
      </c>
      <c r="P2208" s="5" t="str">
        <f>IF(LOOKUP($K2208,Fuel_Mappings!$C$2:$C$255,Fuel_Mappings!$D$2:$D$255)&lt;&gt;"",LOOKUP($K2208,Fuel_Mappings!$C$2:$C$255,Fuel_Mappings!$D$2:$D$255),"")</f>
        <v/>
      </c>
      <c r="Q2208" s="5" t="str">
        <f>IF($P2208="Other_Fuel",IF(LOOKUP($G2208,Fuel_Mappings!$I$2:$I$36,Fuel_Mappings!$I$2:$I$36)=$G2208,LOOKUP($G2208,Fuel_Mappings!$I$2:$I$36,Fuel_Mappings!$J$2:$J$36),""),"")</f>
        <v/>
      </c>
      <c r="S2208" s="5" t="str">
        <f t="shared" si="146"/>
        <v>2B</v>
      </c>
      <c r="T2208" s="3" t="b">
        <f t="shared" si="147"/>
        <v>0</v>
      </c>
      <c r="U2208" s="3" t="b">
        <f t="shared" si="148"/>
        <v>0</v>
      </c>
    </row>
    <row r="2209" spans="1:21">
      <c r="A2209" s="10">
        <v>30112701</v>
      </c>
      <c r="B2209" t="s">
        <v>489</v>
      </c>
      <c r="C2209" t="s">
        <v>490</v>
      </c>
      <c r="D2209" t="s">
        <v>491</v>
      </c>
      <c r="E2209" t="s">
        <v>11</v>
      </c>
      <c r="F2209" t="s">
        <v>85</v>
      </c>
      <c r="G2209" t="s">
        <v>508</v>
      </c>
      <c r="H2209" t="s">
        <v>493</v>
      </c>
      <c r="I2209" t="s">
        <v>494</v>
      </c>
      <c r="J2209" t="s">
        <v>21</v>
      </c>
      <c r="K2209" s="3" t="str">
        <f t="shared" si="145"/>
        <v>Organic Chemical MfgOther</v>
      </c>
      <c r="L2209" s="9" t="s">
        <v>1439</v>
      </c>
      <c r="M2209" s="9" t="s">
        <v>1440</v>
      </c>
      <c r="N2209" t="s">
        <v>41</v>
      </c>
      <c r="P2209" s="5" t="str">
        <f>IF(LOOKUP($K2209,Fuel_Mappings!$C$2:$C$255,Fuel_Mappings!$D$2:$D$255)&lt;&gt;"",LOOKUP($K2209,Fuel_Mappings!$C$2:$C$255,Fuel_Mappings!$D$2:$D$255),"")</f>
        <v>Other_Fuel</v>
      </c>
      <c r="Q2209" s="5" t="str">
        <f>IF($P2209="Other_Fuel",IF(LOOKUP($G2209,Fuel_Mappings!$I$2:$I$36,Fuel_Mappings!$I$2:$I$36)=$G2209,LOOKUP($G2209,Fuel_Mappings!$I$2:$I$36,Fuel_Mappings!$J$2:$J$36),""),"")</f>
        <v/>
      </c>
      <c r="S2209" s="5" t="str">
        <f t="shared" si="146"/>
        <v>2B</v>
      </c>
      <c r="T2209" s="3" t="b">
        <f t="shared" si="147"/>
        <v>0</v>
      </c>
      <c r="U2209" s="3" t="b">
        <f t="shared" si="148"/>
        <v>0</v>
      </c>
    </row>
    <row r="2210" spans="1:21">
      <c r="A2210" s="10">
        <v>30101837</v>
      </c>
      <c r="B2210" t="s">
        <v>489</v>
      </c>
      <c r="C2210" t="s">
        <v>490</v>
      </c>
      <c r="D2210" t="s">
        <v>491</v>
      </c>
      <c r="E2210" t="s">
        <v>11</v>
      </c>
      <c r="F2210" t="s">
        <v>85</v>
      </c>
      <c r="G2210" t="s">
        <v>495</v>
      </c>
      <c r="H2210" t="s">
        <v>493</v>
      </c>
      <c r="I2210" t="s">
        <v>496</v>
      </c>
      <c r="J2210" t="s">
        <v>21</v>
      </c>
      <c r="K2210" s="3" t="str">
        <f t="shared" si="145"/>
        <v>Polymer &amp; Resin MfgOther</v>
      </c>
      <c r="L2210" s="9" t="s">
        <v>1439</v>
      </c>
      <c r="M2210" s="9" t="s">
        <v>1440</v>
      </c>
      <c r="N2210" t="s">
        <v>41</v>
      </c>
      <c r="P2210" s="5" t="str">
        <f>IF(LOOKUP($K2210,Fuel_Mappings!$C$2:$C$255,Fuel_Mappings!$D$2:$D$255)&lt;&gt;"",LOOKUP($K2210,Fuel_Mappings!$C$2:$C$255,Fuel_Mappings!$D$2:$D$255),"")</f>
        <v>Other_Fuel</v>
      </c>
      <c r="Q2210" s="5" t="str">
        <f>IF($P2210="Other_Fuel",IF(LOOKUP($G2210,Fuel_Mappings!$I$2:$I$36,Fuel_Mappings!$I$2:$I$36)=$G2210,LOOKUP($G2210,Fuel_Mappings!$I$2:$I$36,Fuel_Mappings!$J$2:$J$36),""),"")</f>
        <v/>
      </c>
      <c r="S2210" s="5" t="str">
        <f t="shared" si="146"/>
        <v>2B</v>
      </c>
      <c r="T2210" s="3" t="b">
        <f t="shared" si="147"/>
        <v>0</v>
      </c>
      <c r="U2210" s="3" t="b">
        <f t="shared" si="148"/>
        <v>0</v>
      </c>
    </row>
    <row r="2211" spans="1:21">
      <c r="A2211" s="10">
        <v>30101499</v>
      </c>
      <c r="B2211" t="s">
        <v>489</v>
      </c>
      <c r="C2211" t="s">
        <v>490</v>
      </c>
      <c r="D2211" t="s">
        <v>491</v>
      </c>
      <c r="E2211" t="s">
        <v>11</v>
      </c>
      <c r="F2211" t="s">
        <v>85</v>
      </c>
      <c r="G2211" t="s">
        <v>509</v>
      </c>
      <c r="H2211" t="s">
        <v>493</v>
      </c>
      <c r="I2211" t="s">
        <v>510</v>
      </c>
      <c r="J2211" t="s">
        <v>511</v>
      </c>
      <c r="K2211" s="3" t="str">
        <f t="shared" si="145"/>
        <v>Paint, Varnish, Lacquer, Enamel MfgPaint &amp; Varnish Mfg</v>
      </c>
      <c r="L2211" s="9" t="s">
        <v>1439</v>
      </c>
      <c r="M2211" s="9" t="s">
        <v>1440</v>
      </c>
      <c r="N2211" t="s">
        <v>41</v>
      </c>
      <c r="P2211" s="5" t="str">
        <f>IF(LOOKUP($K2211,Fuel_Mappings!$C$2:$C$255,Fuel_Mappings!$D$2:$D$255)&lt;&gt;"",LOOKUP($K2211,Fuel_Mappings!$C$2:$C$255,Fuel_Mappings!$D$2:$D$255),"")</f>
        <v/>
      </c>
      <c r="Q2211" s="5" t="str">
        <f>IF($P2211="Other_Fuel",IF(LOOKUP($G2211,Fuel_Mappings!$I$2:$I$36,Fuel_Mappings!$I$2:$I$36)=$G2211,LOOKUP($G2211,Fuel_Mappings!$I$2:$I$36,Fuel_Mappings!$J$2:$J$36),""),"")</f>
        <v/>
      </c>
      <c r="S2211" s="5" t="str">
        <f t="shared" si="146"/>
        <v>2B</v>
      </c>
      <c r="T2211" s="3" t="b">
        <f t="shared" si="147"/>
        <v>0</v>
      </c>
      <c r="U2211" s="3" t="b">
        <f t="shared" si="148"/>
        <v>0</v>
      </c>
    </row>
    <row r="2212" spans="1:21">
      <c r="A2212" s="10">
        <v>30101817</v>
      </c>
      <c r="B2212" t="s">
        <v>489</v>
      </c>
      <c r="C2212" t="s">
        <v>490</v>
      </c>
      <c r="D2212" t="s">
        <v>491</v>
      </c>
      <c r="E2212" t="s">
        <v>11</v>
      </c>
      <c r="F2212" t="s">
        <v>85</v>
      </c>
      <c r="G2212" t="s">
        <v>495</v>
      </c>
      <c r="H2212" t="s">
        <v>493</v>
      </c>
      <c r="I2212" t="s">
        <v>496</v>
      </c>
      <c r="J2212" t="s">
        <v>512</v>
      </c>
      <c r="K2212" s="3" t="str">
        <f t="shared" si="145"/>
        <v>Polymer &amp; Resin MfgPolystyrene Resins</v>
      </c>
      <c r="L2212" s="9" t="s">
        <v>1439</v>
      </c>
      <c r="M2212" s="9" t="s">
        <v>1440</v>
      </c>
      <c r="N2212" t="s">
        <v>41</v>
      </c>
      <c r="P2212" s="5" t="str">
        <f>IF(LOOKUP($K2212,Fuel_Mappings!$C$2:$C$255,Fuel_Mappings!$D$2:$D$255)&lt;&gt;"",LOOKUP($K2212,Fuel_Mappings!$C$2:$C$255,Fuel_Mappings!$D$2:$D$255),"")</f>
        <v/>
      </c>
      <c r="Q2212" s="5" t="str">
        <f>IF($P2212="Other_Fuel",IF(LOOKUP($G2212,Fuel_Mappings!$I$2:$I$36,Fuel_Mappings!$I$2:$I$36)=$G2212,LOOKUP($G2212,Fuel_Mappings!$I$2:$I$36,Fuel_Mappings!$J$2:$J$36),""),"")</f>
        <v/>
      </c>
      <c r="S2212" s="5" t="str">
        <f t="shared" si="146"/>
        <v>2B</v>
      </c>
      <c r="T2212" s="3" t="b">
        <f t="shared" si="147"/>
        <v>0</v>
      </c>
      <c r="U2212" s="3" t="b">
        <f t="shared" si="148"/>
        <v>0</v>
      </c>
    </row>
    <row r="2213" spans="1:21">
      <c r="A2213" s="10">
        <v>30101872</v>
      </c>
      <c r="B2213" t="s">
        <v>489</v>
      </c>
      <c r="C2213" t="s">
        <v>490</v>
      </c>
      <c r="D2213" t="s">
        <v>491</v>
      </c>
      <c r="E2213" t="s">
        <v>11</v>
      </c>
      <c r="F2213" t="s">
        <v>85</v>
      </c>
      <c r="G2213" t="s">
        <v>495</v>
      </c>
      <c r="H2213" t="s">
        <v>493</v>
      </c>
      <c r="I2213" t="s">
        <v>496</v>
      </c>
      <c r="J2213" t="s">
        <v>21</v>
      </c>
      <c r="K2213" s="3" t="str">
        <f t="shared" si="145"/>
        <v>Polymer &amp; Resin MfgOther</v>
      </c>
      <c r="L2213" s="9" t="s">
        <v>1439</v>
      </c>
      <c r="M2213" s="9" t="s">
        <v>1440</v>
      </c>
      <c r="N2213" t="s">
        <v>41</v>
      </c>
      <c r="P2213" s="5" t="str">
        <f>IF(LOOKUP($K2213,Fuel_Mappings!$C$2:$C$255,Fuel_Mappings!$D$2:$D$255)&lt;&gt;"",LOOKUP($K2213,Fuel_Mappings!$C$2:$C$255,Fuel_Mappings!$D$2:$D$255),"")</f>
        <v>Other_Fuel</v>
      </c>
      <c r="Q2213" s="5" t="str">
        <f>IF($P2213="Other_Fuel",IF(LOOKUP($G2213,Fuel_Mappings!$I$2:$I$36,Fuel_Mappings!$I$2:$I$36)=$G2213,LOOKUP($G2213,Fuel_Mappings!$I$2:$I$36,Fuel_Mappings!$J$2:$J$36),""),"")</f>
        <v/>
      </c>
      <c r="S2213" s="5" t="str">
        <f t="shared" si="146"/>
        <v>2B</v>
      </c>
      <c r="T2213" s="3" t="b">
        <f t="shared" si="147"/>
        <v>0</v>
      </c>
      <c r="U2213" s="3" t="b">
        <f t="shared" si="148"/>
        <v>0</v>
      </c>
    </row>
    <row r="2214" spans="1:21">
      <c r="A2214" s="10">
        <v>30125101</v>
      </c>
      <c r="B2214" t="s">
        <v>489</v>
      </c>
      <c r="C2214" t="s">
        <v>490</v>
      </c>
      <c r="D2214" t="s">
        <v>491</v>
      </c>
      <c r="E2214" t="s">
        <v>11</v>
      </c>
      <c r="F2214" t="s">
        <v>85</v>
      </c>
      <c r="G2214" t="s">
        <v>513</v>
      </c>
      <c r="H2214" t="s">
        <v>493</v>
      </c>
      <c r="I2214" t="s">
        <v>494</v>
      </c>
      <c r="J2214" t="s">
        <v>501</v>
      </c>
      <c r="K2214" s="3" t="str">
        <f t="shared" si="145"/>
        <v>Organic Chemical MfgSocmi Reactor</v>
      </c>
      <c r="L2214" s="9" t="s">
        <v>1439</v>
      </c>
      <c r="M2214" s="9" t="s">
        <v>1440</v>
      </c>
      <c r="N2214" t="s">
        <v>41</v>
      </c>
      <c r="P2214" s="5" t="str">
        <f>IF(LOOKUP($K2214,Fuel_Mappings!$C$2:$C$255,Fuel_Mappings!$D$2:$D$255)&lt;&gt;"",LOOKUP($K2214,Fuel_Mappings!$C$2:$C$255,Fuel_Mappings!$D$2:$D$255),"")</f>
        <v/>
      </c>
      <c r="Q2214" s="5" t="str">
        <f>IF($P2214="Other_Fuel",IF(LOOKUP($G2214,Fuel_Mappings!$I$2:$I$36,Fuel_Mappings!$I$2:$I$36)=$G2214,LOOKUP($G2214,Fuel_Mappings!$I$2:$I$36,Fuel_Mappings!$J$2:$J$36),""),"")</f>
        <v/>
      </c>
      <c r="S2214" s="5" t="str">
        <f t="shared" si="146"/>
        <v>2B</v>
      </c>
      <c r="T2214" s="3" t="b">
        <f t="shared" si="147"/>
        <v>0</v>
      </c>
      <c r="U2214" s="3" t="b">
        <f t="shared" si="148"/>
        <v>0</v>
      </c>
    </row>
    <row r="2215" spans="1:21">
      <c r="A2215" s="10">
        <v>30125899</v>
      </c>
      <c r="B2215" t="s">
        <v>489</v>
      </c>
      <c r="C2215" t="s">
        <v>490</v>
      </c>
      <c r="D2215" t="s">
        <v>491</v>
      </c>
      <c r="E2215" t="s">
        <v>11</v>
      </c>
      <c r="F2215" t="s">
        <v>85</v>
      </c>
      <c r="G2215" t="s">
        <v>514</v>
      </c>
      <c r="H2215" t="s">
        <v>493</v>
      </c>
      <c r="I2215" t="s">
        <v>494</v>
      </c>
      <c r="J2215" t="s">
        <v>515</v>
      </c>
      <c r="K2215" s="3" t="str">
        <f t="shared" si="145"/>
        <v>Organic Chemical MfgEthylene Mfg</v>
      </c>
      <c r="L2215" s="9" t="s">
        <v>1439</v>
      </c>
      <c r="M2215" s="9" t="s">
        <v>1440</v>
      </c>
      <c r="N2215" t="s">
        <v>41</v>
      </c>
      <c r="P2215" s="5" t="str">
        <f>IF(LOOKUP($K2215,Fuel_Mappings!$C$2:$C$255,Fuel_Mappings!$D$2:$D$255)&lt;&gt;"",LOOKUP($K2215,Fuel_Mappings!$C$2:$C$255,Fuel_Mappings!$D$2:$D$255),"")</f>
        <v/>
      </c>
      <c r="Q2215" s="5" t="str">
        <f>IF($P2215="Other_Fuel",IF(LOOKUP($G2215,Fuel_Mappings!$I$2:$I$36,Fuel_Mappings!$I$2:$I$36)=$G2215,LOOKUP($G2215,Fuel_Mappings!$I$2:$I$36,Fuel_Mappings!$J$2:$J$36),""),"")</f>
        <v/>
      </c>
      <c r="S2215" s="5" t="str">
        <f t="shared" si="146"/>
        <v>2B</v>
      </c>
      <c r="T2215" s="3" t="b">
        <f t="shared" si="147"/>
        <v>0</v>
      </c>
      <c r="U2215" s="3" t="b">
        <f t="shared" si="148"/>
        <v>0</v>
      </c>
    </row>
    <row r="2216" spans="1:21">
      <c r="A2216" s="10">
        <v>30184001</v>
      </c>
      <c r="B2216" t="s">
        <v>489</v>
      </c>
      <c r="C2216" t="s">
        <v>490</v>
      </c>
      <c r="D2216" t="s">
        <v>491</v>
      </c>
      <c r="E2216" t="s">
        <v>11</v>
      </c>
      <c r="F2216" t="s">
        <v>85</v>
      </c>
      <c r="G2216" t="s">
        <v>505</v>
      </c>
      <c r="H2216" t="s">
        <v>493</v>
      </c>
      <c r="I2216" t="s">
        <v>494</v>
      </c>
      <c r="J2216" t="s">
        <v>516</v>
      </c>
      <c r="K2216" s="3" t="str">
        <f t="shared" si="145"/>
        <v>Organic Chemical MfgSocmi Distillation</v>
      </c>
      <c r="L2216" s="9" t="s">
        <v>1439</v>
      </c>
      <c r="M2216" s="9" t="s">
        <v>1440</v>
      </c>
      <c r="N2216" t="s">
        <v>41</v>
      </c>
      <c r="P2216" s="5" t="str">
        <f>IF(LOOKUP($K2216,Fuel_Mappings!$C$2:$C$255,Fuel_Mappings!$D$2:$D$255)&lt;&gt;"",LOOKUP($K2216,Fuel_Mappings!$C$2:$C$255,Fuel_Mappings!$D$2:$D$255),"")</f>
        <v/>
      </c>
      <c r="Q2216" s="5" t="str">
        <f>IF($P2216="Other_Fuel",IF(LOOKUP($G2216,Fuel_Mappings!$I$2:$I$36,Fuel_Mappings!$I$2:$I$36)=$G2216,LOOKUP($G2216,Fuel_Mappings!$I$2:$I$36,Fuel_Mappings!$J$2:$J$36),""),"")</f>
        <v/>
      </c>
      <c r="S2216" s="5" t="str">
        <f t="shared" si="146"/>
        <v>2B</v>
      </c>
      <c r="T2216" s="3" t="b">
        <f t="shared" si="147"/>
        <v>0</v>
      </c>
      <c r="U2216" s="3" t="b">
        <f t="shared" si="148"/>
        <v>0</v>
      </c>
    </row>
    <row r="2217" spans="1:21">
      <c r="A2217" s="10">
        <v>30180007</v>
      </c>
      <c r="B2217" t="s">
        <v>489</v>
      </c>
      <c r="C2217" t="s">
        <v>490</v>
      </c>
      <c r="D2217" t="s">
        <v>491</v>
      </c>
      <c r="E2217" t="s">
        <v>11</v>
      </c>
      <c r="F2217" t="s">
        <v>85</v>
      </c>
      <c r="G2217" t="s">
        <v>505</v>
      </c>
      <c r="H2217" t="s">
        <v>493</v>
      </c>
      <c r="I2217" t="s">
        <v>494</v>
      </c>
      <c r="J2217" t="s">
        <v>21</v>
      </c>
      <c r="K2217" s="3" t="str">
        <f t="shared" si="145"/>
        <v>Organic Chemical MfgOther</v>
      </c>
      <c r="L2217" s="9" t="s">
        <v>1439</v>
      </c>
      <c r="M2217" s="9" t="s">
        <v>1440</v>
      </c>
      <c r="N2217" t="s">
        <v>41</v>
      </c>
      <c r="P2217" s="5" t="str">
        <f>IF(LOOKUP($K2217,Fuel_Mappings!$C$2:$C$255,Fuel_Mappings!$D$2:$D$255)&lt;&gt;"",LOOKUP($K2217,Fuel_Mappings!$C$2:$C$255,Fuel_Mappings!$D$2:$D$255),"")</f>
        <v>Other_Fuel</v>
      </c>
      <c r="Q2217" s="5" t="str">
        <f>IF($P2217="Other_Fuel",IF(LOOKUP($G2217,Fuel_Mappings!$I$2:$I$36,Fuel_Mappings!$I$2:$I$36)=$G2217,LOOKUP($G2217,Fuel_Mappings!$I$2:$I$36,Fuel_Mappings!$J$2:$J$36),""),"")</f>
        <v/>
      </c>
      <c r="S2217" s="5" t="str">
        <f t="shared" si="146"/>
        <v>2B</v>
      </c>
      <c r="T2217" s="3" t="b">
        <f t="shared" si="147"/>
        <v>0</v>
      </c>
      <c r="U2217" s="3" t="b">
        <f t="shared" si="148"/>
        <v>0</v>
      </c>
    </row>
    <row r="2218" spans="1:21">
      <c r="A2218" s="10">
        <v>30102601</v>
      </c>
      <c r="B2218" t="s">
        <v>489</v>
      </c>
      <c r="C2218" t="s">
        <v>490</v>
      </c>
      <c r="D2218" t="s">
        <v>491</v>
      </c>
      <c r="E2218" t="s">
        <v>11</v>
      </c>
      <c r="F2218" t="s">
        <v>85</v>
      </c>
      <c r="G2218" t="s">
        <v>517</v>
      </c>
      <c r="H2218" t="s">
        <v>493</v>
      </c>
      <c r="I2218" t="s">
        <v>496</v>
      </c>
      <c r="J2218" t="s">
        <v>518</v>
      </c>
      <c r="K2218" s="3" t="str">
        <f t="shared" si="145"/>
        <v>Polymer &amp; Resin MfgStyrene/Butadiene Rubber</v>
      </c>
      <c r="L2218" s="9" t="s">
        <v>1439</v>
      </c>
      <c r="M2218" s="9" t="s">
        <v>1440</v>
      </c>
      <c r="N2218" t="s">
        <v>41</v>
      </c>
      <c r="P2218" s="5" t="str">
        <f>IF(LOOKUP($K2218,Fuel_Mappings!$C$2:$C$255,Fuel_Mappings!$D$2:$D$255)&lt;&gt;"",LOOKUP($K2218,Fuel_Mappings!$C$2:$C$255,Fuel_Mappings!$D$2:$D$255),"")</f>
        <v/>
      </c>
      <c r="Q2218" s="5" t="str">
        <f>IF($P2218="Other_Fuel",IF(LOOKUP($G2218,Fuel_Mappings!$I$2:$I$36,Fuel_Mappings!$I$2:$I$36)=$G2218,LOOKUP($G2218,Fuel_Mappings!$I$2:$I$36,Fuel_Mappings!$J$2:$J$36),""),"")</f>
        <v/>
      </c>
      <c r="S2218" s="5" t="str">
        <f t="shared" si="146"/>
        <v>2B</v>
      </c>
      <c r="T2218" s="3" t="b">
        <f t="shared" si="147"/>
        <v>0</v>
      </c>
      <c r="U2218" s="3" t="b">
        <f t="shared" si="148"/>
        <v>0</v>
      </c>
    </row>
    <row r="2219" spans="1:21">
      <c r="A2219" s="10">
        <v>30100101</v>
      </c>
      <c r="B2219" t="s">
        <v>489</v>
      </c>
      <c r="C2219" t="s">
        <v>490</v>
      </c>
      <c r="D2219" t="s">
        <v>491</v>
      </c>
      <c r="E2219" t="s">
        <v>11</v>
      </c>
      <c r="F2219" t="s">
        <v>85</v>
      </c>
      <c r="G2219" t="s">
        <v>492</v>
      </c>
      <c r="H2219" t="s">
        <v>493</v>
      </c>
      <c r="I2219" t="s">
        <v>494</v>
      </c>
      <c r="J2219" t="s">
        <v>21</v>
      </c>
      <c r="K2219" s="3" t="str">
        <f t="shared" si="145"/>
        <v>Organic Chemical MfgOther</v>
      </c>
      <c r="L2219" s="9" t="s">
        <v>1439</v>
      </c>
      <c r="M2219" s="9" t="s">
        <v>1440</v>
      </c>
      <c r="N2219" t="s">
        <v>41</v>
      </c>
      <c r="P2219" s="5" t="str">
        <f>IF(LOOKUP($K2219,Fuel_Mappings!$C$2:$C$255,Fuel_Mappings!$D$2:$D$255)&lt;&gt;"",LOOKUP($K2219,Fuel_Mappings!$C$2:$C$255,Fuel_Mappings!$D$2:$D$255),"")</f>
        <v>Other_Fuel</v>
      </c>
      <c r="Q2219" s="5" t="str">
        <f>IF($P2219="Other_Fuel",IF(LOOKUP($G2219,Fuel_Mappings!$I$2:$I$36,Fuel_Mappings!$I$2:$I$36)=$G2219,LOOKUP($G2219,Fuel_Mappings!$I$2:$I$36,Fuel_Mappings!$J$2:$J$36),""),"")</f>
        <v/>
      </c>
      <c r="S2219" s="5" t="str">
        <f t="shared" si="146"/>
        <v>2B</v>
      </c>
      <c r="T2219" s="3" t="b">
        <f t="shared" si="147"/>
        <v>0</v>
      </c>
      <c r="U2219" s="3" t="b">
        <f t="shared" si="148"/>
        <v>0</v>
      </c>
    </row>
    <row r="2220" spans="1:21">
      <c r="A2220" s="10">
        <v>30100801</v>
      </c>
      <c r="B2220" t="s">
        <v>489</v>
      </c>
      <c r="C2220" t="s">
        <v>490</v>
      </c>
      <c r="D2220" t="s">
        <v>491</v>
      </c>
      <c r="E2220" t="s">
        <v>11</v>
      </c>
      <c r="F2220" t="s">
        <v>85</v>
      </c>
      <c r="G2220" t="s">
        <v>519</v>
      </c>
      <c r="H2220" t="s">
        <v>493</v>
      </c>
      <c r="I2220" t="s">
        <v>499</v>
      </c>
      <c r="J2220" t="s">
        <v>21</v>
      </c>
      <c r="K2220" s="3" t="str">
        <f t="shared" si="145"/>
        <v>Inorganic Chemical MfgOther</v>
      </c>
      <c r="L2220" s="9" t="s">
        <v>1439</v>
      </c>
      <c r="M2220" s="9" t="s">
        <v>1440</v>
      </c>
      <c r="N2220" t="s">
        <v>41</v>
      </c>
      <c r="P2220" s="5" t="str">
        <f>IF(LOOKUP($K2220,Fuel_Mappings!$C$2:$C$255,Fuel_Mappings!$D$2:$D$255)&lt;&gt;"",LOOKUP($K2220,Fuel_Mappings!$C$2:$C$255,Fuel_Mappings!$D$2:$D$255),"")</f>
        <v>Other_Fuel</v>
      </c>
      <c r="Q2220" s="5" t="str">
        <f>IF($P2220="Other_Fuel",IF(LOOKUP($G2220,Fuel_Mappings!$I$2:$I$36,Fuel_Mappings!$I$2:$I$36)=$G2220,LOOKUP($G2220,Fuel_Mappings!$I$2:$I$36,Fuel_Mappings!$J$2:$J$36),""),"")</f>
        <v/>
      </c>
      <c r="S2220" s="5" t="str">
        <f t="shared" si="146"/>
        <v>2B</v>
      </c>
      <c r="T2220" s="3" t="b">
        <f t="shared" si="147"/>
        <v>0</v>
      </c>
      <c r="U2220" s="3" t="b">
        <f t="shared" si="148"/>
        <v>0</v>
      </c>
    </row>
    <row r="2221" spans="1:21">
      <c r="A2221" s="10">
        <v>30101304</v>
      </c>
      <c r="B2221" t="s">
        <v>489</v>
      </c>
      <c r="C2221" t="s">
        <v>490</v>
      </c>
      <c r="D2221" t="s">
        <v>491</v>
      </c>
      <c r="E2221" t="s">
        <v>11</v>
      </c>
      <c r="F2221" t="s">
        <v>85</v>
      </c>
      <c r="G2221" t="s">
        <v>520</v>
      </c>
      <c r="H2221" t="s">
        <v>493</v>
      </c>
      <c r="I2221" t="s">
        <v>504</v>
      </c>
      <c r="J2221" t="s">
        <v>21</v>
      </c>
      <c r="K2221" s="3" t="str">
        <f t="shared" si="145"/>
        <v>Agricultural Chemical MfgOther</v>
      </c>
      <c r="L2221" s="9" t="s">
        <v>1439</v>
      </c>
      <c r="M2221" s="9" t="s">
        <v>1440</v>
      </c>
      <c r="N2221" t="s">
        <v>41</v>
      </c>
      <c r="P2221" s="5" t="str">
        <f>IF(LOOKUP($K2221,Fuel_Mappings!$C$2:$C$255,Fuel_Mappings!$D$2:$D$255)&lt;&gt;"",LOOKUP($K2221,Fuel_Mappings!$C$2:$C$255,Fuel_Mappings!$D$2:$D$255),"")</f>
        <v>Other_Fuel</v>
      </c>
      <c r="Q2221" s="5" t="str">
        <f>IF($P2221="Other_Fuel",IF(LOOKUP($G2221,Fuel_Mappings!$I$2:$I$36,Fuel_Mappings!$I$2:$I$36)=$G2221,LOOKUP($G2221,Fuel_Mappings!$I$2:$I$36,Fuel_Mappings!$J$2:$J$36),""),"")</f>
        <v/>
      </c>
      <c r="S2221" s="5" t="str">
        <f t="shared" si="146"/>
        <v>2B</v>
      </c>
      <c r="T2221" s="3" t="b">
        <f t="shared" si="147"/>
        <v>0</v>
      </c>
      <c r="U2221" s="3" t="b">
        <f t="shared" si="148"/>
        <v>0</v>
      </c>
    </row>
    <row r="2222" spans="1:21">
      <c r="A2222" s="10">
        <v>30101401</v>
      </c>
      <c r="B2222" t="s">
        <v>489</v>
      </c>
      <c r="C2222" t="s">
        <v>490</v>
      </c>
      <c r="D2222" t="s">
        <v>491</v>
      </c>
      <c r="E2222" t="s">
        <v>11</v>
      </c>
      <c r="F2222" t="s">
        <v>85</v>
      </c>
      <c r="G2222" t="s">
        <v>509</v>
      </c>
      <c r="H2222" t="s">
        <v>493</v>
      </c>
      <c r="I2222" t="s">
        <v>510</v>
      </c>
      <c r="J2222" t="s">
        <v>511</v>
      </c>
      <c r="K2222" s="3" t="str">
        <f t="shared" si="145"/>
        <v>Paint, Varnish, Lacquer, Enamel MfgPaint &amp; Varnish Mfg</v>
      </c>
      <c r="L2222" s="9" t="s">
        <v>1439</v>
      </c>
      <c r="M2222" s="9" t="s">
        <v>1440</v>
      </c>
      <c r="N2222" t="s">
        <v>41</v>
      </c>
      <c r="P2222" s="5" t="str">
        <f>IF(LOOKUP($K2222,Fuel_Mappings!$C$2:$C$255,Fuel_Mappings!$D$2:$D$255)&lt;&gt;"",LOOKUP($K2222,Fuel_Mappings!$C$2:$C$255,Fuel_Mappings!$D$2:$D$255),"")</f>
        <v/>
      </c>
      <c r="Q2222" s="5" t="str">
        <f>IF($P2222="Other_Fuel",IF(LOOKUP($G2222,Fuel_Mappings!$I$2:$I$36,Fuel_Mappings!$I$2:$I$36)=$G2222,LOOKUP($G2222,Fuel_Mappings!$I$2:$I$36,Fuel_Mappings!$J$2:$J$36),""),"")</f>
        <v/>
      </c>
      <c r="S2222" s="5" t="str">
        <f t="shared" si="146"/>
        <v>2B</v>
      </c>
      <c r="T2222" s="3" t="b">
        <f t="shared" si="147"/>
        <v>0</v>
      </c>
      <c r="U2222" s="3" t="b">
        <f t="shared" si="148"/>
        <v>0</v>
      </c>
    </row>
    <row r="2223" spans="1:21">
      <c r="A2223" s="10">
        <v>30101802</v>
      </c>
      <c r="B2223" t="s">
        <v>489</v>
      </c>
      <c r="C2223" t="s">
        <v>490</v>
      </c>
      <c r="D2223" t="s">
        <v>491</v>
      </c>
      <c r="E2223" t="s">
        <v>11</v>
      </c>
      <c r="F2223" t="s">
        <v>85</v>
      </c>
      <c r="G2223" t="s">
        <v>495</v>
      </c>
      <c r="H2223" t="s">
        <v>493</v>
      </c>
      <c r="I2223" t="s">
        <v>496</v>
      </c>
      <c r="J2223" t="s">
        <v>521</v>
      </c>
      <c r="K2223" s="3" t="str">
        <f t="shared" si="145"/>
        <v>Polymer &amp; Resin MfgPolypropylene Mfg</v>
      </c>
      <c r="L2223" s="9" t="s">
        <v>1439</v>
      </c>
      <c r="M2223" s="9" t="s">
        <v>1440</v>
      </c>
      <c r="N2223" t="s">
        <v>41</v>
      </c>
      <c r="P2223" s="5" t="str">
        <f>IF(LOOKUP($K2223,Fuel_Mappings!$C$2:$C$255,Fuel_Mappings!$D$2:$D$255)&lt;&gt;"",LOOKUP($K2223,Fuel_Mappings!$C$2:$C$255,Fuel_Mappings!$D$2:$D$255),"")</f>
        <v/>
      </c>
      <c r="Q2223" s="5" t="str">
        <f>IF($P2223="Other_Fuel",IF(LOOKUP($G2223,Fuel_Mappings!$I$2:$I$36,Fuel_Mappings!$I$2:$I$36)=$G2223,LOOKUP($G2223,Fuel_Mappings!$I$2:$I$36,Fuel_Mappings!$J$2:$J$36),""),"")</f>
        <v/>
      </c>
      <c r="S2223" s="5" t="str">
        <f t="shared" si="146"/>
        <v>2B</v>
      </c>
      <c r="T2223" s="3" t="b">
        <f t="shared" si="147"/>
        <v>0</v>
      </c>
      <c r="U2223" s="3" t="b">
        <f t="shared" si="148"/>
        <v>0</v>
      </c>
    </row>
    <row r="2224" spans="1:21">
      <c r="A2224" s="10">
        <v>30101807</v>
      </c>
      <c r="B2224" t="s">
        <v>489</v>
      </c>
      <c r="C2224" t="s">
        <v>490</v>
      </c>
      <c r="D2224" t="s">
        <v>491</v>
      </c>
      <c r="E2224" t="s">
        <v>11</v>
      </c>
      <c r="F2224" t="s">
        <v>85</v>
      </c>
      <c r="G2224" t="s">
        <v>495</v>
      </c>
      <c r="H2224" t="s">
        <v>493</v>
      </c>
      <c r="I2224" t="s">
        <v>496</v>
      </c>
      <c r="J2224" t="s">
        <v>497</v>
      </c>
      <c r="K2224" s="3" t="str">
        <f t="shared" si="145"/>
        <v>Polymer &amp; Resin MfgPolyethylene Mfg</v>
      </c>
      <c r="L2224" s="9" t="s">
        <v>1439</v>
      </c>
      <c r="M2224" s="9" t="s">
        <v>1440</v>
      </c>
      <c r="N2224" t="s">
        <v>41</v>
      </c>
      <c r="P2224" s="5" t="str">
        <f>IF(LOOKUP($K2224,Fuel_Mappings!$C$2:$C$255,Fuel_Mappings!$D$2:$D$255)&lt;&gt;"",LOOKUP($K2224,Fuel_Mappings!$C$2:$C$255,Fuel_Mappings!$D$2:$D$255),"")</f>
        <v/>
      </c>
      <c r="Q2224" s="5" t="str">
        <f>IF($P2224="Other_Fuel",IF(LOOKUP($G2224,Fuel_Mappings!$I$2:$I$36,Fuel_Mappings!$I$2:$I$36)=$G2224,LOOKUP($G2224,Fuel_Mappings!$I$2:$I$36,Fuel_Mappings!$J$2:$J$36),""),"")</f>
        <v/>
      </c>
      <c r="S2224" s="5" t="str">
        <f t="shared" si="146"/>
        <v>2B</v>
      </c>
      <c r="T2224" s="3" t="b">
        <f t="shared" si="147"/>
        <v>0</v>
      </c>
      <c r="U2224" s="3" t="b">
        <f t="shared" si="148"/>
        <v>0</v>
      </c>
    </row>
    <row r="2225" spans="1:21">
      <c r="A2225" s="10">
        <v>30101814</v>
      </c>
      <c r="B2225" t="s">
        <v>489</v>
      </c>
      <c r="C2225" t="s">
        <v>490</v>
      </c>
      <c r="D2225" t="s">
        <v>491</v>
      </c>
      <c r="E2225" t="s">
        <v>11</v>
      </c>
      <c r="F2225" t="s">
        <v>85</v>
      </c>
      <c r="G2225" t="s">
        <v>495</v>
      </c>
      <c r="H2225" t="s">
        <v>493</v>
      </c>
      <c r="I2225" t="s">
        <v>496</v>
      </c>
      <c r="J2225" t="s">
        <v>21</v>
      </c>
      <c r="K2225" s="3" t="str">
        <f t="shared" si="145"/>
        <v>Polymer &amp; Resin MfgOther</v>
      </c>
      <c r="L2225" s="9" t="s">
        <v>1439</v>
      </c>
      <c r="M2225" s="9" t="s">
        <v>1440</v>
      </c>
      <c r="N2225" t="s">
        <v>41</v>
      </c>
      <c r="P2225" s="5" t="str">
        <f>IF(LOOKUP($K2225,Fuel_Mappings!$C$2:$C$255,Fuel_Mappings!$D$2:$D$255)&lt;&gt;"",LOOKUP($K2225,Fuel_Mappings!$C$2:$C$255,Fuel_Mappings!$D$2:$D$255),"")</f>
        <v>Other_Fuel</v>
      </c>
      <c r="Q2225" s="5" t="str">
        <f>IF($P2225="Other_Fuel",IF(LOOKUP($G2225,Fuel_Mappings!$I$2:$I$36,Fuel_Mappings!$I$2:$I$36)=$G2225,LOOKUP($G2225,Fuel_Mappings!$I$2:$I$36,Fuel_Mappings!$J$2:$J$36),""),"")</f>
        <v/>
      </c>
      <c r="S2225" s="5" t="str">
        <f t="shared" si="146"/>
        <v>2B</v>
      </c>
      <c r="T2225" s="3" t="b">
        <f t="shared" si="147"/>
        <v>0</v>
      </c>
      <c r="U2225" s="3" t="b">
        <f t="shared" si="148"/>
        <v>0</v>
      </c>
    </row>
    <row r="2226" spans="1:21">
      <c r="A2226" s="10">
        <v>30101820</v>
      </c>
      <c r="B2226" t="s">
        <v>489</v>
      </c>
      <c r="C2226" t="s">
        <v>490</v>
      </c>
      <c r="D2226" t="s">
        <v>491</v>
      </c>
      <c r="E2226" t="s">
        <v>11</v>
      </c>
      <c r="F2226" t="s">
        <v>85</v>
      </c>
      <c r="G2226" t="s">
        <v>495</v>
      </c>
      <c r="H2226" t="s">
        <v>493</v>
      </c>
      <c r="I2226" t="s">
        <v>496</v>
      </c>
      <c r="J2226" t="s">
        <v>21</v>
      </c>
      <c r="K2226" s="3" t="str">
        <f t="shared" si="145"/>
        <v>Polymer &amp; Resin MfgOther</v>
      </c>
      <c r="L2226" s="9" t="s">
        <v>1439</v>
      </c>
      <c r="M2226" s="9" t="s">
        <v>1440</v>
      </c>
      <c r="N2226" t="s">
        <v>41</v>
      </c>
      <c r="P2226" s="5" t="str">
        <f>IF(LOOKUP($K2226,Fuel_Mappings!$C$2:$C$255,Fuel_Mappings!$D$2:$D$255)&lt;&gt;"",LOOKUP($K2226,Fuel_Mappings!$C$2:$C$255,Fuel_Mappings!$D$2:$D$255),"")</f>
        <v>Other_Fuel</v>
      </c>
      <c r="Q2226" s="5" t="str">
        <f>IF($P2226="Other_Fuel",IF(LOOKUP($G2226,Fuel_Mappings!$I$2:$I$36,Fuel_Mappings!$I$2:$I$36)=$G2226,LOOKUP($G2226,Fuel_Mappings!$I$2:$I$36,Fuel_Mappings!$J$2:$J$36),""),"")</f>
        <v/>
      </c>
      <c r="S2226" s="5" t="str">
        <f t="shared" si="146"/>
        <v>2B</v>
      </c>
      <c r="T2226" s="3" t="b">
        <f t="shared" si="147"/>
        <v>0</v>
      </c>
      <c r="U2226" s="3" t="b">
        <f t="shared" si="148"/>
        <v>0</v>
      </c>
    </row>
    <row r="2227" spans="1:21">
      <c r="A2227" s="10">
        <v>30101822</v>
      </c>
      <c r="B2227" t="s">
        <v>489</v>
      </c>
      <c r="C2227" t="s">
        <v>490</v>
      </c>
      <c r="D2227" t="s">
        <v>491</v>
      </c>
      <c r="E2227" t="s">
        <v>11</v>
      </c>
      <c r="F2227" t="s">
        <v>85</v>
      </c>
      <c r="G2227" t="s">
        <v>495</v>
      </c>
      <c r="H2227" t="s">
        <v>493</v>
      </c>
      <c r="I2227" t="s">
        <v>496</v>
      </c>
      <c r="J2227" t="s">
        <v>21</v>
      </c>
      <c r="K2227" s="3" t="str">
        <f t="shared" ref="K2227:K2290" si="149">I2227&amp;J2227</f>
        <v>Polymer &amp; Resin MfgOther</v>
      </c>
      <c r="L2227" s="9" t="s">
        <v>1439</v>
      </c>
      <c r="M2227" s="9" t="s">
        <v>1440</v>
      </c>
      <c r="N2227" t="s">
        <v>41</v>
      </c>
      <c r="P2227" s="5" t="str">
        <f>IF(LOOKUP($K2227,Fuel_Mappings!$C$2:$C$255,Fuel_Mappings!$D$2:$D$255)&lt;&gt;"",LOOKUP($K2227,Fuel_Mappings!$C$2:$C$255,Fuel_Mappings!$D$2:$D$255),"")</f>
        <v>Other_Fuel</v>
      </c>
      <c r="Q2227" s="5" t="str">
        <f>IF($P2227="Other_Fuel",IF(LOOKUP($G2227,Fuel_Mappings!$I$2:$I$36,Fuel_Mappings!$I$2:$I$36)=$G2227,LOOKUP($G2227,Fuel_Mappings!$I$2:$I$36,Fuel_Mappings!$J$2:$J$36),""),"")</f>
        <v/>
      </c>
      <c r="S2227" s="5" t="str">
        <f t="shared" si="146"/>
        <v>2B</v>
      </c>
      <c r="T2227" s="3" t="b">
        <f t="shared" si="147"/>
        <v>0</v>
      </c>
      <c r="U2227" s="3" t="b">
        <f t="shared" si="148"/>
        <v>0</v>
      </c>
    </row>
    <row r="2228" spans="1:21">
      <c r="A2228" s="10">
        <v>30101849</v>
      </c>
      <c r="B2228" t="s">
        <v>489</v>
      </c>
      <c r="C2228" t="s">
        <v>490</v>
      </c>
      <c r="D2228" t="s">
        <v>491</v>
      </c>
      <c r="E2228" t="s">
        <v>11</v>
      </c>
      <c r="F2228" t="s">
        <v>85</v>
      </c>
      <c r="G2228" t="s">
        <v>495</v>
      </c>
      <c r="H2228" t="s">
        <v>493</v>
      </c>
      <c r="I2228" t="s">
        <v>496</v>
      </c>
      <c r="J2228" t="s">
        <v>21</v>
      </c>
      <c r="K2228" s="3" t="str">
        <f t="shared" si="149"/>
        <v>Polymer &amp; Resin MfgOther</v>
      </c>
      <c r="L2228" s="9" t="s">
        <v>1439</v>
      </c>
      <c r="M2228" s="9" t="s">
        <v>1440</v>
      </c>
      <c r="N2228" t="s">
        <v>41</v>
      </c>
      <c r="P2228" s="5" t="str">
        <f>IF(LOOKUP($K2228,Fuel_Mappings!$C$2:$C$255,Fuel_Mappings!$D$2:$D$255)&lt;&gt;"",LOOKUP($K2228,Fuel_Mappings!$C$2:$C$255,Fuel_Mappings!$D$2:$D$255),"")</f>
        <v>Other_Fuel</v>
      </c>
      <c r="Q2228" s="5" t="str">
        <f>IF($P2228="Other_Fuel",IF(LOOKUP($G2228,Fuel_Mappings!$I$2:$I$36,Fuel_Mappings!$I$2:$I$36)=$G2228,LOOKUP($G2228,Fuel_Mappings!$I$2:$I$36,Fuel_Mappings!$J$2:$J$36),""),"")</f>
        <v/>
      </c>
      <c r="S2228" s="5" t="str">
        <f t="shared" si="146"/>
        <v>2B</v>
      </c>
      <c r="T2228" s="3" t="b">
        <f t="shared" si="147"/>
        <v>0</v>
      </c>
      <c r="U2228" s="3" t="b">
        <f t="shared" si="148"/>
        <v>0</v>
      </c>
    </row>
    <row r="2229" spans="1:21">
      <c r="A2229" s="10">
        <v>30101870</v>
      </c>
      <c r="B2229" t="s">
        <v>489</v>
      </c>
      <c r="C2229" t="s">
        <v>490</v>
      </c>
      <c r="D2229" t="s">
        <v>491</v>
      </c>
      <c r="E2229" t="s">
        <v>11</v>
      </c>
      <c r="F2229" t="s">
        <v>85</v>
      </c>
      <c r="G2229" t="s">
        <v>495</v>
      </c>
      <c r="H2229" t="s">
        <v>493</v>
      </c>
      <c r="I2229" t="s">
        <v>496</v>
      </c>
      <c r="J2229" t="s">
        <v>21</v>
      </c>
      <c r="K2229" s="3" t="str">
        <f t="shared" si="149"/>
        <v>Polymer &amp; Resin MfgOther</v>
      </c>
      <c r="L2229" s="9" t="s">
        <v>1439</v>
      </c>
      <c r="M2229" s="9" t="s">
        <v>1440</v>
      </c>
      <c r="N2229" t="s">
        <v>41</v>
      </c>
      <c r="P2229" s="5" t="str">
        <f>IF(LOOKUP($K2229,Fuel_Mappings!$C$2:$C$255,Fuel_Mappings!$D$2:$D$255)&lt;&gt;"",LOOKUP($K2229,Fuel_Mappings!$C$2:$C$255,Fuel_Mappings!$D$2:$D$255),"")</f>
        <v>Other_Fuel</v>
      </c>
      <c r="Q2229" s="5" t="str">
        <f>IF($P2229="Other_Fuel",IF(LOOKUP($G2229,Fuel_Mappings!$I$2:$I$36,Fuel_Mappings!$I$2:$I$36)=$G2229,LOOKUP($G2229,Fuel_Mappings!$I$2:$I$36,Fuel_Mappings!$J$2:$J$36),""),"")</f>
        <v/>
      </c>
      <c r="S2229" s="5" t="str">
        <f t="shared" si="146"/>
        <v>2B</v>
      </c>
      <c r="T2229" s="3" t="b">
        <f t="shared" si="147"/>
        <v>0</v>
      </c>
      <c r="U2229" s="3" t="b">
        <f t="shared" si="148"/>
        <v>0</v>
      </c>
    </row>
    <row r="2230" spans="1:21">
      <c r="A2230" s="10">
        <v>30101891</v>
      </c>
      <c r="B2230" t="s">
        <v>489</v>
      </c>
      <c r="C2230" t="s">
        <v>490</v>
      </c>
      <c r="D2230" t="s">
        <v>491</v>
      </c>
      <c r="E2230" t="s">
        <v>11</v>
      </c>
      <c r="F2230" t="s">
        <v>85</v>
      </c>
      <c r="G2230" t="s">
        <v>495</v>
      </c>
      <c r="H2230" t="s">
        <v>493</v>
      </c>
      <c r="I2230" t="s">
        <v>496</v>
      </c>
      <c r="J2230" t="s">
        <v>21</v>
      </c>
      <c r="K2230" s="3" t="str">
        <f t="shared" si="149"/>
        <v>Polymer &amp; Resin MfgOther</v>
      </c>
      <c r="L2230" s="9" t="s">
        <v>1439</v>
      </c>
      <c r="M2230" s="9" t="s">
        <v>1440</v>
      </c>
      <c r="N2230" t="s">
        <v>41</v>
      </c>
      <c r="P2230" s="5" t="str">
        <f>IF(LOOKUP($K2230,Fuel_Mappings!$C$2:$C$255,Fuel_Mappings!$D$2:$D$255)&lt;&gt;"",LOOKUP($K2230,Fuel_Mappings!$C$2:$C$255,Fuel_Mappings!$D$2:$D$255),"")</f>
        <v>Other_Fuel</v>
      </c>
      <c r="Q2230" s="5" t="str">
        <f>IF($P2230="Other_Fuel",IF(LOOKUP($G2230,Fuel_Mappings!$I$2:$I$36,Fuel_Mappings!$I$2:$I$36)=$G2230,LOOKUP($G2230,Fuel_Mappings!$I$2:$I$36,Fuel_Mappings!$J$2:$J$36),""),"")</f>
        <v/>
      </c>
      <c r="S2230" s="5" t="str">
        <f t="shared" si="146"/>
        <v>2B</v>
      </c>
      <c r="T2230" s="3" t="b">
        <f t="shared" si="147"/>
        <v>0</v>
      </c>
      <c r="U2230" s="3" t="b">
        <f t="shared" si="148"/>
        <v>0</v>
      </c>
    </row>
    <row r="2231" spans="1:21">
      <c r="A2231" s="10">
        <v>30101892</v>
      </c>
      <c r="B2231" t="s">
        <v>489</v>
      </c>
      <c r="C2231" t="s">
        <v>490</v>
      </c>
      <c r="D2231" t="s">
        <v>491</v>
      </c>
      <c r="E2231" t="s">
        <v>11</v>
      </c>
      <c r="F2231" t="s">
        <v>85</v>
      </c>
      <c r="G2231" t="s">
        <v>495</v>
      </c>
      <c r="H2231" t="s">
        <v>493</v>
      </c>
      <c r="I2231" t="s">
        <v>496</v>
      </c>
      <c r="J2231" t="s">
        <v>497</v>
      </c>
      <c r="K2231" s="3" t="str">
        <f t="shared" si="149"/>
        <v>Polymer &amp; Resin MfgPolyethylene Mfg</v>
      </c>
      <c r="L2231" s="9" t="s">
        <v>1439</v>
      </c>
      <c r="M2231" s="9" t="s">
        <v>1440</v>
      </c>
      <c r="N2231" t="s">
        <v>41</v>
      </c>
      <c r="P2231" s="5" t="str">
        <f>IF(LOOKUP($K2231,Fuel_Mappings!$C$2:$C$255,Fuel_Mappings!$D$2:$D$255)&lt;&gt;"",LOOKUP($K2231,Fuel_Mappings!$C$2:$C$255,Fuel_Mappings!$D$2:$D$255),"")</f>
        <v/>
      </c>
      <c r="Q2231" s="5" t="str">
        <f>IF($P2231="Other_Fuel",IF(LOOKUP($G2231,Fuel_Mappings!$I$2:$I$36,Fuel_Mappings!$I$2:$I$36)=$G2231,LOOKUP($G2231,Fuel_Mappings!$I$2:$I$36,Fuel_Mappings!$J$2:$J$36),""),"")</f>
        <v/>
      </c>
      <c r="S2231" s="5" t="str">
        <f t="shared" si="146"/>
        <v>2B</v>
      </c>
      <c r="T2231" s="3" t="b">
        <f t="shared" si="147"/>
        <v>0</v>
      </c>
      <c r="U2231" s="3" t="b">
        <f t="shared" si="148"/>
        <v>0</v>
      </c>
    </row>
    <row r="2232" spans="1:21">
      <c r="A2232" s="10">
        <v>30102104</v>
      </c>
      <c r="B2232" t="s">
        <v>489</v>
      </c>
      <c r="C2232" t="s">
        <v>490</v>
      </c>
      <c r="D2232" t="s">
        <v>491</v>
      </c>
      <c r="E2232" t="s">
        <v>11</v>
      </c>
      <c r="F2232" t="s">
        <v>85</v>
      </c>
      <c r="G2232" t="s">
        <v>387</v>
      </c>
      <c r="H2232" t="s">
        <v>493</v>
      </c>
      <c r="I2232" t="s">
        <v>499</v>
      </c>
      <c r="J2232" t="s">
        <v>21</v>
      </c>
      <c r="K2232" s="3" t="str">
        <f t="shared" si="149"/>
        <v>Inorganic Chemical MfgOther</v>
      </c>
      <c r="L2232" s="9" t="s">
        <v>1439</v>
      </c>
      <c r="M2232" s="9" t="s">
        <v>1440</v>
      </c>
      <c r="N2232" t="s">
        <v>41</v>
      </c>
      <c r="P2232" s="5" t="str">
        <f>IF(LOOKUP($K2232,Fuel_Mappings!$C$2:$C$255,Fuel_Mappings!$D$2:$D$255)&lt;&gt;"",LOOKUP($K2232,Fuel_Mappings!$C$2:$C$255,Fuel_Mappings!$D$2:$D$255),"")</f>
        <v>Other_Fuel</v>
      </c>
      <c r="Q2232" s="5" t="str">
        <f>IF($P2232="Other_Fuel",IF(LOOKUP($G2232,Fuel_Mappings!$I$2:$I$36,Fuel_Mappings!$I$2:$I$36)=$G2232,LOOKUP($G2232,Fuel_Mappings!$I$2:$I$36,Fuel_Mappings!$J$2:$J$36),""),"")</f>
        <v/>
      </c>
      <c r="S2232" s="5" t="str">
        <f t="shared" si="146"/>
        <v>2B</v>
      </c>
      <c r="T2232" s="3" t="b">
        <f t="shared" si="147"/>
        <v>0</v>
      </c>
      <c r="U2232" s="3" t="b">
        <f t="shared" si="148"/>
        <v>0</v>
      </c>
    </row>
    <row r="2233" spans="1:21">
      <c r="A2233" s="10">
        <v>30102306</v>
      </c>
      <c r="B2233" t="s">
        <v>489</v>
      </c>
      <c r="C2233" t="s">
        <v>490</v>
      </c>
      <c r="D2233" t="s">
        <v>491</v>
      </c>
      <c r="E2233" t="s">
        <v>11</v>
      </c>
      <c r="F2233" t="s">
        <v>85</v>
      </c>
      <c r="G2233" t="s">
        <v>522</v>
      </c>
      <c r="H2233" t="s">
        <v>493</v>
      </c>
      <c r="I2233" t="s">
        <v>499</v>
      </c>
      <c r="J2233" t="s">
        <v>523</v>
      </c>
      <c r="K2233" s="3" t="str">
        <f t="shared" si="149"/>
        <v>Inorganic Chemical MfgSulfur Compounds</v>
      </c>
      <c r="L2233" s="9" t="s">
        <v>1439</v>
      </c>
      <c r="M2233" s="9" t="s">
        <v>1440</v>
      </c>
      <c r="N2233" t="s">
        <v>41</v>
      </c>
      <c r="P2233" s="5" t="str">
        <f>IF(LOOKUP($K2233,Fuel_Mappings!$C$2:$C$255,Fuel_Mappings!$D$2:$D$255)&lt;&gt;"",LOOKUP($K2233,Fuel_Mappings!$C$2:$C$255,Fuel_Mappings!$D$2:$D$255),"")</f>
        <v/>
      </c>
      <c r="Q2233" s="5" t="str">
        <f>IF($P2233="Other_Fuel",IF(LOOKUP($G2233,Fuel_Mappings!$I$2:$I$36,Fuel_Mappings!$I$2:$I$36)=$G2233,LOOKUP($G2233,Fuel_Mappings!$I$2:$I$36,Fuel_Mappings!$J$2:$J$36),""),"")</f>
        <v/>
      </c>
      <c r="S2233" s="5" t="str">
        <f t="shared" si="146"/>
        <v>2B</v>
      </c>
      <c r="T2233" s="3" t="b">
        <f t="shared" si="147"/>
        <v>0</v>
      </c>
      <c r="U2233" s="3" t="b">
        <f t="shared" si="148"/>
        <v>0</v>
      </c>
    </row>
    <row r="2234" spans="1:21">
      <c r="A2234" s="10">
        <v>30102308</v>
      </c>
      <c r="B2234" t="s">
        <v>489</v>
      </c>
      <c r="C2234" t="s">
        <v>490</v>
      </c>
      <c r="D2234" t="s">
        <v>491</v>
      </c>
      <c r="E2234" t="s">
        <v>11</v>
      </c>
      <c r="F2234" t="s">
        <v>85</v>
      </c>
      <c r="G2234" t="s">
        <v>522</v>
      </c>
      <c r="H2234" t="s">
        <v>493</v>
      </c>
      <c r="I2234" t="s">
        <v>499</v>
      </c>
      <c r="J2234" t="s">
        <v>523</v>
      </c>
      <c r="K2234" s="3" t="str">
        <f t="shared" si="149"/>
        <v>Inorganic Chemical MfgSulfur Compounds</v>
      </c>
      <c r="L2234" s="9" t="s">
        <v>1439</v>
      </c>
      <c r="M2234" s="9" t="s">
        <v>1440</v>
      </c>
      <c r="N2234" t="s">
        <v>41</v>
      </c>
      <c r="P2234" s="5" t="str">
        <f>IF(LOOKUP($K2234,Fuel_Mappings!$C$2:$C$255,Fuel_Mappings!$D$2:$D$255)&lt;&gt;"",LOOKUP($K2234,Fuel_Mappings!$C$2:$C$255,Fuel_Mappings!$D$2:$D$255),"")</f>
        <v/>
      </c>
      <c r="Q2234" s="5" t="str">
        <f>IF($P2234="Other_Fuel",IF(LOOKUP($G2234,Fuel_Mappings!$I$2:$I$36,Fuel_Mappings!$I$2:$I$36)=$G2234,LOOKUP($G2234,Fuel_Mappings!$I$2:$I$36,Fuel_Mappings!$J$2:$J$36),""),"")</f>
        <v/>
      </c>
      <c r="S2234" s="5" t="str">
        <f t="shared" si="146"/>
        <v>2B</v>
      </c>
      <c r="T2234" s="3" t="b">
        <f t="shared" si="147"/>
        <v>0</v>
      </c>
      <c r="U2234" s="3" t="b">
        <f t="shared" si="148"/>
        <v>0</v>
      </c>
    </row>
    <row r="2235" spans="1:21">
      <c r="A2235" s="10">
        <v>30102322</v>
      </c>
      <c r="B2235" t="s">
        <v>489</v>
      </c>
      <c r="C2235" t="s">
        <v>490</v>
      </c>
      <c r="D2235" t="s">
        <v>491</v>
      </c>
      <c r="E2235" t="s">
        <v>11</v>
      </c>
      <c r="F2235" t="s">
        <v>85</v>
      </c>
      <c r="G2235" t="s">
        <v>522</v>
      </c>
      <c r="H2235" t="s">
        <v>493</v>
      </c>
      <c r="I2235" t="s">
        <v>499</v>
      </c>
      <c r="J2235" t="s">
        <v>523</v>
      </c>
      <c r="K2235" s="3" t="str">
        <f t="shared" si="149"/>
        <v>Inorganic Chemical MfgSulfur Compounds</v>
      </c>
      <c r="L2235" s="9" t="s">
        <v>1439</v>
      </c>
      <c r="M2235" s="9" t="s">
        <v>1440</v>
      </c>
      <c r="N2235" t="s">
        <v>41</v>
      </c>
      <c r="P2235" s="5" t="str">
        <f>IF(LOOKUP($K2235,Fuel_Mappings!$C$2:$C$255,Fuel_Mappings!$D$2:$D$255)&lt;&gt;"",LOOKUP($K2235,Fuel_Mappings!$C$2:$C$255,Fuel_Mappings!$D$2:$D$255),"")</f>
        <v/>
      </c>
      <c r="Q2235" s="5" t="str">
        <f>IF($P2235="Other_Fuel",IF(LOOKUP($G2235,Fuel_Mappings!$I$2:$I$36,Fuel_Mappings!$I$2:$I$36)=$G2235,LOOKUP($G2235,Fuel_Mappings!$I$2:$I$36,Fuel_Mappings!$J$2:$J$36),""),"")</f>
        <v/>
      </c>
      <c r="S2235" s="5" t="str">
        <f t="shared" si="146"/>
        <v>2B</v>
      </c>
      <c r="T2235" s="3" t="b">
        <f t="shared" si="147"/>
        <v>0</v>
      </c>
      <c r="U2235" s="3" t="b">
        <f t="shared" si="148"/>
        <v>0</v>
      </c>
    </row>
    <row r="2236" spans="1:21">
      <c r="A2236" s="10">
        <v>30102399</v>
      </c>
      <c r="B2236" t="s">
        <v>489</v>
      </c>
      <c r="C2236" t="s">
        <v>490</v>
      </c>
      <c r="D2236" t="s">
        <v>491</v>
      </c>
      <c r="E2236" t="s">
        <v>11</v>
      </c>
      <c r="F2236" t="s">
        <v>85</v>
      </c>
      <c r="G2236" t="s">
        <v>522</v>
      </c>
      <c r="H2236" t="s">
        <v>493</v>
      </c>
      <c r="I2236" t="s">
        <v>499</v>
      </c>
      <c r="J2236" t="s">
        <v>523</v>
      </c>
      <c r="K2236" s="3" t="str">
        <f t="shared" si="149"/>
        <v>Inorganic Chemical MfgSulfur Compounds</v>
      </c>
      <c r="L2236" s="9" t="s">
        <v>1439</v>
      </c>
      <c r="M2236" s="9" t="s">
        <v>1440</v>
      </c>
      <c r="N2236" t="s">
        <v>41</v>
      </c>
      <c r="P2236" s="5" t="str">
        <f>IF(LOOKUP($K2236,Fuel_Mappings!$C$2:$C$255,Fuel_Mappings!$D$2:$D$255)&lt;&gt;"",LOOKUP($K2236,Fuel_Mappings!$C$2:$C$255,Fuel_Mappings!$D$2:$D$255),"")</f>
        <v/>
      </c>
      <c r="Q2236" s="5" t="str">
        <f>IF($P2236="Other_Fuel",IF(LOOKUP($G2236,Fuel_Mappings!$I$2:$I$36,Fuel_Mappings!$I$2:$I$36)=$G2236,LOOKUP($G2236,Fuel_Mappings!$I$2:$I$36,Fuel_Mappings!$J$2:$J$36),""),"")</f>
        <v/>
      </c>
      <c r="S2236" s="5" t="str">
        <f t="shared" si="146"/>
        <v>2B</v>
      </c>
      <c r="T2236" s="3" t="b">
        <f t="shared" si="147"/>
        <v>0</v>
      </c>
      <c r="U2236" s="3" t="b">
        <f t="shared" si="148"/>
        <v>0</v>
      </c>
    </row>
    <row r="2237" spans="1:21">
      <c r="A2237" s="10">
        <v>30102499</v>
      </c>
      <c r="B2237" t="s">
        <v>489</v>
      </c>
      <c r="C2237" t="s">
        <v>490</v>
      </c>
      <c r="D2237" t="s">
        <v>491</v>
      </c>
      <c r="E2237" t="s">
        <v>11</v>
      </c>
      <c r="F2237" t="s">
        <v>85</v>
      </c>
      <c r="G2237" t="s">
        <v>524</v>
      </c>
      <c r="H2237" t="s">
        <v>493</v>
      </c>
      <c r="I2237" t="s">
        <v>496</v>
      </c>
      <c r="J2237" t="s">
        <v>525</v>
      </c>
      <c r="K2237" s="3" t="str">
        <f t="shared" si="149"/>
        <v>Polymer &amp; Resin MfgSynthetic Fiber</v>
      </c>
      <c r="L2237" s="9" t="s">
        <v>1439</v>
      </c>
      <c r="M2237" s="9" t="s">
        <v>1440</v>
      </c>
      <c r="N2237" t="s">
        <v>41</v>
      </c>
      <c r="P2237" s="5" t="str">
        <f>IF(LOOKUP($K2237,Fuel_Mappings!$C$2:$C$255,Fuel_Mappings!$D$2:$D$255)&lt;&gt;"",LOOKUP($K2237,Fuel_Mappings!$C$2:$C$255,Fuel_Mappings!$D$2:$D$255),"")</f>
        <v/>
      </c>
      <c r="Q2237" s="5" t="str">
        <f>IF($P2237="Other_Fuel",IF(LOOKUP($G2237,Fuel_Mappings!$I$2:$I$36,Fuel_Mappings!$I$2:$I$36)=$G2237,LOOKUP($G2237,Fuel_Mappings!$I$2:$I$36,Fuel_Mappings!$J$2:$J$36),""),"")</f>
        <v/>
      </c>
      <c r="S2237" s="5" t="str">
        <f t="shared" si="146"/>
        <v>2B</v>
      </c>
      <c r="T2237" s="3" t="b">
        <f t="shared" si="147"/>
        <v>0</v>
      </c>
      <c r="U2237" s="3" t="b">
        <f t="shared" si="148"/>
        <v>0</v>
      </c>
    </row>
    <row r="2238" spans="1:21">
      <c r="A2238" s="10">
        <v>30102609</v>
      </c>
      <c r="B2238" t="s">
        <v>489</v>
      </c>
      <c r="C2238" t="s">
        <v>490</v>
      </c>
      <c r="D2238" t="s">
        <v>491</v>
      </c>
      <c r="E2238" t="s">
        <v>11</v>
      </c>
      <c r="F2238" t="s">
        <v>85</v>
      </c>
      <c r="G2238" t="s">
        <v>517</v>
      </c>
      <c r="H2238" t="s">
        <v>493</v>
      </c>
      <c r="I2238" t="s">
        <v>496</v>
      </c>
      <c r="J2238" t="s">
        <v>518</v>
      </c>
      <c r="K2238" s="3" t="str">
        <f t="shared" si="149"/>
        <v>Polymer &amp; Resin MfgStyrene/Butadiene Rubber</v>
      </c>
      <c r="L2238" s="9" t="s">
        <v>1439</v>
      </c>
      <c r="M2238" s="9" t="s">
        <v>1440</v>
      </c>
      <c r="N2238" t="s">
        <v>41</v>
      </c>
      <c r="P2238" s="5" t="str">
        <f>IF(LOOKUP($K2238,Fuel_Mappings!$C$2:$C$255,Fuel_Mappings!$D$2:$D$255)&lt;&gt;"",LOOKUP($K2238,Fuel_Mappings!$C$2:$C$255,Fuel_Mappings!$D$2:$D$255),"")</f>
        <v/>
      </c>
      <c r="Q2238" s="5" t="str">
        <f>IF($P2238="Other_Fuel",IF(LOOKUP($G2238,Fuel_Mappings!$I$2:$I$36,Fuel_Mappings!$I$2:$I$36)=$G2238,LOOKUP($G2238,Fuel_Mappings!$I$2:$I$36,Fuel_Mappings!$J$2:$J$36),""),"")</f>
        <v/>
      </c>
      <c r="S2238" s="5" t="str">
        <f t="shared" si="146"/>
        <v>2B</v>
      </c>
      <c r="T2238" s="3" t="b">
        <f t="shared" si="147"/>
        <v>0</v>
      </c>
      <c r="U2238" s="3" t="b">
        <f t="shared" si="148"/>
        <v>0</v>
      </c>
    </row>
    <row r="2239" spans="1:21">
      <c r="A2239" s="10">
        <v>30102611</v>
      </c>
      <c r="B2239" t="s">
        <v>489</v>
      </c>
      <c r="C2239" t="s">
        <v>490</v>
      </c>
      <c r="D2239" t="s">
        <v>491</v>
      </c>
      <c r="E2239" t="s">
        <v>11</v>
      </c>
      <c r="F2239" t="s">
        <v>85</v>
      </c>
      <c r="G2239" t="s">
        <v>517</v>
      </c>
      <c r="H2239" t="s">
        <v>493</v>
      </c>
      <c r="I2239" t="s">
        <v>496</v>
      </c>
      <c r="J2239" t="s">
        <v>21</v>
      </c>
      <c r="K2239" s="3" t="str">
        <f t="shared" si="149"/>
        <v>Polymer &amp; Resin MfgOther</v>
      </c>
      <c r="L2239" s="9" t="s">
        <v>1439</v>
      </c>
      <c r="M2239" s="9" t="s">
        <v>1440</v>
      </c>
      <c r="N2239" t="s">
        <v>41</v>
      </c>
      <c r="P2239" s="5" t="str">
        <f>IF(LOOKUP($K2239,Fuel_Mappings!$C$2:$C$255,Fuel_Mappings!$D$2:$D$255)&lt;&gt;"",LOOKUP($K2239,Fuel_Mappings!$C$2:$C$255,Fuel_Mappings!$D$2:$D$255),"")</f>
        <v>Other_Fuel</v>
      </c>
      <c r="Q2239" s="5" t="str">
        <f>IF($P2239="Other_Fuel",IF(LOOKUP($G2239,Fuel_Mappings!$I$2:$I$36,Fuel_Mappings!$I$2:$I$36)=$G2239,LOOKUP($G2239,Fuel_Mappings!$I$2:$I$36,Fuel_Mappings!$J$2:$J$36),""),"")</f>
        <v/>
      </c>
      <c r="S2239" s="5" t="str">
        <f t="shared" si="146"/>
        <v>2B</v>
      </c>
      <c r="T2239" s="3" t="b">
        <f t="shared" si="147"/>
        <v>0</v>
      </c>
      <c r="U2239" s="3" t="b">
        <f t="shared" si="148"/>
        <v>0</v>
      </c>
    </row>
    <row r="2240" spans="1:21">
      <c r="A2240" s="10">
        <v>30102613</v>
      </c>
      <c r="B2240" t="s">
        <v>489</v>
      </c>
      <c r="C2240" t="s">
        <v>490</v>
      </c>
      <c r="D2240" t="s">
        <v>491</v>
      </c>
      <c r="E2240" t="s">
        <v>11</v>
      </c>
      <c r="F2240" t="s">
        <v>85</v>
      </c>
      <c r="G2240" t="s">
        <v>517</v>
      </c>
      <c r="H2240" t="s">
        <v>493</v>
      </c>
      <c r="I2240" t="s">
        <v>496</v>
      </c>
      <c r="J2240" t="s">
        <v>21</v>
      </c>
      <c r="K2240" s="3" t="str">
        <f t="shared" si="149"/>
        <v>Polymer &amp; Resin MfgOther</v>
      </c>
      <c r="L2240" s="9" t="s">
        <v>1439</v>
      </c>
      <c r="M2240" s="9" t="s">
        <v>1440</v>
      </c>
      <c r="N2240" t="s">
        <v>41</v>
      </c>
      <c r="P2240" s="5" t="str">
        <f>IF(LOOKUP($K2240,Fuel_Mappings!$C$2:$C$255,Fuel_Mappings!$D$2:$D$255)&lt;&gt;"",LOOKUP($K2240,Fuel_Mappings!$C$2:$C$255,Fuel_Mappings!$D$2:$D$255),"")</f>
        <v>Other_Fuel</v>
      </c>
      <c r="Q2240" s="5" t="str">
        <f>IF($P2240="Other_Fuel",IF(LOOKUP($G2240,Fuel_Mappings!$I$2:$I$36,Fuel_Mappings!$I$2:$I$36)=$G2240,LOOKUP($G2240,Fuel_Mappings!$I$2:$I$36,Fuel_Mappings!$J$2:$J$36),""),"")</f>
        <v/>
      </c>
      <c r="S2240" s="5" t="str">
        <f t="shared" si="146"/>
        <v>2B</v>
      </c>
      <c r="T2240" s="3" t="b">
        <f t="shared" si="147"/>
        <v>0</v>
      </c>
      <c r="U2240" s="3" t="b">
        <f t="shared" si="148"/>
        <v>0</v>
      </c>
    </row>
    <row r="2241" spans="1:21">
      <c r="A2241" s="10">
        <v>30102614</v>
      </c>
      <c r="B2241" t="s">
        <v>489</v>
      </c>
      <c r="C2241" t="s">
        <v>490</v>
      </c>
      <c r="D2241" t="s">
        <v>491</v>
      </c>
      <c r="E2241" t="s">
        <v>11</v>
      </c>
      <c r="F2241" t="s">
        <v>85</v>
      </c>
      <c r="G2241" t="s">
        <v>517</v>
      </c>
      <c r="H2241" t="s">
        <v>493</v>
      </c>
      <c r="I2241" t="s">
        <v>496</v>
      </c>
      <c r="J2241" t="s">
        <v>21</v>
      </c>
      <c r="K2241" s="3" t="str">
        <f t="shared" si="149"/>
        <v>Polymer &amp; Resin MfgOther</v>
      </c>
      <c r="L2241" s="9" t="s">
        <v>1439</v>
      </c>
      <c r="M2241" s="9" t="s">
        <v>1440</v>
      </c>
      <c r="N2241" t="s">
        <v>41</v>
      </c>
      <c r="P2241" s="5" t="str">
        <f>IF(LOOKUP($K2241,Fuel_Mappings!$C$2:$C$255,Fuel_Mappings!$D$2:$D$255)&lt;&gt;"",LOOKUP($K2241,Fuel_Mappings!$C$2:$C$255,Fuel_Mappings!$D$2:$D$255),"")</f>
        <v>Other_Fuel</v>
      </c>
      <c r="Q2241" s="5" t="str">
        <f>IF($P2241="Other_Fuel",IF(LOOKUP($G2241,Fuel_Mappings!$I$2:$I$36,Fuel_Mappings!$I$2:$I$36)=$G2241,LOOKUP($G2241,Fuel_Mappings!$I$2:$I$36,Fuel_Mappings!$J$2:$J$36),""),"")</f>
        <v/>
      </c>
      <c r="S2241" s="5" t="str">
        <f t="shared" si="146"/>
        <v>2B</v>
      </c>
      <c r="T2241" s="3" t="b">
        <f t="shared" si="147"/>
        <v>0</v>
      </c>
      <c r="U2241" s="3" t="b">
        <f t="shared" si="148"/>
        <v>0</v>
      </c>
    </row>
    <row r="2242" spans="1:21">
      <c r="A2242" s="10">
        <v>30102625</v>
      </c>
      <c r="B2242" t="s">
        <v>489</v>
      </c>
      <c r="C2242" t="s">
        <v>490</v>
      </c>
      <c r="D2242" t="s">
        <v>491</v>
      </c>
      <c r="E2242" t="s">
        <v>11</v>
      </c>
      <c r="F2242" t="s">
        <v>85</v>
      </c>
      <c r="G2242" t="s">
        <v>517</v>
      </c>
      <c r="H2242" t="s">
        <v>493</v>
      </c>
      <c r="I2242" t="s">
        <v>496</v>
      </c>
      <c r="J2242" t="s">
        <v>518</v>
      </c>
      <c r="K2242" s="3" t="str">
        <f t="shared" si="149"/>
        <v>Polymer &amp; Resin MfgStyrene/Butadiene Rubber</v>
      </c>
      <c r="L2242" s="9" t="s">
        <v>1439</v>
      </c>
      <c r="M2242" s="9" t="s">
        <v>1440</v>
      </c>
      <c r="N2242" t="s">
        <v>41</v>
      </c>
      <c r="P2242" s="5" t="str">
        <f>IF(LOOKUP($K2242,Fuel_Mappings!$C$2:$C$255,Fuel_Mappings!$D$2:$D$255)&lt;&gt;"",LOOKUP($K2242,Fuel_Mappings!$C$2:$C$255,Fuel_Mappings!$D$2:$D$255),"")</f>
        <v/>
      </c>
      <c r="Q2242" s="5" t="str">
        <f>IF($P2242="Other_Fuel",IF(LOOKUP($G2242,Fuel_Mappings!$I$2:$I$36,Fuel_Mappings!$I$2:$I$36)=$G2242,LOOKUP($G2242,Fuel_Mappings!$I$2:$I$36,Fuel_Mappings!$J$2:$J$36),""),"")</f>
        <v/>
      </c>
      <c r="S2242" s="5" t="str">
        <f t="shared" si="146"/>
        <v>2B</v>
      </c>
      <c r="T2242" s="3" t="b">
        <f t="shared" si="147"/>
        <v>0</v>
      </c>
      <c r="U2242" s="3" t="b">
        <f t="shared" si="148"/>
        <v>0</v>
      </c>
    </row>
    <row r="2243" spans="1:21">
      <c r="A2243" s="10">
        <v>30102641</v>
      </c>
      <c r="B2243" t="s">
        <v>489</v>
      </c>
      <c r="C2243" t="s">
        <v>490</v>
      </c>
      <c r="D2243" t="s">
        <v>491</v>
      </c>
      <c r="E2243" t="s">
        <v>11</v>
      </c>
      <c r="F2243" t="s">
        <v>85</v>
      </c>
      <c r="G2243" t="s">
        <v>517</v>
      </c>
      <c r="H2243" t="s">
        <v>493</v>
      </c>
      <c r="I2243" t="s">
        <v>496</v>
      </c>
      <c r="J2243" t="s">
        <v>21</v>
      </c>
      <c r="K2243" s="3" t="str">
        <f t="shared" si="149"/>
        <v>Polymer &amp; Resin MfgOther</v>
      </c>
      <c r="L2243" s="9" t="s">
        <v>1439</v>
      </c>
      <c r="M2243" s="9" t="s">
        <v>1440</v>
      </c>
      <c r="N2243" t="s">
        <v>41</v>
      </c>
      <c r="P2243" s="5" t="str">
        <f>IF(LOOKUP($K2243,Fuel_Mappings!$C$2:$C$255,Fuel_Mappings!$D$2:$D$255)&lt;&gt;"",LOOKUP($K2243,Fuel_Mappings!$C$2:$C$255,Fuel_Mappings!$D$2:$D$255),"")</f>
        <v>Other_Fuel</v>
      </c>
      <c r="Q2243" s="5" t="str">
        <f>IF($P2243="Other_Fuel",IF(LOOKUP($G2243,Fuel_Mappings!$I$2:$I$36,Fuel_Mappings!$I$2:$I$36)=$G2243,LOOKUP($G2243,Fuel_Mappings!$I$2:$I$36,Fuel_Mappings!$J$2:$J$36),""),"")</f>
        <v/>
      </c>
      <c r="S2243" s="5" t="str">
        <f t="shared" ref="S2243:S2306" si="150">LEFT(L2243,FIND("_",L2243)-1)</f>
        <v>2B</v>
      </c>
      <c r="T2243" s="3" t="b">
        <f t="shared" ref="T2243:T2306" si="151">$S2243=$C2243</f>
        <v>0</v>
      </c>
      <c r="U2243" s="3" t="b">
        <f t="shared" ref="U2243:U2306" si="152">LEFT($S2243,3)=LEFT($C2243,3)</f>
        <v>0</v>
      </c>
    </row>
    <row r="2244" spans="1:21">
      <c r="A2244" s="10">
        <v>30102699</v>
      </c>
      <c r="B2244" t="s">
        <v>489</v>
      </c>
      <c r="C2244" t="s">
        <v>490</v>
      </c>
      <c r="D2244" t="s">
        <v>491</v>
      </c>
      <c r="E2244" t="s">
        <v>11</v>
      </c>
      <c r="F2244" t="s">
        <v>85</v>
      </c>
      <c r="G2244" t="s">
        <v>517</v>
      </c>
      <c r="H2244" t="s">
        <v>493</v>
      </c>
      <c r="I2244" t="s">
        <v>496</v>
      </c>
      <c r="J2244" t="s">
        <v>518</v>
      </c>
      <c r="K2244" s="3" t="str">
        <f t="shared" si="149"/>
        <v>Polymer &amp; Resin MfgStyrene/Butadiene Rubber</v>
      </c>
      <c r="L2244" s="9" t="s">
        <v>1439</v>
      </c>
      <c r="M2244" s="9" t="s">
        <v>1440</v>
      </c>
      <c r="N2244" t="s">
        <v>41</v>
      </c>
      <c r="P2244" s="5" t="str">
        <f>IF(LOOKUP($K2244,Fuel_Mappings!$C$2:$C$255,Fuel_Mappings!$D$2:$D$255)&lt;&gt;"",LOOKUP($K2244,Fuel_Mappings!$C$2:$C$255,Fuel_Mappings!$D$2:$D$255),"")</f>
        <v/>
      </c>
      <c r="Q2244" s="5" t="str">
        <f>IF($P2244="Other_Fuel",IF(LOOKUP($G2244,Fuel_Mappings!$I$2:$I$36,Fuel_Mappings!$I$2:$I$36)=$G2244,LOOKUP($G2244,Fuel_Mappings!$I$2:$I$36,Fuel_Mappings!$J$2:$J$36),""),"")</f>
        <v/>
      </c>
      <c r="S2244" s="5" t="str">
        <f t="shared" si="150"/>
        <v>2B</v>
      </c>
      <c r="T2244" s="3" t="b">
        <f t="shared" si="151"/>
        <v>0</v>
      </c>
      <c r="U2244" s="3" t="b">
        <f t="shared" si="152"/>
        <v>0</v>
      </c>
    </row>
    <row r="2245" spans="1:21">
      <c r="A2245" s="10">
        <v>30109199</v>
      </c>
      <c r="B2245" t="s">
        <v>489</v>
      </c>
      <c r="C2245" t="s">
        <v>490</v>
      </c>
      <c r="D2245" t="s">
        <v>491</v>
      </c>
      <c r="E2245" t="s">
        <v>11</v>
      </c>
      <c r="F2245" t="s">
        <v>85</v>
      </c>
      <c r="G2245" t="s">
        <v>526</v>
      </c>
      <c r="H2245" t="s">
        <v>493</v>
      </c>
      <c r="I2245" t="s">
        <v>494</v>
      </c>
      <c r="J2245" t="s">
        <v>501</v>
      </c>
      <c r="K2245" s="3" t="str">
        <f t="shared" si="149"/>
        <v>Organic Chemical MfgSocmi Reactor</v>
      </c>
      <c r="L2245" s="9" t="s">
        <v>1439</v>
      </c>
      <c r="M2245" s="9" t="s">
        <v>1440</v>
      </c>
      <c r="N2245" t="s">
        <v>41</v>
      </c>
      <c r="P2245" s="5" t="str">
        <f>IF(LOOKUP($K2245,Fuel_Mappings!$C$2:$C$255,Fuel_Mappings!$D$2:$D$255)&lt;&gt;"",LOOKUP($K2245,Fuel_Mappings!$C$2:$C$255,Fuel_Mappings!$D$2:$D$255),"")</f>
        <v/>
      </c>
      <c r="Q2245" s="5" t="str">
        <f>IF($P2245="Other_Fuel",IF(LOOKUP($G2245,Fuel_Mappings!$I$2:$I$36,Fuel_Mappings!$I$2:$I$36)=$G2245,LOOKUP($G2245,Fuel_Mappings!$I$2:$I$36,Fuel_Mappings!$J$2:$J$36),""),"")</f>
        <v/>
      </c>
      <c r="S2245" s="5" t="str">
        <f t="shared" si="150"/>
        <v>2B</v>
      </c>
      <c r="T2245" s="3" t="b">
        <f t="shared" si="151"/>
        <v>0</v>
      </c>
      <c r="U2245" s="3" t="b">
        <f t="shared" si="152"/>
        <v>0</v>
      </c>
    </row>
    <row r="2246" spans="1:21">
      <c r="A2246" s="10">
        <v>30113299</v>
      </c>
      <c r="B2246" t="s">
        <v>489</v>
      </c>
      <c r="C2246" t="s">
        <v>490</v>
      </c>
      <c r="D2246" t="s">
        <v>491</v>
      </c>
      <c r="E2246" t="s">
        <v>11</v>
      </c>
      <c r="F2246" t="s">
        <v>85</v>
      </c>
      <c r="G2246" t="s">
        <v>527</v>
      </c>
      <c r="H2246" t="s">
        <v>493</v>
      </c>
      <c r="I2246" t="s">
        <v>494</v>
      </c>
      <c r="J2246" t="s">
        <v>528</v>
      </c>
      <c r="K2246" s="3" t="str">
        <f t="shared" si="149"/>
        <v>Organic Chemical MfgTerephthalic Acid Mfg</v>
      </c>
      <c r="L2246" s="9" t="s">
        <v>1439</v>
      </c>
      <c r="M2246" s="9" t="s">
        <v>1440</v>
      </c>
      <c r="N2246" t="s">
        <v>41</v>
      </c>
      <c r="P2246" s="5" t="str">
        <f>IF(LOOKUP($K2246,Fuel_Mappings!$C$2:$C$255,Fuel_Mappings!$D$2:$D$255)&lt;&gt;"",LOOKUP($K2246,Fuel_Mappings!$C$2:$C$255,Fuel_Mappings!$D$2:$D$255),"")</f>
        <v/>
      </c>
      <c r="Q2246" s="5" t="str">
        <f>IF($P2246="Other_Fuel",IF(LOOKUP($G2246,Fuel_Mappings!$I$2:$I$36,Fuel_Mappings!$I$2:$I$36)=$G2246,LOOKUP($G2246,Fuel_Mappings!$I$2:$I$36,Fuel_Mappings!$J$2:$J$36),""),"")</f>
        <v/>
      </c>
      <c r="S2246" s="5" t="str">
        <f t="shared" si="150"/>
        <v>2B</v>
      </c>
      <c r="T2246" s="3" t="b">
        <f t="shared" si="151"/>
        <v>0</v>
      </c>
      <c r="U2246" s="3" t="b">
        <f t="shared" si="152"/>
        <v>0</v>
      </c>
    </row>
    <row r="2247" spans="1:21">
      <c r="A2247" s="10">
        <v>30113301</v>
      </c>
      <c r="B2247" t="s">
        <v>489</v>
      </c>
      <c r="C2247" t="s">
        <v>490</v>
      </c>
      <c r="D2247" t="s">
        <v>491</v>
      </c>
      <c r="E2247" t="s">
        <v>11</v>
      </c>
      <c r="F2247" t="s">
        <v>85</v>
      </c>
      <c r="G2247" t="s">
        <v>529</v>
      </c>
      <c r="H2247" t="s">
        <v>493</v>
      </c>
      <c r="I2247" t="s">
        <v>494</v>
      </c>
      <c r="J2247" t="s">
        <v>21</v>
      </c>
      <c r="K2247" s="3" t="str">
        <f t="shared" si="149"/>
        <v>Organic Chemical MfgOther</v>
      </c>
      <c r="L2247" s="9" t="s">
        <v>1439</v>
      </c>
      <c r="M2247" s="9" t="s">
        <v>1440</v>
      </c>
      <c r="N2247" t="s">
        <v>41</v>
      </c>
      <c r="P2247" s="5" t="str">
        <f>IF(LOOKUP($K2247,Fuel_Mappings!$C$2:$C$255,Fuel_Mappings!$D$2:$D$255)&lt;&gt;"",LOOKUP($K2247,Fuel_Mappings!$C$2:$C$255,Fuel_Mappings!$D$2:$D$255),"")</f>
        <v>Other_Fuel</v>
      </c>
      <c r="Q2247" s="5" t="str">
        <f>IF($P2247="Other_Fuel",IF(LOOKUP($G2247,Fuel_Mappings!$I$2:$I$36,Fuel_Mappings!$I$2:$I$36)=$G2247,LOOKUP($G2247,Fuel_Mappings!$I$2:$I$36,Fuel_Mappings!$J$2:$J$36),""),"")</f>
        <v/>
      </c>
      <c r="S2247" s="5" t="str">
        <f t="shared" si="150"/>
        <v>2B</v>
      </c>
      <c r="T2247" s="3" t="b">
        <f t="shared" si="151"/>
        <v>0</v>
      </c>
      <c r="U2247" s="3" t="b">
        <f t="shared" si="152"/>
        <v>0</v>
      </c>
    </row>
    <row r="2248" spans="1:21">
      <c r="A2248" s="10">
        <v>30115301</v>
      </c>
      <c r="B2248" t="s">
        <v>489</v>
      </c>
      <c r="C2248" t="s">
        <v>490</v>
      </c>
      <c r="D2248" t="s">
        <v>491</v>
      </c>
      <c r="E2248" t="s">
        <v>11</v>
      </c>
      <c r="F2248" t="s">
        <v>85</v>
      </c>
      <c r="G2248" t="s">
        <v>530</v>
      </c>
      <c r="H2248" t="s">
        <v>493</v>
      </c>
      <c r="I2248" t="s">
        <v>494</v>
      </c>
      <c r="J2248" t="s">
        <v>501</v>
      </c>
      <c r="K2248" s="3" t="str">
        <f t="shared" si="149"/>
        <v>Organic Chemical MfgSocmi Reactor</v>
      </c>
      <c r="L2248" s="9" t="s">
        <v>1439</v>
      </c>
      <c r="M2248" s="9" t="s">
        <v>1440</v>
      </c>
      <c r="N2248" t="s">
        <v>41</v>
      </c>
      <c r="P2248" s="5" t="str">
        <f>IF(LOOKUP($K2248,Fuel_Mappings!$C$2:$C$255,Fuel_Mappings!$D$2:$D$255)&lt;&gt;"",LOOKUP($K2248,Fuel_Mappings!$C$2:$C$255,Fuel_Mappings!$D$2:$D$255),"")</f>
        <v/>
      </c>
      <c r="Q2248" s="5" t="str">
        <f>IF($P2248="Other_Fuel",IF(LOOKUP($G2248,Fuel_Mappings!$I$2:$I$36,Fuel_Mappings!$I$2:$I$36)=$G2248,LOOKUP($G2248,Fuel_Mappings!$I$2:$I$36,Fuel_Mappings!$J$2:$J$36),""),"")</f>
        <v/>
      </c>
      <c r="S2248" s="5" t="str">
        <f t="shared" si="150"/>
        <v>2B</v>
      </c>
      <c r="T2248" s="3" t="b">
        <f t="shared" si="151"/>
        <v>0</v>
      </c>
      <c r="U2248" s="3" t="b">
        <f t="shared" si="152"/>
        <v>0</v>
      </c>
    </row>
    <row r="2249" spans="1:21">
      <c r="A2249" s="10">
        <v>30115380</v>
      </c>
      <c r="B2249" t="s">
        <v>489</v>
      </c>
      <c r="C2249" t="s">
        <v>490</v>
      </c>
      <c r="D2249" t="s">
        <v>491</v>
      </c>
      <c r="E2249" t="s">
        <v>11</v>
      </c>
      <c r="F2249" t="s">
        <v>85</v>
      </c>
      <c r="G2249" t="s">
        <v>530</v>
      </c>
      <c r="H2249" t="s">
        <v>493</v>
      </c>
      <c r="I2249" t="s">
        <v>494</v>
      </c>
      <c r="J2249" t="s">
        <v>502</v>
      </c>
      <c r="K2249" s="3" t="str">
        <f t="shared" si="149"/>
        <v>Organic Chemical MfgSocmi Fugitives</v>
      </c>
      <c r="L2249" s="9" t="s">
        <v>1439</v>
      </c>
      <c r="M2249" s="9" t="s">
        <v>1440</v>
      </c>
      <c r="N2249" t="s">
        <v>41</v>
      </c>
      <c r="P2249" s="5" t="str">
        <f>IF(LOOKUP($K2249,Fuel_Mappings!$C$2:$C$255,Fuel_Mappings!$D$2:$D$255)&lt;&gt;"",LOOKUP($K2249,Fuel_Mappings!$C$2:$C$255,Fuel_Mappings!$D$2:$D$255),"")</f>
        <v/>
      </c>
      <c r="Q2249" s="5" t="str">
        <f>IF($P2249="Other_Fuel",IF(LOOKUP($G2249,Fuel_Mappings!$I$2:$I$36,Fuel_Mappings!$I$2:$I$36)=$G2249,LOOKUP($G2249,Fuel_Mappings!$I$2:$I$36,Fuel_Mappings!$J$2:$J$36),""),"")</f>
        <v/>
      </c>
      <c r="S2249" s="5" t="str">
        <f t="shared" si="150"/>
        <v>2B</v>
      </c>
      <c r="T2249" s="3" t="b">
        <f t="shared" si="151"/>
        <v>0</v>
      </c>
      <c r="U2249" s="3" t="b">
        <f t="shared" si="152"/>
        <v>0</v>
      </c>
    </row>
    <row r="2250" spans="1:21">
      <c r="A2250" s="10">
        <v>30117401</v>
      </c>
      <c r="B2250" t="s">
        <v>489</v>
      </c>
      <c r="C2250" t="s">
        <v>490</v>
      </c>
      <c r="D2250" t="s">
        <v>491</v>
      </c>
      <c r="E2250" t="s">
        <v>11</v>
      </c>
      <c r="F2250" t="s">
        <v>85</v>
      </c>
      <c r="G2250" t="s">
        <v>531</v>
      </c>
      <c r="H2250" t="s">
        <v>493</v>
      </c>
      <c r="I2250" t="s">
        <v>494</v>
      </c>
      <c r="J2250" t="s">
        <v>532</v>
      </c>
      <c r="K2250" s="3" t="str">
        <f t="shared" si="149"/>
        <v>Organic Chemical MfgEthylene Oxide Mfg</v>
      </c>
      <c r="L2250" s="9" t="s">
        <v>1439</v>
      </c>
      <c r="M2250" s="9" t="s">
        <v>1440</v>
      </c>
      <c r="N2250" t="s">
        <v>41</v>
      </c>
      <c r="P2250" s="5" t="str">
        <f>IF(LOOKUP($K2250,Fuel_Mappings!$C$2:$C$255,Fuel_Mappings!$D$2:$D$255)&lt;&gt;"",LOOKUP($K2250,Fuel_Mappings!$C$2:$C$255,Fuel_Mappings!$D$2:$D$255),"")</f>
        <v/>
      </c>
      <c r="Q2250" s="5" t="str">
        <f>IF($P2250="Other_Fuel",IF(LOOKUP($G2250,Fuel_Mappings!$I$2:$I$36,Fuel_Mappings!$I$2:$I$36)=$G2250,LOOKUP($G2250,Fuel_Mappings!$I$2:$I$36,Fuel_Mappings!$J$2:$J$36),""),"")</f>
        <v/>
      </c>
      <c r="S2250" s="5" t="str">
        <f t="shared" si="150"/>
        <v>2B</v>
      </c>
      <c r="T2250" s="3" t="b">
        <f t="shared" si="151"/>
        <v>0</v>
      </c>
      <c r="U2250" s="3" t="b">
        <f t="shared" si="152"/>
        <v>0</v>
      </c>
    </row>
    <row r="2251" spans="1:21">
      <c r="A2251" s="10">
        <v>30119080</v>
      </c>
      <c r="B2251" t="s">
        <v>489</v>
      </c>
      <c r="C2251" t="s">
        <v>490</v>
      </c>
      <c r="D2251" t="s">
        <v>491</v>
      </c>
      <c r="E2251" t="s">
        <v>11</v>
      </c>
      <c r="F2251" t="s">
        <v>85</v>
      </c>
      <c r="G2251" t="s">
        <v>533</v>
      </c>
      <c r="H2251" t="s">
        <v>493</v>
      </c>
      <c r="I2251" t="s">
        <v>494</v>
      </c>
      <c r="J2251" t="s">
        <v>502</v>
      </c>
      <c r="K2251" s="3" t="str">
        <f t="shared" si="149"/>
        <v>Organic Chemical MfgSocmi Fugitives</v>
      </c>
      <c r="L2251" s="9" t="s">
        <v>1439</v>
      </c>
      <c r="M2251" s="9" t="s">
        <v>1440</v>
      </c>
      <c r="N2251" t="s">
        <v>41</v>
      </c>
      <c r="P2251" s="5" t="str">
        <f>IF(LOOKUP($K2251,Fuel_Mappings!$C$2:$C$255,Fuel_Mappings!$D$2:$D$255)&lt;&gt;"",LOOKUP($K2251,Fuel_Mappings!$C$2:$C$255,Fuel_Mappings!$D$2:$D$255),"")</f>
        <v/>
      </c>
      <c r="Q2251" s="5" t="str">
        <f>IF($P2251="Other_Fuel",IF(LOOKUP($G2251,Fuel_Mappings!$I$2:$I$36,Fuel_Mappings!$I$2:$I$36)=$G2251,LOOKUP($G2251,Fuel_Mappings!$I$2:$I$36,Fuel_Mappings!$J$2:$J$36),""),"")</f>
        <v/>
      </c>
      <c r="S2251" s="5" t="str">
        <f t="shared" si="150"/>
        <v>2B</v>
      </c>
      <c r="T2251" s="3" t="b">
        <f t="shared" si="151"/>
        <v>0</v>
      </c>
      <c r="U2251" s="3" t="b">
        <f t="shared" si="152"/>
        <v>0</v>
      </c>
    </row>
    <row r="2252" spans="1:21">
      <c r="A2252" s="10">
        <v>30119701</v>
      </c>
      <c r="B2252" t="s">
        <v>489</v>
      </c>
      <c r="C2252" t="s">
        <v>490</v>
      </c>
      <c r="D2252" t="s">
        <v>491</v>
      </c>
      <c r="E2252" t="s">
        <v>11</v>
      </c>
      <c r="F2252" t="s">
        <v>85</v>
      </c>
      <c r="G2252" t="s">
        <v>534</v>
      </c>
      <c r="H2252" t="s">
        <v>493</v>
      </c>
      <c r="I2252" t="s">
        <v>494</v>
      </c>
      <c r="J2252" t="s">
        <v>515</v>
      </c>
      <c r="K2252" s="3" t="str">
        <f t="shared" si="149"/>
        <v>Organic Chemical MfgEthylene Mfg</v>
      </c>
      <c r="L2252" s="9" t="s">
        <v>1439</v>
      </c>
      <c r="M2252" s="9" t="s">
        <v>1440</v>
      </c>
      <c r="N2252" t="s">
        <v>41</v>
      </c>
      <c r="P2252" s="5" t="str">
        <f>IF(LOOKUP($K2252,Fuel_Mappings!$C$2:$C$255,Fuel_Mappings!$D$2:$D$255)&lt;&gt;"",LOOKUP($K2252,Fuel_Mappings!$C$2:$C$255,Fuel_Mappings!$D$2:$D$255),"")</f>
        <v/>
      </c>
      <c r="Q2252" s="5" t="str">
        <f>IF($P2252="Other_Fuel",IF(LOOKUP($G2252,Fuel_Mappings!$I$2:$I$36,Fuel_Mappings!$I$2:$I$36)=$G2252,LOOKUP($G2252,Fuel_Mappings!$I$2:$I$36,Fuel_Mappings!$J$2:$J$36),""),"")</f>
        <v/>
      </c>
      <c r="S2252" s="5" t="str">
        <f t="shared" si="150"/>
        <v>2B</v>
      </c>
      <c r="T2252" s="3" t="b">
        <f t="shared" si="151"/>
        <v>0</v>
      </c>
      <c r="U2252" s="3" t="b">
        <f t="shared" si="152"/>
        <v>0</v>
      </c>
    </row>
    <row r="2253" spans="1:21">
      <c r="A2253" s="10">
        <v>30119709</v>
      </c>
      <c r="B2253" t="s">
        <v>489</v>
      </c>
      <c r="C2253" t="s">
        <v>490</v>
      </c>
      <c r="D2253" t="s">
        <v>491</v>
      </c>
      <c r="E2253" t="s">
        <v>11</v>
      </c>
      <c r="F2253" t="s">
        <v>85</v>
      </c>
      <c r="G2253" t="s">
        <v>534</v>
      </c>
      <c r="H2253" t="s">
        <v>493</v>
      </c>
      <c r="I2253" t="s">
        <v>494</v>
      </c>
      <c r="J2253" t="s">
        <v>502</v>
      </c>
      <c r="K2253" s="3" t="str">
        <f t="shared" si="149"/>
        <v>Organic Chemical MfgSocmi Fugitives</v>
      </c>
      <c r="L2253" s="9" t="s">
        <v>1439</v>
      </c>
      <c r="M2253" s="9" t="s">
        <v>1440</v>
      </c>
      <c r="N2253" t="s">
        <v>41</v>
      </c>
      <c r="P2253" s="5" t="str">
        <f>IF(LOOKUP($K2253,Fuel_Mappings!$C$2:$C$255,Fuel_Mappings!$D$2:$D$255)&lt;&gt;"",LOOKUP($K2253,Fuel_Mappings!$C$2:$C$255,Fuel_Mappings!$D$2:$D$255),"")</f>
        <v/>
      </c>
      <c r="Q2253" s="5" t="str">
        <f>IF($P2253="Other_Fuel",IF(LOOKUP($G2253,Fuel_Mappings!$I$2:$I$36,Fuel_Mappings!$I$2:$I$36)=$G2253,LOOKUP($G2253,Fuel_Mappings!$I$2:$I$36,Fuel_Mappings!$J$2:$J$36),""),"")</f>
        <v/>
      </c>
      <c r="S2253" s="5" t="str">
        <f t="shared" si="150"/>
        <v>2B</v>
      </c>
      <c r="T2253" s="3" t="b">
        <f t="shared" si="151"/>
        <v>0</v>
      </c>
      <c r="U2253" s="3" t="b">
        <f t="shared" si="152"/>
        <v>0</v>
      </c>
    </row>
    <row r="2254" spans="1:21">
      <c r="A2254" s="10">
        <v>30119741</v>
      </c>
      <c r="B2254" t="s">
        <v>489</v>
      </c>
      <c r="C2254" t="s">
        <v>490</v>
      </c>
      <c r="D2254" t="s">
        <v>491</v>
      </c>
      <c r="E2254" t="s">
        <v>11</v>
      </c>
      <c r="F2254" t="s">
        <v>85</v>
      </c>
      <c r="G2254" t="s">
        <v>534</v>
      </c>
      <c r="H2254" t="s">
        <v>493</v>
      </c>
      <c r="I2254" t="s">
        <v>494</v>
      </c>
      <c r="J2254" t="s">
        <v>21</v>
      </c>
      <c r="K2254" s="3" t="str">
        <f t="shared" si="149"/>
        <v>Organic Chemical MfgOther</v>
      </c>
      <c r="L2254" s="9" t="s">
        <v>1439</v>
      </c>
      <c r="M2254" s="9" t="s">
        <v>1440</v>
      </c>
      <c r="N2254" t="s">
        <v>41</v>
      </c>
      <c r="P2254" s="5" t="str">
        <f>IF(LOOKUP($K2254,Fuel_Mappings!$C$2:$C$255,Fuel_Mappings!$D$2:$D$255)&lt;&gt;"",LOOKUP($K2254,Fuel_Mappings!$C$2:$C$255,Fuel_Mappings!$D$2:$D$255),"")</f>
        <v>Other_Fuel</v>
      </c>
      <c r="Q2254" s="5" t="str">
        <f>IF($P2254="Other_Fuel",IF(LOOKUP($G2254,Fuel_Mappings!$I$2:$I$36,Fuel_Mappings!$I$2:$I$36)=$G2254,LOOKUP($G2254,Fuel_Mappings!$I$2:$I$36,Fuel_Mappings!$J$2:$J$36),""),"")</f>
        <v/>
      </c>
      <c r="S2254" s="5" t="str">
        <f t="shared" si="150"/>
        <v>2B</v>
      </c>
      <c r="T2254" s="3" t="b">
        <f t="shared" si="151"/>
        <v>0</v>
      </c>
      <c r="U2254" s="3" t="b">
        <f t="shared" si="152"/>
        <v>0</v>
      </c>
    </row>
    <row r="2255" spans="1:21">
      <c r="A2255" s="10">
        <v>30119749</v>
      </c>
      <c r="B2255" t="s">
        <v>489</v>
      </c>
      <c r="C2255" t="s">
        <v>490</v>
      </c>
      <c r="D2255" t="s">
        <v>491</v>
      </c>
      <c r="E2255" t="s">
        <v>11</v>
      </c>
      <c r="F2255" t="s">
        <v>85</v>
      </c>
      <c r="G2255" t="s">
        <v>534</v>
      </c>
      <c r="H2255" t="s">
        <v>493</v>
      </c>
      <c r="I2255" t="s">
        <v>494</v>
      </c>
      <c r="J2255" t="s">
        <v>515</v>
      </c>
      <c r="K2255" s="3" t="str">
        <f t="shared" si="149"/>
        <v>Organic Chemical MfgEthylene Mfg</v>
      </c>
      <c r="L2255" s="9" t="s">
        <v>1439</v>
      </c>
      <c r="M2255" s="9" t="s">
        <v>1440</v>
      </c>
      <c r="N2255" t="s">
        <v>41</v>
      </c>
      <c r="P2255" s="5" t="str">
        <f>IF(LOOKUP($K2255,Fuel_Mappings!$C$2:$C$255,Fuel_Mappings!$D$2:$D$255)&lt;&gt;"",LOOKUP($K2255,Fuel_Mappings!$C$2:$C$255,Fuel_Mappings!$D$2:$D$255),"")</f>
        <v/>
      </c>
      <c r="Q2255" s="5" t="str">
        <f>IF($P2255="Other_Fuel",IF(LOOKUP($G2255,Fuel_Mappings!$I$2:$I$36,Fuel_Mappings!$I$2:$I$36)=$G2255,LOOKUP($G2255,Fuel_Mappings!$I$2:$I$36,Fuel_Mappings!$J$2:$J$36),""),"")</f>
        <v/>
      </c>
      <c r="S2255" s="5" t="str">
        <f t="shared" si="150"/>
        <v>2B</v>
      </c>
      <c r="T2255" s="3" t="b">
        <f t="shared" si="151"/>
        <v>0</v>
      </c>
      <c r="U2255" s="3" t="b">
        <f t="shared" si="152"/>
        <v>0</v>
      </c>
    </row>
    <row r="2256" spans="1:21">
      <c r="A2256" s="10">
        <v>30119799</v>
      </c>
      <c r="B2256" t="s">
        <v>489</v>
      </c>
      <c r="C2256" t="s">
        <v>490</v>
      </c>
      <c r="D2256" t="s">
        <v>491</v>
      </c>
      <c r="E2256" t="s">
        <v>11</v>
      </c>
      <c r="F2256" t="s">
        <v>85</v>
      </c>
      <c r="G2256" t="s">
        <v>534</v>
      </c>
      <c r="H2256" t="s">
        <v>493</v>
      </c>
      <c r="I2256" t="s">
        <v>494</v>
      </c>
      <c r="J2256" t="s">
        <v>515</v>
      </c>
      <c r="K2256" s="3" t="str">
        <f t="shared" si="149"/>
        <v>Organic Chemical MfgEthylene Mfg</v>
      </c>
      <c r="L2256" s="9" t="s">
        <v>1439</v>
      </c>
      <c r="M2256" s="9" t="s">
        <v>1440</v>
      </c>
      <c r="N2256" t="s">
        <v>41</v>
      </c>
      <c r="P2256" s="5" t="str">
        <f>IF(LOOKUP($K2256,Fuel_Mappings!$C$2:$C$255,Fuel_Mappings!$D$2:$D$255)&lt;&gt;"",LOOKUP($K2256,Fuel_Mappings!$C$2:$C$255,Fuel_Mappings!$D$2:$D$255),"")</f>
        <v/>
      </c>
      <c r="Q2256" s="5" t="str">
        <f>IF($P2256="Other_Fuel",IF(LOOKUP($G2256,Fuel_Mappings!$I$2:$I$36,Fuel_Mappings!$I$2:$I$36)=$G2256,LOOKUP($G2256,Fuel_Mappings!$I$2:$I$36,Fuel_Mappings!$J$2:$J$36),""),"")</f>
        <v/>
      </c>
      <c r="S2256" s="5" t="str">
        <f t="shared" si="150"/>
        <v>2B</v>
      </c>
      <c r="T2256" s="3" t="b">
        <f t="shared" si="151"/>
        <v>0</v>
      </c>
      <c r="U2256" s="3" t="b">
        <f t="shared" si="152"/>
        <v>0</v>
      </c>
    </row>
    <row r="2257" spans="1:21">
      <c r="A2257" s="10">
        <v>30120201</v>
      </c>
      <c r="B2257" t="s">
        <v>489</v>
      </c>
      <c r="C2257" t="s">
        <v>490</v>
      </c>
      <c r="D2257" t="s">
        <v>491</v>
      </c>
      <c r="E2257" t="s">
        <v>11</v>
      </c>
      <c r="F2257" t="s">
        <v>85</v>
      </c>
      <c r="G2257" t="s">
        <v>535</v>
      </c>
      <c r="H2257" t="s">
        <v>493</v>
      </c>
      <c r="I2257" t="s">
        <v>494</v>
      </c>
      <c r="J2257" t="s">
        <v>536</v>
      </c>
      <c r="K2257" s="3" t="str">
        <f t="shared" si="149"/>
        <v>Organic Chemical MfgPhenol Mfg</v>
      </c>
      <c r="L2257" s="9" t="s">
        <v>1439</v>
      </c>
      <c r="M2257" s="9" t="s">
        <v>1440</v>
      </c>
      <c r="N2257" t="s">
        <v>41</v>
      </c>
      <c r="P2257" s="5" t="str">
        <f>IF(LOOKUP($K2257,Fuel_Mappings!$C$2:$C$255,Fuel_Mappings!$D$2:$D$255)&lt;&gt;"",LOOKUP($K2257,Fuel_Mappings!$C$2:$C$255,Fuel_Mappings!$D$2:$D$255),"")</f>
        <v/>
      </c>
      <c r="Q2257" s="5" t="str">
        <f>IF($P2257="Other_Fuel",IF(LOOKUP($G2257,Fuel_Mappings!$I$2:$I$36,Fuel_Mappings!$I$2:$I$36)=$G2257,LOOKUP($G2257,Fuel_Mappings!$I$2:$I$36,Fuel_Mappings!$J$2:$J$36),""),"")</f>
        <v/>
      </c>
      <c r="S2257" s="5" t="str">
        <f t="shared" si="150"/>
        <v>2B</v>
      </c>
      <c r="T2257" s="3" t="b">
        <f t="shared" si="151"/>
        <v>0</v>
      </c>
      <c r="U2257" s="3" t="b">
        <f t="shared" si="152"/>
        <v>0</v>
      </c>
    </row>
    <row r="2258" spans="1:21">
      <c r="A2258" s="10">
        <v>30120280</v>
      </c>
      <c r="B2258" t="s">
        <v>489</v>
      </c>
      <c r="C2258" t="s">
        <v>490</v>
      </c>
      <c r="D2258" t="s">
        <v>491</v>
      </c>
      <c r="E2258" t="s">
        <v>11</v>
      </c>
      <c r="F2258" t="s">
        <v>85</v>
      </c>
      <c r="G2258" t="s">
        <v>535</v>
      </c>
      <c r="H2258" t="s">
        <v>493</v>
      </c>
      <c r="I2258" t="s">
        <v>494</v>
      </c>
      <c r="J2258" t="s">
        <v>536</v>
      </c>
      <c r="K2258" s="3" t="str">
        <f t="shared" si="149"/>
        <v>Organic Chemical MfgPhenol Mfg</v>
      </c>
      <c r="L2258" s="9" t="s">
        <v>1439</v>
      </c>
      <c r="M2258" s="9" t="s">
        <v>1440</v>
      </c>
      <c r="N2258" t="s">
        <v>41</v>
      </c>
      <c r="P2258" s="5" t="str">
        <f>IF(LOOKUP($K2258,Fuel_Mappings!$C$2:$C$255,Fuel_Mappings!$D$2:$D$255)&lt;&gt;"",LOOKUP($K2258,Fuel_Mappings!$C$2:$C$255,Fuel_Mappings!$D$2:$D$255),"")</f>
        <v/>
      </c>
      <c r="Q2258" s="5" t="str">
        <f>IF($P2258="Other_Fuel",IF(LOOKUP($G2258,Fuel_Mappings!$I$2:$I$36,Fuel_Mappings!$I$2:$I$36)=$G2258,LOOKUP($G2258,Fuel_Mappings!$I$2:$I$36,Fuel_Mappings!$J$2:$J$36),""),"")</f>
        <v/>
      </c>
      <c r="S2258" s="5" t="str">
        <f t="shared" si="150"/>
        <v>2B</v>
      </c>
      <c r="T2258" s="3" t="b">
        <f t="shared" si="151"/>
        <v>0</v>
      </c>
      <c r="U2258" s="3" t="b">
        <f t="shared" si="152"/>
        <v>0</v>
      </c>
    </row>
    <row r="2259" spans="1:21">
      <c r="A2259" s="10">
        <v>30120501</v>
      </c>
      <c r="B2259" t="s">
        <v>489</v>
      </c>
      <c r="C2259" t="s">
        <v>490</v>
      </c>
      <c r="D2259" t="s">
        <v>491</v>
      </c>
      <c r="E2259" t="s">
        <v>11</v>
      </c>
      <c r="F2259" t="s">
        <v>85</v>
      </c>
      <c r="G2259" t="s">
        <v>537</v>
      </c>
      <c r="H2259" t="s">
        <v>493</v>
      </c>
      <c r="I2259" t="s">
        <v>494</v>
      </c>
      <c r="J2259" t="s">
        <v>21</v>
      </c>
      <c r="K2259" s="3" t="str">
        <f t="shared" si="149"/>
        <v>Organic Chemical MfgOther</v>
      </c>
      <c r="L2259" s="9" t="s">
        <v>1439</v>
      </c>
      <c r="M2259" s="9" t="s">
        <v>1440</v>
      </c>
      <c r="N2259" t="s">
        <v>41</v>
      </c>
      <c r="P2259" s="5" t="str">
        <f>IF(LOOKUP($K2259,Fuel_Mappings!$C$2:$C$255,Fuel_Mappings!$D$2:$D$255)&lt;&gt;"",LOOKUP($K2259,Fuel_Mappings!$C$2:$C$255,Fuel_Mappings!$D$2:$D$255),"")</f>
        <v>Other_Fuel</v>
      </c>
      <c r="Q2259" s="5" t="str">
        <f>IF($P2259="Other_Fuel",IF(LOOKUP($G2259,Fuel_Mappings!$I$2:$I$36,Fuel_Mappings!$I$2:$I$36)=$G2259,LOOKUP($G2259,Fuel_Mappings!$I$2:$I$36,Fuel_Mappings!$J$2:$J$36),""),"")</f>
        <v/>
      </c>
      <c r="S2259" s="5" t="str">
        <f t="shared" si="150"/>
        <v>2B</v>
      </c>
      <c r="T2259" s="3" t="b">
        <f t="shared" si="151"/>
        <v>0</v>
      </c>
      <c r="U2259" s="3" t="b">
        <f t="shared" si="152"/>
        <v>0</v>
      </c>
    </row>
    <row r="2260" spans="1:21">
      <c r="A2260" s="10">
        <v>30120601</v>
      </c>
      <c r="B2260" t="s">
        <v>489</v>
      </c>
      <c r="C2260" t="s">
        <v>490</v>
      </c>
      <c r="D2260" t="s">
        <v>491</v>
      </c>
      <c r="E2260" t="s">
        <v>11</v>
      </c>
      <c r="F2260" t="s">
        <v>85</v>
      </c>
      <c r="G2260" t="s">
        <v>538</v>
      </c>
      <c r="H2260" t="s">
        <v>493</v>
      </c>
      <c r="I2260" t="s">
        <v>494</v>
      </c>
      <c r="J2260" t="s">
        <v>21</v>
      </c>
      <c r="K2260" s="3" t="str">
        <f t="shared" si="149"/>
        <v>Organic Chemical MfgOther</v>
      </c>
      <c r="L2260" s="9" t="s">
        <v>1439</v>
      </c>
      <c r="M2260" s="9" t="s">
        <v>1440</v>
      </c>
      <c r="N2260" t="s">
        <v>41</v>
      </c>
      <c r="P2260" s="5" t="str">
        <f>IF(LOOKUP($K2260,Fuel_Mappings!$C$2:$C$255,Fuel_Mappings!$D$2:$D$255)&lt;&gt;"",LOOKUP($K2260,Fuel_Mappings!$C$2:$C$255,Fuel_Mappings!$D$2:$D$255),"")</f>
        <v>Other_Fuel</v>
      </c>
      <c r="Q2260" s="5" t="str">
        <f>IF($P2260="Other_Fuel",IF(LOOKUP($G2260,Fuel_Mappings!$I$2:$I$36,Fuel_Mappings!$I$2:$I$36)=$G2260,LOOKUP($G2260,Fuel_Mappings!$I$2:$I$36,Fuel_Mappings!$J$2:$J$36),""),"")</f>
        <v/>
      </c>
      <c r="S2260" s="5" t="str">
        <f t="shared" si="150"/>
        <v>2B</v>
      </c>
      <c r="T2260" s="3" t="b">
        <f t="shared" si="151"/>
        <v>0</v>
      </c>
      <c r="U2260" s="3" t="b">
        <f t="shared" si="152"/>
        <v>0</v>
      </c>
    </row>
    <row r="2261" spans="1:21">
      <c r="A2261" s="10">
        <v>30125010</v>
      </c>
      <c r="B2261" t="s">
        <v>489</v>
      </c>
      <c r="C2261" t="s">
        <v>490</v>
      </c>
      <c r="D2261" t="s">
        <v>491</v>
      </c>
      <c r="E2261" t="s">
        <v>11</v>
      </c>
      <c r="F2261" t="s">
        <v>85</v>
      </c>
      <c r="G2261" t="s">
        <v>539</v>
      </c>
      <c r="H2261" t="s">
        <v>493</v>
      </c>
      <c r="I2261" t="s">
        <v>494</v>
      </c>
      <c r="J2261" t="s">
        <v>501</v>
      </c>
      <c r="K2261" s="3" t="str">
        <f t="shared" si="149"/>
        <v>Organic Chemical MfgSocmi Reactor</v>
      </c>
      <c r="L2261" s="9" t="s">
        <v>1439</v>
      </c>
      <c r="M2261" s="9" t="s">
        <v>1440</v>
      </c>
      <c r="N2261" t="s">
        <v>41</v>
      </c>
      <c r="P2261" s="5" t="str">
        <f>IF(LOOKUP($K2261,Fuel_Mappings!$C$2:$C$255,Fuel_Mappings!$D$2:$D$255)&lt;&gt;"",LOOKUP($K2261,Fuel_Mappings!$C$2:$C$255,Fuel_Mappings!$D$2:$D$255),"")</f>
        <v/>
      </c>
      <c r="Q2261" s="5" t="str">
        <f>IF($P2261="Other_Fuel",IF(LOOKUP($G2261,Fuel_Mappings!$I$2:$I$36,Fuel_Mappings!$I$2:$I$36)=$G2261,LOOKUP($G2261,Fuel_Mappings!$I$2:$I$36,Fuel_Mappings!$J$2:$J$36),""),"")</f>
        <v/>
      </c>
      <c r="S2261" s="5" t="str">
        <f t="shared" si="150"/>
        <v>2B</v>
      </c>
      <c r="T2261" s="3" t="b">
        <f t="shared" si="151"/>
        <v>0</v>
      </c>
      <c r="U2261" s="3" t="b">
        <f t="shared" si="152"/>
        <v>0</v>
      </c>
    </row>
    <row r="2262" spans="1:21">
      <c r="A2262" s="10">
        <v>30125415</v>
      </c>
      <c r="B2262" t="s">
        <v>489</v>
      </c>
      <c r="C2262" t="s">
        <v>490</v>
      </c>
      <c r="D2262" t="s">
        <v>491</v>
      </c>
      <c r="E2262" t="s">
        <v>11</v>
      </c>
      <c r="F2262" t="s">
        <v>85</v>
      </c>
      <c r="G2262" t="s">
        <v>540</v>
      </c>
      <c r="H2262" t="s">
        <v>493</v>
      </c>
      <c r="I2262" t="s">
        <v>494</v>
      </c>
      <c r="J2262" t="s">
        <v>501</v>
      </c>
      <c r="K2262" s="3" t="str">
        <f t="shared" si="149"/>
        <v>Organic Chemical MfgSocmi Reactor</v>
      </c>
      <c r="L2262" s="9" t="s">
        <v>1439</v>
      </c>
      <c r="M2262" s="9" t="s">
        <v>1440</v>
      </c>
      <c r="N2262" t="s">
        <v>41</v>
      </c>
      <c r="P2262" s="5" t="str">
        <f>IF(LOOKUP($K2262,Fuel_Mappings!$C$2:$C$255,Fuel_Mappings!$D$2:$D$255)&lt;&gt;"",LOOKUP($K2262,Fuel_Mappings!$C$2:$C$255,Fuel_Mappings!$D$2:$D$255),"")</f>
        <v/>
      </c>
      <c r="Q2262" s="5" t="str">
        <f>IF($P2262="Other_Fuel",IF(LOOKUP($G2262,Fuel_Mappings!$I$2:$I$36,Fuel_Mappings!$I$2:$I$36)=$G2262,LOOKUP($G2262,Fuel_Mappings!$I$2:$I$36,Fuel_Mappings!$J$2:$J$36),""),"")</f>
        <v/>
      </c>
      <c r="S2262" s="5" t="str">
        <f t="shared" si="150"/>
        <v>2B</v>
      </c>
      <c r="T2262" s="3" t="b">
        <f t="shared" si="151"/>
        <v>0</v>
      </c>
      <c r="U2262" s="3" t="b">
        <f t="shared" si="152"/>
        <v>0</v>
      </c>
    </row>
    <row r="2263" spans="1:21">
      <c r="A2263" s="10">
        <v>30125420</v>
      </c>
      <c r="B2263" t="s">
        <v>489</v>
      </c>
      <c r="C2263" t="s">
        <v>490</v>
      </c>
      <c r="D2263" t="s">
        <v>491</v>
      </c>
      <c r="E2263" t="s">
        <v>11</v>
      </c>
      <c r="F2263" t="s">
        <v>85</v>
      </c>
      <c r="G2263" t="s">
        <v>540</v>
      </c>
      <c r="H2263" t="s">
        <v>493</v>
      </c>
      <c r="I2263" t="s">
        <v>494</v>
      </c>
      <c r="J2263" t="s">
        <v>502</v>
      </c>
      <c r="K2263" s="3" t="str">
        <f t="shared" si="149"/>
        <v>Organic Chemical MfgSocmi Fugitives</v>
      </c>
      <c r="L2263" s="9" t="s">
        <v>1439</v>
      </c>
      <c r="M2263" s="9" t="s">
        <v>1440</v>
      </c>
      <c r="N2263" t="s">
        <v>41</v>
      </c>
      <c r="P2263" s="5" t="str">
        <f>IF(LOOKUP($K2263,Fuel_Mappings!$C$2:$C$255,Fuel_Mappings!$D$2:$D$255)&lt;&gt;"",LOOKUP($K2263,Fuel_Mappings!$C$2:$C$255,Fuel_Mappings!$D$2:$D$255),"")</f>
        <v/>
      </c>
      <c r="Q2263" s="5" t="str">
        <f>IF($P2263="Other_Fuel",IF(LOOKUP($G2263,Fuel_Mappings!$I$2:$I$36,Fuel_Mappings!$I$2:$I$36)=$G2263,LOOKUP($G2263,Fuel_Mappings!$I$2:$I$36,Fuel_Mappings!$J$2:$J$36),""),"")</f>
        <v/>
      </c>
      <c r="S2263" s="5" t="str">
        <f t="shared" si="150"/>
        <v>2B</v>
      </c>
      <c r="T2263" s="3" t="b">
        <f t="shared" si="151"/>
        <v>0</v>
      </c>
      <c r="U2263" s="3" t="b">
        <f t="shared" si="152"/>
        <v>0</v>
      </c>
    </row>
    <row r="2264" spans="1:21">
      <c r="A2264" s="10">
        <v>30125499</v>
      </c>
      <c r="B2264" t="s">
        <v>489</v>
      </c>
      <c r="C2264" t="s">
        <v>490</v>
      </c>
      <c r="D2264" t="s">
        <v>491</v>
      </c>
      <c r="E2264" t="s">
        <v>11</v>
      </c>
      <c r="F2264" t="s">
        <v>85</v>
      </c>
      <c r="G2264" t="s">
        <v>540</v>
      </c>
      <c r="H2264" t="s">
        <v>493</v>
      </c>
      <c r="I2264" t="s">
        <v>494</v>
      </c>
      <c r="J2264" t="s">
        <v>501</v>
      </c>
      <c r="K2264" s="3" t="str">
        <f t="shared" si="149"/>
        <v>Organic Chemical MfgSocmi Reactor</v>
      </c>
      <c r="L2264" s="9" t="s">
        <v>1439</v>
      </c>
      <c r="M2264" s="9" t="s">
        <v>1440</v>
      </c>
      <c r="N2264" t="s">
        <v>41</v>
      </c>
      <c r="P2264" s="5" t="str">
        <f>IF(LOOKUP($K2264,Fuel_Mappings!$C$2:$C$255,Fuel_Mappings!$D$2:$D$255)&lt;&gt;"",LOOKUP($K2264,Fuel_Mappings!$C$2:$C$255,Fuel_Mappings!$D$2:$D$255),"")</f>
        <v/>
      </c>
      <c r="Q2264" s="5" t="str">
        <f>IF($P2264="Other_Fuel",IF(LOOKUP($G2264,Fuel_Mappings!$I$2:$I$36,Fuel_Mappings!$I$2:$I$36)=$G2264,LOOKUP($G2264,Fuel_Mappings!$I$2:$I$36,Fuel_Mappings!$J$2:$J$36),""),"")</f>
        <v/>
      </c>
      <c r="S2264" s="5" t="str">
        <f t="shared" si="150"/>
        <v>2B</v>
      </c>
      <c r="T2264" s="3" t="b">
        <f t="shared" si="151"/>
        <v>0</v>
      </c>
      <c r="U2264" s="3" t="b">
        <f t="shared" si="152"/>
        <v>0</v>
      </c>
    </row>
    <row r="2265" spans="1:21">
      <c r="A2265" s="10">
        <v>30125810</v>
      </c>
      <c r="B2265" t="s">
        <v>489</v>
      </c>
      <c r="C2265" t="s">
        <v>490</v>
      </c>
      <c r="D2265" t="s">
        <v>491</v>
      </c>
      <c r="E2265" t="s">
        <v>11</v>
      </c>
      <c r="F2265" t="s">
        <v>85</v>
      </c>
      <c r="G2265" t="s">
        <v>514</v>
      </c>
      <c r="H2265" t="s">
        <v>493</v>
      </c>
      <c r="I2265" t="s">
        <v>494</v>
      </c>
      <c r="J2265" t="s">
        <v>515</v>
      </c>
      <c r="K2265" s="3" t="str">
        <f t="shared" si="149"/>
        <v>Organic Chemical MfgEthylene Mfg</v>
      </c>
      <c r="L2265" s="9" t="s">
        <v>1439</v>
      </c>
      <c r="M2265" s="9" t="s">
        <v>1440</v>
      </c>
      <c r="N2265" t="s">
        <v>41</v>
      </c>
      <c r="P2265" s="5" t="str">
        <f>IF(LOOKUP($K2265,Fuel_Mappings!$C$2:$C$255,Fuel_Mappings!$D$2:$D$255)&lt;&gt;"",LOOKUP($K2265,Fuel_Mappings!$C$2:$C$255,Fuel_Mappings!$D$2:$D$255),"")</f>
        <v/>
      </c>
      <c r="Q2265" s="5" t="str">
        <f>IF($P2265="Other_Fuel",IF(LOOKUP($G2265,Fuel_Mappings!$I$2:$I$36,Fuel_Mappings!$I$2:$I$36)=$G2265,LOOKUP($G2265,Fuel_Mappings!$I$2:$I$36,Fuel_Mappings!$J$2:$J$36),""),"")</f>
        <v/>
      </c>
      <c r="S2265" s="5" t="str">
        <f t="shared" si="150"/>
        <v>2B</v>
      </c>
      <c r="T2265" s="3" t="b">
        <f t="shared" si="151"/>
        <v>0</v>
      </c>
      <c r="U2265" s="3" t="b">
        <f t="shared" si="152"/>
        <v>0</v>
      </c>
    </row>
    <row r="2266" spans="1:21">
      <c r="A2266" s="10">
        <v>30125880</v>
      </c>
      <c r="B2266" t="s">
        <v>489</v>
      </c>
      <c r="C2266" t="s">
        <v>490</v>
      </c>
      <c r="D2266" t="s">
        <v>491</v>
      </c>
      <c r="E2266" t="s">
        <v>11</v>
      </c>
      <c r="F2266" t="s">
        <v>85</v>
      </c>
      <c r="G2266" t="s">
        <v>514</v>
      </c>
      <c r="H2266" t="s">
        <v>493</v>
      </c>
      <c r="I2266" t="s">
        <v>494</v>
      </c>
      <c r="J2266" t="s">
        <v>502</v>
      </c>
      <c r="K2266" s="3" t="str">
        <f t="shared" si="149"/>
        <v>Organic Chemical MfgSocmi Fugitives</v>
      </c>
      <c r="L2266" s="9" t="s">
        <v>1439</v>
      </c>
      <c r="M2266" s="9" t="s">
        <v>1440</v>
      </c>
      <c r="N2266" t="s">
        <v>41</v>
      </c>
      <c r="P2266" s="5" t="str">
        <f>IF(LOOKUP($K2266,Fuel_Mappings!$C$2:$C$255,Fuel_Mappings!$D$2:$D$255)&lt;&gt;"",LOOKUP($K2266,Fuel_Mappings!$C$2:$C$255,Fuel_Mappings!$D$2:$D$255),"")</f>
        <v/>
      </c>
      <c r="Q2266" s="5" t="str">
        <f>IF($P2266="Other_Fuel",IF(LOOKUP($G2266,Fuel_Mappings!$I$2:$I$36,Fuel_Mappings!$I$2:$I$36)=$G2266,LOOKUP($G2266,Fuel_Mappings!$I$2:$I$36,Fuel_Mappings!$J$2:$J$36),""),"")</f>
        <v/>
      </c>
      <c r="S2266" s="5" t="str">
        <f t="shared" si="150"/>
        <v>2B</v>
      </c>
      <c r="T2266" s="3" t="b">
        <f t="shared" si="151"/>
        <v>0</v>
      </c>
      <c r="U2266" s="3" t="b">
        <f t="shared" si="152"/>
        <v>0</v>
      </c>
    </row>
    <row r="2267" spans="1:21">
      <c r="A2267" s="10">
        <v>30140299</v>
      </c>
      <c r="B2267" t="s">
        <v>489</v>
      </c>
      <c r="C2267" t="s">
        <v>490</v>
      </c>
      <c r="D2267" t="s">
        <v>491</v>
      </c>
      <c r="E2267" t="s">
        <v>11</v>
      </c>
      <c r="F2267" t="s">
        <v>85</v>
      </c>
      <c r="G2267" t="s">
        <v>541</v>
      </c>
      <c r="H2267" t="s">
        <v>493</v>
      </c>
      <c r="I2267" t="s">
        <v>494</v>
      </c>
      <c r="J2267" t="s">
        <v>21</v>
      </c>
      <c r="K2267" s="3" t="str">
        <f t="shared" si="149"/>
        <v>Organic Chemical MfgOther</v>
      </c>
      <c r="L2267" s="9" t="s">
        <v>1439</v>
      </c>
      <c r="M2267" s="9" t="s">
        <v>1440</v>
      </c>
      <c r="N2267" t="s">
        <v>41</v>
      </c>
      <c r="P2267" s="5" t="str">
        <f>IF(LOOKUP($K2267,Fuel_Mappings!$C$2:$C$255,Fuel_Mappings!$D$2:$D$255)&lt;&gt;"",LOOKUP($K2267,Fuel_Mappings!$C$2:$C$255,Fuel_Mappings!$D$2:$D$255),"")</f>
        <v>Other_Fuel</v>
      </c>
      <c r="Q2267" s="5" t="str">
        <f>IF($P2267="Other_Fuel",IF(LOOKUP($G2267,Fuel_Mappings!$I$2:$I$36,Fuel_Mappings!$I$2:$I$36)=$G2267,LOOKUP($G2267,Fuel_Mappings!$I$2:$I$36,Fuel_Mappings!$J$2:$J$36),""),"")</f>
        <v/>
      </c>
      <c r="S2267" s="5" t="str">
        <f t="shared" si="150"/>
        <v>2B</v>
      </c>
      <c r="T2267" s="3" t="b">
        <f t="shared" si="151"/>
        <v>0</v>
      </c>
      <c r="U2267" s="3" t="b">
        <f t="shared" si="152"/>
        <v>0</v>
      </c>
    </row>
    <row r="2268" spans="1:21">
      <c r="A2268" s="10">
        <v>30180003</v>
      </c>
      <c r="B2268" t="s">
        <v>489</v>
      </c>
      <c r="C2268" t="s">
        <v>490</v>
      </c>
      <c r="D2268" t="s">
        <v>491</v>
      </c>
      <c r="E2268" t="s">
        <v>11</v>
      </c>
      <c r="F2268" t="s">
        <v>85</v>
      </c>
      <c r="G2268" t="s">
        <v>505</v>
      </c>
      <c r="H2268" t="s">
        <v>493</v>
      </c>
      <c r="I2268" t="s">
        <v>494</v>
      </c>
      <c r="J2268" t="s">
        <v>21</v>
      </c>
      <c r="K2268" s="3" t="str">
        <f t="shared" si="149"/>
        <v>Organic Chemical MfgOther</v>
      </c>
      <c r="L2268" s="9" t="s">
        <v>1439</v>
      </c>
      <c r="M2268" s="9" t="s">
        <v>1440</v>
      </c>
      <c r="N2268" t="s">
        <v>41</v>
      </c>
      <c r="P2268" s="5" t="str">
        <f>IF(LOOKUP($K2268,Fuel_Mappings!$C$2:$C$255,Fuel_Mappings!$D$2:$D$255)&lt;&gt;"",LOOKUP($K2268,Fuel_Mappings!$C$2:$C$255,Fuel_Mappings!$D$2:$D$255),"")</f>
        <v>Other_Fuel</v>
      </c>
      <c r="Q2268" s="5" t="str">
        <f>IF($P2268="Other_Fuel",IF(LOOKUP($G2268,Fuel_Mappings!$I$2:$I$36,Fuel_Mappings!$I$2:$I$36)=$G2268,LOOKUP($G2268,Fuel_Mappings!$I$2:$I$36,Fuel_Mappings!$J$2:$J$36),""),"")</f>
        <v/>
      </c>
      <c r="S2268" s="5" t="str">
        <f t="shared" si="150"/>
        <v>2B</v>
      </c>
      <c r="T2268" s="3" t="b">
        <f t="shared" si="151"/>
        <v>0</v>
      </c>
      <c r="U2268" s="3" t="b">
        <f t="shared" si="152"/>
        <v>0</v>
      </c>
    </row>
    <row r="2269" spans="1:21">
      <c r="A2269" s="10">
        <v>30100802</v>
      </c>
      <c r="B2269" t="s">
        <v>489</v>
      </c>
      <c r="C2269" t="s">
        <v>490</v>
      </c>
      <c r="D2269" t="s">
        <v>491</v>
      </c>
      <c r="E2269" t="s">
        <v>11</v>
      </c>
      <c r="F2269" t="s">
        <v>85</v>
      </c>
      <c r="G2269" t="s">
        <v>519</v>
      </c>
      <c r="H2269" t="s">
        <v>493</v>
      </c>
      <c r="I2269" t="s">
        <v>499</v>
      </c>
      <c r="J2269" t="s">
        <v>21</v>
      </c>
      <c r="K2269" s="3" t="str">
        <f t="shared" si="149"/>
        <v>Inorganic Chemical MfgOther</v>
      </c>
      <c r="L2269" s="9" t="s">
        <v>1439</v>
      </c>
      <c r="M2269" s="9" t="s">
        <v>1440</v>
      </c>
      <c r="N2269" t="s">
        <v>41</v>
      </c>
      <c r="P2269" s="5" t="str">
        <f>IF(LOOKUP($K2269,Fuel_Mappings!$C$2:$C$255,Fuel_Mappings!$D$2:$D$255)&lt;&gt;"",LOOKUP($K2269,Fuel_Mappings!$C$2:$C$255,Fuel_Mappings!$D$2:$D$255),"")</f>
        <v>Other_Fuel</v>
      </c>
      <c r="Q2269" s="5" t="str">
        <f>IF($P2269="Other_Fuel",IF(LOOKUP($G2269,Fuel_Mappings!$I$2:$I$36,Fuel_Mappings!$I$2:$I$36)=$G2269,LOOKUP($G2269,Fuel_Mappings!$I$2:$I$36,Fuel_Mappings!$J$2:$J$36),""),"")</f>
        <v/>
      </c>
      <c r="S2269" s="5" t="str">
        <f t="shared" si="150"/>
        <v>2B</v>
      </c>
      <c r="T2269" s="3" t="b">
        <f t="shared" si="151"/>
        <v>0</v>
      </c>
      <c r="U2269" s="3" t="b">
        <f t="shared" si="152"/>
        <v>0</v>
      </c>
    </row>
    <row r="2270" spans="1:21">
      <c r="A2270" s="10">
        <v>30100907</v>
      </c>
      <c r="B2270" t="s">
        <v>489</v>
      </c>
      <c r="C2270" t="s">
        <v>490</v>
      </c>
      <c r="D2270" t="s">
        <v>491</v>
      </c>
      <c r="E2270" t="s">
        <v>11</v>
      </c>
      <c r="F2270" t="s">
        <v>85</v>
      </c>
      <c r="G2270" t="s">
        <v>542</v>
      </c>
      <c r="H2270" t="s">
        <v>493</v>
      </c>
      <c r="I2270" t="s">
        <v>506</v>
      </c>
      <c r="J2270" t="s">
        <v>21</v>
      </c>
      <c r="K2270" s="3" t="str">
        <f t="shared" si="149"/>
        <v>Other Chemical MfgOther</v>
      </c>
      <c r="L2270" s="9" t="s">
        <v>1439</v>
      </c>
      <c r="M2270" s="9" t="s">
        <v>1440</v>
      </c>
      <c r="N2270" t="s">
        <v>41</v>
      </c>
      <c r="P2270" s="5" t="str">
        <f>IF(LOOKUP($K2270,Fuel_Mappings!$C$2:$C$255,Fuel_Mappings!$D$2:$D$255)&lt;&gt;"",LOOKUP($K2270,Fuel_Mappings!$C$2:$C$255,Fuel_Mappings!$D$2:$D$255),"")</f>
        <v>Other_Fuel</v>
      </c>
      <c r="Q2270" s="5" t="str">
        <f>IF($P2270="Other_Fuel",IF(LOOKUP($G2270,Fuel_Mappings!$I$2:$I$36,Fuel_Mappings!$I$2:$I$36)=$G2270,LOOKUP($G2270,Fuel_Mappings!$I$2:$I$36,Fuel_Mappings!$J$2:$J$36),""),"")</f>
        <v/>
      </c>
      <c r="S2270" s="5" t="str">
        <f t="shared" si="150"/>
        <v>2B</v>
      </c>
      <c r="T2270" s="3" t="b">
        <f t="shared" si="151"/>
        <v>0</v>
      </c>
      <c r="U2270" s="3" t="b">
        <f t="shared" si="152"/>
        <v>0</v>
      </c>
    </row>
    <row r="2271" spans="1:21">
      <c r="A2271" s="10">
        <v>30103399</v>
      </c>
      <c r="B2271" t="s">
        <v>489</v>
      </c>
      <c r="C2271" t="s">
        <v>490</v>
      </c>
      <c r="D2271" t="s">
        <v>491</v>
      </c>
      <c r="E2271" t="s">
        <v>11</v>
      </c>
      <c r="F2271" t="s">
        <v>85</v>
      </c>
      <c r="G2271" t="s">
        <v>543</v>
      </c>
      <c r="H2271" t="s">
        <v>493</v>
      </c>
      <c r="I2271" t="s">
        <v>504</v>
      </c>
      <c r="J2271" t="s">
        <v>21</v>
      </c>
      <c r="K2271" s="3" t="str">
        <f t="shared" si="149"/>
        <v>Agricultural Chemical MfgOther</v>
      </c>
      <c r="L2271" s="9" t="s">
        <v>1439</v>
      </c>
      <c r="M2271" s="9" t="s">
        <v>1440</v>
      </c>
      <c r="N2271" t="s">
        <v>41</v>
      </c>
      <c r="P2271" s="5" t="str">
        <f>IF(LOOKUP($K2271,Fuel_Mappings!$C$2:$C$255,Fuel_Mappings!$D$2:$D$255)&lt;&gt;"",LOOKUP($K2271,Fuel_Mappings!$C$2:$C$255,Fuel_Mappings!$D$2:$D$255),"")</f>
        <v>Other_Fuel</v>
      </c>
      <c r="Q2271" s="5" t="str">
        <f>IF($P2271="Other_Fuel",IF(LOOKUP($G2271,Fuel_Mappings!$I$2:$I$36,Fuel_Mappings!$I$2:$I$36)=$G2271,LOOKUP($G2271,Fuel_Mappings!$I$2:$I$36,Fuel_Mappings!$J$2:$J$36),""),"")</f>
        <v/>
      </c>
      <c r="S2271" s="5" t="str">
        <f t="shared" si="150"/>
        <v>2B</v>
      </c>
      <c r="T2271" s="3" t="b">
        <f t="shared" si="151"/>
        <v>0</v>
      </c>
      <c r="U2271" s="3" t="b">
        <f t="shared" si="152"/>
        <v>0</v>
      </c>
    </row>
    <row r="2272" spans="1:21">
      <c r="A2272" s="10">
        <v>30103599</v>
      </c>
      <c r="B2272" t="s">
        <v>489</v>
      </c>
      <c r="C2272" t="s">
        <v>490</v>
      </c>
      <c r="D2272" t="s">
        <v>491</v>
      </c>
      <c r="E2272" t="s">
        <v>11</v>
      </c>
      <c r="F2272" t="s">
        <v>85</v>
      </c>
      <c r="G2272" t="s">
        <v>544</v>
      </c>
      <c r="H2272" t="s">
        <v>493</v>
      </c>
      <c r="I2272" t="s">
        <v>499</v>
      </c>
      <c r="J2272" t="s">
        <v>21</v>
      </c>
      <c r="K2272" s="3" t="str">
        <f t="shared" si="149"/>
        <v>Inorganic Chemical MfgOther</v>
      </c>
      <c r="L2272" s="9" t="s">
        <v>1439</v>
      </c>
      <c r="M2272" s="9" t="s">
        <v>1440</v>
      </c>
      <c r="N2272" t="s">
        <v>41</v>
      </c>
      <c r="P2272" s="5" t="str">
        <f>IF(LOOKUP($K2272,Fuel_Mappings!$C$2:$C$255,Fuel_Mappings!$D$2:$D$255)&lt;&gt;"",LOOKUP($K2272,Fuel_Mappings!$C$2:$C$255,Fuel_Mappings!$D$2:$D$255),"")</f>
        <v>Other_Fuel</v>
      </c>
      <c r="Q2272" s="5" t="str">
        <f>IF($P2272="Other_Fuel",IF(LOOKUP($G2272,Fuel_Mappings!$I$2:$I$36,Fuel_Mappings!$I$2:$I$36)=$G2272,LOOKUP($G2272,Fuel_Mappings!$I$2:$I$36,Fuel_Mappings!$J$2:$J$36),""),"")</f>
        <v/>
      </c>
      <c r="S2272" s="5" t="str">
        <f t="shared" si="150"/>
        <v>2B</v>
      </c>
      <c r="T2272" s="3" t="b">
        <f t="shared" si="151"/>
        <v>0</v>
      </c>
      <c r="U2272" s="3" t="b">
        <f t="shared" si="152"/>
        <v>0</v>
      </c>
    </row>
    <row r="2273" spans="1:21">
      <c r="A2273" s="10">
        <v>30130380</v>
      </c>
      <c r="B2273" t="s">
        <v>489</v>
      </c>
      <c r="C2273" t="s">
        <v>490</v>
      </c>
      <c r="D2273" t="s">
        <v>491</v>
      </c>
      <c r="E2273" t="s">
        <v>11</v>
      </c>
      <c r="F2273" t="s">
        <v>85</v>
      </c>
      <c r="G2273" t="s">
        <v>545</v>
      </c>
      <c r="H2273" t="s">
        <v>493</v>
      </c>
      <c r="I2273" t="s">
        <v>494</v>
      </c>
      <c r="J2273" t="s">
        <v>502</v>
      </c>
      <c r="K2273" s="3" t="str">
        <f t="shared" si="149"/>
        <v>Organic Chemical MfgSocmi Fugitives</v>
      </c>
      <c r="L2273" s="9" t="s">
        <v>1439</v>
      </c>
      <c r="M2273" s="9" t="s">
        <v>1440</v>
      </c>
      <c r="N2273" t="s">
        <v>41</v>
      </c>
      <c r="P2273" s="5" t="str">
        <f>IF(LOOKUP($K2273,Fuel_Mappings!$C$2:$C$255,Fuel_Mappings!$D$2:$D$255)&lt;&gt;"",LOOKUP($K2273,Fuel_Mappings!$C$2:$C$255,Fuel_Mappings!$D$2:$D$255),"")</f>
        <v/>
      </c>
      <c r="Q2273" s="5" t="str">
        <f>IF($P2273="Other_Fuel",IF(LOOKUP($G2273,Fuel_Mappings!$I$2:$I$36,Fuel_Mappings!$I$2:$I$36)=$G2273,LOOKUP($G2273,Fuel_Mappings!$I$2:$I$36,Fuel_Mappings!$J$2:$J$36),""),"")</f>
        <v/>
      </c>
      <c r="S2273" s="5" t="str">
        <f t="shared" si="150"/>
        <v>2B</v>
      </c>
      <c r="T2273" s="3" t="b">
        <f t="shared" si="151"/>
        <v>0</v>
      </c>
      <c r="U2273" s="3" t="b">
        <f t="shared" si="152"/>
        <v>0</v>
      </c>
    </row>
    <row r="2274" spans="1:21">
      <c r="A2274" s="10">
        <v>30100306</v>
      </c>
      <c r="B2274" t="s">
        <v>489</v>
      </c>
      <c r="C2274" t="s">
        <v>490</v>
      </c>
      <c r="D2274" t="s">
        <v>491</v>
      </c>
      <c r="E2274" t="s">
        <v>11</v>
      </c>
      <c r="F2274" t="s">
        <v>85</v>
      </c>
      <c r="G2274" t="s">
        <v>546</v>
      </c>
      <c r="H2274" t="s">
        <v>493</v>
      </c>
      <c r="I2274" t="s">
        <v>504</v>
      </c>
      <c r="J2274" t="s">
        <v>21</v>
      </c>
      <c r="K2274" s="3" t="str">
        <f t="shared" si="149"/>
        <v>Agricultural Chemical MfgOther</v>
      </c>
      <c r="L2274" s="9" t="s">
        <v>1439</v>
      </c>
      <c r="M2274" s="9" t="s">
        <v>1440</v>
      </c>
      <c r="N2274" t="s">
        <v>41</v>
      </c>
      <c r="P2274" s="5" t="str">
        <f>IF(LOOKUP($K2274,Fuel_Mappings!$C$2:$C$255,Fuel_Mappings!$D$2:$D$255)&lt;&gt;"",LOOKUP($K2274,Fuel_Mappings!$C$2:$C$255,Fuel_Mappings!$D$2:$D$255),"")</f>
        <v>Other_Fuel</v>
      </c>
      <c r="Q2274" s="5" t="str">
        <f>IF($P2274="Other_Fuel",IF(LOOKUP($G2274,Fuel_Mappings!$I$2:$I$36,Fuel_Mappings!$I$2:$I$36)=$G2274,LOOKUP($G2274,Fuel_Mappings!$I$2:$I$36,Fuel_Mappings!$J$2:$J$36),""),"")</f>
        <v/>
      </c>
      <c r="S2274" s="5" t="str">
        <f t="shared" si="150"/>
        <v>2B</v>
      </c>
      <c r="T2274" s="3" t="b">
        <f t="shared" si="151"/>
        <v>0</v>
      </c>
      <c r="U2274" s="3" t="b">
        <f t="shared" si="152"/>
        <v>0</v>
      </c>
    </row>
    <row r="2275" spans="1:21">
      <c r="A2275" s="10">
        <v>30100899</v>
      </c>
      <c r="B2275" t="s">
        <v>489</v>
      </c>
      <c r="C2275" t="s">
        <v>490</v>
      </c>
      <c r="D2275" t="s">
        <v>491</v>
      </c>
      <c r="E2275" t="s">
        <v>11</v>
      </c>
      <c r="F2275" t="s">
        <v>85</v>
      </c>
      <c r="G2275" t="s">
        <v>519</v>
      </c>
      <c r="H2275" t="s">
        <v>493</v>
      </c>
      <c r="I2275" t="s">
        <v>499</v>
      </c>
      <c r="J2275" t="s">
        <v>21</v>
      </c>
      <c r="K2275" s="3" t="str">
        <f t="shared" si="149"/>
        <v>Inorganic Chemical MfgOther</v>
      </c>
      <c r="L2275" s="9" t="s">
        <v>1439</v>
      </c>
      <c r="M2275" s="9" t="s">
        <v>1440</v>
      </c>
      <c r="N2275" t="s">
        <v>41</v>
      </c>
      <c r="P2275" s="5" t="str">
        <f>IF(LOOKUP($K2275,Fuel_Mappings!$C$2:$C$255,Fuel_Mappings!$D$2:$D$255)&lt;&gt;"",LOOKUP($K2275,Fuel_Mappings!$C$2:$C$255,Fuel_Mappings!$D$2:$D$255),"")</f>
        <v>Other_Fuel</v>
      </c>
      <c r="Q2275" s="5" t="str">
        <f>IF($P2275="Other_Fuel",IF(LOOKUP($G2275,Fuel_Mappings!$I$2:$I$36,Fuel_Mappings!$I$2:$I$36)=$G2275,LOOKUP($G2275,Fuel_Mappings!$I$2:$I$36,Fuel_Mappings!$J$2:$J$36),""),"")</f>
        <v/>
      </c>
      <c r="S2275" s="5" t="str">
        <f t="shared" si="150"/>
        <v>2B</v>
      </c>
      <c r="T2275" s="3" t="b">
        <f t="shared" si="151"/>
        <v>0</v>
      </c>
      <c r="U2275" s="3" t="b">
        <f t="shared" si="152"/>
        <v>0</v>
      </c>
    </row>
    <row r="2276" spans="1:21">
      <c r="A2276" s="10">
        <v>30101805</v>
      </c>
      <c r="B2276" t="s">
        <v>489</v>
      </c>
      <c r="C2276" t="s">
        <v>490</v>
      </c>
      <c r="D2276" t="s">
        <v>491</v>
      </c>
      <c r="E2276" t="s">
        <v>11</v>
      </c>
      <c r="F2276" t="s">
        <v>85</v>
      </c>
      <c r="G2276" t="s">
        <v>495</v>
      </c>
      <c r="H2276" t="s">
        <v>493</v>
      </c>
      <c r="I2276" t="s">
        <v>496</v>
      </c>
      <c r="J2276" t="s">
        <v>21</v>
      </c>
      <c r="K2276" s="3" t="str">
        <f t="shared" si="149"/>
        <v>Polymer &amp; Resin MfgOther</v>
      </c>
      <c r="L2276" s="9" t="s">
        <v>1439</v>
      </c>
      <c r="M2276" s="9" t="s">
        <v>1440</v>
      </c>
      <c r="N2276" t="s">
        <v>41</v>
      </c>
      <c r="P2276" s="5" t="str">
        <f>IF(LOOKUP($K2276,Fuel_Mappings!$C$2:$C$255,Fuel_Mappings!$D$2:$D$255)&lt;&gt;"",LOOKUP($K2276,Fuel_Mappings!$C$2:$C$255,Fuel_Mappings!$D$2:$D$255),"")</f>
        <v>Other_Fuel</v>
      </c>
      <c r="Q2276" s="5" t="str">
        <f>IF($P2276="Other_Fuel",IF(LOOKUP($G2276,Fuel_Mappings!$I$2:$I$36,Fuel_Mappings!$I$2:$I$36)=$G2276,LOOKUP($G2276,Fuel_Mappings!$I$2:$I$36,Fuel_Mappings!$J$2:$J$36),""),"")</f>
        <v/>
      </c>
      <c r="S2276" s="5" t="str">
        <f t="shared" si="150"/>
        <v>2B</v>
      </c>
      <c r="T2276" s="3" t="b">
        <f t="shared" si="151"/>
        <v>0</v>
      </c>
      <c r="U2276" s="3" t="b">
        <f t="shared" si="152"/>
        <v>0</v>
      </c>
    </row>
    <row r="2277" spans="1:21">
      <c r="A2277" s="10">
        <v>30101813</v>
      </c>
      <c r="B2277" t="s">
        <v>489</v>
      </c>
      <c r="C2277" t="s">
        <v>490</v>
      </c>
      <c r="D2277" t="s">
        <v>491</v>
      </c>
      <c r="E2277" t="s">
        <v>11</v>
      </c>
      <c r="F2277" t="s">
        <v>85</v>
      </c>
      <c r="G2277" t="s">
        <v>495</v>
      </c>
      <c r="H2277" t="s">
        <v>493</v>
      </c>
      <c r="I2277" t="s">
        <v>496</v>
      </c>
      <c r="J2277" t="s">
        <v>21</v>
      </c>
      <c r="K2277" s="3" t="str">
        <f t="shared" si="149"/>
        <v>Polymer &amp; Resin MfgOther</v>
      </c>
      <c r="L2277" s="9" t="s">
        <v>1439</v>
      </c>
      <c r="M2277" s="9" t="s">
        <v>1440</v>
      </c>
      <c r="N2277" t="s">
        <v>41</v>
      </c>
      <c r="P2277" s="5" t="str">
        <f>IF(LOOKUP($K2277,Fuel_Mappings!$C$2:$C$255,Fuel_Mappings!$D$2:$D$255)&lt;&gt;"",LOOKUP($K2277,Fuel_Mappings!$C$2:$C$255,Fuel_Mappings!$D$2:$D$255),"")</f>
        <v>Other_Fuel</v>
      </c>
      <c r="Q2277" s="5" t="str">
        <f>IF($P2277="Other_Fuel",IF(LOOKUP($G2277,Fuel_Mappings!$I$2:$I$36,Fuel_Mappings!$I$2:$I$36)=$G2277,LOOKUP($G2277,Fuel_Mappings!$I$2:$I$36,Fuel_Mappings!$J$2:$J$36),""),"")</f>
        <v/>
      </c>
      <c r="S2277" s="5" t="str">
        <f t="shared" si="150"/>
        <v>2B</v>
      </c>
      <c r="T2277" s="3" t="b">
        <f t="shared" si="151"/>
        <v>0</v>
      </c>
      <c r="U2277" s="3" t="b">
        <f t="shared" si="152"/>
        <v>0</v>
      </c>
    </row>
    <row r="2278" spans="1:21">
      <c r="A2278" s="10">
        <v>30102402</v>
      </c>
      <c r="B2278" t="s">
        <v>489</v>
      </c>
      <c r="C2278" t="s">
        <v>490</v>
      </c>
      <c r="D2278" t="s">
        <v>491</v>
      </c>
      <c r="E2278" t="s">
        <v>11</v>
      </c>
      <c r="F2278" t="s">
        <v>85</v>
      </c>
      <c r="G2278" t="s">
        <v>524</v>
      </c>
      <c r="H2278" t="s">
        <v>493</v>
      </c>
      <c r="I2278" t="s">
        <v>496</v>
      </c>
      <c r="J2278" t="s">
        <v>525</v>
      </c>
      <c r="K2278" s="3" t="str">
        <f t="shared" si="149"/>
        <v>Polymer &amp; Resin MfgSynthetic Fiber</v>
      </c>
      <c r="L2278" s="9" t="s">
        <v>1439</v>
      </c>
      <c r="M2278" s="9" t="s">
        <v>1440</v>
      </c>
      <c r="N2278" t="s">
        <v>41</v>
      </c>
      <c r="P2278" s="5" t="str">
        <f>IF(LOOKUP($K2278,Fuel_Mappings!$C$2:$C$255,Fuel_Mappings!$D$2:$D$255)&lt;&gt;"",LOOKUP($K2278,Fuel_Mappings!$C$2:$C$255,Fuel_Mappings!$D$2:$D$255),"")</f>
        <v/>
      </c>
      <c r="Q2278" s="5" t="str">
        <f>IF($P2278="Other_Fuel",IF(LOOKUP($G2278,Fuel_Mappings!$I$2:$I$36,Fuel_Mappings!$I$2:$I$36)=$G2278,LOOKUP($G2278,Fuel_Mappings!$I$2:$I$36,Fuel_Mappings!$J$2:$J$36),""),"")</f>
        <v/>
      </c>
      <c r="S2278" s="5" t="str">
        <f t="shared" si="150"/>
        <v>2B</v>
      </c>
      <c r="T2278" s="3" t="b">
        <f t="shared" si="151"/>
        <v>0</v>
      </c>
      <c r="U2278" s="3" t="b">
        <f t="shared" si="152"/>
        <v>0</v>
      </c>
    </row>
    <row r="2279" spans="1:21">
      <c r="A2279" s="10">
        <v>30103201</v>
      </c>
      <c r="B2279" t="s">
        <v>489</v>
      </c>
      <c r="C2279" t="s">
        <v>490</v>
      </c>
      <c r="D2279" t="s">
        <v>491</v>
      </c>
      <c r="E2279" t="s">
        <v>11</v>
      </c>
      <c r="F2279" t="s">
        <v>85</v>
      </c>
      <c r="G2279" t="s">
        <v>547</v>
      </c>
      <c r="H2279" t="s">
        <v>493</v>
      </c>
      <c r="I2279" t="s">
        <v>499</v>
      </c>
      <c r="J2279" t="s">
        <v>523</v>
      </c>
      <c r="K2279" s="3" t="str">
        <f t="shared" si="149"/>
        <v>Inorganic Chemical MfgSulfur Compounds</v>
      </c>
      <c r="L2279" s="9" t="s">
        <v>1439</v>
      </c>
      <c r="M2279" s="9" t="s">
        <v>1440</v>
      </c>
      <c r="N2279" t="s">
        <v>41</v>
      </c>
      <c r="P2279" s="5" t="str">
        <f>IF(LOOKUP($K2279,Fuel_Mappings!$C$2:$C$255,Fuel_Mappings!$D$2:$D$255)&lt;&gt;"",LOOKUP($K2279,Fuel_Mappings!$C$2:$C$255,Fuel_Mappings!$D$2:$D$255),"")</f>
        <v/>
      </c>
      <c r="Q2279" s="5" t="str">
        <f>IF($P2279="Other_Fuel",IF(LOOKUP($G2279,Fuel_Mappings!$I$2:$I$36,Fuel_Mappings!$I$2:$I$36)=$G2279,LOOKUP($G2279,Fuel_Mappings!$I$2:$I$36,Fuel_Mappings!$J$2:$J$36),""),"")</f>
        <v/>
      </c>
      <c r="S2279" s="5" t="str">
        <f t="shared" si="150"/>
        <v>2B</v>
      </c>
      <c r="T2279" s="3" t="b">
        <f t="shared" si="151"/>
        <v>0</v>
      </c>
      <c r="U2279" s="3" t="b">
        <f t="shared" si="152"/>
        <v>0</v>
      </c>
    </row>
    <row r="2280" spans="1:21">
      <c r="A2280" s="10">
        <v>30111201</v>
      </c>
      <c r="B2280" t="s">
        <v>489</v>
      </c>
      <c r="C2280" t="s">
        <v>490</v>
      </c>
      <c r="D2280" t="s">
        <v>491</v>
      </c>
      <c r="E2280" t="s">
        <v>11</v>
      </c>
      <c r="F2280" t="s">
        <v>85</v>
      </c>
      <c r="G2280" t="s">
        <v>548</v>
      </c>
      <c r="H2280" t="s">
        <v>493</v>
      </c>
      <c r="I2280" t="s">
        <v>499</v>
      </c>
      <c r="J2280" t="s">
        <v>21</v>
      </c>
      <c r="K2280" s="3" t="str">
        <f t="shared" si="149"/>
        <v>Inorganic Chemical MfgOther</v>
      </c>
      <c r="L2280" s="9" t="s">
        <v>1439</v>
      </c>
      <c r="M2280" s="9" t="s">
        <v>1440</v>
      </c>
      <c r="N2280" t="s">
        <v>41</v>
      </c>
      <c r="P2280" s="5" t="str">
        <f>IF(LOOKUP($K2280,Fuel_Mappings!$C$2:$C$255,Fuel_Mappings!$D$2:$D$255)&lt;&gt;"",LOOKUP($K2280,Fuel_Mappings!$C$2:$C$255,Fuel_Mappings!$D$2:$D$255),"")</f>
        <v>Other_Fuel</v>
      </c>
      <c r="Q2280" s="5" t="str">
        <f>IF($P2280="Other_Fuel",IF(LOOKUP($G2280,Fuel_Mappings!$I$2:$I$36,Fuel_Mappings!$I$2:$I$36)=$G2280,LOOKUP($G2280,Fuel_Mappings!$I$2:$I$36,Fuel_Mappings!$J$2:$J$36),""),"")</f>
        <v/>
      </c>
      <c r="S2280" s="5" t="str">
        <f t="shared" si="150"/>
        <v>2B</v>
      </c>
      <c r="T2280" s="3" t="b">
        <f t="shared" si="151"/>
        <v>0</v>
      </c>
      <c r="U2280" s="3" t="b">
        <f t="shared" si="152"/>
        <v>0</v>
      </c>
    </row>
    <row r="2281" spans="1:21">
      <c r="A2281" s="10">
        <v>30100601</v>
      </c>
      <c r="B2281" t="s">
        <v>489</v>
      </c>
      <c r="C2281" t="s">
        <v>490</v>
      </c>
      <c r="D2281" t="s">
        <v>491</v>
      </c>
      <c r="E2281" t="s">
        <v>11</v>
      </c>
      <c r="F2281" t="s">
        <v>85</v>
      </c>
      <c r="G2281" t="s">
        <v>549</v>
      </c>
      <c r="H2281" t="s">
        <v>493</v>
      </c>
      <c r="I2281" t="s">
        <v>494</v>
      </c>
      <c r="J2281" t="s">
        <v>550</v>
      </c>
      <c r="K2281" s="3" t="str">
        <f t="shared" si="149"/>
        <v>Organic Chemical MfgCharcoal Mfg</v>
      </c>
      <c r="L2281" s="9" t="s">
        <v>1439</v>
      </c>
      <c r="M2281" s="9" t="s">
        <v>1440</v>
      </c>
      <c r="N2281" t="s">
        <v>41</v>
      </c>
      <c r="P2281" s="5" t="str">
        <f>IF(LOOKUP($K2281,Fuel_Mappings!$C$2:$C$255,Fuel_Mappings!$D$2:$D$255)&lt;&gt;"",LOOKUP($K2281,Fuel_Mappings!$C$2:$C$255,Fuel_Mappings!$D$2:$D$255),"")</f>
        <v/>
      </c>
      <c r="Q2281" s="5" t="str">
        <f>IF($P2281="Other_Fuel",IF(LOOKUP($G2281,Fuel_Mappings!$I$2:$I$36,Fuel_Mappings!$I$2:$I$36)=$G2281,LOOKUP($G2281,Fuel_Mappings!$I$2:$I$36,Fuel_Mappings!$J$2:$J$36),""),"")</f>
        <v/>
      </c>
      <c r="S2281" s="5" t="str">
        <f t="shared" si="150"/>
        <v>2B</v>
      </c>
      <c r="T2281" s="3" t="b">
        <f t="shared" si="151"/>
        <v>0</v>
      </c>
      <c r="U2281" s="3" t="b">
        <f t="shared" si="152"/>
        <v>0</v>
      </c>
    </row>
    <row r="2282" spans="1:21">
      <c r="A2282" s="10">
        <v>30100702</v>
      </c>
      <c r="B2282" t="s">
        <v>489</v>
      </c>
      <c r="C2282" t="s">
        <v>490</v>
      </c>
      <c r="D2282" t="s">
        <v>491</v>
      </c>
      <c r="E2282" t="s">
        <v>11</v>
      </c>
      <c r="F2282" t="s">
        <v>85</v>
      </c>
      <c r="G2282" t="s">
        <v>551</v>
      </c>
      <c r="H2282" t="s">
        <v>493</v>
      </c>
      <c r="I2282" t="s">
        <v>506</v>
      </c>
      <c r="J2282" t="s">
        <v>21</v>
      </c>
      <c r="K2282" s="3" t="str">
        <f t="shared" si="149"/>
        <v>Other Chemical MfgOther</v>
      </c>
      <c r="L2282" s="9" t="s">
        <v>1439</v>
      </c>
      <c r="M2282" s="9" t="s">
        <v>1440</v>
      </c>
      <c r="N2282" t="s">
        <v>41</v>
      </c>
      <c r="P2282" s="5" t="str">
        <f>IF(LOOKUP($K2282,Fuel_Mappings!$C$2:$C$255,Fuel_Mappings!$D$2:$D$255)&lt;&gt;"",LOOKUP($K2282,Fuel_Mappings!$C$2:$C$255,Fuel_Mappings!$D$2:$D$255),"")</f>
        <v>Other_Fuel</v>
      </c>
      <c r="Q2282" s="5" t="str">
        <f>IF($P2282="Other_Fuel",IF(LOOKUP($G2282,Fuel_Mappings!$I$2:$I$36,Fuel_Mappings!$I$2:$I$36)=$G2282,LOOKUP($G2282,Fuel_Mappings!$I$2:$I$36,Fuel_Mappings!$J$2:$J$36),""),"")</f>
        <v/>
      </c>
      <c r="S2282" s="5" t="str">
        <f t="shared" si="150"/>
        <v>2B</v>
      </c>
      <c r="T2282" s="3" t="b">
        <f t="shared" si="151"/>
        <v>0</v>
      </c>
      <c r="U2282" s="3" t="b">
        <f t="shared" si="152"/>
        <v>0</v>
      </c>
    </row>
    <row r="2283" spans="1:21">
      <c r="A2283" s="10">
        <v>30100902</v>
      </c>
      <c r="B2283" t="s">
        <v>489</v>
      </c>
      <c r="C2283" t="s">
        <v>490</v>
      </c>
      <c r="D2283" t="s">
        <v>491</v>
      </c>
      <c r="E2283" t="s">
        <v>11</v>
      </c>
      <c r="F2283" t="s">
        <v>85</v>
      </c>
      <c r="G2283" t="s">
        <v>542</v>
      </c>
      <c r="H2283" t="s">
        <v>493</v>
      </c>
      <c r="I2283" t="s">
        <v>506</v>
      </c>
      <c r="J2283" t="s">
        <v>21</v>
      </c>
      <c r="K2283" s="3" t="str">
        <f t="shared" si="149"/>
        <v>Other Chemical MfgOther</v>
      </c>
      <c r="L2283" s="9" t="s">
        <v>1439</v>
      </c>
      <c r="M2283" s="9" t="s">
        <v>1440</v>
      </c>
      <c r="N2283" t="s">
        <v>41</v>
      </c>
      <c r="P2283" s="5" t="str">
        <f>IF(LOOKUP($K2283,Fuel_Mappings!$C$2:$C$255,Fuel_Mappings!$D$2:$D$255)&lt;&gt;"",LOOKUP($K2283,Fuel_Mappings!$C$2:$C$255,Fuel_Mappings!$D$2:$D$255),"")</f>
        <v>Other_Fuel</v>
      </c>
      <c r="Q2283" s="5" t="str">
        <f>IF($P2283="Other_Fuel",IF(LOOKUP($G2283,Fuel_Mappings!$I$2:$I$36,Fuel_Mappings!$I$2:$I$36)=$G2283,LOOKUP($G2283,Fuel_Mappings!$I$2:$I$36,Fuel_Mappings!$J$2:$J$36),""),"")</f>
        <v/>
      </c>
      <c r="S2283" s="5" t="str">
        <f t="shared" si="150"/>
        <v>2B</v>
      </c>
      <c r="T2283" s="3" t="b">
        <f t="shared" si="151"/>
        <v>0</v>
      </c>
      <c r="U2283" s="3" t="b">
        <f t="shared" si="152"/>
        <v>0</v>
      </c>
    </row>
    <row r="2284" spans="1:21">
      <c r="A2284" s="10">
        <v>30101803</v>
      </c>
      <c r="B2284" t="s">
        <v>489</v>
      </c>
      <c r="C2284" t="s">
        <v>490</v>
      </c>
      <c r="D2284" t="s">
        <v>491</v>
      </c>
      <c r="E2284" t="s">
        <v>11</v>
      </c>
      <c r="F2284" t="s">
        <v>85</v>
      </c>
      <c r="G2284" t="s">
        <v>495</v>
      </c>
      <c r="H2284" t="s">
        <v>493</v>
      </c>
      <c r="I2284" t="s">
        <v>496</v>
      </c>
      <c r="J2284" t="s">
        <v>21</v>
      </c>
      <c r="K2284" s="3" t="str">
        <f t="shared" si="149"/>
        <v>Polymer &amp; Resin MfgOther</v>
      </c>
      <c r="L2284" s="9" t="s">
        <v>1439</v>
      </c>
      <c r="M2284" s="9" t="s">
        <v>1440</v>
      </c>
      <c r="N2284" t="s">
        <v>41</v>
      </c>
      <c r="P2284" s="5" t="str">
        <f>IF(LOOKUP($K2284,Fuel_Mappings!$C$2:$C$255,Fuel_Mappings!$D$2:$D$255)&lt;&gt;"",LOOKUP($K2284,Fuel_Mappings!$C$2:$C$255,Fuel_Mappings!$D$2:$D$255),"")</f>
        <v>Other_Fuel</v>
      </c>
      <c r="Q2284" s="5" t="str">
        <f>IF($P2284="Other_Fuel",IF(LOOKUP($G2284,Fuel_Mappings!$I$2:$I$36,Fuel_Mappings!$I$2:$I$36)=$G2284,LOOKUP($G2284,Fuel_Mappings!$I$2:$I$36,Fuel_Mappings!$J$2:$J$36),""),"")</f>
        <v/>
      </c>
      <c r="S2284" s="5" t="str">
        <f t="shared" si="150"/>
        <v>2B</v>
      </c>
      <c r="T2284" s="3" t="b">
        <f t="shared" si="151"/>
        <v>0</v>
      </c>
      <c r="U2284" s="3" t="b">
        <f t="shared" si="152"/>
        <v>0</v>
      </c>
    </row>
    <row r="2285" spans="1:21">
      <c r="A2285" s="10">
        <v>30101860</v>
      </c>
      <c r="B2285" t="s">
        <v>489</v>
      </c>
      <c r="C2285" t="s">
        <v>490</v>
      </c>
      <c r="D2285" t="s">
        <v>491</v>
      </c>
      <c r="E2285" t="s">
        <v>11</v>
      </c>
      <c r="F2285" t="s">
        <v>85</v>
      </c>
      <c r="G2285" t="s">
        <v>495</v>
      </c>
      <c r="H2285" t="s">
        <v>493</v>
      </c>
      <c r="I2285" t="s">
        <v>496</v>
      </c>
      <c r="J2285" t="s">
        <v>21</v>
      </c>
      <c r="K2285" s="3" t="str">
        <f t="shared" si="149"/>
        <v>Polymer &amp; Resin MfgOther</v>
      </c>
      <c r="L2285" s="9" t="s">
        <v>1439</v>
      </c>
      <c r="M2285" s="9" t="s">
        <v>1440</v>
      </c>
      <c r="N2285" t="s">
        <v>41</v>
      </c>
      <c r="P2285" s="5" t="str">
        <f>IF(LOOKUP($K2285,Fuel_Mappings!$C$2:$C$255,Fuel_Mappings!$D$2:$D$255)&lt;&gt;"",LOOKUP($K2285,Fuel_Mappings!$C$2:$C$255,Fuel_Mappings!$D$2:$D$255),"")</f>
        <v>Other_Fuel</v>
      </c>
      <c r="Q2285" s="5" t="str">
        <f>IF($P2285="Other_Fuel",IF(LOOKUP($G2285,Fuel_Mappings!$I$2:$I$36,Fuel_Mappings!$I$2:$I$36)=$G2285,LOOKUP($G2285,Fuel_Mappings!$I$2:$I$36,Fuel_Mappings!$J$2:$J$36),""),"")</f>
        <v/>
      </c>
      <c r="S2285" s="5" t="str">
        <f t="shared" si="150"/>
        <v>2B</v>
      </c>
      <c r="T2285" s="3" t="b">
        <f t="shared" si="151"/>
        <v>0</v>
      </c>
      <c r="U2285" s="3" t="b">
        <f t="shared" si="152"/>
        <v>0</v>
      </c>
    </row>
    <row r="2286" spans="1:21">
      <c r="A2286" s="10">
        <v>30120503</v>
      </c>
      <c r="B2286" t="s">
        <v>489</v>
      </c>
      <c r="C2286" t="s">
        <v>490</v>
      </c>
      <c r="D2286" t="s">
        <v>491</v>
      </c>
      <c r="E2286" t="s">
        <v>11</v>
      </c>
      <c r="F2286" t="s">
        <v>85</v>
      </c>
      <c r="G2286" t="s">
        <v>537</v>
      </c>
      <c r="H2286" t="s">
        <v>493</v>
      </c>
      <c r="I2286" t="s">
        <v>494</v>
      </c>
      <c r="J2286" t="s">
        <v>21</v>
      </c>
      <c r="K2286" s="3" t="str">
        <f t="shared" si="149"/>
        <v>Organic Chemical MfgOther</v>
      </c>
      <c r="L2286" s="9" t="s">
        <v>1439</v>
      </c>
      <c r="M2286" s="9" t="s">
        <v>1440</v>
      </c>
      <c r="N2286" t="s">
        <v>41</v>
      </c>
      <c r="P2286" s="5" t="str">
        <f>IF(LOOKUP($K2286,Fuel_Mappings!$C$2:$C$255,Fuel_Mappings!$D$2:$D$255)&lt;&gt;"",LOOKUP($K2286,Fuel_Mappings!$C$2:$C$255,Fuel_Mappings!$D$2:$D$255),"")</f>
        <v>Other_Fuel</v>
      </c>
      <c r="Q2286" s="5" t="str">
        <f>IF($P2286="Other_Fuel",IF(LOOKUP($G2286,Fuel_Mappings!$I$2:$I$36,Fuel_Mappings!$I$2:$I$36)=$G2286,LOOKUP($G2286,Fuel_Mappings!$I$2:$I$36,Fuel_Mappings!$J$2:$J$36),""),"")</f>
        <v/>
      </c>
      <c r="S2286" s="5" t="str">
        <f t="shared" si="150"/>
        <v>2B</v>
      </c>
      <c r="T2286" s="3" t="b">
        <f t="shared" si="151"/>
        <v>0</v>
      </c>
      <c r="U2286" s="3" t="b">
        <f t="shared" si="152"/>
        <v>0</v>
      </c>
    </row>
    <row r="2287" spans="1:21">
      <c r="A2287" s="10">
        <v>30103311</v>
      </c>
      <c r="B2287" t="s">
        <v>489</v>
      </c>
      <c r="C2287" t="s">
        <v>490</v>
      </c>
      <c r="D2287" t="s">
        <v>491</v>
      </c>
      <c r="E2287" t="s">
        <v>11</v>
      </c>
      <c r="F2287" t="s">
        <v>85</v>
      </c>
      <c r="G2287" t="s">
        <v>543</v>
      </c>
      <c r="H2287" t="s">
        <v>493</v>
      </c>
      <c r="I2287" t="s">
        <v>504</v>
      </c>
      <c r="J2287" t="s">
        <v>21</v>
      </c>
      <c r="K2287" s="3" t="str">
        <f t="shared" si="149"/>
        <v>Agricultural Chemical MfgOther</v>
      </c>
      <c r="L2287" s="9" t="s">
        <v>1439</v>
      </c>
      <c r="M2287" s="9" t="s">
        <v>1440</v>
      </c>
      <c r="N2287" t="s">
        <v>41</v>
      </c>
      <c r="P2287" s="5" t="str">
        <f>IF(LOOKUP($K2287,Fuel_Mappings!$C$2:$C$255,Fuel_Mappings!$D$2:$D$255)&lt;&gt;"",LOOKUP($K2287,Fuel_Mappings!$C$2:$C$255,Fuel_Mappings!$D$2:$D$255),"")</f>
        <v>Other_Fuel</v>
      </c>
      <c r="Q2287" s="5" t="str">
        <f>IF($P2287="Other_Fuel",IF(LOOKUP($G2287,Fuel_Mappings!$I$2:$I$36,Fuel_Mappings!$I$2:$I$36)=$G2287,LOOKUP($G2287,Fuel_Mappings!$I$2:$I$36,Fuel_Mappings!$J$2:$J$36),""),"")</f>
        <v/>
      </c>
      <c r="S2287" s="5" t="str">
        <f t="shared" si="150"/>
        <v>2B</v>
      </c>
      <c r="T2287" s="3" t="b">
        <f t="shared" si="151"/>
        <v>0</v>
      </c>
      <c r="U2287" s="3" t="b">
        <f t="shared" si="152"/>
        <v>0</v>
      </c>
    </row>
    <row r="2288" spans="1:21">
      <c r="A2288" s="10">
        <v>30104001</v>
      </c>
      <c r="B2288" t="s">
        <v>489</v>
      </c>
      <c r="C2288" t="s">
        <v>490</v>
      </c>
      <c r="D2288" t="s">
        <v>491</v>
      </c>
      <c r="E2288" t="s">
        <v>11</v>
      </c>
      <c r="F2288" t="s">
        <v>85</v>
      </c>
      <c r="G2288" t="s">
        <v>555</v>
      </c>
      <c r="H2288" t="s">
        <v>493</v>
      </c>
      <c r="I2288" t="s">
        <v>504</v>
      </c>
      <c r="J2288" t="s">
        <v>21</v>
      </c>
      <c r="K2288" s="3" t="str">
        <f t="shared" si="149"/>
        <v>Agricultural Chemical MfgOther</v>
      </c>
      <c r="L2288" s="9" t="s">
        <v>1439</v>
      </c>
      <c r="M2288" s="9" t="s">
        <v>1440</v>
      </c>
      <c r="N2288" t="s">
        <v>41</v>
      </c>
      <c r="P2288" s="5" t="str">
        <f>IF(LOOKUP($K2288,Fuel_Mappings!$C$2:$C$255,Fuel_Mappings!$D$2:$D$255)&lt;&gt;"",LOOKUP($K2288,Fuel_Mappings!$C$2:$C$255,Fuel_Mappings!$D$2:$D$255),"")</f>
        <v>Other_Fuel</v>
      </c>
      <c r="Q2288" s="5" t="str">
        <f>IF($P2288="Other_Fuel",IF(LOOKUP($G2288,Fuel_Mappings!$I$2:$I$36,Fuel_Mappings!$I$2:$I$36)=$G2288,LOOKUP($G2288,Fuel_Mappings!$I$2:$I$36,Fuel_Mappings!$J$2:$J$36),""),"")</f>
        <v/>
      </c>
      <c r="S2288" s="5" t="str">
        <f t="shared" si="150"/>
        <v>2B</v>
      </c>
      <c r="T2288" s="3" t="b">
        <f t="shared" si="151"/>
        <v>0</v>
      </c>
      <c r="U2288" s="3" t="b">
        <f t="shared" si="152"/>
        <v>0</v>
      </c>
    </row>
    <row r="2289" spans="1:21">
      <c r="A2289" s="10">
        <v>30101847</v>
      </c>
      <c r="B2289" t="s">
        <v>489</v>
      </c>
      <c r="C2289" t="s">
        <v>490</v>
      </c>
      <c r="D2289" t="s">
        <v>491</v>
      </c>
      <c r="E2289" t="s">
        <v>11</v>
      </c>
      <c r="F2289" t="s">
        <v>85</v>
      </c>
      <c r="G2289" t="s">
        <v>495</v>
      </c>
      <c r="H2289" t="s">
        <v>493</v>
      </c>
      <c r="I2289" t="s">
        <v>496</v>
      </c>
      <c r="J2289" t="s">
        <v>21</v>
      </c>
      <c r="K2289" s="3" t="str">
        <f t="shared" si="149"/>
        <v>Polymer &amp; Resin MfgOther</v>
      </c>
      <c r="L2289" s="9" t="s">
        <v>1439</v>
      </c>
      <c r="M2289" s="9" t="s">
        <v>1440</v>
      </c>
      <c r="N2289" t="s">
        <v>41</v>
      </c>
      <c r="P2289" s="5" t="str">
        <f>IF(LOOKUP($K2289,Fuel_Mappings!$C$2:$C$255,Fuel_Mappings!$D$2:$D$255)&lt;&gt;"",LOOKUP($K2289,Fuel_Mappings!$C$2:$C$255,Fuel_Mappings!$D$2:$D$255),"")</f>
        <v>Other_Fuel</v>
      </c>
      <c r="Q2289" s="5" t="str">
        <f>IF($P2289="Other_Fuel",IF(LOOKUP($G2289,Fuel_Mappings!$I$2:$I$36,Fuel_Mappings!$I$2:$I$36)=$G2289,LOOKUP($G2289,Fuel_Mappings!$I$2:$I$36,Fuel_Mappings!$J$2:$J$36),""),"")</f>
        <v/>
      </c>
      <c r="S2289" s="5" t="str">
        <f t="shared" si="150"/>
        <v>2B</v>
      </c>
      <c r="T2289" s="3" t="b">
        <f t="shared" si="151"/>
        <v>0</v>
      </c>
      <c r="U2289" s="3" t="b">
        <f t="shared" si="152"/>
        <v>0</v>
      </c>
    </row>
    <row r="2290" spans="1:21">
      <c r="A2290" s="10">
        <v>30101880</v>
      </c>
      <c r="B2290" t="s">
        <v>489</v>
      </c>
      <c r="C2290" t="s">
        <v>490</v>
      </c>
      <c r="D2290" t="s">
        <v>491</v>
      </c>
      <c r="E2290" t="s">
        <v>11</v>
      </c>
      <c r="F2290" t="s">
        <v>85</v>
      </c>
      <c r="G2290" t="s">
        <v>495</v>
      </c>
      <c r="H2290" t="s">
        <v>493</v>
      </c>
      <c r="I2290" t="s">
        <v>496</v>
      </c>
      <c r="J2290" t="s">
        <v>21</v>
      </c>
      <c r="K2290" s="3" t="str">
        <f t="shared" si="149"/>
        <v>Polymer &amp; Resin MfgOther</v>
      </c>
      <c r="L2290" s="9" t="s">
        <v>1439</v>
      </c>
      <c r="M2290" s="9" t="s">
        <v>1440</v>
      </c>
      <c r="N2290" t="s">
        <v>41</v>
      </c>
      <c r="P2290" s="5" t="str">
        <f>IF(LOOKUP($K2290,Fuel_Mappings!$C$2:$C$255,Fuel_Mappings!$D$2:$D$255)&lt;&gt;"",LOOKUP($K2290,Fuel_Mappings!$C$2:$C$255,Fuel_Mappings!$D$2:$D$255),"")</f>
        <v>Other_Fuel</v>
      </c>
      <c r="Q2290" s="5" t="str">
        <f>IF($P2290="Other_Fuel",IF(LOOKUP($G2290,Fuel_Mappings!$I$2:$I$36,Fuel_Mappings!$I$2:$I$36)=$G2290,LOOKUP($G2290,Fuel_Mappings!$I$2:$I$36,Fuel_Mappings!$J$2:$J$36),""),"")</f>
        <v/>
      </c>
      <c r="S2290" s="5" t="str">
        <f t="shared" si="150"/>
        <v>2B</v>
      </c>
      <c r="T2290" s="3" t="b">
        <f t="shared" si="151"/>
        <v>0</v>
      </c>
      <c r="U2290" s="3" t="b">
        <f t="shared" si="152"/>
        <v>0</v>
      </c>
    </row>
    <row r="2291" spans="1:21">
      <c r="A2291" s="10">
        <v>30101882</v>
      </c>
      <c r="B2291" t="s">
        <v>489</v>
      </c>
      <c r="C2291" t="s">
        <v>490</v>
      </c>
      <c r="D2291" t="s">
        <v>491</v>
      </c>
      <c r="E2291" t="s">
        <v>11</v>
      </c>
      <c r="F2291" t="s">
        <v>85</v>
      </c>
      <c r="G2291" t="s">
        <v>495</v>
      </c>
      <c r="H2291" t="s">
        <v>493</v>
      </c>
      <c r="I2291" t="s">
        <v>496</v>
      </c>
      <c r="J2291" t="s">
        <v>21</v>
      </c>
      <c r="K2291" s="3" t="str">
        <f t="shared" ref="K2291:K2354" si="153">I2291&amp;J2291</f>
        <v>Polymer &amp; Resin MfgOther</v>
      </c>
      <c r="L2291" s="9" t="s">
        <v>1439</v>
      </c>
      <c r="M2291" s="9" t="s">
        <v>1440</v>
      </c>
      <c r="N2291" t="s">
        <v>41</v>
      </c>
      <c r="P2291" s="5" t="str">
        <f>IF(LOOKUP($K2291,Fuel_Mappings!$C$2:$C$255,Fuel_Mappings!$D$2:$D$255)&lt;&gt;"",LOOKUP($K2291,Fuel_Mappings!$C$2:$C$255,Fuel_Mappings!$D$2:$D$255),"")</f>
        <v>Other_Fuel</v>
      </c>
      <c r="Q2291" s="5" t="str">
        <f>IF($P2291="Other_Fuel",IF(LOOKUP($G2291,Fuel_Mappings!$I$2:$I$36,Fuel_Mappings!$I$2:$I$36)=$G2291,LOOKUP($G2291,Fuel_Mappings!$I$2:$I$36,Fuel_Mappings!$J$2:$J$36),""),"")</f>
        <v/>
      </c>
      <c r="S2291" s="5" t="str">
        <f t="shared" si="150"/>
        <v>2B</v>
      </c>
      <c r="T2291" s="3" t="b">
        <f t="shared" si="151"/>
        <v>0</v>
      </c>
      <c r="U2291" s="3" t="b">
        <f t="shared" si="152"/>
        <v>0</v>
      </c>
    </row>
    <row r="2292" spans="1:21">
      <c r="A2292" s="10">
        <v>30101885</v>
      </c>
      <c r="B2292" t="s">
        <v>489</v>
      </c>
      <c r="C2292" t="s">
        <v>490</v>
      </c>
      <c r="D2292" t="s">
        <v>491</v>
      </c>
      <c r="E2292" t="s">
        <v>11</v>
      </c>
      <c r="F2292" t="s">
        <v>85</v>
      </c>
      <c r="G2292" t="s">
        <v>495</v>
      </c>
      <c r="H2292" t="s">
        <v>493</v>
      </c>
      <c r="I2292" t="s">
        <v>496</v>
      </c>
      <c r="J2292" t="s">
        <v>21</v>
      </c>
      <c r="K2292" s="3" t="str">
        <f t="shared" si="153"/>
        <v>Polymer &amp; Resin MfgOther</v>
      </c>
      <c r="L2292" s="9" t="s">
        <v>1439</v>
      </c>
      <c r="M2292" s="9" t="s">
        <v>1440</v>
      </c>
      <c r="N2292" t="s">
        <v>41</v>
      </c>
      <c r="P2292" s="5" t="str">
        <f>IF(LOOKUP($K2292,Fuel_Mappings!$C$2:$C$255,Fuel_Mappings!$D$2:$D$255)&lt;&gt;"",LOOKUP($K2292,Fuel_Mappings!$C$2:$C$255,Fuel_Mappings!$D$2:$D$255),"")</f>
        <v>Other_Fuel</v>
      </c>
      <c r="Q2292" s="5" t="str">
        <f>IF($P2292="Other_Fuel",IF(LOOKUP($G2292,Fuel_Mappings!$I$2:$I$36,Fuel_Mappings!$I$2:$I$36)=$G2292,LOOKUP($G2292,Fuel_Mappings!$I$2:$I$36,Fuel_Mappings!$J$2:$J$36),""),"")</f>
        <v/>
      </c>
      <c r="S2292" s="5" t="str">
        <f t="shared" si="150"/>
        <v>2B</v>
      </c>
      <c r="T2292" s="3" t="b">
        <f t="shared" si="151"/>
        <v>0</v>
      </c>
      <c r="U2292" s="3" t="b">
        <f t="shared" si="152"/>
        <v>0</v>
      </c>
    </row>
    <row r="2293" spans="1:21">
      <c r="A2293" s="10">
        <v>30102330</v>
      </c>
      <c r="B2293" t="s">
        <v>489</v>
      </c>
      <c r="C2293" t="s">
        <v>490</v>
      </c>
      <c r="D2293" t="s">
        <v>491</v>
      </c>
      <c r="E2293" t="s">
        <v>11</v>
      </c>
      <c r="F2293" t="s">
        <v>85</v>
      </c>
      <c r="G2293" t="s">
        <v>522</v>
      </c>
      <c r="H2293" t="s">
        <v>493</v>
      </c>
      <c r="I2293" t="s">
        <v>499</v>
      </c>
      <c r="J2293" t="s">
        <v>21</v>
      </c>
      <c r="K2293" s="3" t="str">
        <f t="shared" si="153"/>
        <v>Inorganic Chemical MfgOther</v>
      </c>
      <c r="L2293" s="9" t="s">
        <v>1439</v>
      </c>
      <c r="M2293" s="9" t="s">
        <v>1440</v>
      </c>
      <c r="N2293" t="s">
        <v>41</v>
      </c>
      <c r="P2293" s="5" t="str">
        <f>IF(LOOKUP($K2293,Fuel_Mappings!$C$2:$C$255,Fuel_Mappings!$D$2:$D$255)&lt;&gt;"",LOOKUP($K2293,Fuel_Mappings!$C$2:$C$255,Fuel_Mappings!$D$2:$D$255),"")</f>
        <v>Other_Fuel</v>
      </c>
      <c r="Q2293" s="5" t="str">
        <f>IF($P2293="Other_Fuel",IF(LOOKUP($G2293,Fuel_Mappings!$I$2:$I$36,Fuel_Mappings!$I$2:$I$36)=$G2293,LOOKUP($G2293,Fuel_Mappings!$I$2:$I$36,Fuel_Mappings!$J$2:$J$36),""),"")</f>
        <v/>
      </c>
      <c r="S2293" s="5" t="str">
        <f t="shared" si="150"/>
        <v>2B</v>
      </c>
      <c r="T2293" s="3" t="b">
        <f t="shared" si="151"/>
        <v>0</v>
      </c>
      <c r="U2293" s="3" t="b">
        <f t="shared" si="152"/>
        <v>0</v>
      </c>
    </row>
    <row r="2294" spans="1:21">
      <c r="A2294" s="10">
        <v>30102005</v>
      </c>
      <c r="B2294" t="s">
        <v>489</v>
      </c>
      <c r="C2294" t="s">
        <v>490</v>
      </c>
      <c r="D2294" t="s">
        <v>491</v>
      </c>
      <c r="E2294" t="s">
        <v>11</v>
      </c>
      <c r="F2294" t="s">
        <v>85</v>
      </c>
      <c r="G2294" t="s">
        <v>556</v>
      </c>
      <c r="H2294" t="s">
        <v>493</v>
      </c>
      <c r="I2294" t="s">
        <v>506</v>
      </c>
      <c r="J2294" t="s">
        <v>557</v>
      </c>
      <c r="K2294" s="3" t="str">
        <f t="shared" si="153"/>
        <v>Other Chemical MfgPrinting Ink Mfg</v>
      </c>
      <c r="L2294" s="9" t="s">
        <v>1439</v>
      </c>
      <c r="M2294" s="9" t="s">
        <v>1440</v>
      </c>
      <c r="N2294" t="s">
        <v>41</v>
      </c>
      <c r="P2294" s="5" t="str">
        <f>IF(LOOKUP($K2294,Fuel_Mappings!$C$2:$C$255,Fuel_Mappings!$D$2:$D$255)&lt;&gt;"",LOOKUP($K2294,Fuel_Mappings!$C$2:$C$255,Fuel_Mappings!$D$2:$D$255),"")</f>
        <v/>
      </c>
      <c r="Q2294" s="5" t="str">
        <f>IF($P2294="Other_Fuel",IF(LOOKUP($G2294,Fuel_Mappings!$I$2:$I$36,Fuel_Mappings!$I$2:$I$36)=$G2294,LOOKUP($G2294,Fuel_Mappings!$I$2:$I$36,Fuel_Mappings!$J$2:$J$36),""),"")</f>
        <v/>
      </c>
      <c r="S2294" s="5" t="str">
        <f t="shared" si="150"/>
        <v>2B</v>
      </c>
      <c r="T2294" s="3" t="b">
        <f t="shared" si="151"/>
        <v>0</v>
      </c>
      <c r="U2294" s="3" t="b">
        <f t="shared" si="152"/>
        <v>0</v>
      </c>
    </row>
    <row r="2295" spans="1:21">
      <c r="A2295" s="10">
        <v>30102099</v>
      </c>
      <c r="B2295" t="s">
        <v>489</v>
      </c>
      <c r="C2295" t="s">
        <v>490</v>
      </c>
      <c r="D2295" t="s">
        <v>491</v>
      </c>
      <c r="E2295" t="s">
        <v>11</v>
      </c>
      <c r="F2295" t="s">
        <v>85</v>
      </c>
      <c r="G2295" t="s">
        <v>556</v>
      </c>
      <c r="H2295" t="s">
        <v>493</v>
      </c>
      <c r="I2295" t="s">
        <v>506</v>
      </c>
      <c r="J2295" t="s">
        <v>557</v>
      </c>
      <c r="K2295" s="3" t="str">
        <f t="shared" si="153"/>
        <v>Other Chemical MfgPrinting Ink Mfg</v>
      </c>
      <c r="L2295" s="9" t="s">
        <v>1439</v>
      </c>
      <c r="M2295" s="9" t="s">
        <v>1440</v>
      </c>
      <c r="N2295" t="s">
        <v>41</v>
      </c>
      <c r="P2295" s="5" t="str">
        <f>IF(LOOKUP($K2295,Fuel_Mappings!$C$2:$C$255,Fuel_Mappings!$D$2:$D$255)&lt;&gt;"",LOOKUP($K2295,Fuel_Mappings!$C$2:$C$255,Fuel_Mappings!$D$2:$D$255),"")</f>
        <v/>
      </c>
      <c r="Q2295" s="5" t="str">
        <f>IF($P2295="Other_Fuel",IF(LOOKUP($G2295,Fuel_Mappings!$I$2:$I$36,Fuel_Mappings!$I$2:$I$36)=$G2295,LOOKUP($G2295,Fuel_Mappings!$I$2:$I$36,Fuel_Mappings!$J$2:$J$36),""),"")</f>
        <v/>
      </c>
      <c r="S2295" s="5" t="str">
        <f t="shared" si="150"/>
        <v>2B</v>
      </c>
      <c r="T2295" s="3" t="b">
        <f t="shared" si="151"/>
        <v>0</v>
      </c>
      <c r="U2295" s="3" t="b">
        <f t="shared" si="152"/>
        <v>0</v>
      </c>
    </row>
    <row r="2296" spans="1:21">
      <c r="A2296" s="10">
        <v>30103499</v>
      </c>
      <c r="B2296" t="s">
        <v>489</v>
      </c>
      <c r="C2296" t="s">
        <v>490</v>
      </c>
      <c r="D2296" t="s">
        <v>491</v>
      </c>
      <c r="E2296" t="s">
        <v>11</v>
      </c>
      <c r="F2296" t="s">
        <v>85</v>
      </c>
      <c r="G2296" t="s">
        <v>558</v>
      </c>
      <c r="H2296" t="s">
        <v>493</v>
      </c>
      <c r="I2296" t="s">
        <v>494</v>
      </c>
      <c r="J2296" t="s">
        <v>501</v>
      </c>
      <c r="K2296" s="3" t="str">
        <f t="shared" si="153"/>
        <v>Organic Chemical MfgSocmi Reactor</v>
      </c>
      <c r="L2296" s="9" t="s">
        <v>1439</v>
      </c>
      <c r="M2296" s="9" t="s">
        <v>1440</v>
      </c>
      <c r="N2296" t="s">
        <v>41</v>
      </c>
      <c r="P2296" s="5" t="str">
        <f>IF(LOOKUP($K2296,Fuel_Mappings!$C$2:$C$255,Fuel_Mappings!$D$2:$D$255)&lt;&gt;"",LOOKUP($K2296,Fuel_Mappings!$C$2:$C$255,Fuel_Mappings!$D$2:$D$255),"")</f>
        <v/>
      </c>
      <c r="Q2296" s="5" t="str">
        <f>IF($P2296="Other_Fuel",IF(LOOKUP($G2296,Fuel_Mappings!$I$2:$I$36,Fuel_Mappings!$I$2:$I$36)=$G2296,LOOKUP($G2296,Fuel_Mappings!$I$2:$I$36,Fuel_Mappings!$J$2:$J$36),""),"")</f>
        <v/>
      </c>
      <c r="S2296" s="5" t="str">
        <f t="shared" si="150"/>
        <v>2B</v>
      </c>
      <c r="T2296" s="3" t="b">
        <f t="shared" si="151"/>
        <v>0</v>
      </c>
      <c r="U2296" s="3" t="b">
        <f t="shared" si="152"/>
        <v>0</v>
      </c>
    </row>
    <row r="2297" spans="1:21">
      <c r="A2297" s="10">
        <v>30101599</v>
      </c>
      <c r="B2297" t="s">
        <v>489</v>
      </c>
      <c r="C2297" t="s">
        <v>490</v>
      </c>
      <c r="D2297" t="s">
        <v>491</v>
      </c>
      <c r="E2297" t="s">
        <v>11</v>
      </c>
      <c r="F2297" t="s">
        <v>85</v>
      </c>
      <c r="G2297" t="s">
        <v>559</v>
      </c>
      <c r="H2297" t="s">
        <v>493</v>
      </c>
      <c r="I2297" t="s">
        <v>510</v>
      </c>
      <c r="J2297" t="s">
        <v>511</v>
      </c>
      <c r="K2297" s="3" t="str">
        <f t="shared" si="153"/>
        <v>Paint, Varnish, Lacquer, Enamel MfgPaint &amp; Varnish Mfg</v>
      </c>
      <c r="L2297" s="9" t="s">
        <v>1439</v>
      </c>
      <c r="M2297" s="9" t="s">
        <v>1440</v>
      </c>
      <c r="N2297" t="s">
        <v>41</v>
      </c>
      <c r="P2297" s="5" t="str">
        <f>IF(LOOKUP($K2297,Fuel_Mappings!$C$2:$C$255,Fuel_Mappings!$D$2:$D$255)&lt;&gt;"",LOOKUP($K2297,Fuel_Mappings!$C$2:$C$255,Fuel_Mappings!$D$2:$D$255),"")</f>
        <v/>
      </c>
      <c r="Q2297" s="5" t="str">
        <f>IF($P2297="Other_Fuel",IF(LOOKUP($G2297,Fuel_Mappings!$I$2:$I$36,Fuel_Mappings!$I$2:$I$36)=$G2297,LOOKUP($G2297,Fuel_Mappings!$I$2:$I$36,Fuel_Mappings!$J$2:$J$36),""),"")</f>
        <v/>
      </c>
      <c r="S2297" s="5" t="str">
        <f t="shared" si="150"/>
        <v>2B</v>
      </c>
      <c r="T2297" s="3" t="b">
        <f t="shared" si="151"/>
        <v>0</v>
      </c>
      <c r="U2297" s="3" t="b">
        <f t="shared" si="152"/>
        <v>0</v>
      </c>
    </row>
    <row r="2298" spans="1:21">
      <c r="A2298" s="10">
        <v>30101809</v>
      </c>
      <c r="B2298" t="s">
        <v>489</v>
      </c>
      <c r="C2298" t="s">
        <v>490</v>
      </c>
      <c r="D2298" t="s">
        <v>491</v>
      </c>
      <c r="E2298" t="s">
        <v>11</v>
      </c>
      <c r="F2298" t="s">
        <v>85</v>
      </c>
      <c r="G2298" t="s">
        <v>495</v>
      </c>
      <c r="H2298" t="s">
        <v>493</v>
      </c>
      <c r="I2298" t="s">
        <v>496</v>
      </c>
      <c r="J2298" t="s">
        <v>21</v>
      </c>
      <c r="K2298" s="3" t="str">
        <f t="shared" si="153"/>
        <v>Polymer &amp; Resin MfgOther</v>
      </c>
      <c r="L2298" s="9" t="s">
        <v>1439</v>
      </c>
      <c r="M2298" s="9" t="s">
        <v>1440</v>
      </c>
      <c r="N2298" t="s">
        <v>41</v>
      </c>
      <c r="P2298" s="5" t="str">
        <f>IF(LOOKUP($K2298,Fuel_Mappings!$C$2:$C$255,Fuel_Mappings!$D$2:$D$255)&lt;&gt;"",LOOKUP($K2298,Fuel_Mappings!$C$2:$C$255,Fuel_Mappings!$D$2:$D$255),"")</f>
        <v>Other_Fuel</v>
      </c>
      <c r="Q2298" s="5" t="str">
        <f>IF($P2298="Other_Fuel",IF(LOOKUP($G2298,Fuel_Mappings!$I$2:$I$36,Fuel_Mappings!$I$2:$I$36)=$G2298,LOOKUP($G2298,Fuel_Mappings!$I$2:$I$36,Fuel_Mappings!$J$2:$J$36),""),"")</f>
        <v/>
      </c>
      <c r="S2298" s="5" t="str">
        <f t="shared" si="150"/>
        <v>2B</v>
      </c>
      <c r="T2298" s="3" t="b">
        <f t="shared" si="151"/>
        <v>0</v>
      </c>
      <c r="U2298" s="3" t="b">
        <f t="shared" si="152"/>
        <v>0</v>
      </c>
    </row>
    <row r="2299" spans="1:21">
      <c r="A2299" s="10">
        <v>30101852</v>
      </c>
      <c r="B2299" t="s">
        <v>489</v>
      </c>
      <c r="C2299" t="s">
        <v>490</v>
      </c>
      <c r="D2299" t="s">
        <v>491</v>
      </c>
      <c r="E2299" t="s">
        <v>11</v>
      </c>
      <c r="F2299" t="s">
        <v>85</v>
      </c>
      <c r="G2299" t="s">
        <v>495</v>
      </c>
      <c r="H2299" t="s">
        <v>493</v>
      </c>
      <c r="I2299" t="s">
        <v>496</v>
      </c>
      <c r="J2299" t="s">
        <v>21</v>
      </c>
      <c r="K2299" s="3" t="str">
        <f t="shared" si="153"/>
        <v>Polymer &amp; Resin MfgOther</v>
      </c>
      <c r="L2299" s="9" t="s">
        <v>1439</v>
      </c>
      <c r="M2299" s="9" t="s">
        <v>1440</v>
      </c>
      <c r="N2299" t="s">
        <v>41</v>
      </c>
      <c r="P2299" s="5" t="str">
        <f>IF(LOOKUP($K2299,Fuel_Mappings!$C$2:$C$255,Fuel_Mappings!$D$2:$D$255)&lt;&gt;"",LOOKUP($K2299,Fuel_Mappings!$C$2:$C$255,Fuel_Mappings!$D$2:$D$255),"")</f>
        <v>Other_Fuel</v>
      </c>
      <c r="Q2299" s="5" t="str">
        <f>IF($P2299="Other_Fuel",IF(LOOKUP($G2299,Fuel_Mappings!$I$2:$I$36,Fuel_Mappings!$I$2:$I$36)=$G2299,LOOKUP($G2299,Fuel_Mappings!$I$2:$I$36,Fuel_Mappings!$J$2:$J$36),""),"")</f>
        <v/>
      </c>
      <c r="S2299" s="5" t="str">
        <f t="shared" si="150"/>
        <v>2B</v>
      </c>
      <c r="T2299" s="3" t="b">
        <f t="shared" si="151"/>
        <v>0</v>
      </c>
      <c r="U2299" s="3" t="b">
        <f t="shared" si="152"/>
        <v>0</v>
      </c>
    </row>
    <row r="2300" spans="1:21">
      <c r="A2300" s="10">
        <v>30102405</v>
      </c>
      <c r="B2300" t="s">
        <v>489</v>
      </c>
      <c r="C2300" t="s">
        <v>490</v>
      </c>
      <c r="D2300" t="s">
        <v>491</v>
      </c>
      <c r="E2300" t="s">
        <v>11</v>
      </c>
      <c r="F2300" t="s">
        <v>85</v>
      </c>
      <c r="G2300" t="s">
        <v>524</v>
      </c>
      <c r="H2300" t="s">
        <v>493</v>
      </c>
      <c r="I2300" t="s">
        <v>496</v>
      </c>
      <c r="J2300" t="s">
        <v>525</v>
      </c>
      <c r="K2300" s="3" t="str">
        <f t="shared" si="153"/>
        <v>Polymer &amp; Resin MfgSynthetic Fiber</v>
      </c>
      <c r="L2300" s="9" t="s">
        <v>1439</v>
      </c>
      <c r="M2300" s="9" t="s">
        <v>1440</v>
      </c>
      <c r="N2300" t="s">
        <v>41</v>
      </c>
      <c r="P2300" s="5" t="str">
        <f>IF(LOOKUP($K2300,Fuel_Mappings!$C$2:$C$255,Fuel_Mappings!$D$2:$D$255)&lt;&gt;"",LOOKUP($K2300,Fuel_Mappings!$C$2:$C$255,Fuel_Mappings!$D$2:$D$255),"")</f>
        <v/>
      </c>
      <c r="Q2300" s="5" t="str">
        <f>IF($P2300="Other_Fuel",IF(LOOKUP($G2300,Fuel_Mappings!$I$2:$I$36,Fuel_Mappings!$I$2:$I$36)=$G2300,LOOKUP($G2300,Fuel_Mappings!$I$2:$I$36,Fuel_Mappings!$J$2:$J$36),""),"")</f>
        <v/>
      </c>
      <c r="S2300" s="5" t="str">
        <f t="shared" si="150"/>
        <v>2B</v>
      </c>
      <c r="T2300" s="3" t="b">
        <f t="shared" si="151"/>
        <v>0</v>
      </c>
      <c r="U2300" s="3" t="b">
        <f t="shared" si="152"/>
        <v>0</v>
      </c>
    </row>
    <row r="2301" spans="1:21">
      <c r="A2301" s="10">
        <v>30102417</v>
      </c>
      <c r="B2301" t="s">
        <v>489</v>
      </c>
      <c r="C2301" t="s">
        <v>490</v>
      </c>
      <c r="D2301" t="s">
        <v>491</v>
      </c>
      <c r="E2301" t="s">
        <v>11</v>
      </c>
      <c r="F2301" t="s">
        <v>85</v>
      </c>
      <c r="G2301" t="s">
        <v>524</v>
      </c>
      <c r="H2301" t="s">
        <v>493</v>
      </c>
      <c r="I2301" t="s">
        <v>496</v>
      </c>
      <c r="J2301" t="s">
        <v>21</v>
      </c>
      <c r="K2301" s="3" t="str">
        <f t="shared" si="153"/>
        <v>Polymer &amp; Resin MfgOther</v>
      </c>
      <c r="L2301" s="9" t="s">
        <v>1439</v>
      </c>
      <c r="M2301" s="9" t="s">
        <v>1440</v>
      </c>
      <c r="N2301" t="s">
        <v>41</v>
      </c>
      <c r="P2301" s="5" t="str">
        <f>IF(LOOKUP($K2301,Fuel_Mappings!$C$2:$C$255,Fuel_Mappings!$D$2:$D$255)&lt;&gt;"",LOOKUP($K2301,Fuel_Mappings!$C$2:$C$255,Fuel_Mappings!$D$2:$D$255),"")</f>
        <v>Other_Fuel</v>
      </c>
      <c r="Q2301" s="5" t="str">
        <f>IF($P2301="Other_Fuel",IF(LOOKUP($G2301,Fuel_Mappings!$I$2:$I$36,Fuel_Mappings!$I$2:$I$36)=$G2301,LOOKUP($G2301,Fuel_Mappings!$I$2:$I$36,Fuel_Mappings!$J$2:$J$36),""),"")</f>
        <v/>
      </c>
      <c r="S2301" s="5" t="str">
        <f t="shared" si="150"/>
        <v>2B</v>
      </c>
      <c r="T2301" s="3" t="b">
        <f t="shared" si="151"/>
        <v>0</v>
      </c>
      <c r="U2301" s="3" t="b">
        <f t="shared" si="152"/>
        <v>0</v>
      </c>
    </row>
    <row r="2302" spans="1:21">
      <c r="A2302" s="10">
        <v>30105001</v>
      </c>
      <c r="B2302" t="s">
        <v>489</v>
      </c>
      <c r="C2302" t="s">
        <v>490</v>
      </c>
      <c r="D2302" t="s">
        <v>491</v>
      </c>
      <c r="E2302" t="s">
        <v>11</v>
      </c>
      <c r="F2302" t="s">
        <v>85</v>
      </c>
      <c r="G2302" t="s">
        <v>560</v>
      </c>
      <c r="H2302" t="s">
        <v>493</v>
      </c>
      <c r="I2302" t="s">
        <v>506</v>
      </c>
      <c r="J2302" t="s">
        <v>21</v>
      </c>
      <c r="K2302" s="3" t="str">
        <f t="shared" si="153"/>
        <v>Other Chemical MfgOther</v>
      </c>
      <c r="L2302" s="9" t="s">
        <v>1439</v>
      </c>
      <c r="M2302" s="9" t="s">
        <v>1440</v>
      </c>
      <c r="N2302" t="s">
        <v>41</v>
      </c>
      <c r="P2302" s="5" t="str">
        <f>IF(LOOKUP($K2302,Fuel_Mappings!$C$2:$C$255,Fuel_Mappings!$D$2:$D$255)&lt;&gt;"",LOOKUP($K2302,Fuel_Mappings!$C$2:$C$255,Fuel_Mappings!$D$2:$D$255),"")</f>
        <v>Other_Fuel</v>
      </c>
      <c r="Q2302" s="5" t="str">
        <f>IF($P2302="Other_Fuel",IF(LOOKUP($G2302,Fuel_Mappings!$I$2:$I$36,Fuel_Mappings!$I$2:$I$36)=$G2302,LOOKUP($G2302,Fuel_Mappings!$I$2:$I$36,Fuel_Mappings!$J$2:$J$36),""),"")</f>
        <v/>
      </c>
      <c r="S2302" s="5" t="str">
        <f t="shared" si="150"/>
        <v>2B</v>
      </c>
      <c r="T2302" s="3" t="b">
        <f t="shared" si="151"/>
        <v>0</v>
      </c>
      <c r="U2302" s="3" t="b">
        <f t="shared" si="152"/>
        <v>0</v>
      </c>
    </row>
    <row r="2303" spans="1:21">
      <c r="A2303" s="10">
        <v>30140199</v>
      </c>
      <c r="B2303" t="s">
        <v>489</v>
      </c>
      <c r="C2303" t="s">
        <v>490</v>
      </c>
      <c r="D2303" t="s">
        <v>491</v>
      </c>
      <c r="E2303" t="s">
        <v>11</v>
      </c>
      <c r="F2303" t="s">
        <v>85</v>
      </c>
      <c r="G2303" t="s">
        <v>561</v>
      </c>
      <c r="H2303" t="s">
        <v>493</v>
      </c>
      <c r="I2303" t="s">
        <v>494</v>
      </c>
      <c r="J2303" t="s">
        <v>21</v>
      </c>
      <c r="K2303" s="3" t="str">
        <f t="shared" si="153"/>
        <v>Organic Chemical MfgOther</v>
      </c>
      <c r="L2303" s="9" t="s">
        <v>1439</v>
      </c>
      <c r="M2303" s="9" t="s">
        <v>1440</v>
      </c>
      <c r="N2303" t="s">
        <v>41</v>
      </c>
      <c r="P2303" s="5" t="str">
        <f>IF(LOOKUP($K2303,Fuel_Mappings!$C$2:$C$255,Fuel_Mappings!$D$2:$D$255)&lt;&gt;"",LOOKUP($K2303,Fuel_Mappings!$C$2:$C$255,Fuel_Mappings!$D$2:$D$255),"")</f>
        <v>Other_Fuel</v>
      </c>
      <c r="Q2303" s="5" t="str">
        <f>IF($P2303="Other_Fuel",IF(LOOKUP($G2303,Fuel_Mappings!$I$2:$I$36,Fuel_Mappings!$I$2:$I$36)=$G2303,LOOKUP($G2303,Fuel_Mappings!$I$2:$I$36,Fuel_Mappings!$J$2:$J$36),""),"")</f>
        <v/>
      </c>
      <c r="S2303" s="5" t="str">
        <f t="shared" si="150"/>
        <v>2B</v>
      </c>
      <c r="T2303" s="3" t="b">
        <f t="shared" si="151"/>
        <v>0</v>
      </c>
      <c r="U2303" s="3" t="b">
        <f t="shared" si="152"/>
        <v>0</v>
      </c>
    </row>
    <row r="2304" spans="1:21">
      <c r="A2304" s="10">
        <v>30100103</v>
      </c>
      <c r="B2304" t="s">
        <v>489</v>
      </c>
      <c r="C2304" t="s">
        <v>490</v>
      </c>
      <c r="D2304" t="s">
        <v>491</v>
      </c>
      <c r="E2304" t="s">
        <v>11</v>
      </c>
      <c r="F2304" t="s">
        <v>85</v>
      </c>
      <c r="G2304" t="s">
        <v>492</v>
      </c>
      <c r="H2304" t="s">
        <v>493</v>
      </c>
      <c r="I2304" t="s">
        <v>494</v>
      </c>
      <c r="J2304" t="s">
        <v>528</v>
      </c>
      <c r="K2304" s="3" t="str">
        <f t="shared" si="153"/>
        <v>Organic Chemical MfgTerephthalic Acid Mfg</v>
      </c>
      <c r="L2304" s="9" t="s">
        <v>1439</v>
      </c>
      <c r="M2304" s="9" t="s">
        <v>1440</v>
      </c>
      <c r="N2304" t="s">
        <v>41</v>
      </c>
      <c r="P2304" s="5" t="str">
        <f>IF(LOOKUP($K2304,Fuel_Mappings!$C$2:$C$255,Fuel_Mappings!$D$2:$D$255)&lt;&gt;"",LOOKUP($K2304,Fuel_Mappings!$C$2:$C$255,Fuel_Mappings!$D$2:$D$255),"")</f>
        <v/>
      </c>
      <c r="Q2304" s="5" t="str">
        <f>IF($P2304="Other_Fuel",IF(LOOKUP($G2304,Fuel_Mappings!$I$2:$I$36,Fuel_Mappings!$I$2:$I$36)=$G2304,LOOKUP($G2304,Fuel_Mappings!$I$2:$I$36,Fuel_Mappings!$J$2:$J$36),""),"")</f>
        <v/>
      </c>
      <c r="S2304" s="5" t="str">
        <f t="shared" si="150"/>
        <v>2B</v>
      </c>
      <c r="T2304" s="3" t="b">
        <f t="shared" si="151"/>
        <v>0</v>
      </c>
      <c r="U2304" s="3" t="b">
        <f t="shared" si="152"/>
        <v>0</v>
      </c>
    </row>
    <row r="2305" spans="1:21">
      <c r="A2305" s="10">
        <v>30101101</v>
      </c>
      <c r="B2305" t="s">
        <v>489</v>
      </c>
      <c r="C2305" t="s">
        <v>490</v>
      </c>
      <c r="D2305" t="s">
        <v>491</v>
      </c>
      <c r="E2305" t="s">
        <v>11</v>
      </c>
      <c r="F2305" t="s">
        <v>85</v>
      </c>
      <c r="G2305" t="s">
        <v>562</v>
      </c>
      <c r="H2305" t="s">
        <v>493</v>
      </c>
      <c r="I2305" t="s">
        <v>499</v>
      </c>
      <c r="J2305" t="s">
        <v>21</v>
      </c>
      <c r="K2305" s="3" t="str">
        <f t="shared" si="153"/>
        <v>Inorganic Chemical MfgOther</v>
      </c>
      <c r="L2305" s="9" t="s">
        <v>1439</v>
      </c>
      <c r="M2305" s="9" t="s">
        <v>1440</v>
      </c>
      <c r="N2305" t="s">
        <v>41</v>
      </c>
      <c r="P2305" s="5" t="str">
        <f>IF(LOOKUP($K2305,Fuel_Mappings!$C$2:$C$255,Fuel_Mappings!$D$2:$D$255)&lt;&gt;"",LOOKUP($K2305,Fuel_Mappings!$C$2:$C$255,Fuel_Mappings!$D$2:$D$255),"")</f>
        <v>Other_Fuel</v>
      </c>
      <c r="Q2305" s="5" t="str">
        <f>IF($P2305="Other_Fuel",IF(LOOKUP($G2305,Fuel_Mappings!$I$2:$I$36,Fuel_Mappings!$I$2:$I$36)=$G2305,LOOKUP($G2305,Fuel_Mappings!$I$2:$I$36,Fuel_Mappings!$J$2:$J$36),""),"")</f>
        <v/>
      </c>
      <c r="S2305" s="5" t="str">
        <f t="shared" si="150"/>
        <v>2B</v>
      </c>
      <c r="T2305" s="3" t="b">
        <f t="shared" si="151"/>
        <v>0</v>
      </c>
      <c r="U2305" s="3" t="b">
        <f t="shared" si="152"/>
        <v>0</v>
      </c>
    </row>
    <row r="2306" spans="1:21">
      <c r="A2306" s="10">
        <v>30101601</v>
      </c>
      <c r="B2306" t="s">
        <v>489</v>
      </c>
      <c r="C2306" t="s">
        <v>490</v>
      </c>
      <c r="D2306" t="s">
        <v>491</v>
      </c>
      <c r="E2306" t="s">
        <v>11</v>
      </c>
      <c r="F2306" t="s">
        <v>85</v>
      </c>
      <c r="G2306" t="s">
        <v>563</v>
      </c>
      <c r="H2306" t="s">
        <v>493</v>
      </c>
      <c r="I2306" t="s">
        <v>504</v>
      </c>
      <c r="J2306" t="s">
        <v>21</v>
      </c>
      <c r="K2306" s="3" t="str">
        <f t="shared" si="153"/>
        <v>Agricultural Chemical MfgOther</v>
      </c>
      <c r="L2306" s="9" t="s">
        <v>1439</v>
      </c>
      <c r="M2306" s="9" t="s">
        <v>1440</v>
      </c>
      <c r="N2306" t="s">
        <v>41</v>
      </c>
      <c r="P2306" s="5" t="str">
        <f>IF(LOOKUP($K2306,Fuel_Mappings!$C$2:$C$255,Fuel_Mappings!$D$2:$D$255)&lt;&gt;"",LOOKUP($K2306,Fuel_Mappings!$C$2:$C$255,Fuel_Mappings!$D$2:$D$255),"")</f>
        <v>Other_Fuel</v>
      </c>
      <c r="Q2306" s="5" t="str">
        <f>IF($P2306="Other_Fuel",IF(LOOKUP($G2306,Fuel_Mappings!$I$2:$I$36,Fuel_Mappings!$I$2:$I$36)=$G2306,LOOKUP($G2306,Fuel_Mappings!$I$2:$I$36,Fuel_Mappings!$J$2:$J$36),""),"")</f>
        <v/>
      </c>
      <c r="S2306" s="5" t="str">
        <f t="shared" si="150"/>
        <v>2B</v>
      </c>
      <c r="T2306" s="3" t="b">
        <f t="shared" si="151"/>
        <v>0</v>
      </c>
      <c r="U2306" s="3" t="b">
        <f t="shared" si="152"/>
        <v>0</v>
      </c>
    </row>
    <row r="2307" spans="1:21">
      <c r="A2307" s="10">
        <v>30101818</v>
      </c>
      <c r="B2307" t="s">
        <v>489</v>
      </c>
      <c r="C2307" t="s">
        <v>490</v>
      </c>
      <c r="D2307" t="s">
        <v>491</v>
      </c>
      <c r="E2307" t="s">
        <v>11</v>
      </c>
      <c r="F2307" t="s">
        <v>85</v>
      </c>
      <c r="G2307" t="s">
        <v>495</v>
      </c>
      <c r="H2307" t="s">
        <v>493</v>
      </c>
      <c r="I2307" t="s">
        <v>496</v>
      </c>
      <c r="J2307" t="s">
        <v>21</v>
      </c>
      <c r="K2307" s="3" t="str">
        <f t="shared" si="153"/>
        <v>Polymer &amp; Resin MfgOther</v>
      </c>
      <c r="L2307" s="9" t="s">
        <v>1439</v>
      </c>
      <c r="M2307" s="9" t="s">
        <v>1440</v>
      </c>
      <c r="N2307" t="s">
        <v>41</v>
      </c>
      <c r="P2307" s="5" t="str">
        <f>IF(LOOKUP($K2307,Fuel_Mappings!$C$2:$C$255,Fuel_Mappings!$D$2:$D$255)&lt;&gt;"",LOOKUP($K2307,Fuel_Mappings!$C$2:$C$255,Fuel_Mappings!$D$2:$D$255),"")</f>
        <v>Other_Fuel</v>
      </c>
      <c r="Q2307" s="5" t="str">
        <f>IF($P2307="Other_Fuel",IF(LOOKUP($G2307,Fuel_Mappings!$I$2:$I$36,Fuel_Mappings!$I$2:$I$36)=$G2307,LOOKUP($G2307,Fuel_Mappings!$I$2:$I$36,Fuel_Mappings!$J$2:$J$36),""),"")</f>
        <v/>
      </c>
      <c r="S2307" s="5" t="str">
        <f t="shared" ref="S2307:S2370" si="154">LEFT(L2307,FIND("_",L2307)-1)</f>
        <v>2B</v>
      </c>
      <c r="T2307" s="3" t="b">
        <f t="shared" ref="T2307:T2370" si="155">$S2307=$C2307</f>
        <v>0</v>
      </c>
      <c r="U2307" s="3" t="b">
        <f t="shared" ref="U2307:U2370" si="156">LEFT($S2307,3)=LEFT($C2307,3)</f>
        <v>0</v>
      </c>
    </row>
    <row r="2308" spans="1:21">
      <c r="A2308" s="10">
        <v>30101839</v>
      </c>
      <c r="B2308" t="s">
        <v>489</v>
      </c>
      <c r="C2308" t="s">
        <v>490</v>
      </c>
      <c r="D2308" t="s">
        <v>491</v>
      </c>
      <c r="E2308" t="s">
        <v>11</v>
      </c>
      <c r="F2308" t="s">
        <v>85</v>
      </c>
      <c r="G2308" t="s">
        <v>495</v>
      </c>
      <c r="H2308" t="s">
        <v>493</v>
      </c>
      <c r="I2308" t="s">
        <v>496</v>
      </c>
      <c r="J2308" t="s">
        <v>21</v>
      </c>
      <c r="K2308" s="3" t="str">
        <f t="shared" si="153"/>
        <v>Polymer &amp; Resin MfgOther</v>
      </c>
      <c r="L2308" s="9" t="s">
        <v>1439</v>
      </c>
      <c r="M2308" s="9" t="s">
        <v>1440</v>
      </c>
      <c r="N2308" t="s">
        <v>41</v>
      </c>
      <c r="P2308" s="5" t="str">
        <f>IF(LOOKUP($K2308,Fuel_Mappings!$C$2:$C$255,Fuel_Mappings!$D$2:$D$255)&lt;&gt;"",LOOKUP($K2308,Fuel_Mappings!$C$2:$C$255,Fuel_Mappings!$D$2:$D$255),"")</f>
        <v>Other_Fuel</v>
      </c>
      <c r="Q2308" s="5" t="str">
        <f>IF($P2308="Other_Fuel",IF(LOOKUP($G2308,Fuel_Mappings!$I$2:$I$36,Fuel_Mappings!$I$2:$I$36)=$G2308,LOOKUP($G2308,Fuel_Mappings!$I$2:$I$36,Fuel_Mappings!$J$2:$J$36),""),"")</f>
        <v/>
      </c>
      <c r="S2308" s="5" t="str">
        <f t="shared" si="154"/>
        <v>2B</v>
      </c>
      <c r="T2308" s="3" t="b">
        <f t="shared" si="155"/>
        <v>0</v>
      </c>
      <c r="U2308" s="3" t="b">
        <f t="shared" si="156"/>
        <v>0</v>
      </c>
    </row>
    <row r="2309" spans="1:21">
      <c r="A2309" s="10">
        <v>30101863</v>
      </c>
      <c r="B2309" t="s">
        <v>489</v>
      </c>
      <c r="C2309" t="s">
        <v>490</v>
      </c>
      <c r="D2309" t="s">
        <v>491</v>
      </c>
      <c r="E2309" t="s">
        <v>11</v>
      </c>
      <c r="F2309" t="s">
        <v>85</v>
      </c>
      <c r="G2309" t="s">
        <v>495</v>
      </c>
      <c r="H2309" t="s">
        <v>493</v>
      </c>
      <c r="I2309" t="s">
        <v>496</v>
      </c>
      <c r="J2309" t="s">
        <v>21</v>
      </c>
      <c r="K2309" s="3" t="str">
        <f t="shared" si="153"/>
        <v>Polymer &amp; Resin MfgOther</v>
      </c>
      <c r="L2309" s="9" t="s">
        <v>1439</v>
      </c>
      <c r="M2309" s="9" t="s">
        <v>1440</v>
      </c>
      <c r="N2309" t="s">
        <v>41</v>
      </c>
      <c r="P2309" s="5" t="str">
        <f>IF(LOOKUP($K2309,Fuel_Mappings!$C$2:$C$255,Fuel_Mappings!$D$2:$D$255)&lt;&gt;"",LOOKUP($K2309,Fuel_Mappings!$C$2:$C$255,Fuel_Mappings!$D$2:$D$255),"")</f>
        <v>Other_Fuel</v>
      </c>
      <c r="Q2309" s="5" t="str">
        <f>IF($P2309="Other_Fuel",IF(LOOKUP($G2309,Fuel_Mappings!$I$2:$I$36,Fuel_Mappings!$I$2:$I$36)=$G2309,LOOKUP($G2309,Fuel_Mappings!$I$2:$I$36,Fuel_Mappings!$J$2:$J$36),""),"")</f>
        <v/>
      </c>
      <c r="S2309" s="5" t="str">
        <f t="shared" si="154"/>
        <v>2B</v>
      </c>
      <c r="T2309" s="3" t="b">
        <f t="shared" si="155"/>
        <v>0</v>
      </c>
      <c r="U2309" s="3" t="b">
        <f t="shared" si="156"/>
        <v>0</v>
      </c>
    </row>
    <row r="2310" spans="1:21">
      <c r="A2310" s="10">
        <v>30102106</v>
      </c>
      <c r="B2310" t="s">
        <v>489</v>
      </c>
      <c r="C2310" t="s">
        <v>490</v>
      </c>
      <c r="D2310" t="s">
        <v>491</v>
      </c>
      <c r="E2310" t="s">
        <v>11</v>
      </c>
      <c r="F2310" t="s">
        <v>85</v>
      </c>
      <c r="G2310" t="s">
        <v>387</v>
      </c>
      <c r="H2310" t="s">
        <v>493</v>
      </c>
      <c r="I2310" t="s">
        <v>499</v>
      </c>
      <c r="J2310" t="s">
        <v>21</v>
      </c>
      <c r="K2310" s="3" t="str">
        <f t="shared" si="153"/>
        <v>Inorganic Chemical MfgOther</v>
      </c>
      <c r="L2310" s="9" t="s">
        <v>1439</v>
      </c>
      <c r="M2310" s="9" t="s">
        <v>1440</v>
      </c>
      <c r="N2310" t="s">
        <v>41</v>
      </c>
      <c r="P2310" s="5" t="str">
        <f>IF(LOOKUP($K2310,Fuel_Mappings!$C$2:$C$255,Fuel_Mappings!$D$2:$D$255)&lt;&gt;"",LOOKUP($K2310,Fuel_Mappings!$C$2:$C$255,Fuel_Mappings!$D$2:$D$255),"")</f>
        <v>Other_Fuel</v>
      </c>
      <c r="Q2310" s="5" t="str">
        <f>IF($P2310="Other_Fuel",IF(LOOKUP($G2310,Fuel_Mappings!$I$2:$I$36,Fuel_Mappings!$I$2:$I$36)=$G2310,LOOKUP($G2310,Fuel_Mappings!$I$2:$I$36,Fuel_Mappings!$J$2:$J$36),""),"")</f>
        <v/>
      </c>
      <c r="S2310" s="5" t="str">
        <f t="shared" si="154"/>
        <v>2B</v>
      </c>
      <c r="T2310" s="3" t="b">
        <f t="shared" si="155"/>
        <v>0</v>
      </c>
      <c r="U2310" s="3" t="b">
        <f t="shared" si="156"/>
        <v>0</v>
      </c>
    </row>
    <row r="2311" spans="1:21">
      <c r="A2311" s="10">
        <v>30102107</v>
      </c>
      <c r="B2311" t="s">
        <v>489</v>
      </c>
      <c r="C2311" t="s">
        <v>490</v>
      </c>
      <c r="D2311" t="s">
        <v>491</v>
      </c>
      <c r="E2311" t="s">
        <v>11</v>
      </c>
      <c r="F2311" t="s">
        <v>85</v>
      </c>
      <c r="G2311" t="s">
        <v>387</v>
      </c>
      <c r="H2311" t="s">
        <v>493</v>
      </c>
      <c r="I2311" t="s">
        <v>499</v>
      </c>
      <c r="J2311" t="s">
        <v>21</v>
      </c>
      <c r="K2311" s="3" t="str">
        <f t="shared" si="153"/>
        <v>Inorganic Chemical MfgOther</v>
      </c>
      <c r="L2311" s="9" t="s">
        <v>1439</v>
      </c>
      <c r="M2311" s="9" t="s">
        <v>1440</v>
      </c>
      <c r="N2311" t="s">
        <v>41</v>
      </c>
      <c r="P2311" s="5" t="str">
        <f>IF(LOOKUP($K2311,Fuel_Mappings!$C$2:$C$255,Fuel_Mappings!$D$2:$D$255)&lt;&gt;"",LOOKUP($K2311,Fuel_Mappings!$C$2:$C$255,Fuel_Mappings!$D$2:$D$255),"")</f>
        <v>Other_Fuel</v>
      </c>
      <c r="Q2311" s="5" t="str">
        <f>IF($P2311="Other_Fuel",IF(LOOKUP($G2311,Fuel_Mappings!$I$2:$I$36,Fuel_Mappings!$I$2:$I$36)=$G2311,LOOKUP($G2311,Fuel_Mappings!$I$2:$I$36,Fuel_Mappings!$J$2:$J$36),""),"")</f>
        <v/>
      </c>
      <c r="S2311" s="5" t="str">
        <f t="shared" si="154"/>
        <v>2B</v>
      </c>
      <c r="T2311" s="3" t="b">
        <f t="shared" si="155"/>
        <v>0</v>
      </c>
      <c r="U2311" s="3" t="b">
        <f t="shared" si="156"/>
        <v>0</v>
      </c>
    </row>
    <row r="2312" spans="1:21">
      <c r="A2312" s="10">
        <v>30102113</v>
      </c>
      <c r="B2312" t="s">
        <v>489</v>
      </c>
      <c r="C2312" t="s">
        <v>490</v>
      </c>
      <c r="D2312" t="s">
        <v>491</v>
      </c>
      <c r="E2312" t="s">
        <v>11</v>
      </c>
      <c r="F2312" t="s">
        <v>85</v>
      </c>
      <c r="G2312" t="s">
        <v>387</v>
      </c>
      <c r="H2312" t="s">
        <v>493</v>
      </c>
      <c r="I2312" t="s">
        <v>499</v>
      </c>
      <c r="J2312" t="s">
        <v>21</v>
      </c>
      <c r="K2312" s="3" t="str">
        <f t="shared" si="153"/>
        <v>Inorganic Chemical MfgOther</v>
      </c>
      <c r="L2312" s="9" t="s">
        <v>1439</v>
      </c>
      <c r="M2312" s="9" t="s">
        <v>1440</v>
      </c>
      <c r="N2312" t="s">
        <v>41</v>
      </c>
      <c r="P2312" s="5" t="str">
        <f>IF(LOOKUP($K2312,Fuel_Mappings!$C$2:$C$255,Fuel_Mappings!$D$2:$D$255)&lt;&gt;"",LOOKUP($K2312,Fuel_Mappings!$C$2:$C$255,Fuel_Mappings!$D$2:$D$255),"")</f>
        <v>Other_Fuel</v>
      </c>
      <c r="Q2312" s="5" t="str">
        <f>IF($P2312="Other_Fuel",IF(LOOKUP($G2312,Fuel_Mappings!$I$2:$I$36,Fuel_Mappings!$I$2:$I$36)=$G2312,LOOKUP($G2312,Fuel_Mappings!$I$2:$I$36,Fuel_Mappings!$J$2:$J$36),""),"")</f>
        <v/>
      </c>
      <c r="S2312" s="5" t="str">
        <f t="shared" si="154"/>
        <v>2B</v>
      </c>
      <c r="T2312" s="3" t="b">
        <f t="shared" si="155"/>
        <v>0</v>
      </c>
      <c r="U2312" s="3" t="b">
        <f t="shared" si="156"/>
        <v>0</v>
      </c>
    </row>
    <row r="2313" spans="1:21">
      <c r="A2313" s="10">
        <v>30102127</v>
      </c>
      <c r="B2313" t="s">
        <v>489</v>
      </c>
      <c r="C2313" t="s">
        <v>490</v>
      </c>
      <c r="D2313" t="s">
        <v>491</v>
      </c>
      <c r="E2313" t="s">
        <v>11</v>
      </c>
      <c r="F2313" t="s">
        <v>85</v>
      </c>
      <c r="G2313" t="s">
        <v>387</v>
      </c>
      <c r="H2313" t="s">
        <v>493</v>
      </c>
      <c r="I2313" t="s">
        <v>499</v>
      </c>
      <c r="J2313" t="s">
        <v>21</v>
      </c>
      <c r="K2313" s="3" t="str">
        <f t="shared" si="153"/>
        <v>Inorganic Chemical MfgOther</v>
      </c>
      <c r="L2313" s="9" t="s">
        <v>1439</v>
      </c>
      <c r="M2313" s="9" t="s">
        <v>1440</v>
      </c>
      <c r="N2313" t="s">
        <v>41</v>
      </c>
      <c r="P2313" s="5" t="str">
        <f>IF(LOOKUP($K2313,Fuel_Mappings!$C$2:$C$255,Fuel_Mappings!$D$2:$D$255)&lt;&gt;"",LOOKUP($K2313,Fuel_Mappings!$C$2:$C$255,Fuel_Mappings!$D$2:$D$255),"")</f>
        <v>Other_Fuel</v>
      </c>
      <c r="Q2313" s="5" t="str">
        <f>IF($P2313="Other_Fuel",IF(LOOKUP($G2313,Fuel_Mappings!$I$2:$I$36,Fuel_Mappings!$I$2:$I$36)=$G2313,LOOKUP($G2313,Fuel_Mappings!$I$2:$I$36,Fuel_Mappings!$J$2:$J$36),""),"")</f>
        <v/>
      </c>
      <c r="S2313" s="5" t="str">
        <f t="shared" si="154"/>
        <v>2B</v>
      </c>
      <c r="T2313" s="3" t="b">
        <f t="shared" si="155"/>
        <v>0</v>
      </c>
      <c r="U2313" s="3" t="b">
        <f t="shared" si="156"/>
        <v>0</v>
      </c>
    </row>
    <row r="2314" spans="1:21">
      <c r="A2314" s="10">
        <v>30102403</v>
      </c>
      <c r="B2314" t="s">
        <v>489</v>
      </c>
      <c r="C2314" t="s">
        <v>490</v>
      </c>
      <c r="D2314" t="s">
        <v>491</v>
      </c>
      <c r="E2314" t="s">
        <v>11</v>
      </c>
      <c r="F2314" t="s">
        <v>85</v>
      </c>
      <c r="G2314" t="s">
        <v>524</v>
      </c>
      <c r="H2314" t="s">
        <v>493</v>
      </c>
      <c r="I2314" t="s">
        <v>496</v>
      </c>
      <c r="J2314" t="s">
        <v>21</v>
      </c>
      <c r="K2314" s="3" t="str">
        <f t="shared" si="153"/>
        <v>Polymer &amp; Resin MfgOther</v>
      </c>
      <c r="L2314" s="9" t="s">
        <v>1439</v>
      </c>
      <c r="M2314" s="9" t="s">
        <v>1440</v>
      </c>
      <c r="N2314" t="s">
        <v>41</v>
      </c>
      <c r="P2314" s="5" t="str">
        <f>IF(LOOKUP($K2314,Fuel_Mappings!$C$2:$C$255,Fuel_Mappings!$D$2:$D$255)&lt;&gt;"",LOOKUP($K2314,Fuel_Mappings!$C$2:$C$255,Fuel_Mappings!$D$2:$D$255),"")</f>
        <v>Other_Fuel</v>
      </c>
      <c r="Q2314" s="5" t="str">
        <f>IF($P2314="Other_Fuel",IF(LOOKUP($G2314,Fuel_Mappings!$I$2:$I$36,Fuel_Mappings!$I$2:$I$36)=$G2314,LOOKUP($G2314,Fuel_Mappings!$I$2:$I$36,Fuel_Mappings!$J$2:$J$36),""),"")</f>
        <v/>
      </c>
      <c r="S2314" s="5" t="str">
        <f t="shared" si="154"/>
        <v>2B</v>
      </c>
      <c r="T2314" s="3" t="b">
        <f t="shared" si="155"/>
        <v>0</v>
      </c>
      <c r="U2314" s="3" t="b">
        <f t="shared" si="156"/>
        <v>0</v>
      </c>
    </row>
    <row r="2315" spans="1:21">
      <c r="A2315" s="10">
        <v>30102423</v>
      </c>
      <c r="B2315" t="s">
        <v>489</v>
      </c>
      <c r="C2315" t="s">
        <v>490</v>
      </c>
      <c r="D2315" t="s">
        <v>491</v>
      </c>
      <c r="E2315" t="s">
        <v>11</v>
      </c>
      <c r="F2315" t="s">
        <v>85</v>
      </c>
      <c r="G2315" t="s">
        <v>524</v>
      </c>
      <c r="H2315" t="s">
        <v>493</v>
      </c>
      <c r="I2315" t="s">
        <v>496</v>
      </c>
      <c r="J2315" t="s">
        <v>21</v>
      </c>
      <c r="K2315" s="3" t="str">
        <f t="shared" si="153"/>
        <v>Polymer &amp; Resin MfgOther</v>
      </c>
      <c r="L2315" s="9" t="s">
        <v>1439</v>
      </c>
      <c r="M2315" s="9" t="s">
        <v>1440</v>
      </c>
      <c r="N2315" t="s">
        <v>41</v>
      </c>
      <c r="P2315" s="5" t="str">
        <f>IF(LOOKUP($K2315,Fuel_Mappings!$C$2:$C$255,Fuel_Mappings!$D$2:$D$255)&lt;&gt;"",LOOKUP($K2315,Fuel_Mappings!$C$2:$C$255,Fuel_Mappings!$D$2:$D$255),"")</f>
        <v>Other_Fuel</v>
      </c>
      <c r="Q2315" s="5" t="str">
        <f>IF($P2315="Other_Fuel",IF(LOOKUP($G2315,Fuel_Mappings!$I$2:$I$36,Fuel_Mappings!$I$2:$I$36)=$G2315,LOOKUP($G2315,Fuel_Mappings!$I$2:$I$36,Fuel_Mappings!$J$2:$J$36),""),"")</f>
        <v/>
      </c>
      <c r="S2315" s="5" t="str">
        <f t="shared" si="154"/>
        <v>2B</v>
      </c>
      <c r="T2315" s="3" t="b">
        <f t="shared" si="155"/>
        <v>0</v>
      </c>
      <c r="U2315" s="3" t="b">
        <f t="shared" si="156"/>
        <v>0</v>
      </c>
    </row>
    <row r="2316" spans="1:21">
      <c r="A2316" s="10">
        <v>30102505</v>
      </c>
      <c r="B2316" t="s">
        <v>489</v>
      </c>
      <c r="C2316" t="s">
        <v>490</v>
      </c>
      <c r="D2316" t="s">
        <v>491</v>
      </c>
      <c r="E2316" t="s">
        <v>11</v>
      </c>
      <c r="F2316" t="s">
        <v>85</v>
      </c>
      <c r="G2316" t="s">
        <v>564</v>
      </c>
      <c r="H2316" t="s">
        <v>493</v>
      </c>
      <c r="I2316" t="s">
        <v>496</v>
      </c>
      <c r="J2316" t="s">
        <v>525</v>
      </c>
      <c r="K2316" s="3" t="str">
        <f t="shared" si="153"/>
        <v>Polymer &amp; Resin MfgSynthetic Fiber</v>
      </c>
      <c r="L2316" s="9" t="s">
        <v>1439</v>
      </c>
      <c r="M2316" s="9" t="s">
        <v>1440</v>
      </c>
      <c r="N2316" t="s">
        <v>41</v>
      </c>
      <c r="P2316" s="5" t="str">
        <f>IF(LOOKUP($K2316,Fuel_Mappings!$C$2:$C$255,Fuel_Mappings!$D$2:$D$255)&lt;&gt;"",LOOKUP($K2316,Fuel_Mappings!$C$2:$C$255,Fuel_Mappings!$D$2:$D$255),"")</f>
        <v/>
      </c>
      <c r="Q2316" s="5" t="str">
        <f>IF($P2316="Other_Fuel",IF(LOOKUP($G2316,Fuel_Mappings!$I$2:$I$36,Fuel_Mappings!$I$2:$I$36)=$G2316,LOOKUP($G2316,Fuel_Mappings!$I$2:$I$36,Fuel_Mappings!$J$2:$J$36),""),"")</f>
        <v/>
      </c>
      <c r="S2316" s="5" t="str">
        <f t="shared" si="154"/>
        <v>2B</v>
      </c>
      <c r="T2316" s="3" t="b">
        <f t="shared" si="155"/>
        <v>0</v>
      </c>
      <c r="U2316" s="3" t="b">
        <f t="shared" si="156"/>
        <v>0</v>
      </c>
    </row>
    <row r="2317" spans="1:21">
      <c r="A2317" s="10">
        <v>30103101</v>
      </c>
      <c r="B2317" t="s">
        <v>489</v>
      </c>
      <c r="C2317" t="s">
        <v>490</v>
      </c>
      <c r="D2317" t="s">
        <v>491</v>
      </c>
      <c r="E2317" t="s">
        <v>11</v>
      </c>
      <c r="F2317" t="s">
        <v>85</v>
      </c>
      <c r="G2317" t="s">
        <v>565</v>
      </c>
      <c r="H2317" t="s">
        <v>493</v>
      </c>
      <c r="I2317" t="s">
        <v>494</v>
      </c>
      <c r="J2317" t="s">
        <v>528</v>
      </c>
      <c r="K2317" s="3" t="str">
        <f t="shared" si="153"/>
        <v>Organic Chemical MfgTerephthalic Acid Mfg</v>
      </c>
      <c r="L2317" s="9" t="s">
        <v>1439</v>
      </c>
      <c r="M2317" s="9" t="s">
        <v>1440</v>
      </c>
      <c r="N2317" t="s">
        <v>41</v>
      </c>
      <c r="P2317" s="5" t="str">
        <f>IF(LOOKUP($K2317,Fuel_Mappings!$C$2:$C$255,Fuel_Mappings!$D$2:$D$255)&lt;&gt;"",LOOKUP($K2317,Fuel_Mappings!$C$2:$C$255,Fuel_Mappings!$D$2:$D$255),"")</f>
        <v/>
      </c>
      <c r="Q2317" s="5" t="str">
        <f>IF($P2317="Other_Fuel",IF(LOOKUP($G2317,Fuel_Mappings!$I$2:$I$36,Fuel_Mappings!$I$2:$I$36)=$G2317,LOOKUP($G2317,Fuel_Mappings!$I$2:$I$36,Fuel_Mappings!$J$2:$J$36),""),"")</f>
        <v/>
      </c>
      <c r="S2317" s="5" t="str">
        <f t="shared" si="154"/>
        <v>2B</v>
      </c>
      <c r="T2317" s="3" t="b">
        <f t="shared" si="155"/>
        <v>0</v>
      </c>
      <c r="U2317" s="3" t="b">
        <f t="shared" si="156"/>
        <v>0</v>
      </c>
    </row>
    <row r="2318" spans="1:21">
      <c r="A2318" s="10">
        <v>30103102</v>
      </c>
      <c r="B2318" t="s">
        <v>489</v>
      </c>
      <c r="C2318" t="s">
        <v>490</v>
      </c>
      <c r="D2318" t="s">
        <v>491</v>
      </c>
      <c r="E2318" t="s">
        <v>11</v>
      </c>
      <c r="F2318" t="s">
        <v>85</v>
      </c>
      <c r="G2318" t="s">
        <v>565</v>
      </c>
      <c r="H2318" t="s">
        <v>493</v>
      </c>
      <c r="I2318" t="s">
        <v>494</v>
      </c>
      <c r="J2318" t="s">
        <v>501</v>
      </c>
      <c r="K2318" s="3" t="str">
        <f t="shared" si="153"/>
        <v>Organic Chemical MfgSocmi Reactor</v>
      </c>
      <c r="L2318" s="9" t="s">
        <v>1439</v>
      </c>
      <c r="M2318" s="9" t="s">
        <v>1440</v>
      </c>
      <c r="N2318" t="s">
        <v>41</v>
      </c>
      <c r="P2318" s="5" t="str">
        <f>IF(LOOKUP($K2318,Fuel_Mappings!$C$2:$C$255,Fuel_Mappings!$D$2:$D$255)&lt;&gt;"",LOOKUP($K2318,Fuel_Mappings!$C$2:$C$255,Fuel_Mappings!$D$2:$D$255),"")</f>
        <v/>
      </c>
      <c r="Q2318" s="5" t="str">
        <f>IF($P2318="Other_Fuel",IF(LOOKUP($G2318,Fuel_Mappings!$I$2:$I$36,Fuel_Mappings!$I$2:$I$36)=$G2318,LOOKUP($G2318,Fuel_Mappings!$I$2:$I$36,Fuel_Mappings!$J$2:$J$36),""),"")</f>
        <v/>
      </c>
      <c r="S2318" s="5" t="str">
        <f t="shared" si="154"/>
        <v>2B</v>
      </c>
      <c r="T2318" s="3" t="b">
        <f t="shared" si="155"/>
        <v>0</v>
      </c>
      <c r="U2318" s="3" t="b">
        <f t="shared" si="156"/>
        <v>0</v>
      </c>
    </row>
    <row r="2319" spans="1:21">
      <c r="A2319" s="10">
        <v>30103103</v>
      </c>
      <c r="B2319" t="s">
        <v>489</v>
      </c>
      <c r="C2319" t="s">
        <v>490</v>
      </c>
      <c r="D2319" t="s">
        <v>491</v>
      </c>
      <c r="E2319" t="s">
        <v>11</v>
      </c>
      <c r="F2319" t="s">
        <v>85</v>
      </c>
      <c r="G2319" t="s">
        <v>565</v>
      </c>
      <c r="H2319" t="s">
        <v>493</v>
      </c>
      <c r="I2319" t="s">
        <v>494</v>
      </c>
      <c r="J2319" t="s">
        <v>528</v>
      </c>
      <c r="K2319" s="3" t="str">
        <f t="shared" si="153"/>
        <v>Organic Chemical MfgTerephthalic Acid Mfg</v>
      </c>
      <c r="L2319" s="9" t="s">
        <v>1439</v>
      </c>
      <c r="M2319" s="9" t="s">
        <v>1440</v>
      </c>
      <c r="N2319" t="s">
        <v>41</v>
      </c>
      <c r="P2319" s="5" t="str">
        <f>IF(LOOKUP($K2319,Fuel_Mappings!$C$2:$C$255,Fuel_Mappings!$D$2:$D$255)&lt;&gt;"",LOOKUP($K2319,Fuel_Mappings!$C$2:$C$255,Fuel_Mappings!$D$2:$D$255),"")</f>
        <v/>
      </c>
      <c r="Q2319" s="5" t="str">
        <f>IF($P2319="Other_Fuel",IF(LOOKUP($G2319,Fuel_Mappings!$I$2:$I$36,Fuel_Mappings!$I$2:$I$36)=$G2319,LOOKUP($G2319,Fuel_Mappings!$I$2:$I$36,Fuel_Mappings!$J$2:$J$36),""),"")</f>
        <v/>
      </c>
      <c r="S2319" s="5" t="str">
        <f t="shared" si="154"/>
        <v>2B</v>
      </c>
      <c r="T2319" s="3" t="b">
        <f t="shared" si="155"/>
        <v>0</v>
      </c>
      <c r="U2319" s="3" t="b">
        <f t="shared" si="156"/>
        <v>0</v>
      </c>
    </row>
    <row r="2320" spans="1:21">
      <c r="A2320" s="10">
        <v>30103104</v>
      </c>
      <c r="B2320" t="s">
        <v>489</v>
      </c>
      <c r="C2320" t="s">
        <v>490</v>
      </c>
      <c r="D2320" t="s">
        <v>491</v>
      </c>
      <c r="E2320" t="s">
        <v>11</v>
      </c>
      <c r="F2320" t="s">
        <v>85</v>
      </c>
      <c r="G2320" t="s">
        <v>565</v>
      </c>
      <c r="H2320" t="s">
        <v>493</v>
      </c>
      <c r="I2320" t="s">
        <v>494</v>
      </c>
      <c r="J2320" t="s">
        <v>516</v>
      </c>
      <c r="K2320" s="3" t="str">
        <f t="shared" si="153"/>
        <v>Organic Chemical MfgSocmi Distillation</v>
      </c>
      <c r="L2320" s="9" t="s">
        <v>1439</v>
      </c>
      <c r="M2320" s="9" t="s">
        <v>1440</v>
      </c>
      <c r="N2320" t="s">
        <v>41</v>
      </c>
      <c r="P2320" s="5" t="str">
        <f>IF(LOOKUP($K2320,Fuel_Mappings!$C$2:$C$255,Fuel_Mappings!$D$2:$D$255)&lt;&gt;"",LOOKUP($K2320,Fuel_Mappings!$C$2:$C$255,Fuel_Mappings!$D$2:$D$255),"")</f>
        <v/>
      </c>
      <c r="Q2320" s="5" t="str">
        <f>IF($P2320="Other_Fuel",IF(LOOKUP($G2320,Fuel_Mappings!$I$2:$I$36,Fuel_Mappings!$I$2:$I$36)=$G2320,LOOKUP($G2320,Fuel_Mappings!$I$2:$I$36,Fuel_Mappings!$J$2:$J$36),""),"")</f>
        <v/>
      </c>
      <c r="S2320" s="5" t="str">
        <f t="shared" si="154"/>
        <v>2B</v>
      </c>
      <c r="T2320" s="3" t="b">
        <f t="shared" si="155"/>
        <v>0</v>
      </c>
      <c r="U2320" s="3" t="b">
        <f t="shared" si="156"/>
        <v>0</v>
      </c>
    </row>
    <row r="2321" spans="1:21">
      <c r="A2321" s="10">
        <v>30103107</v>
      </c>
      <c r="B2321" t="s">
        <v>489</v>
      </c>
      <c r="C2321" t="s">
        <v>490</v>
      </c>
      <c r="D2321" t="s">
        <v>491</v>
      </c>
      <c r="E2321" t="s">
        <v>11</v>
      </c>
      <c r="F2321" t="s">
        <v>85</v>
      </c>
      <c r="G2321" t="s">
        <v>565</v>
      </c>
      <c r="H2321" t="s">
        <v>493</v>
      </c>
      <c r="I2321" t="s">
        <v>494</v>
      </c>
      <c r="J2321" t="s">
        <v>528</v>
      </c>
      <c r="K2321" s="3" t="str">
        <f t="shared" si="153"/>
        <v>Organic Chemical MfgTerephthalic Acid Mfg</v>
      </c>
      <c r="L2321" s="9" t="s">
        <v>1439</v>
      </c>
      <c r="M2321" s="9" t="s">
        <v>1440</v>
      </c>
      <c r="N2321" t="s">
        <v>41</v>
      </c>
      <c r="P2321" s="5" t="str">
        <f>IF(LOOKUP($K2321,Fuel_Mappings!$C$2:$C$255,Fuel_Mappings!$D$2:$D$255)&lt;&gt;"",LOOKUP($K2321,Fuel_Mappings!$C$2:$C$255,Fuel_Mappings!$D$2:$D$255),"")</f>
        <v/>
      </c>
      <c r="Q2321" s="5" t="str">
        <f>IF($P2321="Other_Fuel",IF(LOOKUP($G2321,Fuel_Mappings!$I$2:$I$36,Fuel_Mappings!$I$2:$I$36)=$G2321,LOOKUP($G2321,Fuel_Mappings!$I$2:$I$36,Fuel_Mappings!$J$2:$J$36),""),"")</f>
        <v/>
      </c>
      <c r="S2321" s="5" t="str">
        <f t="shared" si="154"/>
        <v>2B</v>
      </c>
      <c r="T2321" s="3" t="b">
        <f t="shared" si="155"/>
        <v>0</v>
      </c>
      <c r="U2321" s="3" t="b">
        <f t="shared" si="156"/>
        <v>0</v>
      </c>
    </row>
    <row r="2322" spans="1:21">
      <c r="A2322" s="10">
        <v>30103110</v>
      </c>
      <c r="B2322" t="s">
        <v>489</v>
      </c>
      <c r="C2322" t="s">
        <v>490</v>
      </c>
      <c r="D2322" t="s">
        <v>491</v>
      </c>
      <c r="E2322" t="s">
        <v>11</v>
      </c>
      <c r="F2322" t="s">
        <v>85</v>
      </c>
      <c r="G2322" t="s">
        <v>565</v>
      </c>
      <c r="H2322" t="s">
        <v>493</v>
      </c>
      <c r="I2322" t="s">
        <v>494</v>
      </c>
      <c r="J2322" t="s">
        <v>528</v>
      </c>
      <c r="K2322" s="3" t="str">
        <f t="shared" si="153"/>
        <v>Organic Chemical MfgTerephthalic Acid Mfg</v>
      </c>
      <c r="L2322" s="9" t="s">
        <v>1439</v>
      </c>
      <c r="M2322" s="9" t="s">
        <v>1440</v>
      </c>
      <c r="N2322" t="s">
        <v>41</v>
      </c>
      <c r="P2322" s="5" t="str">
        <f>IF(LOOKUP($K2322,Fuel_Mappings!$C$2:$C$255,Fuel_Mappings!$D$2:$D$255)&lt;&gt;"",LOOKUP($K2322,Fuel_Mappings!$C$2:$C$255,Fuel_Mappings!$D$2:$D$255),"")</f>
        <v/>
      </c>
      <c r="Q2322" s="5" t="str">
        <f>IF($P2322="Other_Fuel",IF(LOOKUP($G2322,Fuel_Mappings!$I$2:$I$36,Fuel_Mappings!$I$2:$I$36)=$G2322,LOOKUP($G2322,Fuel_Mappings!$I$2:$I$36,Fuel_Mappings!$J$2:$J$36),""),"")</f>
        <v/>
      </c>
      <c r="S2322" s="5" t="str">
        <f t="shared" si="154"/>
        <v>2B</v>
      </c>
      <c r="T2322" s="3" t="b">
        <f t="shared" si="155"/>
        <v>0</v>
      </c>
      <c r="U2322" s="3" t="b">
        <f t="shared" si="156"/>
        <v>0</v>
      </c>
    </row>
    <row r="2323" spans="1:21">
      <c r="A2323" s="10">
        <v>30103180</v>
      </c>
      <c r="B2323" t="s">
        <v>489</v>
      </c>
      <c r="C2323" t="s">
        <v>490</v>
      </c>
      <c r="D2323" t="s">
        <v>491</v>
      </c>
      <c r="E2323" t="s">
        <v>11</v>
      </c>
      <c r="F2323" t="s">
        <v>85</v>
      </c>
      <c r="G2323" t="s">
        <v>565</v>
      </c>
      <c r="H2323" t="s">
        <v>493</v>
      </c>
      <c r="I2323" t="s">
        <v>494</v>
      </c>
      <c r="J2323" t="s">
        <v>502</v>
      </c>
      <c r="K2323" s="3" t="str">
        <f t="shared" si="153"/>
        <v>Organic Chemical MfgSocmi Fugitives</v>
      </c>
      <c r="L2323" s="9" t="s">
        <v>1439</v>
      </c>
      <c r="M2323" s="9" t="s">
        <v>1440</v>
      </c>
      <c r="N2323" t="s">
        <v>41</v>
      </c>
      <c r="P2323" s="5" t="str">
        <f>IF(LOOKUP($K2323,Fuel_Mappings!$C$2:$C$255,Fuel_Mappings!$D$2:$D$255)&lt;&gt;"",LOOKUP($K2323,Fuel_Mappings!$C$2:$C$255,Fuel_Mappings!$D$2:$D$255),"")</f>
        <v/>
      </c>
      <c r="Q2323" s="5" t="str">
        <f>IF($P2323="Other_Fuel",IF(LOOKUP($G2323,Fuel_Mappings!$I$2:$I$36,Fuel_Mappings!$I$2:$I$36)=$G2323,LOOKUP($G2323,Fuel_Mappings!$I$2:$I$36,Fuel_Mappings!$J$2:$J$36),""),"")</f>
        <v/>
      </c>
      <c r="S2323" s="5" t="str">
        <f t="shared" si="154"/>
        <v>2B</v>
      </c>
      <c r="T2323" s="3" t="b">
        <f t="shared" si="155"/>
        <v>0</v>
      </c>
      <c r="U2323" s="3" t="b">
        <f t="shared" si="156"/>
        <v>0</v>
      </c>
    </row>
    <row r="2324" spans="1:21">
      <c r="A2324" s="10">
        <v>30103199</v>
      </c>
      <c r="B2324" t="s">
        <v>489</v>
      </c>
      <c r="C2324" t="s">
        <v>490</v>
      </c>
      <c r="D2324" t="s">
        <v>491</v>
      </c>
      <c r="E2324" t="s">
        <v>11</v>
      </c>
      <c r="F2324" t="s">
        <v>85</v>
      </c>
      <c r="G2324" t="s">
        <v>565</v>
      </c>
      <c r="H2324" t="s">
        <v>493</v>
      </c>
      <c r="I2324" t="s">
        <v>494</v>
      </c>
      <c r="J2324" t="s">
        <v>528</v>
      </c>
      <c r="K2324" s="3" t="str">
        <f t="shared" si="153"/>
        <v>Organic Chemical MfgTerephthalic Acid Mfg</v>
      </c>
      <c r="L2324" s="9" t="s">
        <v>1439</v>
      </c>
      <c r="M2324" s="9" t="s">
        <v>1440</v>
      </c>
      <c r="N2324" t="s">
        <v>41</v>
      </c>
      <c r="P2324" s="5" t="str">
        <f>IF(LOOKUP($K2324,Fuel_Mappings!$C$2:$C$255,Fuel_Mappings!$D$2:$D$255)&lt;&gt;"",LOOKUP($K2324,Fuel_Mappings!$C$2:$C$255,Fuel_Mappings!$D$2:$D$255),"")</f>
        <v/>
      </c>
      <c r="Q2324" s="5" t="str">
        <f>IF($P2324="Other_Fuel",IF(LOOKUP($G2324,Fuel_Mappings!$I$2:$I$36,Fuel_Mappings!$I$2:$I$36)=$G2324,LOOKUP($G2324,Fuel_Mappings!$I$2:$I$36,Fuel_Mappings!$J$2:$J$36),""),"")</f>
        <v/>
      </c>
      <c r="S2324" s="5" t="str">
        <f t="shared" si="154"/>
        <v>2B</v>
      </c>
      <c r="T2324" s="3" t="b">
        <f t="shared" si="155"/>
        <v>0</v>
      </c>
      <c r="U2324" s="3" t="b">
        <f t="shared" si="156"/>
        <v>0</v>
      </c>
    </row>
    <row r="2325" spans="1:21">
      <c r="A2325" s="10">
        <v>30103299</v>
      </c>
      <c r="B2325" t="s">
        <v>489</v>
      </c>
      <c r="C2325" t="s">
        <v>490</v>
      </c>
      <c r="D2325" t="s">
        <v>491</v>
      </c>
      <c r="E2325" t="s">
        <v>11</v>
      </c>
      <c r="F2325" t="s">
        <v>85</v>
      </c>
      <c r="G2325" t="s">
        <v>547</v>
      </c>
      <c r="H2325" t="s">
        <v>493</v>
      </c>
      <c r="I2325" t="s">
        <v>499</v>
      </c>
      <c r="J2325" t="s">
        <v>523</v>
      </c>
      <c r="K2325" s="3" t="str">
        <f t="shared" si="153"/>
        <v>Inorganic Chemical MfgSulfur Compounds</v>
      </c>
      <c r="L2325" s="9" t="s">
        <v>1439</v>
      </c>
      <c r="M2325" s="9" t="s">
        <v>1440</v>
      </c>
      <c r="N2325" t="s">
        <v>41</v>
      </c>
      <c r="P2325" s="5" t="str">
        <f>IF(LOOKUP($K2325,Fuel_Mappings!$C$2:$C$255,Fuel_Mappings!$D$2:$D$255)&lt;&gt;"",LOOKUP($K2325,Fuel_Mappings!$C$2:$C$255,Fuel_Mappings!$D$2:$D$255),"")</f>
        <v/>
      </c>
      <c r="Q2325" s="5" t="str">
        <f>IF($P2325="Other_Fuel",IF(LOOKUP($G2325,Fuel_Mappings!$I$2:$I$36,Fuel_Mappings!$I$2:$I$36)=$G2325,LOOKUP($G2325,Fuel_Mappings!$I$2:$I$36,Fuel_Mappings!$J$2:$J$36),""),"")</f>
        <v/>
      </c>
      <c r="S2325" s="5" t="str">
        <f t="shared" si="154"/>
        <v>2B</v>
      </c>
      <c r="T2325" s="3" t="b">
        <f t="shared" si="155"/>
        <v>0</v>
      </c>
      <c r="U2325" s="3" t="b">
        <f t="shared" si="156"/>
        <v>0</v>
      </c>
    </row>
    <row r="2326" spans="1:21">
      <c r="A2326" s="10">
        <v>30103301</v>
      </c>
      <c r="B2326" t="s">
        <v>489</v>
      </c>
      <c r="C2326" t="s">
        <v>490</v>
      </c>
      <c r="D2326" t="s">
        <v>491</v>
      </c>
      <c r="E2326" t="s">
        <v>11</v>
      </c>
      <c r="F2326" t="s">
        <v>85</v>
      </c>
      <c r="G2326" t="s">
        <v>543</v>
      </c>
      <c r="H2326" t="s">
        <v>493</v>
      </c>
      <c r="I2326" t="s">
        <v>504</v>
      </c>
      <c r="J2326" t="s">
        <v>21</v>
      </c>
      <c r="K2326" s="3" t="str">
        <f t="shared" si="153"/>
        <v>Agricultural Chemical MfgOther</v>
      </c>
      <c r="L2326" s="9" t="s">
        <v>1439</v>
      </c>
      <c r="M2326" s="9" t="s">
        <v>1440</v>
      </c>
      <c r="N2326" t="s">
        <v>41</v>
      </c>
      <c r="P2326" s="5" t="str">
        <f>IF(LOOKUP($K2326,Fuel_Mappings!$C$2:$C$255,Fuel_Mappings!$D$2:$D$255)&lt;&gt;"",LOOKUP($K2326,Fuel_Mappings!$C$2:$C$255,Fuel_Mappings!$D$2:$D$255),"")</f>
        <v>Other_Fuel</v>
      </c>
      <c r="Q2326" s="5" t="str">
        <f>IF($P2326="Other_Fuel",IF(LOOKUP($G2326,Fuel_Mappings!$I$2:$I$36,Fuel_Mappings!$I$2:$I$36)=$G2326,LOOKUP($G2326,Fuel_Mappings!$I$2:$I$36,Fuel_Mappings!$J$2:$J$36),""),"")</f>
        <v/>
      </c>
      <c r="S2326" s="5" t="str">
        <f t="shared" si="154"/>
        <v>2B</v>
      </c>
      <c r="T2326" s="3" t="b">
        <f t="shared" si="155"/>
        <v>0</v>
      </c>
      <c r="U2326" s="3" t="b">
        <f t="shared" si="156"/>
        <v>0</v>
      </c>
    </row>
    <row r="2327" spans="1:21">
      <c r="A2327" s="10">
        <v>30103412</v>
      </c>
      <c r="B2327" t="s">
        <v>489</v>
      </c>
      <c r="C2327" t="s">
        <v>490</v>
      </c>
      <c r="D2327" t="s">
        <v>491</v>
      </c>
      <c r="E2327" t="s">
        <v>11</v>
      </c>
      <c r="F2327" t="s">
        <v>85</v>
      </c>
      <c r="G2327" t="s">
        <v>558</v>
      </c>
      <c r="H2327" t="s">
        <v>493</v>
      </c>
      <c r="I2327" t="s">
        <v>494</v>
      </c>
      <c r="J2327" t="s">
        <v>516</v>
      </c>
      <c r="K2327" s="3" t="str">
        <f t="shared" si="153"/>
        <v>Organic Chemical MfgSocmi Distillation</v>
      </c>
      <c r="L2327" s="9" t="s">
        <v>1439</v>
      </c>
      <c r="M2327" s="9" t="s">
        <v>1440</v>
      </c>
      <c r="N2327" t="s">
        <v>41</v>
      </c>
      <c r="P2327" s="5" t="str">
        <f>IF(LOOKUP($K2327,Fuel_Mappings!$C$2:$C$255,Fuel_Mappings!$D$2:$D$255)&lt;&gt;"",LOOKUP($K2327,Fuel_Mappings!$C$2:$C$255,Fuel_Mappings!$D$2:$D$255),"")</f>
        <v/>
      </c>
      <c r="Q2327" s="5" t="str">
        <f>IF($P2327="Other_Fuel",IF(LOOKUP($G2327,Fuel_Mappings!$I$2:$I$36,Fuel_Mappings!$I$2:$I$36)=$G2327,LOOKUP($G2327,Fuel_Mappings!$I$2:$I$36,Fuel_Mappings!$J$2:$J$36),""),"")</f>
        <v/>
      </c>
      <c r="S2327" s="5" t="str">
        <f t="shared" si="154"/>
        <v>2B</v>
      </c>
      <c r="T2327" s="3" t="b">
        <f t="shared" si="155"/>
        <v>0</v>
      </c>
      <c r="U2327" s="3" t="b">
        <f t="shared" si="156"/>
        <v>0</v>
      </c>
    </row>
    <row r="2328" spans="1:21">
      <c r="A2328" s="10">
        <v>30103801</v>
      </c>
      <c r="B2328" t="s">
        <v>489</v>
      </c>
      <c r="C2328" t="s">
        <v>490</v>
      </c>
      <c r="D2328" t="s">
        <v>491</v>
      </c>
      <c r="E2328" t="s">
        <v>11</v>
      </c>
      <c r="F2328" t="s">
        <v>85</v>
      </c>
      <c r="G2328" t="s">
        <v>566</v>
      </c>
      <c r="H2328" t="s">
        <v>493</v>
      </c>
      <c r="I2328" t="s">
        <v>499</v>
      </c>
      <c r="J2328" t="s">
        <v>21</v>
      </c>
      <c r="K2328" s="3" t="str">
        <f t="shared" si="153"/>
        <v>Inorganic Chemical MfgOther</v>
      </c>
      <c r="L2328" s="9" t="s">
        <v>1439</v>
      </c>
      <c r="M2328" s="9" t="s">
        <v>1440</v>
      </c>
      <c r="N2328" t="s">
        <v>41</v>
      </c>
      <c r="P2328" s="5" t="str">
        <f>IF(LOOKUP($K2328,Fuel_Mappings!$C$2:$C$255,Fuel_Mappings!$D$2:$D$255)&lt;&gt;"",LOOKUP($K2328,Fuel_Mappings!$C$2:$C$255,Fuel_Mappings!$D$2:$D$255),"")</f>
        <v>Other_Fuel</v>
      </c>
      <c r="Q2328" s="5" t="str">
        <f>IF($P2328="Other_Fuel",IF(LOOKUP($G2328,Fuel_Mappings!$I$2:$I$36,Fuel_Mappings!$I$2:$I$36)=$G2328,LOOKUP($G2328,Fuel_Mappings!$I$2:$I$36,Fuel_Mappings!$J$2:$J$36),""),"")</f>
        <v/>
      </c>
      <c r="S2328" s="5" t="str">
        <f t="shared" si="154"/>
        <v>2B</v>
      </c>
      <c r="T2328" s="3" t="b">
        <f t="shared" si="155"/>
        <v>0</v>
      </c>
      <c r="U2328" s="3" t="b">
        <f t="shared" si="156"/>
        <v>0</v>
      </c>
    </row>
    <row r="2329" spans="1:21">
      <c r="A2329" s="10">
        <v>30105105</v>
      </c>
      <c r="B2329" t="s">
        <v>489</v>
      </c>
      <c r="C2329" t="s">
        <v>490</v>
      </c>
      <c r="D2329" t="s">
        <v>491</v>
      </c>
      <c r="E2329" t="s">
        <v>11</v>
      </c>
      <c r="F2329" t="s">
        <v>85</v>
      </c>
      <c r="G2329" t="s">
        <v>567</v>
      </c>
      <c r="H2329" t="s">
        <v>493</v>
      </c>
      <c r="I2329" t="s">
        <v>506</v>
      </c>
      <c r="J2329" t="s">
        <v>21</v>
      </c>
      <c r="K2329" s="3" t="str">
        <f t="shared" si="153"/>
        <v>Other Chemical MfgOther</v>
      </c>
      <c r="L2329" s="9" t="s">
        <v>1439</v>
      </c>
      <c r="M2329" s="9" t="s">
        <v>1440</v>
      </c>
      <c r="N2329" t="s">
        <v>41</v>
      </c>
      <c r="P2329" s="5" t="str">
        <f>IF(LOOKUP($K2329,Fuel_Mappings!$C$2:$C$255,Fuel_Mappings!$D$2:$D$255)&lt;&gt;"",LOOKUP($K2329,Fuel_Mappings!$C$2:$C$255,Fuel_Mappings!$D$2:$D$255),"")</f>
        <v>Other_Fuel</v>
      </c>
      <c r="Q2329" s="5" t="str">
        <f>IF($P2329="Other_Fuel",IF(LOOKUP($G2329,Fuel_Mappings!$I$2:$I$36,Fuel_Mappings!$I$2:$I$36)=$G2329,LOOKUP($G2329,Fuel_Mappings!$I$2:$I$36,Fuel_Mappings!$J$2:$J$36),""),"")</f>
        <v/>
      </c>
      <c r="S2329" s="5" t="str">
        <f t="shared" si="154"/>
        <v>2B</v>
      </c>
      <c r="T2329" s="3" t="b">
        <f t="shared" si="155"/>
        <v>0</v>
      </c>
      <c r="U2329" s="3" t="b">
        <f t="shared" si="156"/>
        <v>0</v>
      </c>
    </row>
    <row r="2330" spans="1:21">
      <c r="A2330" s="10">
        <v>30105124</v>
      </c>
      <c r="B2330" t="s">
        <v>489</v>
      </c>
      <c r="C2330" t="s">
        <v>490</v>
      </c>
      <c r="D2330" t="s">
        <v>491</v>
      </c>
      <c r="E2330" t="s">
        <v>11</v>
      </c>
      <c r="F2330" t="s">
        <v>85</v>
      </c>
      <c r="G2330" t="s">
        <v>567</v>
      </c>
      <c r="H2330" t="s">
        <v>493</v>
      </c>
      <c r="I2330" t="s">
        <v>504</v>
      </c>
      <c r="J2330" t="s">
        <v>21</v>
      </c>
      <c r="K2330" s="3" t="str">
        <f t="shared" si="153"/>
        <v>Agricultural Chemical MfgOther</v>
      </c>
      <c r="L2330" s="9" t="s">
        <v>1439</v>
      </c>
      <c r="M2330" s="9" t="s">
        <v>1440</v>
      </c>
      <c r="N2330" t="s">
        <v>41</v>
      </c>
      <c r="P2330" s="5" t="str">
        <f>IF(LOOKUP($K2330,Fuel_Mappings!$C$2:$C$255,Fuel_Mappings!$D$2:$D$255)&lt;&gt;"",LOOKUP($K2330,Fuel_Mappings!$C$2:$C$255,Fuel_Mappings!$D$2:$D$255),"")</f>
        <v>Other_Fuel</v>
      </c>
      <c r="Q2330" s="5" t="str">
        <f>IF($P2330="Other_Fuel",IF(LOOKUP($G2330,Fuel_Mappings!$I$2:$I$36,Fuel_Mappings!$I$2:$I$36)=$G2330,LOOKUP($G2330,Fuel_Mappings!$I$2:$I$36,Fuel_Mappings!$J$2:$J$36),""),"")</f>
        <v/>
      </c>
      <c r="S2330" s="5" t="str">
        <f t="shared" si="154"/>
        <v>2B</v>
      </c>
      <c r="T2330" s="3" t="b">
        <f t="shared" si="155"/>
        <v>0</v>
      </c>
      <c r="U2330" s="3" t="b">
        <f t="shared" si="156"/>
        <v>0</v>
      </c>
    </row>
    <row r="2331" spans="1:21">
      <c r="A2331" s="10">
        <v>30111301</v>
      </c>
      <c r="B2331" t="s">
        <v>489</v>
      </c>
      <c r="C2331" t="s">
        <v>490</v>
      </c>
      <c r="D2331" t="s">
        <v>491</v>
      </c>
      <c r="E2331" t="s">
        <v>11</v>
      </c>
      <c r="F2331" t="s">
        <v>85</v>
      </c>
      <c r="G2331" t="s">
        <v>568</v>
      </c>
      <c r="H2331" t="s">
        <v>493</v>
      </c>
      <c r="I2331" t="s">
        <v>499</v>
      </c>
      <c r="J2331" t="s">
        <v>21</v>
      </c>
      <c r="K2331" s="3" t="str">
        <f t="shared" si="153"/>
        <v>Inorganic Chemical MfgOther</v>
      </c>
      <c r="L2331" s="9" t="s">
        <v>1439</v>
      </c>
      <c r="M2331" s="9" t="s">
        <v>1440</v>
      </c>
      <c r="N2331" t="s">
        <v>41</v>
      </c>
      <c r="P2331" s="5" t="str">
        <f>IF(LOOKUP($K2331,Fuel_Mappings!$C$2:$C$255,Fuel_Mappings!$D$2:$D$255)&lt;&gt;"",LOOKUP($K2331,Fuel_Mappings!$C$2:$C$255,Fuel_Mappings!$D$2:$D$255),"")</f>
        <v>Other_Fuel</v>
      </c>
      <c r="Q2331" s="5" t="str">
        <f>IF($P2331="Other_Fuel",IF(LOOKUP($G2331,Fuel_Mappings!$I$2:$I$36,Fuel_Mappings!$I$2:$I$36)=$G2331,LOOKUP($G2331,Fuel_Mappings!$I$2:$I$36,Fuel_Mappings!$J$2:$J$36),""),"")</f>
        <v/>
      </c>
      <c r="S2331" s="5" t="str">
        <f t="shared" si="154"/>
        <v>2B</v>
      </c>
      <c r="T2331" s="3" t="b">
        <f t="shared" si="155"/>
        <v>0</v>
      </c>
      <c r="U2331" s="3" t="b">
        <f t="shared" si="156"/>
        <v>0</v>
      </c>
    </row>
    <row r="2332" spans="1:21">
      <c r="A2332" s="10">
        <v>30112002</v>
      </c>
      <c r="B2332" t="s">
        <v>489</v>
      </c>
      <c r="C2332" t="s">
        <v>490</v>
      </c>
      <c r="D2332" t="s">
        <v>491</v>
      </c>
      <c r="E2332" t="s">
        <v>11</v>
      </c>
      <c r="F2332" t="s">
        <v>85</v>
      </c>
      <c r="G2332" t="s">
        <v>569</v>
      </c>
      <c r="H2332" t="s">
        <v>493</v>
      </c>
      <c r="I2332" t="s">
        <v>494</v>
      </c>
      <c r="J2332" t="s">
        <v>501</v>
      </c>
      <c r="K2332" s="3" t="str">
        <f t="shared" si="153"/>
        <v>Organic Chemical MfgSocmi Reactor</v>
      </c>
      <c r="L2332" s="9" t="s">
        <v>1439</v>
      </c>
      <c r="M2332" s="9" t="s">
        <v>1440</v>
      </c>
      <c r="N2332" t="s">
        <v>41</v>
      </c>
      <c r="P2332" s="5" t="str">
        <f>IF(LOOKUP($K2332,Fuel_Mappings!$C$2:$C$255,Fuel_Mappings!$D$2:$D$255)&lt;&gt;"",LOOKUP($K2332,Fuel_Mappings!$C$2:$C$255,Fuel_Mappings!$D$2:$D$255),"")</f>
        <v/>
      </c>
      <c r="Q2332" s="5" t="str">
        <f>IF($P2332="Other_Fuel",IF(LOOKUP($G2332,Fuel_Mappings!$I$2:$I$36,Fuel_Mappings!$I$2:$I$36)=$G2332,LOOKUP($G2332,Fuel_Mappings!$I$2:$I$36,Fuel_Mappings!$J$2:$J$36),""),"")</f>
        <v/>
      </c>
      <c r="S2332" s="5" t="str">
        <f t="shared" si="154"/>
        <v>2B</v>
      </c>
      <c r="T2332" s="3" t="b">
        <f t="shared" si="155"/>
        <v>0</v>
      </c>
      <c r="U2332" s="3" t="b">
        <f t="shared" si="156"/>
        <v>0</v>
      </c>
    </row>
    <row r="2333" spans="1:21">
      <c r="A2333" s="10">
        <v>30112011</v>
      </c>
      <c r="B2333" t="s">
        <v>489</v>
      </c>
      <c r="C2333" t="s">
        <v>490</v>
      </c>
      <c r="D2333" t="s">
        <v>491</v>
      </c>
      <c r="E2333" t="s">
        <v>11</v>
      </c>
      <c r="F2333" t="s">
        <v>85</v>
      </c>
      <c r="G2333" t="s">
        <v>569</v>
      </c>
      <c r="H2333" t="s">
        <v>493</v>
      </c>
      <c r="I2333" t="s">
        <v>494</v>
      </c>
      <c r="J2333" t="s">
        <v>501</v>
      </c>
      <c r="K2333" s="3" t="str">
        <f t="shared" si="153"/>
        <v>Organic Chemical MfgSocmi Reactor</v>
      </c>
      <c r="L2333" s="9" t="s">
        <v>1439</v>
      </c>
      <c r="M2333" s="9" t="s">
        <v>1440</v>
      </c>
      <c r="N2333" t="s">
        <v>41</v>
      </c>
      <c r="P2333" s="5" t="str">
        <f>IF(LOOKUP($K2333,Fuel_Mappings!$C$2:$C$255,Fuel_Mappings!$D$2:$D$255)&lt;&gt;"",LOOKUP($K2333,Fuel_Mappings!$C$2:$C$255,Fuel_Mappings!$D$2:$D$255),"")</f>
        <v/>
      </c>
      <c r="Q2333" s="5" t="str">
        <f>IF($P2333="Other_Fuel",IF(LOOKUP($G2333,Fuel_Mappings!$I$2:$I$36,Fuel_Mappings!$I$2:$I$36)=$G2333,LOOKUP($G2333,Fuel_Mappings!$I$2:$I$36,Fuel_Mappings!$J$2:$J$36),""),"")</f>
        <v/>
      </c>
      <c r="S2333" s="5" t="str">
        <f t="shared" si="154"/>
        <v>2B</v>
      </c>
      <c r="T2333" s="3" t="b">
        <f t="shared" si="155"/>
        <v>0</v>
      </c>
      <c r="U2333" s="3" t="b">
        <f t="shared" si="156"/>
        <v>0</v>
      </c>
    </row>
    <row r="2334" spans="1:21">
      <c r="A2334" s="10">
        <v>30112012</v>
      </c>
      <c r="B2334" t="s">
        <v>489</v>
      </c>
      <c r="C2334" t="s">
        <v>490</v>
      </c>
      <c r="D2334" t="s">
        <v>491</v>
      </c>
      <c r="E2334" t="s">
        <v>11</v>
      </c>
      <c r="F2334" t="s">
        <v>85</v>
      </c>
      <c r="G2334" t="s">
        <v>569</v>
      </c>
      <c r="H2334" t="s">
        <v>493</v>
      </c>
      <c r="I2334" t="s">
        <v>494</v>
      </c>
      <c r="J2334" t="s">
        <v>21</v>
      </c>
      <c r="K2334" s="3" t="str">
        <f t="shared" si="153"/>
        <v>Organic Chemical MfgOther</v>
      </c>
      <c r="L2334" s="9" t="s">
        <v>1439</v>
      </c>
      <c r="M2334" s="9" t="s">
        <v>1440</v>
      </c>
      <c r="N2334" t="s">
        <v>41</v>
      </c>
      <c r="P2334" s="5" t="str">
        <f>IF(LOOKUP($K2334,Fuel_Mappings!$C$2:$C$255,Fuel_Mappings!$D$2:$D$255)&lt;&gt;"",LOOKUP($K2334,Fuel_Mappings!$C$2:$C$255,Fuel_Mappings!$D$2:$D$255),"")</f>
        <v>Other_Fuel</v>
      </c>
      <c r="Q2334" s="5" t="str">
        <f>IF($P2334="Other_Fuel",IF(LOOKUP($G2334,Fuel_Mappings!$I$2:$I$36,Fuel_Mappings!$I$2:$I$36)=$G2334,LOOKUP($G2334,Fuel_Mappings!$I$2:$I$36,Fuel_Mappings!$J$2:$J$36),""),"")</f>
        <v/>
      </c>
      <c r="S2334" s="5" t="str">
        <f t="shared" si="154"/>
        <v>2B</v>
      </c>
      <c r="T2334" s="3" t="b">
        <f t="shared" si="155"/>
        <v>0</v>
      </c>
      <c r="U2334" s="3" t="b">
        <f t="shared" si="156"/>
        <v>0</v>
      </c>
    </row>
    <row r="2335" spans="1:21">
      <c r="A2335" s="10">
        <v>30112031</v>
      </c>
      <c r="B2335" t="s">
        <v>489</v>
      </c>
      <c r="C2335" t="s">
        <v>490</v>
      </c>
      <c r="D2335" t="s">
        <v>491</v>
      </c>
      <c r="E2335" t="s">
        <v>11</v>
      </c>
      <c r="F2335" t="s">
        <v>85</v>
      </c>
      <c r="G2335" t="s">
        <v>569</v>
      </c>
      <c r="H2335" t="s">
        <v>493</v>
      </c>
      <c r="I2335" t="s">
        <v>494</v>
      </c>
      <c r="J2335" t="s">
        <v>21</v>
      </c>
      <c r="K2335" s="3" t="str">
        <f t="shared" si="153"/>
        <v>Organic Chemical MfgOther</v>
      </c>
      <c r="L2335" s="9" t="s">
        <v>1439</v>
      </c>
      <c r="M2335" s="9" t="s">
        <v>1440</v>
      </c>
      <c r="N2335" t="s">
        <v>41</v>
      </c>
      <c r="P2335" s="5" t="str">
        <f>IF(LOOKUP($K2335,Fuel_Mappings!$C$2:$C$255,Fuel_Mappings!$D$2:$D$255)&lt;&gt;"",LOOKUP($K2335,Fuel_Mappings!$C$2:$C$255,Fuel_Mappings!$D$2:$D$255),"")</f>
        <v>Other_Fuel</v>
      </c>
      <c r="Q2335" s="5" t="str">
        <f>IF($P2335="Other_Fuel",IF(LOOKUP($G2335,Fuel_Mappings!$I$2:$I$36,Fuel_Mappings!$I$2:$I$36)=$G2335,LOOKUP($G2335,Fuel_Mappings!$I$2:$I$36,Fuel_Mappings!$J$2:$J$36),""),"")</f>
        <v/>
      </c>
      <c r="S2335" s="5" t="str">
        <f t="shared" si="154"/>
        <v>2B</v>
      </c>
      <c r="T2335" s="3" t="b">
        <f t="shared" si="155"/>
        <v>0</v>
      </c>
      <c r="U2335" s="3" t="b">
        <f t="shared" si="156"/>
        <v>0</v>
      </c>
    </row>
    <row r="2336" spans="1:21">
      <c r="A2336" s="10">
        <v>30112037</v>
      </c>
      <c r="B2336" t="s">
        <v>489</v>
      </c>
      <c r="C2336" t="s">
        <v>490</v>
      </c>
      <c r="D2336" t="s">
        <v>491</v>
      </c>
      <c r="E2336" t="s">
        <v>11</v>
      </c>
      <c r="F2336" t="s">
        <v>85</v>
      </c>
      <c r="G2336" t="s">
        <v>569</v>
      </c>
      <c r="H2336" t="s">
        <v>493</v>
      </c>
      <c r="I2336" t="s">
        <v>494</v>
      </c>
      <c r="J2336" t="s">
        <v>502</v>
      </c>
      <c r="K2336" s="3" t="str">
        <f t="shared" si="153"/>
        <v>Organic Chemical MfgSocmi Fugitives</v>
      </c>
      <c r="L2336" s="9" t="s">
        <v>1439</v>
      </c>
      <c r="M2336" s="9" t="s">
        <v>1440</v>
      </c>
      <c r="N2336" t="s">
        <v>41</v>
      </c>
      <c r="P2336" s="5" t="str">
        <f>IF(LOOKUP($K2336,Fuel_Mappings!$C$2:$C$255,Fuel_Mappings!$D$2:$D$255)&lt;&gt;"",LOOKUP($K2336,Fuel_Mappings!$C$2:$C$255,Fuel_Mappings!$D$2:$D$255),"")</f>
        <v/>
      </c>
      <c r="Q2336" s="5" t="str">
        <f>IF($P2336="Other_Fuel",IF(LOOKUP($G2336,Fuel_Mappings!$I$2:$I$36,Fuel_Mappings!$I$2:$I$36)=$G2336,LOOKUP($G2336,Fuel_Mappings!$I$2:$I$36,Fuel_Mappings!$J$2:$J$36),""),"")</f>
        <v/>
      </c>
      <c r="S2336" s="5" t="str">
        <f t="shared" si="154"/>
        <v>2B</v>
      </c>
      <c r="T2336" s="3" t="b">
        <f t="shared" si="155"/>
        <v>0</v>
      </c>
      <c r="U2336" s="3" t="b">
        <f t="shared" si="156"/>
        <v>0</v>
      </c>
    </row>
    <row r="2337" spans="1:21">
      <c r="A2337" s="10">
        <v>30112099</v>
      </c>
      <c r="B2337" t="s">
        <v>489</v>
      </c>
      <c r="C2337" t="s">
        <v>490</v>
      </c>
      <c r="D2337" t="s">
        <v>491</v>
      </c>
      <c r="E2337" t="s">
        <v>11</v>
      </c>
      <c r="F2337" t="s">
        <v>85</v>
      </c>
      <c r="G2337" t="s">
        <v>569</v>
      </c>
      <c r="H2337" t="s">
        <v>493</v>
      </c>
      <c r="I2337" t="s">
        <v>494</v>
      </c>
      <c r="J2337" t="s">
        <v>528</v>
      </c>
      <c r="K2337" s="3" t="str">
        <f t="shared" si="153"/>
        <v>Organic Chemical MfgTerephthalic Acid Mfg</v>
      </c>
      <c r="L2337" s="9" t="s">
        <v>1439</v>
      </c>
      <c r="M2337" s="9" t="s">
        <v>1440</v>
      </c>
      <c r="N2337" t="s">
        <v>41</v>
      </c>
      <c r="P2337" s="5" t="str">
        <f>IF(LOOKUP($K2337,Fuel_Mappings!$C$2:$C$255,Fuel_Mappings!$D$2:$D$255)&lt;&gt;"",LOOKUP($K2337,Fuel_Mappings!$C$2:$C$255,Fuel_Mappings!$D$2:$D$255),"")</f>
        <v/>
      </c>
      <c r="Q2337" s="5" t="str">
        <f>IF($P2337="Other_Fuel",IF(LOOKUP($G2337,Fuel_Mappings!$I$2:$I$36,Fuel_Mappings!$I$2:$I$36)=$G2337,LOOKUP($G2337,Fuel_Mappings!$I$2:$I$36,Fuel_Mappings!$J$2:$J$36),""),"")</f>
        <v/>
      </c>
      <c r="S2337" s="5" t="str">
        <f t="shared" si="154"/>
        <v>2B</v>
      </c>
      <c r="T2337" s="3" t="b">
        <f t="shared" si="155"/>
        <v>0</v>
      </c>
      <c r="U2337" s="3" t="b">
        <f t="shared" si="156"/>
        <v>0</v>
      </c>
    </row>
    <row r="2338" spans="1:21">
      <c r="A2338" s="10">
        <v>30113201</v>
      </c>
      <c r="B2338" t="s">
        <v>489</v>
      </c>
      <c r="C2338" t="s">
        <v>490</v>
      </c>
      <c r="D2338" t="s">
        <v>491</v>
      </c>
      <c r="E2338" t="s">
        <v>11</v>
      </c>
      <c r="F2338" t="s">
        <v>85</v>
      </c>
      <c r="G2338" t="s">
        <v>527</v>
      </c>
      <c r="H2338" t="s">
        <v>493</v>
      </c>
      <c r="I2338" t="s">
        <v>494</v>
      </c>
      <c r="J2338" t="s">
        <v>501</v>
      </c>
      <c r="K2338" s="3" t="str">
        <f t="shared" si="153"/>
        <v>Organic Chemical MfgSocmi Reactor</v>
      </c>
      <c r="L2338" s="9" t="s">
        <v>1439</v>
      </c>
      <c r="M2338" s="9" t="s">
        <v>1440</v>
      </c>
      <c r="N2338" t="s">
        <v>41</v>
      </c>
      <c r="P2338" s="5" t="str">
        <f>IF(LOOKUP($K2338,Fuel_Mappings!$C$2:$C$255,Fuel_Mappings!$D$2:$D$255)&lt;&gt;"",LOOKUP($K2338,Fuel_Mappings!$C$2:$C$255,Fuel_Mappings!$D$2:$D$255),"")</f>
        <v/>
      </c>
      <c r="Q2338" s="5" t="str">
        <f>IF($P2338="Other_Fuel",IF(LOOKUP($G2338,Fuel_Mappings!$I$2:$I$36,Fuel_Mappings!$I$2:$I$36)=$G2338,LOOKUP($G2338,Fuel_Mappings!$I$2:$I$36,Fuel_Mappings!$J$2:$J$36),""),"")</f>
        <v/>
      </c>
      <c r="S2338" s="5" t="str">
        <f t="shared" si="154"/>
        <v>2B</v>
      </c>
      <c r="T2338" s="3" t="b">
        <f t="shared" si="155"/>
        <v>0</v>
      </c>
      <c r="U2338" s="3" t="b">
        <f t="shared" si="156"/>
        <v>0</v>
      </c>
    </row>
    <row r="2339" spans="1:21">
      <c r="A2339" s="10">
        <v>30113210</v>
      </c>
      <c r="B2339" t="s">
        <v>489</v>
      </c>
      <c r="C2339" t="s">
        <v>490</v>
      </c>
      <c r="D2339" t="s">
        <v>491</v>
      </c>
      <c r="E2339" t="s">
        <v>11</v>
      </c>
      <c r="F2339" t="s">
        <v>85</v>
      </c>
      <c r="G2339" t="s">
        <v>527</v>
      </c>
      <c r="H2339" t="s">
        <v>493</v>
      </c>
      <c r="I2339" t="s">
        <v>494</v>
      </c>
      <c r="J2339" t="s">
        <v>501</v>
      </c>
      <c r="K2339" s="3" t="str">
        <f t="shared" si="153"/>
        <v>Organic Chemical MfgSocmi Reactor</v>
      </c>
      <c r="L2339" s="9" t="s">
        <v>1439</v>
      </c>
      <c r="M2339" s="9" t="s">
        <v>1440</v>
      </c>
      <c r="N2339" t="s">
        <v>41</v>
      </c>
      <c r="P2339" s="5" t="str">
        <f>IF(LOOKUP($K2339,Fuel_Mappings!$C$2:$C$255,Fuel_Mappings!$D$2:$D$255)&lt;&gt;"",LOOKUP($K2339,Fuel_Mappings!$C$2:$C$255,Fuel_Mappings!$D$2:$D$255),"")</f>
        <v/>
      </c>
      <c r="Q2339" s="5" t="str">
        <f>IF($P2339="Other_Fuel",IF(LOOKUP($G2339,Fuel_Mappings!$I$2:$I$36,Fuel_Mappings!$I$2:$I$36)=$G2339,LOOKUP($G2339,Fuel_Mappings!$I$2:$I$36,Fuel_Mappings!$J$2:$J$36),""),"")</f>
        <v/>
      </c>
      <c r="S2339" s="5" t="str">
        <f t="shared" si="154"/>
        <v>2B</v>
      </c>
      <c r="T2339" s="3" t="b">
        <f t="shared" si="155"/>
        <v>0</v>
      </c>
      <c r="U2339" s="3" t="b">
        <f t="shared" si="156"/>
        <v>0</v>
      </c>
    </row>
    <row r="2340" spans="1:21">
      <c r="A2340" s="10">
        <v>30113221</v>
      </c>
      <c r="B2340" t="s">
        <v>489</v>
      </c>
      <c r="C2340" t="s">
        <v>490</v>
      </c>
      <c r="D2340" t="s">
        <v>491</v>
      </c>
      <c r="E2340" t="s">
        <v>11</v>
      </c>
      <c r="F2340" t="s">
        <v>85</v>
      </c>
      <c r="G2340" t="s">
        <v>527</v>
      </c>
      <c r="H2340" t="s">
        <v>493</v>
      </c>
      <c r="I2340" t="s">
        <v>494</v>
      </c>
      <c r="J2340" t="s">
        <v>21</v>
      </c>
      <c r="K2340" s="3" t="str">
        <f t="shared" si="153"/>
        <v>Organic Chemical MfgOther</v>
      </c>
      <c r="L2340" s="9" t="s">
        <v>1439</v>
      </c>
      <c r="M2340" s="9" t="s">
        <v>1440</v>
      </c>
      <c r="N2340" t="s">
        <v>41</v>
      </c>
      <c r="P2340" s="5" t="str">
        <f>IF(LOOKUP($K2340,Fuel_Mappings!$C$2:$C$255,Fuel_Mappings!$D$2:$D$255)&lt;&gt;"",LOOKUP($K2340,Fuel_Mappings!$C$2:$C$255,Fuel_Mappings!$D$2:$D$255),"")</f>
        <v>Other_Fuel</v>
      </c>
      <c r="Q2340" s="5" t="str">
        <f>IF($P2340="Other_Fuel",IF(LOOKUP($G2340,Fuel_Mappings!$I$2:$I$36,Fuel_Mappings!$I$2:$I$36)=$G2340,LOOKUP($G2340,Fuel_Mappings!$I$2:$I$36,Fuel_Mappings!$J$2:$J$36),""),"")</f>
        <v/>
      </c>
      <c r="S2340" s="5" t="str">
        <f t="shared" si="154"/>
        <v>2B</v>
      </c>
      <c r="T2340" s="3" t="b">
        <f t="shared" si="155"/>
        <v>0</v>
      </c>
      <c r="U2340" s="3" t="b">
        <f t="shared" si="156"/>
        <v>0</v>
      </c>
    </row>
    <row r="2341" spans="1:21">
      <c r="A2341" s="10">
        <v>30113710</v>
      </c>
      <c r="B2341" t="s">
        <v>489</v>
      </c>
      <c r="C2341" t="s">
        <v>490</v>
      </c>
      <c r="D2341" t="s">
        <v>491</v>
      </c>
      <c r="E2341" t="s">
        <v>11</v>
      </c>
      <c r="F2341" t="s">
        <v>85</v>
      </c>
      <c r="G2341" t="s">
        <v>570</v>
      </c>
      <c r="H2341" t="s">
        <v>493</v>
      </c>
      <c r="I2341" t="s">
        <v>494</v>
      </c>
      <c r="J2341" t="s">
        <v>21</v>
      </c>
      <c r="K2341" s="3" t="str">
        <f t="shared" si="153"/>
        <v>Organic Chemical MfgOther</v>
      </c>
      <c r="L2341" s="9" t="s">
        <v>1439</v>
      </c>
      <c r="M2341" s="9" t="s">
        <v>1440</v>
      </c>
      <c r="N2341" t="s">
        <v>41</v>
      </c>
      <c r="P2341" s="5" t="str">
        <f>IF(LOOKUP($K2341,Fuel_Mappings!$C$2:$C$255,Fuel_Mappings!$D$2:$D$255)&lt;&gt;"",LOOKUP($K2341,Fuel_Mappings!$C$2:$C$255,Fuel_Mappings!$D$2:$D$255),"")</f>
        <v>Other_Fuel</v>
      </c>
      <c r="Q2341" s="5" t="str">
        <f>IF($P2341="Other_Fuel",IF(LOOKUP($G2341,Fuel_Mappings!$I$2:$I$36,Fuel_Mappings!$I$2:$I$36)=$G2341,LOOKUP($G2341,Fuel_Mappings!$I$2:$I$36,Fuel_Mappings!$J$2:$J$36),""),"")</f>
        <v/>
      </c>
      <c r="S2341" s="5" t="str">
        <f t="shared" si="154"/>
        <v>2B</v>
      </c>
      <c r="T2341" s="3" t="b">
        <f t="shared" si="155"/>
        <v>0</v>
      </c>
      <c r="U2341" s="3" t="b">
        <f t="shared" si="156"/>
        <v>0</v>
      </c>
    </row>
    <row r="2342" spans="1:21">
      <c r="A2342" s="10">
        <v>30113799</v>
      </c>
      <c r="B2342" t="s">
        <v>489</v>
      </c>
      <c r="C2342" t="s">
        <v>490</v>
      </c>
      <c r="D2342" t="s">
        <v>491</v>
      </c>
      <c r="E2342" t="s">
        <v>11</v>
      </c>
      <c r="F2342" t="s">
        <v>85</v>
      </c>
      <c r="G2342" t="s">
        <v>570</v>
      </c>
      <c r="H2342" t="s">
        <v>493</v>
      </c>
      <c r="I2342" t="s">
        <v>494</v>
      </c>
      <c r="J2342" t="s">
        <v>501</v>
      </c>
      <c r="K2342" s="3" t="str">
        <f t="shared" si="153"/>
        <v>Organic Chemical MfgSocmi Reactor</v>
      </c>
      <c r="L2342" s="9" t="s">
        <v>1439</v>
      </c>
      <c r="M2342" s="9" t="s">
        <v>1440</v>
      </c>
      <c r="N2342" t="s">
        <v>41</v>
      </c>
      <c r="P2342" s="5" t="str">
        <f>IF(LOOKUP($K2342,Fuel_Mappings!$C$2:$C$255,Fuel_Mappings!$D$2:$D$255)&lt;&gt;"",LOOKUP($K2342,Fuel_Mappings!$C$2:$C$255,Fuel_Mappings!$D$2:$D$255),"")</f>
        <v/>
      </c>
      <c r="Q2342" s="5" t="str">
        <f>IF($P2342="Other_Fuel",IF(LOOKUP($G2342,Fuel_Mappings!$I$2:$I$36,Fuel_Mappings!$I$2:$I$36)=$G2342,LOOKUP($G2342,Fuel_Mappings!$I$2:$I$36,Fuel_Mappings!$J$2:$J$36),""),"")</f>
        <v/>
      </c>
      <c r="S2342" s="5" t="str">
        <f t="shared" si="154"/>
        <v>2B</v>
      </c>
      <c r="T2342" s="3" t="b">
        <f t="shared" si="155"/>
        <v>0</v>
      </c>
      <c r="U2342" s="3" t="b">
        <f t="shared" si="156"/>
        <v>0</v>
      </c>
    </row>
    <row r="2343" spans="1:21">
      <c r="A2343" s="10">
        <v>30116702</v>
      </c>
      <c r="B2343" t="s">
        <v>489</v>
      </c>
      <c r="C2343" t="s">
        <v>490</v>
      </c>
      <c r="D2343" t="s">
        <v>491</v>
      </c>
      <c r="E2343" t="s">
        <v>11</v>
      </c>
      <c r="F2343" t="s">
        <v>85</v>
      </c>
      <c r="G2343" t="s">
        <v>571</v>
      </c>
      <c r="H2343" t="s">
        <v>493</v>
      </c>
      <c r="I2343" t="s">
        <v>494</v>
      </c>
      <c r="J2343" t="s">
        <v>21</v>
      </c>
      <c r="K2343" s="3" t="str">
        <f t="shared" si="153"/>
        <v>Organic Chemical MfgOther</v>
      </c>
      <c r="L2343" s="9" t="s">
        <v>1439</v>
      </c>
      <c r="M2343" s="9" t="s">
        <v>1440</v>
      </c>
      <c r="N2343" t="s">
        <v>41</v>
      </c>
      <c r="P2343" s="5" t="str">
        <f>IF(LOOKUP($K2343,Fuel_Mappings!$C$2:$C$255,Fuel_Mappings!$D$2:$D$255)&lt;&gt;"",LOOKUP($K2343,Fuel_Mappings!$C$2:$C$255,Fuel_Mappings!$D$2:$D$255),"")</f>
        <v>Other_Fuel</v>
      </c>
      <c r="Q2343" s="5" t="str">
        <f>IF($P2343="Other_Fuel",IF(LOOKUP($G2343,Fuel_Mappings!$I$2:$I$36,Fuel_Mappings!$I$2:$I$36)=$G2343,LOOKUP($G2343,Fuel_Mappings!$I$2:$I$36,Fuel_Mappings!$J$2:$J$36),""),"")</f>
        <v/>
      </c>
      <c r="S2343" s="5" t="str">
        <f t="shared" si="154"/>
        <v>2B</v>
      </c>
      <c r="T2343" s="3" t="b">
        <f t="shared" si="155"/>
        <v>0</v>
      </c>
      <c r="U2343" s="3" t="b">
        <f t="shared" si="156"/>
        <v>0</v>
      </c>
    </row>
    <row r="2344" spans="1:21">
      <c r="A2344" s="10">
        <v>30116780</v>
      </c>
      <c r="B2344" t="s">
        <v>489</v>
      </c>
      <c r="C2344" t="s">
        <v>490</v>
      </c>
      <c r="D2344" t="s">
        <v>491</v>
      </c>
      <c r="E2344" t="s">
        <v>11</v>
      </c>
      <c r="F2344" t="s">
        <v>85</v>
      </c>
      <c r="G2344" t="s">
        <v>571</v>
      </c>
      <c r="H2344" t="s">
        <v>493</v>
      </c>
      <c r="I2344" t="s">
        <v>494</v>
      </c>
      <c r="J2344" t="s">
        <v>502</v>
      </c>
      <c r="K2344" s="3" t="str">
        <f t="shared" si="153"/>
        <v>Organic Chemical MfgSocmi Fugitives</v>
      </c>
      <c r="L2344" s="9" t="s">
        <v>1439</v>
      </c>
      <c r="M2344" s="9" t="s">
        <v>1440</v>
      </c>
      <c r="N2344" t="s">
        <v>41</v>
      </c>
      <c r="P2344" s="5" t="str">
        <f>IF(LOOKUP($K2344,Fuel_Mappings!$C$2:$C$255,Fuel_Mappings!$D$2:$D$255)&lt;&gt;"",LOOKUP($K2344,Fuel_Mappings!$C$2:$C$255,Fuel_Mappings!$D$2:$D$255),"")</f>
        <v/>
      </c>
      <c r="Q2344" s="5" t="str">
        <f>IF($P2344="Other_Fuel",IF(LOOKUP($G2344,Fuel_Mappings!$I$2:$I$36,Fuel_Mappings!$I$2:$I$36)=$G2344,LOOKUP($G2344,Fuel_Mappings!$I$2:$I$36,Fuel_Mappings!$J$2:$J$36),""),"")</f>
        <v/>
      </c>
      <c r="S2344" s="5" t="str">
        <f t="shared" si="154"/>
        <v>2B</v>
      </c>
      <c r="T2344" s="3" t="b">
        <f t="shared" si="155"/>
        <v>0</v>
      </c>
      <c r="U2344" s="3" t="b">
        <f t="shared" si="156"/>
        <v>0</v>
      </c>
    </row>
    <row r="2345" spans="1:21">
      <c r="A2345" s="10">
        <v>30117410</v>
      </c>
      <c r="B2345" t="s">
        <v>489</v>
      </c>
      <c r="C2345" t="s">
        <v>490</v>
      </c>
      <c r="D2345" t="s">
        <v>491</v>
      </c>
      <c r="E2345" t="s">
        <v>11</v>
      </c>
      <c r="F2345" t="s">
        <v>85</v>
      </c>
      <c r="G2345" t="s">
        <v>531</v>
      </c>
      <c r="H2345" t="s">
        <v>493</v>
      </c>
      <c r="I2345" t="s">
        <v>494</v>
      </c>
      <c r="J2345" t="s">
        <v>532</v>
      </c>
      <c r="K2345" s="3" t="str">
        <f t="shared" si="153"/>
        <v>Organic Chemical MfgEthylene Oxide Mfg</v>
      </c>
      <c r="L2345" s="9" t="s">
        <v>1439</v>
      </c>
      <c r="M2345" s="9" t="s">
        <v>1440</v>
      </c>
      <c r="N2345" t="s">
        <v>41</v>
      </c>
      <c r="P2345" s="5" t="str">
        <f>IF(LOOKUP($K2345,Fuel_Mappings!$C$2:$C$255,Fuel_Mappings!$D$2:$D$255)&lt;&gt;"",LOOKUP($K2345,Fuel_Mappings!$C$2:$C$255,Fuel_Mappings!$D$2:$D$255),"")</f>
        <v/>
      </c>
      <c r="Q2345" s="5" t="str">
        <f>IF($P2345="Other_Fuel",IF(LOOKUP($G2345,Fuel_Mappings!$I$2:$I$36,Fuel_Mappings!$I$2:$I$36)=$G2345,LOOKUP($G2345,Fuel_Mappings!$I$2:$I$36,Fuel_Mappings!$J$2:$J$36),""),"")</f>
        <v/>
      </c>
      <c r="S2345" s="5" t="str">
        <f t="shared" si="154"/>
        <v>2B</v>
      </c>
      <c r="T2345" s="3" t="b">
        <f t="shared" si="155"/>
        <v>0</v>
      </c>
      <c r="U2345" s="3" t="b">
        <f t="shared" si="156"/>
        <v>0</v>
      </c>
    </row>
    <row r="2346" spans="1:21">
      <c r="A2346" s="10">
        <v>30117421</v>
      </c>
      <c r="B2346" t="s">
        <v>489</v>
      </c>
      <c r="C2346" t="s">
        <v>490</v>
      </c>
      <c r="D2346" t="s">
        <v>491</v>
      </c>
      <c r="E2346" t="s">
        <v>11</v>
      </c>
      <c r="F2346" t="s">
        <v>85</v>
      </c>
      <c r="G2346" t="s">
        <v>531</v>
      </c>
      <c r="H2346" t="s">
        <v>493</v>
      </c>
      <c r="I2346" t="s">
        <v>494</v>
      </c>
      <c r="J2346" t="s">
        <v>532</v>
      </c>
      <c r="K2346" s="3" t="str">
        <f t="shared" si="153"/>
        <v>Organic Chemical MfgEthylene Oxide Mfg</v>
      </c>
      <c r="L2346" s="9" t="s">
        <v>1439</v>
      </c>
      <c r="M2346" s="9" t="s">
        <v>1440</v>
      </c>
      <c r="N2346" t="s">
        <v>41</v>
      </c>
      <c r="P2346" s="5" t="str">
        <f>IF(LOOKUP($K2346,Fuel_Mappings!$C$2:$C$255,Fuel_Mappings!$D$2:$D$255)&lt;&gt;"",LOOKUP($K2346,Fuel_Mappings!$C$2:$C$255,Fuel_Mappings!$D$2:$D$255),"")</f>
        <v/>
      </c>
      <c r="Q2346" s="5" t="str">
        <f>IF($P2346="Other_Fuel",IF(LOOKUP($G2346,Fuel_Mappings!$I$2:$I$36,Fuel_Mappings!$I$2:$I$36)=$G2346,LOOKUP($G2346,Fuel_Mappings!$I$2:$I$36,Fuel_Mappings!$J$2:$J$36),""),"")</f>
        <v/>
      </c>
      <c r="S2346" s="5" t="str">
        <f t="shared" si="154"/>
        <v>2B</v>
      </c>
      <c r="T2346" s="3" t="b">
        <f t="shared" si="155"/>
        <v>0</v>
      </c>
      <c r="U2346" s="3" t="b">
        <f t="shared" si="156"/>
        <v>0</v>
      </c>
    </row>
    <row r="2347" spans="1:21">
      <c r="A2347" s="10">
        <v>30117480</v>
      </c>
      <c r="B2347" t="s">
        <v>489</v>
      </c>
      <c r="C2347" t="s">
        <v>490</v>
      </c>
      <c r="D2347" t="s">
        <v>491</v>
      </c>
      <c r="E2347" t="s">
        <v>11</v>
      </c>
      <c r="F2347" t="s">
        <v>85</v>
      </c>
      <c r="G2347" t="s">
        <v>531</v>
      </c>
      <c r="H2347" t="s">
        <v>493</v>
      </c>
      <c r="I2347" t="s">
        <v>494</v>
      </c>
      <c r="J2347" t="s">
        <v>532</v>
      </c>
      <c r="K2347" s="3" t="str">
        <f t="shared" si="153"/>
        <v>Organic Chemical MfgEthylene Oxide Mfg</v>
      </c>
      <c r="L2347" s="9" t="s">
        <v>1439</v>
      </c>
      <c r="M2347" s="9" t="s">
        <v>1440</v>
      </c>
      <c r="N2347" t="s">
        <v>41</v>
      </c>
      <c r="P2347" s="5" t="str">
        <f>IF(LOOKUP($K2347,Fuel_Mappings!$C$2:$C$255,Fuel_Mappings!$D$2:$D$255)&lt;&gt;"",LOOKUP($K2347,Fuel_Mappings!$C$2:$C$255,Fuel_Mappings!$D$2:$D$255),"")</f>
        <v/>
      </c>
      <c r="Q2347" s="5" t="str">
        <f>IF($P2347="Other_Fuel",IF(LOOKUP($G2347,Fuel_Mappings!$I$2:$I$36,Fuel_Mappings!$I$2:$I$36)=$G2347,LOOKUP($G2347,Fuel_Mappings!$I$2:$I$36,Fuel_Mappings!$J$2:$J$36),""),"")</f>
        <v/>
      </c>
      <c r="S2347" s="5" t="str">
        <f t="shared" si="154"/>
        <v>2B</v>
      </c>
      <c r="T2347" s="3" t="b">
        <f t="shared" si="155"/>
        <v>0</v>
      </c>
      <c r="U2347" s="3" t="b">
        <f t="shared" si="156"/>
        <v>0</v>
      </c>
    </row>
    <row r="2348" spans="1:21">
      <c r="A2348" s="10">
        <v>30120202</v>
      </c>
      <c r="B2348" t="s">
        <v>489</v>
      </c>
      <c r="C2348" t="s">
        <v>490</v>
      </c>
      <c r="D2348" t="s">
        <v>491</v>
      </c>
      <c r="E2348" t="s">
        <v>11</v>
      </c>
      <c r="F2348" t="s">
        <v>85</v>
      </c>
      <c r="G2348" t="s">
        <v>535</v>
      </c>
      <c r="H2348" t="s">
        <v>493</v>
      </c>
      <c r="I2348" t="s">
        <v>494</v>
      </c>
      <c r="J2348" t="s">
        <v>536</v>
      </c>
      <c r="K2348" s="3" t="str">
        <f t="shared" si="153"/>
        <v>Organic Chemical MfgPhenol Mfg</v>
      </c>
      <c r="L2348" s="9" t="s">
        <v>1439</v>
      </c>
      <c r="M2348" s="9" t="s">
        <v>1440</v>
      </c>
      <c r="N2348" t="s">
        <v>41</v>
      </c>
      <c r="P2348" s="5" t="str">
        <f>IF(LOOKUP($K2348,Fuel_Mappings!$C$2:$C$255,Fuel_Mappings!$D$2:$D$255)&lt;&gt;"",LOOKUP($K2348,Fuel_Mappings!$C$2:$C$255,Fuel_Mappings!$D$2:$D$255),"")</f>
        <v/>
      </c>
      <c r="Q2348" s="5" t="str">
        <f>IF($P2348="Other_Fuel",IF(LOOKUP($G2348,Fuel_Mappings!$I$2:$I$36,Fuel_Mappings!$I$2:$I$36)=$G2348,LOOKUP($G2348,Fuel_Mappings!$I$2:$I$36,Fuel_Mappings!$J$2:$J$36),""),"")</f>
        <v/>
      </c>
      <c r="S2348" s="5" t="str">
        <f t="shared" si="154"/>
        <v>2B</v>
      </c>
      <c r="T2348" s="3" t="b">
        <f t="shared" si="155"/>
        <v>0</v>
      </c>
      <c r="U2348" s="3" t="b">
        <f t="shared" si="156"/>
        <v>0</v>
      </c>
    </row>
    <row r="2349" spans="1:21">
      <c r="A2349" s="10">
        <v>30120203</v>
      </c>
      <c r="B2349" t="s">
        <v>489</v>
      </c>
      <c r="C2349" t="s">
        <v>490</v>
      </c>
      <c r="D2349" t="s">
        <v>491</v>
      </c>
      <c r="E2349" t="s">
        <v>11</v>
      </c>
      <c r="F2349" t="s">
        <v>85</v>
      </c>
      <c r="G2349" t="s">
        <v>535</v>
      </c>
      <c r="H2349" t="s">
        <v>493</v>
      </c>
      <c r="I2349" t="s">
        <v>494</v>
      </c>
      <c r="J2349" t="s">
        <v>536</v>
      </c>
      <c r="K2349" s="3" t="str">
        <f t="shared" si="153"/>
        <v>Organic Chemical MfgPhenol Mfg</v>
      </c>
      <c r="L2349" s="9" t="s">
        <v>1439</v>
      </c>
      <c r="M2349" s="9" t="s">
        <v>1440</v>
      </c>
      <c r="N2349" t="s">
        <v>41</v>
      </c>
      <c r="P2349" s="5" t="str">
        <f>IF(LOOKUP($K2349,Fuel_Mappings!$C$2:$C$255,Fuel_Mappings!$D$2:$D$255)&lt;&gt;"",LOOKUP($K2349,Fuel_Mappings!$C$2:$C$255,Fuel_Mappings!$D$2:$D$255),"")</f>
        <v/>
      </c>
      <c r="Q2349" s="5" t="str">
        <f>IF($P2349="Other_Fuel",IF(LOOKUP($G2349,Fuel_Mappings!$I$2:$I$36,Fuel_Mappings!$I$2:$I$36)=$G2349,LOOKUP($G2349,Fuel_Mappings!$I$2:$I$36,Fuel_Mappings!$J$2:$J$36),""),"")</f>
        <v/>
      </c>
      <c r="S2349" s="5" t="str">
        <f t="shared" si="154"/>
        <v>2B</v>
      </c>
      <c r="T2349" s="3" t="b">
        <f t="shared" si="155"/>
        <v>0</v>
      </c>
      <c r="U2349" s="3" t="b">
        <f t="shared" si="156"/>
        <v>0</v>
      </c>
    </row>
    <row r="2350" spans="1:21">
      <c r="A2350" s="10">
        <v>30120204</v>
      </c>
      <c r="B2350" t="s">
        <v>489</v>
      </c>
      <c r="C2350" t="s">
        <v>490</v>
      </c>
      <c r="D2350" t="s">
        <v>491</v>
      </c>
      <c r="E2350" t="s">
        <v>11</v>
      </c>
      <c r="F2350" t="s">
        <v>85</v>
      </c>
      <c r="G2350" t="s">
        <v>535</v>
      </c>
      <c r="H2350" t="s">
        <v>493</v>
      </c>
      <c r="I2350" t="s">
        <v>494</v>
      </c>
      <c r="J2350" t="s">
        <v>536</v>
      </c>
      <c r="K2350" s="3" t="str">
        <f t="shared" si="153"/>
        <v>Organic Chemical MfgPhenol Mfg</v>
      </c>
      <c r="L2350" s="9" t="s">
        <v>1439</v>
      </c>
      <c r="M2350" s="9" t="s">
        <v>1440</v>
      </c>
      <c r="N2350" t="s">
        <v>41</v>
      </c>
      <c r="P2350" s="5" t="str">
        <f>IF(LOOKUP($K2350,Fuel_Mappings!$C$2:$C$255,Fuel_Mappings!$D$2:$D$255)&lt;&gt;"",LOOKUP($K2350,Fuel_Mappings!$C$2:$C$255,Fuel_Mappings!$D$2:$D$255),"")</f>
        <v/>
      </c>
      <c r="Q2350" s="5" t="str">
        <f>IF($P2350="Other_Fuel",IF(LOOKUP($G2350,Fuel_Mappings!$I$2:$I$36,Fuel_Mappings!$I$2:$I$36)=$G2350,LOOKUP($G2350,Fuel_Mappings!$I$2:$I$36,Fuel_Mappings!$J$2:$J$36),""),"")</f>
        <v/>
      </c>
      <c r="S2350" s="5" t="str">
        <f t="shared" si="154"/>
        <v>2B</v>
      </c>
      <c r="T2350" s="3" t="b">
        <f t="shared" si="155"/>
        <v>0</v>
      </c>
      <c r="U2350" s="3" t="b">
        <f t="shared" si="156"/>
        <v>0</v>
      </c>
    </row>
    <row r="2351" spans="1:21">
      <c r="A2351" s="10">
        <v>30120206</v>
      </c>
      <c r="B2351" t="s">
        <v>489</v>
      </c>
      <c r="C2351" t="s">
        <v>490</v>
      </c>
      <c r="D2351" t="s">
        <v>491</v>
      </c>
      <c r="E2351" t="s">
        <v>11</v>
      </c>
      <c r="F2351" t="s">
        <v>85</v>
      </c>
      <c r="G2351" t="s">
        <v>535</v>
      </c>
      <c r="H2351" t="s">
        <v>493</v>
      </c>
      <c r="I2351" t="s">
        <v>494</v>
      </c>
      <c r="J2351" t="s">
        <v>536</v>
      </c>
      <c r="K2351" s="3" t="str">
        <f t="shared" si="153"/>
        <v>Organic Chemical MfgPhenol Mfg</v>
      </c>
      <c r="L2351" s="9" t="s">
        <v>1439</v>
      </c>
      <c r="M2351" s="9" t="s">
        <v>1440</v>
      </c>
      <c r="N2351" t="s">
        <v>41</v>
      </c>
      <c r="P2351" s="5" t="str">
        <f>IF(LOOKUP($K2351,Fuel_Mappings!$C$2:$C$255,Fuel_Mappings!$D$2:$D$255)&lt;&gt;"",LOOKUP($K2351,Fuel_Mappings!$C$2:$C$255,Fuel_Mappings!$D$2:$D$255),"")</f>
        <v/>
      </c>
      <c r="Q2351" s="5" t="str">
        <f>IF($P2351="Other_Fuel",IF(LOOKUP($G2351,Fuel_Mappings!$I$2:$I$36,Fuel_Mappings!$I$2:$I$36)=$G2351,LOOKUP($G2351,Fuel_Mappings!$I$2:$I$36,Fuel_Mappings!$J$2:$J$36),""),"")</f>
        <v/>
      </c>
      <c r="S2351" s="5" t="str">
        <f t="shared" si="154"/>
        <v>2B</v>
      </c>
      <c r="T2351" s="3" t="b">
        <f t="shared" si="155"/>
        <v>0</v>
      </c>
      <c r="U2351" s="3" t="b">
        <f t="shared" si="156"/>
        <v>0</v>
      </c>
    </row>
    <row r="2352" spans="1:21">
      <c r="A2352" s="10">
        <v>30120580</v>
      </c>
      <c r="B2352" t="s">
        <v>489</v>
      </c>
      <c r="C2352" t="s">
        <v>490</v>
      </c>
      <c r="D2352" t="s">
        <v>491</v>
      </c>
      <c r="E2352" t="s">
        <v>11</v>
      </c>
      <c r="F2352" t="s">
        <v>85</v>
      </c>
      <c r="G2352" t="s">
        <v>537</v>
      </c>
      <c r="H2352" t="s">
        <v>493</v>
      </c>
      <c r="I2352" t="s">
        <v>494</v>
      </c>
      <c r="J2352" t="s">
        <v>502</v>
      </c>
      <c r="K2352" s="3" t="str">
        <f t="shared" si="153"/>
        <v>Organic Chemical MfgSocmi Fugitives</v>
      </c>
      <c r="L2352" s="9" t="s">
        <v>1439</v>
      </c>
      <c r="M2352" s="9" t="s">
        <v>1440</v>
      </c>
      <c r="N2352" t="s">
        <v>41</v>
      </c>
      <c r="P2352" s="5" t="str">
        <f>IF(LOOKUP($K2352,Fuel_Mappings!$C$2:$C$255,Fuel_Mappings!$D$2:$D$255)&lt;&gt;"",LOOKUP($K2352,Fuel_Mappings!$C$2:$C$255,Fuel_Mappings!$D$2:$D$255),"")</f>
        <v/>
      </c>
      <c r="Q2352" s="5" t="str">
        <f>IF($P2352="Other_Fuel",IF(LOOKUP($G2352,Fuel_Mappings!$I$2:$I$36,Fuel_Mappings!$I$2:$I$36)=$G2352,LOOKUP($G2352,Fuel_Mappings!$I$2:$I$36,Fuel_Mappings!$J$2:$J$36),""),"")</f>
        <v/>
      </c>
      <c r="S2352" s="5" t="str">
        <f t="shared" si="154"/>
        <v>2B</v>
      </c>
      <c r="T2352" s="3" t="b">
        <f t="shared" si="155"/>
        <v>0</v>
      </c>
      <c r="U2352" s="3" t="b">
        <f t="shared" si="156"/>
        <v>0</v>
      </c>
    </row>
    <row r="2353" spans="1:21">
      <c r="A2353" s="10">
        <v>30125001</v>
      </c>
      <c r="B2353" t="s">
        <v>489</v>
      </c>
      <c r="C2353" t="s">
        <v>490</v>
      </c>
      <c r="D2353" t="s">
        <v>491</v>
      </c>
      <c r="E2353" t="s">
        <v>11</v>
      </c>
      <c r="F2353" t="s">
        <v>85</v>
      </c>
      <c r="G2353" t="s">
        <v>539</v>
      </c>
      <c r="H2353" t="s">
        <v>493</v>
      </c>
      <c r="I2353" t="s">
        <v>494</v>
      </c>
      <c r="J2353" t="s">
        <v>501</v>
      </c>
      <c r="K2353" s="3" t="str">
        <f t="shared" si="153"/>
        <v>Organic Chemical MfgSocmi Reactor</v>
      </c>
      <c r="L2353" s="9" t="s">
        <v>1439</v>
      </c>
      <c r="M2353" s="9" t="s">
        <v>1440</v>
      </c>
      <c r="N2353" t="s">
        <v>41</v>
      </c>
      <c r="P2353" s="5" t="str">
        <f>IF(LOOKUP($K2353,Fuel_Mappings!$C$2:$C$255,Fuel_Mappings!$D$2:$D$255)&lt;&gt;"",LOOKUP($K2353,Fuel_Mappings!$C$2:$C$255,Fuel_Mappings!$D$2:$D$255),"")</f>
        <v/>
      </c>
      <c r="Q2353" s="5" t="str">
        <f>IF($P2353="Other_Fuel",IF(LOOKUP($G2353,Fuel_Mappings!$I$2:$I$36,Fuel_Mappings!$I$2:$I$36)=$G2353,LOOKUP($G2353,Fuel_Mappings!$I$2:$I$36,Fuel_Mappings!$J$2:$J$36),""),"")</f>
        <v/>
      </c>
      <c r="S2353" s="5" t="str">
        <f t="shared" si="154"/>
        <v>2B</v>
      </c>
      <c r="T2353" s="3" t="b">
        <f t="shared" si="155"/>
        <v>0</v>
      </c>
      <c r="U2353" s="3" t="b">
        <f t="shared" si="156"/>
        <v>0</v>
      </c>
    </row>
    <row r="2354" spans="1:21">
      <c r="A2354" s="10">
        <v>30125003</v>
      </c>
      <c r="B2354" t="s">
        <v>489</v>
      </c>
      <c r="C2354" t="s">
        <v>490</v>
      </c>
      <c r="D2354" t="s">
        <v>491</v>
      </c>
      <c r="E2354" t="s">
        <v>11</v>
      </c>
      <c r="F2354" t="s">
        <v>85</v>
      </c>
      <c r="G2354" t="s">
        <v>539</v>
      </c>
      <c r="H2354" t="s">
        <v>493</v>
      </c>
      <c r="I2354" t="s">
        <v>494</v>
      </c>
      <c r="J2354" t="s">
        <v>516</v>
      </c>
      <c r="K2354" s="3" t="str">
        <f t="shared" si="153"/>
        <v>Organic Chemical MfgSocmi Distillation</v>
      </c>
      <c r="L2354" s="9" t="s">
        <v>1439</v>
      </c>
      <c r="M2354" s="9" t="s">
        <v>1440</v>
      </c>
      <c r="N2354" t="s">
        <v>41</v>
      </c>
      <c r="P2354" s="5" t="str">
        <f>IF(LOOKUP($K2354,Fuel_Mappings!$C$2:$C$255,Fuel_Mappings!$D$2:$D$255)&lt;&gt;"",LOOKUP($K2354,Fuel_Mappings!$C$2:$C$255,Fuel_Mappings!$D$2:$D$255),"")</f>
        <v/>
      </c>
      <c r="Q2354" s="5" t="str">
        <f>IF($P2354="Other_Fuel",IF(LOOKUP($G2354,Fuel_Mappings!$I$2:$I$36,Fuel_Mappings!$I$2:$I$36)=$G2354,LOOKUP($G2354,Fuel_Mappings!$I$2:$I$36,Fuel_Mappings!$J$2:$J$36),""),"")</f>
        <v/>
      </c>
      <c r="S2354" s="5" t="str">
        <f t="shared" si="154"/>
        <v>2B</v>
      </c>
      <c r="T2354" s="3" t="b">
        <f t="shared" si="155"/>
        <v>0</v>
      </c>
      <c r="U2354" s="3" t="b">
        <f t="shared" si="156"/>
        <v>0</v>
      </c>
    </row>
    <row r="2355" spans="1:21">
      <c r="A2355" s="10">
        <v>30125005</v>
      </c>
      <c r="B2355" t="s">
        <v>489</v>
      </c>
      <c r="C2355" t="s">
        <v>490</v>
      </c>
      <c r="D2355" t="s">
        <v>491</v>
      </c>
      <c r="E2355" t="s">
        <v>11</v>
      </c>
      <c r="F2355" t="s">
        <v>85</v>
      </c>
      <c r="G2355" t="s">
        <v>539</v>
      </c>
      <c r="H2355" t="s">
        <v>493</v>
      </c>
      <c r="I2355" t="s">
        <v>494</v>
      </c>
      <c r="J2355" t="s">
        <v>501</v>
      </c>
      <c r="K2355" s="3" t="str">
        <f t="shared" ref="K2355:K2418" si="157">I2355&amp;J2355</f>
        <v>Organic Chemical MfgSocmi Reactor</v>
      </c>
      <c r="L2355" s="9" t="s">
        <v>1439</v>
      </c>
      <c r="M2355" s="9" t="s">
        <v>1440</v>
      </c>
      <c r="N2355" t="s">
        <v>41</v>
      </c>
      <c r="P2355" s="5" t="str">
        <f>IF(LOOKUP($K2355,Fuel_Mappings!$C$2:$C$255,Fuel_Mappings!$D$2:$D$255)&lt;&gt;"",LOOKUP($K2355,Fuel_Mappings!$C$2:$C$255,Fuel_Mappings!$D$2:$D$255),"")</f>
        <v/>
      </c>
      <c r="Q2355" s="5" t="str">
        <f>IF($P2355="Other_Fuel",IF(LOOKUP($G2355,Fuel_Mappings!$I$2:$I$36,Fuel_Mappings!$I$2:$I$36)=$G2355,LOOKUP($G2355,Fuel_Mappings!$I$2:$I$36,Fuel_Mappings!$J$2:$J$36),""),"")</f>
        <v/>
      </c>
      <c r="S2355" s="5" t="str">
        <f t="shared" si="154"/>
        <v>2B</v>
      </c>
      <c r="T2355" s="3" t="b">
        <f t="shared" si="155"/>
        <v>0</v>
      </c>
      <c r="U2355" s="3" t="b">
        <f t="shared" si="156"/>
        <v>0</v>
      </c>
    </row>
    <row r="2356" spans="1:21">
      <c r="A2356" s="10">
        <v>30125015</v>
      </c>
      <c r="B2356" t="s">
        <v>489</v>
      </c>
      <c r="C2356" t="s">
        <v>490</v>
      </c>
      <c r="D2356" t="s">
        <v>491</v>
      </c>
      <c r="E2356" t="s">
        <v>11</v>
      </c>
      <c r="F2356" t="s">
        <v>85</v>
      </c>
      <c r="G2356" t="s">
        <v>539</v>
      </c>
      <c r="H2356" t="s">
        <v>493</v>
      </c>
      <c r="I2356" t="s">
        <v>494</v>
      </c>
      <c r="J2356" t="s">
        <v>501</v>
      </c>
      <c r="K2356" s="3" t="str">
        <f t="shared" si="157"/>
        <v>Organic Chemical MfgSocmi Reactor</v>
      </c>
      <c r="L2356" s="9" t="s">
        <v>1439</v>
      </c>
      <c r="M2356" s="9" t="s">
        <v>1440</v>
      </c>
      <c r="N2356" t="s">
        <v>41</v>
      </c>
      <c r="P2356" s="5" t="str">
        <f>IF(LOOKUP($K2356,Fuel_Mappings!$C$2:$C$255,Fuel_Mappings!$D$2:$D$255)&lt;&gt;"",LOOKUP($K2356,Fuel_Mappings!$C$2:$C$255,Fuel_Mappings!$D$2:$D$255),"")</f>
        <v/>
      </c>
      <c r="Q2356" s="5" t="str">
        <f>IF($P2356="Other_Fuel",IF(LOOKUP($G2356,Fuel_Mappings!$I$2:$I$36,Fuel_Mappings!$I$2:$I$36)=$G2356,LOOKUP($G2356,Fuel_Mappings!$I$2:$I$36,Fuel_Mappings!$J$2:$J$36),""),"")</f>
        <v/>
      </c>
      <c r="S2356" s="5" t="str">
        <f t="shared" si="154"/>
        <v>2B</v>
      </c>
      <c r="T2356" s="3" t="b">
        <f t="shared" si="155"/>
        <v>0</v>
      </c>
      <c r="U2356" s="3" t="b">
        <f t="shared" si="156"/>
        <v>0</v>
      </c>
    </row>
    <row r="2357" spans="1:21">
      <c r="A2357" s="10">
        <v>30125099</v>
      </c>
      <c r="B2357" t="s">
        <v>489</v>
      </c>
      <c r="C2357" t="s">
        <v>490</v>
      </c>
      <c r="D2357" t="s">
        <v>491</v>
      </c>
      <c r="E2357" t="s">
        <v>11</v>
      </c>
      <c r="F2357" t="s">
        <v>85</v>
      </c>
      <c r="G2357" t="s">
        <v>539</v>
      </c>
      <c r="H2357" t="s">
        <v>493</v>
      </c>
      <c r="I2357" t="s">
        <v>494</v>
      </c>
      <c r="J2357" t="s">
        <v>501</v>
      </c>
      <c r="K2357" s="3" t="str">
        <f t="shared" si="157"/>
        <v>Organic Chemical MfgSocmi Reactor</v>
      </c>
      <c r="L2357" s="9" t="s">
        <v>1439</v>
      </c>
      <c r="M2357" s="9" t="s">
        <v>1440</v>
      </c>
      <c r="N2357" t="s">
        <v>41</v>
      </c>
      <c r="P2357" s="5" t="str">
        <f>IF(LOOKUP($K2357,Fuel_Mappings!$C$2:$C$255,Fuel_Mappings!$D$2:$D$255)&lt;&gt;"",LOOKUP($K2357,Fuel_Mappings!$C$2:$C$255,Fuel_Mappings!$D$2:$D$255),"")</f>
        <v/>
      </c>
      <c r="Q2357" s="5" t="str">
        <f>IF($P2357="Other_Fuel",IF(LOOKUP($G2357,Fuel_Mappings!$I$2:$I$36,Fuel_Mappings!$I$2:$I$36)=$G2357,LOOKUP($G2357,Fuel_Mappings!$I$2:$I$36,Fuel_Mappings!$J$2:$J$36),""),"")</f>
        <v/>
      </c>
      <c r="S2357" s="5" t="str">
        <f t="shared" si="154"/>
        <v>2B</v>
      </c>
      <c r="T2357" s="3" t="b">
        <f t="shared" si="155"/>
        <v>0</v>
      </c>
      <c r="U2357" s="3" t="b">
        <f t="shared" si="156"/>
        <v>0</v>
      </c>
    </row>
    <row r="2358" spans="1:21">
      <c r="A2358" s="10">
        <v>30125104</v>
      </c>
      <c r="B2358" t="s">
        <v>489</v>
      </c>
      <c r="C2358" t="s">
        <v>490</v>
      </c>
      <c r="D2358" t="s">
        <v>491</v>
      </c>
      <c r="E2358" t="s">
        <v>11</v>
      </c>
      <c r="F2358" t="s">
        <v>85</v>
      </c>
      <c r="G2358" t="s">
        <v>513</v>
      </c>
      <c r="H2358" t="s">
        <v>493</v>
      </c>
      <c r="I2358" t="s">
        <v>494</v>
      </c>
      <c r="J2358" t="s">
        <v>516</v>
      </c>
      <c r="K2358" s="3" t="str">
        <f t="shared" si="157"/>
        <v>Organic Chemical MfgSocmi Distillation</v>
      </c>
      <c r="L2358" s="9" t="s">
        <v>1439</v>
      </c>
      <c r="M2358" s="9" t="s">
        <v>1440</v>
      </c>
      <c r="N2358" t="s">
        <v>41</v>
      </c>
      <c r="P2358" s="5" t="str">
        <f>IF(LOOKUP($K2358,Fuel_Mappings!$C$2:$C$255,Fuel_Mappings!$D$2:$D$255)&lt;&gt;"",LOOKUP($K2358,Fuel_Mappings!$C$2:$C$255,Fuel_Mappings!$D$2:$D$255),"")</f>
        <v/>
      </c>
      <c r="Q2358" s="5" t="str">
        <f>IF($P2358="Other_Fuel",IF(LOOKUP($G2358,Fuel_Mappings!$I$2:$I$36,Fuel_Mappings!$I$2:$I$36)=$G2358,LOOKUP($G2358,Fuel_Mappings!$I$2:$I$36,Fuel_Mappings!$J$2:$J$36),""),"")</f>
        <v/>
      </c>
      <c r="S2358" s="5" t="str">
        <f t="shared" si="154"/>
        <v>2B</v>
      </c>
      <c r="T2358" s="3" t="b">
        <f t="shared" si="155"/>
        <v>0</v>
      </c>
      <c r="U2358" s="3" t="b">
        <f t="shared" si="156"/>
        <v>0</v>
      </c>
    </row>
    <row r="2359" spans="1:21">
      <c r="A2359" s="10">
        <v>30125180</v>
      </c>
      <c r="B2359" t="s">
        <v>489</v>
      </c>
      <c r="C2359" t="s">
        <v>490</v>
      </c>
      <c r="D2359" t="s">
        <v>491</v>
      </c>
      <c r="E2359" t="s">
        <v>11</v>
      </c>
      <c r="F2359" t="s">
        <v>85</v>
      </c>
      <c r="G2359" t="s">
        <v>513</v>
      </c>
      <c r="H2359" t="s">
        <v>493</v>
      </c>
      <c r="I2359" t="s">
        <v>494</v>
      </c>
      <c r="J2359" t="s">
        <v>502</v>
      </c>
      <c r="K2359" s="3" t="str">
        <f t="shared" si="157"/>
        <v>Organic Chemical MfgSocmi Fugitives</v>
      </c>
      <c r="L2359" s="9" t="s">
        <v>1439</v>
      </c>
      <c r="M2359" s="9" t="s">
        <v>1440</v>
      </c>
      <c r="N2359" t="s">
        <v>41</v>
      </c>
      <c r="P2359" s="5" t="str">
        <f>IF(LOOKUP($K2359,Fuel_Mappings!$C$2:$C$255,Fuel_Mappings!$D$2:$D$255)&lt;&gt;"",LOOKUP($K2359,Fuel_Mappings!$C$2:$C$255,Fuel_Mappings!$D$2:$D$255),"")</f>
        <v/>
      </c>
      <c r="Q2359" s="5" t="str">
        <f>IF($P2359="Other_Fuel",IF(LOOKUP($G2359,Fuel_Mappings!$I$2:$I$36,Fuel_Mappings!$I$2:$I$36)=$G2359,LOOKUP($G2359,Fuel_Mappings!$I$2:$I$36,Fuel_Mappings!$J$2:$J$36),""),"")</f>
        <v/>
      </c>
      <c r="S2359" s="5" t="str">
        <f t="shared" si="154"/>
        <v>2B</v>
      </c>
      <c r="T2359" s="3" t="b">
        <f t="shared" si="155"/>
        <v>0</v>
      </c>
      <c r="U2359" s="3" t="b">
        <f t="shared" si="156"/>
        <v>0</v>
      </c>
    </row>
    <row r="2360" spans="1:21">
      <c r="A2360" s="10">
        <v>30125301</v>
      </c>
      <c r="B2360" t="s">
        <v>489</v>
      </c>
      <c r="C2360" t="s">
        <v>490</v>
      </c>
      <c r="D2360" t="s">
        <v>491</v>
      </c>
      <c r="E2360" t="s">
        <v>11</v>
      </c>
      <c r="F2360" t="s">
        <v>85</v>
      </c>
      <c r="G2360" t="s">
        <v>572</v>
      </c>
      <c r="H2360" t="s">
        <v>493</v>
      </c>
      <c r="I2360" t="s">
        <v>494</v>
      </c>
      <c r="J2360" t="s">
        <v>501</v>
      </c>
      <c r="K2360" s="3" t="str">
        <f t="shared" si="157"/>
        <v>Organic Chemical MfgSocmi Reactor</v>
      </c>
      <c r="L2360" s="9" t="s">
        <v>1439</v>
      </c>
      <c r="M2360" s="9" t="s">
        <v>1440</v>
      </c>
      <c r="N2360" t="s">
        <v>41</v>
      </c>
      <c r="P2360" s="5" t="str">
        <f>IF(LOOKUP($K2360,Fuel_Mappings!$C$2:$C$255,Fuel_Mappings!$D$2:$D$255)&lt;&gt;"",LOOKUP($K2360,Fuel_Mappings!$C$2:$C$255,Fuel_Mappings!$D$2:$D$255),"")</f>
        <v/>
      </c>
      <c r="Q2360" s="5" t="str">
        <f>IF($P2360="Other_Fuel",IF(LOOKUP($G2360,Fuel_Mappings!$I$2:$I$36,Fuel_Mappings!$I$2:$I$36)=$G2360,LOOKUP($G2360,Fuel_Mappings!$I$2:$I$36,Fuel_Mappings!$J$2:$J$36),""),"")</f>
        <v/>
      </c>
      <c r="S2360" s="5" t="str">
        <f t="shared" si="154"/>
        <v>2B</v>
      </c>
      <c r="T2360" s="3" t="b">
        <f t="shared" si="155"/>
        <v>0</v>
      </c>
      <c r="U2360" s="3" t="b">
        <f t="shared" si="156"/>
        <v>0</v>
      </c>
    </row>
    <row r="2361" spans="1:21">
      <c r="A2361" s="10">
        <v>30125316</v>
      </c>
      <c r="B2361" t="s">
        <v>489</v>
      </c>
      <c r="C2361" t="s">
        <v>490</v>
      </c>
      <c r="D2361" t="s">
        <v>491</v>
      </c>
      <c r="E2361" t="s">
        <v>11</v>
      </c>
      <c r="F2361" t="s">
        <v>85</v>
      </c>
      <c r="G2361" t="s">
        <v>572</v>
      </c>
      <c r="H2361" t="s">
        <v>493</v>
      </c>
      <c r="I2361" t="s">
        <v>494</v>
      </c>
      <c r="J2361" t="s">
        <v>516</v>
      </c>
      <c r="K2361" s="3" t="str">
        <f t="shared" si="157"/>
        <v>Organic Chemical MfgSocmi Distillation</v>
      </c>
      <c r="L2361" s="9" t="s">
        <v>1439</v>
      </c>
      <c r="M2361" s="9" t="s">
        <v>1440</v>
      </c>
      <c r="N2361" t="s">
        <v>41</v>
      </c>
      <c r="P2361" s="5" t="str">
        <f>IF(LOOKUP($K2361,Fuel_Mappings!$C$2:$C$255,Fuel_Mappings!$D$2:$D$255)&lt;&gt;"",LOOKUP($K2361,Fuel_Mappings!$C$2:$C$255,Fuel_Mappings!$D$2:$D$255),"")</f>
        <v/>
      </c>
      <c r="Q2361" s="5" t="str">
        <f>IF($P2361="Other_Fuel",IF(LOOKUP($G2361,Fuel_Mappings!$I$2:$I$36,Fuel_Mappings!$I$2:$I$36)=$G2361,LOOKUP($G2361,Fuel_Mappings!$I$2:$I$36,Fuel_Mappings!$J$2:$J$36),""),"")</f>
        <v/>
      </c>
      <c r="S2361" s="5" t="str">
        <f t="shared" si="154"/>
        <v>2B</v>
      </c>
      <c r="T2361" s="3" t="b">
        <f t="shared" si="155"/>
        <v>0</v>
      </c>
      <c r="U2361" s="3" t="b">
        <f t="shared" si="156"/>
        <v>0</v>
      </c>
    </row>
    <row r="2362" spans="1:21">
      <c r="A2362" s="10">
        <v>30180008</v>
      </c>
      <c r="B2362" t="s">
        <v>489</v>
      </c>
      <c r="C2362" t="s">
        <v>490</v>
      </c>
      <c r="D2362" t="s">
        <v>491</v>
      </c>
      <c r="E2362" t="s">
        <v>11</v>
      </c>
      <c r="F2362" t="s">
        <v>85</v>
      </c>
      <c r="G2362" t="s">
        <v>505</v>
      </c>
      <c r="H2362" t="s">
        <v>493</v>
      </c>
      <c r="I2362" t="s">
        <v>494</v>
      </c>
      <c r="J2362" t="s">
        <v>21</v>
      </c>
      <c r="K2362" s="3" t="str">
        <f t="shared" si="157"/>
        <v>Organic Chemical MfgOther</v>
      </c>
      <c r="L2362" s="9" t="s">
        <v>1439</v>
      </c>
      <c r="M2362" s="9" t="s">
        <v>1440</v>
      </c>
      <c r="N2362" t="s">
        <v>41</v>
      </c>
      <c r="P2362" s="5" t="str">
        <f>IF(LOOKUP($K2362,Fuel_Mappings!$C$2:$C$255,Fuel_Mappings!$D$2:$D$255)&lt;&gt;"",LOOKUP($K2362,Fuel_Mappings!$C$2:$C$255,Fuel_Mappings!$D$2:$D$255),"")</f>
        <v>Other_Fuel</v>
      </c>
      <c r="Q2362" s="5" t="str">
        <f>IF($P2362="Other_Fuel",IF(LOOKUP($G2362,Fuel_Mappings!$I$2:$I$36,Fuel_Mappings!$I$2:$I$36)=$G2362,LOOKUP($G2362,Fuel_Mappings!$I$2:$I$36,Fuel_Mappings!$J$2:$J$36),""),"")</f>
        <v/>
      </c>
      <c r="S2362" s="5" t="str">
        <f t="shared" si="154"/>
        <v>2B</v>
      </c>
      <c r="T2362" s="3" t="b">
        <f t="shared" si="155"/>
        <v>0</v>
      </c>
      <c r="U2362" s="3" t="b">
        <f t="shared" si="156"/>
        <v>0</v>
      </c>
    </row>
    <row r="2363" spans="1:21">
      <c r="A2363" s="10">
        <v>30180013</v>
      </c>
      <c r="B2363" t="s">
        <v>489</v>
      </c>
      <c r="C2363" t="s">
        <v>490</v>
      </c>
      <c r="D2363" t="s">
        <v>491</v>
      </c>
      <c r="E2363" t="s">
        <v>11</v>
      </c>
      <c r="F2363" t="s">
        <v>85</v>
      </c>
      <c r="G2363" t="s">
        <v>505</v>
      </c>
      <c r="H2363" t="s">
        <v>493</v>
      </c>
      <c r="I2363" t="s">
        <v>494</v>
      </c>
      <c r="J2363" t="s">
        <v>21</v>
      </c>
      <c r="K2363" s="3" t="str">
        <f t="shared" si="157"/>
        <v>Organic Chemical MfgOther</v>
      </c>
      <c r="L2363" s="9" t="s">
        <v>1439</v>
      </c>
      <c r="M2363" s="9" t="s">
        <v>1440</v>
      </c>
      <c r="N2363" t="s">
        <v>41</v>
      </c>
      <c r="P2363" s="5" t="str">
        <f>IF(LOOKUP($K2363,Fuel_Mappings!$C$2:$C$255,Fuel_Mappings!$D$2:$D$255)&lt;&gt;"",LOOKUP($K2363,Fuel_Mappings!$C$2:$C$255,Fuel_Mappings!$D$2:$D$255),"")</f>
        <v>Other_Fuel</v>
      </c>
      <c r="Q2363" s="5" t="str">
        <f>IF($P2363="Other_Fuel",IF(LOOKUP($G2363,Fuel_Mappings!$I$2:$I$36,Fuel_Mappings!$I$2:$I$36)=$G2363,LOOKUP($G2363,Fuel_Mappings!$I$2:$I$36,Fuel_Mappings!$J$2:$J$36),""),"")</f>
        <v/>
      </c>
      <c r="S2363" s="5" t="str">
        <f t="shared" si="154"/>
        <v>2B</v>
      </c>
      <c r="T2363" s="3" t="b">
        <f t="shared" si="155"/>
        <v>0</v>
      </c>
      <c r="U2363" s="3" t="b">
        <f t="shared" si="156"/>
        <v>0</v>
      </c>
    </row>
    <row r="2364" spans="1:21">
      <c r="A2364" s="10">
        <v>30181001</v>
      </c>
      <c r="B2364" t="s">
        <v>489</v>
      </c>
      <c r="C2364" t="s">
        <v>490</v>
      </c>
      <c r="D2364" t="s">
        <v>491</v>
      </c>
      <c r="E2364" t="s">
        <v>11</v>
      </c>
      <c r="F2364" t="s">
        <v>85</v>
      </c>
      <c r="G2364" t="s">
        <v>505</v>
      </c>
      <c r="H2364" t="s">
        <v>493</v>
      </c>
      <c r="I2364" t="s">
        <v>494</v>
      </c>
      <c r="J2364" t="s">
        <v>573</v>
      </c>
      <c r="K2364" s="3" t="str">
        <f t="shared" si="157"/>
        <v>Organic Chemical MfgSocmi Air Oxidation Processes</v>
      </c>
      <c r="L2364" s="9" t="s">
        <v>1439</v>
      </c>
      <c r="M2364" s="9" t="s">
        <v>1440</v>
      </c>
      <c r="N2364" t="s">
        <v>41</v>
      </c>
      <c r="P2364" s="5" t="str">
        <f>IF(LOOKUP($K2364,Fuel_Mappings!$C$2:$C$255,Fuel_Mappings!$D$2:$D$255)&lt;&gt;"",LOOKUP($K2364,Fuel_Mappings!$C$2:$C$255,Fuel_Mappings!$D$2:$D$255),"")</f>
        <v/>
      </c>
      <c r="Q2364" s="5" t="str">
        <f>IF($P2364="Other_Fuel",IF(LOOKUP($G2364,Fuel_Mappings!$I$2:$I$36,Fuel_Mappings!$I$2:$I$36)=$G2364,LOOKUP($G2364,Fuel_Mappings!$I$2:$I$36,Fuel_Mappings!$J$2:$J$36),""),"")</f>
        <v/>
      </c>
      <c r="S2364" s="5" t="str">
        <f t="shared" si="154"/>
        <v>2B</v>
      </c>
      <c r="T2364" s="3" t="b">
        <f t="shared" si="155"/>
        <v>0</v>
      </c>
      <c r="U2364" s="3" t="b">
        <f t="shared" si="156"/>
        <v>0</v>
      </c>
    </row>
    <row r="2365" spans="1:21">
      <c r="A2365" s="10">
        <v>30100999</v>
      </c>
      <c r="B2365" t="s">
        <v>489</v>
      </c>
      <c r="C2365" t="s">
        <v>490</v>
      </c>
      <c r="D2365" t="s">
        <v>491</v>
      </c>
      <c r="E2365" t="s">
        <v>11</v>
      </c>
      <c r="F2365" t="s">
        <v>85</v>
      </c>
      <c r="G2365" t="s">
        <v>542</v>
      </c>
      <c r="H2365" t="s">
        <v>493</v>
      </c>
      <c r="I2365" t="s">
        <v>506</v>
      </c>
      <c r="J2365" t="s">
        <v>21</v>
      </c>
      <c r="K2365" s="3" t="str">
        <f t="shared" si="157"/>
        <v>Other Chemical MfgOther</v>
      </c>
      <c r="L2365" s="9" t="s">
        <v>1439</v>
      </c>
      <c r="M2365" s="9" t="s">
        <v>1440</v>
      </c>
      <c r="N2365" t="s">
        <v>41</v>
      </c>
      <c r="P2365" s="5" t="str">
        <f>IF(LOOKUP($K2365,Fuel_Mappings!$C$2:$C$255,Fuel_Mappings!$D$2:$D$255)&lt;&gt;"",LOOKUP($K2365,Fuel_Mappings!$C$2:$C$255,Fuel_Mappings!$D$2:$D$255),"")</f>
        <v>Other_Fuel</v>
      </c>
      <c r="Q2365" s="5" t="str">
        <f>IF($P2365="Other_Fuel",IF(LOOKUP($G2365,Fuel_Mappings!$I$2:$I$36,Fuel_Mappings!$I$2:$I$36)=$G2365,LOOKUP($G2365,Fuel_Mappings!$I$2:$I$36,Fuel_Mappings!$J$2:$J$36),""),"")</f>
        <v/>
      </c>
      <c r="S2365" s="5" t="str">
        <f t="shared" si="154"/>
        <v>2B</v>
      </c>
      <c r="T2365" s="3" t="b">
        <f t="shared" si="155"/>
        <v>0</v>
      </c>
      <c r="U2365" s="3" t="b">
        <f t="shared" si="156"/>
        <v>0</v>
      </c>
    </row>
    <row r="2366" spans="1:21">
      <c r="A2366" s="10">
        <v>30101842</v>
      </c>
      <c r="B2366" t="s">
        <v>489</v>
      </c>
      <c r="C2366" t="s">
        <v>490</v>
      </c>
      <c r="D2366" t="s">
        <v>491</v>
      </c>
      <c r="E2366" t="s">
        <v>11</v>
      </c>
      <c r="F2366" t="s">
        <v>85</v>
      </c>
      <c r="G2366" t="s">
        <v>495</v>
      </c>
      <c r="H2366" t="s">
        <v>493</v>
      </c>
      <c r="I2366" t="s">
        <v>496</v>
      </c>
      <c r="J2366" t="s">
        <v>21</v>
      </c>
      <c r="K2366" s="3" t="str">
        <f t="shared" si="157"/>
        <v>Polymer &amp; Resin MfgOther</v>
      </c>
      <c r="L2366" s="9" t="s">
        <v>1439</v>
      </c>
      <c r="M2366" s="9" t="s">
        <v>1440</v>
      </c>
      <c r="N2366" t="s">
        <v>41</v>
      </c>
      <c r="P2366" s="5" t="str">
        <f>IF(LOOKUP($K2366,Fuel_Mappings!$C$2:$C$255,Fuel_Mappings!$D$2:$D$255)&lt;&gt;"",LOOKUP($K2366,Fuel_Mappings!$C$2:$C$255,Fuel_Mappings!$D$2:$D$255),"")</f>
        <v>Other_Fuel</v>
      </c>
      <c r="Q2366" s="5" t="str">
        <f>IF($P2366="Other_Fuel",IF(LOOKUP($G2366,Fuel_Mappings!$I$2:$I$36,Fuel_Mappings!$I$2:$I$36)=$G2366,LOOKUP($G2366,Fuel_Mappings!$I$2:$I$36,Fuel_Mappings!$J$2:$J$36),""),"")</f>
        <v/>
      </c>
      <c r="S2366" s="5" t="str">
        <f t="shared" si="154"/>
        <v>2B</v>
      </c>
      <c r="T2366" s="3" t="b">
        <f t="shared" si="155"/>
        <v>0</v>
      </c>
      <c r="U2366" s="3" t="b">
        <f t="shared" si="156"/>
        <v>0</v>
      </c>
    </row>
    <row r="2367" spans="1:21">
      <c r="A2367" s="10">
        <v>30102432</v>
      </c>
      <c r="B2367" t="s">
        <v>489</v>
      </c>
      <c r="C2367" t="s">
        <v>490</v>
      </c>
      <c r="D2367" t="s">
        <v>491</v>
      </c>
      <c r="E2367" t="s">
        <v>11</v>
      </c>
      <c r="F2367" t="s">
        <v>85</v>
      </c>
      <c r="G2367" t="s">
        <v>524</v>
      </c>
      <c r="H2367" t="s">
        <v>493</v>
      </c>
      <c r="I2367" t="s">
        <v>496</v>
      </c>
      <c r="J2367" t="s">
        <v>21</v>
      </c>
      <c r="K2367" s="3" t="str">
        <f t="shared" si="157"/>
        <v>Polymer &amp; Resin MfgOther</v>
      </c>
      <c r="L2367" s="9" t="s">
        <v>1439</v>
      </c>
      <c r="M2367" s="9" t="s">
        <v>1440</v>
      </c>
      <c r="N2367" t="s">
        <v>41</v>
      </c>
      <c r="P2367" s="5" t="str">
        <f>IF(LOOKUP($K2367,Fuel_Mappings!$C$2:$C$255,Fuel_Mappings!$D$2:$D$255)&lt;&gt;"",LOOKUP($K2367,Fuel_Mappings!$C$2:$C$255,Fuel_Mappings!$D$2:$D$255),"")</f>
        <v>Other_Fuel</v>
      </c>
      <c r="Q2367" s="5" t="str">
        <f>IF($P2367="Other_Fuel",IF(LOOKUP($G2367,Fuel_Mappings!$I$2:$I$36,Fuel_Mappings!$I$2:$I$36)=$G2367,LOOKUP($G2367,Fuel_Mappings!$I$2:$I$36,Fuel_Mappings!$J$2:$J$36),""),"")</f>
        <v/>
      </c>
      <c r="S2367" s="5" t="str">
        <f t="shared" si="154"/>
        <v>2B</v>
      </c>
      <c r="T2367" s="3" t="b">
        <f t="shared" si="155"/>
        <v>0</v>
      </c>
      <c r="U2367" s="3" t="b">
        <f t="shared" si="156"/>
        <v>0</v>
      </c>
    </row>
    <row r="2368" spans="1:21">
      <c r="A2368" s="10">
        <v>30102608</v>
      </c>
      <c r="B2368" t="s">
        <v>489</v>
      </c>
      <c r="C2368" t="s">
        <v>490</v>
      </c>
      <c r="D2368" t="s">
        <v>491</v>
      </c>
      <c r="E2368" t="s">
        <v>11</v>
      </c>
      <c r="F2368" t="s">
        <v>85</v>
      </c>
      <c r="G2368" t="s">
        <v>517</v>
      </c>
      <c r="H2368" t="s">
        <v>493</v>
      </c>
      <c r="I2368" t="s">
        <v>496</v>
      </c>
      <c r="J2368" t="s">
        <v>518</v>
      </c>
      <c r="K2368" s="3" t="str">
        <f t="shared" si="157"/>
        <v>Polymer &amp; Resin MfgStyrene/Butadiene Rubber</v>
      </c>
      <c r="L2368" s="9" t="s">
        <v>1439</v>
      </c>
      <c r="M2368" s="9" t="s">
        <v>1440</v>
      </c>
      <c r="N2368" t="s">
        <v>41</v>
      </c>
      <c r="P2368" s="5" t="str">
        <f>IF(LOOKUP($K2368,Fuel_Mappings!$C$2:$C$255,Fuel_Mappings!$D$2:$D$255)&lt;&gt;"",LOOKUP($K2368,Fuel_Mappings!$C$2:$C$255,Fuel_Mappings!$D$2:$D$255),"")</f>
        <v/>
      </c>
      <c r="Q2368" s="5" t="str">
        <f>IF($P2368="Other_Fuel",IF(LOOKUP($G2368,Fuel_Mappings!$I$2:$I$36,Fuel_Mappings!$I$2:$I$36)=$G2368,LOOKUP($G2368,Fuel_Mappings!$I$2:$I$36,Fuel_Mappings!$J$2:$J$36),""),"")</f>
        <v/>
      </c>
      <c r="S2368" s="5" t="str">
        <f t="shared" si="154"/>
        <v>2B</v>
      </c>
      <c r="T2368" s="3" t="b">
        <f t="shared" si="155"/>
        <v>0</v>
      </c>
      <c r="U2368" s="3" t="b">
        <f t="shared" si="156"/>
        <v>0</v>
      </c>
    </row>
    <row r="2369" spans="1:21">
      <c r="A2369" s="10">
        <v>30103901</v>
      </c>
      <c r="B2369" t="s">
        <v>489</v>
      </c>
      <c r="C2369" t="s">
        <v>490</v>
      </c>
      <c r="D2369" t="s">
        <v>491</v>
      </c>
      <c r="E2369" t="s">
        <v>11</v>
      </c>
      <c r="F2369" t="s">
        <v>85</v>
      </c>
      <c r="G2369" t="s">
        <v>578</v>
      </c>
      <c r="H2369" t="s">
        <v>493</v>
      </c>
      <c r="I2369" t="s">
        <v>499</v>
      </c>
      <c r="J2369" t="s">
        <v>21</v>
      </c>
      <c r="K2369" s="3" t="str">
        <f t="shared" si="157"/>
        <v>Inorganic Chemical MfgOther</v>
      </c>
      <c r="L2369" s="9" t="s">
        <v>1439</v>
      </c>
      <c r="M2369" s="9" t="s">
        <v>1440</v>
      </c>
      <c r="N2369" t="s">
        <v>41</v>
      </c>
      <c r="P2369" s="5" t="str">
        <f>IF(LOOKUP($K2369,Fuel_Mappings!$C$2:$C$255,Fuel_Mappings!$D$2:$D$255)&lt;&gt;"",LOOKUP($K2369,Fuel_Mappings!$C$2:$C$255,Fuel_Mappings!$D$2:$D$255),"")</f>
        <v>Other_Fuel</v>
      </c>
      <c r="Q2369" s="5" t="str">
        <f>IF($P2369="Other_Fuel",IF(LOOKUP($G2369,Fuel_Mappings!$I$2:$I$36,Fuel_Mappings!$I$2:$I$36)=$G2369,LOOKUP($G2369,Fuel_Mappings!$I$2:$I$36,Fuel_Mappings!$J$2:$J$36),""),"")</f>
        <v/>
      </c>
      <c r="S2369" s="5" t="str">
        <f t="shared" si="154"/>
        <v>2B</v>
      </c>
      <c r="T2369" s="3" t="b">
        <f t="shared" si="155"/>
        <v>0</v>
      </c>
      <c r="U2369" s="3" t="b">
        <f t="shared" si="156"/>
        <v>0</v>
      </c>
    </row>
    <row r="2370" spans="1:21">
      <c r="A2370" s="10">
        <v>30103902</v>
      </c>
      <c r="B2370" t="s">
        <v>489</v>
      </c>
      <c r="C2370" t="s">
        <v>490</v>
      </c>
      <c r="D2370" t="s">
        <v>491</v>
      </c>
      <c r="E2370" t="s">
        <v>11</v>
      </c>
      <c r="F2370" t="s">
        <v>85</v>
      </c>
      <c r="G2370" t="s">
        <v>578</v>
      </c>
      <c r="H2370" t="s">
        <v>493</v>
      </c>
      <c r="I2370" t="s">
        <v>499</v>
      </c>
      <c r="J2370" t="s">
        <v>21</v>
      </c>
      <c r="K2370" s="3" t="str">
        <f t="shared" si="157"/>
        <v>Inorganic Chemical MfgOther</v>
      </c>
      <c r="L2370" s="9" t="s">
        <v>1439</v>
      </c>
      <c r="M2370" s="9" t="s">
        <v>1440</v>
      </c>
      <c r="N2370" t="s">
        <v>41</v>
      </c>
      <c r="P2370" s="5" t="str">
        <f>IF(LOOKUP($K2370,Fuel_Mappings!$C$2:$C$255,Fuel_Mappings!$D$2:$D$255)&lt;&gt;"",LOOKUP($K2370,Fuel_Mappings!$C$2:$C$255,Fuel_Mappings!$D$2:$D$255),"")</f>
        <v>Other_Fuel</v>
      </c>
      <c r="Q2370" s="5" t="str">
        <f>IF($P2370="Other_Fuel",IF(LOOKUP($G2370,Fuel_Mappings!$I$2:$I$36,Fuel_Mappings!$I$2:$I$36)=$G2370,LOOKUP($G2370,Fuel_Mappings!$I$2:$I$36,Fuel_Mappings!$J$2:$J$36),""),"")</f>
        <v/>
      </c>
      <c r="S2370" s="5" t="str">
        <f t="shared" si="154"/>
        <v>2B</v>
      </c>
      <c r="T2370" s="3" t="b">
        <f t="shared" si="155"/>
        <v>0</v>
      </c>
      <c r="U2370" s="3" t="b">
        <f t="shared" si="156"/>
        <v>0</v>
      </c>
    </row>
    <row r="2371" spans="1:21">
      <c r="A2371" s="10">
        <v>30103903</v>
      </c>
      <c r="B2371" t="s">
        <v>489</v>
      </c>
      <c r="C2371" t="s">
        <v>490</v>
      </c>
      <c r="D2371" t="s">
        <v>491</v>
      </c>
      <c r="E2371" t="s">
        <v>11</v>
      </c>
      <c r="F2371" t="s">
        <v>85</v>
      </c>
      <c r="G2371" t="s">
        <v>578</v>
      </c>
      <c r="H2371" t="s">
        <v>493</v>
      </c>
      <c r="I2371" t="s">
        <v>499</v>
      </c>
      <c r="J2371" t="s">
        <v>21</v>
      </c>
      <c r="K2371" s="3" t="str">
        <f t="shared" si="157"/>
        <v>Inorganic Chemical MfgOther</v>
      </c>
      <c r="L2371" s="9" t="s">
        <v>1439</v>
      </c>
      <c r="M2371" s="9" t="s">
        <v>1440</v>
      </c>
      <c r="N2371" t="s">
        <v>41</v>
      </c>
      <c r="P2371" s="5" t="str">
        <f>IF(LOOKUP($K2371,Fuel_Mappings!$C$2:$C$255,Fuel_Mappings!$D$2:$D$255)&lt;&gt;"",LOOKUP($K2371,Fuel_Mappings!$C$2:$C$255,Fuel_Mappings!$D$2:$D$255),"")</f>
        <v>Other_Fuel</v>
      </c>
      <c r="Q2371" s="5" t="str">
        <f>IF($P2371="Other_Fuel",IF(LOOKUP($G2371,Fuel_Mappings!$I$2:$I$36,Fuel_Mappings!$I$2:$I$36)=$G2371,LOOKUP($G2371,Fuel_Mappings!$I$2:$I$36,Fuel_Mappings!$J$2:$J$36),""),"")</f>
        <v/>
      </c>
      <c r="S2371" s="5" t="str">
        <f t="shared" ref="S2371:S2434" si="158">LEFT(L2371,FIND("_",L2371)-1)</f>
        <v>2B</v>
      </c>
      <c r="T2371" s="3" t="b">
        <f t="shared" ref="T2371:T2434" si="159">$S2371=$C2371</f>
        <v>0</v>
      </c>
      <c r="U2371" s="3" t="b">
        <f t="shared" ref="U2371:U2434" si="160">LEFT($S2371,3)=LEFT($C2371,3)</f>
        <v>0</v>
      </c>
    </row>
    <row r="2372" spans="1:21">
      <c r="A2372" s="10">
        <v>30106002</v>
      </c>
      <c r="B2372" t="s">
        <v>489</v>
      </c>
      <c r="C2372" t="s">
        <v>490</v>
      </c>
      <c r="D2372" t="s">
        <v>491</v>
      </c>
      <c r="E2372" t="s">
        <v>11</v>
      </c>
      <c r="F2372" t="s">
        <v>85</v>
      </c>
      <c r="G2372" t="s">
        <v>579</v>
      </c>
      <c r="H2372" t="s">
        <v>493</v>
      </c>
      <c r="I2372" t="s">
        <v>580</v>
      </c>
      <c r="J2372" t="s">
        <v>21</v>
      </c>
      <c r="K2372" s="3" t="str">
        <f t="shared" si="157"/>
        <v>Pharmaceutical MfgOther</v>
      </c>
      <c r="L2372" s="9" t="s">
        <v>1439</v>
      </c>
      <c r="M2372" s="9" t="s">
        <v>1440</v>
      </c>
      <c r="N2372" t="s">
        <v>41</v>
      </c>
      <c r="P2372" s="5" t="str">
        <f>IF(LOOKUP($K2372,Fuel_Mappings!$C$2:$C$255,Fuel_Mappings!$D$2:$D$255)&lt;&gt;"",LOOKUP($K2372,Fuel_Mappings!$C$2:$C$255,Fuel_Mappings!$D$2:$D$255),"")</f>
        <v>Other_Fuel</v>
      </c>
      <c r="Q2372" s="5" t="str">
        <f>IF($P2372="Other_Fuel",IF(LOOKUP($G2372,Fuel_Mappings!$I$2:$I$36,Fuel_Mappings!$I$2:$I$36)=$G2372,LOOKUP($G2372,Fuel_Mappings!$I$2:$I$36,Fuel_Mappings!$J$2:$J$36),""),"")</f>
        <v/>
      </c>
      <c r="S2372" s="5" t="str">
        <f t="shared" si="158"/>
        <v>2B</v>
      </c>
      <c r="T2372" s="3" t="b">
        <f t="shared" si="159"/>
        <v>0</v>
      </c>
      <c r="U2372" s="3" t="b">
        <f t="shared" si="160"/>
        <v>0</v>
      </c>
    </row>
    <row r="2373" spans="1:21">
      <c r="A2373" s="10">
        <v>30106099</v>
      </c>
      <c r="B2373" t="s">
        <v>489</v>
      </c>
      <c r="C2373" t="s">
        <v>490</v>
      </c>
      <c r="D2373" t="s">
        <v>491</v>
      </c>
      <c r="E2373" t="s">
        <v>11</v>
      </c>
      <c r="F2373" t="s">
        <v>85</v>
      </c>
      <c r="G2373" t="s">
        <v>579</v>
      </c>
      <c r="H2373" t="s">
        <v>493</v>
      </c>
      <c r="I2373" t="s">
        <v>580</v>
      </c>
      <c r="J2373" t="s">
        <v>21</v>
      </c>
      <c r="K2373" s="3" t="str">
        <f t="shared" si="157"/>
        <v>Pharmaceutical MfgOther</v>
      </c>
      <c r="L2373" s="9" t="s">
        <v>1439</v>
      </c>
      <c r="M2373" s="9" t="s">
        <v>1440</v>
      </c>
      <c r="N2373" t="s">
        <v>41</v>
      </c>
      <c r="P2373" s="5" t="str">
        <f>IF(LOOKUP($K2373,Fuel_Mappings!$C$2:$C$255,Fuel_Mappings!$D$2:$D$255)&lt;&gt;"",LOOKUP($K2373,Fuel_Mappings!$C$2:$C$255,Fuel_Mappings!$D$2:$D$255),"")</f>
        <v>Other_Fuel</v>
      </c>
      <c r="Q2373" s="5" t="str">
        <f>IF($P2373="Other_Fuel",IF(LOOKUP($G2373,Fuel_Mappings!$I$2:$I$36,Fuel_Mappings!$I$2:$I$36)=$G2373,LOOKUP($G2373,Fuel_Mappings!$I$2:$I$36,Fuel_Mappings!$J$2:$J$36),""),"")</f>
        <v/>
      </c>
      <c r="S2373" s="5" t="str">
        <f t="shared" si="158"/>
        <v>2B</v>
      </c>
      <c r="T2373" s="3" t="b">
        <f t="shared" si="159"/>
        <v>0</v>
      </c>
      <c r="U2373" s="3" t="b">
        <f t="shared" si="160"/>
        <v>0</v>
      </c>
    </row>
    <row r="2374" spans="1:21">
      <c r="A2374" s="10">
        <v>30125401</v>
      </c>
      <c r="B2374" t="s">
        <v>489</v>
      </c>
      <c r="C2374" t="s">
        <v>490</v>
      </c>
      <c r="D2374" t="s">
        <v>491</v>
      </c>
      <c r="E2374" t="s">
        <v>11</v>
      </c>
      <c r="F2374" t="s">
        <v>85</v>
      </c>
      <c r="G2374" t="s">
        <v>540</v>
      </c>
      <c r="H2374" t="s">
        <v>493</v>
      </c>
      <c r="I2374" t="s">
        <v>494</v>
      </c>
      <c r="J2374" t="s">
        <v>21</v>
      </c>
      <c r="K2374" s="3" t="str">
        <f t="shared" si="157"/>
        <v>Organic Chemical MfgOther</v>
      </c>
      <c r="L2374" s="9" t="s">
        <v>1439</v>
      </c>
      <c r="M2374" s="9" t="s">
        <v>1440</v>
      </c>
      <c r="N2374" t="s">
        <v>41</v>
      </c>
      <c r="P2374" s="5" t="str">
        <f>IF(LOOKUP($K2374,Fuel_Mappings!$C$2:$C$255,Fuel_Mappings!$D$2:$D$255)&lt;&gt;"",LOOKUP($K2374,Fuel_Mappings!$C$2:$C$255,Fuel_Mappings!$D$2:$D$255),"")</f>
        <v>Other_Fuel</v>
      </c>
      <c r="Q2374" s="5" t="str">
        <f>IF($P2374="Other_Fuel",IF(LOOKUP($G2374,Fuel_Mappings!$I$2:$I$36,Fuel_Mappings!$I$2:$I$36)=$G2374,LOOKUP($G2374,Fuel_Mappings!$I$2:$I$36,Fuel_Mappings!$J$2:$J$36),""),"")</f>
        <v/>
      </c>
      <c r="S2374" s="5" t="str">
        <f t="shared" si="158"/>
        <v>2B</v>
      </c>
      <c r="T2374" s="3" t="b">
        <f t="shared" si="159"/>
        <v>0</v>
      </c>
      <c r="U2374" s="3" t="b">
        <f t="shared" si="160"/>
        <v>0</v>
      </c>
    </row>
    <row r="2375" spans="1:21">
      <c r="A2375" s="10">
        <v>30125405</v>
      </c>
      <c r="B2375" t="s">
        <v>489</v>
      </c>
      <c r="C2375" t="s">
        <v>490</v>
      </c>
      <c r="D2375" t="s">
        <v>491</v>
      </c>
      <c r="E2375" t="s">
        <v>11</v>
      </c>
      <c r="F2375" t="s">
        <v>85</v>
      </c>
      <c r="G2375" t="s">
        <v>540</v>
      </c>
      <c r="H2375" t="s">
        <v>493</v>
      </c>
      <c r="I2375" t="s">
        <v>494</v>
      </c>
      <c r="J2375" t="s">
        <v>21</v>
      </c>
      <c r="K2375" s="3" t="str">
        <f t="shared" si="157"/>
        <v>Organic Chemical MfgOther</v>
      </c>
      <c r="L2375" s="9" t="s">
        <v>1439</v>
      </c>
      <c r="M2375" s="9" t="s">
        <v>1440</v>
      </c>
      <c r="N2375" t="s">
        <v>41</v>
      </c>
      <c r="P2375" s="5" t="str">
        <f>IF(LOOKUP($K2375,Fuel_Mappings!$C$2:$C$255,Fuel_Mappings!$D$2:$D$255)&lt;&gt;"",LOOKUP($K2375,Fuel_Mappings!$C$2:$C$255,Fuel_Mappings!$D$2:$D$255),"")</f>
        <v>Other_Fuel</v>
      </c>
      <c r="Q2375" s="5" t="str">
        <f>IF($P2375="Other_Fuel",IF(LOOKUP($G2375,Fuel_Mappings!$I$2:$I$36,Fuel_Mappings!$I$2:$I$36)=$G2375,LOOKUP($G2375,Fuel_Mappings!$I$2:$I$36,Fuel_Mappings!$J$2:$J$36),""),"")</f>
        <v/>
      </c>
      <c r="S2375" s="5" t="str">
        <f t="shared" si="158"/>
        <v>2B</v>
      </c>
      <c r="T2375" s="3" t="b">
        <f t="shared" si="159"/>
        <v>0</v>
      </c>
      <c r="U2375" s="3" t="b">
        <f t="shared" si="160"/>
        <v>0</v>
      </c>
    </row>
    <row r="2376" spans="1:21">
      <c r="A2376" s="10">
        <v>30125406</v>
      </c>
      <c r="B2376" t="s">
        <v>489</v>
      </c>
      <c r="C2376" t="s">
        <v>490</v>
      </c>
      <c r="D2376" t="s">
        <v>491</v>
      </c>
      <c r="E2376" t="s">
        <v>11</v>
      </c>
      <c r="F2376" t="s">
        <v>85</v>
      </c>
      <c r="G2376" t="s">
        <v>540</v>
      </c>
      <c r="H2376" t="s">
        <v>493</v>
      </c>
      <c r="I2376" t="s">
        <v>494</v>
      </c>
      <c r="J2376" t="s">
        <v>21</v>
      </c>
      <c r="K2376" s="3" t="str">
        <f t="shared" si="157"/>
        <v>Organic Chemical MfgOther</v>
      </c>
      <c r="L2376" s="9" t="s">
        <v>1439</v>
      </c>
      <c r="M2376" s="9" t="s">
        <v>1440</v>
      </c>
      <c r="N2376" t="s">
        <v>41</v>
      </c>
      <c r="P2376" s="5" t="str">
        <f>IF(LOOKUP($K2376,Fuel_Mappings!$C$2:$C$255,Fuel_Mappings!$D$2:$D$255)&lt;&gt;"",LOOKUP($K2376,Fuel_Mappings!$C$2:$C$255,Fuel_Mappings!$D$2:$D$255),"")</f>
        <v>Other_Fuel</v>
      </c>
      <c r="Q2376" s="5" t="str">
        <f>IF($P2376="Other_Fuel",IF(LOOKUP($G2376,Fuel_Mappings!$I$2:$I$36,Fuel_Mappings!$I$2:$I$36)=$G2376,LOOKUP($G2376,Fuel_Mappings!$I$2:$I$36,Fuel_Mappings!$J$2:$J$36),""),"")</f>
        <v/>
      </c>
      <c r="S2376" s="5" t="str">
        <f t="shared" si="158"/>
        <v>2B</v>
      </c>
      <c r="T2376" s="3" t="b">
        <f t="shared" si="159"/>
        <v>0</v>
      </c>
      <c r="U2376" s="3" t="b">
        <f t="shared" si="160"/>
        <v>0</v>
      </c>
    </row>
    <row r="2377" spans="1:21">
      <c r="A2377" s="10">
        <v>30125407</v>
      </c>
      <c r="B2377" t="s">
        <v>489</v>
      </c>
      <c r="C2377" t="s">
        <v>490</v>
      </c>
      <c r="D2377" t="s">
        <v>491</v>
      </c>
      <c r="E2377" t="s">
        <v>11</v>
      </c>
      <c r="F2377" t="s">
        <v>85</v>
      </c>
      <c r="G2377" t="s">
        <v>540</v>
      </c>
      <c r="H2377" t="s">
        <v>493</v>
      </c>
      <c r="I2377" t="s">
        <v>494</v>
      </c>
      <c r="J2377" t="s">
        <v>21</v>
      </c>
      <c r="K2377" s="3" t="str">
        <f t="shared" si="157"/>
        <v>Organic Chemical MfgOther</v>
      </c>
      <c r="L2377" s="9" t="s">
        <v>1439</v>
      </c>
      <c r="M2377" s="9" t="s">
        <v>1440</v>
      </c>
      <c r="N2377" t="s">
        <v>41</v>
      </c>
      <c r="P2377" s="5" t="str">
        <f>IF(LOOKUP($K2377,Fuel_Mappings!$C$2:$C$255,Fuel_Mappings!$D$2:$D$255)&lt;&gt;"",LOOKUP($K2377,Fuel_Mappings!$C$2:$C$255,Fuel_Mappings!$D$2:$D$255),"")</f>
        <v>Other_Fuel</v>
      </c>
      <c r="Q2377" s="5" t="str">
        <f>IF($P2377="Other_Fuel",IF(LOOKUP($G2377,Fuel_Mappings!$I$2:$I$36,Fuel_Mappings!$I$2:$I$36)=$G2377,LOOKUP($G2377,Fuel_Mappings!$I$2:$I$36,Fuel_Mappings!$J$2:$J$36),""),"")</f>
        <v/>
      </c>
      <c r="S2377" s="5" t="str">
        <f t="shared" si="158"/>
        <v>2B</v>
      </c>
      <c r="T2377" s="3" t="b">
        <f t="shared" si="159"/>
        <v>0</v>
      </c>
      <c r="U2377" s="3" t="b">
        <f t="shared" si="160"/>
        <v>0</v>
      </c>
    </row>
    <row r="2378" spans="1:21">
      <c r="A2378" s="10">
        <v>30125408</v>
      </c>
      <c r="B2378" t="s">
        <v>489</v>
      </c>
      <c r="C2378" t="s">
        <v>490</v>
      </c>
      <c r="D2378" t="s">
        <v>491</v>
      </c>
      <c r="E2378" t="s">
        <v>11</v>
      </c>
      <c r="F2378" t="s">
        <v>85</v>
      </c>
      <c r="G2378" t="s">
        <v>540</v>
      </c>
      <c r="H2378" t="s">
        <v>493</v>
      </c>
      <c r="I2378" t="s">
        <v>494</v>
      </c>
      <c r="J2378" t="s">
        <v>21</v>
      </c>
      <c r="K2378" s="3" t="str">
        <f t="shared" si="157"/>
        <v>Organic Chemical MfgOther</v>
      </c>
      <c r="L2378" s="9" t="s">
        <v>1439</v>
      </c>
      <c r="M2378" s="9" t="s">
        <v>1440</v>
      </c>
      <c r="N2378" t="s">
        <v>41</v>
      </c>
      <c r="P2378" s="5" t="str">
        <f>IF(LOOKUP($K2378,Fuel_Mappings!$C$2:$C$255,Fuel_Mappings!$D$2:$D$255)&lt;&gt;"",LOOKUP($K2378,Fuel_Mappings!$C$2:$C$255,Fuel_Mappings!$D$2:$D$255),"")</f>
        <v>Other_Fuel</v>
      </c>
      <c r="Q2378" s="5" t="str">
        <f>IF($P2378="Other_Fuel",IF(LOOKUP($G2378,Fuel_Mappings!$I$2:$I$36,Fuel_Mappings!$I$2:$I$36)=$G2378,LOOKUP($G2378,Fuel_Mappings!$I$2:$I$36,Fuel_Mappings!$J$2:$J$36),""),"")</f>
        <v/>
      </c>
      <c r="S2378" s="5" t="str">
        <f t="shared" si="158"/>
        <v>2B</v>
      </c>
      <c r="T2378" s="3" t="b">
        <f t="shared" si="159"/>
        <v>0</v>
      </c>
      <c r="U2378" s="3" t="b">
        <f t="shared" si="160"/>
        <v>0</v>
      </c>
    </row>
    <row r="2379" spans="1:21">
      <c r="A2379" s="10">
        <v>30109180</v>
      </c>
      <c r="B2379" t="s">
        <v>489</v>
      </c>
      <c r="C2379" t="s">
        <v>490</v>
      </c>
      <c r="D2379" t="s">
        <v>491</v>
      </c>
      <c r="E2379" t="s">
        <v>11</v>
      </c>
      <c r="F2379" t="s">
        <v>85</v>
      </c>
      <c r="G2379" t="s">
        <v>526</v>
      </c>
      <c r="H2379" t="s">
        <v>493</v>
      </c>
      <c r="I2379" t="s">
        <v>494</v>
      </c>
      <c r="J2379" t="s">
        <v>502</v>
      </c>
      <c r="K2379" s="3" t="str">
        <f t="shared" si="157"/>
        <v>Organic Chemical MfgSocmi Fugitives</v>
      </c>
      <c r="L2379" s="9" t="s">
        <v>1439</v>
      </c>
      <c r="M2379" s="9" t="s">
        <v>1440</v>
      </c>
      <c r="N2379" t="s">
        <v>41</v>
      </c>
      <c r="P2379" s="5" t="str">
        <f>IF(LOOKUP($K2379,Fuel_Mappings!$C$2:$C$255,Fuel_Mappings!$D$2:$D$255)&lt;&gt;"",LOOKUP($K2379,Fuel_Mappings!$C$2:$C$255,Fuel_Mappings!$D$2:$D$255),"")</f>
        <v/>
      </c>
      <c r="Q2379" s="5" t="str">
        <f>IF($P2379="Other_Fuel",IF(LOOKUP($G2379,Fuel_Mappings!$I$2:$I$36,Fuel_Mappings!$I$2:$I$36)=$G2379,LOOKUP($G2379,Fuel_Mappings!$I$2:$I$36,Fuel_Mappings!$J$2:$J$36),""),"")</f>
        <v/>
      </c>
      <c r="S2379" s="5" t="str">
        <f t="shared" si="158"/>
        <v>2B</v>
      </c>
      <c r="T2379" s="3" t="b">
        <f t="shared" si="159"/>
        <v>0</v>
      </c>
      <c r="U2379" s="3" t="b">
        <f t="shared" si="160"/>
        <v>0</v>
      </c>
    </row>
    <row r="2380" spans="1:21">
      <c r="A2380" s="10">
        <v>30113222</v>
      </c>
      <c r="B2380" t="s">
        <v>489</v>
      </c>
      <c r="C2380" t="s">
        <v>490</v>
      </c>
      <c r="D2380" t="s">
        <v>491</v>
      </c>
      <c r="E2380" t="s">
        <v>11</v>
      </c>
      <c r="F2380" t="s">
        <v>85</v>
      </c>
      <c r="G2380" t="s">
        <v>527</v>
      </c>
      <c r="H2380" t="s">
        <v>493</v>
      </c>
      <c r="I2380" t="s">
        <v>494</v>
      </c>
      <c r="J2380" t="s">
        <v>21</v>
      </c>
      <c r="K2380" s="3" t="str">
        <f t="shared" si="157"/>
        <v>Organic Chemical MfgOther</v>
      </c>
      <c r="L2380" s="9" t="s">
        <v>1439</v>
      </c>
      <c r="M2380" s="9" t="s">
        <v>1440</v>
      </c>
      <c r="N2380" t="s">
        <v>41</v>
      </c>
      <c r="P2380" s="5" t="str">
        <f>IF(LOOKUP($K2380,Fuel_Mappings!$C$2:$C$255,Fuel_Mappings!$D$2:$D$255)&lt;&gt;"",LOOKUP($K2380,Fuel_Mappings!$C$2:$C$255,Fuel_Mappings!$D$2:$D$255),"")</f>
        <v>Other_Fuel</v>
      </c>
      <c r="Q2380" s="5" t="str">
        <f>IF($P2380="Other_Fuel",IF(LOOKUP($G2380,Fuel_Mappings!$I$2:$I$36,Fuel_Mappings!$I$2:$I$36)=$G2380,LOOKUP($G2380,Fuel_Mappings!$I$2:$I$36,Fuel_Mappings!$J$2:$J$36),""),"")</f>
        <v/>
      </c>
      <c r="S2380" s="5" t="str">
        <f t="shared" si="158"/>
        <v>2B</v>
      </c>
      <c r="T2380" s="3" t="b">
        <f t="shared" si="159"/>
        <v>0</v>
      </c>
      <c r="U2380" s="3" t="b">
        <f t="shared" si="160"/>
        <v>0</v>
      </c>
    </row>
    <row r="2381" spans="1:21">
      <c r="A2381" s="10">
        <v>30130502</v>
      </c>
      <c r="B2381" t="s">
        <v>489</v>
      </c>
      <c r="C2381" t="s">
        <v>490</v>
      </c>
      <c r="D2381" t="s">
        <v>491</v>
      </c>
      <c r="E2381" t="s">
        <v>11</v>
      </c>
      <c r="F2381" t="s">
        <v>85</v>
      </c>
      <c r="G2381" t="s">
        <v>583</v>
      </c>
      <c r="H2381" t="s">
        <v>493</v>
      </c>
      <c r="I2381" t="s">
        <v>494</v>
      </c>
      <c r="J2381" t="s">
        <v>501</v>
      </c>
      <c r="K2381" s="3" t="str">
        <f t="shared" si="157"/>
        <v>Organic Chemical MfgSocmi Reactor</v>
      </c>
      <c r="L2381" s="9" t="s">
        <v>1439</v>
      </c>
      <c r="M2381" s="9" t="s">
        <v>1440</v>
      </c>
      <c r="N2381" t="s">
        <v>41</v>
      </c>
      <c r="P2381" s="5" t="str">
        <f>IF(LOOKUP($K2381,Fuel_Mappings!$C$2:$C$255,Fuel_Mappings!$D$2:$D$255)&lt;&gt;"",LOOKUP($K2381,Fuel_Mappings!$C$2:$C$255,Fuel_Mappings!$D$2:$D$255),"")</f>
        <v/>
      </c>
      <c r="Q2381" s="5" t="str">
        <f>IF($P2381="Other_Fuel",IF(LOOKUP($G2381,Fuel_Mappings!$I$2:$I$36,Fuel_Mappings!$I$2:$I$36)=$G2381,LOOKUP($G2381,Fuel_Mappings!$I$2:$I$36,Fuel_Mappings!$J$2:$J$36),""),"")</f>
        <v/>
      </c>
      <c r="S2381" s="5" t="str">
        <f t="shared" si="158"/>
        <v>2B</v>
      </c>
      <c r="T2381" s="3" t="b">
        <f t="shared" si="159"/>
        <v>0</v>
      </c>
      <c r="U2381" s="3" t="b">
        <f t="shared" si="160"/>
        <v>0</v>
      </c>
    </row>
    <row r="2382" spans="1:21">
      <c r="A2382" s="10">
        <v>30130504</v>
      </c>
      <c r="B2382" t="s">
        <v>489</v>
      </c>
      <c r="C2382" t="s">
        <v>490</v>
      </c>
      <c r="D2382" t="s">
        <v>491</v>
      </c>
      <c r="E2382" t="s">
        <v>11</v>
      </c>
      <c r="F2382" t="s">
        <v>85</v>
      </c>
      <c r="G2382" t="s">
        <v>583</v>
      </c>
      <c r="H2382" t="s">
        <v>493</v>
      </c>
      <c r="I2382" t="s">
        <v>494</v>
      </c>
      <c r="J2382" t="s">
        <v>21</v>
      </c>
      <c r="K2382" s="3" t="str">
        <f t="shared" si="157"/>
        <v>Organic Chemical MfgOther</v>
      </c>
      <c r="L2382" s="9" t="s">
        <v>1439</v>
      </c>
      <c r="M2382" s="9" t="s">
        <v>1440</v>
      </c>
      <c r="N2382" t="s">
        <v>41</v>
      </c>
      <c r="P2382" s="5" t="str">
        <f>IF(LOOKUP($K2382,Fuel_Mappings!$C$2:$C$255,Fuel_Mappings!$D$2:$D$255)&lt;&gt;"",LOOKUP($K2382,Fuel_Mappings!$C$2:$C$255,Fuel_Mappings!$D$2:$D$255),"")</f>
        <v>Other_Fuel</v>
      </c>
      <c r="Q2382" s="5" t="str">
        <f>IF($P2382="Other_Fuel",IF(LOOKUP($G2382,Fuel_Mappings!$I$2:$I$36,Fuel_Mappings!$I$2:$I$36)=$G2382,LOOKUP($G2382,Fuel_Mappings!$I$2:$I$36,Fuel_Mappings!$J$2:$J$36),""),"")</f>
        <v/>
      </c>
      <c r="S2382" s="5" t="str">
        <f t="shared" si="158"/>
        <v>2B</v>
      </c>
      <c r="T2382" s="3" t="b">
        <f t="shared" si="159"/>
        <v>0</v>
      </c>
      <c r="U2382" s="3" t="b">
        <f t="shared" si="160"/>
        <v>0</v>
      </c>
    </row>
    <row r="2383" spans="1:21">
      <c r="A2383" s="10">
        <v>30130580</v>
      </c>
      <c r="B2383" t="s">
        <v>489</v>
      </c>
      <c r="C2383" t="s">
        <v>490</v>
      </c>
      <c r="D2383" t="s">
        <v>491</v>
      </c>
      <c r="E2383" t="s">
        <v>11</v>
      </c>
      <c r="F2383" t="s">
        <v>85</v>
      </c>
      <c r="G2383" t="s">
        <v>583</v>
      </c>
      <c r="H2383" t="s">
        <v>493</v>
      </c>
      <c r="I2383" t="s">
        <v>494</v>
      </c>
      <c r="J2383" t="s">
        <v>502</v>
      </c>
      <c r="K2383" s="3" t="str">
        <f t="shared" si="157"/>
        <v>Organic Chemical MfgSocmi Fugitives</v>
      </c>
      <c r="L2383" s="9" t="s">
        <v>1439</v>
      </c>
      <c r="M2383" s="9" t="s">
        <v>1440</v>
      </c>
      <c r="N2383" t="s">
        <v>41</v>
      </c>
      <c r="P2383" s="5" t="str">
        <f>IF(LOOKUP($K2383,Fuel_Mappings!$C$2:$C$255,Fuel_Mappings!$D$2:$D$255)&lt;&gt;"",LOOKUP($K2383,Fuel_Mappings!$C$2:$C$255,Fuel_Mappings!$D$2:$D$255),"")</f>
        <v/>
      </c>
      <c r="Q2383" s="5" t="str">
        <f>IF($P2383="Other_Fuel",IF(LOOKUP($G2383,Fuel_Mappings!$I$2:$I$36,Fuel_Mappings!$I$2:$I$36)=$G2383,LOOKUP($G2383,Fuel_Mappings!$I$2:$I$36,Fuel_Mappings!$J$2:$J$36),""),"")</f>
        <v/>
      </c>
      <c r="S2383" s="5" t="str">
        <f t="shared" si="158"/>
        <v>2B</v>
      </c>
      <c r="T2383" s="3" t="b">
        <f t="shared" si="159"/>
        <v>0</v>
      </c>
      <c r="U2383" s="3" t="b">
        <f t="shared" si="160"/>
        <v>0</v>
      </c>
    </row>
    <row r="2384" spans="1:21">
      <c r="A2384" s="10">
        <v>30101908</v>
      </c>
      <c r="B2384" t="s">
        <v>489</v>
      </c>
      <c r="C2384" t="s">
        <v>490</v>
      </c>
      <c r="D2384" t="s">
        <v>491</v>
      </c>
      <c r="E2384" t="s">
        <v>11</v>
      </c>
      <c r="F2384" t="s">
        <v>85</v>
      </c>
      <c r="G2384" t="s">
        <v>585</v>
      </c>
      <c r="H2384" t="s">
        <v>493</v>
      </c>
      <c r="I2384" t="s">
        <v>494</v>
      </c>
      <c r="J2384" t="s">
        <v>21</v>
      </c>
      <c r="K2384" s="3" t="str">
        <f t="shared" si="157"/>
        <v>Organic Chemical MfgOther</v>
      </c>
      <c r="L2384" s="9" t="s">
        <v>1439</v>
      </c>
      <c r="M2384" s="9" t="s">
        <v>1440</v>
      </c>
      <c r="N2384" t="s">
        <v>41</v>
      </c>
      <c r="P2384" s="5" t="str">
        <f>IF(LOOKUP($K2384,Fuel_Mappings!$C$2:$C$255,Fuel_Mappings!$D$2:$D$255)&lt;&gt;"",LOOKUP($K2384,Fuel_Mappings!$C$2:$C$255,Fuel_Mappings!$D$2:$D$255),"")</f>
        <v>Other_Fuel</v>
      </c>
      <c r="Q2384" s="5" t="str">
        <f>IF($P2384="Other_Fuel",IF(LOOKUP($G2384,Fuel_Mappings!$I$2:$I$36,Fuel_Mappings!$I$2:$I$36)=$G2384,LOOKUP($G2384,Fuel_Mappings!$I$2:$I$36,Fuel_Mappings!$J$2:$J$36),""),"")</f>
        <v/>
      </c>
      <c r="S2384" s="5" t="str">
        <f t="shared" si="158"/>
        <v>2B</v>
      </c>
      <c r="T2384" s="3" t="b">
        <f t="shared" si="159"/>
        <v>0</v>
      </c>
      <c r="U2384" s="3" t="b">
        <f t="shared" si="160"/>
        <v>0</v>
      </c>
    </row>
    <row r="2385" spans="1:21">
      <c r="A2385" s="10">
        <v>30102054</v>
      </c>
      <c r="B2385" t="s">
        <v>489</v>
      </c>
      <c r="C2385" t="s">
        <v>490</v>
      </c>
      <c r="D2385" t="s">
        <v>491</v>
      </c>
      <c r="E2385" t="s">
        <v>11</v>
      </c>
      <c r="F2385" t="s">
        <v>85</v>
      </c>
      <c r="G2385" t="s">
        <v>556</v>
      </c>
      <c r="H2385" t="s">
        <v>493</v>
      </c>
      <c r="I2385" t="s">
        <v>506</v>
      </c>
      <c r="J2385" t="s">
        <v>557</v>
      </c>
      <c r="K2385" s="3" t="str">
        <f t="shared" si="157"/>
        <v>Other Chemical MfgPrinting Ink Mfg</v>
      </c>
      <c r="L2385" s="9" t="s">
        <v>1439</v>
      </c>
      <c r="M2385" s="9" t="s">
        <v>1440</v>
      </c>
      <c r="N2385" t="s">
        <v>41</v>
      </c>
      <c r="P2385" s="5" t="str">
        <f>IF(LOOKUP($K2385,Fuel_Mappings!$C$2:$C$255,Fuel_Mappings!$D$2:$D$255)&lt;&gt;"",LOOKUP($K2385,Fuel_Mappings!$C$2:$C$255,Fuel_Mappings!$D$2:$D$255),"")</f>
        <v/>
      </c>
      <c r="Q2385" s="5" t="str">
        <f>IF($P2385="Other_Fuel",IF(LOOKUP($G2385,Fuel_Mappings!$I$2:$I$36,Fuel_Mappings!$I$2:$I$36)=$G2385,LOOKUP($G2385,Fuel_Mappings!$I$2:$I$36,Fuel_Mappings!$J$2:$J$36),""),"")</f>
        <v/>
      </c>
      <c r="S2385" s="5" t="str">
        <f t="shared" si="158"/>
        <v>2B</v>
      </c>
      <c r="T2385" s="3" t="b">
        <f t="shared" si="159"/>
        <v>0</v>
      </c>
      <c r="U2385" s="3" t="b">
        <f t="shared" si="160"/>
        <v>0</v>
      </c>
    </row>
    <row r="2386" spans="1:21">
      <c r="A2386" s="10">
        <v>30104005</v>
      </c>
      <c r="B2386" t="s">
        <v>489</v>
      </c>
      <c r="C2386" t="s">
        <v>490</v>
      </c>
      <c r="D2386" t="s">
        <v>491</v>
      </c>
      <c r="E2386" t="s">
        <v>11</v>
      </c>
      <c r="F2386" t="s">
        <v>85</v>
      </c>
      <c r="G2386" t="s">
        <v>555</v>
      </c>
      <c r="H2386" t="s">
        <v>493</v>
      </c>
      <c r="I2386" t="s">
        <v>504</v>
      </c>
      <c r="J2386" t="s">
        <v>21</v>
      </c>
      <c r="K2386" s="3" t="str">
        <f t="shared" si="157"/>
        <v>Agricultural Chemical MfgOther</v>
      </c>
      <c r="L2386" s="9" t="s">
        <v>1439</v>
      </c>
      <c r="M2386" s="9" t="s">
        <v>1440</v>
      </c>
      <c r="N2386" t="s">
        <v>41</v>
      </c>
      <c r="P2386" s="5" t="str">
        <f>IF(LOOKUP($K2386,Fuel_Mappings!$C$2:$C$255,Fuel_Mappings!$D$2:$D$255)&lt;&gt;"",LOOKUP($K2386,Fuel_Mappings!$C$2:$C$255,Fuel_Mappings!$D$2:$D$255),"")</f>
        <v>Other_Fuel</v>
      </c>
      <c r="Q2386" s="5" t="str">
        <f>IF($P2386="Other_Fuel",IF(LOOKUP($G2386,Fuel_Mappings!$I$2:$I$36,Fuel_Mappings!$I$2:$I$36)=$G2386,LOOKUP($G2386,Fuel_Mappings!$I$2:$I$36,Fuel_Mappings!$J$2:$J$36),""),"")</f>
        <v/>
      </c>
      <c r="S2386" s="5" t="str">
        <f t="shared" si="158"/>
        <v>2B</v>
      </c>
      <c r="T2386" s="3" t="b">
        <f t="shared" si="159"/>
        <v>0</v>
      </c>
      <c r="U2386" s="3" t="b">
        <f t="shared" si="160"/>
        <v>0</v>
      </c>
    </row>
    <row r="2387" spans="1:21">
      <c r="A2387" s="10">
        <v>30106008</v>
      </c>
      <c r="B2387" t="s">
        <v>489</v>
      </c>
      <c r="C2387" t="s">
        <v>490</v>
      </c>
      <c r="D2387" t="s">
        <v>491</v>
      </c>
      <c r="E2387" t="s">
        <v>11</v>
      </c>
      <c r="F2387" t="s">
        <v>85</v>
      </c>
      <c r="G2387" t="s">
        <v>579</v>
      </c>
      <c r="H2387" t="s">
        <v>493</v>
      </c>
      <c r="I2387" t="s">
        <v>580</v>
      </c>
      <c r="J2387" t="s">
        <v>21</v>
      </c>
      <c r="K2387" s="3" t="str">
        <f t="shared" si="157"/>
        <v>Pharmaceutical MfgOther</v>
      </c>
      <c r="L2387" s="9" t="s">
        <v>1439</v>
      </c>
      <c r="M2387" s="9" t="s">
        <v>1440</v>
      </c>
      <c r="N2387" t="s">
        <v>41</v>
      </c>
      <c r="P2387" s="5" t="str">
        <f>IF(LOOKUP($K2387,Fuel_Mappings!$C$2:$C$255,Fuel_Mappings!$D$2:$D$255)&lt;&gt;"",LOOKUP($K2387,Fuel_Mappings!$C$2:$C$255,Fuel_Mappings!$D$2:$D$255),"")</f>
        <v>Other_Fuel</v>
      </c>
      <c r="Q2387" s="5" t="str">
        <f>IF($P2387="Other_Fuel",IF(LOOKUP($G2387,Fuel_Mappings!$I$2:$I$36,Fuel_Mappings!$I$2:$I$36)=$G2387,LOOKUP($G2387,Fuel_Mappings!$I$2:$I$36,Fuel_Mappings!$J$2:$J$36),""),"")</f>
        <v/>
      </c>
      <c r="S2387" s="5" t="str">
        <f t="shared" si="158"/>
        <v>2B</v>
      </c>
      <c r="T2387" s="3" t="b">
        <f t="shared" si="159"/>
        <v>0</v>
      </c>
      <c r="U2387" s="3" t="b">
        <f t="shared" si="160"/>
        <v>0</v>
      </c>
    </row>
    <row r="2388" spans="1:21">
      <c r="A2388" s="10">
        <v>30106011</v>
      </c>
      <c r="B2388" t="s">
        <v>489</v>
      </c>
      <c r="C2388" t="s">
        <v>490</v>
      </c>
      <c r="D2388" t="s">
        <v>491</v>
      </c>
      <c r="E2388" t="s">
        <v>11</v>
      </c>
      <c r="F2388" t="s">
        <v>85</v>
      </c>
      <c r="G2388" t="s">
        <v>579</v>
      </c>
      <c r="H2388" t="s">
        <v>493</v>
      </c>
      <c r="I2388" t="s">
        <v>580</v>
      </c>
      <c r="J2388" t="s">
        <v>21</v>
      </c>
      <c r="K2388" s="3" t="str">
        <f t="shared" si="157"/>
        <v>Pharmaceutical MfgOther</v>
      </c>
      <c r="L2388" s="9" t="s">
        <v>1439</v>
      </c>
      <c r="M2388" s="9" t="s">
        <v>1440</v>
      </c>
      <c r="N2388" t="s">
        <v>41</v>
      </c>
      <c r="P2388" s="5" t="str">
        <f>IF(LOOKUP($K2388,Fuel_Mappings!$C$2:$C$255,Fuel_Mappings!$D$2:$D$255)&lt;&gt;"",LOOKUP($K2388,Fuel_Mappings!$C$2:$C$255,Fuel_Mappings!$D$2:$D$255),"")</f>
        <v>Other_Fuel</v>
      </c>
      <c r="Q2388" s="5" t="str">
        <f>IF($P2388="Other_Fuel",IF(LOOKUP($G2388,Fuel_Mappings!$I$2:$I$36,Fuel_Mappings!$I$2:$I$36)=$G2388,LOOKUP($G2388,Fuel_Mappings!$I$2:$I$36,Fuel_Mappings!$J$2:$J$36),""),"")</f>
        <v/>
      </c>
      <c r="S2388" s="5" t="str">
        <f t="shared" si="158"/>
        <v>2B</v>
      </c>
      <c r="T2388" s="3" t="b">
        <f t="shared" si="159"/>
        <v>0</v>
      </c>
      <c r="U2388" s="3" t="b">
        <f t="shared" si="160"/>
        <v>0</v>
      </c>
    </row>
    <row r="2389" spans="1:21">
      <c r="A2389" s="10">
        <v>30110002</v>
      </c>
      <c r="B2389" t="s">
        <v>489</v>
      </c>
      <c r="C2389" t="s">
        <v>490</v>
      </c>
      <c r="D2389" t="s">
        <v>491</v>
      </c>
      <c r="E2389" t="s">
        <v>11</v>
      </c>
      <c r="F2389" t="s">
        <v>85</v>
      </c>
      <c r="G2389" t="s">
        <v>586</v>
      </c>
      <c r="H2389" t="s">
        <v>493</v>
      </c>
      <c r="I2389" t="s">
        <v>494</v>
      </c>
      <c r="J2389" t="s">
        <v>501</v>
      </c>
      <c r="K2389" s="3" t="str">
        <f t="shared" si="157"/>
        <v>Organic Chemical MfgSocmi Reactor</v>
      </c>
      <c r="L2389" s="9" t="s">
        <v>1439</v>
      </c>
      <c r="M2389" s="9" t="s">
        <v>1440</v>
      </c>
      <c r="N2389" t="s">
        <v>41</v>
      </c>
      <c r="P2389" s="5" t="str">
        <f>IF(LOOKUP($K2389,Fuel_Mappings!$C$2:$C$255,Fuel_Mappings!$D$2:$D$255)&lt;&gt;"",LOOKUP($K2389,Fuel_Mappings!$C$2:$C$255,Fuel_Mappings!$D$2:$D$255),"")</f>
        <v/>
      </c>
      <c r="Q2389" s="5" t="str">
        <f>IF($P2389="Other_Fuel",IF(LOOKUP($G2389,Fuel_Mappings!$I$2:$I$36,Fuel_Mappings!$I$2:$I$36)=$G2389,LOOKUP($G2389,Fuel_Mappings!$I$2:$I$36,Fuel_Mappings!$J$2:$J$36),""),"")</f>
        <v/>
      </c>
      <c r="S2389" s="5" t="str">
        <f t="shared" si="158"/>
        <v>2B</v>
      </c>
      <c r="T2389" s="3" t="b">
        <f t="shared" si="159"/>
        <v>0</v>
      </c>
      <c r="U2389" s="3" t="b">
        <f t="shared" si="160"/>
        <v>0</v>
      </c>
    </row>
    <row r="2390" spans="1:21">
      <c r="A2390" s="10">
        <v>30110080</v>
      </c>
      <c r="B2390" t="s">
        <v>489</v>
      </c>
      <c r="C2390" t="s">
        <v>490</v>
      </c>
      <c r="D2390" t="s">
        <v>491</v>
      </c>
      <c r="E2390" t="s">
        <v>11</v>
      </c>
      <c r="F2390" t="s">
        <v>85</v>
      </c>
      <c r="G2390" t="s">
        <v>586</v>
      </c>
      <c r="H2390" t="s">
        <v>493</v>
      </c>
      <c r="I2390" t="s">
        <v>494</v>
      </c>
      <c r="J2390" t="s">
        <v>502</v>
      </c>
      <c r="K2390" s="3" t="str">
        <f t="shared" si="157"/>
        <v>Organic Chemical MfgSocmi Fugitives</v>
      </c>
      <c r="L2390" s="9" t="s">
        <v>1439</v>
      </c>
      <c r="M2390" s="9" t="s">
        <v>1440</v>
      </c>
      <c r="N2390" t="s">
        <v>41</v>
      </c>
      <c r="P2390" s="5" t="str">
        <f>IF(LOOKUP($K2390,Fuel_Mappings!$C$2:$C$255,Fuel_Mappings!$D$2:$D$255)&lt;&gt;"",LOOKUP($K2390,Fuel_Mappings!$C$2:$C$255,Fuel_Mappings!$D$2:$D$255),"")</f>
        <v/>
      </c>
      <c r="Q2390" s="5" t="str">
        <f>IF($P2390="Other_Fuel",IF(LOOKUP($G2390,Fuel_Mappings!$I$2:$I$36,Fuel_Mappings!$I$2:$I$36)=$G2390,LOOKUP($G2390,Fuel_Mappings!$I$2:$I$36,Fuel_Mappings!$J$2:$J$36),""),"")</f>
        <v/>
      </c>
      <c r="S2390" s="5" t="str">
        <f t="shared" si="158"/>
        <v>2B</v>
      </c>
      <c r="T2390" s="3" t="b">
        <f t="shared" si="159"/>
        <v>0</v>
      </c>
      <c r="U2390" s="3" t="b">
        <f t="shared" si="160"/>
        <v>0</v>
      </c>
    </row>
    <row r="2391" spans="1:21">
      <c r="A2391" s="10">
        <v>30110099</v>
      </c>
      <c r="B2391" t="s">
        <v>489</v>
      </c>
      <c r="C2391" t="s">
        <v>490</v>
      </c>
      <c r="D2391" t="s">
        <v>491</v>
      </c>
      <c r="E2391" t="s">
        <v>11</v>
      </c>
      <c r="F2391" t="s">
        <v>85</v>
      </c>
      <c r="G2391" t="s">
        <v>586</v>
      </c>
      <c r="H2391" t="s">
        <v>493</v>
      </c>
      <c r="I2391" t="s">
        <v>494</v>
      </c>
      <c r="J2391" t="s">
        <v>501</v>
      </c>
      <c r="K2391" s="3" t="str">
        <f t="shared" si="157"/>
        <v>Organic Chemical MfgSocmi Reactor</v>
      </c>
      <c r="L2391" s="9" t="s">
        <v>1439</v>
      </c>
      <c r="M2391" s="9" t="s">
        <v>1440</v>
      </c>
      <c r="N2391" t="s">
        <v>41</v>
      </c>
      <c r="P2391" s="5" t="str">
        <f>IF(LOOKUP($K2391,Fuel_Mappings!$C$2:$C$255,Fuel_Mappings!$D$2:$D$255)&lt;&gt;"",LOOKUP($K2391,Fuel_Mappings!$C$2:$C$255,Fuel_Mappings!$D$2:$D$255),"")</f>
        <v/>
      </c>
      <c r="Q2391" s="5" t="str">
        <f>IF($P2391="Other_Fuel",IF(LOOKUP($G2391,Fuel_Mappings!$I$2:$I$36,Fuel_Mappings!$I$2:$I$36)=$G2391,LOOKUP($G2391,Fuel_Mappings!$I$2:$I$36,Fuel_Mappings!$J$2:$J$36),""),"")</f>
        <v/>
      </c>
      <c r="S2391" s="5" t="str">
        <f t="shared" si="158"/>
        <v>2B</v>
      </c>
      <c r="T2391" s="3" t="b">
        <f t="shared" si="159"/>
        <v>0</v>
      </c>
      <c r="U2391" s="3" t="b">
        <f t="shared" si="160"/>
        <v>0</v>
      </c>
    </row>
    <row r="2392" spans="1:21">
      <c r="A2392" s="10">
        <v>30113227</v>
      </c>
      <c r="B2392" t="s">
        <v>489</v>
      </c>
      <c r="C2392" t="s">
        <v>490</v>
      </c>
      <c r="D2392" t="s">
        <v>491</v>
      </c>
      <c r="E2392" t="s">
        <v>11</v>
      </c>
      <c r="F2392" t="s">
        <v>85</v>
      </c>
      <c r="G2392" t="s">
        <v>527</v>
      </c>
      <c r="H2392" t="s">
        <v>493</v>
      </c>
      <c r="I2392" t="s">
        <v>494</v>
      </c>
      <c r="J2392" t="s">
        <v>502</v>
      </c>
      <c r="K2392" s="3" t="str">
        <f t="shared" si="157"/>
        <v>Organic Chemical MfgSocmi Fugitives</v>
      </c>
      <c r="L2392" s="9" t="s">
        <v>1439</v>
      </c>
      <c r="M2392" s="9" t="s">
        <v>1440</v>
      </c>
      <c r="N2392" t="s">
        <v>41</v>
      </c>
      <c r="P2392" s="5" t="str">
        <f>IF(LOOKUP($K2392,Fuel_Mappings!$C$2:$C$255,Fuel_Mappings!$D$2:$D$255)&lt;&gt;"",LOOKUP($K2392,Fuel_Mappings!$C$2:$C$255,Fuel_Mappings!$D$2:$D$255),"")</f>
        <v/>
      </c>
      <c r="Q2392" s="5" t="str">
        <f>IF($P2392="Other_Fuel",IF(LOOKUP($G2392,Fuel_Mappings!$I$2:$I$36,Fuel_Mappings!$I$2:$I$36)=$G2392,LOOKUP($G2392,Fuel_Mappings!$I$2:$I$36,Fuel_Mappings!$J$2:$J$36),""),"")</f>
        <v/>
      </c>
      <c r="S2392" s="5" t="str">
        <f t="shared" si="158"/>
        <v>2B</v>
      </c>
      <c r="T2392" s="3" t="b">
        <f t="shared" si="159"/>
        <v>0</v>
      </c>
      <c r="U2392" s="3" t="b">
        <f t="shared" si="160"/>
        <v>0</v>
      </c>
    </row>
    <row r="2393" spans="1:21">
      <c r="A2393" s="10">
        <v>30125201</v>
      </c>
      <c r="B2393" t="s">
        <v>489</v>
      </c>
      <c r="C2393" t="s">
        <v>490</v>
      </c>
      <c r="D2393" t="s">
        <v>491</v>
      </c>
      <c r="E2393" t="s">
        <v>11</v>
      </c>
      <c r="F2393" t="s">
        <v>85</v>
      </c>
      <c r="G2393" t="s">
        <v>587</v>
      </c>
      <c r="H2393" t="s">
        <v>493</v>
      </c>
      <c r="I2393" t="s">
        <v>494</v>
      </c>
      <c r="J2393" t="s">
        <v>21</v>
      </c>
      <c r="K2393" s="3" t="str">
        <f t="shared" si="157"/>
        <v>Organic Chemical MfgOther</v>
      </c>
      <c r="L2393" s="9" t="s">
        <v>1439</v>
      </c>
      <c r="M2393" s="9" t="s">
        <v>1440</v>
      </c>
      <c r="N2393" t="s">
        <v>41</v>
      </c>
      <c r="P2393" s="5" t="str">
        <f>IF(LOOKUP($K2393,Fuel_Mappings!$C$2:$C$255,Fuel_Mappings!$D$2:$D$255)&lt;&gt;"",LOOKUP($K2393,Fuel_Mappings!$C$2:$C$255,Fuel_Mappings!$D$2:$D$255),"")</f>
        <v>Other_Fuel</v>
      </c>
      <c r="Q2393" s="5" t="str">
        <f>IF($P2393="Other_Fuel",IF(LOOKUP($G2393,Fuel_Mappings!$I$2:$I$36,Fuel_Mappings!$I$2:$I$36)=$G2393,LOOKUP($G2393,Fuel_Mappings!$I$2:$I$36,Fuel_Mappings!$J$2:$J$36),""),"")</f>
        <v/>
      </c>
      <c r="S2393" s="5" t="str">
        <f t="shared" si="158"/>
        <v>2B</v>
      </c>
      <c r="T2393" s="3" t="b">
        <f t="shared" si="159"/>
        <v>0</v>
      </c>
      <c r="U2393" s="3" t="b">
        <f t="shared" si="160"/>
        <v>0</v>
      </c>
    </row>
    <row r="2394" spans="1:21">
      <c r="A2394" s="10">
        <v>30102409</v>
      </c>
      <c r="B2394" t="s">
        <v>489</v>
      </c>
      <c r="C2394" t="s">
        <v>490</v>
      </c>
      <c r="D2394" t="s">
        <v>491</v>
      </c>
      <c r="E2394" t="s">
        <v>11</v>
      </c>
      <c r="F2394" t="s">
        <v>85</v>
      </c>
      <c r="G2394" t="s">
        <v>524</v>
      </c>
      <c r="H2394" t="s">
        <v>493</v>
      </c>
      <c r="I2394" t="s">
        <v>496</v>
      </c>
      <c r="J2394" t="s">
        <v>21</v>
      </c>
      <c r="K2394" s="3" t="str">
        <f t="shared" si="157"/>
        <v>Polymer &amp; Resin MfgOther</v>
      </c>
      <c r="L2394" s="9" t="s">
        <v>1439</v>
      </c>
      <c r="M2394" s="9" t="s">
        <v>1440</v>
      </c>
      <c r="N2394" t="s">
        <v>41</v>
      </c>
      <c r="P2394" s="5" t="str">
        <f>IF(LOOKUP($K2394,Fuel_Mappings!$C$2:$C$255,Fuel_Mappings!$D$2:$D$255)&lt;&gt;"",LOOKUP($K2394,Fuel_Mappings!$C$2:$C$255,Fuel_Mappings!$D$2:$D$255),"")</f>
        <v>Other_Fuel</v>
      </c>
      <c r="Q2394" s="5" t="str">
        <f>IF($P2394="Other_Fuel",IF(LOOKUP($G2394,Fuel_Mappings!$I$2:$I$36,Fuel_Mappings!$I$2:$I$36)=$G2394,LOOKUP($G2394,Fuel_Mappings!$I$2:$I$36,Fuel_Mappings!$J$2:$J$36),""),"")</f>
        <v/>
      </c>
      <c r="S2394" s="5" t="str">
        <f t="shared" si="158"/>
        <v>2B</v>
      </c>
      <c r="T2394" s="3" t="b">
        <f t="shared" si="159"/>
        <v>0</v>
      </c>
      <c r="U2394" s="3" t="b">
        <f t="shared" si="160"/>
        <v>0</v>
      </c>
    </row>
    <row r="2395" spans="1:21">
      <c r="A2395" s="10">
        <v>30102412</v>
      </c>
      <c r="B2395" t="s">
        <v>489</v>
      </c>
      <c r="C2395" t="s">
        <v>490</v>
      </c>
      <c r="D2395" t="s">
        <v>491</v>
      </c>
      <c r="E2395" t="s">
        <v>11</v>
      </c>
      <c r="F2395" t="s">
        <v>85</v>
      </c>
      <c r="G2395" t="s">
        <v>524</v>
      </c>
      <c r="H2395" t="s">
        <v>493</v>
      </c>
      <c r="I2395" t="s">
        <v>496</v>
      </c>
      <c r="J2395" t="s">
        <v>21</v>
      </c>
      <c r="K2395" s="3" t="str">
        <f t="shared" si="157"/>
        <v>Polymer &amp; Resin MfgOther</v>
      </c>
      <c r="L2395" s="9" t="s">
        <v>1439</v>
      </c>
      <c r="M2395" s="9" t="s">
        <v>1440</v>
      </c>
      <c r="N2395" t="s">
        <v>41</v>
      </c>
      <c r="P2395" s="5" t="str">
        <f>IF(LOOKUP($K2395,Fuel_Mappings!$C$2:$C$255,Fuel_Mappings!$D$2:$D$255)&lt;&gt;"",LOOKUP($K2395,Fuel_Mappings!$C$2:$C$255,Fuel_Mappings!$D$2:$D$255),"")</f>
        <v>Other_Fuel</v>
      </c>
      <c r="Q2395" s="5" t="str">
        <f>IF($P2395="Other_Fuel",IF(LOOKUP($G2395,Fuel_Mappings!$I$2:$I$36,Fuel_Mappings!$I$2:$I$36)=$G2395,LOOKUP($G2395,Fuel_Mappings!$I$2:$I$36,Fuel_Mappings!$J$2:$J$36),""),"")</f>
        <v/>
      </c>
      <c r="S2395" s="5" t="str">
        <f t="shared" si="158"/>
        <v>2B</v>
      </c>
      <c r="T2395" s="3" t="b">
        <f t="shared" si="159"/>
        <v>0</v>
      </c>
      <c r="U2395" s="3" t="b">
        <f t="shared" si="160"/>
        <v>0</v>
      </c>
    </row>
    <row r="2396" spans="1:21">
      <c r="A2396" s="10">
        <v>30102421</v>
      </c>
      <c r="B2396" t="s">
        <v>489</v>
      </c>
      <c r="C2396" t="s">
        <v>490</v>
      </c>
      <c r="D2396" t="s">
        <v>491</v>
      </c>
      <c r="E2396" t="s">
        <v>11</v>
      </c>
      <c r="F2396" t="s">
        <v>85</v>
      </c>
      <c r="G2396" t="s">
        <v>524</v>
      </c>
      <c r="H2396" t="s">
        <v>493</v>
      </c>
      <c r="I2396" t="s">
        <v>496</v>
      </c>
      <c r="J2396" t="s">
        <v>21</v>
      </c>
      <c r="K2396" s="3" t="str">
        <f t="shared" si="157"/>
        <v>Polymer &amp; Resin MfgOther</v>
      </c>
      <c r="L2396" s="9" t="s">
        <v>1439</v>
      </c>
      <c r="M2396" s="9" t="s">
        <v>1440</v>
      </c>
      <c r="N2396" t="s">
        <v>41</v>
      </c>
      <c r="P2396" s="5" t="str">
        <f>IF(LOOKUP($K2396,Fuel_Mappings!$C$2:$C$255,Fuel_Mappings!$D$2:$D$255)&lt;&gt;"",LOOKUP($K2396,Fuel_Mappings!$C$2:$C$255,Fuel_Mappings!$D$2:$D$255),"")</f>
        <v>Other_Fuel</v>
      </c>
      <c r="Q2396" s="5" t="str">
        <f>IF($P2396="Other_Fuel",IF(LOOKUP($G2396,Fuel_Mappings!$I$2:$I$36,Fuel_Mappings!$I$2:$I$36)=$G2396,LOOKUP($G2396,Fuel_Mappings!$I$2:$I$36,Fuel_Mappings!$J$2:$J$36),""),"")</f>
        <v/>
      </c>
      <c r="S2396" s="5" t="str">
        <f t="shared" si="158"/>
        <v>2B</v>
      </c>
      <c r="T2396" s="3" t="b">
        <f t="shared" si="159"/>
        <v>0</v>
      </c>
      <c r="U2396" s="3" t="b">
        <f t="shared" si="160"/>
        <v>0</v>
      </c>
    </row>
    <row r="2397" spans="1:21">
      <c r="A2397" s="10">
        <v>30104202</v>
      </c>
      <c r="B2397" t="s">
        <v>489</v>
      </c>
      <c r="C2397" t="s">
        <v>490</v>
      </c>
      <c r="D2397" t="s">
        <v>491</v>
      </c>
      <c r="E2397" t="s">
        <v>11</v>
      </c>
      <c r="F2397" t="s">
        <v>85</v>
      </c>
      <c r="G2397" t="s">
        <v>591</v>
      </c>
      <c r="H2397" t="s">
        <v>493</v>
      </c>
      <c r="I2397" t="s">
        <v>494</v>
      </c>
      <c r="J2397" t="s">
        <v>21</v>
      </c>
      <c r="K2397" s="3" t="str">
        <f t="shared" si="157"/>
        <v>Organic Chemical MfgOther</v>
      </c>
      <c r="L2397" s="9" t="s">
        <v>1439</v>
      </c>
      <c r="M2397" s="9" t="s">
        <v>1440</v>
      </c>
      <c r="N2397" t="s">
        <v>41</v>
      </c>
      <c r="P2397" s="5" t="str">
        <f>IF(LOOKUP($K2397,Fuel_Mappings!$C$2:$C$255,Fuel_Mappings!$D$2:$D$255)&lt;&gt;"",LOOKUP($K2397,Fuel_Mappings!$C$2:$C$255,Fuel_Mappings!$D$2:$D$255),"")</f>
        <v>Other_Fuel</v>
      </c>
      <c r="Q2397" s="5" t="str">
        <f>IF($P2397="Other_Fuel",IF(LOOKUP($G2397,Fuel_Mappings!$I$2:$I$36,Fuel_Mappings!$I$2:$I$36)=$G2397,LOOKUP($G2397,Fuel_Mappings!$I$2:$I$36,Fuel_Mappings!$J$2:$J$36),""),"")</f>
        <v/>
      </c>
      <c r="S2397" s="5" t="str">
        <f t="shared" si="158"/>
        <v>2B</v>
      </c>
      <c r="T2397" s="3" t="b">
        <f t="shared" si="159"/>
        <v>0</v>
      </c>
      <c r="U2397" s="3" t="b">
        <f t="shared" si="160"/>
        <v>0</v>
      </c>
    </row>
    <row r="2398" spans="1:21">
      <c r="A2398" s="10">
        <v>30125413</v>
      </c>
      <c r="B2398" t="s">
        <v>489</v>
      </c>
      <c r="C2398" t="s">
        <v>490</v>
      </c>
      <c r="D2398" t="s">
        <v>491</v>
      </c>
      <c r="E2398" t="s">
        <v>11</v>
      </c>
      <c r="F2398" t="s">
        <v>85</v>
      </c>
      <c r="G2398" t="s">
        <v>540</v>
      </c>
      <c r="H2398" t="s">
        <v>493</v>
      </c>
      <c r="I2398" t="s">
        <v>494</v>
      </c>
      <c r="J2398" t="s">
        <v>21</v>
      </c>
      <c r="K2398" s="3" t="str">
        <f t="shared" si="157"/>
        <v>Organic Chemical MfgOther</v>
      </c>
      <c r="L2398" s="9" t="s">
        <v>1439</v>
      </c>
      <c r="M2398" s="9" t="s">
        <v>1440</v>
      </c>
      <c r="N2398" t="s">
        <v>41</v>
      </c>
      <c r="P2398" s="5" t="str">
        <f>IF(LOOKUP($K2398,Fuel_Mappings!$C$2:$C$255,Fuel_Mappings!$D$2:$D$255)&lt;&gt;"",LOOKUP($K2398,Fuel_Mappings!$C$2:$C$255,Fuel_Mappings!$D$2:$D$255),"")</f>
        <v>Other_Fuel</v>
      </c>
      <c r="Q2398" s="5" t="str">
        <f>IF($P2398="Other_Fuel",IF(LOOKUP($G2398,Fuel_Mappings!$I$2:$I$36,Fuel_Mappings!$I$2:$I$36)=$G2398,LOOKUP($G2398,Fuel_Mappings!$I$2:$I$36,Fuel_Mappings!$J$2:$J$36),""),"")</f>
        <v/>
      </c>
      <c r="S2398" s="5" t="str">
        <f t="shared" si="158"/>
        <v>2B</v>
      </c>
      <c r="T2398" s="3" t="b">
        <f t="shared" si="159"/>
        <v>0</v>
      </c>
      <c r="U2398" s="3" t="b">
        <f t="shared" si="160"/>
        <v>0</v>
      </c>
    </row>
    <row r="2399" spans="1:21">
      <c r="A2399" s="10">
        <v>30101199</v>
      </c>
      <c r="B2399" t="s">
        <v>489</v>
      </c>
      <c r="C2399" t="s">
        <v>490</v>
      </c>
      <c r="D2399" t="s">
        <v>491</v>
      </c>
      <c r="E2399" t="s">
        <v>11</v>
      </c>
      <c r="F2399" t="s">
        <v>85</v>
      </c>
      <c r="G2399" t="s">
        <v>562</v>
      </c>
      <c r="H2399" t="s">
        <v>493</v>
      </c>
      <c r="I2399" t="s">
        <v>499</v>
      </c>
      <c r="J2399" t="s">
        <v>21</v>
      </c>
      <c r="K2399" s="3" t="str">
        <f t="shared" si="157"/>
        <v>Inorganic Chemical MfgOther</v>
      </c>
      <c r="L2399" s="9" t="s">
        <v>1439</v>
      </c>
      <c r="M2399" s="9" t="s">
        <v>1440</v>
      </c>
      <c r="N2399" t="s">
        <v>41</v>
      </c>
      <c r="P2399" s="5" t="str">
        <f>IF(LOOKUP($K2399,Fuel_Mappings!$C$2:$C$255,Fuel_Mappings!$D$2:$D$255)&lt;&gt;"",LOOKUP($K2399,Fuel_Mappings!$C$2:$C$255,Fuel_Mappings!$D$2:$D$255),"")</f>
        <v>Other_Fuel</v>
      </c>
      <c r="Q2399" s="5" t="str">
        <f>IF($P2399="Other_Fuel",IF(LOOKUP($G2399,Fuel_Mappings!$I$2:$I$36,Fuel_Mappings!$I$2:$I$36)=$G2399,LOOKUP($G2399,Fuel_Mappings!$I$2:$I$36,Fuel_Mappings!$J$2:$J$36),""),"")</f>
        <v/>
      </c>
      <c r="S2399" s="5" t="str">
        <f t="shared" si="158"/>
        <v>2B</v>
      </c>
      <c r="T2399" s="3" t="b">
        <f t="shared" si="159"/>
        <v>0</v>
      </c>
      <c r="U2399" s="3" t="b">
        <f t="shared" si="160"/>
        <v>0</v>
      </c>
    </row>
    <row r="2400" spans="1:21">
      <c r="A2400" s="10">
        <v>30130301</v>
      </c>
      <c r="B2400" t="s">
        <v>489</v>
      </c>
      <c r="C2400" t="s">
        <v>490</v>
      </c>
      <c r="D2400" t="s">
        <v>491</v>
      </c>
      <c r="E2400" t="s">
        <v>11</v>
      </c>
      <c r="F2400" t="s">
        <v>85</v>
      </c>
      <c r="G2400" t="s">
        <v>545</v>
      </c>
      <c r="H2400" t="s">
        <v>493</v>
      </c>
      <c r="I2400" t="s">
        <v>494</v>
      </c>
      <c r="J2400" t="s">
        <v>21</v>
      </c>
      <c r="K2400" s="3" t="str">
        <f t="shared" si="157"/>
        <v>Organic Chemical MfgOther</v>
      </c>
      <c r="L2400" s="9" t="s">
        <v>1439</v>
      </c>
      <c r="M2400" s="9" t="s">
        <v>1440</v>
      </c>
      <c r="N2400" t="s">
        <v>41</v>
      </c>
      <c r="P2400" s="5" t="str">
        <f>IF(LOOKUP($K2400,Fuel_Mappings!$C$2:$C$255,Fuel_Mappings!$D$2:$D$255)&lt;&gt;"",LOOKUP($K2400,Fuel_Mappings!$C$2:$C$255,Fuel_Mappings!$D$2:$D$255),"")</f>
        <v>Other_Fuel</v>
      </c>
      <c r="Q2400" s="5" t="str">
        <f>IF($P2400="Other_Fuel",IF(LOOKUP($G2400,Fuel_Mappings!$I$2:$I$36,Fuel_Mappings!$I$2:$I$36)=$G2400,LOOKUP($G2400,Fuel_Mappings!$I$2:$I$36,Fuel_Mappings!$J$2:$J$36),""),"")</f>
        <v/>
      </c>
      <c r="S2400" s="5" t="str">
        <f t="shared" si="158"/>
        <v>2B</v>
      </c>
      <c r="T2400" s="3" t="b">
        <f t="shared" si="159"/>
        <v>0</v>
      </c>
      <c r="U2400" s="3" t="b">
        <f t="shared" si="160"/>
        <v>0</v>
      </c>
    </row>
    <row r="2401" spans="1:21">
      <c r="A2401" s="10">
        <v>30130501</v>
      </c>
      <c r="B2401" t="s">
        <v>489</v>
      </c>
      <c r="C2401" t="s">
        <v>490</v>
      </c>
      <c r="D2401" t="s">
        <v>491</v>
      </c>
      <c r="E2401" t="s">
        <v>11</v>
      </c>
      <c r="F2401" t="s">
        <v>85</v>
      </c>
      <c r="G2401" t="s">
        <v>583</v>
      </c>
      <c r="H2401" t="s">
        <v>493</v>
      </c>
      <c r="I2401" t="s">
        <v>494</v>
      </c>
      <c r="J2401" t="s">
        <v>21</v>
      </c>
      <c r="K2401" s="3" t="str">
        <f t="shared" si="157"/>
        <v>Organic Chemical MfgOther</v>
      </c>
      <c r="L2401" s="9" t="s">
        <v>1439</v>
      </c>
      <c r="M2401" s="9" t="s">
        <v>1440</v>
      </c>
      <c r="N2401" t="s">
        <v>41</v>
      </c>
      <c r="P2401" s="5" t="str">
        <f>IF(LOOKUP($K2401,Fuel_Mappings!$C$2:$C$255,Fuel_Mappings!$D$2:$D$255)&lt;&gt;"",LOOKUP($K2401,Fuel_Mappings!$C$2:$C$255,Fuel_Mappings!$D$2:$D$255),"")</f>
        <v>Other_Fuel</v>
      </c>
      <c r="Q2401" s="5" t="str">
        <f>IF($P2401="Other_Fuel",IF(LOOKUP($G2401,Fuel_Mappings!$I$2:$I$36,Fuel_Mappings!$I$2:$I$36)=$G2401,LOOKUP($G2401,Fuel_Mappings!$I$2:$I$36,Fuel_Mappings!$J$2:$J$36),""),"")</f>
        <v/>
      </c>
      <c r="S2401" s="5" t="str">
        <f t="shared" si="158"/>
        <v>2B</v>
      </c>
      <c r="T2401" s="3" t="b">
        <f t="shared" si="159"/>
        <v>0</v>
      </c>
      <c r="U2401" s="3" t="b">
        <f t="shared" si="160"/>
        <v>0</v>
      </c>
    </row>
    <row r="2402" spans="1:21">
      <c r="A2402" s="10">
        <v>30100399</v>
      </c>
      <c r="B2402" t="s">
        <v>489</v>
      </c>
      <c r="C2402" t="s">
        <v>490</v>
      </c>
      <c r="D2402" t="s">
        <v>491</v>
      </c>
      <c r="E2402" t="s">
        <v>11</v>
      </c>
      <c r="F2402" t="s">
        <v>85</v>
      </c>
      <c r="G2402" t="s">
        <v>546</v>
      </c>
      <c r="H2402" t="s">
        <v>493</v>
      </c>
      <c r="I2402" t="s">
        <v>504</v>
      </c>
      <c r="J2402" t="s">
        <v>21</v>
      </c>
      <c r="K2402" s="3" t="str">
        <f t="shared" si="157"/>
        <v>Agricultural Chemical MfgOther</v>
      </c>
      <c r="L2402" s="9" t="s">
        <v>1439</v>
      </c>
      <c r="M2402" s="9" t="s">
        <v>1440</v>
      </c>
      <c r="N2402" t="s">
        <v>41</v>
      </c>
      <c r="P2402" s="5" t="str">
        <f>IF(LOOKUP($K2402,Fuel_Mappings!$C$2:$C$255,Fuel_Mappings!$D$2:$D$255)&lt;&gt;"",LOOKUP($K2402,Fuel_Mappings!$C$2:$C$255,Fuel_Mappings!$D$2:$D$255),"")</f>
        <v>Other_Fuel</v>
      </c>
      <c r="Q2402" s="5" t="str">
        <f>IF($P2402="Other_Fuel",IF(LOOKUP($G2402,Fuel_Mappings!$I$2:$I$36,Fuel_Mappings!$I$2:$I$36)=$G2402,LOOKUP($G2402,Fuel_Mappings!$I$2:$I$36,Fuel_Mappings!$J$2:$J$36),""),"")</f>
        <v/>
      </c>
      <c r="S2402" s="5" t="str">
        <f t="shared" si="158"/>
        <v>2B</v>
      </c>
      <c r="T2402" s="3" t="b">
        <f t="shared" si="159"/>
        <v>0</v>
      </c>
      <c r="U2402" s="3" t="b">
        <f t="shared" si="160"/>
        <v>0</v>
      </c>
    </row>
    <row r="2403" spans="1:21">
      <c r="A2403" s="10">
        <v>30103402</v>
      </c>
      <c r="B2403" t="s">
        <v>489</v>
      </c>
      <c r="C2403" t="s">
        <v>490</v>
      </c>
      <c r="D2403" t="s">
        <v>491</v>
      </c>
      <c r="E2403" t="s">
        <v>11</v>
      </c>
      <c r="F2403" t="s">
        <v>85</v>
      </c>
      <c r="G2403" t="s">
        <v>558</v>
      </c>
      <c r="H2403" t="s">
        <v>493</v>
      </c>
      <c r="I2403" t="s">
        <v>494</v>
      </c>
      <c r="J2403" t="s">
        <v>21</v>
      </c>
      <c r="K2403" s="3" t="str">
        <f t="shared" si="157"/>
        <v>Organic Chemical MfgOther</v>
      </c>
      <c r="L2403" s="9" t="s">
        <v>1439</v>
      </c>
      <c r="M2403" s="9" t="s">
        <v>1440</v>
      </c>
      <c r="N2403" t="s">
        <v>41</v>
      </c>
      <c r="P2403" s="5" t="str">
        <f>IF(LOOKUP($K2403,Fuel_Mappings!$C$2:$C$255,Fuel_Mappings!$D$2:$D$255)&lt;&gt;"",LOOKUP($K2403,Fuel_Mappings!$C$2:$C$255,Fuel_Mappings!$D$2:$D$255),"")</f>
        <v>Other_Fuel</v>
      </c>
      <c r="Q2403" s="5" t="str">
        <f>IF($P2403="Other_Fuel",IF(LOOKUP($G2403,Fuel_Mappings!$I$2:$I$36,Fuel_Mappings!$I$2:$I$36)=$G2403,LOOKUP($G2403,Fuel_Mappings!$I$2:$I$36,Fuel_Mappings!$J$2:$J$36),""),"")</f>
        <v/>
      </c>
      <c r="S2403" s="5" t="str">
        <f t="shared" si="158"/>
        <v>2B</v>
      </c>
      <c r="T2403" s="3" t="b">
        <f t="shared" si="159"/>
        <v>0</v>
      </c>
      <c r="U2403" s="3" t="b">
        <f t="shared" si="160"/>
        <v>0</v>
      </c>
    </row>
    <row r="2404" spans="1:21">
      <c r="A2404" s="10">
        <v>30103405</v>
      </c>
      <c r="B2404" t="s">
        <v>489</v>
      </c>
      <c r="C2404" t="s">
        <v>490</v>
      </c>
      <c r="D2404" t="s">
        <v>491</v>
      </c>
      <c r="E2404" t="s">
        <v>11</v>
      </c>
      <c r="F2404" t="s">
        <v>85</v>
      </c>
      <c r="G2404" t="s">
        <v>558</v>
      </c>
      <c r="H2404" t="s">
        <v>493</v>
      </c>
      <c r="I2404" t="s">
        <v>494</v>
      </c>
      <c r="J2404" t="s">
        <v>21</v>
      </c>
      <c r="K2404" s="3" t="str">
        <f t="shared" si="157"/>
        <v>Organic Chemical MfgOther</v>
      </c>
      <c r="L2404" s="9" t="s">
        <v>1439</v>
      </c>
      <c r="M2404" s="9" t="s">
        <v>1440</v>
      </c>
      <c r="N2404" t="s">
        <v>41</v>
      </c>
      <c r="P2404" s="5" t="str">
        <f>IF(LOOKUP($K2404,Fuel_Mappings!$C$2:$C$255,Fuel_Mappings!$D$2:$D$255)&lt;&gt;"",LOOKUP($K2404,Fuel_Mappings!$C$2:$C$255,Fuel_Mappings!$D$2:$D$255),"")</f>
        <v>Other_Fuel</v>
      </c>
      <c r="Q2404" s="5" t="str">
        <f>IF($P2404="Other_Fuel",IF(LOOKUP($G2404,Fuel_Mappings!$I$2:$I$36,Fuel_Mappings!$I$2:$I$36)=$G2404,LOOKUP($G2404,Fuel_Mappings!$I$2:$I$36,Fuel_Mappings!$J$2:$J$36),""),"")</f>
        <v/>
      </c>
      <c r="S2404" s="5" t="str">
        <f t="shared" si="158"/>
        <v>2B</v>
      </c>
      <c r="T2404" s="3" t="b">
        <f t="shared" si="159"/>
        <v>0</v>
      </c>
      <c r="U2404" s="3" t="b">
        <f t="shared" si="160"/>
        <v>0</v>
      </c>
    </row>
    <row r="2405" spans="1:21">
      <c r="A2405" s="10">
        <v>30103406</v>
      </c>
      <c r="B2405" t="s">
        <v>489</v>
      </c>
      <c r="C2405" t="s">
        <v>490</v>
      </c>
      <c r="D2405" t="s">
        <v>491</v>
      </c>
      <c r="E2405" t="s">
        <v>11</v>
      </c>
      <c r="F2405" t="s">
        <v>85</v>
      </c>
      <c r="G2405" t="s">
        <v>558</v>
      </c>
      <c r="H2405" t="s">
        <v>493</v>
      </c>
      <c r="I2405" t="s">
        <v>494</v>
      </c>
      <c r="J2405" t="s">
        <v>502</v>
      </c>
      <c r="K2405" s="3" t="str">
        <f t="shared" si="157"/>
        <v>Organic Chemical MfgSocmi Fugitives</v>
      </c>
      <c r="L2405" s="9" t="s">
        <v>1439</v>
      </c>
      <c r="M2405" s="9" t="s">
        <v>1440</v>
      </c>
      <c r="N2405" t="s">
        <v>41</v>
      </c>
      <c r="P2405" s="5" t="str">
        <f>IF(LOOKUP($K2405,Fuel_Mappings!$C$2:$C$255,Fuel_Mappings!$D$2:$D$255)&lt;&gt;"",LOOKUP($K2405,Fuel_Mappings!$C$2:$C$255,Fuel_Mappings!$D$2:$D$255),"")</f>
        <v/>
      </c>
      <c r="Q2405" s="5" t="str">
        <f>IF($P2405="Other_Fuel",IF(LOOKUP($G2405,Fuel_Mappings!$I$2:$I$36,Fuel_Mappings!$I$2:$I$36)=$G2405,LOOKUP($G2405,Fuel_Mappings!$I$2:$I$36,Fuel_Mappings!$J$2:$J$36),""),"")</f>
        <v/>
      </c>
      <c r="S2405" s="5" t="str">
        <f t="shared" si="158"/>
        <v>2B</v>
      </c>
      <c r="T2405" s="3" t="b">
        <f t="shared" si="159"/>
        <v>0</v>
      </c>
      <c r="U2405" s="3" t="b">
        <f t="shared" si="160"/>
        <v>0</v>
      </c>
    </row>
    <row r="2406" spans="1:21">
      <c r="A2406" s="10">
        <v>30106004</v>
      </c>
      <c r="B2406" t="s">
        <v>489</v>
      </c>
      <c r="C2406" t="s">
        <v>490</v>
      </c>
      <c r="D2406" t="s">
        <v>491</v>
      </c>
      <c r="E2406" t="s">
        <v>11</v>
      </c>
      <c r="F2406" t="s">
        <v>85</v>
      </c>
      <c r="G2406" t="s">
        <v>579</v>
      </c>
      <c r="H2406" t="s">
        <v>493</v>
      </c>
      <c r="I2406" t="s">
        <v>580</v>
      </c>
      <c r="J2406" t="s">
        <v>21</v>
      </c>
      <c r="K2406" s="3" t="str">
        <f t="shared" si="157"/>
        <v>Pharmaceutical MfgOther</v>
      </c>
      <c r="L2406" s="9" t="s">
        <v>1439</v>
      </c>
      <c r="M2406" s="9" t="s">
        <v>1440</v>
      </c>
      <c r="N2406" t="s">
        <v>41</v>
      </c>
      <c r="P2406" s="5" t="str">
        <f>IF(LOOKUP($K2406,Fuel_Mappings!$C$2:$C$255,Fuel_Mappings!$D$2:$D$255)&lt;&gt;"",LOOKUP($K2406,Fuel_Mappings!$C$2:$C$255,Fuel_Mappings!$D$2:$D$255),"")</f>
        <v>Other_Fuel</v>
      </c>
      <c r="Q2406" s="5" t="str">
        <f>IF($P2406="Other_Fuel",IF(LOOKUP($G2406,Fuel_Mappings!$I$2:$I$36,Fuel_Mappings!$I$2:$I$36)=$G2406,LOOKUP($G2406,Fuel_Mappings!$I$2:$I$36,Fuel_Mappings!$J$2:$J$36),""),"")</f>
        <v/>
      </c>
      <c r="S2406" s="5" t="str">
        <f t="shared" si="158"/>
        <v>2B</v>
      </c>
      <c r="T2406" s="3" t="b">
        <f t="shared" si="159"/>
        <v>0</v>
      </c>
      <c r="U2406" s="3" t="b">
        <f t="shared" si="160"/>
        <v>0</v>
      </c>
    </row>
    <row r="2407" spans="1:21">
      <c r="A2407" s="10">
        <v>30106023</v>
      </c>
      <c r="B2407" t="s">
        <v>489</v>
      </c>
      <c r="C2407" t="s">
        <v>490</v>
      </c>
      <c r="D2407" t="s">
        <v>491</v>
      </c>
      <c r="E2407" t="s">
        <v>11</v>
      </c>
      <c r="F2407" t="s">
        <v>85</v>
      </c>
      <c r="G2407" t="s">
        <v>579</v>
      </c>
      <c r="H2407" t="s">
        <v>493</v>
      </c>
      <c r="I2407" t="s">
        <v>580</v>
      </c>
      <c r="J2407" t="s">
        <v>21</v>
      </c>
      <c r="K2407" s="3" t="str">
        <f t="shared" si="157"/>
        <v>Pharmaceutical MfgOther</v>
      </c>
      <c r="L2407" s="9" t="s">
        <v>1439</v>
      </c>
      <c r="M2407" s="9" t="s">
        <v>1440</v>
      </c>
      <c r="N2407" t="s">
        <v>41</v>
      </c>
      <c r="P2407" s="5" t="str">
        <f>IF(LOOKUP($K2407,Fuel_Mappings!$C$2:$C$255,Fuel_Mappings!$D$2:$D$255)&lt;&gt;"",LOOKUP($K2407,Fuel_Mappings!$C$2:$C$255,Fuel_Mappings!$D$2:$D$255),"")</f>
        <v>Other_Fuel</v>
      </c>
      <c r="Q2407" s="5" t="str">
        <f>IF($P2407="Other_Fuel",IF(LOOKUP($G2407,Fuel_Mappings!$I$2:$I$36,Fuel_Mappings!$I$2:$I$36)=$G2407,LOOKUP($G2407,Fuel_Mappings!$I$2:$I$36,Fuel_Mappings!$J$2:$J$36),""),"")</f>
        <v/>
      </c>
      <c r="S2407" s="5" t="str">
        <f t="shared" si="158"/>
        <v>2B</v>
      </c>
      <c r="T2407" s="3" t="b">
        <f t="shared" si="159"/>
        <v>0</v>
      </c>
      <c r="U2407" s="3" t="b">
        <f t="shared" si="160"/>
        <v>0</v>
      </c>
    </row>
    <row r="2408" spans="1:21">
      <c r="A2408" s="10">
        <v>30112199</v>
      </c>
      <c r="B2408" t="s">
        <v>489</v>
      </c>
      <c r="C2408" t="s">
        <v>490</v>
      </c>
      <c r="D2408" t="s">
        <v>491</v>
      </c>
      <c r="E2408" t="s">
        <v>11</v>
      </c>
      <c r="F2408" t="s">
        <v>85</v>
      </c>
      <c r="G2408" t="s">
        <v>593</v>
      </c>
      <c r="H2408" t="s">
        <v>493</v>
      </c>
      <c r="I2408" t="s">
        <v>494</v>
      </c>
      <c r="J2408" t="s">
        <v>21</v>
      </c>
      <c r="K2408" s="3" t="str">
        <f t="shared" si="157"/>
        <v>Organic Chemical MfgOther</v>
      </c>
      <c r="L2408" s="9" t="s">
        <v>1439</v>
      </c>
      <c r="M2408" s="9" t="s">
        <v>1440</v>
      </c>
      <c r="N2408" t="s">
        <v>41</v>
      </c>
      <c r="P2408" s="5" t="str">
        <f>IF(LOOKUP($K2408,Fuel_Mappings!$C$2:$C$255,Fuel_Mappings!$D$2:$D$255)&lt;&gt;"",LOOKUP($K2408,Fuel_Mappings!$C$2:$C$255,Fuel_Mappings!$D$2:$D$255),"")</f>
        <v>Other_Fuel</v>
      </c>
      <c r="Q2408" s="5" t="str">
        <f>IF($P2408="Other_Fuel",IF(LOOKUP($G2408,Fuel_Mappings!$I$2:$I$36,Fuel_Mappings!$I$2:$I$36)=$G2408,LOOKUP($G2408,Fuel_Mappings!$I$2:$I$36,Fuel_Mappings!$J$2:$J$36),""),"")</f>
        <v/>
      </c>
      <c r="S2408" s="5" t="str">
        <f t="shared" si="158"/>
        <v>2B</v>
      </c>
      <c r="T2408" s="3" t="b">
        <f t="shared" si="159"/>
        <v>0</v>
      </c>
      <c r="U2408" s="3" t="b">
        <f t="shared" si="160"/>
        <v>0</v>
      </c>
    </row>
    <row r="2409" spans="1:21">
      <c r="A2409" s="10">
        <v>30113701</v>
      </c>
      <c r="B2409" t="s">
        <v>489</v>
      </c>
      <c r="C2409" t="s">
        <v>490</v>
      </c>
      <c r="D2409" t="s">
        <v>491</v>
      </c>
      <c r="E2409" t="s">
        <v>11</v>
      </c>
      <c r="F2409" t="s">
        <v>85</v>
      </c>
      <c r="G2409" t="s">
        <v>570</v>
      </c>
      <c r="H2409" t="s">
        <v>493</v>
      </c>
      <c r="I2409" t="s">
        <v>494</v>
      </c>
      <c r="J2409" t="s">
        <v>21</v>
      </c>
      <c r="K2409" s="3" t="str">
        <f t="shared" si="157"/>
        <v>Organic Chemical MfgOther</v>
      </c>
      <c r="L2409" s="9" t="s">
        <v>1439</v>
      </c>
      <c r="M2409" s="9" t="s">
        <v>1440</v>
      </c>
      <c r="N2409" t="s">
        <v>41</v>
      </c>
      <c r="P2409" s="5" t="str">
        <f>IF(LOOKUP($K2409,Fuel_Mappings!$C$2:$C$255,Fuel_Mappings!$D$2:$D$255)&lt;&gt;"",LOOKUP($K2409,Fuel_Mappings!$C$2:$C$255,Fuel_Mappings!$D$2:$D$255),"")</f>
        <v>Other_Fuel</v>
      </c>
      <c r="Q2409" s="5" t="str">
        <f>IF($P2409="Other_Fuel",IF(LOOKUP($G2409,Fuel_Mappings!$I$2:$I$36,Fuel_Mappings!$I$2:$I$36)=$G2409,LOOKUP($G2409,Fuel_Mappings!$I$2:$I$36,Fuel_Mappings!$J$2:$J$36),""),"")</f>
        <v/>
      </c>
      <c r="S2409" s="5" t="str">
        <f t="shared" si="158"/>
        <v>2B</v>
      </c>
      <c r="T2409" s="3" t="b">
        <f t="shared" si="159"/>
        <v>0</v>
      </c>
      <c r="U2409" s="3" t="b">
        <f t="shared" si="160"/>
        <v>0</v>
      </c>
    </row>
    <row r="2410" spans="1:21">
      <c r="A2410" s="10">
        <v>30115821</v>
      </c>
      <c r="B2410" t="s">
        <v>489</v>
      </c>
      <c r="C2410" t="s">
        <v>490</v>
      </c>
      <c r="D2410" t="s">
        <v>491</v>
      </c>
      <c r="E2410" t="s">
        <v>11</v>
      </c>
      <c r="F2410" t="s">
        <v>85</v>
      </c>
      <c r="G2410" t="s">
        <v>594</v>
      </c>
      <c r="H2410" t="s">
        <v>493</v>
      </c>
      <c r="I2410" t="s">
        <v>494</v>
      </c>
      <c r="J2410" t="s">
        <v>21</v>
      </c>
      <c r="K2410" s="3" t="str">
        <f t="shared" si="157"/>
        <v>Organic Chemical MfgOther</v>
      </c>
      <c r="L2410" s="9" t="s">
        <v>1439</v>
      </c>
      <c r="M2410" s="9" t="s">
        <v>1440</v>
      </c>
      <c r="N2410" t="s">
        <v>41</v>
      </c>
      <c r="P2410" s="5" t="str">
        <f>IF(LOOKUP($K2410,Fuel_Mappings!$C$2:$C$255,Fuel_Mappings!$D$2:$D$255)&lt;&gt;"",LOOKUP($K2410,Fuel_Mappings!$C$2:$C$255,Fuel_Mappings!$D$2:$D$255),"")</f>
        <v>Other_Fuel</v>
      </c>
      <c r="Q2410" s="5" t="str">
        <f>IF($P2410="Other_Fuel",IF(LOOKUP($G2410,Fuel_Mappings!$I$2:$I$36,Fuel_Mappings!$I$2:$I$36)=$G2410,LOOKUP($G2410,Fuel_Mappings!$I$2:$I$36,Fuel_Mappings!$J$2:$J$36),""),"")</f>
        <v/>
      </c>
      <c r="S2410" s="5" t="str">
        <f t="shared" si="158"/>
        <v>2B</v>
      </c>
      <c r="T2410" s="3" t="b">
        <f t="shared" si="159"/>
        <v>0</v>
      </c>
      <c r="U2410" s="3" t="b">
        <f t="shared" si="160"/>
        <v>0</v>
      </c>
    </row>
    <row r="2411" spans="1:21">
      <c r="A2411" s="10">
        <v>30118101</v>
      </c>
      <c r="B2411" t="s">
        <v>489</v>
      </c>
      <c r="C2411" t="s">
        <v>490</v>
      </c>
      <c r="D2411" t="s">
        <v>491</v>
      </c>
      <c r="E2411" t="s">
        <v>11</v>
      </c>
      <c r="F2411" t="s">
        <v>85</v>
      </c>
      <c r="G2411" t="s">
        <v>595</v>
      </c>
      <c r="H2411" t="s">
        <v>493</v>
      </c>
      <c r="I2411" t="s">
        <v>494</v>
      </c>
      <c r="J2411" t="s">
        <v>501</v>
      </c>
      <c r="K2411" s="3" t="str">
        <f t="shared" si="157"/>
        <v>Organic Chemical MfgSocmi Reactor</v>
      </c>
      <c r="L2411" s="9" t="s">
        <v>1439</v>
      </c>
      <c r="M2411" s="9" t="s">
        <v>1440</v>
      </c>
      <c r="N2411" t="s">
        <v>41</v>
      </c>
      <c r="P2411" s="5" t="str">
        <f>IF(LOOKUP($K2411,Fuel_Mappings!$C$2:$C$255,Fuel_Mappings!$D$2:$D$255)&lt;&gt;"",LOOKUP($K2411,Fuel_Mappings!$C$2:$C$255,Fuel_Mappings!$D$2:$D$255),"")</f>
        <v/>
      </c>
      <c r="Q2411" s="5" t="str">
        <f>IF($P2411="Other_Fuel",IF(LOOKUP($G2411,Fuel_Mappings!$I$2:$I$36,Fuel_Mappings!$I$2:$I$36)=$G2411,LOOKUP($G2411,Fuel_Mappings!$I$2:$I$36,Fuel_Mappings!$J$2:$J$36),""),"")</f>
        <v/>
      </c>
      <c r="S2411" s="5" t="str">
        <f t="shared" si="158"/>
        <v>2B</v>
      </c>
      <c r="T2411" s="3" t="b">
        <f t="shared" si="159"/>
        <v>0</v>
      </c>
      <c r="U2411" s="3" t="b">
        <f t="shared" si="160"/>
        <v>0</v>
      </c>
    </row>
    <row r="2412" spans="1:21">
      <c r="A2412" s="10">
        <v>30119501</v>
      </c>
      <c r="B2412" t="s">
        <v>489</v>
      </c>
      <c r="C2412" t="s">
        <v>490</v>
      </c>
      <c r="D2412" t="s">
        <v>491</v>
      </c>
      <c r="E2412" t="s">
        <v>11</v>
      </c>
      <c r="F2412" t="s">
        <v>85</v>
      </c>
      <c r="G2412" t="s">
        <v>596</v>
      </c>
      <c r="H2412" t="s">
        <v>493</v>
      </c>
      <c r="I2412" t="s">
        <v>494</v>
      </c>
      <c r="J2412" t="s">
        <v>21</v>
      </c>
      <c r="K2412" s="3" t="str">
        <f t="shared" si="157"/>
        <v>Organic Chemical MfgOther</v>
      </c>
      <c r="L2412" s="9" t="s">
        <v>1439</v>
      </c>
      <c r="M2412" s="9" t="s">
        <v>1440</v>
      </c>
      <c r="N2412" t="s">
        <v>41</v>
      </c>
      <c r="P2412" s="5" t="str">
        <f>IF(LOOKUP($K2412,Fuel_Mappings!$C$2:$C$255,Fuel_Mappings!$D$2:$D$255)&lt;&gt;"",LOOKUP($K2412,Fuel_Mappings!$C$2:$C$255,Fuel_Mappings!$D$2:$D$255),"")</f>
        <v>Other_Fuel</v>
      </c>
      <c r="Q2412" s="5" t="str">
        <f>IF($P2412="Other_Fuel",IF(LOOKUP($G2412,Fuel_Mappings!$I$2:$I$36,Fuel_Mappings!$I$2:$I$36)=$G2412,LOOKUP($G2412,Fuel_Mappings!$I$2:$I$36,Fuel_Mappings!$J$2:$J$36),""),"")</f>
        <v/>
      </c>
      <c r="S2412" s="5" t="str">
        <f t="shared" si="158"/>
        <v>2B</v>
      </c>
      <c r="T2412" s="3" t="b">
        <f t="shared" si="159"/>
        <v>0</v>
      </c>
      <c r="U2412" s="3" t="b">
        <f t="shared" si="160"/>
        <v>0</v>
      </c>
    </row>
    <row r="2413" spans="1:21">
      <c r="A2413" s="10">
        <v>30125801</v>
      </c>
      <c r="B2413" t="s">
        <v>489</v>
      </c>
      <c r="C2413" t="s">
        <v>490</v>
      </c>
      <c r="D2413" t="s">
        <v>491</v>
      </c>
      <c r="E2413" t="s">
        <v>11</v>
      </c>
      <c r="F2413" t="s">
        <v>85</v>
      </c>
      <c r="G2413" t="s">
        <v>514</v>
      </c>
      <c r="H2413" t="s">
        <v>493</v>
      </c>
      <c r="I2413" t="s">
        <v>494</v>
      </c>
      <c r="J2413" t="s">
        <v>515</v>
      </c>
      <c r="K2413" s="3" t="str">
        <f t="shared" si="157"/>
        <v>Organic Chemical MfgEthylene Mfg</v>
      </c>
      <c r="L2413" s="9" t="s">
        <v>1439</v>
      </c>
      <c r="M2413" s="9" t="s">
        <v>1440</v>
      </c>
      <c r="N2413" t="s">
        <v>41</v>
      </c>
      <c r="P2413" s="5" t="str">
        <f>IF(LOOKUP($K2413,Fuel_Mappings!$C$2:$C$255,Fuel_Mappings!$D$2:$D$255)&lt;&gt;"",LOOKUP($K2413,Fuel_Mappings!$C$2:$C$255,Fuel_Mappings!$D$2:$D$255),"")</f>
        <v/>
      </c>
      <c r="Q2413" s="5" t="str">
        <f>IF($P2413="Other_Fuel",IF(LOOKUP($G2413,Fuel_Mappings!$I$2:$I$36,Fuel_Mappings!$I$2:$I$36)=$G2413,LOOKUP($G2413,Fuel_Mappings!$I$2:$I$36,Fuel_Mappings!$J$2:$J$36),""),"")</f>
        <v/>
      </c>
      <c r="S2413" s="5" t="str">
        <f t="shared" si="158"/>
        <v>2B</v>
      </c>
      <c r="T2413" s="3" t="b">
        <f t="shared" si="159"/>
        <v>0</v>
      </c>
      <c r="U2413" s="3" t="b">
        <f t="shared" si="160"/>
        <v>0</v>
      </c>
    </row>
    <row r="2414" spans="1:21">
      <c r="A2414" s="10">
        <v>30180012</v>
      </c>
      <c r="B2414" t="s">
        <v>489</v>
      </c>
      <c r="C2414" t="s">
        <v>490</v>
      </c>
      <c r="D2414" t="s">
        <v>491</v>
      </c>
      <c r="E2414" t="s">
        <v>11</v>
      </c>
      <c r="F2414" t="s">
        <v>85</v>
      </c>
      <c r="G2414" t="s">
        <v>505</v>
      </c>
      <c r="H2414" t="s">
        <v>493</v>
      </c>
      <c r="I2414" t="s">
        <v>494</v>
      </c>
      <c r="J2414" t="s">
        <v>21</v>
      </c>
      <c r="K2414" s="3" t="str">
        <f t="shared" si="157"/>
        <v>Organic Chemical MfgOther</v>
      </c>
      <c r="L2414" s="9" t="s">
        <v>1439</v>
      </c>
      <c r="M2414" s="9" t="s">
        <v>1440</v>
      </c>
      <c r="N2414" t="s">
        <v>41</v>
      </c>
      <c r="P2414" s="5" t="str">
        <f>IF(LOOKUP($K2414,Fuel_Mappings!$C$2:$C$255,Fuel_Mappings!$D$2:$D$255)&lt;&gt;"",LOOKUP($K2414,Fuel_Mappings!$C$2:$C$255,Fuel_Mappings!$D$2:$D$255),"")</f>
        <v>Other_Fuel</v>
      </c>
      <c r="Q2414" s="5" t="str">
        <f>IF($P2414="Other_Fuel",IF(LOOKUP($G2414,Fuel_Mappings!$I$2:$I$36,Fuel_Mappings!$I$2:$I$36)=$G2414,LOOKUP($G2414,Fuel_Mappings!$I$2:$I$36,Fuel_Mappings!$J$2:$J$36),""),"")</f>
        <v/>
      </c>
      <c r="S2414" s="5" t="str">
        <f t="shared" si="158"/>
        <v>2B</v>
      </c>
      <c r="T2414" s="3" t="b">
        <f t="shared" si="159"/>
        <v>0</v>
      </c>
      <c r="U2414" s="3" t="b">
        <f t="shared" si="160"/>
        <v>0</v>
      </c>
    </row>
    <row r="2415" spans="1:21">
      <c r="A2415" s="10">
        <v>30101430</v>
      </c>
      <c r="B2415" t="s">
        <v>489</v>
      </c>
      <c r="C2415" t="s">
        <v>490</v>
      </c>
      <c r="D2415" t="s">
        <v>491</v>
      </c>
      <c r="E2415" t="s">
        <v>11</v>
      </c>
      <c r="F2415" t="s">
        <v>85</v>
      </c>
      <c r="G2415" t="s">
        <v>509</v>
      </c>
      <c r="H2415" t="s">
        <v>493</v>
      </c>
      <c r="I2415" t="s">
        <v>510</v>
      </c>
      <c r="J2415" t="s">
        <v>21</v>
      </c>
      <c r="K2415" s="3" t="str">
        <f t="shared" si="157"/>
        <v>Paint, Varnish, Lacquer, Enamel MfgOther</v>
      </c>
      <c r="L2415" s="9" t="s">
        <v>1439</v>
      </c>
      <c r="M2415" s="9" t="s">
        <v>1440</v>
      </c>
      <c r="N2415" t="s">
        <v>41</v>
      </c>
      <c r="P2415" s="5" t="str">
        <f>IF(LOOKUP($K2415,Fuel_Mappings!$C$2:$C$255,Fuel_Mappings!$D$2:$D$255)&lt;&gt;"",LOOKUP($K2415,Fuel_Mappings!$C$2:$C$255,Fuel_Mappings!$D$2:$D$255),"")</f>
        <v>Other_Fuel</v>
      </c>
      <c r="Q2415" s="5" t="str">
        <f>IF($P2415="Other_Fuel",IF(LOOKUP($G2415,Fuel_Mappings!$I$2:$I$36,Fuel_Mappings!$I$2:$I$36)=$G2415,LOOKUP($G2415,Fuel_Mappings!$I$2:$I$36,Fuel_Mappings!$J$2:$J$36),""),"")</f>
        <v/>
      </c>
      <c r="S2415" s="5" t="str">
        <f t="shared" si="158"/>
        <v>2B</v>
      </c>
      <c r="T2415" s="3" t="b">
        <f t="shared" si="159"/>
        <v>0</v>
      </c>
      <c r="U2415" s="3" t="b">
        <f t="shared" si="160"/>
        <v>0</v>
      </c>
    </row>
    <row r="2416" spans="1:21">
      <c r="A2416" s="10">
        <v>30101699</v>
      </c>
      <c r="B2416" t="s">
        <v>489</v>
      </c>
      <c r="C2416" t="s">
        <v>490</v>
      </c>
      <c r="D2416" t="s">
        <v>491</v>
      </c>
      <c r="E2416" t="s">
        <v>11</v>
      </c>
      <c r="F2416" t="s">
        <v>85</v>
      </c>
      <c r="G2416" t="s">
        <v>563</v>
      </c>
      <c r="H2416" t="s">
        <v>493</v>
      </c>
      <c r="I2416" t="s">
        <v>504</v>
      </c>
      <c r="J2416" t="s">
        <v>21</v>
      </c>
      <c r="K2416" s="3" t="str">
        <f t="shared" si="157"/>
        <v>Agricultural Chemical MfgOther</v>
      </c>
      <c r="L2416" s="9" t="s">
        <v>1439</v>
      </c>
      <c r="M2416" s="9" t="s">
        <v>1440</v>
      </c>
      <c r="N2416" t="s">
        <v>41</v>
      </c>
      <c r="P2416" s="5" t="str">
        <f>IF(LOOKUP($K2416,Fuel_Mappings!$C$2:$C$255,Fuel_Mappings!$D$2:$D$255)&lt;&gt;"",LOOKUP($K2416,Fuel_Mappings!$C$2:$C$255,Fuel_Mappings!$D$2:$D$255),"")</f>
        <v>Other_Fuel</v>
      </c>
      <c r="Q2416" s="5" t="str">
        <f>IF($P2416="Other_Fuel",IF(LOOKUP($G2416,Fuel_Mappings!$I$2:$I$36,Fuel_Mappings!$I$2:$I$36)=$G2416,LOOKUP($G2416,Fuel_Mappings!$I$2:$I$36,Fuel_Mappings!$J$2:$J$36),""),"")</f>
        <v/>
      </c>
      <c r="S2416" s="5" t="str">
        <f t="shared" si="158"/>
        <v>2B</v>
      </c>
      <c r="T2416" s="3" t="b">
        <f t="shared" si="159"/>
        <v>0</v>
      </c>
      <c r="U2416" s="3" t="b">
        <f t="shared" si="160"/>
        <v>0</v>
      </c>
    </row>
    <row r="2417" spans="1:21">
      <c r="A2417" s="10">
        <v>30103002</v>
      </c>
      <c r="B2417" t="s">
        <v>489</v>
      </c>
      <c r="C2417" t="s">
        <v>490</v>
      </c>
      <c r="D2417" t="s">
        <v>491</v>
      </c>
      <c r="E2417" t="s">
        <v>11</v>
      </c>
      <c r="F2417" t="s">
        <v>85</v>
      </c>
      <c r="G2417" t="s">
        <v>597</v>
      </c>
      <c r="H2417" t="s">
        <v>493</v>
      </c>
      <c r="I2417" t="s">
        <v>504</v>
      </c>
      <c r="J2417" t="s">
        <v>21</v>
      </c>
      <c r="K2417" s="3" t="str">
        <f t="shared" si="157"/>
        <v>Agricultural Chemical MfgOther</v>
      </c>
      <c r="L2417" s="9" t="s">
        <v>1439</v>
      </c>
      <c r="M2417" s="9" t="s">
        <v>1440</v>
      </c>
      <c r="N2417" t="s">
        <v>41</v>
      </c>
      <c r="P2417" s="5" t="str">
        <f>IF(LOOKUP($K2417,Fuel_Mappings!$C$2:$C$255,Fuel_Mappings!$D$2:$D$255)&lt;&gt;"",LOOKUP($K2417,Fuel_Mappings!$C$2:$C$255,Fuel_Mappings!$D$2:$D$255),"")</f>
        <v>Other_Fuel</v>
      </c>
      <c r="Q2417" s="5" t="str">
        <f>IF($P2417="Other_Fuel",IF(LOOKUP($G2417,Fuel_Mappings!$I$2:$I$36,Fuel_Mappings!$I$2:$I$36)=$G2417,LOOKUP($G2417,Fuel_Mappings!$I$2:$I$36,Fuel_Mappings!$J$2:$J$36),""),"")</f>
        <v/>
      </c>
      <c r="S2417" s="5" t="str">
        <f t="shared" si="158"/>
        <v>2B</v>
      </c>
      <c r="T2417" s="3" t="b">
        <f t="shared" si="159"/>
        <v>0</v>
      </c>
      <c r="U2417" s="3" t="b">
        <f t="shared" si="160"/>
        <v>0</v>
      </c>
    </row>
    <row r="2418" spans="1:21">
      <c r="A2418" s="10">
        <v>30103601</v>
      </c>
      <c r="B2418" t="s">
        <v>489</v>
      </c>
      <c r="C2418" t="s">
        <v>490</v>
      </c>
      <c r="D2418" t="s">
        <v>491</v>
      </c>
      <c r="E2418" t="s">
        <v>11</v>
      </c>
      <c r="F2418" t="s">
        <v>85</v>
      </c>
      <c r="G2418" t="s">
        <v>598</v>
      </c>
      <c r="H2418" t="s">
        <v>493</v>
      </c>
      <c r="I2418" t="s">
        <v>506</v>
      </c>
      <c r="J2418" t="s">
        <v>21</v>
      </c>
      <c r="K2418" s="3" t="str">
        <f t="shared" si="157"/>
        <v>Other Chemical MfgOther</v>
      </c>
      <c r="L2418" s="9" t="s">
        <v>1439</v>
      </c>
      <c r="M2418" s="9" t="s">
        <v>1440</v>
      </c>
      <c r="N2418" t="s">
        <v>41</v>
      </c>
      <c r="P2418" s="5" t="str">
        <f>IF(LOOKUP($K2418,Fuel_Mappings!$C$2:$C$255,Fuel_Mappings!$D$2:$D$255)&lt;&gt;"",LOOKUP($K2418,Fuel_Mappings!$C$2:$C$255,Fuel_Mappings!$D$2:$D$255),"")</f>
        <v>Other_Fuel</v>
      </c>
      <c r="Q2418" s="5" t="str">
        <f>IF($P2418="Other_Fuel",IF(LOOKUP($G2418,Fuel_Mappings!$I$2:$I$36,Fuel_Mappings!$I$2:$I$36)=$G2418,LOOKUP($G2418,Fuel_Mappings!$I$2:$I$36,Fuel_Mappings!$J$2:$J$36),""),"")</f>
        <v/>
      </c>
      <c r="S2418" s="5" t="str">
        <f t="shared" si="158"/>
        <v>2B</v>
      </c>
      <c r="T2418" s="3" t="b">
        <f t="shared" si="159"/>
        <v>0</v>
      </c>
      <c r="U2418" s="3" t="b">
        <f t="shared" si="160"/>
        <v>0</v>
      </c>
    </row>
    <row r="2419" spans="1:21">
      <c r="A2419" s="10">
        <v>30103602</v>
      </c>
      <c r="B2419" t="s">
        <v>489</v>
      </c>
      <c r="C2419" t="s">
        <v>490</v>
      </c>
      <c r="D2419" t="s">
        <v>491</v>
      </c>
      <c r="E2419" t="s">
        <v>11</v>
      </c>
      <c r="F2419" t="s">
        <v>85</v>
      </c>
      <c r="G2419" t="s">
        <v>598</v>
      </c>
      <c r="H2419" t="s">
        <v>493</v>
      </c>
      <c r="I2419" t="s">
        <v>506</v>
      </c>
      <c r="J2419" t="s">
        <v>21</v>
      </c>
      <c r="K2419" s="3" t="str">
        <f t="shared" ref="K2419:K2482" si="161">I2419&amp;J2419</f>
        <v>Other Chemical MfgOther</v>
      </c>
      <c r="L2419" s="9" t="s">
        <v>1439</v>
      </c>
      <c r="M2419" s="9" t="s">
        <v>1440</v>
      </c>
      <c r="N2419" t="s">
        <v>41</v>
      </c>
      <c r="P2419" s="5" t="str">
        <f>IF(LOOKUP($K2419,Fuel_Mappings!$C$2:$C$255,Fuel_Mappings!$D$2:$D$255)&lt;&gt;"",LOOKUP($K2419,Fuel_Mappings!$C$2:$C$255,Fuel_Mappings!$D$2:$D$255),"")</f>
        <v>Other_Fuel</v>
      </c>
      <c r="Q2419" s="5" t="str">
        <f>IF($P2419="Other_Fuel",IF(LOOKUP($G2419,Fuel_Mappings!$I$2:$I$36,Fuel_Mappings!$I$2:$I$36)=$G2419,LOOKUP($G2419,Fuel_Mappings!$I$2:$I$36,Fuel_Mappings!$J$2:$J$36),""),"")</f>
        <v/>
      </c>
      <c r="S2419" s="5" t="str">
        <f t="shared" si="158"/>
        <v>2B</v>
      </c>
      <c r="T2419" s="3" t="b">
        <f t="shared" si="159"/>
        <v>0</v>
      </c>
      <c r="U2419" s="3" t="b">
        <f t="shared" si="160"/>
        <v>0</v>
      </c>
    </row>
    <row r="2420" spans="1:21">
      <c r="A2420" s="10">
        <v>30104501</v>
      </c>
      <c r="B2420" t="s">
        <v>489</v>
      </c>
      <c r="C2420" t="s">
        <v>490</v>
      </c>
      <c r="D2420" t="s">
        <v>491</v>
      </c>
      <c r="E2420" t="s">
        <v>11</v>
      </c>
      <c r="F2420" t="s">
        <v>85</v>
      </c>
      <c r="G2420" t="s">
        <v>599</v>
      </c>
      <c r="H2420" t="s">
        <v>493</v>
      </c>
      <c r="I2420" t="s">
        <v>504</v>
      </c>
      <c r="J2420" t="s">
        <v>21</v>
      </c>
      <c r="K2420" s="3" t="str">
        <f t="shared" si="161"/>
        <v>Agricultural Chemical MfgOther</v>
      </c>
      <c r="L2420" s="9" t="s">
        <v>1439</v>
      </c>
      <c r="M2420" s="9" t="s">
        <v>1440</v>
      </c>
      <c r="N2420" t="s">
        <v>41</v>
      </c>
      <c r="P2420" s="5" t="str">
        <f>IF(LOOKUP($K2420,Fuel_Mappings!$C$2:$C$255,Fuel_Mappings!$D$2:$D$255)&lt;&gt;"",LOOKUP($K2420,Fuel_Mappings!$C$2:$C$255,Fuel_Mappings!$D$2:$D$255),"")</f>
        <v>Other_Fuel</v>
      </c>
      <c r="Q2420" s="5" t="str">
        <f>IF($P2420="Other_Fuel",IF(LOOKUP($G2420,Fuel_Mappings!$I$2:$I$36,Fuel_Mappings!$I$2:$I$36)=$G2420,LOOKUP($G2420,Fuel_Mappings!$I$2:$I$36,Fuel_Mappings!$J$2:$J$36),""),"")</f>
        <v/>
      </c>
      <c r="S2420" s="5" t="str">
        <f t="shared" si="158"/>
        <v>2B</v>
      </c>
      <c r="T2420" s="3" t="b">
        <f t="shared" si="159"/>
        <v>0</v>
      </c>
      <c r="U2420" s="3" t="b">
        <f t="shared" si="160"/>
        <v>0</v>
      </c>
    </row>
    <row r="2421" spans="1:21">
      <c r="A2421" s="10">
        <v>30100503</v>
      </c>
      <c r="B2421" t="s">
        <v>489</v>
      </c>
      <c r="C2421" t="s">
        <v>490</v>
      </c>
      <c r="D2421" t="s">
        <v>491</v>
      </c>
      <c r="E2421" t="s">
        <v>11</v>
      </c>
      <c r="F2421" t="s">
        <v>85</v>
      </c>
      <c r="G2421" t="s">
        <v>601</v>
      </c>
      <c r="H2421" t="s">
        <v>493</v>
      </c>
      <c r="I2421" t="s">
        <v>506</v>
      </c>
      <c r="J2421" t="s">
        <v>602</v>
      </c>
      <c r="K2421" s="3" t="str">
        <f t="shared" si="161"/>
        <v>Other Chemical MfgCarbon Black Mfg</v>
      </c>
      <c r="L2421" s="9" t="s">
        <v>1439</v>
      </c>
      <c r="M2421" s="9" t="s">
        <v>1440</v>
      </c>
      <c r="N2421" t="s">
        <v>41</v>
      </c>
      <c r="P2421" s="5" t="str">
        <f>IF(LOOKUP($K2421,Fuel_Mappings!$C$2:$C$255,Fuel_Mappings!$D$2:$D$255)&lt;&gt;"",LOOKUP($K2421,Fuel_Mappings!$C$2:$C$255,Fuel_Mappings!$D$2:$D$255),"")</f>
        <v/>
      </c>
      <c r="Q2421" s="5" t="str">
        <f>IF($P2421="Other_Fuel",IF(LOOKUP($G2421,Fuel_Mappings!$I$2:$I$36,Fuel_Mappings!$I$2:$I$36)=$G2421,LOOKUP($G2421,Fuel_Mappings!$I$2:$I$36,Fuel_Mappings!$J$2:$J$36),""),"")</f>
        <v/>
      </c>
      <c r="S2421" s="5" t="str">
        <f t="shared" si="158"/>
        <v>2B</v>
      </c>
      <c r="T2421" s="3" t="b">
        <f t="shared" si="159"/>
        <v>0</v>
      </c>
      <c r="U2421" s="3" t="b">
        <f t="shared" si="160"/>
        <v>0</v>
      </c>
    </row>
    <row r="2422" spans="1:21">
      <c r="A2422" s="10">
        <v>30101203</v>
      </c>
      <c r="B2422" t="s">
        <v>489</v>
      </c>
      <c r="C2422" t="s">
        <v>490</v>
      </c>
      <c r="D2422" t="s">
        <v>491</v>
      </c>
      <c r="E2422" t="s">
        <v>11</v>
      </c>
      <c r="F2422" t="s">
        <v>85</v>
      </c>
      <c r="G2422" t="s">
        <v>603</v>
      </c>
      <c r="H2422" t="s">
        <v>493</v>
      </c>
      <c r="I2422" t="s">
        <v>499</v>
      </c>
      <c r="J2422" t="s">
        <v>21</v>
      </c>
      <c r="K2422" s="3" t="str">
        <f t="shared" si="161"/>
        <v>Inorganic Chemical MfgOther</v>
      </c>
      <c r="L2422" s="9" t="s">
        <v>1439</v>
      </c>
      <c r="M2422" s="9" t="s">
        <v>1440</v>
      </c>
      <c r="N2422" t="s">
        <v>41</v>
      </c>
      <c r="P2422" s="5" t="str">
        <f>IF(LOOKUP($K2422,Fuel_Mappings!$C$2:$C$255,Fuel_Mappings!$D$2:$D$255)&lt;&gt;"",LOOKUP($K2422,Fuel_Mappings!$C$2:$C$255,Fuel_Mappings!$D$2:$D$255),"")</f>
        <v>Other_Fuel</v>
      </c>
      <c r="Q2422" s="5" t="str">
        <f>IF($P2422="Other_Fuel",IF(LOOKUP($G2422,Fuel_Mappings!$I$2:$I$36,Fuel_Mappings!$I$2:$I$36)=$G2422,LOOKUP($G2422,Fuel_Mappings!$I$2:$I$36,Fuel_Mappings!$J$2:$J$36),""),"")</f>
        <v/>
      </c>
      <c r="S2422" s="5" t="str">
        <f t="shared" si="158"/>
        <v>2B</v>
      </c>
      <c r="T2422" s="3" t="b">
        <f t="shared" si="159"/>
        <v>0</v>
      </c>
      <c r="U2422" s="3" t="b">
        <f t="shared" si="160"/>
        <v>0</v>
      </c>
    </row>
    <row r="2423" spans="1:21">
      <c r="A2423" s="10">
        <v>30101299</v>
      </c>
      <c r="B2423" t="s">
        <v>489</v>
      </c>
      <c r="C2423" t="s">
        <v>490</v>
      </c>
      <c r="D2423" t="s">
        <v>491</v>
      </c>
      <c r="E2423" t="s">
        <v>11</v>
      </c>
      <c r="F2423" t="s">
        <v>85</v>
      </c>
      <c r="G2423" t="s">
        <v>603</v>
      </c>
      <c r="H2423" t="s">
        <v>493</v>
      </c>
      <c r="I2423" t="s">
        <v>499</v>
      </c>
      <c r="J2423" t="s">
        <v>21</v>
      </c>
      <c r="K2423" s="3" t="str">
        <f t="shared" si="161"/>
        <v>Inorganic Chemical MfgOther</v>
      </c>
      <c r="L2423" s="9" t="s">
        <v>1439</v>
      </c>
      <c r="M2423" s="9" t="s">
        <v>1440</v>
      </c>
      <c r="N2423" t="s">
        <v>41</v>
      </c>
      <c r="P2423" s="5" t="str">
        <f>IF(LOOKUP($K2423,Fuel_Mappings!$C$2:$C$255,Fuel_Mappings!$D$2:$D$255)&lt;&gt;"",LOOKUP($K2423,Fuel_Mappings!$C$2:$C$255,Fuel_Mappings!$D$2:$D$255),"")</f>
        <v>Other_Fuel</v>
      </c>
      <c r="Q2423" s="5" t="str">
        <f>IF($P2423="Other_Fuel",IF(LOOKUP($G2423,Fuel_Mappings!$I$2:$I$36,Fuel_Mappings!$I$2:$I$36)=$G2423,LOOKUP($G2423,Fuel_Mappings!$I$2:$I$36,Fuel_Mappings!$J$2:$J$36),""),"")</f>
        <v/>
      </c>
      <c r="S2423" s="5" t="str">
        <f t="shared" si="158"/>
        <v>2B</v>
      </c>
      <c r="T2423" s="3" t="b">
        <f t="shared" si="159"/>
        <v>0</v>
      </c>
      <c r="U2423" s="3" t="b">
        <f t="shared" si="160"/>
        <v>0</v>
      </c>
    </row>
    <row r="2424" spans="1:21">
      <c r="A2424" s="10">
        <v>30102301</v>
      </c>
      <c r="B2424" t="s">
        <v>489</v>
      </c>
      <c r="C2424" t="s">
        <v>490</v>
      </c>
      <c r="D2424" t="s">
        <v>491</v>
      </c>
      <c r="E2424" t="s">
        <v>11</v>
      </c>
      <c r="F2424" t="s">
        <v>85</v>
      </c>
      <c r="G2424" t="s">
        <v>522</v>
      </c>
      <c r="H2424" t="s">
        <v>493</v>
      </c>
      <c r="I2424" t="s">
        <v>499</v>
      </c>
      <c r="J2424" t="s">
        <v>523</v>
      </c>
      <c r="K2424" s="3" t="str">
        <f t="shared" si="161"/>
        <v>Inorganic Chemical MfgSulfur Compounds</v>
      </c>
      <c r="L2424" s="9" t="s">
        <v>1439</v>
      </c>
      <c r="M2424" s="9" t="s">
        <v>1440</v>
      </c>
      <c r="N2424" t="s">
        <v>41</v>
      </c>
      <c r="P2424" s="5" t="str">
        <f>IF(LOOKUP($K2424,Fuel_Mappings!$C$2:$C$255,Fuel_Mappings!$D$2:$D$255)&lt;&gt;"",LOOKUP($K2424,Fuel_Mappings!$C$2:$C$255,Fuel_Mappings!$D$2:$D$255),"")</f>
        <v/>
      </c>
      <c r="Q2424" s="5" t="str">
        <f>IF($P2424="Other_Fuel",IF(LOOKUP($G2424,Fuel_Mappings!$I$2:$I$36,Fuel_Mappings!$I$2:$I$36)=$G2424,LOOKUP($G2424,Fuel_Mappings!$I$2:$I$36,Fuel_Mappings!$J$2:$J$36),""),"")</f>
        <v/>
      </c>
      <c r="S2424" s="5" t="str">
        <f t="shared" si="158"/>
        <v>2B</v>
      </c>
      <c r="T2424" s="3" t="b">
        <f t="shared" si="159"/>
        <v>0</v>
      </c>
      <c r="U2424" s="3" t="b">
        <f t="shared" si="160"/>
        <v>0</v>
      </c>
    </row>
    <row r="2425" spans="1:21">
      <c r="A2425" s="10">
        <v>30103020</v>
      </c>
      <c r="B2425" t="s">
        <v>489</v>
      </c>
      <c r="C2425" t="s">
        <v>490</v>
      </c>
      <c r="D2425" t="s">
        <v>491</v>
      </c>
      <c r="E2425" t="s">
        <v>11</v>
      </c>
      <c r="F2425" t="s">
        <v>85</v>
      </c>
      <c r="G2425" t="s">
        <v>597</v>
      </c>
      <c r="H2425" t="s">
        <v>493</v>
      </c>
      <c r="I2425" t="s">
        <v>504</v>
      </c>
      <c r="J2425" t="s">
        <v>21</v>
      </c>
      <c r="K2425" s="3" t="str">
        <f t="shared" si="161"/>
        <v>Agricultural Chemical MfgOther</v>
      </c>
      <c r="L2425" s="9" t="s">
        <v>1439</v>
      </c>
      <c r="M2425" s="9" t="s">
        <v>1440</v>
      </c>
      <c r="N2425" t="s">
        <v>41</v>
      </c>
      <c r="P2425" s="5" t="str">
        <f>IF(LOOKUP($K2425,Fuel_Mappings!$C$2:$C$255,Fuel_Mappings!$D$2:$D$255)&lt;&gt;"",LOOKUP($K2425,Fuel_Mappings!$C$2:$C$255,Fuel_Mappings!$D$2:$D$255),"")</f>
        <v>Other_Fuel</v>
      </c>
      <c r="Q2425" s="5" t="str">
        <f>IF($P2425="Other_Fuel",IF(LOOKUP($G2425,Fuel_Mappings!$I$2:$I$36,Fuel_Mappings!$I$2:$I$36)=$G2425,LOOKUP($G2425,Fuel_Mappings!$I$2:$I$36,Fuel_Mappings!$J$2:$J$36),""),"")</f>
        <v/>
      </c>
      <c r="S2425" s="5" t="str">
        <f t="shared" si="158"/>
        <v>2B</v>
      </c>
      <c r="T2425" s="3" t="b">
        <f t="shared" si="159"/>
        <v>0</v>
      </c>
      <c r="U2425" s="3" t="b">
        <f t="shared" si="160"/>
        <v>0</v>
      </c>
    </row>
    <row r="2426" spans="1:21">
      <c r="A2426" s="10">
        <v>30103204</v>
      </c>
      <c r="B2426" t="s">
        <v>489</v>
      </c>
      <c r="C2426" t="s">
        <v>490</v>
      </c>
      <c r="D2426" t="s">
        <v>491</v>
      </c>
      <c r="E2426" t="s">
        <v>11</v>
      </c>
      <c r="F2426" t="s">
        <v>85</v>
      </c>
      <c r="G2426" t="s">
        <v>547</v>
      </c>
      <c r="H2426" t="s">
        <v>493</v>
      </c>
      <c r="I2426" t="s">
        <v>499</v>
      </c>
      <c r="J2426" t="s">
        <v>523</v>
      </c>
      <c r="K2426" s="3" t="str">
        <f t="shared" si="161"/>
        <v>Inorganic Chemical MfgSulfur Compounds</v>
      </c>
      <c r="L2426" s="9" t="s">
        <v>1439</v>
      </c>
      <c r="M2426" s="9" t="s">
        <v>1440</v>
      </c>
      <c r="N2426" t="s">
        <v>41</v>
      </c>
      <c r="P2426" s="5" t="str">
        <f>IF(LOOKUP($K2426,Fuel_Mappings!$C$2:$C$255,Fuel_Mappings!$D$2:$D$255)&lt;&gt;"",LOOKUP($K2426,Fuel_Mappings!$C$2:$C$255,Fuel_Mappings!$D$2:$D$255),"")</f>
        <v/>
      </c>
      <c r="Q2426" s="5" t="str">
        <f>IF($P2426="Other_Fuel",IF(LOOKUP($G2426,Fuel_Mappings!$I$2:$I$36,Fuel_Mappings!$I$2:$I$36)=$G2426,LOOKUP($G2426,Fuel_Mappings!$I$2:$I$36,Fuel_Mappings!$J$2:$J$36),""),"")</f>
        <v/>
      </c>
      <c r="S2426" s="5" t="str">
        <f t="shared" si="158"/>
        <v>2B</v>
      </c>
      <c r="T2426" s="3" t="b">
        <f t="shared" si="159"/>
        <v>0</v>
      </c>
      <c r="U2426" s="3" t="b">
        <f t="shared" si="160"/>
        <v>0</v>
      </c>
    </row>
    <row r="2427" spans="1:21">
      <c r="A2427" s="10">
        <v>30103553</v>
      </c>
      <c r="B2427" t="s">
        <v>489</v>
      </c>
      <c r="C2427" t="s">
        <v>490</v>
      </c>
      <c r="D2427" t="s">
        <v>491</v>
      </c>
      <c r="E2427" t="s">
        <v>11</v>
      </c>
      <c r="F2427" t="s">
        <v>85</v>
      </c>
      <c r="G2427" t="s">
        <v>544</v>
      </c>
      <c r="H2427" t="s">
        <v>493</v>
      </c>
      <c r="I2427" t="s">
        <v>499</v>
      </c>
      <c r="J2427" t="s">
        <v>21</v>
      </c>
      <c r="K2427" s="3" t="str">
        <f t="shared" si="161"/>
        <v>Inorganic Chemical MfgOther</v>
      </c>
      <c r="L2427" s="9" t="s">
        <v>1439</v>
      </c>
      <c r="M2427" s="9" t="s">
        <v>1440</v>
      </c>
      <c r="N2427" t="s">
        <v>41</v>
      </c>
      <c r="P2427" s="5" t="str">
        <f>IF(LOOKUP($K2427,Fuel_Mappings!$C$2:$C$255,Fuel_Mappings!$D$2:$D$255)&lt;&gt;"",LOOKUP($K2427,Fuel_Mappings!$C$2:$C$255,Fuel_Mappings!$D$2:$D$255),"")</f>
        <v>Other_Fuel</v>
      </c>
      <c r="Q2427" s="5" t="str">
        <f>IF($P2427="Other_Fuel",IF(LOOKUP($G2427,Fuel_Mappings!$I$2:$I$36,Fuel_Mappings!$I$2:$I$36)=$G2427,LOOKUP($G2427,Fuel_Mappings!$I$2:$I$36,Fuel_Mappings!$J$2:$J$36),""),"")</f>
        <v/>
      </c>
      <c r="S2427" s="5" t="str">
        <f t="shared" si="158"/>
        <v>2B</v>
      </c>
      <c r="T2427" s="3" t="b">
        <f t="shared" si="159"/>
        <v>0</v>
      </c>
      <c r="U2427" s="3" t="b">
        <f t="shared" si="160"/>
        <v>0</v>
      </c>
    </row>
    <row r="2428" spans="1:21">
      <c r="A2428" s="10">
        <v>30111299</v>
      </c>
      <c r="B2428" t="s">
        <v>489</v>
      </c>
      <c r="C2428" t="s">
        <v>490</v>
      </c>
      <c r="D2428" t="s">
        <v>491</v>
      </c>
      <c r="E2428" t="s">
        <v>11</v>
      </c>
      <c r="F2428" t="s">
        <v>85</v>
      </c>
      <c r="G2428" t="s">
        <v>548</v>
      </c>
      <c r="H2428" t="s">
        <v>493</v>
      </c>
      <c r="I2428" t="s">
        <v>499</v>
      </c>
      <c r="J2428" t="s">
        <v>21</v>
      </c>
      <c r="K2428" s="3" t="str">
        <f t="shared" si="161"/>
        <v>Inorganic Chemical MfgOther</v>
      </c>
      <c r="L2428" s="9" t="s">
        <v>1439</v>
      </c>
      <c r="M2428" s="9" t="s">
        <v>1440</v>
      </c>
      <c r="N2428" t="s">
        <v>41</v>
      </c>
      <c r="P2428" s="5" t="str">
        <f>IF(LOOKUP($K2428,Fuel_Mappings!$C$2:$C$255,Fuel_Mappings!$D$2:$D$255)&lt;&gt;"",LOOKUP($K2428,Fuel_Mappings!$C$2:$C$255,Fuel_Mappings!$D$2:$D$255),"")</f>
        <v>Other_Fuel</v>
      </c>
      <c r="Q2428" s="5" t="str">
        <f>IF($P2428="Other_Fuel",IF(LOOKUP($G2428,Fuel_Mappings!$I$2:$I$36,Fuel_Mappings!$I$2:$I$36)=$G2428,LOOKUP($G2428,Fuel_Mappings!$I$2:$I$36,Fuel_Mappings!$J$2:$J$36),""),"")</f>
        <v/>
      </c>
      <c r="S2428" s="5" t="str">
        <f t="shared" si="158"/>
        <v>2B</v>
      </c>
      <c r="T2428" s="3" t="b">
        <f t="shared" si="159"/>
        <v>0</v>
      </c>
      <c r="U2428" s="3" t="b">
        <f t="shared" si="160"/>
        <v>0</v>
      </c>
    </row>
    <row r="2429" spans="1:21">
      <c r="A2429" s="10">
        <v>30111199</v>
      </c>
      <c r="B2429" t="s">
        <v>489</v>
      </c>
      <c r="C2429" t="s">
        <v>490</v>
      </c>
      <c r="D2429" t="s">
        <v>491</v>
      </c>
      <c r="E2429" t="s">
        <v>11</v>
      </c>
      <c r="F2429" t="s">
        <v>85</v>
      </c>
      <c r="G2429" t="s">
        <v>604</v>
      </c>
      <c r="H2429" t="s">
        <v>493</v>
      </c>
      <c r="I2429" t="s">
        <v>506</v>
      </c>
      <c r="J2429" t="s">
        <v>21</v>
      </c>
      <c r="K2429" s="3" t="str">
        <f t="shared" si="161"/>
        <v>Other Chemical MfgOther</v>
      </c>
      <c r="L2429" s="9" t="s">
        <v>1439</v>
      </c>
      <c r="M2429" s="9" t="s">
        <v>1440</v>
      </c>
      <c r="N2429" t="s">
        <v>41</v>
      </c>
      <c r="P2429" s="5" t="str">
        <f>IF(LOOKUP($K2429,Fuel_Mappings!$C$2:$C$255,Fuel_Mappings!$D$2:$D$255)&lt;&gt;"",LOOKUP($K2429,Fuel_Mappings!$C$2:$C$255,Fuel_Mappings!$D$2:$D$255),"")</f>
        <v>Other_Fuel</v>
      </c>
      <c r="Q2429" s="5" t="str">
        <f>IF($P2429="Other_Fuel",IF(LOOKUP($G2429,Fuel_Mappings!$I$2:$I$36,Fuel_Mappings!$I$2:$I$36)=$G2429,LOOKUP($G2429,Fuel_Mappings!$I$2:$I$36,Fuel_Mappings!$J$2:$J$36),""),"")</f>
        <v/>
      </c>
      <c r="S2429" s="5" t="str">
        <f t="shared" si="158"/>
        <v>2B</v>
      </c>
      <c r="T2429" s="3" t="b">
        <f t="shared" si="159"/>
        <v>0</v>
      </c>
      <c r="U2429" s="3" t="b">
        <f t="shared" si="160"/>
        <v>0</v>
      </c>
    </row>
    <row r="2430" spans="1:21">
      <c r="A2430" s="10">
        <v>30100104</v>
      </c>
      <c r="B2430" t="s">
        <v>489</v>
      </c>
      <c r="C2430" t="s">
        <v>490</v>
      </c>
      <c r="D2430" t="s">
        <v>491</v>
      </c>
      <c r="E2430" t="s">
        <v>11</v>
      </c>
      <c r="F2430" t="s">
        <v>85</v>
      </c>
      <c r="G2430" t="s">
        <v>492</v>
      </c>
      <c r="H2430" t="s">
        <v>493</v>
      </c>
      <c r="I2430" t="s">
        <v>494</v>
      </c>
      <c r="J2430" t="s">
        <v>501</v>
      </c>
      <c r="K2430" s="3" t="str">
        <f t="shared" si="161"/>
        <v>Organic Chemical MfgSocmi Reactor</v>
      </c>
      <c r="L2430" s="9" t="s">
        <v>1439</v>
      </c>
      <c r="M2430" s="9" t="s">
        <v>1440</v>
      </c>
      <c r="N2430" t="s">
        <v>41</v>
      </c>
      <c r="P2430" s="5" t="str">
        <f>IF(LOOKUP($K2430,Fuel_Mappings!$C$2:$C$255,Fuel_Mappings!$D$2:$D$255)&lt;&gt;"",LOOKUP($K2430,Fuel_Mappings!$C$2:$C$255,Fuel_Mappings!$D$2:$D$255),"")</f>
        <v/>
      </c>
      <c r="Q2430" s="5" t="str">
        <f>IF($P2430="Other_Fuel",IF(LOOKUP($G2430,Fuel_Mappings!$I$2:$I$36,Fuel_Mappings!$I$2:$I$36)=$G2430,LOOKUP($G2430,Fuel_Mappings!$I$2:$I$36,Fuel_Mappings!$J$2:$J$36),""),"")</f>
        <v/>
      </c>
      <c r="S2430" s="5" t="str">
        <f t="shared" si="158"/>
        <v>2B</v>
      </c>
      <c r="T2430" s="3" t="b">
        <f t="shared" si="159"/>
        <v>0</v>
      </c>
      <c r="U2430" s="3" t="b">
        <f t="shared" si="160"/>
        <v>0</v>
      </c>
    </row>
    <row r="2431" spans="1:21">
      <c r="A2431" s="10">
        <v>30100105</v>
      </c>
      <c r="B2431" t="s">
        <v>489</v>
      </c>
      <c r="C2431" t="s">
        <v>490</v>
      </c>
      <c r="D2431" t="s">
        <v>491</v>
      </c>
      <c r="E2431" t="s">
        <v>11</v>
      </c>
      <c r="F2431" t="s">
        <v>85</v>
      </c>
      <c r="G2431" t="s">
        <v>492</v>
      </c>
      <c r="H2431" t="s">
        <v>493</v>
      </c>
      <c r="I2431" t="s">
        <v>494</v>
      </c>
      <c r="J2431" t="s">
        <v>21</v>
      </c>
      <c r="K2431" s="3" t="str">
        <f t="shared" si="161"/>
        <v>Organic Chemical MfgOther</v>
      </c>
      <c r="L2431" s="9" t="s">
        <v>1439</v>
      </c>
      <c r="M2431" s="9" t="s">
        <v>1440</v>
      </c>
      <c r="N2431" t="s">
        <v>41</v>
      </c>
      <c r="P2431" s="5" t="str">
        <f>IF(LOOKUP($K2431,Fuel_Mappings!$C$2:$C$255,Fuel_Mappings!$D$2:$D$255)&lt;&gt;"",LOOKUP($K2431,Fuel_Mappings!$C$2:$C$255,Fuel_Mappings!$D$2:$D$255),"")</f>
        <v>Other_Fuel</v>
      </c>
      <c r="Q2431" s="5" t="str">
        <f>IF($P2431="Other_Fuel",IF(LOOKUP($G2431,Fuel_Mappings!$I$2:$I$36,Fuel_Mappings!$I$2:$I$36)=$G2431,LOOKUP($G2431,Fuel_Mappings!$I$2:$I$36,Fuel_Mappings!$J$2:$J$36),""),"")</f>
        <v/>
      </c>
      <c r="S2431" s="5" t="str">
        <f t="shared" si="158"/>
        <v>2B</v>
      </c>
      <c r="T2431" s="3" t="b">
        <f t="shared" si="159"/>
        <v>0</v>
      </c>
      <c r="U2431" s="3" t="b">
        <f t="shared" si="160"/>
        <v>0</v>
      </c>
    </row>
    <row r="2432" spans="1:21">
      <c r="A2432" s="10">
        <v>30100502</v>
      </c>
      <c r="B2432" t="s">
        <v>489</v>
      </c>
      <c r="C2432" t="s">
        <v>490</v>
      </c>
      <c r="D2432" t="s">
        <v>491</v>
      </c>
      <c r="E2432" t="s">
        <v>11</v>
      </c>
      <c r="F2432" t="s">
        <v>85</v>
      </c>
      <c r="G2432" t="s">
        <v>601</v>
      </c>
      <c r="H2432" t="s">
        <v>493</v>
      </c>
      <c r="I2432" t="s">
        <v>506</v>
      </c>
      <c r="J2432" t="s">
        <v>602</v>
      </c>
      <c r="K2432" s="3" t="str">
        <f t="shared" si="161"/>
        <v>Other Chemical MfgCarbon Black Mfg</v>
      </c>
      <c r="L2432" s="9" t="s">
        <v>1439</v>
      </c>
      <c r="M2432" s="9" t="s">
        <v>1440</v>
      </c>
      <c r="N2432" t="s">
        <v>41</v>
      </c>
      <c r="P2432" s="5" t="str">
        <f>IF(LOOKUP($K2432,Fuel_Mappings!$C$2:$C$255,Fuel_Mappings!$D$2:$D$255)&lt;&gt;"",LOOKUP($K2432,Fuel_Mappings!$C$2:$C$255,Fuel_Mappings!$D$2:$D$255),"")</f>
        <v/>
      </c>
      <c r="Q2432" s="5" t="str">
        <f>IF($P2432="Other_Fuel",IF(LOOKUP($G2432,Fuel_Mappings!$I$2:$I$36,Fuel_Mappings!$I$2:$I$36)=$G2432,LOOKUP($G2432,Fuel_Mappings!$I$2:$I$36,Fuel_Mappings!$J$2:$J$36),""),"")</f>
        <v/>
      </c>
      <c r="S2432" s="5" t="str">
        <f t="shared" si="158"/>
        <v>2B</v>
      </c>
      <c r="T2432" s="3" t="b">
        <f t="shared" si="159"/>
        <v>0</v>
      </c>
      <c r="U2432" s="3" t="b">
        <f t="shared" si="160"/>
        <v>0</v>
      </c>
    </row>
    <row r="2433" spans="1:21">
      <c r="A2433" s="10">
        <v>30100504</v>
      </c>
      <c r="B2433" t="s">
        <v>489</v>
      </c>
      <c r="C2433" t="s">
        <v>490</v>
      </c>
      <c r="D2433" t="s">
        <v>491</v>
      </c>
      <c r="E2433" t="s">
        <v>11</v>
      </c>
      <c r="F2433" t="s">
        <v>85</v>
      </c>
      <c r="G2433" t="s">
        <v>601</v>
      </c>
      <c r="H2433" t="s">
        <v>493</v>
      </c>
      <c r="I2433" t="s">
        <v>506</v>
      </c>
      <c r="J2433" t="s">
        <v>602</v>
      </c>
      <c r="K2433" s="3" t="str">
        <f t="shared" si="161"/>
        <v>Other Chemical MfgCarbon Black Mfg</v>
      </c>
      <c r="L2433" s="9" t="s">
        <v>1439</v>
      </c>
      <c r="M2433" s="9" t="s">
        <v>1440</v>
      </c>
      <c r="N2433" t="s">
        <v>41</v>
      </c>
      <c r="P2433" s="5" t="str">
        <f>IF(LOOKUP($K2433,Fuel_Mappings!$C$2:$C$255,Fuel_Mappings!$D$2:$D$255)&lt;&gt;"",LOOKUP($K2433,Fuel_Mappings!$C$2:$C$255,Fuel_Mappings!$D$2:$D$255),"")</f>
        <v/>
      </c>
      <c r="Q2433" s="5" t="str">
        <f>IF($P2433="Other_Fuel",IF(LOOKUP($G2433,Fuel_Mappings!$I$2:$I$36,Fuel_Mappings!$I$2:$I$36)=$G2433,LOOKUP($G2433,Fuel_Mappings!$I$2:$I$36,Fuel_Mappings!$J$2:$J$36),""),"")</f>
        <v/>
      </c>
      <c r="S2433" s="5" t="str">
        <f t="shared" si="158"/>
        <v>2B</v>
      </c>
      <c r="T2433" s="3" t="b">
        <f t="shared" si="159"/>
        <v>0</v>
      </c>
      <c r="U2433" s="3" t="b">
        <f t="shared" si="160"/>
        <v>0</v>
      </c>
    </row>
    <row r="2434" spans="1:21">
      <c r="A2434" s="10">
        <v>30100507</v>
      </c>
      <c r="B2434" t="s">
        <v>489</v>
      </c>
      <c r="C2434" t="s">
        <v>490</v>
      </c>
      <c r="D2434" t="s">
        <v>491</v>
      </c>
      <c r="E2434" t="s">
        <v>11</v>
      </c>
      <c r="F2434" t="s">
        <v>85</v>
      </c>
      <c r="G2434" t="s">
        <v>601</v>
      </c>
      <c r="H2434" t="s">
        <v>493</v>
      </c>
      <c r="I2434" t="s">
        <v>506</v>
      </c>
      <c r="J2434" t="s">
        <v>602</v>
      </c>
      <c r="K2434" s="3" t="str">
        <f t="shared" si="161"/>
        <v>Other Chemical MfgCarbon Black Mfg</v>
      </c>
      <c r="L2434" s="9" t="s">
        <v>1439</v>
      </c>
      <c r="M2434" s="9" t="s">
        <v>1440</v>
      </c>
      <c r="N2434" t="s">
        <v>41</v>
      </c>
      <c r="P2434" s="5" t="str">
        <f>IF(LOOKUP($K2434,Fuel_Mappings!$C$2:$C$255,Fuel_Mappings!$D$2:$D$255)&lt;&gt;"",LOOKUP($K2434,Fuel_Mappings!$C$2:$C$255,Fuel_Mappings!$D$2:$D$255),"")</f>
        <v/>
      </c>
      <c r="Q2434" s="5" t="str">
        <f>IF($P2434="Other_Fuel",IF(LOOKUP($G2434,Fuel_Mappings!$I$2:$I$36,Fuel_Mappings!$I$2:$I$36)=$G2434,LOOKUP($G2434,Fuel_Mappings!$I$2:$I$36,Fuel_Mappings!$J$2:$J$36),""),"")</f>
        <v/>
      </c>
      <c r="S2434" s="5" t="str">
        <f t="shared" si="158"/>
        <v>2B</v>
      </c>
      <c r="T2434" s="3" t="b">
        <f t="shared" si="159"/>
        <v>0</v>
      </c>
      <c r="U2434" s="3" t="b">
        <f t="shared" si="160"/>
        <v>0</v>
      </c>
    </row>
    <row r="2435" spans="1:21">
      <c r="A2435" s="10">
        <v>30100599</v>
      </c>
      <c r="B2435" t="s">
        <v>489</v>
      </c>
      <c r="C2435" t="s">
        <v>490</v>
      </c>
      <c r="D2435" t="s">
        <v>491</v>
      </c>
      <c r="E2435" t="s">
        <v>11</v>
      </c>
      <c r="F2435" t="s">
        <v>85</v>
      </c>
      <c r="G2435" t="s">
        <v>601</v>
      </c>
      <c r="H2435" t="s">
        <v>493</v>
      </c>
      <c r="I2435" t="s">
        <v>506</v>
      </c>
      <c r="J2435" t="s">
        <v>602</v>
      </c>
      <c r="K2435" s="3" t="str">
        <f t="shared" si="161"/>
        <v>Other Chemical MfgCarbon Black Mfg</v>
      </c>
      <c r="L2435" s="9" t="s">
        <v>1439</v>
      </c>
      <c r="M2435" s="9" t="s">
        <v>1440</v>
      </c>
      <c r="N2435" t="s">
        <v>41</v>
      </c>
      <c r="P2435" s="5" t="str">
        <f>IF(LOOKUP($K2435,Fuel_Mappings!$C$2:$C$255,Fuel_Mappings!$D$2:$D$255)&lt;&gt;"",LOOKUP($K2435,Fuel_Mappings!$C$2:$C$255,Fuel_Mappings!$D$2:$D$255),"")</f>
        <v/>
      </c>
      <c r="Q2435" s="5" t="str">
        <f>IF($P2435="Other_Fuel",IF(LOOKUP($G2435,Fuel_Mappings!$I$2:$I$36,Fuel_Mappings!$I$2:$I$36)=$G2435,LOOKUP($G2435,Fuel_Mappings!$I$2:$I$36,Fuel_Mappings!$J$2:$J$36),""),"")</f>
        <v/>
      </c>
      <c r="S2435" s="5" t="str">
        <f t="shared" ref="S2435:S2498" si="162">LEFT(L2435,FIND("_",L2435)-1)</f>
        <v>2B</v>
      </c>
      <c r="T2435" s="3" t="b">
        <f t="shared" ref="T2435:T2498" si="163">$S2435=$C2435</f>
        <v>0</v>
      </c>
      <c r="U2435" s="3" t="b">
        <f t="shared" ref="U2435:U2498" si="164">LEFT($S2435,3)=LEFT($C2435,3)</f>
        <v>0</v>
      </c>
    </row>
    <row r="2436" spans="1:21">
      <c r="A2436" s="10">
        <v>30100603</v>
      </c>
      <c r="B2436" t="s">
        <v>489</v>
      </c>
      <c r="C2436" t="s">
        <v>490</v>
      </c>
      <c r="D2436" t="s">
        <v>491</v>
      </c>
      <c r="E2436" t="s">
        <v>11</v>
      </c>
      <c r="F2436" t="s">
        <v>85</v>
      </c>
      <c r="G2436" t="s">
        <v>549</v>
      </c>
      <c r="H2436" t="s">
        <v>493</v>
      </c>
      <c r="I2436" t="s">
        <v>494</v>
      </c>
      <c r="J2436" t="s">
        <v>550</v>
      </c>
      <c r="K2436" s="3" t="str">
        <f t="shared" si="161"/>
        <v>Organic Chemical MfgCharcoal Mfg</v>
      </c>
      <c r="L2436" s="9" t="s">
        <v>1439</v>
      </c>
      <c r="M2436" s="9" t="s">
        <v>1440</v>
      </c>
      <c r="N2436" t="s">
        <v>41</v>
      </c>
      <c r="P2436" s="5" t="str">
        <f>IF(LOOKUP($K2436,Fuel_Mappings!$C$2:$C$255,Fuel_Mappings!$D$2:$D$255)&lt;&gt;"",LOOKUP($K2436,Fuel_Mappings!$C$2:$C$255,Fuel_Mappings!$D$2:$D$255),"")</f>
        <v/>
      </c>
      <c r="Q2436" s="5" t="str">
        <f>IF($P2436="Other_Fuel",IF(LOOKUP($G2436,Fuel_Mappings!$I$2:$I$36,Fuel_Mappings!$I$2:$I$36)=$G2436,LOOKUP($G2436,Fuel_Mappings!$I$2:$I$36,Fuel_Mappings!$J$2:$J$36),""),"")</f>
        <v/>
      </c>
      <c r="S2436" s="5" t="str">
        <f t="shared" si="162"/>
        <v>2B</v>
      </c>
      <c r="T2436" s="3" t="b">
        <f t="shared" si="163"/>
        <v>0</v>
      </c>
      <c r="U2436" s="3" t="b">
        <f t="shared" si="164"/>
        <v>0</v>
      </c>
    </row>
    <row r="2437" spans="1:21">
      <c r="A2437" s="10">
        <v>30100699</v>
      </c>
      <c r="B2437" t="s">
        <v>489</v>
      </c>
      <c r="C2437" t="s">
        <v>490</v>
      </c>
      <c r="D2437" t="s">
        <v>491</v>
      </c>
      <c r="E2437" t="s">
        <v>11</v>
      </c>
      <c r="F2437" t="s">
        <v>85</v>
      </c>
      <c r="G2437" t="s">
        <v>549</v>
      </c>
      <c r="H2437" t="s">
        <v>493</v>
      </c>
      <c r="I2437" t="s">
        <v>494</v>
      </c>
      <c r="J2437" t="s">
        <v>550</v>
      </c>
      <c r="K2437" s="3" t="str">
        <f t="shared" si="161"/>
        <v>Organic Chemical MfgCharcoal Mfg</v>
      </c>
      <c r="L2437" s="9" t="s">
        <v>1439</v>
      </c>
      <c r="M2437" s="9" t="s">
        <v>1440</v>
      </c>
      <c r="N2437" t="s">
        <v>41</v>
      </c>
      <c r="P2437" s="5" t="str">
        <f>IF(LOOKUP($K2437,Fuel_Mappings!$C$2:$C$255,Fuel_Mappings!$D$2:$D$255)&lt;&gt;"",LOOKUP($K2437,Fuel_Mappings!$C$2:$C$255,Fuel_Mappings!$D$2:$D$255),"")</f>
        <v/>
      </c>
      <c r="Q2437" s="5" t="str">
        <f>IF($P2437="Other_Fuel",IF(LOOKUP($G2437,Fuel_Mappings!$I$2:$I$36,Fuel_Mappings!$I$2:$I$36)=$G2437,LOOKUP($G2437,Fuel_Mappings!$I$2:$I$36,Fuel_Mappings!$J$2:$J$36),""),"")</f>
        <v/>
      </c>
      <c r="S2437" s="5" t="str">
        <f t="shared" si="162"/>
        <v>2B</v>
      </c>
      <c r="T2437" s="3" t="b">
        <f t="shared" si="163"/>
        <v>0</v>
      </c>
      <c r="U2437" s="3" t="b">
        <f t="shared" si="164"/>
        <v>0</v>
      </c>
    </row>
    <row r="2438" spans="1:21">
      <c r="A2438" s="10">
        <v>30100799</v>
      </c>
      <c r="B2438" t="s">
        <v>489</v>
      </c>
      <c r="C2438" t="s">
        <v>490</v>
      </c>
      <c r="D2438" t="s">
        <v>491</v>
      </c>
      <c r="E2438" t="s">
        <v>11</v>
      </c>
      <c r="F2438" t="s">
        <v>85</v>
      </c>
      <c r="G2438" t="s">
        <v>551</v>
      </c>
      <c r="H2438" t="s">
        <v>493</v>
      </c>
      <c r="I2438" t="s">
        <v>506</v>
      </c>
      <c r="J2438" t="s">
        <v>21</v>
      </c>
      <c r="K2438" s="3" t="str">
        <f t="shared" si="161"/>
        <v>Other Chemical MfgOther</v>
      </c>
      <c r="L2438" s="9" t="s">
        <v>1439</v>
      </c>
      <c r="M2438" s="9" t="s">
        <v>1440</v>
      </c>
      <c r="N2438" t="s">
        <v>41</v>
      </c>
      <c r="P2438" s="5" t="str">
        <f>IF(LOOKUP($K2438,Fuel_Mappings!$C$2:$C$255,Fuel_Mappings!$D$2:$D$255)&lt;&gt;"",LOOKUP($K2438,Fuel_Mappings!$C$2:$C$255,Fuel_Mappings!$D$2:$D$255),"")</f>
        <v>Other_Fuel</v>
      </c>
      <c r="Q2438" s="5" t="str">
        <f>IF($P2438="Other_Fuel",IF(LOOKUP($G2438,Fuel_Mappings!$I$2:$I$36,Fuel_Mappings!$I$2:$I$36)=$G2438,LOOKUP($G2438,Fuel_Mappings!$I$2:$I$36,Fuel_Mappings!$J$2:$J$36),""),"")</f>
        <v/>
      </c>
      <c r="S2438" s="5" t="str">
        <f t="shared" si="162"/>
        <v>2B</v>
      </c>
      <c r="T2438" s="3" t="b">
        <f t="shared" si="163"/>
        <v>0</v>
      </c>
      <c r="U2438" s="3" t="b">
        <f t="shared" si="164"/>
        <v>0</v>
      </c>
    </row>
    <row r="2439" spans="1:21">
      <c r="A2439" s="10">
        <v>30101202</v>
      </c>
      <c r="B2439" t="s">
        <v>489</v>
      </c>
      <c r="C2439" t="s">
        <v>490</v>
      </c>
      <c r="D2439" t="s">
        <v>491</v>
      </c>
      <c r="E2439" t="s">
        <v>11</v>
      </c>
      <c r="F2439" t="s">
        <v>85</v>
      </c>
      <c r="G2439" t="s">
        <v>603</v>
      </c>
      <c r="H2439" t="s">
        <v>493</v>
      </c>
      <c r="I2439" t="s">
        <v>499</v>
      </c>
      <c r="J2439" t="s">
        <v>21</v>
      </c>
      <c r="K2439" s="3" t="str">
        <f t="shared" si="161"/>
        <v>Inorganic Chemical MfgOther</v>
      </c>
      <c r="L2439" s="9" t="s">
        <v>1439</v>
      </c>
      <c r="M2439" s="9" t="s">
        <v>1440</v>
      </c>
      <c r="N2439" t="s">
        <v>41</v>
      </c>
      <c r="P2439" s="5" t="str">
        <f>IF(LOOKUP($K2439,Fuel_Mappings!$C$2:$C$255,Fuel_Mappings!$D$2:$D$255)&lt;&gt;"",LOOKUP($K2439,Fuel_Mappings!$C$2:$C$255,Fuel_Mappings!$D$2:$D$255),"")</f>
        <v>Other_Fuel</v>
      </c>
      <c r="Q2439" s="5" t="str">
        <f>IF($P2439="Other_Fuel",IF(LOOKUP($G2439,Fuel_Mappings!$I$2:$I$36,Fuel_Mappings!$I$2:$I$36)=$G2439,LOOKUP($G2439,Fuel_Mappings!$I$2:$I$36,Fuel_Mappings!$J$2:$J$36),""),"")</f>
        <v/>
      </c>
      <c r="S2439" s="5" t="str">
        <f t="shared" si="162"/>
        <v>2B</v>
      </c>
      <c r="T2439" s="3" t="b">
        <f t="shared" si="163"/>
        <v>0</v>
      </c>
      <c r="U2439" s="3" t="b">
        <f t="shared" si="164"/>
        <v>0</v>
      </c>
    </row>
    <row r="2440" spans="1:21">
      <c r="A2440" s="10">
        <v>30101451</v>
      </c>
      <c r="B2440" t="s">
        <v>489</v>
      </c>
      <c r="C2440" t="s">
        <v>490</v>
      </c>
      <c r="D2440" t="s">
        <v>491</v>
      </c>
      <c r="E2440" t="s">
        <v>11</v>
      </c>
      <c r="F2440" t="s">
        <v>85</v>
      </c>
      <c r="G2440" t="s">
        <v>509</v>
      </c>
      <c r="H2440" t="s">
        <v>493</v>
      </c>
      <c r="I2440" t="s">
        <v>510</v>
      </c>
      <c r="J2440" t="s">
        <v>21</v>
      </c>
      <c r="K2440" s="3" t="str">
        <f t="shared" si="161"/>
        <v>Paint, Varnish, Lacquer, Enamel MfgOther</v>
      </c>
      <c r="L2440" s="9" t="s">
        <v>1439</v>
      </c>
      <c r="M2440" s="9" t="s">
        <v>1440</v>
      </c>
      <c r="N2440" t="s">
        <v>41</v>
      </c>
      <c r="P2440" s="5" t="str">
        <f>IF(LOOKUP($K2440,Fuel_Mappings!$C$2:$C$255,Fuel_Mappings!$D$2:$D$255)&lt;&gt;"",LOOKUP($K2440,Fuel_Mappings!$C$2:$C$255,Fuel_Mappings!$D$2:$D$255),"")</f>
        <v>Other_Fuel</v>
      </c>
      <c r="Q2440" s="5" t="str">
        <f>IF($P2440="Other_Fuel",IF(LOOKUP($G2440,Fuel_Mappings!$I$2:$I$36,Fuel_Mappings!$I$2:$I$36)=$G2440,LOOKUP($G2440,Fuel_Mappings!$I$2:$I$36,Fuel_Mappings!$J$2:$J$36),""),"")</f>
        <v/>
      </c>
      <c r="S2440" s="5" t="str">
        <f t="shared" si="162"/>
        <v>2B</v>
      </c>
      <c r="T2440" s="3" t="b">
        <f t="shared" si="163"/>
        <v>0</v>
      </c>
      <c r="U2440" s="3" t="b">
        <f t="shared" si="164"/>
        <v>0</v>
      </c>
    </row>
    <row r="2441" spans="1:21">
      <c r="A2441" s="10">
        <v>30102030</v>
      </c>
      <c r="B2441" t="s">
        <v>489</v>
      </c>
      <c r="C2441" t="s">
        <v>490</v>
      </c>
      <c r="D2441" t="s">
        <v>491</v>
      </c>
      <c r="E2441" t="s">
        <v>11</v>
      </c>
      <c r="F2441" t="s">
        <v>85</v>
      </c>
      <c r="G2441" t="s">
        <v>556</v>
      </c>
      <c r="H2441" t="s">
        <v>493</v>
      </c>
      <c r="I2441" t="s">
        <v>506</v>
      </c>
      <c r="J2441" t="s">
        <v>557</v>
      </c>
      <c r="K2441" s="3" t="str">
        <f t="shared" si="161"/>
        <v>Other Chemical MfgPrinting Ink Mfg</v>
      </c>
      <c r="L2441" s="9" t="s">
        <v>1439</v>
      </c>
      <c r="M2441" s="9" t="s">
        <v>1440</v>
      </c>
      <c r="N2441" t="s">
        <v>41</v>
      </c>
      <c r="P2441" s="5" t="str">
        <f>IF(LOOKUP($K2441,Fuel_Mappings!$C$2:$C$255,Fuel_Mappings!$D$2:$D$255)&lt;&gt;"",LOOKUP($K2441,Fuel_Mappings!$C$2:$C$255,Fuel_Mappings!$D$2:$D$255),"")</f>
        <v/>
      </c>
      <c r="Q2441" s="5" t="str">
        <f>IF($P2441="Other_Fuel",IF(LOOKUP($G2441,Fuel_Mappings!$I$2:$I$36,Fuel_Mappings!$I$2:$I$36)=$G2441,LOOKUP($G2441,Fuel_Mappings!$I$2:$I$36,Fuel_Mappings!$J$2:$J$36),""),"")</f>
        <v/>
      </c>
      <c r="S2441" s="5" t="str">
        <f t="shared" si="162"/>
        <v>2B</v>
      </c>
      <c r="T2441" s="3" t="b">
        <f t="shared" si="163"/>
        <v>0</v>
      </c>
      <c r="U2441" s="3" t="b">
        <f t="shared" si="164"/>
        <v>0</v>
      </c>
    </row>
    <row r="2442" spans="1:21">
      <c r="A2442" s="10">
        <v>30102630</v>
      </c>
      <c r="B2442" t="s">
        <v>489</v>
      </c>
      <c r="C2442" t="s">
        <v>490</v>
      </c>
      <c r="D2442" t="s">
        <v>491</v>
      </c>
      <c r="E2442" t="s">
        <v>11</v>
      </c>
      <c r="F2442" t="s">
        <v>85</v>
      </c>
      <c r="G2442" t="s">
        <v>517</v>
      </c>
      <c r="H2442" t="s">
        <v>493</v>
      </c>
      <c r="I2442" t="s">
        <v>496</v>
      </c>
      <c r="J2442" t="s">
        <v>21</v>
      </c>
      <c r="K2442" s="3" t="str">
        <f t="shared" si="161"/>
        <v>Polymer &amp; Resin MfgOther</v>
      </c>
      <c r="L2442" s="9" t="s">
        <v>1439</v>
      </c>
      <c r="M2442" s="9" t="s">
        <v>1440</v>
      </c>
      <c r="N2442" t="s">
        <v>41</v>
      </c>
      <c r="P2442" s="5" t="str">
        <f>IF(LOOKUP($K2442,Fuel_Mappings!$C$2:$C$255,Fuel_Mappings!$D$2:$D$255)&lt;&gt;"",LOOKUP($K2442,Fuel_Mappings!$C$2:$C$255,Fuel_Mappings!$D$2:$D$255),"")</f>
        <v>Other_Fuel</v>
      </c>
      <c r="Q2442" s="5" t="str">
        <f>IF($P2442="Other_Fuel",IF(LOOKUP($G2442,Fuel_Mappings!$I$2:$I$36,Fuel_Mappings!$I$2:$I$36)=$G2442,LOOKUP($G2442,Fuel_Mappings!$I$2:$I$36,Fuel_Mappings!$J$2:$J$36),""),"")</f>
        <v/>
      </c>
      <c r="S2442" s="5" t="str">
        <f t="shared" si="162"/>
        <v>2B</v>
      </c>
      <c r="T2442" s="3" t="b">
        <f t="shared" si="163"/>
        <v>0</v>
      </c>
      <c r="U2442" s="3" t="b">
        <f t="shared" si="164"/>
        <v>0</v>
      </c>
    </row>
    <row r="2443" spans="1:21">
      <c r="A2443" s="10">
        <v>30103202</v>
      </c>
      <c r="B2443" t="s">
        <v>489</v>
      </c>
      <c r="C2443" t="s">
        <v>490</v>
      </c>
      <c r="D2443" t="s">
        <v>491</v>
      </c>
      <c r="E2443" t="s">
        <v>11</v>
      </c>
      <c r="F2443" t="s">
        <v>85</v>
      </c>
      <c r="G2443" t="s">
        <v>547</v>
      </c>
      <c r="H2443" t="s">
        <v>493</v>
      </c>
      <c r="I2443" t="s">
        <v>499</v>
      </c>
      <c r="J2443" t="s">
        <v>523</v>
      </c>
      <c r="K2443" s="3" t="str">
        <f t="shared" si="161"/>
        <v>Inorganic Chemical MfgSulfur Compounds</v>
      </c>
      <c r="L2443" s="9" t="s">
        <v>1439</v>
      </c>
      <c r="M2443" s="9" t="s">
        <v>1440</v>
      </c>
      <c r="N2443" t="s">
        <v>41</v>
      </c>
      <c r="P2443" s="5" t="str">
        <f>IF(LOOKUP($K2443,Fuel_Mappings!$C$2:$C$255,Fuel_Mappings!$D$2:$D$255)&lt;&gt;"",LOOKUP($K2443,Fuel_Mappings!$C$2:$C$255,Fuel_Mappings!$D$2:$D$255),"")</f>
        <v/>
      </c>
      <c r="Q2443" s="5" t="str">
        <f>IF($P2443="Other_Fuel",IF(LOOKUP($G2443,Fuel_Mappings!$I$2:$I$36,Fuel_Mappings!$I$2:$I$36)=$G2443,LOOKUP($G2443,Fuel_Mappings!$I$2:$I$36,Fuel_Mappings!$J$2:$J$36),""),"")</f>
        <v/>
      </c>
      <c r="S2443" s="5" t="str">
        <f t="shared" si="162"/>
        <v>2B</v>
      </c>
      <c r="T2443" s="3" t="b">
        <f t="shared" si="163"/>
        <v>0</v>
      </c>
      <c r="U2443" s="3" t="b">
        <f t="shared" si="164"/>
        <v>0</v>
      </c>
    </row>
    <row r="2444" spans="1:21">
      <c r="A2444" s="10">
        <v>30103404</v>
      </c>
      <c r="B2444" t="s">
        <v>489</v>
      </c>
      <c r="C2444" t="s">
        <v>490</v>
      </c>
      <c r="D2444" t="s">
        <v>491</v>
      </c>
      <c r="E2444" t="s">
        <v>11</v>
      </c>
      <c r="F2444" t="s">
        <v>85</v>
      </c>
      <c r="G2444" t="s">
        <v>558</v>
      </c>
      <c r="H2444" t="s">
        <v>493</v>
      </c>
      <c r="I2444" t="s">
        <v>494</v>
      </c>
      <c r="J2444" t="s">
        <v>21</v>
      </c>
      <c r="K2444" s="3" t="str">
        <f t="shared" si="161"/>
        <v>Organic Chemical MfgOther</v>
      </c>
      <c r="L2444" s="9" t="s">
        <v>1439</v>
      </c>
      <c r="M2444" s="9" t="s">
        <v>1440</v>
      </c>
      <c r="N2444" t="s">
        <v>41</v>
      </c>
      <c r="P2444" s="5" t="str">
        <f>IF(LOOKUP($K2444,Fuel_Mappings!$C$2:$C$255,Fuel_Mappings!$D$2:$D$255)&lt;&gt;"",LOOKUP($K2444,Fuel_Mappings!$C$2:$C$255,Fuel_Mappings!$D$2:$D$255),"")</f>
        <v>Other_Fuel</v>
      </c>
      <c r="Q2444" s="5" t="str">
        <f>IF($P2444="Other_Fuel",IF(LOOKUP($G2444,Fuel_Mappings!$I$2:$I$36,Fuel_Mappings!$I$2:$I$36)=$G2444,LOOKUP($G2444,Fuel_Mappings!$I$2:$I$36,Fuel_Mappings!$J$2:$J$36),""),"")</f>
        <v/>
      </c>
      <c r="S2444" s="5" t="str">
        <f t="shared" si="162"/>
        <v>2B</v>
      </c>
      <c r="T2444" s="3" t="b">
        <f t="shared" si="163"/>
        <v>0</v>
      </c>
      <c r="U2444" s="3" t="b">
        <f t="shared" si="164"/>
        <v>0</v>
      </c>
    </row>
    <row r="2445" spans="1:21">
      <c r="A2445" s="10">
        <v>30109151</v>
      </c>
      <c r="B2445" t="s">
        <v>489</v>
      </c>
      <c r="C2445" t="s">
        <v>490</v>
      </c>
      <c r="D2445" t="s">
        <v>491</v>
      </c>
      <c r="E2445" t="s">
        <v>11</v>
      </c>
      <c r="F2445" t="s">
        <v>85</v>
      </c>
      <c r="G2445" t="s">
        <v>526</v>
      </c>
      <c r="H2445" t="s">
        <v>493</v>
      </c>
      <c r="I2445" t="s">
        <v>494</v>
      </c>
      <c r="J2445" t="s">
        <v>501</v>
      </c>
      <c r="K2445" s="3" t="str">
        <f t="shared" si="161"/>
        <v>Organic Chemical MfgSocmi Reactor</v>
      </c>
      <c r="L2445" s="9" t="s">
        <v>1439</v>
      </c>
      <c r="M2445" s="9" t="s">
        <v>1440</v>
      </c>
      <c r="N2445" t="s">
        <v>41</v>
      </c>
      <c r="P2445" s="5" t="str">
        <f>IF(LOOKUP($K2445,Fuel_Mappings!$C$2:$C$255,Fuel_Mappings!$D$2:$D$255)&lt;&gt;"",LOOKUP($K2445,Fuel_Mappings!$C$2:$C$255,Fuel_Mappings!$D$2:$D$255),"")</f>
        <v/>
      </c>
      <c r="Q2445" s="5" t="str">
        <f>IF($P2445="Other_Fuel",IF(LOOKUP($G2445,Fuel_Mappings!$I$2:$I$36,Fuel_Mappings!$I$2:$I$36)=$G2445,LOOKUP($G2445,Fuel_Mappings!$I$2:$I$36,Fuel_Mappings!$J$2:$J$36),""),"")</f>
        <v/>
      </c>
      <c r="S2445" s="5" t="str">
        <f t="shared" si="162"/>
        <v>2B</v>
      </c>
      <c r="T2445" s="3" t="b">
        <f t="shared" si="163"/>
        <v>0</v>
      </c>
      <c r="U2445" s="3" t="b">
        <f t="shared" si="164"/>
        <v>0</v>
      </c>
    </row>
    <row r="2446" spans="1:21">
      <c r="A2446" s="10">
        <v>30109152</v>
      </c>
      <c r="B2446" t="s">
        <v>489</v>
      </c>
      <c r="C2446" t="s">
        <v>490</v>
      </c>
      <c r="D2446" t="s">
        <v>491</v>
      </c>
      <c r="E2446" t="s">
        <v>11</v>
      </c>
      <c r="F2446" t="s">
        <v>85</v>
      </c>
      <c r="G2446" t="s">
        <v>526</v>
      </c>
      <c r="H2446" t="s">
        <v>493</v>
      </c>
      <c r="I2446" t="s">
        <v>494</v>
      </c>
      <c r="J2446" t="s">
        <v>501</v>
      </c>
      <c r="K2446" s="3" t="str">
        <f t="shared" si="161"/>
        <v>Organic Chemical MfgSocmi Reactor</v>
      </c>
      <c r="L2446" s="9" t="s">
        <v>1439</v>
      </c>
      <c r="M2446" s="9" t="s">
        <v>1440</v>
      </c>
      <c r="N2446" t="s">
        <v>41</v>
      </c>
      <c r="P2446" s="5" t="str">
        <f>IF(LOOKUP($K2446,Fuel_Mappings!$C$2:$C$255,Fuel_Mappings!$D$2:$D$255)&lt;&gt;"",LOOKUP($K2446,Fuel_Mappings!$C$2:$C$255,Fuel_Mappings!$D$2:$D$255),"")</f>
        <v/>
      </c>
      <c r="Q2446" s="5" t="str">
        <f>IF($P2446="Other_Fuel",IF(LOOKUP($G2446,Fuel_Mappings!$I$2:$I$36,Fuel_Mappings!$I$2:$I$36)=$G2446,LOOKUP($G2446,Fuel_Mappings!$I$2:$I$36,Fuel_Mappings!$J$2:$J$36),""),"")</f>
        <v/>
      </c>
      <c r="S2446" s="5" t="str">
        <f t="shared" si="162"/>
        <v>2B</v>
      </c>
      <c r="T2446" s="3" t="b">
        <f t="shared" si="163"/>
        <v>0</v>
      </c>
      <c r="U2446" s="3" t="b">
        <f t="shared" si="164"/>
        <v>0</v>
      </c>
    </row>
    <row r="2447" spans="1:21">
      <c r="A2447" s="10">
        <v>30109153</v>
      </c>
      <c r="B2447" t="s">
        <v>489</v>
      </c>
      <c r="C2447" t="s">
        <v>490</v>
      </c>
      <c r="D2447" t="s">
        <v>491</v>
      </c>
      <c r="E2447" t="s">
        <v>11</v>
      </c>
      <c r="F2447" t="s">
        <v>85</v>
      </c>
      <c r="G2447" t="s">
        <v>526</v>
      </c>
      <c r="H2447" t="s">
        <v>493</v>
      </c>
      <c r="I2447" t="s">
        <v>494</v>
      </c>
      <c r="J2447" t="s">
        <v>516</v>
      </c>
      <c r="K2447" s="3" t="str">
        <f t="shared" si="161"/>
        <v>Organic Chemical MfgSocmi Distillation</v>
      </c>
      <c r="L2447" s="9" t="s">
        <v>1439</v>
      </c>
      <c r="M2447" s="9" t="s">
        <v>1440</v>
      </c>
      <c r="N2447" t="s">
        <v>41</v>
      </c>
      <c r="P2447" s="5" t="str">
        <f>IF(LOOKUP($K2447,Fuel_Mappings!$C$2:$C$255,Fuel_Mappings!$D$2:$D$255)&lt;&gt;"",LOOKUP($K2447,Fuel_Mappings!$C$2:$C$255,Fuel_Mappings!$D$2:$D$255),"")</f>
        <v/>
      </c>
      <c r="Q2447" s="5" t="str">
        <f>IF($P2447="Other_Fuel",IF(LOOKUP($G2447,Fuel_Mappings!$I$2:$I$36,Fuel_Mappings!$I$2:$I$36)=$G2447,LOOKUP($G2447,Fuel_Mappings!$I$2:$I$36,Fuel_Mappings!$J$2:$J$36),""),"")</f>
        <v/>
      </c>
      <c r="S2447" s="5" t="str">
        <f t="shared" si="162"/>
        <v>2B</v>
      </c>
      <c r="T2447" s="3" t="b">
        <f t="shared" si="163"/>
        <v>0</v>
      </c>
      <c r="U2447" s="3" t="b">
        <f t="shared" si="164"/>
        <v>0</v>
      </c>
    </row>
    <row r="2448" spans="1:21">
      <c r="A2448" s="10">
        <v>30113005</v>
      </c>
      <c r="B2448" t="s">
        <v>489</v>
      </c>
      <c r="C2448" t="s">
        <v>490</v>
      </c>
      <c r="D2448" t="s">
        <v>491</v>
      </c>
      <c r="E2448" t="s">
        <v>11</v>
      </c>
      <c r="F2448" t="s">
        <v>85</v>
      </c>
      <c r="G2448" t="s">
        <v>503</v>
      </c>
      <c r="H2448" t="s">
        <v>493</v>
      </c>
      <c r="I2448" t="s">
        <v>504</v>
      </c>
      <c r="J2448" t="s">
        <v>21</v>
      </c>
      <c r="K2448" s="3" t="str">
        <f t="shared" si="161"/>
        <v>Agricultural Chemical MfgOther</v>
      </c>
      <c r="L2448" s="9" t="s">
        <v>1439</v>
      </c>
      <c r="M2448" s="9" t="s">
        <v>1440</v>
      </c>
      <c r="N2448" t="s">
        <v>41</v>
      </c>
      <c r="P2448" s="5" t="str">
        <f>IF(LOOKUP($K2448,Fuel_Mappings!$C$2:$C$255,Fuel_Mappings!$D$2:$D$255)&lt;&gt;"",LOOKUP($K2448,Fuel_Mappings!$C$2:$C$255,Fuel_Mappings!$D$2:$D$255),"")</f>
        <v>Other_Fuel</v>
      </c>
      <c r="Q2448" s="5" t="str">
        <f>IF($P2448="Other_Fuel",IF(LOOKUP($G2448,Fuel_Mappings!$I$2:$I$36,Fuel_Mappings!$I$2:$I$36)=$G2448,LOOKUP($G2448,Fuel_Mappings!$I$2:$I$36,Fuel_Mappings!$J$2:$J$36),""),"")</f>
        <v/>
      </c>
      <c r="S2448" s="5" t="str">
        <f t="shared" si="162"/>
        <v>2B</v>
      </c>
      <c r="T2448" s="3" t="b">
        <f t="shared" si="163"/>
        <v>0</v>
      </c>
      <c r="U2448" s="3" t="b">
        <f t="shared" si="164"/>
        <v>0</v>
      </c>
    </row>
    <row r="2449" spans="1:21">
      <c r="A2449" s="10">
        <v>30115601</v>
      </c>
      <c r="B2449" t="s">
        <v>489</v>
      </c>
      <c r="C2449" t="s">
        <v>490</v>
      </c>
      <c r="D2449" t="s">
        <v>491</v>
      </c>
      <c r="E2449" t="s">
        <v>11</v>
      </c>
      <c r="F2449" t="s">
        <v>85</v>
      </c>
      <c r="G2449" t="s">
        <v>605</v>
      </c>
      <c r="H2449" t="s">
        <v>493</v>
      </c>
      <c r="I2449" t="s">
        <v>494</v>
      </c>
      <c r="J2449" t="s">
        <v>21</v>
      </c>
      <c r="K2449" s="3" t="str">
        <f t="shared" si="161"/>
        <v>Organic Chemical MfgOther</v>
      </c>
      <c r="L2449" s="9" t="s">
        <v>1439</v>
      </c>
      <c r="M2449" s="9" t="s">
        <v>1440</v>
      </c>
      <c r="N2449" t="s">
        <v>41</v>
      </c>
      <c r="P2449" s="5" t="str">
        <f>IF(LOOKUP($K2449,Fuel_Mappings!$C$2:$C$255,Fuel_Mappings!$D$2:$D$255)&lt;&gt;"",LOOKUP($K2449,Fuel_Mappings!$C$2:$C$255,Fuel_Mappings!$D$2:$D$255),"")</f>
        <v>Other_Fuel</v>
      </c>
      <c r="Q2449" s="5" t="str">
        <f>IF($P2449="Other_Fuel",IF(LOOKUP($G2449,Fuel_Mappings!$I$2:$I$36,Fuel_Mappings!$I$2:$I$36)=$G2449,LOOKUP($G2449,Fuel_Mappings!$I$2:$I$36,Fuel_Mappings!$J$2:$J$36),""),"")</f>
        <v/>
      </c>
      <c r="S2449" s="5" t="str">
        <f t="shared" si="162"/>
        <v>2B</v>
      </c>
      <c r="T2449" s="3" t="b">
        <f t="shared" si="163"/>
        <v>0</v>
      </c>
      <c r="U2449" s="3" t="b">
        <f t="shared" si="164"/>
        <v>0</v>
      </c>
    </row>
    <row r="2450" spans="1:21">
      <c r="A2450" s="10">
        <v>30115680</v>
      </c>
      <c r="B2450" t="s">
        <v>489</v>
      </c>
      <c r="C2450" t="s">
        <v>490</v>
      </c>
      <c r="D2450" t="s">
        <v>491</v>
      </c>
      <c r="E2450" t="s">
        <v>11</v>
      </c>
      <c r="F2450" t="s">
        <v>85</v>
      </c>
      <c r="G2450" t="s">
        <v>605</v>
      </c>
      <c r="H2450" t="s">
        <v>493</v>
      </c>
      <c r="I2450" t="s">
        <v>494</v>
      </c>
      <c r="J2450" t="s">
        <v>502</v>
      </c>
      <c r="K2450" s="3" t="str">
        <f t="shared" si="161"/>
        <v>Organic Chemical MfgSocmi Fugitives</v>
      </c>
      <c r="L2450" s="9" t="s">
        <v>1439</v>
      </c>
      <c r="M2450" s="9" t="s">
        <v>1440</v>
      </c>
      <c r="N2450" t="s">
        <v>41</v>
      </c>
      <c r="P2450" s="5" t="str">
        <f>IF(LOOKUP($K2450,Fuel_Mappings!$C$2:$C$255,Fuel_Mappings!$D$2:$D$255)&lt;&gt;"",LOOKUP($K2450,Fuel_Mappings!$C$2:$C$255,Fuel_Mappings!$D$2:$D$255),"")</f>
        <v/>
      </c>
      <c r="Q2450" s="5" t="str">
        <f>IF($P2450="Other_Fuel",IF(LOOKUP($G2450,Fuel_Mappings!$I$2:$I$36,Fuel_Mappings!$I$2:$I$36)=$G2450,LOOKUP($G2450,Fuel_Mappings!$I$2:$I$36,Fuel_Mappings!$J$2:$J$36),""),"")</f>
        <v/>
      </c>
      <c r="S2450" s="5" t="str">
        <f t="shared" si="162"/>
        <v>2B</v>
      </c>
      <c r="T2450" s="3" t="b">
        <f t="shared" si="163"/>
        <v>0</v>
      </c>
      <c r="U2450" s="3" t="b">
        <f t="shared" si="164"/>
        <v>0</v>
      </c>
    </row>
    <row r="2451" spans="1:21">
      <c r="A2451" s="10">
        <v>30115703</v>
      </c>
      <c r="B2451" t="s">
        <v>489</v>
      </c>
      <c r="C2451" t="s">
        <v>490</v>
      </c>
      <c r="D2451" t="s">
        <v>491</v>
      </c>
      <c r="E2451" t="s">
        <v>11</v>
      </c>
      <c r="F2451" t="s">
        <v>85</v>
      </c>
      <c r="G2451" t="s">
        <v>606</v>
      </c>
      <c r="H2451" t="s">
        <v>493</v>
      </c>
      <c r="I2451" t="s">
        <v>494</v>
      </c>
      <c r="J2451" t="s">
        <v>21</v>
      </c>
      <c r="K2451" s="3" t="str">
        <f t="shared" si="161"/>
        <v>Organic Chemical MfgOther</v>
      </c>
      <c r="L2451" s="9" t="s">
        <v>1439</v>
      </c>
      <c r="M2451" s="9" t="s">
        <v>1440</v>
      </c>
      <c r="N2451" t="s">
        <v>41</v>
      </c>
      <c r="P2451" s="5" t="str">
        <f>IF(LOOKUP($K2451,Fuel_Mappings!$C$2:$C$255,Fuel_Mappings!$D$2:$D$255)&lt;&gt;"",LOOKUP($K2451,Fuel_Mappings!$C$2:$C$255,Fuel_Mappings!$D$2:$D$255),"")</f>
        <v>Other_Fuel</v>
      </c>
      <c r="Q2451" s="5" t="str">
        <f>IF($P2451="Other_Fuel",IF(LOOKUP($G2451,Fuel_Mappings!$I$2:$I$36,Fuel_Mappings!$I$2:$I$36)=$G2451,LOOKUP($G2451,Fuel_Mappings!$I$2:$I$36,Fuel_Mappings!$J$2:$J$36),""),"")</f>
        <v/>
      </c>
      <c r="S2451" s="5" t="str">
        <f t="shared" si="162"/>
        <v>2B</v>
      </c>
      <c r="T2451" s="3" t="b">
        <f t="shared" si="163"/>
        <v>0</v>
      </c>
      <c r="U2451" s="3" t="b">
        <f t="shared" si="164"/>
        <v>0</v>
      </c>
    </row>
    <row r="2452" spans="1:21">
      <c r="A2452" s="10">
        <v>30115704</v>
      </c>
      <c r="B2452" t="s">
        <v>489</v>
      </c>
      <c r="C2452" t="s">
        <v>490</v>
      </c>
      <c r="D2452" t="s">
        <v>491</v>
      </c>
      <c r="E2452" t="s">
        <v>11</v>
      </c>
      <c r="F2452" t="s">
        <v>85</v>
      </c>
      <c r="G2452" t="s">
        <v>606</v>
      </c>
      <c r="H2452" t="s">
        <v>493</v>
      </c>
      <c r="I2452" t="s">
        <v>494</v>
      </c>
      <c r="J2452" t="s">
        <v>21</v>
      </c>
      <c r="K2452" s="3" t="str">
        <f t="shared" si="161"/>
        <v>Organic Chemical MfgOther</v>
      </c>
      <c r="L2452" s="9" t="s">
        <v>1439</v>
      </c>
      <c r="M2452" s="9" t="s">
        <v>1440</v>
      </c>
      <c r="N2452" t="s">
        <v>41</v>
      </c>
      <c r="P2452" s="5" t="str">
        <f>IF(LOOKUP($K2452,Fuel_Mappings!$C$2:$C$255,Fuel_Mappings!$D$2:$D$255)&lt;&gt;"",LOOKUP($K2452,Fuel_Mappings!$C$2:$C$255,Fuel_Mappings!$D$2:$D$255),"")</f>
        <v>Other_Fuel</v>
      </c>
      <c r="Q2452" s="5" t="str">
        <f>IF($P2452="Other_Fuel",IF(LOOKUP($G2452,Fuel_Mappings!$I$2:$I$36,Fuel_Mappings!$I$2:$I$36)=$G2452,LOOKUP($G2452,Fuel_Mappings!$I$2:$I$36,Fuel_Mappings!$J$2:$J$36),""),"")</f>
        <v/>
      </c>
      <c r="S2452" s="5" t="str">
        <f t="shared" si="162"/>
        <v>2B</v>
      </c>
      <c r="T2452" s="3" t="b">
        <f t="shared" si="163"/>
        <v>0</v>
      </c>
      <c r="U2452" s="3" t="b">
        <f t="shared" si="164"/>
        <v>0</v>
      </c>
    </row>
    <row r="2453" spans="1:21">
      <c r="A2453" s="10">
        <v>30115780</v>
      </c>
      <c r="B2453" t="s">
        <v>489</v>
      </c>
      <c r="C2453" t="s">
        <v>490</v>
      </c>
      <c r="D2453" t="s">
        <v>491</v>
      </c>
      <c r="E2453" t="s">
        <v>11</v>
      </c>
      <c r="F2453" t="s">
        <v>85</v>
      </c>
      <c r="G2453" t="s">
        <v>606</v>
      </c>
      <c r="H2453" t="s">
        <v>493</v>
      </c>
      <c r="I2453" t="s">
        <v>494</v>
      </c>
      <c r="J2453" t="s">
        <v>502</v>
      </c>
      <c r="K2453" s="3" t="str">
        <f t="shared" si="161"/>
        <v>Organic Chemical MfgSocmi Fugitives</v>
      </c>
      <c r="L2453" s="9" t="s">
        <v>1439</v>
      </c>
      <c r="M2453" s="9" t="s">
        <v>1440</v>
      </c>
      <c r="N2453" t="s">
        <v>41</v>
      </c>
      <c r="P2453" s="5" t="str">
        <f>IF(LOOKUP($K2453,Fuel_Mappings!$C$2:$C$255,Fuel_Mappings!$D$2:$D$255)&lt;&gt;"",LOOKUP($K2453,Fuel_Mappings!$C$2:$C$255,Fuel_Mappings!$D$2:$D$255),"")</f>
        <v/>
      </c>
      <c r="Q2453" s="5" t="str">
        <f>IF($P2453="Other_Fuel",IF(LOOKUP($G2453,Fuel_Mappings!$I$2:$I$36,Fuel_Mappings!$I$2:$I$36)=$G2453,LOOKUP($G2453,Fuel_Mappings!$I$2:$I$36,Fuel_Mappings!$J$2:$J$36),""),"")</f>
        <v/>
      </c>
      <c r="S2453" s="5" t="str">
        <f t="shared" si="162"/>
        <v>2B</v>
      </c>
      <c r="T2453" s="3" t="b">
        <f t="shared" si="163"/>
        <v>0</v>
      </c>
      <c r="U2453" s="3" t="b">
        <f t="shared" si="164"/>
        <v>0</v>
      </c>
    </row>
    <row r="2454" spans="1:21">
      <c r="A2454" s="10">
        <v>30116980</v>
      </c>
      <c r="B2454" t="s">
        <v>489</v>
      </c>
      <c r="C2454" t="s">
        <v>490</v>
      </c>
      <c r="D2454" t="s">
        <v>491</v>
      </c>
      <c r="E2454" t="s">
        <v>11</v>
      </c>
      <c r="F2454" t="s">
        <v>85</v>
      </c>
      <c r="G2454" t="s">
        <v>607</v>
      </c>
      <c r="H2454" t="s">
        <v>493</v>
      </c>
      <c r="I2454" t="s">
        <v>494</v>
      </c>
      <c r="J2454" t="s">
        <v>502</v>
      </c>
      <c r="K2454" s="3" t="str">
        <f t="shared" si="161"/>
        <v>Organic Chemical MfgSocmi Fugitives</v>
      </c>
      <c r="L2454" s="9" t="s">
        <v>1439</v>
      </c>
      <c r="M2454" s="9" t="s">
        <v>1440</v>
      </c>
      <c r="N2454" t="s">
        <v>41</v>
      </c>
      <c r="P2454" s="5" t="str">
        <f>IF(LOOKUP($K2454,Fuel_Mappings!$C$2:$C$255,Fuel_Mappings!$D$2:$D$255)&lt;&gt;"",LOOKUP($K2454,Fuel_Mappings!$C$2:$C$255,Fuel_Mappings!$D$2:$D$255),"")</f>
        <v/>
      </c>
      <c r="Q2454" s="5" t="str">
        <f>IF($P2454="Other_Fuel",IF(LOOKUP($G2454,Fuel_Mappings!$I$2:$I$36,Fuel_Mappings!$I$2:$I$36)=$G2454,LOOKUP($G2454,Fuel_Mappings!$I$2:$I$36,Fuel_Mappings!$J$2:$J$36),""),"")</f>
        <v/>
      </c>
      <c r="S2454" s="5" t="str">
        <f t="shared" si="162"/>
        <v>2B</v>
      </c>
      <c r="T2454" s="3" t="b">
        <f t="shared" si="163"/>
        <v>0</v>
      </c>
      <c r="U2454" s="3" t="b">
        <f t="shared" si="164"/>
        <v>0</v>
      </c>
    </row>
    <row r="2455" spans="1:21">
      <c r="A2455" s="10">
        <v>30119012</v>
      </c>
      <c r="B2455" t="s">
        <v>489</v>
      </c>
      <c r="C2455" t="s">
        <v>490</v>
      </c>
      <c r="D2455" t="s">
        <v>491</v>
      </c>
      <c r="E2455" t="s">
        <v>11</v>
      </c>
      <c r="F2455" t="s">
        <v>85</v>
      </c>
      <c r="G2455" t="s">
        <v>533</v>
      </c>
      <c r="H2455" t="s">
        <v>493</v>
      </c>
      <c r="I2455" t="s">
        <v>494</v>
      </c>
      <c r="J2455" t="s">
        <v>516</v>
      </c>
      <c r="K2455" s="3" t="str">
        <f t="shared" si="161"/>
        <v>Organic Chemical MfgSocmi Distillation</v>
      </c>
      <c r="L2455" s="9" t="s">
        <v>1439</v>
      </c>
      <c r="M2455" s="9" t="s">
        <v>1440</v>
      </c>
      <c r="N2455" t="s">
        <v>41</v>
      </c>
      <c r="P2455" s="5" t="str">
        <f>IF(LOOKUP($K2455,Fuel_Mappings!$C$2:$C$255,Fuel_Mappings!$D$2:$D$255)&lt;&gt;"",LOOKUP($K2455,Fuel_Mappings!$C$2:$C$255,Fuel_Mappings!$D$2:$D$255),"")</f>
        <v/>
      </c>
      <c r="Q2455" s="5" t="str">
        <f>IF($P2455="Other_Fuel",IF(LOOKUP($G2455,Fuel_Mappings!$I$2:$I$36,Fuel_Mappings!$I$2:$I$36)=$G2455,LOOKUP($G2455,Fuel_Mappings!$I$2:$I$36,Fuel_Mappings!$J$2:$J$36),""),"")</f>
        <v/>
      </c>
      <c r="S2455" s="5" t="str">
        <f t="shared" si="162"/>
        <v>2B</v>
      </c>
      <c r="T2455" s="3" t="b">
        <f t="shared" si="163"/>
        <v>0</v>
      </c>
      <c r="U2455" s="3" t="b">
        <f t="shared" si="164"/>
        <v>0</v>
      </c>
    </row>
    <row r="2456" spans="1:21">
      <c r="A2456" s="10">
        <v>30119014</v>
      </c>
      <c r="B2456" t="s">
        <v>489</v>
      </c>
      <c r="C2456" t="s">
        <v>490</v>
      </c>
      <c r="D2456" t="s">
        <v>491</v>
      </c>
      <c r="E2456" t="s">
        <v>11</v>
      </c>
      <c r="F2456" t="s">
        <v>85</v>
      </c>
      <c r="G2456" t="s">
        <v>533</v>
      </c>
      <c r="H2456" t="s">
        <v>493</v>
      </c>
      <c r="I2456" t="s">
        <v>494</v>
      </c>
      <c r="J2456" t="s">
        <v>21</v>
      </c>
      <c r="K2456" s="3" t="str">
        <f t="shared" si="161"/>
        <v>Organic Chemical MfgOther</v>
      </c>
      <c r="L2456" s="9" t="s">
        <v>1439</v>
      </c>
      <c r="M2456" s="9" t="s">
        <v>1440</v>
      </c>
      <c r="N2456" t="s">
        <v>41</v>
      </c>
      <c r="P2456" s="5" t="str">
        <f>IF(LOOKUP($K2456,Fuel_Mappings!$C$2:$C$255,Fuel_Mappings!$D$2:$D$255)&lt;&gt;"",LOOKUP($K2456,Fuel_Mappings!$C$2:$C$255,Fuel_Mappings!$D$2:$D$255),"")</f>
        <v>Other_Fuel</v>
      </c>
      <c r="Q2456" s="5" t="str">
        <f>IF($P2456="Other_Fuel",IF(LOOKUP($G2456,Fuel_Mappings!$I$2:$I$36,Fuel_Mappings!$I$2:$I$36)=$G2456,LOOKUP($G2456,Fuel_Mappings!$I$2:$I$36,Fuel_Mappings!$J$2:$J$36),""),"")</f>
        <v/>
      </c>
      <c r="S2456" s="5" t="str">
        <f t="shared" si="162"/>
        <v>2B</v>
      </c>
      <c r="T2456" s="3" t="b">
        <f t="shared" si="163"/>
        <v>0</v>
      </c>
      <c r="U2456" s="3" t="b">
        <f t="shared" si="164"/>
        <v>0</v>
      </c>
    </row>
    <row r="2457" spans="1:21">
      <c r="A2457" s="10">
        <v>30119504</v>
      </c>
      <c r="B2457" t="s">
        <v>489</v>
      </c>
      <c r="C2457" t="s">
        <v>490</v>
      </c>
      <c r="D2457" t="s">
        <v>491</v>
      </c>
      <c r="E2457" t="s">
        <v>11</v>
      </c>
      <c r="F2457" t="s">
        <v>85</v>
      </c>
      <c r="G2457" t="s">
        <v>596</v>
      </c>
      <c r="H2457" t="s">
        <v>493</v>
      </c>
      <c r="I2457" t="s">
        <v>494</v>
      </c>
      <c r="J2457" t="s">
        <v>21</v>
      </c>
      <c r="K2457" s="3" t="str">
        <f t="shared" si="161"/>
        <v>Organic Chemical MfgOther</v>
      </c>
      <c r="L2457" s="9" t="s">
        <v>1439</v>
      </c>
      <c r="M2457" s="9" t="s">
        <v>1440</v>
      </c>
      <c r="N2457" t="s">
        <v>41</v>
      </c>
      <c r="P2457" s="5" t="str">
        <f>IF(LOOKUP($K2457,Fuel_Mappings!$C$2:$C$255,Fuel_Mappings!$D$2:$D$255)&lt;&gt;"",LOOKUP($K2457,Fuel_Mappings!$C$2:$C$255,Fuel_Mappings!$D$2:$D$255),"")</f>
        <v>Other_Fuel</v>
      </c>
      <c r="Q2457" s="5" t="str">
        <f>IF($P2457="Other_Fuel",IF(LOOKUP($G2457,Fuel_Mappings!$I$2:$I$36,Fuel_Mappings!$I$2:$I$36)=$G2457,LOOKUP($G2457,Fuel_Mappings!$I$2:$I$36,Fuel_Mappings!$J$2:$J$36),""),"")</f>
        <v/>
      </c>
      <c r="S2457" s="5" t="str">
        <f t="shared" si="162"/>
        <v>2B</v>
      </c>
      <c r="T2457" s="3" t="b">
        <f t="shared" si="163"/>
        <v>0</v>
      </c>
      <c r="U2457" s="3" t="b">
        <f t="shared" si="164"/>
        <v>0</v>
      </c>
    </row>
    <row r="2458" spans="1:21">
      <c r="A2458" s="10">
        <v>30119505</v>
      </c>
      <c r="B2458" t="s">
        <v>489</v>
      </c>
      <c r="C2458" t="s">
        <v>490</v>
      </c>
      <c r="D2458" t="s">
        <v>491</v>
      </c>
      <c r="E2458" t="s">
        <v>11</v>
      </c>
      <c r="F2458" t="s">
        <v>85</v>
      </c>
      <c r="G2458" t="s">
        <v>596</v>
      </c>
      <c r="H2458" t="s">
        <v>493</v>
      </c>
      <c r="I2458" t="s">
        <v>494</v>
      </c>
      <c r="J2458" t="s">
        <v>21</v>
      </c>
      <c r="K2458" s="3" t="str">
        <f t="shared" si="161"/>
        <v>Organic Chemical MfgOther</v>
      </c>
      <c r="L2458" s="9" t="s">
        <v>1439</v>
      </c>
      <c r="M2458" s="9" t="s">
        <v>1440</v>
      </c>
      <c r="N2458" t="s">
        <v>41</v>
      </c>
      <c r="P2458" s="5" t="str">
        <f>IF(LOOKUP($K2458,Fuel_Mappings!$C$2:$C$255,Fuel_Mappings!$D$2:$D$255)&lt;&gt;"",LOOKUP($K2458,Fuel_Mappings!$C$2:$C$255,Fuel_Mappings!$D$2:$D$255),"")</f>
        <v>Other_Fuel</v>
      </c>
      <c r="Q2458" s="5" t="str">
        <f>IF($P2458="Other_Fuel",IF(LOOKUP($G2458,Fuel_Mappings!$I$2:$I$36,Fuel_Mappings!$I$2:$I$36)=$G2458,LOOKUP($G2458,Fuel_Mappings!$I$2:$I$36,Fuel_Mappings!$J$2:$J$36),""),"")</f>
        <v/>
      </c>
      <c r="S2458" s="5" t="str">
        <f t="shared" si="162"/>
        <v>2B</v>
      </c>
      <c r="T2458" s="3" t="b">
        <f t="shared" si="163"/>
        <v>0</v>
      </c>
      <c r="U2458" s="3" t="b">
        <f t="shared" si="164"/>
        <v>0</v>
      </c>
    </row>
    <row r="2459" spans="1:21">
      <c r="A2459" s="10">
        <v>30119705</v>
      </c>
      <c r="B2459" t="s">
        <v>489</v>
      </c>
      <c r="C2459" t="s">
        <v>490</v>
      </c>
      <c r="D2459" t="s">
        <v>491</v>
      </c>
      <c r="E2459" t="s">
        <v>11</v>
      </c>
      <c r="F2459" t="s">
        <v>85</v>
      </c>
      <c r="G2459" t="s">
        <v>534</v>
      </c>
      <c r="H2459" t="s">
        <v>493</v>
      </c>
      <c r="I2459" t="s">
        <v>494</v>
      </c>
      <c r="J2459" t="s">
        <v>515</v>
      </c>
      <c r="K2459" s="3" t="str">
        <f t="shared" si="161"/>
        <v>Organic Chemical MfgEthylene Mfg</v>
      </c>
      <c r="L2459" s="9" t="s">
        <v>1439</v>
      </c>
      <c r="M2459" s="9" t="s">
        <v>1440</v>
      </c>
      <c r="N2459" t="s">
        <v>41</v>
      </c>
      <c r="P2459" s="5" t="str">
        <f>IF(LOOKUP($K2459,Fuel_Mappings!$C$2:$C$255,Fuel_Mappings!$D$2:$D$255)&lt;&gt;"",LOOKUP($K2459,Fuel_Mappings!$C$2:$C$255,Fuel_Mappings!$D$2:$D$255),"")</f>
        <v/>
      </c>
      <c r="Q2459" s="5" t="str">
        <f>IF($P2459="Other_Fuel",IF(LOOKUP($G2459,Fuel_Mappings!$I$2:$I$36,Fuel_Mappings!$I$2:$I$36)=$G2459,LOOKUP($G2459,Fuel_Mappings!$I$2:$I$36,Fuel_Mappings!$J$2:$J$36),""),"")</f>
        <v/>
      </c>
      <c r="S2459" s="5" t="str">
        <f t="shared" si="162"/>
        <v>2B</v>
      </c>
      <c r="T2459" s="3" t="b">
        <f t="shared" si="163"/>
        <v>0</v>
      </c>
      <c r="U2459" s="3" t="b">
        <f t="shared" si="164"/>
        <v>0</v>
      </c>
    </row>
    <row r="2460" spans="1:21">
      <c r="A2460" s="10">
        <v>30119743</v>
      </c>
      <c r="B2460" t="s">
        <v>489</v>
      </c>
      <c r="C2460" t="s">
        <v>490</v>
      </c>
      <c r="D2460" t="s">
        <v>491</v>
      </c>
      <c r="E2460" t="s">
        <v>11</v>
      </c>
      <c r="F2460" t="s">
        <v>85</v>
      </c>
      <c r="G2460" t="s">
        <v>534</v>
      </c>
      <c r="H2460" t="s">
        <v>493</v>
      </c>
      <c r="I2460" t="s">
        <v>494</v>
      </c>
      <c r="J2460" t="s">
        <v>21</v>
      </c>
      <c r="K2460" s="3" t="str">
        <f t="shared" si="161"/>
        <v>Organic Chemical MfgOther</v>
      </c>
      <c r="L2460" s="9" t="s">
        <v>1439</v>
      </c>
      <c r="M2460" s="9" t="s">
        <v>1440</v>
      </c>
      <c r="N2460" t="s">
        <v>41</v>
      </c>
      <c r="P2460" s="5" t="str">
        <f>IF(LOOKUP($K2460,Fuel_Mappings!$C$2:$C$255,Fuel_Mappings!$D$2:$D$255)&lt;&gt;"",LOOKUP($K2460,Fuel_Mappings!$C$2:$C$255,Fuel_Mappings!$D$2:$D$255),"")</f>
        <v>Other_Fuel</v>
      </c>
      <c r="Q2460" s="5" t="str">
        <f>IF($P2460="Other_Fuel",IF(LOOKUP($G2460,Fuel_Mappings!$I$2:$I$36,Fuel_Mappings!$I$2:$I$36)=$G2460,LOOKUP($G2460,Fuel_Mappings!$I$2:$I$36,Fuel_Mappings!$J$2:$J$36),""),"")</f>
        <v/>
      </c>
      <c r="S2460" s="5" t="str">
        <f t="shared" si="162"/>
        <v>2B</v>
      </c>
      <c r="T2460" s="3" t="b">
        <f t="shared" si="163"/>
        <v>0</v>
      </c>
      <c r="U2460" s="3" t="b">
        <f t="shared" si="164"/>
        <v>0</v>
      </c>
    </row>
    <row r="2461" spans="1:21">
      <c r="A2461" s="10">
        <v>30120680</v>
      </c>
      <c r="B2461" t="s">
        <v>489</v>
      </c>
      <c r="C2461" t="s">
        <v>490</v>
      </c>
      <c r="D2461" t="s">
        <v>491</v>
      </c>
      <c r="E2461" t="s">
        <v>11</v>
      </c>
      <c r="F2461" t="s">
        <v>85</v>
      </c>
      <c r="G2461" t="s">
        <v>538</v>
      </c>
      <c r="H2461" t="s">
        <v>493</v>
      </c>
      <c r="I2461" t="s">
        <v>494</v>
      </c>
      <c r="J2461" t="s">
        <v>502</v>
      </c>
      <c r="K2461" s="3" t="str">
        <f t="shared" si="161"/>
        <v>Organic Chemical MfgSocmi Fugitives</v>
      </c>
      <c r="L2461" s="9" t="s">
        <v>1439</v>
      </c>
      <c r="M2461" s="9" t="s">
        <v>1440</v>
      </c>
      <c r="N2461" t="s">
        <v>41</v>
      </c>
      <c r="P2461" s="5" t="str">
        <f>IF(LOOKUP($K2461,Fuel_Mappings!$C$2:$C$255,Fuel_Mappings!$D$2:$D$255)&lt;&gt;"",LOOKUP($K2461,Fuel_Mappings!$C$2:$C$255,Fuel_Mappings!$D$2:$D$255),"")</f>
        <v/>
      </c>
      <c r="Q2461" s="5" t="str">
        <f>IF($P2461="Other_Fuel",IF(LOOKUP($G2461,Fuel_Mappings!$I$2:$I$36,Fuel_Mappings!$I$2:$I$36)=$G2461,LOOKUP($G2461,Fuel_Mappings!$I$2:$I$36,Fuel_Mappings!$J$2:$J$36),""),"")</f>
        <v/>
      </c>
      <c r="S2461" s="5" t="str">
        <f t="shared" si="162"/>
        <v>2B</v>
      </c>
      <c r="T2461" s="3" t="b">
        <f t="shared" si="163"/>
        <v>0</v>
      </c>
      <c r="U2461" s="3" t="b">
        <f t="shared" si="164"/>
        <v>0</v>
      </c>
    </row>
    <row r="2462" spans="1:21">
      <c r="A2462" s="10">
        <v>30121001</v>
      </c>
      <c r="B2462" t="s">
        <v>489</v>
      </c>
      <c r="C2462" t="s">
        <v>490</v>
      </c>
      <c r="D2462" t="s">
        <v>491</v>
      </c>
      <c r="E2462" t="s">
        <v>11</v>
      </c>
      <c r="F2462" t="s">
        <v>85</v>
      </c>
      <c r="G2462" t="s">
        <v>608</v>
      </c>
      <c r="H2462" t="s">
        <v>493</v>
      </c>
      <c r="I2462" t="s">
        <v>494</v>
      </c>
      <c r="J2462" t="s">
        <v>21</v>
      </c>
      <c r="K2462" s="3" t="str">
        <f t="shared" si="161"/>
        <v>Organic Chemical MfgOther</v>
      </c>
      <c r="L2462" s="9" t="s">
        <v>1439</v>
      </c>
      <c r="M2462" s="9" t="s">
        <v>1440</v>
      </c>
      <c r="N2462" t="s">
        <v>41</v>
      </c>
      <c r="P2462" s="5" t="str">
        <f>IF(LOOKUP($K2462,Fuel_Mappings!$C$2:$C$255,Fuel_Mappings!$D$2:$D$255)&lt;&gt;"",LOOKUP($K2462,Fuel_Mappings!$C$2:$C$255,Fuel_Mappings!$D$2:$D$255),"")</f>
        <v>Other_Fuel</v>
      </c>
      <c r="Q2462" s="5" t="str">
        <f>IF($P2462="Other_Fuel",IF(LOOKUP($G2462,Fuel_Mappings!$I$2:$I$36,Fuel_Mappings!$I$2:$I$36)=$G2462,LOOKUP($G2462,Fuel_Mappings!$I$2:$I$36,Fuel_Mappings!$J$2:$J$36),""),"")</f>
        <v/>
      </c>
      <c r="S2462" s="5" t="str">
        <f t="shared" si="162"/>
        <v>2B</v>
      </c>
      <c r="T2462" s="3" t="b">
        <f t="shared" si="163"/>
        <v>0</v>
      </c>
      <c r="U2462" s="3" t="b">
        <f t="shared" si="164"/>
        <v>0</v>
      </c>
    </row>
    <row r="2463" spans="1:21">
      <c r="A2463" s="10">
        <v>30121101</v>
      </c>
      <c r="B2463" t="s">
        <v>489</v>
      </c>
      <c r="C2463" t="s">
        <v>490</v>
      </c>
      <c r="D2463" t="s">
        <v>491</v>
      </c>
      <c r="E2463" t="s">
        <v>11</v>
      </c>
      <c r="F2463" t="s">
        <v>85</v>
      </c>
      <c r="G2463" t="s">
        <v>609</v>
      </c>
      <c r="H2463" t="s">
        <v>493</v>
      </c>
      <c r="I2463" t="s">
        <v>494</v>
      </c>
      <c r="J2463" t="s">
        <v>21</v>
      </c>
      <c r="K2463" s="3" t="str">
        <f t="shared" si="161"/>
        <v>Organic Chemical MfgOther</v>
      </c>
      <c r="L2463" s="9" t="s">
        <v>1439</v>
      </c>
      <c r="M2463" s="9" t="s">
        <v>1440</v>
      </c>
      <c r="N2463" t="s">
        <v>41</v>
      </c>
      <c r="P2463" s="5" t="str">
        <f>IF(LOOKUP($K2463,Fuel_Mappings!$C$2:$C$255,Fuel_Mappings!$D$2:$D$255)&lt;&gt;"",LOOKUP($K2463,Fuel_Mappings!$C$2:$C$255,Fuel_Mappings!$D$2:$D$255),"")</f>
        <v>Other_Fuel</v>
      </c>
      <c r="Q2463" s="5" t="str">
        <f>IF($P2463="Other_Fuel",IF(LOOKUP($G2463,Fuel_Mappings!$I$2:$I$36,Fuel_Mappings!$I$2:$I$36)=$G2463,LOOKUP($G2463,Fuel_Mappings!$I$2:$I$36,Fuel_Mappings!$J$2:$J$36),""),"")</f>
        <v/>
      </c>
      <c r="S2463" s="5" t="str">
        <f t="shared" si="162"/>
        <v>2B</v>
      </c>
      <c r="T2463" s="3" t="b">
        <f t="shared" si="163"/>
        <v>0</v>
      </c>
      <c r="U2463" s="3" t="b">
        <f t="shared" si="164"/>
        <v>0</v>
      </c>
    </row>
    <row r="2464" spans="1:21">
      <c r="A2464" s="10">
        <v>30121104</v>
      </c>
      <c r="B2464" t="s">
        <v>489</v>
      </c>
      <c r="C2464" t="s">
        <v>490</v>
      </c>
      <c r="D2464" t="s">
        <v>491</v>
      </c>
      <c r="E2464" t="s">
        <v>11</v>
      </c>
      <c r="F2464" t="s">
        <v>85</v>
      </c>
      <c r="G2464" t="s">
        <v>609</v>
      </c>
      <c r="H2464" t="s">
        <v>493</v>
      </c>
      <c r="I2464" t="s">
        <v>494</v>
      </c>
      <c r="J2464" t="s">
        <v>21</v>
      </c>
      <c r="K2464" s="3" t="str">
        <f t="shared" si="161"/>
        <v>Organic Chemical MfgOther</v>
      </c>
      <c r="L2464" s="9" t="s">
        <v>1439</v>
      </c>
      <c r="M2464" s="9" t="s">
        <v>1440</v>
      </c>
      <c r="N2464" t="s">
        <v>41</v>
      </c>
      <c r="P2464" s="5" t="str">
        <f>IF(LOOKUP($K2464,Fuel_Mappings!$C$2:$C$255,Fuel_Mappings!$D$2:$D$255)&lt;&gt;"",LOOKUP($K2464,Fuel_Mappings!$C$2:$C$255,Fuel_Mappings!$D$2:$D$255),"")</f>
        <v>Other_Fuel</v>
      </c>
      <c r="Q2464" s="5" t="str">
        <f>IF($P2464="Other_Fuel",IF(LOOKUP($G2464,Fuel_Mappings!$I$2:$I$36,Fuel_Mappings!$I$2:$I$36)=$G2464,LOOKUP($G2464,Fuel_Mappings!$I$2:$I$36,Fuel_Mappings!$J$2:$J$36),""),"")</f>
        <v/>
      </c>
      <c r="S2464" s="5" t="str">
        <f t="shared" si="162"/>
        <v>2B</v>
      </c>
      <c r="T2464" s="3" t="b">
        <f t="shared" si="163"/>
        <v>0</v>
      </c>
      <c r="U2464" s="3" t="b">
        <f t="shared" si="164"/>
        <v>0</v>
      </c>
    </row>
    <row r="2465" spans="1:21">
      <c r="A2465" s="10">
        <v>30121180</v>
      </c>
      <c r="B2465" t="s">
        <v>489</v>
      </c>
      <c r="C2465" t="s">
        <v>490</v>
      </c>
      <c r="D2465" t="s">
        <v>491</v>
      </c>
      <c r="E2465" t="s">
        <v>11</v>
      </c>
      <c r="F2465" t="s">
        <v>85</v>
      </c>
      <c r="G2465" t="s">
        <v>609</v>
      </c>
      <c r="H2465" t="s">
        <v>493</v>
      </c>
      <c r="I2465" t="s">
        <v>494</v>
      </c>
      <c r="J2465" t="s">
        <v>502</v>
      </c>
      <c r="K2465" s="3" t="str">
        <f t="shared" si="161"/>
        <v>Organic Chemical MfgSocmi Fugitives</v>
      </c>
      <c r="L2465" s="9" t="s">
        <v>1439</v>
      </c>
      <c r="M2465" s="9" t="s">
        <v>1440</v>
      </c>
      <c r="N2465" t="s">
        <v>41</v>
      </c>
      <c r="P2465" s="5" t="str">
        <f>IF(LOOKUP($K2465,Fuel_Mappings!$C$2:$C$255,Fuel_Mappings!$D$2:$D$255)&lt;&gt;"",LOOKUP($K2465,Fuel_Mappings!$C$2:$C$255,Fuel_Mappings!$D$2:$D$255),"")</f>
        <v/>
      </c>
      <c r="Q2465" s="5" t="str">
        <f>IF($P2465="Other_Fuel",IF(LOOKUP($G2465,Fuel_Mappings!$I$2:$I$36,Fuel_Mappings!$I$2:$I$36)=$G2465,LOOKUP($G2465,Fuel_Mappings!$I$2:$I$36,Fuel_Mappings!$J$2:$J$36),""),"")</f>
        <v/>
      </c>
      <c r="S2465" s="5" t="str">
        <f t="shared" si="162"/>
        <v>2B</v>
      </c>
      <c r="T2465" s="3" t="b">
        <f t="shared" si="163"/>
        <v>0</v>
      </c>
      <c r="U2465" s="3" t="b">
        <f t="shared" si="164"/>
        <v>0</v>
      </c>
    </row>
    <row r="2466" spans="1:21">
      <c r="A2466" s="10">
        <v>30125410</v>
      </c>
      <c r="B2466" t="s">
        <v>489</v>
      </c>
      <c r="C2466" t="s">
        <v>490</v>
      </c>
      <c r="D2466" t="s">
        <v>491</v>
      </c>
      <c r="E2466" t="s">
        <v>11</v>
      </c>
      <c r="F2466" t="s">
        <v>85</v>
      </c>
      <c r="G2466" t="s">
        <v>540</v>
      </c>
      <c r="H2466" t="s">
        <v>493</v>
      </c>
      <c r="I2466" t="s">
        <v>494</v>
      </c>
      <c r="J2466" t="s">
        <v>21</v>
      </c>
      <c r="K2466" s="3" t="str">
        <f t="shared" si="161"/>
        <v>Organic Chemical MfgOther</v>
      </c>
      <c r="L2466" s="9" t="s">
        <v>1439</v>
      </c>
      <c r="M2466" s="9" t="s">
        <v>1440</v>
      </c>
      <c r="N2466" t="s">
        <v>41</v>
      </c>
      <c r="P2466" s="5" t="str">
        <f>IF(LOOKUP($K2466,Fuel_Mappings!$C$2:$C$255,Fuel_Mappings!$D$2:$D$255)&lt;&gt;"",LOOKUP($K2466,Fuel_Mappings!$C$2:$C$255,Fuel_Mappings!$D$2:$D$255),"")</f>
        <v>Other_Fuel</v>
      </c>
      <c r="Q2466" s="5" t="str">
        <f>IF($P2466="Other_Fuel",IF(LOOKUP($G2466,Fuel_Mappings!$I$2:$I$36,Fuel_Mappings!$I$2:$I$36)=$G2466,LOOKUP($G2466,Fuel_Mappings!$I$2:$I$36,Fuel_Mappings!$J$2:$J$36),""),"")</f>
        <v/>
      </c>
      <c r="S2466" s="5" t="str">
        <f t="shared" si="162"/>
        <v>2B</v>
      </c>
      <c r="T2466" s="3" t="b">
        <f t="shared" si="163"/>
        <v>0</v>
      </c>
      <c r="U2466" s="3" t="b">
        <f t="shared" si="164"/>
        <v>0</v>
      </c>
    </row>
    <row r="2467" spans="1:21">
      <c r="A2467" s="10">
        <v>30125803</v>
      </c>
      <c r="B2467" t="s">
        <v>489</v>
      </c>
      <c r="C2467" t="s">
        <v>490</v>
      </c>
      <c r="D2467" t="s">
        <v>491</v>
      </c>
      <c r="E2467" t="s">
        <v>11</v>
      </c>
      <c r="F2467" t="s">
        <v>85</v>
      </c>
      <c r="G2467" t="s">
        <v>514</v>
      </c>
      <c r="H2467" t="s">
        <v>493</v>
      </c>
      <c r="I2467" t="s">
        <v>494</v>
      </c>
      <c r="J2467" t="s">
        <v>516</v>
      </c>
      <c r="K2467" s="3" t="str">
        <f t="shared" si="161"/>
        <v>Organic Chemical MfgSocmi Distillation</v>
      </c>
      <c r="L2467" s="9" t="s">
        <v>1439</v>
      </c>
      <c r="M2467" s="9" t="s">
        <v>1440</v>
      </c>
      <c r="N2467" t="s">
        <v>41</v>
      </c>
      <c r="P2467" s="5" t="str">
        <f>IF(LOOKUP($K2467,Fuel_Mappings!$C$2:$C$255,Fuel_Mappings!$D$2:$D$255)&lt;&gt;"",LOOKUP($K2467,Fuel_Mappings!$C$2:$C$255,Fuel_Mappings!$D$2:$D$255),"")</f>
        <v/>
      </c>
      <c r="Q2467" s="5" t="str">
        <f>IF($P2467="Other_Fuel",IF(LOOKUP($G2467,Fuel_Mappings!$I$2:$I$36,Fuel_Mappings!$I$2:$I$36)=$G2467,LOOKUP($G2467,Fuel_Mappings!$I$2:$I$36,Fuel_Mappings!$J$2:$J$36),""),"")</f>
        <v/>
      </c>
      <c r="S2467" s="5" t="str">
        <f t="shared" si="162"/>
        <v>2B</v>
      </c>
      <c r="T2467" s="3" t="b">
        <f t="shared" si="163"/>
        <v>0</v>
      </c>
      <c r="U2467" s="3" t="b">
        <f t="shared" si="164"/>
        <v>0</v>
      </c>
    </row>
    <row r="2468" spans="1:21">
      <c r="A2468" s="10">
        <v>30125805</v>
      </c>
      <c r="B2468" t="s">
        <v>489</v>
      </c>
      <c r="C2468" t="s">
        <v>490</v>
      </c>
      <c r="D2468" t="s">
        <v>491</v>
      </c>
      <c r="E2468" t="s">
        <v>11</v>
      </c>
      <c r="F2468" t="s">
        <v>85</v>
      </c>
      <c r="G2468" t="s">
        <v>514</v>
      </c>
      <c r="H2468" t="s">
        <v>493</v>
      </c>
      <c r="I2468" t="s">
        <v>494</v>
      </c>
      <c r="J2468" t="s">
        <v>21</v>
      </c>
      <c r="K2468" s="3" t="str">
        <f t="shared" si="161"/>
        <v>Organic Chemical MfgOther</v>
      </c>
      <c r="L2468" s="9" t="s">
        <v>1439</v>
      </c>
      <c r="M2468" s="9" t="s">
        <v>1440</v>
      </c>
      <c r="N2468" t="s">
        <v>41</v>
      </c>
      <c r="P2468" s="5" t="str">
        <f>IF(LOOKUP($K2468,Fuel_Mappings!$C$2:$C$255,Fuel_Mappings!$D$2:$D$255)&lt;&gt;"",LOOKUP($K2468,Fuel_Mappings!$C$2:$C$255,Fuel_Mappings!$D$2:$D$255),"")</f>
        <v>Other_Fuel</v>
      </c>
      <c r="Q2468" s="5" t="str">
        <f>IF($P2468="Other_Fuel",IF(LOOKUP($G2468,Fuel_Mappings!$I$2:$I$36,Fuel_Mappings!$I$2:$I$36)=$G2468,LOOKUP($G2468,Fuel_Mappings!$I$2:$I$36,Fuel_Mappings!$J$2:$J$36),""),"")</f>
        <v/>
      </c>
      <c r="S2468" s="5" t="str">
        <f t="shared" si="162"/>
        <v>2B</v>
      </c>
      <c r="T2468" s="3" t="b">
        <f t="shared" si="163"/>
        <v>0</v>
      </c>
      <c r="U2468" s="3" t="b">
        <f t="shared" si="164"/>
        <v>0</v>
      </c>
    </row>
    <row r="2469" spans="1:21">
      <c r="A2469" s="10">
        <v>30125807</v>
      </c>
      <c r="B2469" t="s">
        <v>489</v>
      </c>
      <c r="C2469" t="s">
        <v>490</v>
      </c>
      <c r="D2469" t="s">
        <v>491</v>
      </c>
      <c r="E2469" t="s">
        <v>11</v>
      </c>
      <c r="F2469" t="s">
        <v>85</v>
      </c>
      <c r="G2469" t="s">
        <v>514</v>
      </c>
      <c r="H2469" t="s">
        <v>493</v>
      </c>
      <c r="I2469" t="s">
        <v>494</v>
      </c>
      <c r="J2469" t="s">
        <v>516</v>
      </c>
      <c r="K2469" s="3" t="str">
        <f t="shared" si="161"/>
        <v>Organic Chemical MfgSocmi Distillation</v>
      </c>
      <c r="L2469" s="9" t="s">
        <v>1439</v>
      </c>
      <c r="M2469" s="9" t="s">
        <v>1440</v>
      </c>
      <c r="N2469" t="s">
        <v>41</v>
      </c>
      <c r="P2469" s="5" t="str">
        <f>IF(LOOKUP($K2469,Fuel_Mappings!$C$2:$C$255,Fuel_Mappings!$D$2:$D$255)&lt;&gt;"",LOOKUP($K2469,Fuel_Mappings!$C$2:$C$255,Fuel_Mappings!$D$2:$D$255),"")</f>
        <v/>
      </c>
      <c r="Q2469" s="5" t="str">
        <f>IF($P2469="Other_Fuel",IF(LOOKUP($G2469,Fuel_Mappings!$I$2:$I$36,Fuel_Mappings!$I$2:$I$36)=$G2469,LOOKUP($G2469,Fuel_Mappings!$I$2:$I$36,Fuel_Mappings!$J$2:$J$36),""),"")</f>
        <v/>
      </c>
      <c r="S2469" s="5" t="str">
        <f t="shared" si="162"/>
        <v>2B</v>
      </c>
      <c r="T2469" s="3" t="b">
        <f t="shared" si="163"/>
        <v>0</v>
      </c>
      <c r="U2469" s="3" t="b">
        <f t="shared" si="164"/>
        <v>0</v>
      </c>
    </row>
    <row r="2470" spans="1:21">
      <c r="A2470" s="10">
        <v>30130201</v>
      </c>
      <c r="B2470" t="s">
        <v>489</v>
      </c>
      <c r="C2470" t="s">
        <v>490</v>
      </c>
      <c r="D2470" t="s">
        <v>491</v>
      </c>
      <c r="E2470" t="s">
        <v>11</v>
      </c>
      <c r="F2470" t="s">
        <v>85</v>
      </c>
      <c r="G2470" t="s">
        <v>610</v>
      </c>
      <c r="H2470" t="s">
        <v>493</v>
      </c>
      <c r="I2470" t="s">
        <v>494</v>
      </c>
      <c r="J2470" t="s">
        <v>21</v>
      </c>
      <c r="K2470" s="3" t="str">
        <f t="shared" si="161"/>
        <v>Organic Chemical MfgOther</v>
      </c>
      <c r="L2470" s="9" t="s">
        <v>1439</v>
      </c>
      <c r="M2470" s="9" t="s">
        <v>1440</v>
      </c>
      <c r="N2470" t="s">
        <v>41</v>
      </c>
      <c r="P2470" s="5" t="str">
        <f>IF(LOOKUP($K2470,Fuel_Mappings!$C$2:$C$255,Fuel_Mappings!$D$2:$D$255)&lt;&gt;"",LOOKUP($K2470,Fuel_Mappings!$C$2:$C$255,Fuel_Mappings!$D$2:$D$255),"")</f>
        <v>Other_Fuel</v>
      </c>
      <c r="Q2470" s="5" t="str">
        <f>IF($P2470="Other_Fuel",IF(LOOKUP($G2470,Fuel_Mappings!$I$2:$I$36,Fuel_Mappings!$I$2:$I$36)=$G2470,LOOKUP($G2470,Fuel_Mappings!$I$2:$I$36,Fuel_Mappings!$J$2:$J$36),""),"")</f>
        <v/>
      </c>
      <c r="S2470" s="5" t="str">
        <f t="shared" si="162"/>
        <v>2B</v>
      </c>
      <c r="T2470" s="3" t="b">
        <f t="shared" si="163"/>
        <v>0</v>
      </c>
      <c r="U2470" s="3" t="b">
        <f t="shared" si="164"/>
        <v>0</v>
      </c>
    </row>
    <row r="2471" spans="1:21">
      <c r="A2471" s="10">
        <v>30140250</v>
      </c>
      <c r="B2471" t="s">
        <v>489</v>
      </c>
      <c r="C2471" t="s">
        <v>490</v>
      </c>
      <c r="D2471" t="s">
        <v>491</v>
      </c>
      <c r="E2471" t="s">
        <v>11</v>
      </c>
      <c r="F2471" t="s">
        <v>85</v>
      </c>
      <c r="G2471" t="s">
        <v>541</v>
      </c>
      <c r="H2471" t="s">
        <v>493</v>
      </c>
      <c r="I2471" t="s">
        <v>494</v>
      </c>
      <c r="J2471" t="s">
        <v>21</v>
      </c>
      <c r="K2471" s="3" t="str">
        <f t="shared" si="161"/>
        <v>Organic Chemical MfgOther</v>
      </c>
      <c r="L2471" s="9" t="s">
        <v>1439</v>
      </c>
      <c r="M2471" s="9" t="s">
        <v>1440</v>
      </c>
      <c r="N2471" t="s">
        <v>41</v>
      </c>
      <c r="P2471" s="5" t="str">
        <f>IF(LOOKUP($K2471,Fuel_Mappings!$C$2:$C$255,Fuel_Mappings!$D$2:$D$255)&lt;&gt;"",LOOKUP($K2471,Fuel_Mappings!$C$2:$C$255,Fuel_Mappings!$D$2:$D$255),"")</f>
        <v>Other_Fuel</v>
      </c>
      <c r="Q2471" s="5" t="str">
        <f>IF($P2471="Other_Fuel",IF(LOOKUP($G2471,Fuel_Mappings!$I$2:$I$36,Fuel_Mappings!$I$2:$I$36)=$G2471,LOOKUP($G2471,Fuel_Mappings!$I$2:$I$36,Fuel_Mappings!$J$2:$J$36),""),"")</f>
        <v/>
      </c>
      <c r="S2471" s="5" t="str">
        <f t="shared" si="162"/>
        <v>2B</v>
      </c>
      <c r="T2471" s="3" t="b">
        <f t="shared" si="163"/>
        <v>0</v>
      </c>
      <c r="U2471" s="3" t="b">
        <f t="shared" si="164"/>
        <v>0</v>
      </c>
    </row>
    <row r="2472" spans="1:21">
      <c r="A2472" s="10">
        <v>30100510</v>
      </c>
      <c r="B2472" t="s">
        <v>489</v>
      </c>
      <c r="C2472" t="s">
        <v>490</v>
      </c>
      <c r="D2472" t="s">
        <v>491</v>
      </c>
      <c r="E2472" t="s">
        <v>11</v>
      </c>
      <c r="F2472" t="s">
        <v>85</v>
      </c>
      <c r="G2472" t="s">
        <v>601</v>
      </c>
      <c r="H2472" t="s">
        <v>493</v>
      </c>
      <c r="I2472" t="s">
        <v>506</v>
      </c>
      <c r="J2472" t="s">
        <v>602</v>
      </c>
      <c r="K2472" s="3" t="str">
        <f t="shared" si="161"/>
        <v>Other Chemical MfgCarbon Black Mfg</v>
      </c>
      <c r="L2472" s="9" t="s">
        <v>1439</v>
      </c>
      <c r="M2472" s="9" t="s">
        <v>1440</v>
      </c>
      <c r="N2472" t="s">
        <v>41</v>
      </c>
      <c r="P2472" s="5" t="str">
        <f>IF(LOOKUP($K2472,Fuel_Mappings!$C$2:$C$255,Fuel_Mappings!$D$2:$D$255)&lt;&gt;"",LOOKUP($K2472,Fuel_Mappings!$C$2:$C$255,Fuel_Mappings!$D$2:$D$255),"")</f>
        <v/>
      </c>
      <c r="Q2472" s="5" t="str">
        <f>IF($P2472="Other_Fuel",IF(LOOKUP($G2472,Fuel_Mappings!$I$2:$I$36,Fuel_Mappings!$I$2:$I$36)=$G2472,LOOKUP($G2472,Fuel_Mappings!$I$2:$I$36,Fuel_Mappings!$J$2:$J$36),""),"")</f>
        <v/>
      </c>
      <c r="S2472" s="5" t="str">
        <f t="shared" si="162"/>
        <v>2B</v>
      </c>
      <c r="T2472" s="3" t="b">
        <f t="shared" si="163"/>
        <v>0</v>
      </c>
      <c r="U2472" s="3" t="b">
        <f t="shared" si="164"/>
        <v>0</v>
      </c>
    </row>
    <row r="2473" spans="1:21">
      <c r="A2473" s="10">
        <v>30103503</v>
      </c>
      <c r="B2473" t="s">
        <v>489</v>
      </c>
      <c r="C2473" t="s">
        <v>490</v>
      </c>
      <c r="D2473" t="s">
        <v>491</v>
      </c>
      <c r="E2473" t="s">
        <v>11</v>
      </c>
      <c r="F2473" t="s">
        <v>85</v>
      </c>
      <c r="G2473" t="s">
        <v>544</v>
      </c>
      <c r="H2473" t="s">
        <v>493</v>
      </c>
      <c r="I2473" t="s">
        <v>499</v>
      </c>
      <c r="J2473" t="s">
        <v>611</v>
      </c>
      <c r="K2473" s="3" t="str">
        <f t="shared" si="161"/>
        <v>Inorganic Chemical MfgPigments; TiO2 Chloride Process: Reactor</v>
      </c>
      <c r="L2473" s="9" t="s">
        <v>1439</v>
      </c>
      <c r="M2473" s="9" t="s">
        <v>1440</v>
      </c>
      <c r="N2473" t="s">
        <v>41</v>
      </c>
      <c r="P2473" s="5" t="str">
        <f>IF(LOOKUP($K2473,Fuel_Mappings!$C$2:$C$255,Fuel_Mappings!$D$2:$D$255)&lt;&gt;"",LOOKUP($K2473,Fuel_Mappings!$C$2:$C$255,Fuel_Mappings!$D$2:$D$255),"")</f>
        <v/>
      </c>
      <c r="Q2473" s="5" t="str">
        <f>IF($P2473="Other_Fuel",IF(LOOKUP($G2473,Fuel_Mappings!$I$2:$I$36,Fuel_Mappings!$I$2:$I$36)=$G2473,LOOKUP($G2473,Fuel_Mappings!$I$2:$I$36,Fuel_Mappings!$J$2:$J$36),""),"")</f>
        <v/>
      </c>
      <c r="S2473" s="5" t="str">
        <f t="shared" si="162"/>
        <v>2B</v>
      </c>
      <c r="T2473" s="3" t="b">
        <f t="shared" si="163"/>
        <v>0</v>
      </c>
      <c r="U2473" s="3" t="b">
        <f t="shared" si="164"/>
        <v>0</v>
      </c>
    </row>
    <row r="2474" spans="1:21">
      <c r="A2474" s="10">
        <v>30101827</v>
      </c>
      <c r="B2474" t="s">
        <v>489</v>
      </c>
      <c r="C2474" t="s">
        <v>490</v>
      </c>
      <c r="D2474" t="s">
        <v>491</v>
      </c>
      <c r="E2474" t="s">
        <v>11</v>
      </c>
      <c r="F2474" t="s">
        <v>85</v>
      </c>
      <c r="G2474" t="s">
        <v>495</v>
      </c>
      <c r="H2474" t="s">
        <v>493</v>
      </c>
      <c r="I2474" t="s">
        <v>496</v>
      </c>
      <c r="J2474" t="s">
        <v>21</v>
      </c>
      <c r="K2474" s="3" t="str">
        <f t="shared" si="161"/>
        <v>Polymer &amp; Resin MfgOther</v>
      </c>
      <c r="L2474" s="9" t="s">
        <v>1439</v>
      </c>
      <c r="M2474" s="9" t="s">
        <v>1440</v>
      </c>
      <c r="N2474" t="s">
        <v>41</v>
      </c>
      <c r="P2474" s="5" t="str">
        <f>IF(LOOKUP($K2474,Fuel_Mappings!$C$2:$C$255,Fuel_Mappings!$D$2:$D$255)&lt;&gt;"",LOOKUP($K2474,Fuel_Mappings!$C$2:$C$255,Fuel_Mappings!$D$2:$D$255),"")</f>
        <v>Other_Fuel</v>
      </c>
      <c r="Q2474" s="5" t="str">
        <f>IF($P2474="Other_Fuel",IF(LOOKUP($G2474,Fuel_Mappings!$I$2:$I$36,Fuel_Mappings!$I$2:$I$36)=$G2474,LOOKUP($G2474,Fuel_Mappings!$I$2:$I$36,Fuel_Mappings!$J$2:$J$36),""),"")</f>
        <v/>
      </c>
      <c r="S2474" s="5" t="str">
        <f t="shared" si="162"/>
        <v>2B</v>
      </c>
      <c r="T2474" s="3" t="b">
        <f t="shared" si="163"/>
        <v>0</v>
      </c>
      <c r="U2474" s="3" t="b">
        <f t="shared" si="164"/>
        <v>0</v>
      </c>
    </row>
    <row r="2475" spans="1:21">
      <c r="A2475" s="10">
        <v>30101901</v>
      </c>
      <c r="B2475" t="s">
        <v>489</v>
      </c>
      <c r="C2475" t="s">
        <v>490</v>
      </c>
      <c r="D2475" t="s">
        <v>491</v>
      </c>
      <c r="E2475" t="s">
        <v>11</v>
      </c>
      <c r="F2475" t="s">
        <v>85</v>
      </c>
      <c r="G2475" t="s">
        <v>585</v>
      </c>
      <c r="H2475" t="s">
        <v>493</v>
      </c>
      <c r="I2475" t="s">
        <v>494</v>
      </c>
      <c r="J2475" t="s">
        <v>501</v>
      </c>
      <c r="K2475" s="3" t="str">
        <f t="shared" si="161"/>
        <v>Organic Chemical MfgSocmi Reactor</v>
      </c>
      <c r="L2475" s="9" t="s">
        <v>1439</v>
      </c>
      <c r="M2475" s="9" t="s">
        <v>1440</v>
      </c>
      <c r="N2475" t="s">
        <v>41</v>
      </c>
      <c r="P2475" s="5" t="str">
        <f>IF(LOOKUP($K2475,Fuel_Mappings!$C$2:$C$255,Fuel_Mappings!$D$2:$D$255)&lt;&gt;"",LOOKUP($K2475,Fuel_Mappings!$C$2:$C$255,Fuel_Mappings!$D$2:$D$255),"")</f>
        <v/>
      </c>
      <c r="Q2475" s="5" t="str">
        <f>IF($P2475="Other_Fuel",IF(LOOKUP($G2475,Fuel_Mappings!$I$2:$I$36,Fuel_Mappings!$I$2:$I$36)=$G2475,LOOKUP($G2475,Fuel_Mappings!$I$2:$I$36,Fuel_Mappings!$J$2:$J$36),""),"")</f>
        <v/>
      </c>
      <c r="S2475" s="5" t="str">
        <f t="shared" si="162"/>
        <v>2B</v>
      </c>
      <c r="T2475" s="3" t="b">
        <f t="shared" si="163"/>
        <v>0</v>
      </c>
      <c r="U2475" s="3" t="b">
        <f t="shared" si="164"/>
        <v>0</v>
      </c>
    </row>
    <row r="2476" spans="1:21">
      <c r="A2476" s="10">
        <v>30102404</v>
      </c>
      <c r="B2476" t="s">
        <v>489</v>
      </c>
      <c r="C2476" t="s">
        <v>490</v>
      </c>
      <c r="D2476" t="s">
        <v>491</v>
      </c>
      <c r="E2476" t="s">
        <v>11</v>
      </c>
      <c r="F2476" t="s">
        <v>85</v>
      </c>
      <c r="G2476" t="s">
        <v>524</v>
      </c>
      <c r="H2476" t="s">
        <v>493</v>
      </c>
      <c r="I2476" t="s">
        <v>496</v>
      </c>
      <c r="J2476" t="s">
        <v>21</v>
      </c>
      <c r="K2476" s="3" t="str">
        <f t="shared" si="161"/>
        <v>Polymer &amp; Resin MfgOther</v>
      </c>
      <c r="L2476" s="9" t="s">
        <v>1439</v>
      </c>
      <c r="M2476" s="9" t="s">
        <v>1440</v>
      </c>
      <c r="N2476" t="s">
        <v>41</v>
      </c>
      <c r="P2476" s="5" t="str">
        <f>IF(LOOKUP($K2476,Fuel_Mappings!$C$2:$C$255,Fuel_Mappings!$D$2:$D$255)&lt;&gt;"",LOOKUP($K2476,Fuel_Mappings!$C$2:$C$255,Fuel_Mappings!$D$2:$D$255),"")</f>
        <v>Other_Fuel</v>
      </c>
      <c r="Q2476" s="5" t="str">
        <f>IF($P2476="Other_Fuel",IF(LOOKUP($G2476,Fuel_Mappings!$I$2:$I$36,Fuel_Mappings!$I$2:$I$36)=$G2476,LOOKUP($G2476,Fuel_Mappings!$I$2:$I$36,Fuel_Mappings!$J$2:$J$36),""),"")</f>
        <v/>
      </c>
      <c r="S2476" s="5" t="str">
        <f t="shared" si="162"/>
        <v>2B</v>
      </c>
      <c r="T2476" s="3" t="b">
        <f t="shared" si="163"/>
        <v>0</v>
      </c>
      <c r="U2476" s="3" t="b">
        <f t="shared" si="164"/>
        <v>0</v>
      </c>
    </row>
    <row r="2477" spans="1:21">
      <c r="A2477" s="10">
        <v>30112007</v>
      </c>
      <c r="B2477" t="s">
        <v>489</v>
      </c>
      <c r="C2477" t="s">
        <v>490</v>
      </c>
      <c r="D2477" t="s">
        <v>491</v>
      </c>
      <c r="E2477" t="s">
        <v>11</v>
      </c>
      <c r="F2477" t="s">
        <v>85</v>
      </c>
      <c r="G2477" t="s">
        <v>569</v>
      </c>
      <c r="H2477" t="s">
        <v>493</v>
      </c>
      <c r="I2477" t="s">
        <v>494</v>
      </c>
      <c r="J2477" t="s">
        <v>502</v>
      </c>
      <c r="K2477" s="3" t="str">
        <f t="shared" si="161"/>
        <v>Organic Chemical MfgSocmi Fugitives</v>
      </c>
      <c r="L2477" s="9" t="s">
        <v>1439</v>
      </c>
      <c r="M2477" s="9" t="s">
        <v>1440</v>
      </c>
      <c r="N2477" t="s">
        <v>41</v>
      </c>
      <c r="P2477" s="5" t="str">
        <f>IF(LOOKUP($K2477,Fuel_Mappings!$C$2:$C$255,Fuel_Mappings!$D$2:$D$255)&lt;&gt;"",LOOKUP($K2477,Fuel_Mappings!$C$2:$C$255,Fuel_Mappings!$D$2:$D$255),"")</f>
        <v/>
      </c>
      <c r="Q2477" s="5" t="str">
        <f>IF($P2477="Other_Fuel",IF(LOOKUP($G2477,Fuel_Mappings!$I$2:$I$36,Fuel_Mappings!$I$2:$I$36)=$G2477,LOOKUP($G2477,Fuel_Mappings!$I$2:$I$36,Fuel_Mappings!$J$2:$J$36),""),"")</f>
        <v/>
      </c>
      <c r="S2477" s="5" t="str">
        <f t="shared" si="162"/>
        <v>2B</v>
      </c>
      <c r="T2477" s="3" t="b">
        <f t="shared" si="163"/>
        <v>0</v>
      </c>
      <c r="U2477" s="3" t="b">
        <f t="shared" si="164"/>
        <v>0</v>
      </c>
    </row>
    <row r="2478" spans="1:21">
      <c r="A2478" s="10">
        <v>30125004</v>
      </c>
      <c r="B2478" t="s">
        <v>489</v>
      </c>
      <c r="C2478" t="s">
        <v>490</v>
      </c>
      <c r="D2478" t="s">
        <v>491</v>
      </c>
      <c r="E2478" t="s">
        <v>11</v>
      </c>
      <c r="F2478" t="s">
        <v>85</v>
      </c>
      <c r="G2478" t="s">
        <v>539</v>
      </c>
      <c r="H2478" t="s">
        <v>493</v>
      </c>
      <c r="I2478" t="s">
        <v>494</v>
      </c>
      <c r="J2478" t="s">
        <v>502</v>
      </c>
      <c r="K2478" s="3" t="str">
        <f t="shared" si="161"/>
        <v>Organic Chemical MfgSocmi Fugitives</v>
      </c>
      <c r="L2478" s="9" t="s">
        <v>1439</v>
      </c>
      <c r="M2478" s="9" t="s">
        <v>1440</v>
      </c>
      <c r="N2478" t="s">
        <v>41</v>
      </c>
      <c r="P2478" s="5" t="str">
        <f>IF(LOOKUP($K2478,Fuel_Mappings!$C$2:$C$255,Fuel_Mappings!$D$2:$D$255)&lt;&gt;"",LOOKUP($K2478,Fuel_Mappings!$C$2:$C$255,Fuel_Mappings!$D$2:$D$255),"")</f>
        <v/>
      </c>
      <c r="Q2478" s="5" t="str">
        <f>IF($P2478="Other_Fuel",IF(LOOKUP($G2478,Fuel_Mappings!$I$2:$I$36,Fuel_Mappings!$I$2:$I$36)=$G2478,LOOKUP($G2478,Fuel_Mappings!$I$2:$I$36,Fuel_Mappings!$J$2:$J$36),""),"")</f>
        <v/>
      </c>
      <c r="S2478" s="5" t="str">
        <f t="shared" si="162"/>
        <v>2B</v>
      </c>
      <c r="T2478" s="3" t="b">
        <f t="shared" si="163"/>
        <v>0</v>
      </c>
      <c r="U2478" s="3" t="b">
        <f t="shared" si="164"/>
        <v>0</v>
      </c>
    </row>
    <row r="2479" spans="1:21">
      <c r="A2479" s="10">
        <v>30100506</v>
      </c>
      <c r="B2479" t="s">
        <v>489</v>
      </c>
      <c r="C2479" t="s">
        <v>490</v>
      </c>
      <c r="D2479" t="s">
        <v>491</v>
      </c>
      <c r="E2479" t="s">
        <v>11</v>
      </c>
      <c r="F2479" t="s">
        <v>85</v>
      </c>
      <c r="G2479" t="s">
        <v>601</v>
      </c>
      <c r="H2479" t="s">
        <v>493</v>
      </c>
      <c r="I2479" t="s">
        <v>506</v>
      </c>
      <c r="J2479" t="s">
        <v>602</v>
      </c>
      <c r="K2479" s="3" t="str">
        <f t="shared" si="161"/>
        <v>Other Chemical MfgCarbon Black Mfg</v>
      </c>
      <c r="L2479" s="9" t="s">
        <v>1439</v>
      </c>
      <c r="M2479" s="9" t="s">
        <v>1440</v>
      </c>
      <c r="N2479" t="s">
        <v>41</v>
      </c>
      <c r="P2479" s="5" t="str">
        <f>IF(LOOKUP($K2479,Fuel_Mappings!$C$2:$C$255,Fuel_Mappings!$D$2:$D$255)&lt;&gt;"",LOOKUP($K2479,Fuel_Mappings!$C$2:$C$255,Fuel_Mappings!$D$2:$D$255),"")</f>
        <v/>
      </c>
      <c r="Q2479" s="5" t="str">
        <f>IF($P2479="Other_Fuel",IF(LOOKUP($G2479,Fuel_Mappings!$I$2:$I$36,Fuel_Mappings!$I$2:$I$36)=$G2479,LOOKUP($G2479,Fuel_Mappings!$I$2:$I$36,Fuel_Mappings!$J$2:$J$36),""),"")</f>
        <v/>
      </c>
      <c r="S2479" s="5" t="str">
        <f t="shared" si="162"/>
        <v>2B</v>
      </c>
      <c r="T2479" s="3" t="b">
        <f t="shared" si="163"/>
        <v>0</v>
      </c>
      <c r="U2479" s="3" t="b">
        <f t="shared" si="164"/>
        <v>0</v>
      </c>
    </row>
    <row r="2480" spans="1:21">
      <c r="A2480" s="10">
        <v>30100509</v>
      </c>
      <c r="B2480" t="s">
        <v>489</v>
      </c>
      <c r="C2480" t="s">
        <v>490</v>
      </c>
      <c r="D2480" t="s">
        <v>491</v>
      </c>
      <c r="E2480" t="s">
        <v>11</v>
      </c>
      <c r="F2480" t="s">
        <v>85</v>
      </c>
      <c r="G2480" t="s">
        <v>601</v>
      </c>
      <c r="H2480" t="s">
        <v>493</v>
      </c>
      <c r="I2480" t="s">
        <v>506</v>
      </c>
      <c r="J2480" t="s">
        <v>602</v>
      </c>
      <c r="K2480" s="3" t="str">
        <f t="shared" si="161"/>
        <v>Other Chemical MfgCarbon Black Mfg</v>
      </c>
      <c r="L2480" s="9" t="s">
        <v>1439</v>
      </c>
      <c r="M2480" s="9" t="s">
        <v>1440</v>
      </c>
      <c r="N2480" t="s">
        <v>41</v>
      </c>
      <c r="P2480" s="5" t="str">
        <f>IF(LOOKUP($K2480,Fuel_Mappings!$C$2:$C$255,Fuel_Mappings!$D$2:$D$255)&lt;&gt;"",LOOKUP($K2480,Fuel_Mappings!$C$2:$C$255,Fuel_Mappings!$D$2:$D$255),"")</f>
        <v/>
      </c>
      <c r="Q2480" s="5" t="str">
        <f>IF($P2480="Other_Fuel",IF(LOOKUP($G2480,Fuel_Mappings!$I$2:$I$36,Fuel_Mappings!$I$2:$I$36)=$G2480,LOOKUP($G2480,Fuel_Mappings!$I$2:$I$36,Fuel_Mappings!$J$2:$J$36),""),"")</f>
        <v/>
      </c>
      <c r="S2480" s="5" t="str">
        <f t="shared" si="162"/>
        <v>2B</v>
      </c>
      <c r="T2480" s="3" t="b">
        <f t="shared" si="163"/>
        <v>0</v>
      </c>
      <c r="U2480" s="3" t="b">
        <f t="shared" si="164"/>
        <v>0</v>
      </c>
    </row>
    <row r="2481" spans="1:21">
      <c r="A2481" s="10">
        <v>30102501</v>
      </c>
      <c r="B2481" t="s">
        <v>489</v>
      </c>
      <c r="C2481" t="s">
        <v>490</v>
      </c>
      <c r="D2481" t="s">
        <v>491</v>
      </c>
      <c r="E2481" t="s">
        <v>11</v>
      </c>
      <c r="F2481" t="s">
        <v>85</v>
      </c>
      <c r="G2481" t="s">
        <v>564</v>
      </c>
      <c r="H2481" t="s">
        <v>493</v>
      </c>
      <c r="I2481" t="s">
        <v>496</v>
      </c>
      <c r="J2481" t="s">
        <v>525</v>
      </c>
      <c r="K2481" s="3" t="str">
        <f t="shared" si="161"/>
        <v>Polymer &amp; Resin MfgSynthetic Fiber</v>
      </c>
      <c r="L2481" s="9" t="s">
        <v>1439</v>
      </c>
      <c r="M2481" s="9" t="s">
        <v>1440</v>
      </c>
      <c r="N2481" t="s">
        <v>41</v>
      </c>
      <c r="P2481" s="5" t="str">
        <f>IF(LOOKUP($K2481,Fuel_Mappings!$C$2:$C$255,Fuel_Mappings!$D$2:$D$255)&lt;&gt;"",LOOKUP($K2481,Fuel_Mappings!$C$2:$C$255,Fuel_Mappings!$D$2:$D$255),"")</f>
        <v/>
      </c>
      <c r="Q2481" s="5" t="str">
        <f>IF($P2481="Other_Fuel",IF(LOOKUP($G2481,Fuel_Mappings!$I$2:$I$36,Fuel_Mappings!$I$2:$I$36)=$G2481,LOOKUP($G2481,Fuel_Mappings!$I$2:$I$36,Fuel_Mappings!$J$2:$J$36),""),"")</f>
        <v/>
      </c>
      <c r="S2481" s="5" t="str">
        <f t="shared" si="162"/>
        <v>2B</v>
      </c>
      <c r="T2481" s="3" t="b">
        <f t="shared" si="163"/>
        <v>0</v>
      </c>
      <c r="U2481" s="3" t="b">
        <f t="shared" si="164"/>
        <v>0</v>
      </c>
    </row>
    <row r="2482" spans="1:21">
      <c r="A2482" s="10">
        <v>30102599</v>
      </c>
      <c r="B2482" t="s">
        <v>489</v>
      </c>
      <c r="C2482" t="s">
        <v>490</v>
      </c>
      <c r="D2482" t="s">
        <v>491</v>
      </c>
      <c r="E2482" t="s">
        <v>11</v>
      </c>
      <c r="F2482" t="s">
        <v>85</v>
      </c>
      <c r="G2482" t="s">
        <v>564</v>
      </c>
      <c r="H2482" t="s">
        <v>493</v>
      </c>
      <c r="I2482" t="s">
        <v>496</v>
      </c>
      <c r="J2482" t="s">
        <v>21</v>
      </c>
      <c r="K2482" s="3" t="str">
        <f t="shared" si="161"/>
        <v>Polymer &amp; Resin MfgOther</v>
      </c>
      <c r="L2482" s="9" t="s">
        <v>1439</v>
      </c>
      <c r="M2482" s="9" t="s">
        <v>1440</v>
      </c>
      <c r="N2482" t="s">
        <v>41</v>
      </c>
      <c r="P2482" s="5" t="str">
        <f>IF(LOOKUP($K2482,Fuel_Mappings!$C$2:$C$255,Fuel_Mappings!$D$2:$D$255)&lt;&gt;"",LOOKUP($K2482,Fuel_Mappings!$C$2:$C$255,Fuel_Mappings!$D$2:$D$255),"")</f>
        <v>Other_Fuel</v>
      </c>
      <c r="Q2482" s="5" t="str">
        <f>IF($P2482="Other_Fuel",IF(LOOKUP($G2482,Fuel_Mappings!$I$2:$I$36,Fuel_Mappings!$I$2:$I$36)=$G2482,LOOKUP($G2482,Fuel_Mappings!$I$2:$I$36,Fuel_Mappings!$J$2:$J$36),""),"")</f>
        <v/>
      </c>
      <c r="S2482" s="5" t="str">
        <f t="shared" si="162"/>
        <v>2B</v>
      </c>
      <c r="T2482" s="3" t="b">
        <f t="shared" si="163"/>
        <v>0</v>
      </c>
      <c r="U2482" s="3" t="b">
        <f t="shared" si="164"/>
        <v>0</v>
      </c>
    </row>
    <row r="2483" spans="1:21">
      <c r="A2483" s="10">
        <v>30100709</v>
      </c>
      <c r="B2483" t="s">
        <v>489</v>
      </c>
      <c r="C2483" t="s">
        <v>490</v>
      </c>
      <c r="D2483" t="s">
        <v>491</v>
      </c>
      <c r="E2483" t="s">
        <v>11</v>
      </c>
      <c r="F2483" t="s">
        <v>85</v>
      </c>
      <c r="G2483" t="s">
        <v>551</v>
      </c>
      <c r="H2483" t="s">
        <v>493</v>
      </c>
      <c r="I2483" t="s">
        <v>506</v>
      </c>
      <c r="J2483" t="s">
        <v>21</v>
      </c>
      <c r="K2483" s="3" t="str">
        <f t="shared" ref="K2483:K2546" si="165">I2483&amp;J2483</f>
        <v>Other Chemical MfgOther</v>
      </c>
      <c r="L2483" s="9" t="s">
        <v>1439</v>
      </c>
      <c r="M2483" s="9" t="s">
        <v>1440</v>
      </c>
      <c r="N2483" t="s">
        <v>41</v>
      </c>
      <c r="P2483" s="5" t="str">
        <f>IF(LOOKUP($K2483,Fuel_Mappings!$C$2:$C$255,Fuel_Mappings!$D$2:$D$255)&lt;&gt;"",LOOKUP($K2483,Fuel_Mappings!$C$2:$C$255,Fuel_Mappings!$D$2:$D$255),"")</f>
        <v>Other_Fuel</v>
      </c>
      <c r="Q2483" s="5" t="str">
        <f>IF($P2483="Other_Fuel",IF(LOOKUP($G2483,Fuel_Mappings!$I$2:$I$36,Fuel_Mappings!$I$2:$I$36)=$G2483,LOOKUP($G2483,Fuel_Mappings!$I$2:$I$36,Fuel_Mappings!$J$2:$J$36),""),"")</f>
        <v/>
      </c>
      <c r="S2483" s="5" t="str">
        <f t="shared" si="162"/>
        <v>2B</v>
      </c>
      <c r="T2483" s="3" t="b">
        <f t="shared" si="163"/>
        <v>0</v>
      </c>
      <c r="U2483" s="3" t="b">
        <f t="shared" si="164"/>
        <v>0</v>
      </c>
    </row>
    <row r="2484" spans="1:21">
      <c r="A2484" s="10">
        <v>30101416</v>
      </c>
      <c r="B2484" t="s">
        <v>489</v>
      </c>
      <c r="C2484" t="s">
        <v>490</v>
      </c>
      <c r="D2484" t="s">
        <v>491</v>
      </c>
      <c r="E2484" t="s">
        <v>11</v>
      </c>
      <c r="F2484" t="s">
        <v>85</v>
      </c>
      <c r="G2484" t="s">
        <v>509</v>
      </c>
      <c r="H2484" t="s">
        <v>493</v>
      </c>
      <c r="I2484" t="s">
        <v>510</v>
      </c>
      <c r="J2484" t="s">
        <v>511</v>
      </c>
      <c r="K2484" s="3" t="str">
        <f t="shared" si="165"/>
        <v>Paint, Varnish, Lacquer, Enamel MfgPaint &amp; Varnish Mfg</v>
      </c>
      <c r="L2484" s="9" t="s">
        <v>1439</v>
      </c>
      <c r="M2484" s="9" t="s">
        <v>1440</v>
      </c>
      <c r="N2484" t="s">
        <v>41</v>
      </c>
      <c r="P2484" s="5" t="str">
        <f>IF(LOOKUP($K2484,Fuel_Mappings!$C$2:$C$255,Fuel_Mappings!$D$2:$D$255)&lt;&gt;"",LOOKUP($K2484,Fuel_Mappings!$C$2:$C$255,Fuel_Mappings!$D$2:$D$255),"")</f>
        <v/>
      </c>
      <c r="Q2484" s="5" t="str">
        <f>IF($P2484="Other_Fuel",IF(LOOKUP($G2484,Fuel_Mappings!$I$2:$I$36,Fuel_Mappings!$I$2:$I$36)=$G2484,LOOKUP($G2484,Fuel_Mappings!$I$2:$I$36,Fuel_Mappings!$J$2:$J$36),""),"")</f>
        <v/>
      </c>
      <c r="S2484" s="5" t="str">
        <f t="shared" si="162"/>
        <v>2B</v>
      </c>
      <c r="T2484" s="3" t="b">
        <f t="shared" si="163"/>
        <v>0</v>
      </c>
      <c r="U2484" s="3" t="b">
        <f t="shared" si="164"/>
        <v>0</v>
      </c>
    </row>
    <row r="2485" spans="1:21">
      <c r="A2485" s="10">
        <v>30101520</v>
      </c>
      <c r="B2485" t="s">
        <v>489</v>
      </c>
      <c r="C2485" t="s">
        <v>490</v>
      </c>
      <c r="D2485" t="s">
        <v>491</v>
      </c>
      <c r="E2485" t="s">
        <v>11</v>
      </c>
      <c r="F2485" t="s">
        <v>85</v>
      </c>
      <c r="G2485" t="s">
        <v>559</v>
      </c>
      <c r="H2485" t="s">
        <v>493</v>
      </c>
      <c r="I2485" t="s">
        <v>510</v>
      </c>
      <c r="J2485" t="s">
        <v>21</v>
      </c>
      <c r="K2485" s="3" t="str">
        <f t="shared" si="165"/>
        <v>Paint, Varnish, Lacquer, Enamel MfgOther</v>
      </c>
      <c r="L2485" s="9" t="s">
        <v>1439</v>
      </c>
      <c r="M2485" s="9" t="s">
        <v>1440</v>
      </c>
      <c r="N2485" t="s">
        <v>41</v>
      </c>
      <c r="P2485" s="5" t="str">
        <f>IF(LOOKUP($K2485,Fuel_Mappings!$C$2:$C$255,Fuel_Mappings!$D$2:$D$255)&lt;&gt;"",LOOKUP($K2485,Fuel_Mappings!$C$2:$C$255,Fuel_Mappings!$D$2:$D$255),"")</f>
        <v>Other_Fuel</v>
      </c>
      <c r="Q2485" s="5" t="str">
        <f>IF($P2485="Other_Fuel",IF(LOOKUP($G2485,Fuel_Mappings!$I$2:$I$36,Fuel_Mappings!$I$2:$I$36)=$G2485,LOOKUP($G2485,Fuel_Mappings!$I$2:$I$36,Fuel_Mappings!$J$2:$J$36),""),"")</f>
        <v/>
      </c>
      <c r="S2485" s="5" t="str">
        <f t="shared" si="162"/>
        <v>2B</v>
      </c>
      <c r="T2485" s="3" t="b">
        <f t="shared" si="163"/>
        <v>0</v>
      </c>
      <c r="U2485" s="3" t="b">
        <f t="shared" si="164"/>
        <v>0</v>
      </c>
    </row>
    <row r="2486" spans="1:21">
      <c r="A2486" s="10">
        <v>30112512</v>
      </c>
      <c r="B2486" t="s">
        <v>489</v>
      </c>
      <c r="C2486" t="s">
        <v>490</v>
      </c>
      <c r="D2486" t="s">
        <v>491</v>
      </c>
      <c r="E2486" t="s">
        <v>11</v>
      </c>
      <c r="F2486" t="s">
        <v>85</v>
      </c>
      <c r="G2486" t="s">
        <v>500</v>
      </c>
      <c r="H2486" t="s">
        <v>493</v>
      </c>
      <c r="I2486" t="s">
        <v>494</v>
      </c>
      <c r="J2486" t="s">
        <v>21</v>
      </c>
      <c r="K2486" s="3" t="str">
        <f t="shared" si="165"/>
        <v>Organic Chemical MfgOther</v>
      </c>
      <c r="L2486" s="9" t="s">
        <v>1439</v>
      </c>
      <c r="M2486" s="9" t="s">
        <v>1440</v>
      </c>
      <c r="N2486" t="s">
        <v>41</v>
      </c>
      <c r="P2486" s="5" t="str">
        <f>IF(LOOKUP($K2486,Fuel_Mappings!$C$2:$C$255,Fuel_Mappings!$D$2:$D$255)&lt;&gt;"",LOOKUP($K2486,Fuel_Mappings!$C$2:$C$255,Fuel_Mappings!$D$2:$D$255),"")</f>
        <v>Other_Fuel</v>
      </c>
      <c r="Q2486" s="5" t="str">
        <f>IF($P2486="Other_Fuel",IF(LOOKUP($G2486,Fuel_Mappings!$I$2:$I$36,Fuel_Mappings!$I$2:$I$36)=$G2486,LOOKUP($G2486,Fuel_Mappings!$I$2:$I$36,Fuel_Mappings!$J$2:$J$36),""),"")</f>
        <v/>
      </c>
      <c r="S2486" s="5" t="str">
        <f t="shared" si="162"/>
        <v>2B</v>
      </c>
      <c r="T2486" s="3" t="b">
        <f t="shared" si="163"/>
        <v>0</v>
      </c>
      <c r="U2486" s="3" t="b">
        <f t="shared" si="164"/>
        <v>0</v>
      </c>
    </row>
    <row r="2487" spans="1:21">
      <c r="A2487" s="10">
        <v>30112514</v>
      </c>
      <c r="B2487" t="s">
        <v>489</v>
      </c>
      <c r="C2487" t="s">
        <v>490</v>
      </c>
      <c r="D2487" t="s">
        <v>491</v>
      </c>
      <c r="E2487" t="s">
        <v>11</v>
      </c>
      <c r="F2487" t="s">
        <v>85</v>
      </c>
      <c r="G2487" t="s">
        <v>500</v>
      </c>
      <c r="H2487" t="s">
        <v>493</v>
      </c>
      <c r="I2487" t="s">
        <v>494</v>
      </c>
      <c r="J2487" t="s">
        <v>502</v>
      </c>
      <c r="K2487" s="3" t="str">
        <f t="shared" si="165"/>
        <v>Organic Chemical MfgSocmi Fugitives</v>
      </c>
      <c r="L2487" s="9" t="s">
        <v>1439</v>
      </c>
      <c r="M2487" s="9" t="s">
        <v>1440</v>
      </c>
      <c r="N2487" t="s">
        <v>41</v>
      </c>
      <c r="P2487" s="5" t="str">
        <f>IF(LOOKUP($K2487,Fuel_Mappings!$C$2:$C$255,Fuel_Mappings!$D$2:$D$255)&lt;&gt;"",LOOKUP($K2487,Fuel_Mappings!$C$2:$C$255,Fuel_Mappings!$D$2:$D$255),"")</f>
        <v/>
      </c>
      <c r="Q2487" s="5" t="str">
        <f>IF($P2487="Other_Fuel",IF(LOOKUP($G2487,Fuel_Mappings!$I$2:$I$36,Fuel_Mappings!$I$2:$I$36)=$G2487,LOOKUP($G2487,Fuel_Mappings!$I$2:$I$36,Fuel_Mappings!$J$2:$J$36),""),"")</f>
        <v/>
      </c>
      <c r="S2487" s="5" t="str">
        <f t="shared" si="162"/>
        <v>2B</v>
      </c>
      <c r="T2487" s="3" t="b">
        <f t="shared" si="163"/>
        <v>0</v>
      </c>
      <c r="U2487" s="3" t="b">
        <f t="shared" si="164"/>
        <v>0</v>
      </c>
    </row>
    <row r="2488" spans="1:21">
      <c r="A2488" s="10">
        <v>30112542</v>
      </c>
      <c r="B2488" t="s">
        <v>489</v>
      </c>
      <c r="C2488" t="s">
        <v>490</v>
      </c>
      <c r="D2488" t="s">
        <v>491</v>
      </c>
      <c r="E2488" t="s">
        <v>11</v>
      </c>
      <c r="F2488" t="s">
        <v>85</v>
      </c>
      <c r="G2488" t="s">
        <v>500</v>
      </c>
      <c r="H2488" t="s">
        <v>493</v>
      </c>
      <c r="I2488" t="s">
        <v>494</v>
      </c>
      <c r="J2488" t="s">
        <v>21</v>
      </c>
      <c r="K2488" s="3" t="str">
        <f t="shared" si="165"/>
        <v>Organic Chemical MfgOther</v>
      </c>
      <c r="L2488" s="9" t="s">
        <v>1439</v>
      </c>
      <c r="M2488" s="9" t="s">
        <v>1440</v>
      </c>
      <c r="N2488" t="s">
        <v>41</v>
      </c>
      <c r="P2488" s="5" t="str">
        <f>IF(LOOKUP($K2488,Fuel_Mappings!$C$2:$C$255,Fuel_Mappings!$D$2:$D$255)&lt;&gt;"",LOOKUP($K2488,Fuel_Mappings!$C$2:$C$255,Fuel_Mappings!$D$2:$D$255),"")</f>
        <v>Other_Fuel</v>
      </c>
      <c r="Q2488" s="5" t="str">
        <f>IF($P2488="Other_Fuel",IF(LOOKUP($G2488,Fuel_Mappings!$I$2:$I$36,Fuel_Mappings!$I$2:$I$36)=$G2488,LOOKUP($G2488,Fuel_Mappings!$I$2:$I$36,Fuel_Mappings!$J$2:$J$36),""),"")</f>
        <v/>
      </c>
      <c r="S2488" s="5" t="str">
        <f t="shared" si="162"/>
        <v>2B</v>
      </c>
      <c r="T2488" s="3" t="b">
        <f t="shared" si="163"/>
        <v>0</v>
      </c>
      <c r="U2488" s="3" t="b">
        <f t="shared" si="164"/>
        <v>0</v>
      </c>
    </row>
    <row r="2489" spans="1:21">
      <c r="A2489" s="10">
        <v>30112730</v>
      </c>
      <c r="B2489" t="s">
        <v>489</v>
      </c>
      <c r="C2489" t="s">
        <v>490</v>
      </c>
      <c r="D2489" t="s">
        <v>491</v>
      </c>
      <c r="E2489" t="s">
        <v>11</v>
      </c>
      <c r="F2489" t="s">
        <v>85</v>
      </c>
      <c r="G2489" t="s">
        <v>508</v>
      </c>
      <c r="H2489" t="s">
        <v>493</v>
      </c>
      <c r="I2489" t="s">
        <v>494</v>
      </c>
      <c r="J2489" t="s">
        <v>21</v>
      </c>
      <c r="K2489" s="3" t="str">
        <f t="shared" si="165"/>
        <v>Organic Chemical MfgOther</v>
      </c>
      <c r="L2489" s="9" t="s">
        <v>1439</v>
      </c>
      <c r="M2489" s="9" t="s">
        <v>1440</v>
      </c>
      <c r="N2489" t="s">
        <v>41</v>
      </c>
      <c r="P2489" s="5" t="str">
        <f>IF(LOOKUP($K2489,Fuel_Mappings!$C$2:$C$255,Fuel_Mappings!$D$2:$D$255)&lt;&gt;"",LOOKUP($K2489,Fuel_Mappings!$C$2:$C$255,Fuel_Mappings!$D$2:$D$255),"")</f>
        <v>Other_Fuel</v>
      </c>
      <c r="Q2489" s="5" t="str">
        <f>IF($P2489="Other_Fuel",IF(LOOKUP($G2489,Fuel_Mappings!$I$2:$I$36,Fuel_Mappings!$I$2:$I$36)=$G2489,LOOKUP($G2489,Fuel_Mappings!$I$2:$I$36,Fuel_Mappings!$J$2:$J$36),""),"")</f>
        <v/>
      </c>
      <c r="S2489" s="5" t="str">
        <f t="shared" si="162"/>
        <v>2B</v>
      </c>
      <c r="T2489" s="3" t="b">
        <f t="shared" si="163"/>
        <v>0</v>
      </c>
      <c r="U2489" s="3" t="b">
        <f t="shared" si="164"/>
        <v>0</v>
      </c>
    </row>
    <row r="2490" spans="1:21">
      <c r="A2490" s="10">
        <v>30112780</v>
      </c>
      <c r="B2490" t="s">
        <v>489</v>
      </c>
      <c r="C2490" t="s">
        <v>490</v>
      </c>
      <c r="D2490" t="s">
        <v>491</v>
      </c>
      <c r="E2490" t="s">
        <v>11</v>
      </c>
      <c r="F2490" t="s">
        <v>85</v>
      </c>
      <c r="G2490" t="s">
        <v>508</v>
      </c>
      <c r="H2490" t="s">
        <v>493</v>
      </c>
      <c r="I2490" t="s">
        <v>494</v>
      </c>
      <c r="J2490" t="s">
        <v>502</v>
      </c>
      <c r="K2490" s="3" t="str">
        <f t="shared" si="165"/>
        <v>Organic Chemical MfgSocmi Fugitives</v>
      </c>
      <c r="L2490" s="9" t="s">
        <v>1439</v>
      </c>
      <c r="M2490" s="9" t="s">
        <v>1440</v>
      </c>
      <c r="N2490" t="s">
        <v>41</v>
      </c>
      <c r="P2490" s="5" t="str">
        <f>IF(LOOKUP($K2490,Fuel_Mappings!$C$2:$C$255,Fuel_Mappings!$D$2:$D$255)&lt;&gt;"",LOOKUP($K2490,Fuel_Mappings!$C$2:$C$255,Fuel_Mappings!$D$2:$D$255),"")</f>
        <v/>
      </c>
      <c r="Q2490" s="5" t="str">
        <f>IF($P2490="Other_Fuel",IF(LOOKUP($G2490,Fuel_Mappings!$I$2:$I$36,Fuel_Mappings!$I$2:$I$36)=$G2490,LOOKUP($G2490,Fuel_Mappings!$I$2:$I$36,Fuel_Mappings!$J$2:$J$36),""),"")</f>
        <v/>
      </c>
      <c r="S2490" s="5" t="str">
        <f t="shared" si="162"/>
        <v>2B</v>
      </c>
      <c r="T2490" s="3" t="b">
        <f t="shared" si="163"/>
        <v>0</v>
      </c>
      <c r="U2490" s="3" t="b">
        <f t="shared" si="164"/>
        <v>0</v>
      </c>
    </row>
    <row r="2491" spans="1:21">
      <c r="A2491" s="10">
        <v>30130202</v>
      </c>
      <c r="B2491" t="s">
        <v>489</v>
      </c>
      <c r="C2491" t="s">
        <v>490</v>
      </c>
      <c r="D2491" t="s">
        <v>491</v>
      </c>
      <c r="E2491" t="s">
        <v>11</v>
      </c>
      <c r="F2491" t="s">
        <v>85</v>
      </c>
      <c r="G2491" t="s">
        <v>610</v>
      </c>
      <c r="H2491" t="s">
        <v>493</v>
      </c>
      <c r="I2491" t="s">
        <v>494</v>
      </c>
      <c r="J2491" t="s">
        <v>516</v>
      </c>
      <c r="K2491" s="3" t="str">
        <f t="shared" si="165"/>
        <v>Organic Chemical MfgSocmi Distillation</v>
      </c>
      <c r="L2491" s="9" t="s">
        <v>1439</v>
      </c>
      <c r="M2491" s="9" t="s">
        <v>1440</v>
      </c>
      <c r="N2491" t="s">
        <v>41</v>
      </c>
      <c r="P2491" s="5" t="str">
        <f>IF(LOOKUP($K2491,Fuel_Mappings!$C$2:$C$255,Fuel_Mappings!$D$2:$D$255)&lt;&gt;"",LOOKUP($K2491,Fuel_Mappings!$C$2:$C$255,Fuel_Mappings!$D$2:$D$255),"")</f>
        <v/>
      </c>
      <c r="Q2491" s="5" t="str">
        <f>IF($P2491="Other_Fuel",IF(LOOKUP($G2491,Fuel_Mappings!$I$2:$I$36,Fuel_Mappings!$I$2:$I$36)=$G2491,LOOKUP($G2491,Fuel_Mappings!$I$2:$I$36,Fuel_Mappings!$J$2:$J$36),""),"")</f>
        <v/>
      </c>
      <c r="S2491" s="5" t="str">
        <f t="shared" si="162"/>
        <v>2B</v>
      </c>
      <c r="T2491" s="3" t="b">
        <f t="shared" si="163"/>
        <v>0</v>
      </c>
      <c r="U2491" s="3" t="b">
        <f t="shared" si="164"/>
        <v>0</v>
      </c>
    </row>
    <row r="2492" spans="1:21">
      <c r="A2492" s="10">
        <v>30100308</v>
      </c>
      <c r="B2492" t="s">
        <v>489</v>
      </c>
      <c r="C2492" t="s">
        <v>490</v>
      </c>
      <c r="D2492" t="s">
        <v>491</v>
      </c>
      <c r="E2492" t="s">
        <v>11</v>
      </c>
      <c r="F2492" t="s">
        <v>85</v>
      </c>
      <c r="G2492" t="s">
        <v>546</v>
      </c>
      <c r="H2492" t="s">
        <v>493</v>
      </c>
      <c r="I2492" t="s">
        <v>504</v>
      </c>
      <c r="J2492" t="s">
        <v>21</v>
      </c>
      <c r="K2492" s="3" t="str">
        <f t="shared" si="165"/>
        <v>Agricultural Chemical MfgOther</v>
      </c>
      <c r="L2492" s="9" t="s">
        <v>1439</v>
      </c>
      <c r="M2492" s="9" t="s">
        <v>1440</v>
      </c>
      <c r="N2492" t="s">
        <v>41</v>
      </c>
      <c r="P2492" s="5" t="str">
        <f>IF(LOOKUP($K2492,Fuel_Mappings!$C$2:$C$255,Fuel_Mappings!$D$2:$D$255)&lt;&gt;"",LOOKUP($K2492,Fuel_Mappings!$C$2:$C$255,Fuel_Mappings!$D$2:$D$255),"")</f>
        <v>Other_Fuel</v>
      </c>
      <c r="Q2492" s="5" t="str">
        <f>IF($P2492="Other_Fuel",IF(LOOKUP($G2492,Fuel_Mappings!$I$2:$I$36,Fuel_Mappings!$I$2:$I$36)=$G2492,LOOKUP($G2492,Fuel_Mappings!$I$2:$I$36,Fuel_Mappings!$J$2:$J$36),""),"")</f>
        <v/>
      </c>
      <c r="S2492" s="5" t="str">
        <f t="shared" si="162"/>
        <v>2B</v>
      </c>
      <c r="T2492" s="3" t="b">
        <f t="shared" si="163"/>
        <v>0</v>
      </c>
      <c r="U2492" s="3" t="b">
        <f t="shared" si="164"/>
        <v>0</v>
      </c>
    </row>
    <row r="2493" spans="1:21">
      <c r="A2493" s="10">
        <v>30100705</v>
      </c>
      <c r="B2493" t="s">
        <v>489</v>
      </c>
      <c r="C2493" t="s">
        <v>490</v>
      </c>
      <c r="D2493" t="s">
        <v>491</v>
      </c>
      <c r="E2493" t="s">
        <v>11</v>
      </c>
      <c r="F2493" t="s">
        <v>85</v>
      </c>
      <c r="G2493" t="s">
        <v>551</v>
      </c>
      <c r="H2493" t="s">
        <v>493</v>
      </c>
      <c r="I2493" t="s">
        <v>506</v>
      </c>
      <c r="J2493" t="s">
        <v>21</v>
      </c>
      <c r="K2493" s="3" t="str">
        <f t="shared" si="165"/>
        <v>Other Chemical MfgOther</v>
      </c>
      <c r="L2493" s="9" t="s">
        <v>1439</v>
      </c>
      <c r="M2493" s="9" t="s">
        <v>1440</v>
      </c>
      <c r="N2493" t="s">
        <v>41</v>
      </c>
      <c r="P2493" s="5" t="str">
        <f>IF(LOOKUP($K2493,Fuel_Mappings!$C$2:$C$255,Fuel_Mappings!$D$2:$D$255)&lt;&gt;"",LOOKUP($K2493,Fuel_Mappings!$C$2:$C$255,Fuel_Mappings!$D$2:$D$255),"")</f>
        <v>Other_Fuel</v>
      </c>
      <c r="Q2493" s="5" t="str">
        <f>IF($P2493="Other_Fuel",IF(LOOKUP($G2493,Fuel_Mappings!$I$2:$I$36,Fuel_Mappings!$I$2:$I$36)=$G2493,LOOKUP($G2493,Fuel_Mappings!$I$2:$I$36,Fuel_Mappings!$J$2:$J$36),""),"")</f>
        <v/>
      </c>
      <c r="S2493" s="5" t="str">
        <f t="shared" si="162"/>
        <v>2B</v>
      </c>
      <c r="T2493" s="3" t="b">
        <f t="shared" si="163"/>
        <v>0</v>
      </c>
      <c r="U2493" s="3" t="b">
        <f t="shared" si="164"/>
        <v>0</v>
      </c>
    </row>
    <row r="2494" spans="1:21">
      <c r="A2494" s="10">
        <v>30100805</v>
      </c>
      <c r="B2494" t="s">
        <v>489</v>
      </c>
      <c r="C2494" t="s">
        <v>490</v>
      </c>
      <c r="D2494" t="s">
        <v>491</v>
      </c>
      <c r="E2494" t="s">
        <v>11</v>
      </c>
      <c r="F2494" t="s">
        <v>85</v>
      </c>
      <c r="G2494" t="s">
        <v>519</v>
      </c>
      <c r="H2494" t="s">
        <v>493</v>
      </c>
      <c r="I2494" t="s">
        <v>499</v>
      </c>
      <c r="J2494" t="s">
        <v>21</v>
      </c>
      <c r="K2494" s="3" t="str">
        <f t="shared" si="165"/>
        <v>Inorganic Chemical MfgOther</v>
      </c>
      <c r="L2494" s="9" t="s">
        <v>1439</v>
      </c>
      <c r="M2494" s="9" t="s">
        <v>1440</v>
      </c>
      <c r="N2494" t="s">
        <v>41</v>
      </c>
      <c r="P2494" s="5" t="str">
        <f>IF(LOOKUP($K2494,Fuel_Mappings!$C$2:$C$255,Fuel_Mappings!$D$2:$D$255)&lt;&gt;"",LOOKUP($K2494,Fuel_Mappings!$C$2:$C$255,Fuel_Mappings!$D$2:$D$255),"")</f>
        <v>Other_Fuel</v>
      </c>
      <c r="Q2494" s="5" t="str">
        <f>IF($P2494="Other_Fuel",IF(LOOKUP($G2494,Fuel_Mappings!$I$2:$I$36,Fuel_Mappings!$I$2:$I$36)=$G2494,LOOKUP($G2494,Fuel_Mappings!$I$2:$I$36,Fuel_Mappings!$J$2:$J$36),""),"")</f>
        <v/>
      </c>
      <c r="S2494" s="5" t="str">
        <f t="shared" si="162"/>
        <v>2B</v>
      </c>
      <c r="T2494" s="3" t="b">
        <f t="shared" si="163"/>
        <v>0</v>
      </c>
      <c r="U2494" s="3" t="b">
        <f t="shared" si="164"/>
        <v>0</v>
      </c>
    </row>
    <row r="2495" spans="1:21">
      <c r="A2495" s="10">
        <v>30101399</v>
      </c>
      <c r="B2495" t="s">
        <v>489</v>
      </c>
      <c r="C2495" t="s">
        <v>490</v>
      </c>
      <c r="D2495" t="s">
        <v>491</v>
      </c>
      <c r="E2495" t="s">
        <v>11</v>
      </c>
      <c r="F2495" t="s">
        <v>85</v>
      </c>
      <c r="G2495" t="s">
        <v>520</v>
      </c>
      <c r="H2495" t="s">
        <v>493</v>
      </c>
      <c r="I2495" t="s">
        <v>504</v>
      </c>
      <c r="J2495" t="s">
        <v>21</v>
      </c>
      <c r="K2495" s="3" t="str">
        <f t="shared" si="165"/>
        <v>Agricultural Chemical MfgOther</v>
      </c>
      <c r="L2495" s="9" t="s">
        <v>1439</v>
      </c>
      <c r="M2495" s="9" t="s">
        <v>1440</v>
      </c>
      <c r="N2495" t="s">
        <v>41</v>
      </c>
      <c r="P2495" s="5" t="str">
        <f>IF(LOOKUP($K2495,Fuel_Mappings!$C$2:$C$255,Fuel_Mappings!$D$2:$D$255)&lt;&gt;"",LOOKUP($K2495,Fuel_Mappings!$C$2:$C$255,Fuel_Mappings!$D$2:$D$255),"")</f>
        <v>Other_Fuel</v>
      </c>
      <c r="Q2495" s="5" t="str">
        <f>IF($P2495="Other_Fuel",IF(LOOKUP($G2495,Fuel_Mappings!$I$2:$I$36,Fuel_Mappings!$I$2:$I$36)=$G2495,LOOKUP($G2495,Fuel_Mappings!$I$2:$I$36,Fuel_Mappings!$J$2:$J$36),""),"")</f>
        <v/>
      </c>
      <c r="S2495" s="5" t="str">
        <f t="shared" si="162"/>
        <v>2B</v>
      </c>
      <c r="T2495" s="3" t="b">
        <f t="shared" si="163"/>
        <v>0</v>
      </c>
      <c r="U2495" s="3" t="b">
        <f t="shared" si="164"/>
        <v>0</v>
      </c>
    </row>
    <row r="2496" spans="1:21">
      <c r="A2496" s="10">
        <v>30101799</v>
      </c>
      <c r="B2496" t="s">
        <v>489</v>
      </c>
      <c r="C2496" t="s">
        <v>490</v>
      </c>
      <c r="D2496" t="s">
        <v>491</v>
      </c>
      <c r="E2496" t="s">
        <v>11</v>
      </c>
      <c r="F2496" t="s">
        <v>85</v>
      </c>
      <c r="G2496" t="s">
        <v>616</v>
      </c>
      <c r="H2496" t="s">
        <v>493</v>
      </c>
      <c r="I2496" t="s">
        <v>504</v>
      </c>
      <c r="J2496" t="s">
        <v>21</v>
      </c>
      <c r="K2496" s="3" t="str">
        <f t="shared" si="165"/>
        <v>Agricultural Chemical MfgOther</v>
      </c>
      <c r="L2496" s="9" t="s">
        <v>1439</v>
      </c>
      <c r="M2496" s="9" t="s">
        <v>1440</v>
      </c>
      <c r="N2496" t="s">
        <v>41</v>
      </c>
      <c r="P2496" s="5" t="str">
        <f>IF(LOOKUP($K2496,Fuel_Mappings!$C$2:$C$255,Fuel_Mappings!$D$2:$D$255)&lt;&gt;"",LOOKUP($K2496,Fuel_Mappings!$C$2:$C$255,Fuel_Mappings!$D$2:$D$255),"")</f>
        <v>Other_Fuel</v>
      </c>
      <c r="Q2496" s="5" t="str">
        <f>IF($P2496="Other_Fuel",IF(LOOKUP($G2496,Fuel_Mappings!$I$2:$I$36,Fuel_Mappings!$I$2:$I$36)=$G2496,LOOKUP($G2496,Fuel_Mappings!$I$2:$I$36,Fuel_Mappings!$J$2:$J$36),""),"")</f>
        <v/>
      </c>
      <c r="S2496" s="5" t="str">
        <f t="shared" si="162"/>
        <v>2B</v>
      </c>
      <c r="T2496" s="3" t="b">
        <f t="shared" si="163"/>
        <v>0</v>
      </c>
      <c r="U2496" s="3" t="b">
        <f t="shared" si="164"/>
        <v>0</v>
      </c>
    </row>
    <row r="2497" spans="1:21">
      <c r="A2497" s="10">
        <v>30102319</v>
      </c>
      <c r="B2497" t="s">
        <v>489</v>
      </c>
      <c r="C2497" t="s">
        <v>490</v>
      </c>
      <c r="D2497" t="s">
        <v>491</v>
      </c>
      <c r="E2497" t="s">
        <v>11</v>
      </c>
      <c r="F2497" t="s">
        <v>85</v>
      </c>
      <c r="G2497" t="s">
        <v>522</v>
      </c>
      <c r="H2497" t="s">
        <v>493</v>
      </c>
      <c r="I2497" t="s">
        <v>499</v>
      </c>
      <c r="J2497" t="s">
        <v>523</v>
      </c>
      <c r="K2497" s="3" t="str">
        <f t="shared" si="165"/>
        <v>Inorganic Chemical MfgSulfur Compounds</v>
      </c>
      <c r="L2497" s="9" t="s">
        <v>1439</v>
      </c>
      <c r="M2497" s="9" t="s">
        <v>1440</v>
      </c>
      <c r="N2497" t="s">
        <v>41</v>
      </c>
      <c r="P2497" s="5" t="str">
        <f>IF(LOOKUP($K2497,Fuel_Mappings!$C$2:$C$255,Fuel_Mappings!$D$2:$D$255)&lt;&gt;"",LOOKUP($K2497,Fuel_Mappings!$C$2:$C$255,Fuel_Mappings!$D$2:$D$255),"")</f>
        <v/>
      </c>
      <c r="Q2497" s="5" t="str">
        <f>IF($P2497="Other_Fuel",IF(LOOKUP($G2497,Fuel_Mappings!$I$2:$I$36,Fuel_Mappings!$I$2:$I$36)=$G2497,LOOKUP($G2497,Fuel_Mappings!$I$2:$I$36,Fuel_Mappings!$J$2:$J$36),""),"")</f>
        <v/>
      </c>
      <c r="S2497" s="5" t="str">
        <f t="shared" si="162"/>
        <v>2B</v>
      </c>
      <c r="T2497" s="3" t="b">
        <f t="shared" si="163"/>
        <v>0</v>
      </c>
      <c r="U2497" s="3" t="b">
        <f t="shared" si="164"/>
        <v>0</v>
      </c>
    </row>
    <row r="2498" spans="1:21">
      <c r="A2498" s="10">
        <v>30102704</v>
      </c>
      <c r="B2498" t="s">
        <v>489</v>
      </c>
      <c r="C2498" t="s">
        <v>490</v>
      </c>
      <c r="D2498" t="s">
        <v>491</v>
      </c>
      <c r="E2498" t="s">
        <v>11</v>
      </c>
      <c r="F2498" t="s">
        <v>85</v>
      </c>
      <c r="G2498" t="s">
        <v>617</v>
      </c>
      <c r="H2498" t="s">
        <v>493</v>
      </c>
      <c r="I2498" t="s">
        <v>504</v>
      </c>
      <c r="J2498" t="s">
        <v>21</v>
      </c>
      <c r="K2498" s="3" t="str">
        <f t="shared" si="165"/>
        <v>Agricultural Chemical MfgOther</v>
      </c>
      <c r="L2498" s="9" t="s">
        <v>1439</v>
      </c>
      <c r="M2498" s="9" t="s">
        <v>1440</v>
      </c>
      <c r="N2498" t="s">
        <v>41</v>
      </c>
      <c r="P2498" s="5" t="str">
        <f>IF(LOOKUP($K2498,Fuel_Mappings!$C$2:$C$255,Fuel_Mappings!$D$2:$D$255)&lt;&gt;"",LOOKUP($K2498,Fuel_Mappings!$C$2:$C$255,Fuel_Mappings!$D$2:$D$255),"")</f>
        <v>Other_Fuel</v>
      </c>
      <c r="Q2498" s="5" t="str">
        <f>IF($P2498="Other_Fuel",IF(LOOKUP($G2498,Fuel_Mappings!$I$2:$I$36,Fuel_Mappings!$I$2:$I$36)=$G2498,LOOKUP($G2498,Fuel_Mappings!$I$2:$I$36,Fuel_Mappings!$J$2:$J$36),""),"")</f>
        <v/>
      </c>
      <c r="S2498" s="5" t="str">
        <f t="shared" si="162"/>
        <v>2B</v>
      </c>
      <c r="T2498" s="3" t="b">
        <f t="shared" si="163"/>
        <v>0</v>
      </c>
      <c r="U2498" s="3" t="b">
        <f t="shared" si="164"/>
        <v>0</v>
      </c>
    </row>
    <row r="2499" spans="1:21">
      <c r="A2499" s="10">
        <v>30103410</v>
      </c>
      <c r="B2499" t="s">
        <v>489</v>
      </c>
      <c r="C2499" t="s">
        <v>490</v>
      </c>
      <c r="D2499" t="s">
        <v>491</v>
      </c>
      <c r="E2499" t="s">
        <v>11</v>
      </c>
      <c r="F2499" t="s">
        <v>85</v>
      </c>
      <c r="G2499" t="s">
        <v>558</v>
      </c>
      <c r="H2499" t="s">
        <v>493</v>
      </c>
      <c r="I2499" t="s">
        <v>494</v>
      </c>
      <c r="J2499" t="s">
        <v>501</v>
      </c>
      <c r="K2499" s="3" t="str">
        <f t="shared" si="165"/>
        <v>Organic Chemical MfgSocmi Reactor</v>
      </c>
      <c r="L2499" s="9" t="s">
        <v>1439</v>
      </c>
      <c r="M2499" s="9" t="s">
        <v>1440</v>
      </c>
      <c r="N2499" t="s">
        <v>41</v>
      </c>
      <c r="P2499" s="5" t="str">
        <f>IF(LOOKUP($K2499,Fuel_Mappings!$C$2:$C$255,Fuel_Mappings!$D$2:$D$255)&lt;&gt;"",LOOKUP($K2499,Fuel_Mappings!$C$2:$C$255,Fuel_Mappings!$D$2:$D$255),"")</f>
        <v/>
      </c>
      <c r="Q2499" s="5" t="str">
        <f>IF($P2499="Other_Fuel",IF(LOOKUP($G2499,Fuel_Mappings!$I$2:$I$36,Fuel_Mappings!$I$2:$I$36)=$G2499,LOOKUP($G2499,Fuel_Mappings!$I$2:$I$36,Fuel_Mappings!$J$2:$J$36),""),"")</f>
        <v/>
      </c>
      <c r="S2499" s="5" t="str">
        <f t="shared" ref="S2499:S2562" si="166">LEFT(L2499,FIND("_",L2499)-1)</f>
        <v>2B</v>
      </c>
      <c r="T2499" s="3" t="b">
        <f t="shared" ref="T2499:T2562" si="167">$S2499=$C2499</f>
        <v>0</v>
      </c>
      <c r="U2499" s="3" t="b">
        <f t="shared" ref="U2499:U2562" si="168">LEFT($S2499,3)=LEFT($C2499,3)</f>
        <v>0</v>
      </c>
    </row>
    <row r="2500" spans="1:21">
      <c r="A2500" s="10">
        <v>30103501</v>
      </c>
      <c r="B2500" t="s">
        <v>489</v>
      </c>
      <c r="C2500" t="s">
        <v>490</v>
      </c>
      <c r="D2500" t="s">
        <v>491</v>
      </c>
      <c r="E2500" t="s">
        <v>11</v>
      </c>
      <c r="F2500" t="s">
        <v>85</v>
      </c>
      <c r="G2500" t="s">
        <v>544</v>
      </c>
      <c r="H2500" t="s">
        <v>493</v>
      </c>
      <c r="I2500" t="s">
        <v>499</v>
      </c>
      <c r="J2500" t="s">
        <v>21</v>
      </c>
      <c r="K2500" s="3" t="str">
        <f t="shared" si="165"/>
        <v>Inorganic Chemical MfgOther</v>
      </c>
      <c r="L2500" s="9" t="s">
        <v>1439</v>
      </c>
      <c r="M2500" s="9" t="s">
        <v>1440</v>
      </c>
      <c r="N2500" t="s">
        <v>41</v>
      </c>
      <c r="P2500" s="5" t="str">
        <f>IF(LOOKUP($K2500,Fuel_Mappings!$C$2:$C$255,Fuel_Mappings!$D$2:$D$255)&lt;&gt;"",LOOKUP($K2500,Fuel_Mappings!$C$2:$C$255,Fuel_Mappings!$D$2:$D$255),"")</f>
        <v>Other_Fuel</v>
      </c>
      <c r="Q2500" s="5" t="str">
        <f>IF($P2500="Other_Fuel",IF(LOOKUP($G2500,Fuel_Mappings!$I$2:$I$36,Fuel_Mappings!$I$2:$I$36)=$G2500,LOOKUP($G2500,Fuel_Mappings!$I$2:$I$36,Fuel_Mappings!$J$2:$J$36),""),"")</f>
        <v/>
      </c>
      <c r="S2500" s="5" t="str">
        <f t="shared" si="166"/>
        <v>2B</v>
      </c>
      <c r="T2500" s="3" t="b">
        <f t="shared" si="167"/>
        <v>0</v>
      </c>
      <c r="U2500" s="3" t="b">
        <f t="shared" si="168"/>
        <v>0</v>
      </c>
    </row>
    <row r="2501" spans="1:21">
      <c r="A2501" s="10">
        <v>30103609</v>
      </c>
      <c r="B2501" t="s">
        <v>489</v>
      </c>
      <c r="C2501" t="s">
        <v>490</v>
      </c>
      <c r="D2501" t="s">
        <v>491</v>
      </c>
      <c r="E2501" t="s">
        <v>11</v>
      </c>
      <c r="F2501" t="s">
        <v>85</v>
      </c>
      <c r="G2501" t="s">
        <v>598</v>
      </c>
      <c r="H2501" t="s">
        <v>493</v>
      </c>
      <c r="I2501" t="s">
        <v>506</v>
      </c>
      <c r="J2501" t="s">
        <v>21</v>
      </c>
      <c r="K2501" s="3" t="str">
        <f t="shared" si="165"/>
        <v>Other Chemical MfgOther</v>
      </c>
      <c r="L2501" s="9" t="s">
        <v>1439</v>
      </c>
      <c r="M2501" s="9" t="s">
        <v>1440</v>
      </c>
      <c r="N2501" t="s">
        <v>41</v>
      </c>
      <c r="P2501" s="5" t="str">
        <f>IF(LOOKUP($K2501,Fuel_Mappings!$C$2:$C$255,Fuel_Mappings!$D$2:$D$255)&lt;&gt;"",LOOKUP($K2501,Fuel_Mappings!$C$2:$C$255,Fuel_Mappings!$D$2:$D$255),"")</f>
        <v>Other_Fuel</v>
      </c>
      <c r="Q2501" s="5" t="str">
        <f>IF($P2501="Other_Fuel",IF(LOOKUP($G2501,Fuel_Mappings!$I$2:$I$36,Fuel_Mappings!$I$2:$I$36)=$G2501,LOOKUP($G2501,Fuel_Mappings!$I$2:$I$36,Fuel_Mappings!$J$2:$J$36),""),"")</f>
        <v/>
      </c>
      <c r="S2501" s="5" t="str">
        <f t="shared" si="166"/>
        <v>2B</v>
      </c>
      <c r="T2501" s="3" t="b">
        <f t="shared" si="167"/>
        <v>0</v>
      </c>
      <c r="U2501" s="3" t="b">
        <f t="shared" si="168"/>
        <v>0</v>
      </c>
    </row>
    <row r="2502" spans="1:21">
      <c r="A2502" s="10">
        <v>30112504</v>
      </c>
      <c r="B2502" t="s">
        <v>489</v>
      </c>
      <c r="C2502" t="s">
        <v>490</v>
      </c>
      <c r="D2502" t="s">
        <v>491</v>
      </c>
      <c r="E2502" t="s">
        <v>11</v>
      </c>
      <c r="F2502" t="s">
        <v>85</v>
      </c>
      <c r="G2502" t="s">
        <v>500</v>
      </c>
      <c r="H2502" t="s">
        <v>493</v>
      </c>
      <c r="I2502" t="s">
        <v>494</v>
      </c>
      <c r="J2502" t="s">
        <v>21</v>
      </c>
      <c r="K2502" s="3" t="str">
        <f t="shared" si="165"/>
        <v>Organic Chemical MfgOther</v>
      </c>
      <c r="L2502" s="9" t="s">
        <v>1439</v>
      </c>
      <c r="M2502" s="9" t="s">
        <v>1440</v>
      </c>
      <c r="N2502" t="s">
        <v>41</v>
      </c>
      <c r="P2502" s="5" t="str">
        <f>IF(LOOKUP($K2502,Fuel_Mappings!$C$2:$C$255,Fuel_Mappings!$D$2:$D$255)&lt;&gt;"",LOOKUP($K2502,Fuel_Mappings!$C$2:$C$255,Fuel_Mappings!$D$2:$D$255),"")</f>
        <v>Other_Fuel</v>
      </c>
      <c r="Q2502" s="5" t="str">
        <f>IF($P2502="Other_Fuel",IF(LOOKUP($G2502,Fuel_Mappings!$I$2:$I$36,Fuel_Mappings!$I$2:$I$36)=$G2502,LOOKUP($G2502,Fuel_Mappings!$I$2:$I$36,Fuel_Mappings!$J$2:$J$36),""),"")</f>
        <v/>
      </c>
      <c r="S2502" s="5" t="str">
        <f t="shared" si="166"/>
        <v>2B</v>
      </c>
      <c r="T2502" s="3" t="b">
        <f t="shared" si="167"/>
        <v>0</v>
      </c>
      <c r="U2502" s="3" t="b">
        <f t="shared" si="168"/>
        <v>0</v>
      </c>
    </row>
    <row r="2503" spans="1:21">
      <c r="A2503" s="10">
        <v>30112699</v>
      </c>
      <c r="B2503" t="s">
        <v>489</v>
      </c>
      <c r="C2503" t="s">
        <v>490</v>
      </c>
      <c r="D2503" t="s">
        <v>491</v>
      </c>
      <c r="E2503" t="s">
        <v>11</v>
      </c>
      <c r="F2503" t="s">
        <v>85</v>
      </c>
      <c r="G2503" t="s">
        <v>618</v>
      </c>
      <c r="H2503" t="s">
        <v>493</v>
      </c>
      <c r="I2503" t="s">
        <v>494</v>
      </c>
      <c r="J2503" t="s">
        <v>21</v>
      </c>
      <c r="K2503" s="3" t="str">
        <f t="shared" si="165"/>
        <v>Organic Chemical MfgOther</v>
      </c>
      <c r="L2503" s="9" t="s">
        <v>1439</v>
      </c>
      <c r="M2503" s="9" t="s">
        <v>1440</v>
      </c>
      <c r="N2503" t="s">
        <v>41</v>
      </c>
      <c r="P2503" s="5" t="str">
        <f>IF(LOOKUP($K2503,Fuel_Mappings!$C$2:$C$255,Fuel_Mappings!$D$2:$D$255)&lt;&gt;"",LOOKUP($K2503,Fuel_Mappings!$C$2:$C$255,Fuel_Mappings!$D$2:$D$255),"")</f>
        <v>Other_Fuel</v>
      </c>
      <c r="Q2503" s="5" t="str">
        <f>IF($P2503="Other_Fuel",IF(LOOKUP($G2503,Fuel_Mappings!$I$2:$I$36,Fuel_Mappings!$I$2:$I$36)=$G2503,LOOKUP($G2503,Fuel_Mappings!$I$2:$I$36,Fuel_Mappings!$J$2:$J$36),""),"")</f>
        <v/>
      </c>
      <c r="S2503" s="5" t="str">
        <f t="shared" si="166"/>
        <v>2B</v>
      </c>
      <c r="T2503" s="3" t="b">
        <f t="shared" si="167"/>
        <v>0</v>
      </c>
      <c r="U2503" s="3" t="b">
        <f t="shared" si="168"/>
        <v>0</v>
      </c>
    </row>
    <row r="2504" spans="1:21">
      <c r="A2504" s="10">
        <v>30112703</v>
      </c>
      <c r="B2504" t="s">
        <v>489</v>
      </c>
      <c r="C2504" t="s">
        <v>490</v>
      </c>
      <c r="D2504" t="s">
        <v>491</v>
      </c>
      <c r="E2504" t="s">
        <v>11</v>
      </c>
      <c r="F2504" t="s">
        <v>85</v>
      </c>
      <c r="G2504" t="s">
        <v>508</v>
      </c>
      <c r="H2504" t="s">
        <v>493</v>
      </c>
      <c r="I2504" t="s">
        <v>494</v>
      </c>
      <c r="J2504" t="s">
        <v>21</v>
      </c>
      <c r="K2504" s="3" t="str">
        <f t="shared" si="165"/>
        <v>Organic Chemical MfgOther</v>
      </c>
      <c r="L2504" s="9" t="s">
        <v>1439</v>
      </c>
      <c r="M2504" s="9" t="s">
        <v>1440</v>
      </c>
      <c r="N2504" t="s">
        <v>41</v>
      </c>
      <c r="P2504" s="5" t="str">
        <f>IF(LOOKUP($K2504,Fuel_Mappings!$C$2:$C$255,Fuel_Mappings!$D$2:$D$255)&lt;&gt;"",LOOKUP($K2504,Fuel_Mappings!$C$2:$C$255,Fuel_Mappings!$D$2:$D$255),"")</f>
        <v>Other_Fuel</v>
      </c>
      <c r="Q2504" s="5" t="str">
        <f>IF($P2504="Other_Fuel",IF(LOOKUP($G2504,Fuel_Mappings!$I$2:$I$36,Fuel_Mappings!$I$2:$I$36)=$G2504,LOOKUP($G2504,Fuel_Mappings!$I$2:$I$36,Fuel_Mappings!$J$2:$J$36),""),"")</f>
        <v/>
      </c>
      <c r="S2504" s="5" t="str">
        <f t="shared" si="166"/>
        <v>2B</v>
      </c>
      <c r="T2504" s="3" t="b">
        <f t="shared" si="167"/>
        <v>0</v>
      </c>
      <c r="U2504" s="3" t="b">
        <f t="shared" si="168"/>
        <v>0</v>
      </c>
    </row>
    <row r="2505" spans="1:21">
      <c r="A2505" s="10">
        <v>30102310</v>
      </c>
      <c r="B2505" t="s">
        <v>489</v>
      </c>
      <c r="C2505" t="s">
        <v>490</v>
      </c>
      <c r="D2505" t="s">
        <v>491</v>
      </c>
      <c r="E2505" t="s">
        <v>11</v>
      </c>
      <c r="F2505" t="s">
        <v>85</v>
      </c>
      <c r="G2505" t="s">
        <v>522</v>
      </c>
      <c r="H2505" t="s">
        <v>493</v>
      </c>
      <c r="I2505" t="s">
        <v>499</v>
      </c>
      <c r="J2505" t="s">
        <v>523</v>
      </c>
      <c r="K2505" s="3" t="str">
        <f t="shared" si="165"/>
        <v>Inorganic Chemical MfgSulfur Compounds</v>
      </c>
      <c r="L2505" s="9" t="s">
        <v>1439</v>
      </c>
      <c r="M2505" s="9" t="s">
        <v>1440</v>
      </c>
      <c r="N2505" t="s">
        <v>41</v>
      </c>
      <c r="P2505" s="5" t="str">
        <f>IF(LOOKUP($K2505,Fuel_Mappings!$C$2:$C$255,Fuel_Mappings!$D$2:$D$255)&lt;&gt;"",LOOKUP($K2505,Fuel_Mappings!$C$2:$C$255,Fuel_Mappings!$D$2:$D$255),"")</f>
        <v/>
      </c>
      <c r="Q2505" s="5" t="str">
        <f>IF($P2505="Other_Fuel",IF(LOOKUP($G2505,Fuel_Mappings!$I$2:$I$36,Fuel_Mappings!$I$2:$I$36)=$G2505,LOOKUP($G2505,Fuel_Mappings!$I$2:$I$36,Fuel_Mappings!$J$2:$J$36),""),"")</f>
        <v/>
      </c>
      <c r="S2505" s="5" t="str">
        <f t="shared" si="166"/>
        <v>2B</v>
      </c>
      <c r="T2505" s="3" t="b">
        <f t="shared" si="167"/>
        <v>0</v>
      </c>
      <c r="U2505" s="3" t="b">
        <f t="shared" si="168"/>
        <v>0</v>
      </c>
    </row>
    <row r="2506" spans="1:21">
      <c r="A2506" s="10">
        <v>30102602</v>
      </c>
      <c r="B2506" t="s">
        <v>489</v>
      </c>
      <c r="C2506" t="s">
        <v>490</v>
      </c>
      <c r="D2506" t="s">
        <v>491</v>
      </c>
      <c r="E2506" t="s">
        <v>11</v>
      </c>
      <c r="F2506" t="s">
        <v>85</v>
      </c>
      <c r="G2506" t="s">
        <v>517</v>
      </c>
      <c r="H2506" t="s">
        <v>493</v>
      </c>
      <c r="I2506" t="s">
        <v>496</v>
      </c>
      <c r="J2506" t="s">
        <v>518</v>
      </c>
      <c r="K2506" s="3" t="str">
        <f t="shared" si="165"/>
        <v>Polymer &amp; Resin MfgStyrene/Butadiene Rubber</v>
      </c>
      <c r="L2506" s="9" t="s">
        <v>1439</v>
      </c>
      <c r="M2506" s="9" t="s">
        <v>1440</v>
      </c>
      <c r="N2506" t="s">
        <v>41</v>
      </c>
      <c r="P2506" s="5" t="str">
        <f>IF(LOOKUP($K2506,Fuel_Mappings!$C$2:$C$255,Fuel_Mappings!$D$2:$D$255)&lt;&gt;"",LOOKUP($K2506,Fuel_Mappings!$C$2:$C$255,Fuel_Mappings!$D$2:$D$255),"")</f>
        <v/>
      </c>
      <c r="Q2506" s="5" t="str">
        <f>IF($P2506="Other_Fuel",IF(LOOKUP($G2506,Fuel_Mappings!$I$2:$I$36,Fuel_Mappings!$I$2:$I$36)=$G2506,LOOKUP($G2506,Fuel_Mappings!$I$2:$I$36,Fuel_Mappings!$J$2:$J$36),""),"")</f>
        <v/>
      </c>
      <c r="S2506" s="5" t="str">
        <f t="shared" si="166"/>
        <v>2B</v>
      </c>
      <c r="T2506" s="3" t="b">
        <f t="shared" si="167"/>
        <v>0</v>
      </c>
      <c r="U2506" s="3" t="b">
        <f t="shared" si="168"/>
        <v>0</v>
      </c>
    </row>
    <row r="2507" spans="1:21">
      <c r="A2507" s="10">
        <v>30106003</v>
      </c>
      <c r="B2507" t="s">
        <v>489</v>
      </c>
      <c r="C2507" t="s">
        <v>490</v>
      </c>
      <c r="D2507" t="s">
        <v>491</v>
      </c>
      <c r="E2507" t="s">
        <v>11</v>
      </c>
      <c r="F2507" t="s">
        <v>85</v>
      </c>
      <c r="G2507" t="s">
        <v>579</v>
      </c>
      <c r="H2507" t="s">
        <v>493</v>
      </c>
      <c r="I2507" t="s">
        <v>580</v>
      </c>
      <c r="J2507" t="s">
        <v>21</v>
      </c>
      <c r="K2507" s="3" t="str">
        <f t="shared" si="165"/>
        <v>Pharmaceutical MfgOther</v>
      </c>
      <c r="L2507" s="9" t="s">
        <v>1439</v>
      </c>
      <c r="M2507" s="9" t="s">
        <v>1440</v>
      </c>
      <c r="N2507" t="s">
        <v>41</v>
      </c>
      <c r="P2507" s="5" t="str">
        <f>IF(LOOKUP($K2507,Fuel_Mappings!$C$2:$C$255,Fuel_Mappings!$D$2:$D$255)&lt;&gt;"",LOOKUP($K2507,Fuel_Mappings!$C$2:$C$255,Fuel_Mappings!$D$2:$D$255),"")</f>
        <v>Other_Fuel</v>
      </c>
      <c r="Q2507" s="5" t="str">
        <f>IF($P2507="Other_Fuel",IF(LOOKUP($G2507,Fuel_Mappings!$I$2:$I$36,Fuel_Mappings!$I$2:$I$36)=$G2507,LOOKUP($G2507,Fuel_Mappings!$I$2:$I$36,Fuel_Mappings!$J$2:$J$36),""),"")</f>
        <v/>
      </c>
      <c r="S2507" s="5" t="str">
        <f t="shared" si="166"/>
        <v>2B</v>
      </c>
      <c r="T2507" s="3" t="b">
        <f t="shared" si="167"/>
        <v>0</v>
      </c>
      <c r="U2507" s="3" t="b">
        <f t="shared" si="168"/>
        <v>0</v>
      </c>
    </row>
    <row r="2508" spans="1:21">
      <c r="A2508" s="10">
        <v>30130105</v>
      </c>
      <c r="B2508" t="s">
        <v>489</v>
      </c>
      <c r="C2508" t="s">
        <v>490</v>
      </c>
      <c r="D2508" t="s">
        <v>491</v>
      </c>
      <c r="E2508" t="s">
        <v>11</v>
      </c>
      <c r="F2508" t="s">
        <v>85</v>
      </c>
      <c r="G2508" t="s">
        <v>621</v>
      </c>
      <c r="H2508" t="s">
        <v>493</v>
      </c>
      <c r="I2508" t="s">
        <v>494</v>
      </c>
      <c r="J2508" t="s">
        <v>516</v>
      </c>
      <c r="K2508" s="3" t="str">
        <f t="shared" si="165"/>
        <v>Organic Chemical MfgSocmi Distillation</v>
      </c>
      <c r="L2508" s="9" t="s">
        <v>1439</v>
      </c>
      <c r="M2508" s="9" t="s">
        <v>1440</v>
      </c>
      <c r="N2508" t="s">
        <v>41</v>
      </c>
      <c r="P2508" s="5" t="str">
        <f>IF(LOOKUP($K2508,Fuel_Mappings!$C$2:$C$255,Fuel_Mappings!$D$2:$D$255)&lt;&gt;"",LOOKUP($K2508,Fuel_Mappings!$C$2:$C$255,Fuel_Mappings!$D$2:$D$255),"")</f>
        <v/>
      </c>
      <c r="Q2508" s="5" t="str">
        <f>IF($P2508="Other_Fuel",IF(LOOKUP($G2508,Fuel_Mappings!$I$2:$I$36,Fuel_Mappings!$I$2:$I$36)=$G2508,LOOKUP($G2508,Fuel_Mappings!$I$2:$I$36,Fuel_Mappings!$J$2:$J$36),""),"")</f>
        <v/>
      </c>
      <c r="S2508" s="5" t="str">
        <f t="shared" si="166"/>
        <v>2B</v>
      </c>
      <c r="T2508" s="3" t="b">
        <f t="shared" si="167"/>
        <v>0</v>
      </c>
      <c r="U2508" s="3" t="b">
        <f t="shared" si="168"/>
        <v>0</v>
      </c>
    </row>
    <row r="2509" spans="1:21">
      <c r="A2509" s="10">
        <v>30106012</v>
      </c>
      <c r="B2509" t="s">
        <v>489</v>
      </c>
      <c r="C2509" t="s">
        <v>490</v>
      </c>
      <c r="D2509" t="s">
        <v>491</v>
      </c>
      <c r="E2509" t="s">
        <v>11</v>
      </c>
      <c r="F2509" t="s">
        <v>85</v>
      </c>
      <c r="G2509" t="s">
        <v>579</v>
      </c>
      <c r="H2509" t="s">
        <v>493</v>
      </c>
      <c r="I2509" t="s">
        <v>580</v>
      </c>
      <c r="J2509" t="s">
        <v>21</v>
      </c>
      <c r="K2509" s="3" t="str">
        <f t="shared" si="165"/>
        <v>Pharmaceutical MfgOther</v>
      </c>
      <c r="L2509" s="9" t="s">
        <v>1439</v>
      </c>
      <c r="M2509" s="9" t="s">
        <v>1440</v>
      </c>
      <c r="N2509" t="s">
        <v>41</v>
      </c>
      <c r="P2509" s="5" t="str">
        <f>IF(LOOKUP($K2509,Fuel_Mappings!$C$2:$C$255,Fuel_Mappings!$D$2:$D$255)&lt;&gt;"",LOOKUP($K2509,Fuel_Mappings!$C$2:$C$255,Fuel_Mappings!$D$2:$D$255),"")</f>
        <v>Other_Fuel</v>
      </c>
      <c r="Q2509" s="5" t="str">
        <f>IF($P2509="Other_Fuel",IF(LOOKUP($G2509,Fuel_Mappings!$I$2:$I$36,Fuel_Mappings!$I$2:$I$36)=$G2509,LOOKUP($G2509,Fuel_Mappings!$I$2:$I$36,Fuel_Mappings!$J$2:$J$36),""),"")</f>
        <v/>
      </c>
      <c r="S2509" s="5" t="str">
        <f t="shared" si="166"/>
        <v>2B</v>
      </c>
      <c r="T2509" s="3" t="b">
        <f t="shared" si="167"/>
        <v>0</v>
      </c>
      <c r="U2509" s="3" t="b">
        <f t="shared" si="168"/>
        <v>0</v>
      </c>
    </row>
    <row r="2510" spans="1:21">
      <c r="A2510" s="10">
        <v>30117618</v>
      </c>
      <c r="B2510" t="s">
        <v>489</v>
      </c>
      <c r="C2510" t="s">
        <v>490</v>
      </c>
      <c r="D2510" t="s">
        <v>491</v>
      </c>
      <c r="E2510" t="s">
        <v>11</v>
      </c>
      <c r="F2510" t="s">
        <v>85</v>
      </c>
      <c r="G2510" t="s">
        <v>622</v>
      </c>
      <c r="H2510" t="s">
        <v>493</v>
      </c>
      <c r="I2510" t="s">
        <v>494</v>
      </c>
      <c r="J2510" t="s">
        <v>21</v>
      </c>
      <c r="K2510" s="3" t="str">
        <f t="shared" si="165"/>
        <v>Organic Chemical MfgOther</v>
      </c>
      <c r="L2510" s="9" t="s">
        <v>1439</v>
      </c>
      <c r="M2510" s="9" t="s">
        <v>1440</v>
      </c>
      <c r="N2510" t="s">
        <v>41</v>
      </c>
      <c r="P2510" s="5" t="str">
        <f>IF(LOOKUP($K2510,Fuel_Mappings!$C$2:$C$255,Fuel_Mappings!$D$2:$D$255)&lt;&gt;"",LOOKUP($K2510,Fuel_Mappings!$C$2:$C$255,Fuel_Mappings!$D$2:$D$255),"")</f>
        <v>Other_Fuel</v>
      </c>
      <c r="Q2510" s="5" t="str">
        <f>IF($P2510="Other_Fuel",IF(LOOKUP($G2510,Fuel_Mappings!$I$2:$I$36,Fuel_Mappings!$I$2:$I$36)=$G2510,LOOKUP($G2510,Fuel_Mappings!$I$2:$I$36,Fuel_Mappings!$J$2:$J$36),""),"")</f>
        <v/>
      </c>
      <c r="S2510" s="5" t="str">
        <f t="shared" si="166"/>
        <v>2B</v>
      </c>
      <c r="T2510" s="3" t="b">
        <f t="shared" si="167"/>
        <v>0</v>
      </c>
      <c r="U2510" s="3" t="b">
        <f t="shared" si="168"/>
        <v>0</v>
      </c>
    </row>
    <row r="2511" spans="1:21">
      <c r="A2511" s="10">
        <v>30103699</v>
      </c>
      <c r="B2511" t="s">
        <v>489</v>
      </c>
      <c r="C2511" t="s">
        <v>490</v>
      </c>
      <c r="D2511" t="s">
        <v>491</v>
      </c>
      <c r="E2511" t="s">
        <v>11</v>
      </c>
      <c r="F2511" t="s">
        <v>85</v>
      </c>
      <c r="G2511" t="s">
        <v>598</v>
      </c>
      <c r="H2511" t="s">
        <v>493</v>
      </c>
      <c r="I2511" t="s">
        <v>506</v>
      </c>
      <c r="J2511" t="s">
        <v>21</v>
      </c>
      <c r="K2511" s="3" t="str">
        <f t="shared" si="165"/>
        <v>Other Chemical MfgOther</v>
      </c>
      <c r="L2511" s="9" t="s">
        <v>1439</v>
      </c>
      <c r="M2511" s="9" t="s">
        <v>1440</v>
      </c>
      <c r="N2511" t="s">
        <v>41</v>
      </c>
      <c r="P2511" s="5" t="str">
        <f>IF(LOOKUP($K2511,Fuel_Mappings!$C$2:$C$255,Fuel_Mappings!$D$2:$D$255)&lt;&gt;"",LOOKUP($K2511,Fuel_Mappings!$C$2:$C$255,Fuel_Mappings!$D$2:$D$255),"")</f>
        <v>Other_Fuel</v>
      </c>
      <c r="Q2511" s="5" t="str">
        <f>IF($P2511="Other_Fuel",IF(LOOKUP($G2511,Fuel_Mappings!$I$2:$I$36,Fuel_Mappings!$I$2:$I$36)=$G2511,LOOKUP($G2511,Fuel_Mappings!$I$2:$I$36,Fuel_Mappings!$J$2:$J$36),""),"")</f>
        <v/>
      </c>
      <c r="S2511" s="5" t="str">
        <f t="shared" si="166"/>
        <v>2B</v>
      </c>
      <c r="T2511" s="3" t="b">
        <f t="shared" si="167"/>
        <v>0</v>
      </c>
      <c r="U2511" s="3" t="b">
        <f t="shared" si="168"/>
        <v>0</v>
      </c>
    </row>
    <row r="2512" spans="1:21">
      <c r="A2512" s="10">
        <v>30101402</v>
      </c>
      <c r="B2512" t="s">
        <v>489</v>
      </c>
      <c r="C2512" t="s">
        <v>490</v>
      </c>
      <c r="D2512" t="s">
        <v>491</v>
      </c>
      <c r="E2512" t="s">
        <v>11</v>
      </c>
      <c r="F2512" t="s">
        <v>85</v>
      </c>
      <c r="G2512" t="s">
        <v>509</v>
      </c>
      <c r="H2512" t="s">
        <v>493</v>
      </c>
      <c r="I2512" t="s">
        <v>510</v>
      </c>
      <c r="J2512" t="s">
        <v>21</v>
      </c>
      <c r="K2512" s="3" t="str">
        <f t="shared" si="165"/>
        <v>Paint, Varnish, Lacquer, Enamel MfgOther</v>
      </c>
      <c r="L2512" s="9" t="s">
        <v>1439</v>
      </c>
      <c r="M2512" s="9" t="s">
        <v>1440</v>
      </c>
      <c r="N2512" t="s">
        <v>41</v>
      </c>
      <c r="P2512" s="5" t="str">
        <f>IF(LOOKUP($K2512,Fuel_Mappings!$C$2:$C$255,Fuel_Mappings!$D$2:$D$255)&lt;&gt;"",LOOKUP($K2512,Fuel_Mappings!$C$2:$C$255,Fuel_Mappings!$D$2:$D$255),"")</f>
        <v>Other_Fuel</v>
      </c>
      <c r="Q2512" s="5" t="str">
        <f>IF($P2512="Other_Fuel",IF(LOOKUP($G2512,Fuel_Mappings!$I$2:$I$36,Fuel_Mappings!$I$2:$I$36)=$G2512,LOOKUP($G2512,Fuel_Mappings!$I$2:$I$36,Fuel_Mappings!$J$2:$J$36),""),"")</f>
        <v/>
      </c>
      <c r="S2512" s="5" t="str">
        <f t="shared" si="166"/>
        <v>2B</v>
      </c>
      <c r="T2512" s="3" t="b">
        <f t="shared" si="167"/>
        <v>0</v>
      </c>
      <c r="U2512" s="3" t="b">
        <f t="shared" si="168"/>
        <v>0</v>
      </c>
    </row>
    <row r="2513" spans="1:21">
      <c r="A2513" s="10">
        <v>30101450</v>
      </c>
      <c r="B2513" t="s">
        <v>489</v>
      </c>
      <c r="C2513" t="s">
        <v>490</v>
      </c>
      <c r="D2513" t="s">
        <v>491</v>
      </c>
      <c r="E2513" t="s">
        <v>11</v>
      </c>
      <c r="F2513" t="s">
        <v>85</v>
      </c>
      <c r="G2513" t="s">
        <v>509</v>
      </c>
      <c r="H2513" t="s">
        <v>493</v>
      </c>
      <c r="I2513" t="s">
        <v>510</v>
      </c>
      <c r="J2513" t="s">
        <v>21</v>
      </c>
      <c r="K2513" s="3" t="str">
        <f t="shared" si="165"/>
        <v>Paint, Varnish, Lacquer, Enamel MfgOther</v>
      </c>
      <c r="L2513" s="9" t="s">
        <v>1439</v>
      </c>
      <c r="M2513" s="9" t="s">
        <v>1440</v>
      </c>
      <c r="N2513" t="s">
        <v>41</v>
      </c>
      <c r="P2513" s="5" t="str">
        <f>IF(LOOKUP($K2513,Fuel_Mappings!$C$2:$C$255,Fuel_Mappings!$D$2:$D$255)&lt;&gt;"",LOOKUP($K2513,Fuel_Mappings!$C$2:$C$255,Fuel_Mappings!$D$2:$D$255),"")</f>
        <v>Other_Fuel</v>
      </c>
      <c r="Q2513" s="5" t="str">
        <f>IF($P2513="Other_Fuel",IF(LOOKUP($G2513,Fuel_Mappings!$I$2:$I$36,Fuel_Mappings!$I$2:$I$36)=$G2513,LOOKUP($G2513,Fuel_Mappings!$I$2:$I$36,Fuel_Mappings!$J$2:$J$36),""),"")</f>
        <v/>
      </c>
      <c r="S2513" s="5" t="str">
        <f t="shared" si="166"/>
        <v>2B</v>
      </c>
      <c r="T2513" s="3" t="b">
        <f t="shared" si="167"/>
        <v>0</v>
      </c>
      <c r="U2513" s="3" t="b">
        <f t="shared" si="168"/>
        <v>0</v>
      </c>
    </row>
    <row r="2514" spans="1:21">
      <c r="A2514" s="10">
        <v>30102114</v>
      </c>
      <c r="B2514" t="s">
        <v>489</v>
      </c>
      <c r="C2514" t="s">
        <v>490</v>
      </c>
      <c r="D2514" t="s">
        <v>491</v>
      </c>
      <c r="E2514" t="s">
        <v>11</v>
      </c>
      <c r="F2514" t="s">
        <v>85</v>
      </c>
      <c r="G2514" t="s">
        <v>387</v>
      </c>
      <c r="H2514" t="s">
        <v>493</v>
      </c>
      <c r="I2514" t="s">
        <v>499</v>
      </c>
      <c r="J2514" t="s">
        <v>21</v>
      </c>
      <c r="K2514" s="3" t="str">
        <f t="shared" si="165"/>
        <v>Inorganic Chemical MfgOther</v>
      </c>
      <c r="L2514" s="9" t="s">
        <v>1439</v>
      </c>
      <c r="M2514" s="9" t="s">
        <v>1440</v>
      </c>
      <c r="N2514" t="s">
        <v>41</v>
      </c>
      <c r="P2514" s="5" t="str">
        <f>IF(LOOKUP($K2514,Fuel_Mappings!$C$2:$C$255,Fuel_Mappings!$D$2:$D$255)&lt;&gt;"",LOOKUP($K2514,Fuel_Mappings!$C$2:$C$255,Fuel_Mappings!$D$2:$D$255),"")</f>
        <v>Other_Fuel</v>
      </c>
      <c r="Q2514" s="5" t="str">
        <f>IF($P2514="Other_Fuel",IF(LOOKUP($G2514,Fuel_Mappings!$I$2:$I$36,Fuel_Mappings!$I$2:$I$36)=$G2514,LOOKUP($G2514,Fuel_Mappings!$I$2:$I$36,Fuel_Mappings!$J$2:$J$36),""),"")</f>
        <v/>
      </c>
      <c r="S2514" s="5" t="str">
        <f t="shared" si="166"/>
        <v>2B</v>
      </c>
      <c r="T2514" s="3" t="b">
        <f t="shared" si="167"/>
        <v>0</v>
      </c>
      <c r="U2514" s="3" t="b">
        <f t="shared" si="168"/>
        <v>0</v>
      </c>
    </row>
    <row r="2515" spans="1:21">
      <c r="A2515" s="10">
        <v>30103603</v>
      </c>
      <c r="B2515" t="s">
        <v>489</v>
      </c>
      <c r="C2515" t="s">
        <v>490</v>
      </c>
      <c r="D2515" t="s">
        <v>491</v>
      </c>
      <c r="E2515" t="s">
        <v>11</v>
      </c>
      <c r="F2515" t="s">
        <v>85</v>
      </c>
      <c r="G2515" t="s">
        <v>598</v>
      </c>
      <c r="H2515" t="s">
        <v>493</v>
      </c>
      <c r="I2515" t="s">
        <v>506</v>
      </c>
      <c r="J2515" t="s">
        <v>21</v>
      </c>
      <c r="K2515" s="3" t="str">
        <f t="shared" si="165"/>
        <v>Other Chemical MfgOther</v>
      </c>
      <c r="L2515" s="9" t="s">
        <v>1439</v>
      </c>
      <c r="M2515" s="9" t="s">
        <v>1440</v>
      </c>
      <c r="N2515" t="s">
        <v>41</v>
      </c>
      <c r="P2515" s="5" t="str">
        <f>IF(LOOKUP($K2515,Fuel_Mappings!$C$2:$C$255,Fuel_Mappings!$D$2:$D$255)&lt;&gt;"",LOOKUP($K2515,Fuel_Mappings!$C$2:$C$255,Fuel_Mappings!$D$2:$D$255),"")</f>
        <v>Other_Fuel</v>
      </c>
      <c r="Q2515" s="5" t="str">
        <f>IF($P2515="Other_Fuel",IF(LOOKUP($G2515,Fuel_Mappings!$I$2:$I$36,Fuel_Mappings!$I$2:$I$36)=$G2515,LOOKUP($G2515,Fuel_Mappings!$I$2:$I$36,Fuel_Mappings!$J$2:$J$36),""),"")</f>
        <v/>
      </c>
      <c r="S2515" s="5" t="str">
        <f t="shared" si="166"/>
        <v>2B</v>
      </c>
      <c r="T2515" s="3" t="b">
        <f t="shared" si="167"/>
        <v>0</v>
      </c>
      <c r="U2515" s="3" t="b">
        <f t="shared" si="168"/>
        <v>0</v>
      </c>
    </row>
    <row r="2516" spans="1:21">
      <c r="A2516" s="10">
        <v>30103605</v>
      </c>
      <c r="B2516" t="s">
        <v>489</v>
      </c>
      <c r="C2516" t="s">
        <v>490</v>
      </c>
      <c r="D2516" t="s">
        <v>491</v>
      </c>
      <c r="E2516" t="s">
        <v>11</v>
      </c>
      <c r="F2516" t="s">
        <v>85</v>
      </c>
      <c r="G2516" t="s">
        <v>598</v>
      </c>
      <c r="H2516" t="s">
        <v>493</v>
      </c>
      <c r="I2516" t="s">
        <v>506</v>
      </c>
      <c r="J2516" t="s">
        <v>21</v>
      </c>
      <c r="K2516" s="3" t="str">
        <f t="shared" si="165"/>
        <v>Other Chemical MfgOther</v>
      </c>
      <c r="L2516" s="9" t="s">
        <v>1439</v>
      </c>
      <c r="M2516" s="9" t="s">
        <v>1440</v>
      </c>
      <c r="N2516" t="s">
        <v>41</v>
      </c>
      <c r="P2516" s="5" t="str">
        <f>IF(LOOKUP($K2516,Fuel_Mappings!$C$2:$C$255,Fuel_Mappings!$D$2:$D$255)&lt;&gt;"",LOOKUP($K2516,Fuel_Mappings!$C$2:$C$255,Fuel_Mappings!$D$2:$D$255),"")</f>
        <v>Other_Fuel</v>
      </c>
      <c r="Q2516" s="5" t="str">
        <f>IF($P2516="Other_Fuel",IF(LOOKUP($G2516,Fuel_Mappings!$I$2:$I$36,Fuel_Mappings!$I$2:$I$36)=$G2516,LOOKUP($G2516,Fuel_Mappings!$I$2:$I$36,Fuel_Mappings!$J$2:$J$36),""),"")</f>
        <v/>
      </c>
      <c r="S2516" s="5" t="str">
        <f t="shared" si="166"/>
        <v>2B</v>
      </c>
      <c r="T2516" s="3" t="b">
        <f t="shared" si="167"/>
        <v>0</v>
      </c>
      <c r="U2516" s="3" t="b">
        <f t="shared" si="168"/>
        <v>0</v>
      </c>
    </row>
    <row r="2517" spans="1:21">
      <c r="A2517" s="10">
        <v>30103606</v>
      </c>
      <c r="B2517" t="s">
        <v>489</v>
      </c>
      <c r="C2517" t="s">
        <v>490</v>
      </c>
      <c r="D2517" t="s">
        <v>491</v>
      </c>
      <c r="E2517" t="s">
        <v>11</v>
      </c>
      <c r="F2517" t="s">
        <v>85</v>
      </c>
      <c r="G2517" t="s">
        <v>598</v>
      </c>
      <c r="H2517" t="s">
        <v>493</v>
      </c>
      <c r="I2517" t="s">
        <v>506</v>
      </c>
      <c r="J2517" t="s">
        <v>21</v>
      </c>
      <c r="K2517" s="3" t="str">
        <f t="shared" si="165"/>
        <v>Other Chemical MfgOther</v>
      </c>
      <c r="L2517" s="9" t="s">
        <v>1439</v>
      </c>
      <c r="M2517" s="9" t="s">
        <v>1440</v>
      </c>
      <c r="N2517" t="s">
        <v>41</v>
      </c>
      <c r="P2517" s="5" t="str">
        <f>IF(LOOKUP($K2517,Fuel_Mappings!$C$2:$C$255,Fuel_Mappings!$D$2:$D$255)&lt;&gt;"",LOOKUP($K2517,Fuel_Mappings!$C$2:$C$255,Fuel_Mappings!$D$2:$D$255),"")</f>
        <v>Other_Fuel</v>
      </c>
      <c r="Q2517" s="5" t="str">
        <f>IF($P2517="Other_Fuel",IF(LOOKUP($G2517,Fuel_Mappings!$I$2:$I$36,Fuel_Mappings!$I$2:$I$36)=$G2517,LOOKUP($G2517,Fuel_Mappings!$I$2:$I$36,Fuel_Mappings!$J$2:$J$36),""),"")</f>
        <v/>
      </c>
      <c r="S2517" s="5" t="str">
        <f t="shared" si="166"/>
        <v>2B</v>
      </c>
      <c r="T2517" s="3" t="b">
        <f t="shared" si="167"/>
        <v>0</v>
      </c>
      <c r="U2517" s="3" t="b">
        <f t="shared" si="168"/>
        <v>0</v>
      </c>
    </row>
    <row r="2518" spans="1:21">
      <c r="A2518" s="10">
        <v>30103607</v>
      </c>
      <c r="B2518" t="s">
        <v>489</v>
      </c>
      <c r="C2518" t="s">
        <v>490</v>
      </c>
      <c r="D2518" t="s">
        <v>491</v>
      </c>
      <c r="E2518" t="s">
        <v>11</v>
      </c>
      <c r="F2518" t="s">
        <v>85</v>
      </c>
      <c r="G2518" t="s">
        <v>598</v>
      </c>
      <c r="H2518" t="s">
        <v>493</v>
      </c>
      <c r="I2518" t="s">
        <v>506</v>
      </c>
      <c r="J2518" t="s">
        <v>21</v>
      </c>
      <c r="K2518" s="3" t="str">
        <f t="shared" si="165"/>
        <v>Other Chemical MfgOther</v>
      </c>
      <c r="L2518" s="9" t="s">
        <v>1439</v>
      </c>
      <c r="M2518" s="9" t="s">
        <v>1440</v>
      </c>
      <c r="N2518" t="s">
        <v>41</v>
      </c>
      <c r="P2518" s="5" t="str">
        <f>IF(LOOKUP($K2518,Fuel_Mappings!$C$2:$C$255,Fuel_Mappings!$D$2:$D$255)&lt;&gt;"",LOOKUP($K2518,Fuel_Mappings!$C$2:$C$255,Fuel_Mappings!$D$2:$D$255),"")</f>
        <v>Other_Fuel</v>
      </c>
      <c r="Q2518" s="5" t="str">
        <f>IF($P2518="Other_Fuel",IF(LOOKUP($G2518,Fuel_Mappings!$I$2:$I$36,Fuel_Mappings!$I$2:$I$36)=$G2518,LOOKUP($G2518,Fuel_Mappings!$I$2:$I$36,Fuel_Mappings!$J$2:$J$36),""),"")</f>
        <v/>
      </c>
      <c r="S2518" s="5" t="str">
        <f t="shared" si="166"/>
        <v>2B</v>
      </c>
      <c r="T2518" s="3" t="b">
        <f t="shared" si="167"/>
        <v>0</v>
      </c>
      <c r="U2518" s="3" t="b">
        <f t="shared" si="168"/>
        <v>0</v>
      </c>
    </row>
    <row r="2519" spans="1:21">
      <c r="A2519" s="10">
        <v>30103608</v>
      </c>
      <c r="B2519" t="s">
        <v>489</v>
      </c>
      <c r="C2519" t="s">
        <v>490</v>
      </c>
      <c r="D2519" t="s">
        <v>491</v>
      </c>
      <c r="E2519" t="s">
        <v>11</v>
      </c>
      <c r="F2519" t="s">
        <v>85</v>
      </c>
      <c r="G2519" t="s">
        <v>598</v>
      </c>
      <c r="H2519" t="s">
        <v>493</v>
      </c>
      <c r="I2519" t="s">
        <v>506</v>
      </c>
      <c r="J2519" t="s">
        <v>21</v>
      </c>
      <c r="K2519" s="3" t="str">
        <f t="shared" si="165"/>
        <v>Other Chemical MfgOther</v>
      </c>
      <c r="L2519" s="9" t="s">
        <v>1439</v>
      </c>
      <c r="M2519" s="9" t="s">
        <v>1440</v>
      </c>
      <c r="N2519" t="s">
        <v>41</v>
      </c>
      <c r="P2519" s="5" t="str">
        <f>IF(LOOKUP($K2519,Fuel_Mappings!$C$2:$C$255,Fuel_Mappings!$D$2:$D$255)&lt;&gt;"",LOOKUP($K2519,Fuel_Mappings!$C$2:$C$255,Fuel_Mappings!$D$2:$D$255),"")</f>
        <v>Other_Fuel</v>
      </c>
      <c r="Q2519" s="5" t="str">
        <f>IF($P2519="Other_Fuel",IF(LOOKUP($G2519,Fuel_Mappings!$I$2:$I$36,Fuel_Mappings!$I$2:$I$36)=$G2519,LOOKUP($G2519,Fuel_Mappings!$I$2:$I$36,Fuel_Mappings!$J$2:$J$36),""),"")</f>
        <v/>
      </c>
      <c r="S2519" s="5" t="str">
        <f t="shared" si="166"/>
        <v>2B</v>
      </c>
      <c r="T2519" s="3" t="b">
        <f t="shared" si="167"/>
        <v>0</v>
      </c>
      <c r="U2519" s="3" t="b">
        <f t="shared" si="168"/>
        <v>0</v>
      </c>
    </row>
    <row r="2520" spans="1:21">
      <c r="A2520" s="10">
        <v>30101415</v>
      </c>
      <c r="B2520" t="s">
        <v>489</v>
      </c>
      <c r="C2520" t="s">
        <v>490</v>
      </c>
      <c r="D2520" t="s">
        <v>491</v>
      </c>
      <c r="E2520" t="s">
        <v>11</v>
      </c>
      <c r="F2520" t="s">
        <v>85</v>
      </c>
      <c r="G2520" t="s">
        <v>509</v>
      </c>
      <c r="H2520" t="s">
        <v>493</v>
      </c>
      <c r="I2520" t="s">
        <v>510</v>
      </c>
      <c r="J2520" t="s">
        <v>21</v>
      </c>
      <c r="K2520" s="3" t="str">
        <f t="shared" si="165"/>
        <v>Paint, Varnish, Lacquer, Enamel MfgOther</v>
      </c>
      <c r="L2520" s="9" t="s">
        <v>1439</v>
      </c>
      <c r="M2520" s="9" t="s">
        <v>1440</v>
      </c>
      <c r="N2520" t="s">
        <v>41</v>
      </c>
      <c r="P2520" s="5" t="str">
        <f>IF(LOOKUP($K2520,Fuel_Mappings!$C$2:$C$255,Fuel_Mappings!$D$2:$D$255)&lt;&gt;"",LOOKUP($K2520,Fuel_Mappings!$C$2:$C$255,Fuel_Mappings!$D$2:$D$255),"")</f>
        <v>Other_Fuel</v>
      </c>
      <c r="Q2520" s="5" t="str">
        <f>IF($P2520="Other_Fuel",IF(LOOKUP($G2520,Fuel_Mappings!$I$2:$I$36,Fuel_Mappings!$I$2:$I$36)=$G2520,LOOKUP($G2520,Fuel_Mappings!$I$2:$I$36,Fuel_Mappings!$J$2:$J$36),""),"")</f>
        <v/>
      </c>
      <c r="S2520" s="5" t="str">
        <f t="shared" si="166"/>
        <v>2B</v>
      </c>
      <c r="T2520" s="3" t="b">
        <f t="shared" si="167"/>
        <v>0</v>
      </c>
      <c r="U2520" s="3" t="b">
        <f t="shared" si="168"/>
        <v>0</v>
      </c>
    </row>
    <row r="2521" spans="1:21">
      <c r="A2521" s="10">
        <v>30101453</v>
      </c>
      <c r="B2521" t="s">
        <v>489</v>
      </c>
      <c r="C2521" t="s">
        <v>490</v>
      </c>
      <c r="D2521" t="s">
        <v>491</v>
      </c>
      <c r="E2521" t="s">
        <v>11</v>
      </c>
      <c r="F2521" t="s">
        <v>85</v>
      </c>
      <c r="G2521" t="s">
        <v>509</v>
      </c>
      <c r="H2521" t="s">
        <v>493</v>
      </c>
      <c r="I2521" t="s">
        <v>510</v>
      </c>
      <c r="J2521" t="s">
        <v>511</v>
      </c>
      <c r="K2521" s="3" t="str">
        <f t="shared" si="165"/>
        <v>Paint, Varnish, Lacquer, Enamel MfgPaint &amp; Varnish Mfg</v>
      </c>
      <c r="L2521" s="9" t="s">
        <v>1439</v>
      </c>
      <c r="M2521" s="9" t="s">
        <v>1440</v>
      </c>
      <c r="N2521" t="s">
        <v>41</v>
      </c>
      <c r="P2521" s="5" t="str">
        <f>IF(LOOKUP($K2521,Fuel_Mappings!$C$2:$C$255,Fuel_Mappings!$D$2:$D$255)&lt;&gt;"",LOOKUP($K2521,Fuel_Mappings!$C$2:$C$255,Fuel_Mappings!$D$2:$D$255),"")</f>
        <v/>
      </c>
      <c r="Q2521" s="5" t="str">
        <f>IF($P2521="Other_Fuel",IF(LOOKUP($G2521,Fuel_Mappings!$I$2:$I$36,Fuel_Mappings!$I$2:$I$36)=$G2521,LOOKUP($G2521,Fuel_Mappings!$I$2:$I$36,Fuel_Mappings!$J$2:$J$36),""),"")</f>
        <v/>
      </c>
      <c r="S2521" s="5" t="str">
        <f t="shared" si="166"/>
        <v>2B</v>
      </c>
      <c r="T2521" s="3" t="b">
        <f t="shared" si="167"/>
        <v>0</v>
      </c>
      <c r="U2521" s="3" t="b">
        <f t="shared" si="168"/>
        <v>0</v>
      </c>
    </row>
    <row r="2522" spans="1:21">
      <c r="A2522" s="10">
        <v>30101454</v>
      </c>
      <c r="B2522" t="s">
        <v>489</v>
      </c>
      <c r="C2522" t="s">
        <v>490</v>
      </c>
      <c r="D2522" t="s">
        <v>491</v>
      </c>
      <c r="E2522" t="s">
        <v>11</v>
      </c>
      <c r="F2522" t="s">
        <v>85</v>
      </c>
      <c r="G2522" t="s">
        <v>509</v>
      </c>
      <c r="H2522" t="s">
        <v>493</v>
      </c>
      <c r="I2522" t="s">
        <v>510</v>
      </c>
      <c r="J2522" t="s">
        <v>511</v>
      </c>
      <c r="K2522" s="3" t="str">
        <f t="shared" si="165"/>
        <v>Paint, Varnish, Lacquer, Enamel MfgPaint &amp; Varnish Mfg</v>
      </c>
      <c r="L2522" s="9" t="s">
        <v>1439</v>
      </c>
      <c r="M2522" s="9" t="s">
        <v>1440</v>
      </c>
      <c r="N2522" t="s">
        <v>41</v>
      </c>
      <c r="P2522" s="5" t="str">
        <f>IF(LOOKUP($K2522,Fuel_Mappings!$C$2:$C$255,Fuel_Mappings!$D$2:$D$255)&lt;&gt;"",LOOKUP($K2522,Fuel_Mappings!$C$2:$C$255,Fuel_Mappings!$D$2:$D$255),"")</f>
        <v/>
      </c>
      <c r="Q2522" s="5" t="str">
        <f>IF($P2522="Other_Fuel",IF(LOOKUP($G2522,Fuel_Mappings!$I$2:$I$36,Fuel_Mappings!$I$2:$I$36)=$G2522,LOOKUP($G2522,Fuel_Mappings!$I$2:$I$36,Fuel_Mappings!$J$2:$J$36),""),"")</f>
        <v/>
      </c>
      <c r="S2522" s="5" t="str">
        <f t="shared" si="166"/>
        <v>2B</v>
      </c>
      <c r="T2522" s="3" t="b">
        <f t="shared" si="167"/>
        <v>0</v>
      </c>
      <c r="U2522" s="3" t="b">
        <f t="shared" si="168"/>
        <v>0</v>
      </c>
    </row>
    <row r="2523" spans="1:21">
      <c r="A2523" s="10">
        <v>30101460</v>
      </c>
      <c r="B2523" t="s">
        <v>489</v>
      </c>
      <c r="C2523" t="s">
        <v>490</v>
      </c>
      <c r="D2523" t="s">
        <v>491</v>
      </c>
      <c r="E2523" t="s">
        <v>11</v>
      </c>
      <c r="F2523" t="s">
        <v>85</v>
      </c>
      <c r="G2523" t="s">
        <v>509</v>
      </c>
      <c r="H2523" t="s">
        <v>493</v>
      </c>
      <c r="I2523" t="s">
        <v>510</v>
      </c>
      <c r="J2523" t="s">
        <v>511</v>
      </c>
      <c r="K2523" s="3" t="str">
        <f t="shared" si="165"/>
        <v>Paint, Varnish, Lacquer, Enamel MfgPaint &amp; Varnish Mfg</v>
      </c>
      <c r="L2523" s="9" t="s">
        <v>1439</v>
      </c>
      <c r="M2523" s="9" t="s">
        <v>1440</v>
      </c>
      <c r="N2523" t="s">
        <v>41</v>
      </c>
      <c r="P2523" s="5" t="str">
        <f>IF(LOOKUP($K2523,Fuel_Mappings!$C$2:$C$255,Fuel_Mappings!$D$2:$D$255)&lt;&gt;"",LOOKUP($K2523,Fuel_Mappings!$C$2:$C$255,Fuel_Mappings!$D$2:$D$255),"")</f>
        <v/>
      </c>
      <c r="Q2523" s="5" t="str">
        <f>IF($P2523="Other_Fuel",IF(LOOKUP($G2523,Fuel_Mappings!$I$2:$I$36,Fuel_Mappings!$I$2:$I$36)=$G2523,LOOKUP($G2523,Fuel_Mappings!$I$2:$I$36,Fuel_Mappings!$J$2:$J$36),""),"")</f>
        <v/>
      </c>
      <c r="S2523" s="5" t="str">
        <f t="shared" si="166"/>
        <v>2B</v>
      </c>
      <c r="T2523" s="3" t="b">
        <f t="shared" si="167"/>
        <v>0</v>
      </c>
      <c r="U2523" s="3" t="b">
        <f t="shared" si="168"/>
        <v>0</v>
      </c>
    </row>
    <row r="2524" spans="1:21">
      <c r="A2524" s="10">
        <v>30101838</v>
      </c>
      <c r="B2524" t="s">
        <v>489</v>
      </c>
      <c r="C2524" t="s">
        <v>490</v>
      </c>
      <c r="D2524" t="s">
        <v>491</v>
      </c>
      <c r="E2524" t="s">
        <v>11</v>
      </c>
      <c r="F2524" t="s">
        <v>85</v>
      </c>
      <c r="G2524" t="s">
        <v>495</v>
      </c>
      <c r="H2524" t="s">
        <v>493</v>
      </c>
      <c r="I2524" t="s">
        <v>496</v>
      </c>
      <c r="J2524" t="s">
        <v>21</v>
      </c>
      <c r="K2524" s="3" t="str">
        <f t="shared" si="165"/>
        <v>Polymer &amp; Resin MfgOther</v>
      </c>
      <c r="L2524" s="9" t="s">
        <v>1439</v>
      </c>
      <c r="M2524" s="9" t="s">
        <v>1440</v>
      </c>
      <c r="N2524" t="s">
        <v>41</v>
      </c>
      <c r="P2524" s="5" t="str">
        <f>IF(LOOKUP($K2524,Fuel_Mappings!$C$2:$C$255,Fuel_Mappings!$D$2:$D$255)&lt;&gt;"",LOOKUP($K2524,Fuel_Mappings!$C$2:$C$255,Fuel_Mappings!$D$2:$D$255),"")</f>
        <v>Other_Fuel</v>
      </c>
      <c r="Q2524" s="5" t="str">
        <f>IF($P2524="Other_Fuel",IF(LOOKUP($G2524,Fuel_Mappings!$I$2:$I$36,Fuel_Mappings!$I$2:$I$36)=$G2524,LOOKUP($G2524,Fuel_Mappings!$I$2:$I$36,Fuel_Mappings!$J$2:$J$36),""),"")</f>
        <v/>
      </c>
      <c r="S2524" s="5" t="str">
        <f t="shared" si="166"/>
        <v>2B</v>
      </c>
      <c r="T2524" s="3" t="b">
        <f t="shared" si="167"/>
        <v>0</v>
      </c>
      <c r="U2524" s="3" t="b">
        <f t="shared" si="168"/>
        <v>0</v>
      </c>
    </row>
    <row r="2525" spans="1:21">
      <c r="A2525" s="10">
        <v>30102070</v>
      </c>
      <c r="B2525" t="s">
        <v>489</v>
      </c>
      <c r="C2525" t="s">
        <v>490</v>
      </c>
      <c r="D2525" t="s">
        <v>491</v>
      </c>
      <c r="E2525" t="s">
        <v>11</v>
      </c>
      <c r="F2525" t="s">
        <v>85</v>
      </c>
      <c r="G2525" t="s">
        <v>556</v>
      </c>
      <c r="H2525" t="s">
        <v>493</v>
      </c>
      <c r="I2525" t="s">
        <v>506</v>
      </c>
      <c r="J2525" t="s">
        <v>557</v>
      </c>
      <c r="K2525" s="3" t="str">
        <f t="shared" si="165"/>
        <v>Other Chemical MfgPrinting Ink Mfg</v>
      </c>
      <c r="L2525" s="9" t="s">
        <v>1439</v>
      </c>
      <c r="M2525" s="9" t="s">
        <v>1440</v>
      </c>
      <c r="N2525" t="s">
        <v>41</v>
      </c>
      <c r="P2525" s="5" t="str">
        <f>IF(LOOKUP($K2525,Fuel_Mappings!$C$2:$C$255,Fuel_Mappings!$D$2:$D$255)&lt;&gt;"",LOOKUP($K2525,Fuel_Mappings!$C$2:$C$255,Fuel_Mappings!$D$2:$D$255),"")</f>
        <v/>
      </c>
      <c r="Q2525" s="5" t="str">
        <f>IF($P2525="Other_Fuel",IF(LOOKUP($G2525,Fuel_Mappings!$I$2:$I$36,Fuel_Mappings!$I$2:$I$36)=$G2525,LOOKUP($G2525,Fuel_Mappings!$I$2:$I$36,Fuel_Mappings!$J$2:$J$36),""),"")</f>
        <v/>
      </c>
      <c r="S2525" s="5" t="str">
        <f t="shared" si="166"/>
        <v>2B</v>
      </c>
      <c r="T2525" s="3" t="b">
        <f t="shared" si="167"/>
        <v>0</v>
      </c>
      <c r="U2525" s="3" t="b">
        <f t="shared" si="168"/>
        <v>0</v>
      </c>
    </row>
    <row r="2526" spans="1:21">
      <c r="A2526" s="10">
        <v>30120205</v>
      </c>
      <c r="B2526" t="s">
        <v>489</v>
      </c>
      <c r="C2526" t="s">
        <v>490</v>
      </c>
      <c r="D2526" t="s">
        <v>491</v>
      </c>
      <c r="E2526" t="s">
        <v>11</v>
      </c>
      <c r="F2526" t="s">
        <v>85</v>
      </c>
      <c r="G2526" t="s">
        <v>535</v>
      </c>
      <c r="H2526" t="s">
        <v>493</v>
      </c>
      <c r="I2526" t="s">
        <v>494</v>
      </c>
      <c r="J2526" t="s">
        <v>536</v>
      </c>
      <c r="K2526" s="3" t="str">
        <f t="shared" si="165"/>
        <v>Organic Chemical MfgPhenol Mfg</v>
      </c>
      <c r="L2526" s="9" t="s">
        <v>1439</v>
      </c>
      <c r="M2526" s="9" t="s">
        <v>1440</v>
      </c>
      <c r="N2526" t="s">
        <v>41</v>
      </c>
      <c r="P2526" s="5" t="str">
        <f>IF(LOOKUP($K2526,Fuel_Mappings!$C$2:$C$255,Fuel_Mappings!$D$2:$D$255)&lt;&gt;"",LOOKUP($K2526,Fuel_Mappings!$C$2:$C$255,Fuel_Mappings!$D$2:$D$255),"")</f>
        <v/>
      </c>
      <c r="Q2526" s="5" t="str">
        <f>IF($P2526="Other_Fuel",IF(LOOKUP($G2526,Fuel_Mappings!$I$2:$I$36,Fuel_Mappings!$I$2:$I$36)=$G2526,LOOKUP($G2526,Fuel_Mappings!$I$2:$I$36,Fuel_Mappings!$J$2:$J$36),""),"")</f>
        <v/>
      </c>
      <c r="S2526" s="5" t="str">
        <f t="shared" si="166"/>
        <v>2B</v>
      </c>
      <c r="T2526" s="3" t="b">
        <f t="shared" si="167"/>
        <v>0</v>
      </c>
      <c r="U2526" s="3" t="b">
        <f t="shared" si="168"/>
        <v>0</v>
      </c>
    </row>
    <row r="2527" spans="1:21">
      <c r="A2527" s="10">
        <v>30103551</v>
      </c>
      <c r="B2527" t="s">
        <v>489</v>
      </c>
      <c r="C2527" t="s">
        <v>490</v>
      </c>
      <c r="D2527" t="s">
        <v>491</v>
      </c>
      <c r="E2527" t="s">
        <v>11</v>
      </c>
      <c r="F2527" t="s">
        <v>85</v>
      </c>
      <c r="G2527" t="s">
        <v>544</v>
      </c>
      <c r="H2527" t="s">
        <v>493</v>
      </c>
      <c r="I2527" t="s">
        <v>499</v>
      </c>
      <c r="J2527" t="s">
        <v>21</v>
      </c>
      <c r="K2527" s="3" t="str">
        <f t="shared" si="165"/>
        <v>Inorganic Chemical MfgOther</v>
      </c>
      <c r="L2527" s="9" t="s">
        <v>1439</v>
      </c>
      <c r="M2527" s="9" t="s">
        <v>1440</v>
      </c>
      <c r="N2527" t="s">
        <v>41</v>
      </c>
      <c r="P2527" s="5" t="str">
        <f>IF(LOOKUP($K2527,Fuel_Mappings!$C$2:$C$255,Fuel_Mappings!$D$2:$D$255)&lt;&gt;"",LOOKUP($K2527,Fuel_Mappings!$C$2:$C$255,Fuel_Mappings!$D$2:$D$255),"")</f>
        <v>Other_Fuel</v>
      </c>
      <c r="Q2527" s="5" t="str">
        <f>IF($P2527="Other_Fuel",IF(LOOKUP($G2527,Fuel_Mappings!$I$2:$I$36,Fuel_Mappings!$I$2:$I$36)=$G2527,LOOKUP($G2527,Fuel_Mappings!$I$2:$I$36,Fuel_Mappings!$J$2:$J$36),""),"")</f>
        <v/>
      </c>
      <c r="S2527" s="5" t="str">
        <f t="shared" si="166"/>
        <v>2B</v>
      </c>
      <c r="T2527" s="3" t="b">
        <f t="shared" si="167"/>
        <v>0</v>
      </c>
      <c r="U2527" s="3" t="b">
        <f t="shared" si="168"/>
        <v>0</v>
      </c>
    </row>
    <row r="2528" spans="1:21">
      <c r="A2528" s="10">
        <v>30110003</v>
      </c>
      <c r="B2528" t="s">
        <v>489</v>
      </c>
      <c r="C2528" t="s">
        <v>490</v>
      </c>
      <c r="D2528" t="s">
        <v>491</v>
      </c>
      <c r="E2528" t="s">
        <v>11</v>
      </c>
      <c r="F2528" t="s">
        <v>85</v>
      </c>
      <c r="G2528" t="s">
        <v>586</v>
      </c>
      <c r="H2528" t="s">
        <v>493</v>
      </c>
      <c r="I2528" t="s">
        <v>494</v>
      </c>
      <c r="J2528" t="s">
        <v>21</v>
      </c>
      <c r="K2528" s="3" t="str">
        <f t="shared" si="165"/>
        <v>Organic Chemical MfgOther</v>
      </c>
      <c r="L2528" s="9" t="s">
        <v>1439</v>
      </c>
      <c r="M2528" s="9" t="s">
        <v>1440</v>
      </c>
      <c r="N2528" t="s">
        <v>41</v>
      </c>
      <c r="P2528" s="5" t="str">
        <f>IF(LOOKUP($K2528,Fuel_Mappings!$C$2:$C$255,Fuel_Mappings!$D$2:$D$255)&lt;&gt;"",LOOKUP($K2528,Fuel_Mappings!$C$2:$C$255,Fuel_Mappings!$D$2:$D$255),"")</f>
        <v>Other_Fuel</v>
      </c>
      <c r="Q2528" s="5" t="str">
        <f>IF($P2528="Other_Fuel",IF(LOOKUP($G2528,Fuel_Mappings!$I$2:$I$36,Fuel_Mappings!$I$2:$I$36)=$G2528,LOOKUP($G2528,Fuel_Mappings!$I$2:$I$36,Fuel_Mappings!$J$2:$J$36),""),"")</f>
        <v/>
      </c>
      <c r="S2528" s="5" t="str">
        <f t="shared" si="166"/>
        <v>2B</v>
      </c>
      <c r="T2528" s="3" t="b">
        <f t="shared" si="167"/>
        <v>0</v>
      </c>
      <c r="U2528" s="3" t="b">
        <f t="shared" si="168"/>
        <v>0</v>
      </c>
    </row>
    <row r="2529" spans="1:21">
      <c r="A2529" s="10">
        <v>30100910</v>
      </c>
      <c r="B2529" t="s">
        <v>489</v>
      </c>
      <c r="C2529" t="s">
        <v>490</v>
      </c>
      <c r="D2529" t="s">
        <v>491</v>
      </c>
      <c r="E2529" t="s">
        <v>11</v>
      </c>
      <c r="F2529" t="s">
        <v>85</v>
      </c>
      <c r="G2529" t="s">
        <v>542</v>
      </c>
      <c r="H2529" t="s">
        <v>493</v>
      </c>
      <c r="I2529" t="s">
        <v>506</v>
      </c>
      <c r="J2529" t="s">
        <v>21</v>
      </c>
      <c r="K2529" s="3" t="str">
        <f t="shared" si="165"/>
        <v>Other Chemical MfgOther</v>
      </c>
      <c r="L2529" s="9" t="s">
        <v>1439</v>
      </c>
      <c r="M2529" s="9" t="s">
        <v>1440</v>
      </c>
      <c r="N2529" t="s">
        <v>41</v>
      </c>
      <c r="P2529" s="5" t="str">
        <f>IF(LOOKUP($K2529,Fuel_Mappings!$C$2:$C$255,Fuel_Mappings!$D$2:$D$255)&lt;&gt;"",LOOKUP($K2529,Fuel_Mappings!$C$2:$C$255,Fuel_Mappings!$D$2:$D$255),"")</f>
        <v>Other_Fuel</v>
      </c>
      <c r="Q2529" s="5" t="str">
        <f>IF($P2529="Other_Fuel",IF(LOOKUP($G2529,Fuel_Mappings!$I$2:$I$36,Fuel_Mappings!$I$2:$I$36)=$G2529,LOOKUP($G2529,Fuel_Mappings!$I$2:$I$36,Fuel_Mappings!$J$2:$J$36),""),"")</f>
        <v/>
      </c>
      <c r="S2529" s="5" t="str">
        <f t="shared" si="166"/>
        <v>2B</v>
      </c>
      <c r="T2529" s="3" t="b">
        <f t="shared" si="167"/>
        <v>0</v>
      </c>
      <c r="U2529" s="3" t="b">
        <f t="shared" si="168"/>
        <v>0</v>
      </c>
    </row>
    <row r="2530" spans="1:21">
      <c r="A2530" s="10">
        <v>30102424</v>
      </c>
      <c r="B2530" t="s">
        <v>489</v>
      </c>
      <c r="C2530" t="s">
        <v>490</v>
      </c>
      <c r="D2530" t="s">
        <v>491</v>
      </c>
      <c r="E2530" t="s">
        <v>11</v>
      </c>
      <c r="F2530" t="s">
        <v>85</v>
      </c>
      <c r="G2530" t="s">
        <v>524</v>
      </c>
      <c r="H2530" t="s">
        <v>493</v>
      </c>
      <c r="I2530" t="s">
        <v>496</v>
      </c>
      <c r="J2530" t="s">
        <v>21</v>
      </c>
      <c r="K2530" s="3" t="str">
        <f t="shared" si="165"/>
        <v>Polymer &amp; Resin MfgOther</v>
      </c>
      <c r="L2530" s="9" t="s">
        <v>1439</v>
      </c>
      <c r="M2530" s="9" t="s">
        <v>1440</v>
      </c>
      <c r="N2530" t="s">
        <v>41</v>
      </c>
      <c r="P2530" s="5" t="str">
        <f>IF(LOOKUP($K2530,Fuel_Mappings!$C$2:$C$255,Fuel_Mappings!$D$2:$D$255)&lt;&gt;"",LOOKUP($K2530,Fuel_Mappings!$C$2:$C$255,Fuel_Mappings!$D$2:$D$255),"")</f>
        <v>Other_Fuel</v>
      </c>
      <c r="Q2530" s="5" t="str">
        <f>IF($P2530="Other_Fuel",IF(LOOKUP($G2530,Fuel_Mappings!$I$2:$I$36,Fuel_Mappings!$I$2:$I$36)=$G2530,LOOKUP($G2530,Fuel_Mappings!$I$2:$I$36,Fuel_Mappings!$J$2:$J$36),""),"")</f>
        <v/>
      </c>
      <c r="S2530" s="5" t="str">
        <f t="shared" si="166"/>
        <v>2B</v>
      </c>
      <c r="T2530" s="3" t="b">
        <f t="shared" si="167"/>
        <v>0</v>
      </c>
      <c r="U2530" s="3" t="b">
        <f t="shared" si="168"/>
        <v>0</v>
      </c>
    </row>
    <row r="2531" spans="1:21">
      <c r="A2531" s="10">
        <v>30102304</v>
      </c>
      <c r="B2531" t="s">
        <v>489</v>
      </c>
      <c r="C2531" t="s">
        <v>490</v>
      </c>
      <c r="D2531" t="s">
        <v>491</v>
      </c>
      <c r="E2531" t="s">
        <v>11</v>
      </c>
      <c r="F2531" t="s">
        <v>85</v>
      </c>
      <c r="G2531" t="s">
        <v>522</v>
      </c>
      <c r="H2531" t="s">
        <v>493</v>
      </c>
      <c r="I2531" t="s">
        <v>499</v>
      </c>
      <c r="J2531" t="s">
        <v>523</v>
      </c>
      <c r="K2531" s="3" t="str">
        <f t="shared" si="165"/>
        <v>Inorganic Chemical MfgSulfur Compounds</v>
      </c>
      <c r="L2531" s="9" t="s">
        <v>1439</v>
      </c>
      <c r="M2531" s="9" t="s">
        <v>1440</v>
      </c>
      <c r="N2531" t="s">
        <v>41</v>
      </c>
      <c r="P2531" s="5" t="str">
        <f>IF(LOOKUP($K2531,Fuel_Mappings!$C$2:$C$255,Fuel_Mappings!$D$2:$D$255)&lt;&gt;"",LOOKUP($K2531,Fuel_Mappings!$C$2:$C$255,Fuel_Mappings!$D$2:$D$255),"")</f>
        <v/>
      </c>
      <c r="Q2531" s="5" t="str">
        <f>IF($P2531="Other_Fuel",IF(LOOKUP($G2531,Fuel_Mappings!$I$2:$I$36,Fuel_Mappings!$I$2:$I$36)=$G2531,LOOKUP($G2531,Fuel_Mappings!$I$2:$I$36,Fuel_Mappings!$J$2:$J$36),""),"")</f>
        <v/>
      </c>
      <c r="S2531" s="5" t="str">
        <f t="shared" si="166"/>
        <v>2B</v>
      </c>
      <c r="T2531" s="3" t="b">
        <f t="shared" si="167"/>
        <v>0</v>
      </c>
      <c r="U2531" s="3" t="b">
        <f t="shared" si="168"/>
        <v>0</v>
      </c>
    </row>
    <row r="2532" spans="1:21">
      <c r="A2532" s="10">
        <v>30101832</v>
      </c>
      <c r="B2532" t="s">
        <v>489</v>
      </c>
      <c r="C2532" t="s">
        <v>490</v>
      </c>
      <c r="D2532" t="s">
        <v>491</v>
      </c>
      <c r="E2532" t="s">
        <v>11</v>
      </c>
      <c r="F2532" t="s">
        <v>85</v>
      </c>
      <c r="G2532" t="s">
        <v>495</v>
      </c>
      <c r="H2532" t="s">
        <v>493</v>
      </c>
      <c r="I2532" t="s">
        <v>496</v>
      </c>
      <c r="J2532" t="s">
        <v>21</v>
      </c>
      <c r="K2532" s="3" t="str">
        <f t="shared" si="165"/>
        <v>Polymer &amp; Resin MfgOther</v>
      </c>
      <c r="L2532" s="9" t="s">
        <v>1439</v>
      </c>
      <c r="M2532" s="9" t="s">
        <v>1440</v>
      </c>
      <c r="N2532" t="s">
        <v>41</v>
      </c>
      <c r="P2532" s="5" t="str">
        <f>IF(LOOKUP($K2532,Fuel_Mappings!$C$2:$C$255,Fuel_Mappings!$D$2:$D$255)&lt;&gt;"",LOOKUP($K2532,Fuel_Mappings!$C$2:$C$255,Fuel_Mappings!$D$2:$D$255),"")</f>
        <v>Other_Fuel</v>
      </c>
      <c r="Q2532" s="5" t="str">
        <f>IF($P2532="Other_Fuel",IF(LOOKUP($G2532,Fuel_Mappings!$I$2:$I$36,Fuel_Mappings!$I$2:$I$36)=$G2532,LOOKUP($G2532,Fuel_Mappings!$I$2:$I$36,Fuel_Mappings!$J$2:$J$36),""),"")</f>
        <v/>
      </c>
      <c r="S2532" s="5" t="str">
        <f t="shared" si="166"/>
        <v>2B</v>
      </c>
      <c r="T2532" s="3" t="b">
        <f t="shared" si="167"/>
        <v>0</v>
      </c>
      <c r="U2532" s="3" t="b">
        <f t="shared" si="168"/>
        <v>0</v>
      </c>
    </row>
    <row r="2533" spans="1:21">
      <c r="A2533" s="10">
        <v>30120527</v>
      </c>
      <c r="B2533" t="s">
        <v>489</v>
      </c>
      <c r="C2533" t="s">
        <v>490</v>
      </c>
      <c r="D2533" t="s">
        <v>491</v>
      </c>
      <c r="E2533" t="s">
        <v>11</v>
      </c>
      <c r="F2533" t="s">
        <v>85</v>
      </c>
      <c r="G2533" t="s">
        <v>537</v>
      </c>
      <c r="H2533" t="s">
        <v>493</v>
      </c>
      <c r="I2533" t="s">
        <v>494</v>
      </c>
      <c r="J2533" t="s">
        <v>21</v>
      </c>
      <c r="K2533" s="3" t="str">
        <f t="shared" si="165"/>
        <v>Organic Chemical MfgOther</v>
      </c>
      <c r="L2533" s="9" t="s">
        <v>1439</v>
      </c>
      <c r="M2533" s="9" t="s">
        <v>1440</v>
      </c>
      <c r="N2533" t="s">
        <v>41</v>
      </c>
      <c r="P2533" s="5" t="str">
        <f>IF(LOOKUP($K2533,Fuel_Mappings!$C$2:$C$255,Fuel_Mappings!$D$2:$D$255)&lt;&gt;"",LOOKUP($K2533,Fuel_Mappings!$C$2:$C$255,Fuel_Mappings!$D$2:$D$255),"")</f>
        <v>Other_Fuel</v>
      </c>
      <c r="Q2533" s="5" t="str">
        <f>IF($P2533="Other_Fuel",IF(LOOKUP($G2533,Fuel_Mappings!$I$2:$I$36,Fuel_Mappings!$I$2:$I$36)=$G2533,LOOKUP($G2533,Fuel_Mappings!$I$2:$I$36,Fuel_Mappings!$J$2:$J$36),""),"")</f>
        <v/>
      </c>
      <c r="S2533" s="5" t="str">
        <f t="shared" si="166"/>
        <v>2B</v>
      </c>
      <c r="T2533" s="3" t="b">
        <f t="shared" si="167"/>
        <v>0</v>
      </c>
      <c r="U2533" s="3" t="b">
        <f t="shared" si="168"/>
        <v>0</v>
      </c>
    </row>
    <row r="2534" spans="1:21">
      <c r="A2534" s="10">
        <v>30119001</v>
      </c>
      <c r="B2534" t="s">
        <v>489</v>
      </c>
      <c r="C2534" t="s">
        <v>490</v>
      </c>
      <c r="D2534" t="s">
        <v>491</v>
      </c>
      <c r="E2534" t="s">
        <v>11</v>
      </c>
      <c r="F2534" t="s">
        <v>85</v>
      </c>
      <c r="G2534" t="s">
        <v>533</v>
      </c>
      <c r="H2534" t="s">
        <v>493</v>
      </c>
      <c r="I2534" t="s">
        <v>494</v>
      </c>
      <c r="J2534" t="s">
        <v>21</v>
      </c>
      <c r="K2534" s="3" t="str">
        <f t="shared" si="165"/>
        <v>Organic Chemical MfgOther</v>
      </c>
      <c r="L2534" s="9" t="s">
        <v>1439</v>
      </c>
      <c r="M2534" s="9" t="s">
        <v>1440</v>
      </c>
      <c r="N2534" t="s">
        <v>41</v>
      </c>
      <c r="P2534" s="5" t="str">
        <f>IF(LOOKUP($K2534,Fuel_Mappings!$C$2:$C$255,Fuel_Mappings!$D$2:$D$255)&lt;&gt;"",LOOKUP($K2534,Fuel_Mappings!$C$2:$C$255,Fuel_Mappings!$D$2:$D$255),"")</f>
        <v>Other_Fuel</v>
      </c>
      <c r="Q2534" s="5" t="str">
        <f>IF($P2534="Other_Fuel",IF(LOOKUP($G2534,Fuel_Mappings!$I$2:$I$36,Fuel_Mappings!$I$2:$I$36)=$G2534,LOOKUP($G2534,Fuel_Mappings!$I$2:$I$36,Fuel_Mappings!$J$2:$J$36),""),"")</f>
        <v/>
      </c>
      <c r="S2534" s="5" t="str">
        <f t="shared" si="166"/>
        <v>2B</v>
      </c>
      <c r="T2534" s="3" t="b">
        <f t="shared" si="167"/>
        <v>0</v>
      </c>
      <c r="U2534" s="3" t="b">
        <f t="shared" si="168"/>
        <v>0</v>
      </c>
    </row>
    <row r="2535" spans="1:21">
      <c r="A2535" s="10">
        <v>30101403</v>
      </c>
      <c r="B2535" t="s">
        <v>489</v>
      </c>
      <c r="C2535" t="s">
        <v>490</v>
      </c>
      <c r="D2535" t="s">
        <v>491</v>
      </c>
      <c r="E2535" t="s">
        <v>11</v>
      </c>
      <c r="F2535" t="s">
        <v>85</v>
      </c>
      <c r="G2535" t="s">
        <v>509</v>
      </c>
      <c r="H2535" t="s">
        <v>493</v>
      </c>
      <c r="I2535" t="s">
        <v>510</v>
      </c>
      <c r="J2535" t="s">
        <v>21</v>
      </c>
      <c r="K2535" s="3" t="str">
        <f t="shared" si="165"/>
        <v>Paint, Varnish, Lacquer, Enamel MfgOther</v>
      </c>
      <c r="L2535" s="9" t="s">
        <v>1439</v>
      </c>
      <c r="M2535" s="9" t="s">
        <v>1440</v>
      </c>
      <c r="N2535" t="s">
        <v>41</v>
      </c>
      <c r="P2535" s="5" t="str">
        <f>IF(LOOKUP($K2535,Fuel_Mappings!$C$2:$C$255,Fuel_Mappings!$D$2:$D$255)&lt;&gt;"",LOOKUP($K2535,Fuel_Mappings!$C$2:$C$255,Fuel_Mappings!$D$2:$D$255),"")</f>
        <v>Other_Fuel</v>
      </c>
      <c r="Q2535" s="5" t="str">
        <f>IF($P2535="Other_Fuel",IF(LOOKUP($G2535,Fuel_Mappings!$I$2:$I$36,Fuel_Mappings!$I$2:$I$36)=$G2535,LOOKUP($G2535,Fuel_Mappings!$I$2:$I$36,Fuel_Mappings!$J$2:$J$36),""),"")</f>
        <v/>
      </c>
      <c r="S2535" s="5" t="str">
        <f t="shared" si="166"/>
        <v>2B</v>
      </c>
      <c r="T2535" s="3" t="b">
        <f t="shared" si="167"/>
        <v>0</v>
      </c>
      <c r="U2535" s="3" t="b">
        <f t="shared" si="168"/>
        <v>0</v>
      </c>
    </row>
    <row r="2536" spans="1:21">
      <c r="A2536" s="10">
        <v>30101463</v>
      </c>
      <c r="B2536" t="s">
        <v>489</v>
      </c>
      <c r="C2536" t="s">
        <v>490</v>
      </c>
      <c r="D2536" t="s">
        <v>491</v>
      </c>
      <c r="E2536" t="s">
        <v>11</v>
      </c>
      <c r="F2536" t="s">
        <v>85</v>
      </c>
      <c r="G2536" t="s">
        <v>509</v>
      </c>
      <c r="H2536" t="s">
        <v>493</v>
      </c>
      <c r="I2536" t="s">
        <v>510</v>
      </c>
      <c r="J2536" t="s">
        <v>511</v>
      </c>
      <c r="K2536" s="3" t="str">
        <f t="shared" si="165"/>
        <v>Paint, Varnish, Lacquer, Enamel MfgPaint &amp; Varnish Mfg</v>
      </c>
      <c r="L2536" s="9" t="s">
        <v>1439</v>
      </c>
      <c r="M2536" s="9" t="s">
        <v>1440</v>
      </c>
      <c r="N2536" t="s">
        <v>41</v>
      </c>
      <c r="P2536" s="5" t="str">
        <f>IF(LOOKUP($K2536,Fuel_Mappings!$C$2:$C$255,Fuel_Mappings!$D$2:$D$255)&lt;&gt;"",LOOKUP($K2536,Fuel_Mappings!$C$2:$C$255,Fuel_Mappings!$D$2:$D$255),"")</f>
        <v/>
      </c>
      <c r="Q2536" s="5" t="str">
        <f>IF($P2536="Other_Fuel",IF(LOOKUP($G2536,Fuel_Mappings!$I$2:$I$36,Fuel_Mappings!$I$2:$I$36)=$G2536,LOOKUP($G2536,Fuel_Mappings!$I$2:$I$36,Fuel_Mappings!$J$2:$J$36),""),"")</f>
        <v/>
      </c>
      <c r="S2536" s="5" t="str">
        <f t="shared" si="166"/>
        <v>2B</v>
      </c>
      <c r="T2536" s="3" t="b">
        <f t="shared" si="167"/>
        <v>0</v>
      </c>
      <c r="U2536" s="3" t="b">
        <f t="shared" si="168"/>
        <v>0</v>
      </c>
    </row>
    <row r="2537" spans="1:21">
      <c r="A2537" s="10">
        <v>30101470</v>
      </c>
      <c r="B2537" t="s">
        <v>489</v>
      </c>
      <c r="C2537" t="s">
        <v>490</v>
      </c>
      <c r="D2537" t="s">
        <v>491</v>
      </c>
      <c r="E2537" t="s">
        <v>11</v>
      </c>
      <c r="F2537" t="s">
        <v>85</v>
      </c>
      <c r="G2537" t="s">
        <v>509</v>
      </c>
      <c r="H2537" t="s">
        <v>493</v>
      </c>
      <c r="I2537" t="s">
        <v>510</v>
      </c>
      <c r="J2537" t="s">
        <v>21</v>
      </c>
      <c r="K2537" s="3" t="str">
        <f t="shared" si="165"/>
        <v>Paint, Varnish, Lacquer, Enamel MfgOther</v>
      </c>
      <c r="L2537" s="9" t="s">
        <v>1439</v>
      </c>
      <c r="M2537" s="9" t="s">
        <v>1440</v>
      </c>
      <c r="N2537" t="s">
        <v>41</v>
      </c>
      <c r="P2537" s="5" t="str">
        <f>IF(LOOKUP($K2537,Fuel_Mappings!$C$2:$C$255,Fuel_Mappings!$D$2:$D$255)&lt;&gt;"",LOOKUP($K2537,Fuel_Mappings!$C$2:$C$255,Fuel_Mappings!$D$2:$D$255),"")</f>
        <v>Other_Fuel</v>
      </c>
      <c r="Q2537" s="5" t="str">
        <f>IF($P2537="Other_Fuel",IF(LOOKUP($G2537,Fuel_Mappings!$I$2:$I$36,Fuel_Mappings!$I$2:$I$36)=$G2537,LOOKUP($G2537,Fuel_Mappings!$I$2:$I$36,Fuel_Mappings!$J$2:$J$36),""),"")</f>
        <v/>
      </c>
      <c r="S2537" s="5" t="str">
        <f t="shared" si="166"/>
        <v>2B</v>
      </c>
      <c r="T2537" s="3" t="b">
        <f t="shared" si="167"/>
        <v>0</v>
      </c>
      <c r="U2537" s="3" t="b">
        <f t="shared" si="168"/>
        <v>0</v>
      </c>
    </row>
    <row r="2538" spans="1:21">
      <c r="A2538" s="10">
        <v>30101471</v>
      </c>
      <c r="B2538" t="s">
        <v>489</v>
      </c>
      <c r="C2538" t="s">
        <v>490</v>
      </c>
      <c r="D2538" t="s">
        <v>491</v>
      </c>
      <c r="E2538" t="s">
        <v>11</v>
      </c>
      <c r="F2538" t="s">
        <v>85</v>
      </c>
      <c r="G2538" t="s">
        <v>509</v>
      </c>
      <c r="H2538" t="s">
        <v>493</v>
      </c>
      <c r="I2538" t="s">
        <v>510</v>
      </c>
      <c r="J2538" t="s">
        <v>511</v>
      </c>
      <c r="K2538" s="3" t="str">
        <f t="shared" si="165"/>
        <v>Paint, Varnish, Lacquer, Enamel MfgPaint &amp; Varnish Mfg</v>
      </c>
      <c r="L2538" s="9" t="s">
        <v>1439</v>
      </c>
      <c r="M2538" s="9" t="s">
        <v>1440</v>
      </c>
      <c r="N2538" t="s">
        <v>41</v>
      </c>
      <c r="P2538" s="5" t="str">
        <f>IF(LOOKUP($K2538,Fuel_Mappings!$C$2:$C$255,Fuel_Mappings!$D$2:$D$255)&lt;&gt;"",LOOKUP($K2538,Fuel_Mappings!$C$2:$C$255,Fuel_Mappings!$D$2:$D$255),"")</f>
        <v/>
      </c>
      <c r="Q2538" s="5" t="str">
        <f>IF($P2538="Other_Fuel",IF(LOOKUP($G2538,Fuel_Mappings!$I$2:$I$36,Fuel_Mappings!$I$2:$I$36)=$G2538,LOOKUP($G2538,Fuel_Mappings!$I$2:$I$36,Fuel_Mappings!$J$2:$J$36),""),"")</f>
        <v/>
      </c>
      <c r="S2538" s="5" t="str">
        <f t="shared" si="166"/>
        <v>2B</v>
      </c>
      <c r="T2538" s="3" t="b">
        <f t="shared" si="167"/>
        <v>0</v>
      </c>
      <c r="U2538" s="3" t="b">
        <f t="shared" si="168"/>
        <v>0</v>
      </c>
    </row>
    <row r="2539" spans="1:21">
      <c r="A2539" s="10">
        <v>30101505</v>
      </c>
      <c r="B2539" t="s">
        <v>489</v>
      </c>
      <c r="C2539" t="s">
        <v>490</v>
      </c>
      <c r="D2539" t="s">
        <v>491</v>
      </c>
      <c r="E2539" t="s">
        <v>11</v>
      </c>
      <c r="F2539" t="s">
        <v>85</v>
      </c>
      <c r="G2539" t="s">
        <v>559</v>
      </c>
      <c r="H2539" t="s">
        <v>493</v>
      </c>
      <c r="I2539" t="s">
        <v>510</v>
      </c>
      <c r="J2539" t="s">
        <v>511</v>
      </c>
      <c r="K2539" s="3" t="str">
        <f t="shared" si="165"/>
        <v>Paint, Varnish, Lacquer, Enamel MfgPaint &amp; Varnish Mfg</v>
      </c>
      <c r="L2539" s="9" t="s">
        <v>1439</v>
      </c>
      <c r="M2539" s="9" t="s">
        <v>1440</v>
      </c>
      <c r="N2539" t="s">
        <v>41</v>
      </c>
      <c r="P2539" s="5" t="str">
        <f>IF(LOOKUP($K2539,Fuel_Mappings!$C$2:$C$255,Fuel_Mappings!$D$2:$D$255)&lt;&gt;"",LOOKUP($K2539,Fuel_Mappings!$C$2:$C$255,Fuel_Mappings!$D$2:$D$255),"")</f>
        <v/>
      </c>
      <c r="Q2539" s="5" t="str">
        <f>IF($P2539="Other_Fuel",IF(LOOKUP($G2539,Fuel_Mappings!$I$2:$I$36,Fuel_Mappings!$I$2:$I$36)=$G2539,LOOKUP($G2539,Fuel_Mappings!$I$2:$I$36,Fuel_Mappings!$J$2:$J$36),""),"")</f>
        <v/>
      </c>
      <c r="S2539" s="5" t="str">
        <f t="shared" si="166"/>
        <v>2B</v>
      </c>
      <c r="T2539" s="3" t="b">
        <f t="shared" si="167"/>
        <v>0</v>
      </c>
      <c r="U2539" s="3" t="b">
        <f t="shared" si="168"/>
        <v>0</v>
      </c>
    </row>
    <row r="2540" spans="1:21">
      <c r="A2540" s="10">
        <v>30101819</v>
      </c>
      <c r="B2540" t="s">
        <v>489</v>
      </c>
      <c r="C2540" t="s">
        <v>490</v>
      </c>
      <c r="D2540" t="s">
        <v>491</v>
      </c>
      <c r="E2540" t="s">
        <v>11</v>
      </c>
      <c r="F2540" t="s">
        <v>85</v>
      </c>
      <c r="G2540" t="s">
        <v>495</v>
      </c>
      <c r="H2540" t="s">
        <v>493</v>
      </c>
      <c r="I2540" t="s">
        <v>496</v>
      </c>
      <c r="J2540" t="s">
        <v>21</v>
      </c>
      <c r="K2540" s="3" t="str">
        <f t="shared" si="165"/>
        <v>Polymer &amp; Resin MfgOther</v>
      </c>
      <c r="L2540" s="9" t="s">
        <v>1439</v>
      </c>
      <c r="M2540" s="9" t="s">
        <v>1440</v>
      </c>
      <c r="N2540" t="s">
        <v>41</v>
      </c>
      <c r="P2540" s="5" t="str">
        <f>IF(LOOKUP($K2540,Fuel_Mappings!$C$2:$C$255,Fuel_Mappings!$D$2:$D$255)&lt;&gt;"",LOOKUP($K2540,Fuel_Mappings!$C$2:$C$255,Fuel_Mappings!$D$2:$D$255),"")</f>
        <v>Other_Fuel</v>
      </c>
      <c r="Q2540" s="5" t="str">
        <f>IF($P2540="Other_Fuel",IF(LOOKUP($G2540,Fuel_Mappings!$I$2:$I$36,Fuel_Mappings!$I$2:$I$36)=$G2540,LOOKUP($G2540,Fuel_Mappings!$I$2:$I$36,Fuel_Mappings!$J$2:$J$36),""),"")</f>
        <v/>
      </c>
      <c r="S2540" s="5" t="str">
        <f t="shared" si="166"/>
        <v>2B</v>
      </c>
      <c r="T2540" s="3" t="b">
        <f t="shared" si="167"/>
        <v>0</v>
      </c>
      <c r="U2540" s="3" t="b">
        <f t="shared" si="168"/>
        <v>0</v>
      </c>
    </row>
    <row r="2541" spans="1:21">
      <c r="A2541" s="10">
        <v>30102001</v>
      </c>
      <c r="B2541" t="s">
        <v>489</v>
      </c>
      <c r="C2541" t="s">
        <v>490</v>
      </c>
      <c r="D2541" t="s">
        <v>491</v>
      </c>
      <c r="E2541" t="s">
        <v>11</v>
      </c>
      <c r="F2541" t="s">
        <v>85</v>
      </c>
      <c r="G2541" t="s">
        <v>556</v>
      </c>
      <c r="H2541" t="s">
        <v>493</v>
      </c>
      <c r="I2541" t="s">
        <v>506</v>
      </c>
      <c r="J2541" t="s">
        <v>557</v>
      </c>
      <c r="K2541" s="3" t="str">
        <f t="shared" si="165"/>
        <v>Other Chemical MfgPrinting Ink Mfg</v>
      </c>
      <c r="L2541" s="9" t="s">
        <v>1439</v>
      </c>
      <c r="M2541" s="9" t="s">
        <v>1440</v>
      </c>
      <c r="N2541" t="s">
        <v>41</v>
      </c>
      <c r="P2541" s="5" t="str">
        <f>IF(LOOKUP($K2541,Fuel_Mappings!$C$2:$C$255,Fuel_Mappings!$D$2:$D$255)&lt;&gt;"",LOOKUP($K2541,Fuel_Mappings!$C$2:$C$255,Fuel_Mappings!$D$2:$D$255),"")</f>
        <v/>
      </c>
      <c r="Q2541" s="5" t="str">
        <f>IF($P2541="Other_Fuel",IF(LOOKUP($G2541,Fuel_Mappings!$I$2:$I$36,Fuel_Mappings!$I$2:$I$36)=$G2541,LOOKUP($G2541,Fuel_Mappings!$I$2:$I$36,Fuel_Mappings!$J$2:$J$36),""),"")</f>
        <v/>
      </c>
      <c r="S2541" s="5" t="str">
        <f t="shared" si="166"/>
        <v>2B</v>
      </c>
      <c r="T2541" s="3" t="b">
        <f t="shared" si="167"/>
        <v>0</v>
      </c>
      <c r="U2541" s="3" t="b">
        <f t="shared" si="168"/>
        <v>0</v>
      </c>
    </row>
    <row r="2542" spans="1:21">
      <c r="A2542" s="10">
        <v>30102002</v>
      </c>
      <c r="B2542" t="s">
        <v>489</v>
      </c>
      <c r="C2542" t="s">
        <v>490</v>
      </c>
      <c r="D2542" t="s">
        <v>491</v>
      </c>
      <c r="E2542" t="s">
        <v>11</v>
      </c>
      <c r="F2542" t="s">
        <v>85</v>
      </c>
      <c r="G2542" t="s">
        <v>556</v>
      </c>
      <c r="H2542" t="s">
        <v>493</v>
      </c>
      <c r="I2542" t="s">
        <v>506</v>
      </c>
      <c r="J2542" t="s">
        <v>557</v>
      </c>
      <c r="K2542" s="3" t="str">
        <f t="shared" si="165"/>
        <v>Other Chemical MfgPrinting Ink Mfg</v>
      </c>
      <c r="L2542" s="9" t="s">
        <v>1439</v>
      </c>
      <c r="M2542" s="9" t="s">
        <v>1440</v>
      </c>
      <c r="N2542" t="s">
        <v>41</v>
      </c>
      <c r="P2542" s="5" t="str">
        <f>IF(LOOKUP($K2542,Fuel_Mappings!$C$2:$C$255,Fuel_Mappings!$D$2:$D$255)&lt;&gt;"",LOOKUP($K2542,Fuel_Mappings!$C$2:$C$255,Fuel_Mappings!$D$2:$D$255),"")</f>
        <v/>
      </c>
      <c r="Q2542" s="5" t="str">
        <f>IF($P2542="Other_Fuel",IF(LOOKUP($G2542,Fuel_Mappings!$I$2:$I$36,Fuel_Mappings!$I$2:$I$36)=$G2542,LOOKUP($G2542,Fuel_Mappings!$I$2:$I$36,Fuel_Mappings!$J$2:$J$36),""),"")</f>
        <v/>
      </c>
      <c r="S2542" s="5" t="str">
        <f t="shared" si="166"/>
        <v>2B</v>
      </c>
      <c r="T2542" s="3" t="b">
        <f t="shared" si="167"/>
        <v>0</v>
      </c>
      <c r="U2542" s="3" t="b">
        <f t="shared" si="168"/>
        <v>0</v>
      </c>
    </row>
    <row r="2543" spans="1:21">
      <c r="A2543" s="10">
        <v>30102060</v>
      </c>
      <c r="B2543" t="s">
        <v>489</v>
      </c>
      <c r="C2543" t="s">
        <v>490</v>
      </c>
      <c r="D2543" t="s">
        <v>491</v>
      </c>
      <c r="E2543" t="s">
        <v>11</v>
      </c>
      <c r="F2543" t="s">
        <v>85</v>
      </c>
      <c r="G2543" t="s">
        <v>556</v>
      </c>
      <c r="H2543" t="s">
        <v>493</v>
      </c>
      <c r="I2543" t="s">
        <v>506</v>
      </c>
      <c r="J2543" t="s">
        <v>557</v>
      </c>
      <c r="K2543" s="3" t="str">
        <f t="shared" si="165"/>
        <v>Other Chemical MfgPrinting Ink Mfg</v>
      </c>
      <c r="L2543" s="9" t="s">
        <v>1439</v>
      </c>
      <c r="M2543" s="9" t="s">
        <v>1440</v>
      </c>
      <c r="N2543" t="s">
        <v>41</v>
      </c>
      <c r="P2543" s="5" t="str">
        <f>IF(LOOKUP($K2543,Fuel_Mappings!$C$2:$C$255,Fuel_Mappings!$D$2:$D$255)&lt;&gt;"",LOOKUP($K2543,Fuel_Mappings!$C$2:$C$255,Fuel_Mappings!$D$2:$D$255),"")</f>
        <v/>
      </c>
      <c r="Q2543" s="5" t="str">
        <f>IF($P2543="Other_Fuel",IF(LOOKUP($G2543,Fuel_Mappings!$I$2:$I$36,Fuel_Mappings!$I$2:$I$36)=$G2543,LOOKUP($G2543,Fuel_Mappings!$I$2:$I$36,Fuel_Mappings!$J$2:$J$36),""),"")</f>
        <v/>
      </c>
      <c r="S2543" s="5" t="str">
        <f t="shared" si="166"/>
        <v>2B</v>
      </c>
      <c r="T2543" s="3" t="b">
        <f t="shared" si="167"/>
        <v>0</v>
      </c>
      <c r="U2543" s="3" t="b">
        <f t="shared" si="168"/>
        <v>0</v>
      </c>
    </row>
    <row r="2544" spans="1:21">
      <c r="A2544" s="10">
        <v>30106006</v>
      </c>
      <c r="B2544" t="s">
        <v>489</v>
      </c>
      <c r="C2544" t="s">
        <v>490</v>
      </c>
      <c r="D2544" t="s">
        <v>491</v>
      </c>
      <c r="E2544" t="s">
        <v>11</v>
      </c>
      <c r="F2544" t="s">
        <v>85</v>
      </c>
      <c r="G2544" t="s">
        <v>579</v>
      </c>
      <c r="H2544" t="s">
        <v>493</v>
      </c>
      <c r="I2544" t="s">
        <v>580</v>
      </c>
      <c r="J2544" t="s">
        <v>21</v>
      </c>
      <c r="K2544" s="3" t="str">
        <f t="shared" si="165"/>
        <v>Pharmaceutical MfgOther</v>
      </c>
      <c r="L2544" s="9" t="s">
        <v>1439</v>
      </c>
      <c r="M2544" s="9" t="s">
        <v>1440</v>
      </c>
      <c r="N2544" t="s">
        <v>41</v>
      </c>
      <c r="P2544" s="5" t="str">
        <f>IF(LOOKUP($K2544,Fuel_Mappings!$C$2:$C$255,Fuel_Mappings!$D$2:$D$255)&lt;&gt;"",LOOKUP($K2544,Fuel_Mappings!$C$2:$C$255,Fuel_Mappings!$D$2:$D$255),"")</f>
        <v>Other_Fuel</v>
      </c>
      <c r="Q2544" s="5" t="str">
        <f>IF($P2544="Other_Fuel",IF(LOOKUP($G2544,Fuel_Mappings!$I$2:$I$36,Fuel_Mappings!$I$2:$I$36)=$G2544,LOOKUP($G2544,Fuel_Mappings!$I$2:$I$36,Fuel_Mappings!$J$2:$J$36),""),"")</f>
        <v/>
      </c>
      <c r="S2544" s="5" t="str">
        <f t="shared" si="166"/>
        <v>2B</v>
      </c>
      <c r="T2544" s="3" t="b">
        <f t="shared" si="167"/>
        <v>0</v>
      </c>
      <c r="U2544" s="3" t="b">
        <f t="shared" si="168"/>
        <v>0</v>
      </c>
    </row>
    <row r="2545" spans="1:21">
      <c r="A2545" s="10">
        <v>30106007</v>
      </c>
      <c r="B2545" t="s">
        <v>489</v>
      </c>
      <c r="C2545" t="s">
        <v>490</v>
      </c>
      <c r="D2545" t="s">
        <v>491</v>
      </c>
      <c r="E2545" t="s">
        <v>11</v>
      </c>
      <c r="F2545" t="s">
        <v>85</v>
      </c>
      <c r="G2545" t="s">
        <v>579</v>
      </c>
      <c r="H2545" t="s">
        <v>493</v>
      </c>
      <c r="I2545" t="s">
        <v>580</v>
      </c>
      <c r="J2545" t="s">
        <v>21</v>
      </c>
      <c r="K2545" s="3" t="str">
        <f t="shared" si="165"/>
        <v>Pharmaceutical MfgOther</v>
      </c>
      <c r="L2545" s="9" t="s">
        <v>1439</v>
      </c>
      <c r="M2545" s="9" t="s">
        <v>1440</v>
      </c>
      <c r="N2545" t="s">
        <v>41</v>
      </c>
      <c r="P2545" s="5" t="str">
        <f>IF(LOOKUP($K2545,Fuel_Mappings!$C$2:$C$255,Fuel_Mappings!$D$2:$D$255)&lt;&gt;"",LOOKUP($K2545,Fuel_Mappings!$C$2:$C$255,Fuel_Mappings!$D$2:$D$255),"")</f>
        <v>Other_Fuel</v>
      </c>
      <c r="Q2545" s="5" t="str">
        <f>IF($P2545="Other_Fuel",IF(LOOKUP($G2545,Fuel_Mappings!$I$2:$I$36,Fuel_Mappings!$I$2:$I$36)=$G2545,LOOKUP($G2545,Fuel_Mappings!$I$2:$I$36,Fuel_Mappings!$J$2:$J$36),""),"")</f>
        <v/>
      </c>
      <c r="S2545" s="5" t="str">
        <f t="shared" si="166"/>
        <v>2B</v>
      </c>
      <c r="T2545" s="3" t="b">
        <f t="shared" si="167"/>
        <v>0</v>
      </c>
      <c r="U2545" s="3" t="b">
        <f t="shared" si="168"/>
        <v>0</v>
      </c>
    </row>
    <row r="2546" spans="1:21">
      <c r="A2546" s="10">
        <v>30106009</v>
      </c>
      <c r="B2546" t="s">
        <v>489</v>
      </c>
      <c r="C2546" t="s">
        <v>490</v>
      </c>
      <c r="D2546" t="s">
        <v>491</v>
      </c>
      <c r="E2546" t="s">
        <v>11</v>
      </c>
      <c r="F2546" t="s">
        <v>85</v>
      </c>
      <c r="G2546" t="s">
        <v>579</v>
      </c>
      <c r="H2546" t="s">
        <v>493</v>
      </c>
      <c r="I2546" t="s">
        <v>580</v>
      </c>
      <c r="J2546" t="s">
        <v>21</v>
      </c>
      <c r="K2546" s="3" t="str">
        <f t="shared" si="165"/>
        <v>Pharmaceutical MfgOther</v>
      </c>
      <c r="L2546" s="9" t="s">
        <v>1439</v>
      </c>
      <c r="M2546" s="9" t="s">
        <v>1440</v>
      </c>
      <c r="N2546" t="s">
        <v>41</v>
      </c>
      <c r="P2546" s="5" t="str">
        <f>IF(LOOKUP($K2546,Fuel_Mappings!$C$2:$C$255,Fuel_Mappings!$D$2:$D$255)&lt;&gt;"",LOOKUP($K2546,Fuel_Mappings!$C$2:$C$255,Fuel_Mappings!$D$2:$D$255),"")</f>
        <v>Other_Fuel</v>
      </c>
      <c r="Q2546" s="5" t="str">
        <f>IF($P2546="Other_Fuel",IF(LOOKUP($G2546,Fuel_Mappings!$I$2:$I$36,Fuel_Mappings!$I$2:$I$36)=$G2546,LOOKUP($G2546,Fuel_Mappings!$I$2:$I$36,Fuel_Mappings!$J$2:$J$36),""),"")</f>
        <v/>
      </c>
      <c r="S2546" s="5" t="str">
        <f t="shared" si="166"/>
        <v>2B</v>
      </c>
      <c r="T2546" s="3" t="b">
        <f t="shared" si="167"/>
        <v>0</v>
      </c>
      <c r="U2546" s="3" t="b">
        <f t="shared" si="168"/>
        <v>0</v>
      </c>
    </row>
    <row r="2547" spans="1:21">
      <c r="A2547" s="10">
        <v>30120521</v>
      </c>
      <c r="B2547" t="s">
        <v>489</v>
      </c>
      <c r="C2547" t="s">
        <v>490</v>
      </c>
      <c r="D2547" t="s">
        <v>491</v>
      </c>
      <c r="E2547" t="s">
        <v>11</v>
      </c>
      <c r="F2547" t="s">
        <v>85</v>
      </c>
      <c r="G2547" t="s">
        <v>537</v>
      </c>
      <c r="H2547" t="s">
        <v>493</v>
      </c>
      <c r="I2547" t="s">
        <v>494</v>
      </c>
      <c r="J2547" t="s">
        <v>501</v>
      </c>
      <c r="K2547" s="3" t="str">
        <f t="shared" ref="K2547:K2610" si="169">I2547&amp;J2547</f>
        <v>Organic Chemical MfgSocmi Reactor</v>
      </c>
      <c r="L2547" s="9" t="s">
        <v>1439</v>
      </c>
      <c r="M2547" s="9" t="s">
        <v>1440</v>
      </c>
      <c r="N2547" t="s">
        <v>41</v>
      </c>
      <c r="P2547" s="5" t="str">
        <f>IF(LOOKUP($K2547,Fuel_Mappings!$C$2:$C$255,Fuel_Mappings!$D$2:$D$255)&lt;&gt;"",LOOKUP($K2547,Fuel_Mappings!$C$2:$C$255,Fuel_Mappings!$D$2:$D$255),"")</f>
        <v/>
      </c>
      <c r="Q2547" s="5" t="str">
        <f>IF($P2547="Other_Fuel",IF(LOOKUP($G2547,Fuel_Mappings!$I$2:$I$36,Fuel_Mappings!$I$2:$I$36)=$G2547,LOOKUP($G2547,Fuel_Mappings!$I$2:$I$36,Fuel_Mappings!$J$2:$J$36),""),"")</f>
        <v/>
      </c>
      <c r="S2547" s="5" t="str">
        <f t="shared" si="166"/>
        <v>2B</v>
      </c>
      <c r="T2547" s="3" t="b">
        <f t="shared" si="167"/>
        <v>0</v>
      </c>
      <c r="U2547" s="3" t="b">
        <f t="shared" si="168"/>
        <v>0</v>
      </c>
    </row>
    <row r="2548" spans="1:21">
      <c r="A2548" s="10">
        <v>30120523</v>
      </c>
      <c r="B2548" t="s">
        <v>489</v>
      </c>
      <c r="C2548" t="s">
        <v>490</v>
      </c>
      <c r="D2548" t="s">
        <v>491</v>
      </c>
      <c r="E2548" t="s">
        <v>11</v>
      </c>
      <c r="F2548" t="s">
        <v>85</v>
      </c>
      <c r="G2548" t="s">
        <v>537</v>
      </c>
      <c r="H2548" t="s">
        <v>493</v>
      </c>
      <c r="I2548" t="s">
        <v>494</v>
      </c>
      <c r="J2548" t="s">
        <v>21</v>
      </c>
      <c r="K2548" s="3" t="str">
        <f t="shared" si="169"/>
        <v>Organic Chemical MfgOther</v>
      </c>
      <c r="L2548" s="9" t="s">
        <v>1439</v>
      </c>
      <c r="M2548" s="9" t="s">
        <v>1440</v>
      </c>
      <c r="N2548" t="s">
        <v>41</v>
      </c>
      <c r="P2548" s="5" t="str">
        <f>IF(LOOKUP($K2548,Fuel_Mappings!$C$2:$C$255,Fuel_Mappings!$D$2:$D$255)&lt;&gt;"",LOOKUP($K2548,Fuel_Mappings!$C$2:$C$255,Fuel_Mappings!$D$2:$D$255),"")</f>
        <v>Other_Fuel</v>
      </c>
      <c r="Q2548" s="5" t="str">
        <f>IF($P2548="Other_Fuel",IF(LOOKUP($G2548,Fuel_Mappings!$I$2:$I$36,Fuel_Mappings!$I$2:$I$36)=$G2548,LOOKUP($G2548,Fuel_Mappings!$I$2:$I$36,Fuel_Mappings!$J$2:$J$36),""),"")</f>
        <v/>
      </c>
      <c r="S2548" s="5" t="str">
        <f t="shared" si="166"/>
        <v>2B</v>
      </c>
      <c r="T2548" s="3" t="b">
        <f t="shared" si="167"/>
        <v>0</v>
      </c>
      <c r="U2548" s="3" t="b">
        <f t="shared" si="168"/>
        <v>0</v>
      </c>
    </row>
    <row r="2549" spans="1:21">
      <c r="A2549" s="10">
        <v>30102051</v>
      </c>
      <c r="B2549" t="s">
        <v>489</v>
      </c>
      <c r="C2549" t="s">
        <v>490</v>
      </c>
      <c r="D2549" t="s">
        <v>491</v>
      </c>
      <c r="E2549" t="s">
        <v>11</v>
      </c>
      <c r="F2549" t="s">
        <v>85</v>
      </c>
      <c r="G2549" t="s">
        <v>556</v>
      </c>
      <c r="H2549" t="s">
        <v>493</v>
      </c>
      <c r="I2549" t="s">
        <v>506</v>
      </c>
      <c r="J2549" t="s">
        <v>557</v>
      </c>
      <c r="K2549" s="3" t="str">
        <f t="shared" si="169"/>
        <v>Other Chemical MfgPrinting Ink Mfg</v>
      </c>
      <c r="L2549" s="9" t="s">
        <v>1439</v>
      </c>
      <c r="M2549" s="9" t="s">
        <v>1440</v>
      </c>
      <c r="N2549" t="s">
        <v>41</v>
      </c>
      <c r="P2549" s="5" t="str">
        <f>IF(LOOKUP($K2549,Fuel_Mappings!$C$2:$C$255,Fuel_Mappings!$D$2:$D$255)&lt;&gt;"",LOOKUP($K2549,Fuel_Mappings!$C$2:$C$255,Fuel_Mappings!$D$2:$D$255),"")</f>
        <v/>
      </c>
      <c r="Q2549" s="5" t="str">
        <f>IF($P2549="Other_Fuel",IF(LOOKUP($G2549,Fuel_Mappings!$I$2:$I$36,Fuel_Mappings!$I$2:$I$36)=$G2549,LOOKUP($G2549,Fuel_Mappings!$I$2:$I$36,Fuel_Mappings!$J$2:$J$36),""),"")</f>
        <v/>
      </c>
      <c r="S2549" s="5" t="str">
        <f t="shared" si="166"/>
        <v>2B</v>
      </c>
      <c r="T2549" s="3" t="b">
        <f t="shared" si="167"/>
        <v>0</v>
      </c>
      <c r="U2549" s="3" t="b">
        <f t="shared" si="168"/>
        <v>0</v>
      </c>
    </row>
    <row r="2550" spans="1:21">
      <c r="A2550" s="10">
        <v>30102199</v>
      </c>
      <c r="B2550" t="s">
        <v>489</v>
      </c>
      <c r="C2550" t="s">
        <v>490</v>
      </c>
      <c r="D2550" t="s">
        <v>491</v>
      </c>
      <c r="E2550" t="s">
        <v>11</v>
      </c>
      <c r="F2550" t="s">
        <v>85</v>
      </c>
      <c r="G2550" t="s">
        <v>387</v>
      </c>
      <c r="H2550" t="s">
        <v>493</v>
      </c>
      <c r="I2550" t="s">
        <v>499</v>
      </c>
      <c r="J2550" t="s">
        <v>21</v>
      </c>
      <c r="K2550" s="3" t="str">
        <f t="shared" si="169"/>
        <v>Inorganic Chemical MfgOther</v>
      </c>
      <c r="L2550" s="9" t="s">
        <v>1439</v>
      </c>
      <c r="M2550" s="9" t="s">
        <v>1440</v>
      </c>
      <c r="N2550" t="s">
        <v>41</v>
      </c>
      <c r="P2550" s="5" t="str">
        <f>IF(LOOKUP($K2550,Fuel_Mappings!$C$2:$C$255,Fuel_Mappings!$D$2:$D$255)&lt;&gt;"",LOOKUP($K2550,Fuel_Mappings!$C$2:$C$255,Fuel_Mappings!$D$2:$D$255),"")</f>
        <v>Other_Fuel</v>
      </c>
      <c r="Q2550" s="5" t="str">
        <f>IF($P2550="Other_Fuel",IF(LOOKUP($G2550,Fuel_Mappings!$I$2:$I$36,Fuel_Mappings!$I$2:$I$36)=$G2550,LOOKUP($G2550,Fuel_Mappings!$I$2:$I$36,Fuel_Mappings!$J$2:$J$36),""),"")</f>
        <v/>
      </c>
      <c r="S2550" s="5" t="str">
        <f t="shared" si="166"/>
        <v>2B</v>
      </c>
      <c r="T2550" s="3" t="b">
        <f t="shared" si="167"/>
        <v>0</v>
      </c>
      <c r="U2550" s="3" t="b">
        <f t="shared" si="168"/>
        <v>0</v>
      </c>
    </row>
    <row r="2551" spans="1:21">
      <c r="A2551" s="10">
        <v>30102434</v>
      </c>
      <c r="B2551" t="s">
        <v>489</v>
      </c>
      <c r="C2551" t="s">
        <v>490</v>
      </c>
      <c r="D2551" t="s">
        <v>491</v>
      </c>
      <c r="E2551" t="s">
        <v>11</v>
      </c>
      <c r="F2551" t="s">
        <v>85</v>
      </c>
      <c r="G2551" t="s">
        <v>524</v>
      </c>
      <c r="H2551" t="s">
        <v>493</v>
      </c>
      <c r="I2551" t="s">
        <v>496</v>
      </c>
      <c r="J2551" t="s">
        <v>21</v>
      </c>
      <c r="K2551" s="3" t="str">
        <f t="shared" si="169"/>
        <v>Polymer &amp; Resin MfgOther</v>
      </c>
      <c r="L2551" s="9" t="s">
        <v>1439</v>
      </c>
      <c r="M2551" s="9" t="s">
        <v>1440</v>
      </c>
      <c r="N2551" t="s">
        <v>41</v>
      </c>
      <c r="P2551" s="5" t="str">
        <f>IF(LOOKUP($K2551,Fuel_Mappings!$C$2:$C$255,Fuel_Mappings!$D$2:$D$255)&lt;&gt;"",LOOKUP($K2551,Fuel_Mappings!$C$2:$C$255,Fuel_Mappings!$D$2:$D$255),"")</f>
        <v>Other_Fuel</v>
      </c>
      <c r="Q2551" s="5" t="str">
        <f>IF($P2551="Other_Fuel",IF(LOOKUP($G2551,Fuel_Mappings!$I$2:$I$36,Fuel_Mappings!$I$2:$I$36)=$G2551,LOOKUP($G2551,Fuel_Mappings!$I$2:$I$36,Fuel_Mappings!$J$2:$J$36),""),"")</f>
        <v/>
      </c>
      <c r="S2551" s="5" t="str">
        <f t="shared" si="166"/>
        <v>2B</v>
      </c>
      <c r="T2551" s="3" t="b">
        <f t="shared" si="167"/>
        <v>0</v>
      </c>
      <c r="U2551" s="3" t="b">
        <f t="shared" si="168"/>
        <v>0</v>
      </c>
    </row>
    <row r="2552" spans="1:21">
      <c r="A2552" s="10">
        <v>30109105</v>
      </c>
      <c r="B2552" t="s">
        <v>489</v>
      </c>
      <c r="C2552" t="s">
        <v>490</v>
      </c>
      <c r="D2552" t="s">
        <v>491</v>
      </c>
      <c r="E2552" t="s">
        <v>11</v>
      </c>
      <c r="F2552" t="s">
        <v>85</v>
      </c>
      <c r="G2552" t="s">
        <v>526</v>
      </c>
      <c r="H2552" t="s">
        <v>493</v>
      </c>
      <c r="I2552" t="s">
        <v>494</v>
      </c>
      <c r="J2552" t="s">
        <v>21</v>
      </c>
      <c r="K2552" s="3" t="str">
        <f t="shared" si="169"/>
        <v>Organic Chemical MfgOther</v>
      </c>
      <c r="L2552" s="9" t="s">
        <v>1439</v>
      </c>
      <c r="M2552" s="9" t="s">
        <v>1440</v>
      </c>
      <c r="N2552" t="s">
        <v>41</v>
      </c>
      <c r="P2552" s="5" t="str">
        <f>IF(LOOKUP($K2552,Fuel_Mappings!$C$2:$C$255,Fuel_Mappings!$D$2:$D$255)&lt;&gt;"",LOOKUP($K2552,Fuel_Mappings!$C$2:$C$255,Fuel_Mappings!$D$2:$D$255),"")</f>
        <v>Other_Fuel</v>
      </c>
      <c r="Q2552" s="5" t="str">
        <f>IF($P2552="Other_Fuel",IF(LOOKUP($G2552,Fuel_Mappings!$I$2:$I$36,Fuel_Mappings!$I$2:$I$36)=$G2552,LOOKUP($G2552,Fuel_Mappings!$I$2:$I$36,Fuel_Mappings!$J$2:$J$36),""),"")</f>
        <v/>
      </c>
      <c r="S2552" s="5" t="str">
        <f t="shared" si="166"/>
        <v>2B</v>
      </c>
      <c r="T2552" s="3" t="b">
        <f t="shared" si="167"/>
        <v>0</v>
      </c>
      <c r="U2552" s="3" t="b">
        <f t="shared" si="168"/>
        <v>0</v>
      </c>
    </row>
    <row r="2553" spans="1:21">
      <c r="A2553" s="10">
        <v>30112557</v>
      </c>
      <c r="B2553" t="s">
        <v>489</v>
      </c>
      <c r="C2553" t="s">
        <v>490</v>
      </c>
      <c r="D2553" t="s">
        <v>491</v>
      </c>
      <c r="E2553" t="s">
        <v>11</v>
      </c>
      <c r="F2553" t="s">
        <v>85</v>
      </c>
      <c r="G2553" t="s">
        <v>500</v>
      </c>
      <c r="H2553" t="s">
        <v>493</v>
      </c>
      <c r="I2553" t="s">
        <v>494</v>
      </c>
      <c r="J2553" t="s">
        <v>21</v>
      </c>
      <c r="K2553" s="3" t="str">
        <f t="shared" si="169"/>
        <v>Organic Chemical MfgOther</v>
      </c>
      <c r="L2553" s="9" t="s">
        <v>1439</v>
      </c>
      <c r="M2553" s="9" t="s">
        <v>1440</v>
      </c>
      <c r="N2553" t="s">
        <v>41</v>
      </c>
      <c r="P2553" s="5" t="str">
        <f>IF(LOOKUP($K2553,Fuel_Mappings!$C$2:$C$255,Fuel_Mappings!$D$2:$D$255)&lt;&gt;"",LOOKUP($K2553,Fuel_Mappings!$C$2:$C$255,Fuel_Mappings!$D$2:$D$255),"")</f>
        <v>Other_Fuel</v>
      </c>
      <c r="Q2553" s="5" t="str">
        <f>IF($P2553="Other_Fuel",IF(LOOKUP($G2553,Fuel_Mappings!$I$2:$I$36,Fuel_Mappings!$I$2:$I$36)=$G2553,LOOKUP($G2553,Fuel_Mappings!$I$2:$I$36,Fuel_Mappings!$J$2:$J$36),""),"")</f>
        <v/>
      </c>
      <c r="S2553" s="5" t="str">
        <f t="shared" si="166"/>
        <v>2B</v>
      </c>
      <c r="T2553" s="3" t="b">
        <f t="shared" si="167"/>
        <v>0</v>
      </c>
      <c r="U2553" s="3" t="b">
        <f t="shared" si="168"/>
        <v>0</v>
      </c>
    </row>
    <row r="2554" spans="1:21">
      <c r="A2554" s="10">
        <v>30100906</v>
      </c>
      <c r="B2554" t="s">
        <v>489</v>
      </c>
      <c r="C2554" t="s">
        <v>490</v>
      </c>
      <c r="D2554" t="s">
        <v>491</v>
      </c>
      <c r="E2554" t="s">
        <v>11</v>
      </c>
      <c r="F2554" t="s">
        <v>85</v>
      </c>
      <c r="G2554" t="s">
        <v>542</v>
      </c>
      <c r="H2554" t="s">
        <v>493</v>
      </c>
      <c r="I2554" t="s">
        <v>506</v>
      </c>
      <c r="J2554" t="s">
        <v>21</v>
      </c>
      <c r="K2554" s="3" t="str">
        <f t="shared" si="169"/>
        <v>Other Chemical MfgOther</v>
      </c>
      <c r="L2554" s="9" t="s">
        <v>1439</v>
      </c>
      <c r="M2554" s="9" t="s">
        <v>1440</v>
      </c>
      <c r="N2554" t="s">
        <v>41</v>
      </c>
      <c r="P2554" s="5" t="str">
        <f>IF(LOOKUP($K2554,Fuel_Mappings!$C$2:$C$255,Fuel_Mappings!$D$2:$D$255)&lt;&gt;"",LOOKUP($K2554,Fuel_Mappings!$C$2:$C$255,Fuel_Mappings!$D$2:$D$255),"")</f>
        <v>Other_Fuel</v>
      </c>
      <c r="Q2554" s="5" t="str">
        <f>IF($P2554="Other_Fuel",IF(LOOKUP($G2554,Fuel_Mappings!$I$2:$I$36,Fuel_Mappings!$I$2:$I$36)=$G2554,LOOKUP($G2554,Fuel_Mappings!$I$2:$I$36,Fuel_Mappings!$J$2:$J$36),""),"")</f>
        <v/>
      </c>
      <c r="S2554" s="5" t="str">
        <f t="shared" si="166"/>
        <v>2B</v>
      </c>
      <c r="T2554" s="3" t="b">
        <f t="shared" si="167"/>
        <v>0</v>
      </c>
      <c r="U2554" s="3" t="b">
        <f t="shared" si="168"/>
        <v>0</v>
      </c>
    </row>
    <row r="2555" spans="1:21">
      <c r="A2555" s="10">
        <v>30106001</v>
      </c>
      <c r="B2555" t="s">
        <v>489</v>
      </c>
      <c r="C2555" t="s">
        <v>490</v>
      </c>
      <c r="D2555" t="s">
        <v>491</v>
      </c>
      <c r="E2555" t="s">
        <v>11</v>
      </c>
      <c r="F2555" t="s">
        <v>85</v>
      </c>
      <c r="G2555" t="s">
        <v>579</v>
      </c>
      <c r="H2555" t="s">
        <v>493</v>
      </c>
      <c r="I2555" t="s">
        <v>580</v>
      </c>
      <c r="J2555" t="s">
        <v>21</v>
      </c>
      <c r="K2555" s="3" t="str">
        <f t="shared" si="169"/>
        <v>Pharmaceutical MfgOther</v>
      </c>
      <c r="L2555" s="9" t="s">
        <v>1439</v>
      </c>
      <c r="M2555" s="9" t="s">
        <v>1440</v>
      </c>
      <c r="N2555" t="s">
        <v>41</v>
      </c>
      <c r="P2555" s="5" t="str">
        <f>IF(LOOKUP($K2555,Fuel_Mappings!$C$2:$C$255,Fuel_Mappings!$D$2:$D$255)&lt;&gt;"",LOOKUP($K2555,Fuel_Mappings!$C$2:$C$255,Fuel_Mappings!$D$2:$D$255),"")</f>
        <v>Other_Fuel</v>
      </c>
      <c r="Q2555" s="5" t="str">
        <f>IF($P2555="Other_Fuel",IF(LOOKUP($G2555,Fuel_Mappings!$I$2:$I$36,Fuel_Mappings!$I$2:$I$36)=$G2555,LOOKUP($G2555,Fuel_Mappings!$I$2:$I$36,Fuel_Mappings!$J$2:$J$36),""),"")</f>
        <v/>
      </c>
      <c r="S2555" s="5" t="str">
        <f t="shared" si="166"/>
        <v>2B</v>
      </c>
      <c r="T2555" s="3" t="b">
        <f t="shared" si="167"/>
        <v>0</v>
      </c>
      <c r="U2555" s="3" t="b">
        <f t="shared" si="168"/>
        <v>0</v>
      </c>
    </row>
    <row r="2556" spans="1:21">
      <c r="A2556" s="10">
        <v>30117411</v>
      </c>
      <c r="B2556" t="s">
        <v>489</v>
      </c>
      <c r="C2556" t="s">
        <v>490</v>
      </c>
      <c r="D2556" t="s">
        <v>491</v>
      </c>
      <c r="E2556" t="s">
        <v>11</v>
      </c>
      <c r="F2556" t="s">
        <v>85</v>
      </c>
      <c r="G2556" t="s">
        <v>531</v>
      </c>
      <c r="H2556" t="s">
        <v>493</v>
      </c>
      <c r="I2556" t="s">
        <v>494</v>
      </c>
      <c r="J2556" t="s">
        <v>532</v>
      </c>
      <c r="K2556" s="3" t="str">
        <f t="shared" si="169"/>
        <v>Organic Chemical MfgEthylene Oxide Mfg</v>
      </c>
      <c r="L2556" s="9" t="s">
        <v>1439</v>
      </c>
      <c r="M2556" s="9" t="s">
        <v>1440</v>
      </c>
      <c r="N2556" t="s">
        <v>41</v>
      </c>
      <c r="P2556" s="5" t="str">
        <f>IF(LOOKUP($K2556,Fuel_Mappings!$C$2:$C$255,Fuel_Mappings!$D$2:$D$255)&lt;&gt;"",LOOKUP($K2556,Fuel_Mappings!$C$2:$C$255,Fuel_Mappings!$D$2:$D$255),"")</f>
        <v/>
      </c>
      <c r="Q2556" s="5" t="str">
        <f>IF($P2556="Other_Fuel",IF(LOOKUP($G2556,Fuel_Mappings!$I$2:$I$36,Fuel_Mappings!$I$2:$I$36)=$G2556,LOOKUP($G2556,Fuel_Mappings!$I$2:$I$36,Fuel_Mappings!$J$2:$J$36),""),"")</f>
        <v/>
      </c>
      <c r="S2556" s="5" t="str">
        <f t="shared" si="166"/>
        <v>2B</v>
      </c>
      <c r="T2556" s="3" t="b">
        <f t="shared" si="167"/>
        <v>0</v>
      </c>
      <c r="U2556" s="3" t="b">
        <f t="shared" si="168"/>
        <v>0</v>
      </c>
    </row>
    <row r="2557" spans="1:21">
      <c r="A2557" s="10">
        <v>30119745</v>
      </c>
      <c r="B2557" t="s">
        <v>489</v>
      </c>
      <c r="C2557" t="s">
        <v>490</v>
      </c>
      <c r="D2557" t="s">
        <v>491</v>
      </c>
      <c r="E2557" t="s">
        <v>11</v>
      </c>
      <c r="F2557" t="s">
        <v>85</v>
      </c>
      <c r="G2557" t="s">
        <v>534</v>
      </c>
      <c r="H2557" t="s">
        <v>493</v>
      </c>
      <c r="I2557" t="s">
        <v>494</v>
      </c>
      <c r="J2557" t="s">
        <v>21</v>
      </c>
      <c r="K2557" s="3" t="str">
        <f t="shared" si="169"/>
        <v>Organic Chemical MfgOther</v>
      </c>
      <c r="L2557" s="9" t="s">
        <v>1439</v>
      </c>
      <c r="M2557" s="9" t="s">
        <v>1440</v>
      </c>
      <c r="N2557" t="s">
        <v>41</v>
      </c>
      <c r="P2557" s="5" t="str">
        <f>IF(LOOKUP($K2557,Fuel_Mappings!$C$2:$C$255,Fuel_Mappings!$D$2:$D$255)&lt;&gt;"",LOOKUP($K2557,Fuel_Mappings!$C$2:$C$255,Fuel_Mappings!$D$2:$D$255),"")</f>
        <v>Other_Fuel</v>
      </c>
      <c r="Q2557" s="5" t="str">
        <f>IF($P2557="Other_Fuel",IF(LOOKUP($G2557,Fuel_Mappings!$I$2:$I$36,Fuel_Mappings!$I$2:$I$36)=$G2557,LOOKUP($G2557,Fuel_Mappings!$I$2:$I$36,Fuel_Mappings!$J$2:$J$36),""),"")</f>
        <v/>
      </c>
      <c r="S2557" s="5" t="str">
        <f t="shared" si="166"/>
        <v>2B</v>
      </c>
      <c r="T2557" s="3" t="b">
        <f t="shared" si="167"/>
        <v>0</v>
      </c>
      <c r="U2557" s="3" t="b">
        <f t="shared" si="168"/>
        <v>0</v>
      </c>
    </row>
    <row r="2558" spans="1:21">
      <c r="A2558" s="10">
        <v>30125306</v>
      </c>
      <c r="B2558" t="s">
        <v>489</v>
      </c>
      <c r="C2558" t="s">
        <v>490</v>
      </c>
      <c r="D2558" t="s">
        <v>491</v>
      </c>
      <c r="E2558" t="s">
        <v>11</v>
      </c>
      <c r="F2558" t="s">
        <v>85</v>
      </c>
      <c r="G2558" t="s">
        <v>572</v>
      </c>
      <c r="H2558" t="s">
        <v>493</v>
      </c>
      <c r="I2558" t="s">
        <v>494</v>
      </c>
      <c r="J2558" t="s">
        <v>21</v>
      </c>
      <c r="K2558" s="3" t="str">
        <f t="shared" si="169"/>
        <v>Organic Chemical MfgOther</v>
      </c>
      <c r="L2558" s="9" t="s">
        <v>1439</v>
      </c>
      <c r="M2558" s="9" t="s">
        <v>1440</v>
      </c>
      <c r="N2558" t="s">
        <v>41</v>
      </c>
      <c r="P2558" s="5" t="str">
        <f>IF(LOOKUP($K2558,Fuel_Mappings!$C$2:$C$255,Fuel_Mappings!$D$2:$D$255)&lt;&gt;"",LOOKUP($K2558,Fuel_Mappings!$C$2:$C$255,Fuel_Mappings!$D$2:$D$255),"")</f>
        <v>Other_Fuel</v>
      </c>
      <c r="Q2558" s="5" t="str">
        <f>IF($P2558="Other_Fuel",IF(LOOKUP($G2558,Fuel_Mappings!$I$2:$I$36,Fuel_Mappings!$I$2:$I$36)=$G2558,LOOKUP($G2558,Fuel_Mappings!$I$2:$I$36,Fuel_Mappings!$J$2:$J$36),""),"")</f>
        <v/>
      </c>
      <c r="S2558" s="5" t="str">
        <f t="shared" si="166"/>
        <v>2B</v>
      </c>
      <c r="T2558" s="3" t="b">
        <f t="shared" si="167"/>
        <v>0</v>
      </c>
      <c r="U2558" s="3" t="b">
        <f t="shared" si="168"/>
        <v>0</v>
      </c>
    </row>
    <row r="2559" spans="1:21">
      <c r="A2559" s="10">
        <v>30125326</v>
      </c>
      <c r="B2559" t="s">
        <v>489</v>
      </c>
      <c r="C2559" t="s">
        <v>490</v>
      </c>
      <c r="D2559" t="s">
        <v>491</v>
      </c>
      <c r="E2559" t="s">
        <v>11</v>
      </c>
      <c r="F2559" t="s">
        <v>85</v>
      </c>
      <c r="G2559" t="s">
        <v>572</v>
      </c>
      <c r="H2559" t="s">
        <v>493</v>
      </c>
      <c r="I2559" t="s">
        <v>494</v>
      </c>
      <c r="J2559" t="s">
        <v>21</v>
      </c>
      <c r="K2559" s="3" t="str">
        <f t="shared" si="169"/>
        <v>Organic Chemical MfgOther</v>
      </c>
      <c r="L2559" s="9" t="s">
        <v>1439</v>
      </c>
      <c r="M2559" s="9" t="s">
        <v>1440</v>
      </c>
      <c r="N2559" t="s">
        <v>41</v>
      </c>
      <c r="P2559" s="5" t="str">
        <f>IF(LOOKUP($K2559,Fuel_Mappings!$C$2:$C$255,Fuel_Mappings!$D$2:$D$255)&lt;&gt;"",LOOKUP($K2559,Fuel_Mappings!$C$2:$C$255,Fuel_Mappings!$D$2:$D$255),"")</f>
        <v>Other_Fuel</v>
      </c>
      <c r="Q2559" s="5" t="str">
        <f>IF($P2559="Other_Fuel",IF(LOOKUP($G2559,Fuel_Mappings!$I$2:$I$36,Fuel_Mappings!$I$2:$I$36)=$G2559,LOOKUP($G2559,Fuel_Mappings!$I$2:$I$36,Fuel_Mappings!$J$2:$J$36),""),"")</f>
        <v/>
      </c>
      <c r="S2559" s="5" t="str">
        <f t="shared" si="166"/>
        <v>2B</v>
      </c>
      <c r="T2559" s="3" t="b">
        <f t="shared" si="167"/>
        <v>0</v>
      </c>
      <c r="U2559" s="3" t="b">
        <f t="shared" si="168"/>
        <v>0</v>
      </c>
    </row>
    <row r="2560" spans="1:21">
      <c r="A2560" s="10">
        <v>30125380</v>
      </c>
      <c r="B2560" t="s">
        <v>489</v>
      </c>
      <c r="C2560" t="s">
        <v>490</v>
      </c>
      <c r="D2560" t="s">
        <v>491</v>
      </c>
      <c r="E2560" t="s">
        <v>11</v>
      </c>
      <c r="F2560" t="s">
        <v>85</v>
      </c>
      <c r="G2560" t="s">
        <v>572</v>
      </c>
      <c r="H2560" t="s">
        <v>493</v>
      </c>
      <c r="I2560" t="s">
        <v>494</v>
      </c>
      <c r="J2560" t="s">
        <v>502</v>
      </c>
      <c r="K2560" s="3" t="str">
        <f t="shared" si="169"/>
        <v>Organic Chemical MfgSocmi Fugitives</v>
      </c>
      <c r="L2560" s="9" t="s">
        <v>1439</v>
      </c>
      <c r="M2560" s="9" t="s">
        <v>1440</v>
      </c>
      <c r="N2560" t="s">
        <v>41</v>
      </c>
      <c r="P2560" s="5" t="str">
        <f>IF(LOOKUP($K2560,Fuel_Mappings!$C$2:$C$255,Fuel_Mappings!$D$2:$D$255)&lt;&gt;"",LOOKUP($K2560,Fuel_Mappings!$C$2:$C$255,Fuel_Mappings!$D$2:$D$255),"")</f>
        <v/>
      </c>
      <c r="Q2560" s="5" t="str">
        <f>IF($P2560="Other_Fuel",IF(LOOKUP($G2560,Fuel_Mappings!$I$2:$I$36,Fuel_Mappings!$I$2:$I$36)=$G2560,LOOKUP($G2560,Fuel_Mappings!$I$2:$I$36,Fuel_Mappings!$J$2:$J$36),""),"")</f>
        <v/>
      </c>
      <c r="S2560" s="5" t="str">
        <f t="shared" si="166"/>
        <v>2B</v>
      </c>
      <c r="T2560" s="3" t="b">
        <f t="shared" si="167"/>
        <v>0</v>
      </c>
      <c r="U2560" s="3" t="b">
        <f t="shared" si="168"/>
        <v>0</v>
      </c>
    </row>
    <row r="2561" spans="1:21">
      <c r="A2561" s="10">
        <v>30180002</v>
      </c>
      <c r="B2561" t="s">
        <v>489</v>
      </c>
      <c r="C2561" t="s">
        <v>490</v>
      </c>
      <c r="D2561" t="s">
        <v>491</v>
      </c>
      <c r="E2561" t="s">
        <v>11</v>
      </c>
      <c r="F2561" t="s">
        <v>85</v>
      </c>
      <c r="G2561" t="s">
        <v>505</v>
      </c>
      <c r="H2561" t="s">
        <v>493</v>
      </c>
      <c r="I2561" t="s">
        <v>494</v>
      </c>
      <c r="J2561" t="s">
        <v>21</v>
      </c>
      <c r="K2561" s="3" t="str">
        <f t="shared" si="169"/>
        <v>Organic Chemical MfgOther</v>
      </c>
      <c r="L2561" s="9" t="s">
        <v>1439</v>
      </c>
      <c r="M2561" s="9" t="s">
        <v>1440</v>
      </c>
      <c r="N2561" t="s">
        <v>41</v>
      </c>
      <c r="P2561" s="5" t="str">
        <f>IF(LOOKUP($K2561,Fuel_Mappings!$C$2:$C$255,Fuel_Mappings!$D$2:$D$255)&lt;&gt;"",LOOKUP($K2561,Fuel_Mappings!$C$2:$C$255,Fuel_Mappings!$D$2:$D$255),"")</f>
        <v>Other_Fuel</v>
      </c>
      <c r="Q2561" s="5" t="str">
        <f>IF($P2561="Other_Fuel",IF(LOOKUP($G2561,Fuel_Mappings!$I$2:$I$36,Fuel_Mappings!$I$2:$I$36)=$G2561,LOOKUP($G2561,Fuel_Mappings!$I$2:$I$36,Fuel_Mappings!$J$2:$J$36),""),"")</f>
        <v/>
      </c>
      <c r="S2561" s="5" t="str">
        <f t="shared" si="166"/>
        <v>2B</v>
      </c>
      <c r="T2561" s="3" t="b">
        <f t="shared" si="167"/>
        <v>0</v>
      </c>
      <c r="U2561" s="3" t="b">
        <f t="shared" si="168"/>
        <v>0</v>
      </c>
    </row>
    <row r="2562" spans="1:21">
      <c r="A2562" s="10">
        <v>30100901</v>
      </c>
      <c r="B2562" t="s">
        <v>489</v>
      </c>
      <c r="C2562" t="s">
        <v>490</v>
      </c>
      <c r="D2562" t="s">
        <v>491</v>
      </c>
      <c r="E2562" t="s">
        <v>11</v>
      </c>
      <c r="F2562" t="s">
        <v>85</v>
      </c>
      <c r="G2562" t="s">
        <v>542</v>
      </c>
      <c r="H2562" t="s">
        <v>493</v>
      </c>
      <c r="I2562" t="s">
        <v>506</v>
      </c>
      <c r="J2562" t="s">
        <v>21</v>
      </c>
      <c r="K2562" s="3" t="str">
        <f t="shared" si="169"/>
        <v>Other Chemical MfgOther</v>
      </c>
      <c r="L2562" s="9" t="s">
        <v>1439</v>
      </c>
      <c r="M2562" s="9" t="s">
        <v>1440</v>
      </c>
      <c r="N2562" t="s">
        <v>41</v>
      </c>
      <c r="P2562" s="5" t="str">
        <f>IF(LOOKUP($K2562,Fuel_Mappings!$C$2:$C$255,Fuel_Mappings!$D$2:$D$255)&lt;&gt;"",LOOKUP($K2562,Fuel_Mappings!$C$2:$C$255,Fuel_Mappings!$D$2:$D$255),"")</f>
        <v>Other_Fuel</v>
      </c>
      <c r="Q2562" s="5" t="str">
        <f>IF($P2562="Other_Fuel",IF(LOOKUP($G2562,Fuel_Mappings!$I$2:$I$36,Fuel_Mappings!$I$2:$I$36)=$G2562,LOOKUP($G2562,Fuel_Mappings!$I$2:$I$36,Fuel_Mappings!$J$2:$J$36),""),"")</f>
        <v/>
      </c>
      <c r="S2562" s="5" t="str">
        <f t="shared" si="166"/>
        <v>2B</v>
      </c>
      <c r="T2562" s="3" t="b">
        <f t="shared" si="167"/>
        <v>0</v>
      </c>
      <c r="U2562" s="3" t="b">
        <f t="shared" si="168"/>
        <v>0</v>
      </c>
    </row>
    <row r="2563" spans="1:21">
      <c r="A2563" s="10">
        <v>30103099</v>
      </c>
      <c r="B2563" t="s">
        <v>489</v>
      </c>
      <c r="C2563" t="s">
        <v>490</v>
      </c>
      <c r="D2563" t="s">
        <v>491</v>
      </c>
      <c r="E2563" t="s">
        <v>11</v>
      </c>
      <c r="F2563" t="s">
        <v>85</v>
      </c>
      <c r="G2563" t="s">
        <v>597</v>
      </c>
      <c r="H2563" t="s">
        <v>493</v>
      </c>
      <c r="I2563" t="s">
        <v>504</v>
      </c>
      <c r="J2563" t="s">
        <v>21</v>
      </c>
      <c r="K2563" s="3" t="str">
        <f t="shared" si="169"/>
        <v>Agricultural Chemical MfgOther</v>
      </c>
      <c r="L2563" s="9" t="s">
        <v>1439</v>
      </c>
      <c r="M2563" s="9" t="s">
        <v>1440</v>
      </c>
      <c r="N2563" t="s">
        <v>41</v>
      </c>
      <c r="P2563" s="5" t="str">
        <f>IF(LOOKUP($K2563,Fuel_Mappings!$C$2:$C$255,Fuel_Mappings!$D$2:$D$255)&lt;&gt;"",LOOKUP($K2563,Fuel_Mappings!$C$2:$C$255,Fuel_Mappings!$D$2:$D$255),"")</f>
        <v>Other_Fuel</v>
      </c>
      <c r="Q2563" s="5" t="str">
        <f>IF($P2563="Other_Fuel",IF(LOOKUP($G2563,Fuel_Mappings!$I$2:$I$36,Fuel_Mappings!$I$2:$I$36)=$G2563,LOOKUP($G2563,Fuel_Mappings!$I$2:$I$36,Fuel_Mappings!$J$2:$J$36),""),"")</f>
        <v/>
      </c>
      <c r="S2563" s="5" t="str">
        <f t="shared" ref="S2563:S2626" si="170">LEFT(L2563,FIND("_",L2563)-1)</f>
        <v>2B</v>
      </c>
      <c r="T2563" s="3" t="b">
        <f t="shared" ref="T2563:T2626" si="171">$S2563=$C2563</f>
        <v>0</v>
      </c>
      <c r="U2563" s="3" t="b">
        <f t="shared" ref="U2563:U2626" si="172">LEFT($S2563,3)=LEFT($C2563,3)</f>
        <v>0</v>
      </c>
    </row>
    <row r="2564" spans="1:21">
      <c r="A2564" s="10">
        <v>30104003</v>
      </c>
      <c r="B2564" t="s">
        <v>489</v>
      </c>
      <c r="C2564" t="s">
        <v>490</v>
      </c>
      <c r="D2564" t="s">
        <v>491</v>
      </c>
      <c r="E2564" t="s">
        <v>11</v>
      </c>
      <c r="F2564" t="s">
        <v>85</v>
      </c>
      <c r="G2564" t="s">
        <v>555</v>
      </c>
      <c r="H2564" t="s">
        <v>493</v>
      </c>
      <c r="I2564" t="s">
        <v>504</v>
      </c>
      <c r="J2564" t="s">
        <v>21</v>
      </c>
      <c r="K2564" s="3" t="str">
        <f t="shared" si="169"/>
        <v>Agricultural Chemical MfgOther</v>
      </c>
      <c r="L2564" s="9" t="s">
        <v>1439</v>
      </c>
      <c r="M2564" s="9" t="s">
        <v>1440</v>
      </c>
      <c r="N2564" t="s">
        <v>41</v>
      </c>
      <c r="P2564" s="5" t="str">
        <f>IF(LOOKUP($K2564,Fuel_Mappings!$C$2:$C$255,Fuel_Mappings!$D$2:$D$255)&lt;&gt;"",LOOKUP($K2564,Fuel_Mappings!$C$2:$C$255,Fuel_Mappings!$D$2:$D$255),"")</f>
        <v>Other_Fuel</v>
      </c>
      <c r="Q2564" s="5" t="str">
        <f>IF($P2564="Other_Fuel",IF(LOOKUP($G2564,Fuel_Mappings!$I$2:$I$36,Fuel_Mappings!$I$2:$I$36)=$G2564,LOOKUP($G2564,Fuel_Mappings!$I$2:$I$36,Fuel_Mappings!$J$2:$J$36),""),"")</f>
        <v/>
      </c>
      <c r="S2564" s="5" t="str">
        <f t="shared" si="170"/>
        <v>2B</v>
      </c>
      <c r="T2564" s="3" t="b">
        <f t="shared" si="171"/>
        <v>0</v>
      </c>
      <c r="U2564" s="3" t="b">
        <f t="shared" si="172"/>
        <v>0</v>
      </c>
    </row>
    <row r="2565" spans="1:21">
      <c r="A2565" s="10">
        <v>30104004</v>
      </c>
      <c r="B2565" t="s">
        <v>489</v>
      </c>
      <c r="C2565" t="s">
        <v>490</v>
      </c>
      <c r="D2565" t="s">
        <v>491</v>
      </c>
      <c r="E2565" t="s">
        <v>11</v>
      </c>
      <c r="F2565" t="s">
        <v>85</v>
      </c>
      <c r="G2565" t="s">
        <v>555</v>
      </c>
      <c r="H2565" t="s">
        <v>493</v>
      </c>
      <c r="I2565" t="s">
        <v>504</v>
      </c>
      <c r="J2565" t="s">
        <v>21</v>
      </c>
      <c r="K2565" s="3" t="str">
        <f t="shared" si="169"/>
        <v>Agricultural Chemical MfgOther</v>
      </c>
      <c r="L2565" s="9" t="s">
        <v>1439</v>
      </c>
      <c r="M2565" s="9" t="s">
        <v>1440</v>
      </c>
      <c r="N2565" t="s">
        <v>41</v>
      </c>
      <c r="P2565" s="5" t="str">
        <f>IF(LOOKUP($K2565,Fuel_Mappings!$C$2:$C$255,Fuel_Mappings!$D$2:$D$255)&lt;&gt;"",LOOKUP($K2565,Fuel_Mappings!$C$2:$C$255,Fuel_Mappings!$D$2:$D$255),"")</f>
        <v>Other_Fuel</v>
      </c>
      <c r="Q2565" s="5" t="str">
        <f>IF($P2565="Other_Fuel",IF(LOOKUP($G2565,Fuel_Mappings!$I$2:$I$36,Fuel_Mappings!$I$2:$I$36)=$G2565,LOOKUP($G2565,Fuel_Mappings!$I$2:$I$36,Fuel_Mappings!$J$2:$J$36),""),"")</f>
        <v/>
      </c>
      <c r="S2565" s="5" t="str">
        <f t="shared" si="170"/>
        <v>2B</v>
      </c>
      <c r="T2565" s="3" t="b">
        <f t="shared" si="171"/>
        <v>0</v>
      </c>
      <c r="U2565" s="3" t="b">
        <f t="shared" si="172"/>
        <v>0</v>
      </c>
    </row>
    <row r="2566" spans="1:21">
      <c r="A2566" s="10">
        <v>30105112</v>
      </c>
      <c r="B2566" t="s">
        <v>489</v>
      </c>
      <c r="C2566" t="s">
        <v>490</v>
      </c>
      <c r="D2566" t="s">
        <v>491</v>
      </c>
      <c r="E2566" t="s">
        <v>11</v>
      </c>
      <c r="F2566" t="s">
        <v>85</v>
      </c>
      <c r="G2566" t="s">
        <v>567</v>
      </c>
      <c r="H2566" t="s">
        <v>493</v>
      </c>
      <c r="I2566" t="s">
        <v>504</v>
      </c>
      <c r="J2566" t="s">
        <v>21</v>
      </c>
      <c r="K2566" s="3" t="str">
        <f t="shared" si="169"/>
        <v>Agricultural Chemical MfgOther</v>
      </c>
      <c r="L2566" s="9" t="s">
        <v>1439</v>
      </c>
      <c r="M2566" s="9" t="s">
        <v>1440</v>
      </c>
      <c r="N2566" t="s">
        <v>41</v>
      </c>
      <c r="P2566" s="5" t="str">
        <f>IF(LOOKUP($K2566,Fuel_Mappings!$C$2:$C$255,Fuel_Mappings!$D$2:$D$255)&lt;&gt;"",LOOKUP($K2566,Fuel_Mappings!$C$2:$C$255,Fuel_Mappings!$D$2:$D$255),"")</f>
        <v>Other_Fuel</v>
      </c>
      <c r="Q2566" s="5" t="str">
        <f>IF($P2566="Other_Fuel",IF(LOOKUP($G2566,Fuel_Mappings!$I$2:$I$36,Fuel_Mappings!$I$2:$I$36)=$G2566,LOOKUP($G2566,Fuel_Mappings!$I$2:$I$36,Fuel_Mappings!$J$2:$J$36),""),"")</f>
        <v/>
      </c>
      <c r="S2566" s="5" t="str">
        <f t="shared" si="170"/>
        <v>2B</v>
      </c>
      <c r="T2566" s="3" t="b">
        <f t="shared" si="171"/>
        <v>0</v>
      </c>
      <c r="U2566" s="3" t="b">
        <f t="shared" si="172"/>
        <v>0</v>
      </c>
    </row>
    <row r="2567" spans="1:21">
      <c r="A2567" s="10">
        <v>30107102</v>
      </c>
      <c r="B2567" t="s">
        <v>489</v>
      </c>
      <c r="C2567" t="s">
        <v>490</v>
      </c>
      <c r="D2567" t="s">
        <v>491</v>
      </c>
      <c r="E2567" t="s">
        <v>11</v>
      </c>
      <c r="F2567" t="s">
        <v>85</v>
      </c>
      <c r="G2567" t="s">
        <v>626</v>
      </c>
      <c r="H2567" t="s">
        <v>493</v>
      </c>
      <c r="I2567" t="s">
        <v>499</v>
      </c>
      <c r="J2567" t="s">
        <v>21</v>
      </c>
      <c r="K2567" s="3" t="str">
        <f t="shared" si="169"/>
        <v>Inorganic Chemical MfgOther</v>
      </c>
      <c r="L2567" s="9" t="s">
        <v>1439</v>
      </c>
      <c r="M2567" s="9" t="s">
        <v>1440</v>
      </c>
      <c r="N2567" t="s">
        <v>41</v>
      </c>
      <c r="P2567" s="5" t="str">
        <f>IF(LOOKUP($K2567,Fuel_Mappings!$C$2:$C$255,Fuel_Mappings!$D$2:$D$255)&lt;&gt;"",LOOKUP($K2567,Fuel_Mappings!$C$2:$C$255,Fuel_Mappings!$D$2:$D$255),"")</f>
        <v>Other_Fuel</v>
      </c>
      <c r="Q2567" s="5" t="str">
        <f>IF($P2567="Other_Fuel",IF(LOOKUP($G2567,Fuel_Mappings!$I$2:$I$36,Fuel_Mappings!$I$2:$I$36)=$G2567,LOOKUP($G2567,Fuel_Mappings!$I$2:$I$36,Fuel_Mappings!$J$2:$J$36),""),"")</f>
        <v/>
      </c>
      <c r="S2567" s="5" t="str">
        <f t="shared" si="170"/>
        <v>2B</v>
      </c>
      <c r="T2567" s="3" t="b">
        <f t="shared" si="171"/>
        <v>0</v>
      </c>
      <c r="U2567" s="3" t="b">
        <f t="shared" si="172"/>
        <v>0</v>
      </c>
    </row>
    <row r="2568" spans="1:21">
      <c r="A2568" s="10">
        <v>30112001</v>
      </c>
      <c r="B2568" t="s">
        <v>489</v>
      </c>
      <c r="C2568" t="s">
        <v>490</v>
      </c>
      <c r="D2568" t="s">
        <v>491</v>
      </c>
      <c r="E2568" t="s">
        <v>11</v>
      </c>
      <c r="F2568" t="s">
        <v>85</v>
      </c>
      <c r="G2568" t="s">
        <v>569</v>
      </c>
      <c r="H2568" t="s">
        <v>493</v>
      </c>
      <c r="I2568" t="s">
        <v>494</v>
      </c>
      <c r="J2568" t="s">
        <v>501</v>
      </c>
      <c r="K2568" s="3" t="str">
        <f t="shared" si="169"/>
        <v>Organic Chemical MfgSocmi Reactor</v>
      </c>
      <c r="L2568" s="9" t="s">
        <v>1439</v>
      </c>
      <c r="M2568" s="9" t="s">
        <v>1440</v>
      </c>
      <c r="N2568" t="s">
        <v>41</v>
      </c>
      <c r="P2568" s="5" t="str">
        <f>IF(LOOKUP($K2568,Fuel_Mappings!$C$2:$C$255,Fuel_Mappings!$D$2:$D$255)&lt;&gt;"",LOOKUP($K2568,Fuel_Mappings!$C$2:$C$255,Fuel_Mappings!$D$2:$D$255),"")</f>
        <v/>
      </c>
      <c r="Q2568" s="5" t="str">
        <f>IF($P2568="Other_Fuel",IF(LOOKUP($G2568,Fuel_Mappings!$I$2:$I$36,Fuel_Mappings!$I$2:$I$36)=$G2568,LOOKUP($G2568,Fuel_Mappings!$I$2:$I$36,Fuel_Mappings!$J$2:$J$36),""),"")</f>
        <v/>
      </c>
      <c r="S2568" s="5" t="str">
        <f t="shared" si="170"/>
        <v>2B</v>
      </c>
      <c r="T2568" s="3" t="b">
        <f t="shared" si="171"/>
        <v>0</v>
      </c>
      <c r="U2568" s="3" t="b">
        <f t="shared" si="172"/>
        <v>0</v>
      </c>
    </row>
    <row r="2569" spans="1:21">
      <c r="A2569" s="10">
        <v>30112005</v>
      </c>
      <c r="B2569" t="s">
        <v>489</v>
      </c>
      <c r="C2569" t="s">
        <v>490</v>
      </c>
      <c r="D2569" t="s">
        <v>491</v>
      </c>
      <c r="E2569" t="s">
        <v>11</v>
      </c>
      <c r="F2569" t="s">
        <v>85</v>
      </c>
      <c r="G2569" t="s">
        <v>569</v>
      </c>
      <c r="H2569" t="s">
        <v>493</v>
      </c>
      <c r="I2569" t="s">
        <v>494</v>
      </c>
      <c r="J2569" t="s">
        <v>21</v>
      </c>
      <c r="K2569" s="3" t="str">
        <f t="shared" si="169"/>
        <v>Organic Chemical MfgOther</v>
      </c>
      <c r="L2569" s="9" t="s">
        <v>1439</v>
      </c>
      <c r="M2569" s="9" t="s">
        <v>1440</v>
      </c>
      <c r="N2569" t="s">
        <v>41</v>
      </c>
      <c r="P2569" s="5" t="str">
        <f>IF(LOOKUP($K2569,Fuel_Mappings!$C$2:$C$255,Fuel_Mappings!$D$2:$D$255)&lt;&gt;"",LOOKUP($K2569,Fuel_Mappings!$C$2:$C$255,Fuel_Mappings!$D$2:$D$255),"")</f>
        <v>Other_Fuel</v>
      </c>
      <c r="Q2569" s="5" t="str">
        <f>IF($P2569="Other_Fuel",IF(LOOKUP($G2569,Fuel_Mappings!$I$2:$I$36,Fuel_Mappings!$I$2:$I$36)=$G2569,LOOKUP($G2569,Fuel_Mappings!$I$2:$I$36,Fuel_Mappings!$J$2:$J$36),""),"")</f>
        <v/>
      </c>
      <c r="S2569" s="5" t="str">
        <f t="shared" si="170"/>
        <v>2B</v>
      </c>
      <c r="T2569" s="3" t="b">
        <f t="shared" si="171"/>
        <v>0</v>
      </c>
      <c r="U2569" s="3" t="b">
        <f t="shared" si="172"/>
        <v>0</v>
      </c>
    </row>
    <row r="2570" spans="1:21">
      <c r="A2570" s="10">
        <v>30112006</v>
      </c>
      <c r="B2570" t="s">
        <v>489</v>
      </c>
      <c r="C2570" t="s">
        <v>490</v>
      </c>
      <c r="D2570" t="s">
        <v>491</v>
      </c>
      <c r="E2570" t="s">
        <v>11</v>
      </c>
      <c r="F2570" t="s">
        <v>85</v>
      </c>
      <c r="G2570" t="s">
        <v>569</v>
      </c>
      <c r="H2570" t="s">
        <v>493</v>
      </c>
      <c r="I2570" t="s">
        <v>494</v>
      </c>
      <c r="J2570" t="s">
        <v>21</v>
      </c>
      <c r="K2570" s="3" t="str">
        <f t="shared" si="169"/>
        <v>Organic Chemical MfgOther</v>
      </c>
      <c r="L2570" s="9" t="s">
        <v>1439</v>
      </c>
      <c r="M2570" s="9" t="s">
        <v>1440</v>
      </c>
      <c r="N2570" t="s">
        <v>41</v>
      </c>
      <c r="P2570" s="5" t="str">
        <f>IF(LOOKUP($K2570,Fuel_Mappings!$C$2:$C$255,Fuel_Mappings!$D$2:$D$255)&lt;&gt;"",LOOKUP($K2570,Fuel_Mappings!$C$2:$C$255,Fuel_Mappings!$D$2:$D$255),"")</f>
        <v>Other_Fuel</v>
      </c>
      <c r="Q2570" s="5" t="str">
        <f>IF($P2570="Other_Fuel",IF(LOOKUP($G2570,Fuel_Mappings!$I$2:$I$36,Fuel_Mappings!$I$2:$I$36)=$G2570,LOOKUP($G2570,Fuel_Mappings!$I$2:$I$36,Fuel_Mappings!$J$2:$J$36),""),"")</f>
        <v/>
      </c>
      <c r="S2570" s="5" t="str">
        <f t="shared" si="170"/>
        <v>2B</v>
      </c>
      <c r="T2570" s="3" t="b">
        <f t="shared" si="171"/>
        <v>0</v>
      </c>
      <c r="U2570" s="3" t="b">
        <f t="shared" si="172"/>
        <v>0</v>
      </c>
    </row>
    <row r="2571" spans="1:21">
      <c r="A2571" s="10">
        <v>30112017</v>
      </c>
      <c r="B2571" t="s">
        <v>489</v>
      </c>
      <c r="C2571" t="s">
        <v>490</v>
      </c>
      <c r="D2571" t="s">
        <v>491</v>
      </c>
      <c r="E2571" t="s">
        <v>11</v>
      </c>
      <c r="F2571" t="s">
        <v>85</v>
      </c>
      <c r="G2571" t="s">
        <v>569</v>
      </c>
      <c r="H2571" t="s">
        <v>493</v>
      </c>
      <c r="I2571" t="s">
        <v>494</v>
      </c>
      <c r="J2571" t="s">
        <v>502</v>
      </c>
      <c r="K2571" s="3" t="str">
        <f t="shared" si="169"/>
        <v>Organic Chemical MfgSocmi Fugitives</v>
      </c>
      <c r="L2571" s="9" t="s">
        <v>1439</v>
      </c>
      <c r="M2571" s="9" t="s">
        <v>1440</v>
      </c>
      <c r="N2571" t="s">
        <v>41</v>
      </c>
      <c r="P2571" s="5" t="str">
        <f>IF(LOOKUP($K2571,Fuel_Mappings!$C$2:$C$255,Fuel_Mappings!$D$2:$D$255)&lt;&gt;"",LOOKUP($K2571,Fuel_Mappings!$C$2:$C$255,Fuel_Mappings!$D$2:$D$255),"")</f>
        <v/>
      </c>
      <c r="Q2571" s="5" t="str">
        <f>IF($P2571="Other_Fuel",IF(LOOKUP($G2571,Fuel_Mappings!$I$2:$I$36,Fuel_Mappings!$I$2:$I$36)=$G2571,LOOKUP($G2571,Fuel_Mappings!$I$2:$I$36,Fuel_Mappings!$J$2:$J$36),""),"")</f>
        <v/>
      </c>
      <c r="S2571" s="5" t="str">
        <f t="shared" si="170"/>
        <v>2B</v>
      </c>
      <c r="T2571" s="3" t="b">
        <f t="shared" si="171"/>
        <v>0</v>
      </c>
      <c r="U2571" s="3" t="b">
        <f t="shared" si="172"/>
        <v>0</v>
      </c>
    </row>
    <row r="2572" spans="1:21">
      <c r="A2572" s="10">
        <v>30119742</v>
      </c>
      <c r="B2572" t="s">
        <v>489</v>
      </c>
      <c r="C2572" t="s">
        <v>490</v>
      </c>
      <c r="D2572" t="s">
        <v>491</v>
      </c>
      <c r="E2572" t="s">
        <v>11</v>
      </c>
      <c r="F2572" t="s">
        <v>85</v>
      </c>
      <c r="G2572" t="s">
        <v>534</v>
      </c>
      <c r="H2572" t="s">
        <v>493</v>
      </c>
      <c r="I2572" t="s">
        <v>494</v>
      </c>
      <c r="J2572" t="s">
        <v>21</v>
      </c>
      <c r="K2572" s="3" t="str">
        <f t="shared" si="169"/>
        <v>Organic Chemical MfgOther</v>
      </c>
      <c r="L2572" s="9" t="s">
        <v>1439</v>
      </c>
      <c r="M2572" s="9" t="s">
        <v>1440</v>
      </c>
      <c r="N2572" t="s">
        <v>41</v>
      </c>
      <c r="P2572" s="5" t="str">
        <f>IF(LOOKUP($K2572,Fuel_Mappings!$C$2:$C$255,Fuel_Mappings!$D$2:$D$255)&lt;&gt;"",LOOKUP($K2572,Fuel_Mappings!$C$2:$C$255,Fuel_Mappings!$D$2:$D$255),"")</f>
        <v>Other_Fuel</v>
      </c>
      <c r="Q2572" s="5" t="str">
        <f>IF($P2572="Other_Fuel",IF(LOOKUP($G2572,Fuel_Mappings!$I$2:$I$36,Fuel_Mappings!$I$2:$I$36)=$G2572,LOOKUP($G2572,Fuel_Mappings!$I$2:$I$36,Fuel_Mappings!$J$2:$J$36),""),"")</f>
        <v/>
      </c>
      <c r="S2572" s="5" t="str">
        <f t="shared" si="170"/>
        <v>2B</v>
      </c>
      <c r="T2572" s="3" t="b">
        <f t="shared" si="171"/>
        <v>0</v>
      </c>
      <c r="U2572" s="3" t="b">
        <f t="shared" si="172"/>
        <v>0</v>
      </c>
    </row>
    <row r="2573" spans="1:21">
      <c r="A2573" s="10">
        <v>30100180</v>
      </c>
      <c r="B2573" t="s">
        <v>489</v>
      </c>
      <c r="C2573" t="s">
        <v>490</v>
      </c>
      <c r="D2573" t="s">
        <v>491</v>
      </c>
      <c r="E2573" t="s">
        <v>11</v>
      </c>
      <c r="F2573" t="s">
        <v>85</v>
      </c>
      <c r="G2573" t="s">
        <v>492</v>
      </c>
      <c r="H2573" t="s">
        <v>493</v>
      </c>
      <c r="I2573" t="s">
        <v>494</v>
      </c>
      <c r="J2573" t="s">
        <v>502</v>
      </c>
      <c r="K2573" s="3" t="str">
        <f t="shared" si="169"/>
        <v>Organic Chemical MfgSocmi Fugitives</v>
      </c>
      <c r="L2573" s="9" t="s">
        <v>1439</v>
      </c>
      <c r="M2573" s="9" t="s">
        <v>1440</v>
      </c>
      <c r="N2573" t="s">
        <v>41</v>
      </c>
      <c r="P2573" s="5" t="str">
        <f>IF(LOOKUP($K2573,Fuel_Mappings!$C$2:$C$255,Fuel_Mappings!$D$2:$D$255)&lt;&gt;"",LOOKUP($K2573,Fuel_Mappings!$C$2:$C$255,Fuel_Mappings!$D$2:$D$255),"")</f>
        <v/>
      </c>
      <c r="Q2573" s="5" t="str">
        <f>IF($P2573="Other_Fuel",IF(LOOKUP($G2573,Fuel_Mappings!$I$2:$I$36,Fuel_Mappings!$I$2:$I$36)=$G2573,LOOKUP($G2573,Fuel_Mappings!$I$2:$I$36,Fuel_Mappings!$J$2:$J$36),""),"")</f>
        <v/>
      </c>
      <c r="S2573" s="5" t="str">
        <f t="shared" si="170"/>
        <v>2B</v>
      </c>
      <c r="T2573" s="3" t="b">
        <f t="shared" si="171"/>
        <v>0</v>
      </c>
      <c r="U2573" s="3" t="b">
        <f t="shared" si="172"/>
        <v>0</v>
      </c>
    </row>
    <row r="2574" spans="1:21">
      <c r="A2574" s="10">
        <v>30101503</v>
      </c>
      <c r="B2574" t="s">
        <v>489</v>
      </c>
      <c r="C2574" t="s">
        <v>490</v>
      </c>
      <c r="D2574" t="s">
        <v>491</v>
      </c>
      <c r="E2574" t="s">
        <v>11</v>
      </c>
      <c r="F2574" t="s">
        <v>85</v>
      </c>
      <c r="G2574" t="s">
        <v>559</v>
      </c>
      <c r="H2574" t="s">
        <v>493</v>
      </c>
      <c r="I2574" t="s">
        <v>510</v>
      </c>
      <c r="J2574" t="s">
        <v>511</v>
      </c>
      <c r="K2574" s="3" t="str">
        <f t="shared" si="169"/>
        <v>Paint, Varnish, Lacquer, Enamel MfgPaint &amp; Varnish Mfg</v>
      </c>
      <c r="L2574" s="9" t="s">
        <v>1439</v>
      </c>
      <c r="M2574" s="9" t="s">
        <v>1440</v>
      </c>
      <c r="N2574" t="s">
        <v>41</v>
      </c>
      <c r="P2574" s="5" t="str">
        <f>IF(LOOKUP($K2574,Fuel_Mappings!$C$2:$C$255,Fuel_Mappings!$D$2:$D$255)&lt;&gt;"",LOOKUP($K2574,Fuel_Mappings!$C$2:$C$255,Fuel_Mappings!$D$2:$D$255),"")</f>
        <v/>
      </c>
      <c r="Q2574" s="5" t="str">
        <f>IF($P2574="Other_Fuel",IF(LOOKUP($G2574,Fuel_Mappings!$I$2:$I$36,Fuel_Mappings!$I$2:$I$36)=$G2574,LOOKUP($G2574,Fuel_Mappings!$I$2:$I$36,Fuel_Mappings!$J$2:$J$36),""),"")</f>
        <v/>
      </c>
      <c r="S2574" s="5" t="str">
        <f t="shared" si="170"/>
        <v>2B</v>
      </c>
      <c r="T2574" s="3" t="b">
        <f t="shared" si="171"/>
        <v>0</v>
      </c>
      <c r="U2574" s="3" t="b">
        <f t="shared" si="172"/>
        <v>0</v>
      </c>
    </row>
    <row r="2575" spans="1:21">
      <c r="A2575" s="10">
        <v>30102050</v>
      </c>
      <c r="B2575" t="s">
        <v>489</v>
      </c>
      <c r="C2575" t="s">
        <v>490</v>
      </c>
      <c r="D2575" t="s">
        <v>491</v>
      </c>
      <c r="E2575" t="s">
        <v>11</v>
      </c>
      <c r="F2575" t="s">
        <v>85</v>
      </c>
      <c r="G2575" t="s">
        <v>556</v>
      </c>
      <c r="H2575" t="s">
        <v>493</v>
      </c>
      <c r="I2575" t="s">
        <v>506</v>
      </c>
      <c r="J2575" t="s">
        <v>557</v>
      </c>
      <c r="K2575" s="3" t="str">
        <f t="shared" si="169"/>
        <v>Other Chemical MfgPrinting Ink Mfg</v>
      </c>
      <c r="L2575" s="9" t="s">
        <v>1439</v>
      </c>
      <c r="M2575" s="9" t="s">
        <v>1440</v>
      </c>
      <c r="N2575" t="s">
        <v>41</v>
      </c>
      <c r="P2575" s="5" t="str">
        <f>IF(LOOKUP($K2575,Fuel_Mappings!$C$2:$C$255,Fuel_Mappings!$D$2:$D$255)&lt;&gt;"",LOOKUP($K2575,Fuel_Mappings!$C$2:$C$255,Fuel_Mappings!$D$2:$D$255),"")</f>
        <v/>
      </c>
      <c r="Q2575" s="5" t="str">
        <f>IF($P2575="Other_Fuel",IF(LOOKUP($G2575,Fuel_Mappings!$I$2:$I$36,Fuel_Mappings!$I$2:$I$36)=$G2575,LOOKUP($G2575,Fuel_Mappings!$I$2:$I$36,Fuel_Mappings!$J$2:$J$36),""),"")</f>
        <v/>
      </c>
      <c r="S2575" s="5" t="str">
        <f t="shared" si="170"/>
        <v>2B</v>
      </c>
      <c r="T2575" s="3" t="b">
        <f t="shared" si="171"/>
        <v>0</v>
      </c>
      <c r="U2575" s="3" t="b">
        <f t="shared" si="172"/>
        <v>0</v>
      </c>
    </row>
    <row r="2576" spans="1:21">
      <c r="A2576" s="10">
        <v>30105130</v>
      </c>
      <c r="B2576" t="s">
        <v>489</v>
      </c>
      <c r="C2576" t="s">
        <v>490</v>
      </c>
      <c r="D2576" t="s">
        <v>491</v>
      </c>
      <c r="E2576" t="s">
        <v>11</v>
      </c>
      <c r="F2576" t="s">
        <v>85</v>
      </c>
      <c r="G2576" t="s">
        <v>567</v>
      </c>
      <c r="H2576" t="s">
        <v>493</v>
      </c>
      <c r="I2576" t="s">
        <v>506</v>
      </c>
      <c r="J2576" t="s">
        <v>21</v>
      </c>
      <c r="K2576" s="3" t="str">
        <f t="shared" si="169"/>
        <v>Other Chemical MfgOther</v>
      </c>
      <c r="L2576" s="9" t="s">
        <v>1439</v>
      </c>
      <c r="M2576" s="9" t="s">
        <v>1440</v>
      </c>
      <c r="N2576" t="s">
        <v>41</v>
      </c>
      <c r="P2576" s="5" t="str">
        <f>IF(LOOKUP($K2576,Fuel_Mappings!$C$2:$C$255,Fuel_Mappings!$D$2:$D$255)&lt;&gt;"",LOOKUP($K2576,Fuel_Mappings!$C$2:$C$255,Fuel_Mappings!$D$2:$D$255),"")</f>
        <v>Other_Fuel</v>
      </c>
      <c r="Q2576" s="5" t="str">
        <f>IF($P2576="Other_Fuel",IF(LOOKUP($G2576,Fuel_Mappings!$I$2:$I$36,Fuel_Mappings!$I$2:$I$36)=$G2576,LOOKUP($G2576,Fuel_Mappings!$I$2:$I$36,Fuel_Mappings!$J$2:$J$36),""),"")</f>
        <v/>
      </c>
      <c r="S2576" s="5" t="str">
        <f t="shared" si="170"/>
        <v>2B</v>
      </c>
      <c r="T2576" s="3" t="b">
        <f t="shared" si="171"/>
        <v>0</v>
      </c>
      <c r="U2576" s="3" t="b">
        <f t="shared" si="172"/>
        <v>0</v>
      </c>
    </row>
    <row r="2577" spans="1:21">
      <c r="A2577" s="10">
        <v>30116701</v>
      </c>
      <c r="B2577" t="s">
        <v>489</v>
      </c>
      <c r="C2577" t="s">
        <v>490</v>
      </c>
      <c r="D2577" t="s">
        <v>491</v>
      </c>
      <c r="E2577" t="s">
        <v>11</v>
      </c>
      <c r="F2577" t="s">
        <v>85</v>
      </c>
      <c r="G2577" t="s">
        <v>571</v>
      </c>
      <c r="H2577" t="s">
        <v>493</v>
      </c>
      <c r="I2577" t="s">
        <v>494</v>
      </c>
      <c r="J2577" t="s">
        <v>501</v>
      </c>
      <c r="K2577" s="3" t="str">
        <f t="shared" si="169"/>
        <v>Organic Chemical MfgSocmi Reactor</v>
      </c>
      <c r="L2577" s="9" t="s">
        <v>1439</v>
      </c>
      <c r="M2577" s="9" t="s">
        <v>1440</v>
      </c>
      <c r="N2577" t="s">
        <v>41</v>
      </c>
      <c r="P2577" s="5" t="str">
        <f>IF(LOOKUP($K2577,Fuel_Mappings!$C$2:$C$255,Fuel_Mappings!$D$2:$D$255)&lt;&gt;"",LOOKUP($K2577,Fuel_Mappings!$C$2:$C$255,Fuel_Mappings!$D$2:$D$255),"")</f>
        <v/>
      </c>
      <c r="Q2577" s="5" t="str">
        <f>IF($P2577="Other_Fuel",IF(LOOKUP($G2577,Fuel_Mappings!$I$2:$I$36,Fuel_Mappings!$I$2:$I$36)=$G2577,LOOKUP($G2577,Fuel_Mappings!$I$2:$I$36,Fuel_Mappings!$J$2:$J$36),""),"")</f>
        <v/>
      </c>
      <c r="S2577" s="5" t="str">
        <f t="shared" si="170"/>
        <v>2B</v>
      </c>
      <c r="T2577" s="3" t="b">
        <f t="shared" si="171"/>
        <v>0</v>
      </c>
      <c r="U2577" s="3" t="b">
        <f t="shared" si="172"/>
        <v>0</v>
      </c>
    </row>
    <row r="2578" spans="1:21">
      <c r="A2578" s="10">
        <v>30125302</v>
      </c>
      <c r="B2578" t="s">
        <v>489</v>
      </c>
      <c r="C2578" t="s">
        <v>490</v>
      </c>
      <c r="D2578" t="s">
        <v>491</v>
      </c>
      <c r="E2578" t="s">
        <v>11</v>
      </c>
      <c r="F2578" t="s">
        <v>85</v>
      </c>
      <c r="G2578" t="s">
        <v>572</v>
      </c>
      <c r="H2578" t="s">
        <v>493</v>
      </c>
      <c r="I2578" t="s">
        <v>494</v>
      </c>
      <c r="J2578" t="s">
        <v>21</v>
      </c>
      <c r="K2578" s="3" t="str">
        <f t="shared" si="169"/>
        <v>Organic Chemical MfgOther</v>
      </c>
      <c r="L2578" s="9" t="s">
        <v>1439</v>
      </c>
      <c r="M2578" s="9" t="s">
        <v>1440</v>
      </c>
      <c r="N2578" t="s">
        <v>41</v>
      </c>
      <c r="P2578" s="5" t="str">
        <f>IF(LOOKUP($K2578,Fuel_Mappings!$C$2:$C$255,Fuel_Mappings!$D$2:$D$255)&lt;&gt;"",LOOKUP($K2578,Fuel_Mappings!$C$2:$C$255,Fuel_Mappings!$D$2:$D$255),"")</f>
        <v>Other_Fuel</v>
      </c>
      <c r="Q2578" s="5" t="str">
        <f>IF($P2578="Other_Fuel",IF(LOOKUP($G2578,Fuel_Mappings!$I$2:$I$36,Fuel_Mappings!$I$2:$I$36)=$G2578,LOOKUP($G2578,Fuel_Mappings!$I$2:$I$36,Fuel_Mappings!$J$2:$J$36),""),"")</f>
        <v/>
      </c>
      <c r="S2578" s="5" t="str">
        <f t="shared" si="170"/>
        <v>2B</v>
      </c>
      <c r="T2578" s="3" t="b">
        <f t="shared" si="171"/>
        <v>0</v>
      </c>
      <c r="U2578" s="3" t="b">
        <f t="shared" si="172"/>
        <v>0</v>
      </c>
    </row>
    <row r="2579" spans="1:21">
      <c r="A2579" s="10">
        <v>30125305</v>
      </c>
      <c r="B2579" t="s">
        <v>489</v>
      </c>
      <c r="C2579" t="s">
        <v>490</v>
      </c>
      <c r="D2579" t="s">
        <v>491</v>
      </c>
      <c r="E2579" t="s">
        <v>11</v>
      </c>
      <c r="F2579" t="s">
        <v>85</v>
      </c>
      <c r="G2579" t="s">
        <v>572</v>
      </c>
      <c r="H2579" t="s">
        <v>493</v>
      </c>
      <c r="I2579" t="s">
        <v>494</v>
      </c>
      <c r="J2579" t="s">
        <v>21</v>
      </c>
      <c r="K2579" s="3" t="str">
        <f t="shared" si="169"/>
        <v>Organic Chemical MfgOther</v>
      </c>
      <c r="L2579" s="9" t="s">
        <v>1439</v>
      </c>
      <c r="M2579" s="9" t="s">
        <v>1440</v>
      </c>
      <c r="N2579" t="s">
        <v>41</v>
      </c>
      <c r="P2579" s="5" t="str">
        <f>IF(LOOKUP($K2579,Fuel_Mappings!$C$2:$C$255,Fuel_Mappings!$D$2:$D$255)&lt;&gt;"",LOOKUP($K2579,Fuel_Mappings!$C$2:$C$255,Fuel_Mappings!$D$2:$D$255),"")</f>
        <v>Other_Fuel</v>
      </c>
      <c r="Q2579" s="5" t="str">
        <f>IF($P2579="Other_Fuel",IF(LOOKUP($G2579,Fuel_Mappings!$I$2:$I$36,Fuel_Mappings!$I$2:$I$36)=$G2579,LOOKUP($G2579,Fuel_Mappings!$I$2:$I$36,Fuel_Mappings!$J$2:$J$36),""),"")</f>
        <v/>
      </c>
      <c r="S2579" s="5" t="str">
        <f t="shared" si="170"/>
        <v>2B</v>
      </c>
      <c r="T2579" s="3" t="b">
        <f t="shared" si="171"/>
        <v>0</v>
      </c>
      <c r="U2579" s="3" t="b">
        <f t="shared" si="172"/>
        <v>0</v>
      </c>
    </row>
    <row r="2580" spans="1:21">
      <c r="A2580" s="10">
        <v>30100108</v>
      </c>
      <c r="B2580" t="s">
        <v>489</v>
      </c>
      <c r="C2580" t="s">
        <v>490</v>
      </c>
      <c r="D2580" t="s">
        <v>491</v>
      </c>
      <c r="E2580" t="s">
        <v>11</v>
      </c>
      <c r="F2580" t="s">
        <v>85</v>
      </c>
      <c r="G2580" t="s">
        <v>492</v>
      </c>
      <c r="H2580" t="s">
        <v>493</v>
      </c>
      <c r="I2580" t="s">
        <v>494</v>
      </c>
      <c r="J2580" t="s">
        <v>21</v>
      </c>
      <c r="K2580" s="3" t="str">
        <f t="shared" si="169"/>
        <v>Organic Chemical MfgOther</v>
      </c>
      <c r="L2580" s="9" t="s">
        <v>1439</v>
      </c>
      <c r="M2580" s="9" t="s">
        <v>1440</v>
      </c>
      <c r="N2580" t="s">
        <v>41</v>
      </c>
      <c r="P2580" s="5" t="str">
        <f>IF(LOOKUP($K2580,Fuel_Mappings!$C$2:$C$255,Fuel_Mappings!$D$2:$D$255)&lt;&gt;"",LOOKUP($K2580,Fuel_Mappings!$C$2:$C$255,Fuel_Mappings!$D$2:$D$255),"")</f>
        <v>Other_Fuel</v>
      </c>
      <c r="Q2580" s="5" t="str">
        <f>IF($P2580="Other_Fuel",IF(LOOKUP($G2580,Fuel_Mappings!$I$2:$I$36,Fuel_Mappings!$I$2:$I$36)=$G2580,LOOKUP($G2580,Fuel_Mappings!$I$2:$I$36,Fuel_Mappings!$J$2:$J$36),""),"")</f>
        <v/>
      </c>
      <c r="S2580" s="5" t="str">
        <f t="shared" si="170"/>
        <v>2B</v>
      </c>
      <c r="T2580" s="3" t="b">
        <f t="shared" si="171"/>
        <v>0</v>
      </c>
      <c r="U2580" s="3" t="b">
        <f t="shared" si="172"/>
        <v>0</v>
      </c>
    </row>
    <row r="2581" spans="1:21">
      <c r="A2581" s="10">
        <v>30101302</v>
      </c>
      <c r="B2581" t="s">
        <v>489</v>
      </c>
      <c r="C2581" t="s">
        <v>490</v>
      </c>
      <c r="D2581" t="s">
        <v>491</v>
      </c>
      <c r="E2581" t="s">
        <v>11</v>
      </c>
      <c r="F2581" t="s">
        <v>85</v>
      </c>
      <c r="G2581" t="s">
        <v>520</v>
      </c>
      <c r="H2581" t="s">
        <v>493</v>
      </c>
      <c r="I2581" t="s">
        <v>504</v>
      </c>
      <c r="J2581" t="s">
        <v>21</v>
      </c>
      <c r="K2581" s="3" t="str">
        <f t="shared" si="169"/>
        <v>Agricultural Chemical MfgOther</v>
      </c>
      <c r="L2581" s="9" t="s">
        <v>1439</v>
      </c>
      <c r="M2581" s="9" t="s">
        <v>1440</v>
      </c>
      <c r="N2581" t="s">
        <v>41</v>
      </c>
      <c r="P2581" s="5" t="str">
        <f>IF(LOOKUP($K2581,Fuel_Mappings!$C$2:$C$255,Fuel_Mappings!$D$2:$D$255)&lt;&gt;"",LOOKUP($K2581,Fuel_Mappings!$C$2:$C$255,Fuel_Mappings!$D$2:$D$255),"")</f>
        <v>Other_Fuel</v>
      </c>
      <c r="Q2581" s="5" t="str">
        <f>IF($P2581="Other_Fuel",IF(LOOKUP($G2581,Fuel_Mappings!$I$2:$I$36,Fuel_Mappings!$I$2:$I$36)=$G2581,LOOKUP($G2581,Fuel_Mappings!$I$2:$I$36,Fuel_Mappings!$J$2:$J$36),""),"")</f>
        <v/>
      </c>
      <c r="S2581" s="5" t="str">
        <f t="shared" si="170"/>
        <v>2B</v>
      </c>
      <c r="T2581" s="3" t="b">
        <f t="shared" si="171"/>
        <v>0</v>
      </c>
      <c r="U2581" s="3" t="b">
        <f t="shared" si="172"/>
        <v>0</v>
      </c>
    </row>
    <row r="2582" spans="1:21">
      <c r="A2582" s="10">
        <v>30106013</v>
      </c>
      <c r="B2582" t="s">
        <v>489</v>
      </c>
      <c r="C2582" t="s">
        <v>490</v>
      </c>
      <c r="D2582" t="s">
        <v>491</v>
      </c>
      <c r="E2582" t="s">
        <v>11</v>
      </c>
      <c r="F2582" t="s">
        <v>85</v>
      </c>
      <c r="G2582" t="s">
        <v>579</v>
      </c>
      <c r="H2582" t="s">
        <v>493</v>
      </c>
      <c r="I2582" t="s">
        <v>580</v>
      </c>
      <c r="J2582" t="s">
        <v>21</v>
      </c>
      <c r="K2582" s="3" t="str">
        <f t="shared" si="169"/>
        <v>Pharmaceutical MfgOther</v>
      </c>
      <c r="L2582" s="9" t="s">
        <v>1439</v>
      </c>
      <c r="M2582" s="9" t="s">
        <v>1440</v>
      </c>
      <c r="N2582" t="s">
        <v>41</v>
      </c>
      <c r="P2582" s="5" t="str">
        <f>IF(LOOKUP($K2582,Fuel_Mappings!$C$2:$C$255,Fuel_Mappings!$D$2:$D$255)&lt;&gt;"",LOOKUP($K2582,Fuel_Mappings!$C$2:$C$255,Fuel_Mappings!$D$2:$D$255),"")</f>
        <v>Other_Fuel</v>
      </c>
      <c r="Q2582" s="5" t="str">
        <f>IF($P2582="Other_Fuel",IF(LOOKUP($G2582,Fuel_Mappings!$I$2:$I$36,Fuel_Mappings!$I$2:$I$36)=$G2582,LOOKUP($G2582,Fuel_Mappings!$I$2:$I$36,Fuel_Mappings!$J$2:$J$36),""),"")</f>
        <v/>
      </c>
      <c r="S2582" s="5" t="str">
        <f t="shared" si="170"/>
        <v>2B</v>
      </c>
      <c r="T2582" s="3" t="b">
        <f t="shared" si="171"/>
        <v>0</v>
      </c>
      <c r="U2582" s="3" t="b">
        <f t="shared" si="172"/>
        <v>0</v>
      </c>
    </row>
    <row r="2583" spans="1:21">
      <c r="A2583" s="10">
        <v>30115701</v>
      </c>
      <c r="B2583" t="s">
        <v>489</v>
      </c>
      <c r="C2583" t="s">
        <v>490</v>
      </c>
      <c r="D2583" t="s">
        <v>491</v>
      </c>
      <c r="E2583" t="s">
        <v>11</v>
      </c>
      <c r="F2583" t="s">
        <v>85</v>
      </c>
      <c r="G2583" t="s">
        <v>606</v>
      </c>
      <c r="H2583" t="s">
        <v>493</v>
      </c>
      <c r="I2583" t="s">
        <v>494</v>
      </c>
      <c r="J2583" t="s">
        <v>21</v>
      </c>
      <c r="K2583" s="3" t="str">
        <f t="shared" si="169"/>
        <v>Organic Chemical MfgOther</v>
      </c>
      <c r="L2583" s="9" t="s">
        <v>1439</v>
      </c>
      <c r="M2583" s="9" t="s">
        <v>1440</v>
      </c>
      <c r="N2583" t="s">
        <v>41</v>
      </c>
      <c r="P2583" s="5" t="str">
        <f>IF(LOOKUP($K2583,Fuel_Mappings!$C$2:$C$255,Fuel_Mappings!$D$2:$D$255)&lt;&gt;"",LOOKUP($K2583,Fuel_Mappings!$C$2:$C$255,Fuel_Mappings!$D$2:$D$255),"")</f>
        <v>Other_Fuel</v>
      </c>
      <c r="Q2583" s="5" t="str">
        <f>IF($P2583="Other_Fuel",IF(LOOKUP($G2583,Fuel_Mappings!$I$2:$I$36,Fuel_Mappings!$I$2:$I$36)=$G2583,LOOKUP($G2583,Fuel_Mappings!$I$2:$I$36,Fuel_Mappings!$J$2:$J$36),""),"")</f>
        <v/>
      </c>
      <c r="S2583" s="5" t="str">
        <f t="shared" si="170"/>
        <v>2B</v>
      </c>
      <c r="T2583" s="3" t="b">
        <f t="shared" si="171"/>
        <v>0</v>
      </c>
      <c r="U2583" s="3" t="b">
        <f t="shared" si="172"/>
        <v>0</v>
      </c>
    </row>
    <row r="2584" spans="1:21">
      <c r="A2584" s="10">
        <v>30125020</v>
      </c>
      <c r="B2584" t="s">
        <v>489</v>
      </c>
      <c r="C2584" t="s">
        <v>490</v>
      </c>
      <c r="D2584" t="s">
        <v>491</v>
      </c>
      <c r="E2584" t="s">
        <v>11</v>
      </c>
      <c r="F2584" t="s">
        <v>85</v>
      </c>
      <c r="G2584" t="s">
        <v>539</v>
      </c>
      <c r="H2584" t="s">
        <v>493</v>
      </c>
      <c r="I2584" t="s">
        <v>494</v>
      </c>
      <c r="J2584" t="s">
        <v>501</v>
      </c>
      <c r="K2584" s="3" t="str">
        <f t="shared" si="169"/>
        <v>Organic Chemical MfgSocmi Reactor</v>
      </c>
      <c r="L2584" s="9" t="s">
        <v>1439</v>
      </c>
      <c r="M2584" s="9" t="s">
        <v>1440</v>
      </c>
      <c r="N2584" t="s">
        <v>41</v>
      </c>
      <c r="P2584" s="5" t="str">
        <f>IF(LOOKUP($K2584,Fuel_Mappings!$C$2:$C$255,Fuel_Mappings!$D$2:$D$255)&lt;&gt;"",LOOKUP($K2584,Fuel_Mappings!$C$2:$C$255,Fuel_Mappings!$D$2:$D$255),"")</f>
        <v/>
      </c>
      <c r="Q2584" s="5" t="str">
        <f>IF($P2584="Other_Fuel",IF(LOOKUP($G2584,Fuel_Mappings!$I$2:$I$36,Fuel_Mappings!$I$2:$I$36)=$G2584,LOOKUP($G2584,Fuel_Mappings!$I$2:$I$36,Fuel_Mappings!$J$2:$J$36),""),"")</f>
        <v/>
      </c>
      <c r="S2584" s="5" t="str">
        <f t="shared" si="170"/>
        <v>2B</v>
      </c>
      <c r="T2584" s="3" t="b">
        <f t="shared" si="171"/>
        <v>0</v>
      </c>
      <c r="U2584" s="3" t="b">
        <f t="shared" si="172"/>
        <v>0</v>
      </c>
    </row>
    <row r="2585" spans="1:21">
      <c r="A2585" s="10">
        <v>30140210</v>
      </c>
      <c r="B2585" t="s">
        <v>489</v>
      </c>
      <c r="C2585" t="s">
        <v>490</v>
      </c>
      <c r="D2585" t="s">
        <v>491</v>
      </c>
      <c r="E2585" t="s">
        <v>11</v>
      </c>
      <c r="F2585" t="s">
        <v>85</v>
      </c>
      <c r="G2585" t="s">
        <v>541</v>
      </c>
      <c r="H2585" t="s">
        <v>493</v>
      </c>
      <c r="I2585" t="s">
        <v>494</v>
      </c>
      <c r="J2585" t="s">
        <v>21</v>
      </c>
      <c r="K2585" s="3" t="str">
        <f t="shared" si="169"/>
        <v>Organic Chemical MfgOther</v>
      </c>
      <c r="L2585" s="9" t="s">
        <v>1439</v>
      </c>
      <c r="M2585" s="9" t="s">
        <v>1440</v>
      </c>
      <c r="N2585" t="s">
        <v>41</v>
      </c>
      <c r="P2585" s="5" t="str">
        <f>IF(LOOKUP($K2585,Fuel_Mappings!$C$2:$C$255,Fuel_Mappings!$D$2:$D$255)&lt;&gt;"",LOOKUP($K2585,Fuel_Mappings!$C$2:$C$255,Fuel_Mappings!$D$2:$D$255),"")</f>
        <v>Other_Fuel</v>
      </c>
      <c r="Q2585" s="5" t="str">
        <f>IF($P2585="Other_Fuel",IF(LOOKUP($G2585,Fuel_Mappings!$I$2:$I$36,Fuel_Mappings!$I$2:$I$36)=$G2585,LOOKUP($G2585,Fuel_Mappings!$I$2:$I$36,Fuel_Mappings!$J$2:$J$36),""),"")</f>
        <v/>
      </c>
      <c r="S2585" s="5" t="str">
        <f t="shared" si="170"/>
        <v>2B</v>
      </c>
      <c r="T2585" s="3" t="b">
        <f t="shared" si="171"/>
        <v>0</v>
      </c>
      <c r="U2585" s="3" t="b">
        <f t="shared" si="172"/>
        <v>0</v>
      </c>
    </row>
    <row r="2586" spans="1:21">
      <c r="A2586" s="10">
        <v>30140214</v>
      </c>
      <c r="B2586" t="s">
        <v>489</v>
      </c>
      <c r="C2586" t="s">
        <v>490</v>
      </c>
      <c r="D2586" t="s">
        <v>491</v>
      </c>
      <c r="E2586" t="s">
        <v>11</v>
      </c>
      <c r="F2586" t="s">
        <v>85</v>
      </c>
      <c r="G2586" t="s">
        <v>541</v>
      </c>
      <c r="H2586" t="s">
        <v>493</v>
      </c>
      <c r="I2586" t="s">
        <v>494</v>
      </c>
      <c r="J2586" t="s">
        <v>21</v>
      </c>
      <c r="K2586" s="3" t="str">
        <f t="shared" si="169"/>
        <v>Organic Chemical MfgOther</v>
      </c>
      <c r="L2586" s="9" t="s">
        <v>1439</v>
      </c>
      <c r="M2586" s="9" t="s">
        <v>1440</v>
      </c>
      <c r="N2586" t="s">
        <v>41</v>
      </c>
      <c r="P2586" s="5" t="str">
        <f>IF(LOOKUP($K2586,Fuel_Mappings!$C$2:$C$255,Fuel_Mappings!$D$2:$D$255)&lt;&gt;"",LOOKUP($K2586,Fuel_Mappings!$C$2:$C$255,Fuel_Mappings!$D$2:$D$255),"")</f>
        <v>Other_Fuel</v>
      </c>
      <c r="Q2586" s="5" t="str">
        <f>IF($P2586="Other_Fuel",IF(LOOKUP($G2586,Fuel_Mappings!$I$2:$I$36,Fuel_Mappings!$I$2:$I$36)=$G2586,LOOKUP($G2586,Fuel_Mappings!$I$2:$I$36,Fuel_Mappings!$J$2:$J$36),""),"")</f>
        <v/>
      </c>
      <c r="S2586" s="5" t="str">
        <f t="shared" si="170"/>
        <v>2B</v>
      </c>
      <c r="T2586" s="3" t="b">
        <f t="shared" si="171"/>
        <v>0</v>
      </c>
      <c r="U2586" s="3" t="b">
        <f t="shared" si="172"/>
        <v>0</v>
      </c>
    </row>
    <row r="2587" spans="1:21">
      <c r="A2587" s="10">
        <v>30102201</v>
      </c>
      <c r="B2587" t="s">
        <v>489</v>
      </c>
      <c r="C2587" t="s">
        <v>490</v>
      </c>
      <c r="D2587" t="s">
        <v>491</v>
      </c>
      <c r="E2587" t="s">
        <v>11</v>
      </c>
      <c r="F2587" t="s">
        <v>85</v>
      </c>
      <c r="G2587" t="s">
        <v>628</v>
      </c>
      <c r="H2587" t="s">
        <v>493</v>
      </c>
      <c r="I2587" t="s">
        <v>499</v>
      </c>
      <c r="J2587" t="s">
        <v>523</v>
      </c>
      <c r="K2587" s="3" t="str">
        <f t="shared" si="169"/>
        <v>Inorganic Chemical MfgSulfur Compounds</v>
      </c>
      <c r="L2587" s="9" t="s">
        <v>1439</v>
      </c>
      <c r="M2587" s="9" t="s">
        <v>1440</v>
      </c>
      <c r="N2587" t="s">
        <v>41</v>
      </c>
      <c r="P2587" s="5" t="str">
        <f>IF(LOOKUP($K2587,Fuel_Mappings!$C$2:$C$255,Fuel_Mappings!$D$2:$D$255)&lt;&gt;"",LOOKUP($K2587,Fuel_Mappings!$C$2:$C$255,Fuel_Mappings!$D$2:$D$255),"")</f>
        <v/>
      </c>
      <c r="Q2587" s="5" t="str">
        <f>IF($P2587="Other_Fuel",IF(LOOKUP($G2587,Fuel_Mappings!$I$2:$I$36,Fuel_Mappings!$I$2:$I$36)=$G2587,LOOKUP($G2587,Fuel_Mappings!$I$2:$I$36,Fuel_Mappings!$J$2:$J$36),""),"")</f>
        <v/>
      </c>
      <c r="S2587" s="5" t="str">
        <f t="shared" si="170"/>
        <v>2B</v>
      </c>
      <c r="T2587" s="3" t="b">
        <f t="shared" si="171"/>
        <v>0</v>
      </c>
      <c r="U2587" s="3" t="b">
        <f t="shared" si="172"/>
        <v>0</v>
      </c>
    </row>
    <row r="2588" spans="1:21">
      <c r="A2588" s="10">
        <v>30125816</v>
      </c>
      <c r="B2588" t="s">
        <v>489</v>
      </c>
      <c r="C2588" t="s">
        <v>490</v>
      </c>
      <c r="D2588" t="s">
        <v>491</v>
      </c>
      <c r="E2588" t="s">
        <v>11</v>
      </c>
      <c r="F2588" t="s">
        <v>85</v>
      </c>
      <c r="G2588" t="s">
        <v>514</v>
      </c>
      <c r="H2588" t="s">
        <v>493</v>
      </c>
      <c r="I2588" t="s">
        <v>494</v>
      </c>
      <c r="J2588" t="s">
        <v>501</v>
      </c>
      <c r="K2588" s="3" t="str">
        <f t="shared" si="169"/>
        <v>Organic Chemical MfgSocmi Reactor</v>
      </c>
      <c r="L2588" s="9" t="s">
        <v>1439</v>
      </c>
      <c r="M2588" s="9" t="s">
        <v>1440</v>
      </c>
      <c r="N2588" t="s">
        <v>41</v>
      </c>
      <c r="P2588" s="5" t="str">
        <f>IF(LOOKUP($K2588,Fuel_Mappings!$C$2:$C$255,Fuel_Mappings!$D$2:$D$255)&lt;&gt;"",LOOKUP($K2588,Fuel_Mappings!$C$2:$C$255,Fuel_Mappings!$D$2:$D$255),"")</f>
        <v/>
      </c>
      <c r="Q2588" s="5" t="str">
        <f>IF($P2588="Other_Fuel",IF(LOOKUP($G2588,Fuel_Mappings!$I$2:$I$36,Fuel_Mappings!$I$2:$I$36)=$G2588,LOOKUP($G2588,Fuel_Mappings!$I$2:$I$36,Fuel_Mappings!$J$2:$J$36),""),"")</f>
        <v/>
      </c>
      <c r="S2588" s="5" t="str">
        <f t="shared" si="170"/>
        <v>2B</v>
      </c>
      <c r="T2588" s="3" t="b">
        <f t="shared" si="171"/>
        <v>0</v>
      </c>
      <c r="U2588" s="3" t="b">
        <f t="shared" si="172"/>
        <v>0</v>
      </c>
    </row>
    <row r="2589" spans="1:21">
      <c r="A2589" s="10">
        <v>30130302</v>
      </c>
      <c r="B2589" t="s">
        <v>489</v>
      </c>
      <c r="C2589" t="s">
        <v>490</v>
      </c>
      <c r="D2589" t="s">
        <v>491</v>
      </c>
      <c r="E2589" t="s">
        <v>11</v>
      </c>
      <c r="F2589" t="s">
        <v>85</v>
      </c>
      <c r="G2589" t="s">
        <v>545</v>
      </c>
      <c r="H2589" t="s">
        <v>493</v>
      </c>
      <c r="I2589" t="s">
        <v>494</v>
      </c>
      <c r="J2589" t="s">
        <v>21</v>
      </c>
      <c r="K2589" s="3" t="str">
        <f t="shared" si="169"/>
        <v>Organic Chemical MfgOther</v>
      </c>
      <c r="L2589" s="9" t="s">
        <v>1439</v>
      </c>
      <c r="M2589" s="9" t="s">
        <v>1440</v>
      </c>
      <c r="N2589" t="s">
        <v>41</v>
      </c>
      <c r="P2589" s="5" t="str">
        <f>IF(LOOKUP($K2589,Fuel_Mappings!$C$2:$C$255,Fuel_Mappings!$D$2:$D$255)&lt;&gt;"",LOOKUP($K2589,Fuel_Mappings!$C$2:$C$255,Fuel_Mappings!$D$2:$D$255),"")</f>
        <v>Other_Fuel</v>
      </c>
      <c r="Q2589" s="5" t="str">
        <f>IF($P2589="Other_Fuel",IF(LOOKUP($G2589,Fuel_Mappings!$I$2:$I$36,Fuel_Mappings!$I$2:$I$36)=$G2589,LOOKUP($G2589,Fuel_Mappings!$I$2:$I$36,Fuel_Mappings!$J$2:$J$36),""),"")</f>
        <v/>
      </c>
      <c r="S2589" s="5" t="str">
        <f t="shared" si="170"/>
        <v>2B</v>
      </c>
      <c r="T2589" s="3" t="b">
        <f t="shared" si="171"/>
        <v>0</v>
      </c>
      <c r="U2589" s="3" t="b">
        <f t="shared" si="172"/>
        <v>0</v>
      </c>
    </row>
    <row r="2590" spans="1:21">
      <c r="A2590" s="10">
        <v>30180006</v>
      </c>
      <c r="B2590" t="s">
        <v>489</v>
      </c>
      <c r="C2590" t="s">
        <v>490</v>
      </c>
      <c r="D2590" t="s">
        <v>491</v>
      </c>
      <c r="E2590" t="s">
        <v>11</v>
      </c>
      <c r="F2590" t="s">
        <v>85</v>
      </c>
      <c r="G2590" t="s">
        <v>505</v>
      </c>
      <c r="H2590" t="s">
        <v>493</v>
      </c>
      <c r="I2590" t="s">
        <v>494</v>
      </c>
      <c r="J2590" t="s">
        <v>21</v>
      </c>
      <c r="K2590" s="3" t="str">
        <f t="shared" si="169"/>
        <v>Organic Chemical MfgOther</v>
      </c>
      <c r="L2590" s="9" t="s">
        <v>1439</v>
      </c>
      <c r="M2590" s="9" t="s">
        <v>1440</v>
      </c>
      <c r="N2590" t="s">
        <v>41</v>
      </c>
      <c r="P2590" s="5" t="str">
        <f>IF(LOOKUP($K2590,Fuel_Mappings!$C$2:$C$255,Fuel_Mappings!$D$2:$D$255)&lt;&gt;"",LOOKUP($K2590,Fuel_Mappings!$C$2:$C$255,Fuel_Mappings!$D$2:$D$255),"")</f>
        <v>Other_Fuel</v>
      </c>
      <c r="Q2590" s="5" t="str">
        <f>IF($P2590="Other_Fuel",IF(LOOKUP($G2590,Fuel_Mappings!$I$2:$I$36,Fuel_Mappings!$I$2:$I$36)=$G2590,LOOKUP($G2590,Fuel_Mappings!$I$2:$I$36,Fuel_Mappings!$J$2:$J$36),""),"")</f>
        <v/>
      </c>
      <c r="S2590" s="5" t="str">
        <f t="shared" si="170"/>
        <v>2B</v>
      </c>
      <c r="T2590" s="3" t="b">
        <f t="shared" si="171"/>
        <v>0</v>
      </c>
      <c r="U2590" s="3" t="b">
        <f t="shared" si="172"/>
        <v>0</v>
      </c>
    </row>
    <row r="2591" spans="1:21">
      <c r="A2591" s="10">
        <v>30102431</v>
      </c>
      <c r="B2591" t="s">
        <v>489</v>
      </c>
      <c r="C2591" t="s">
        <v>490</v>
      </c>
      <c r="D2591" t="s">
        <v>491</v>
      </c>
      <c r="E2591" t="s">
        <v>11</v>
      </c>
      <c r="F2591" t="s">
        <v>85</v>
      </c>
      <c r="G2591" t="s">
        <v>524</v>
      </c>
      <c r="H2591" t="s">
        <v>493</v>
      </c>
      <c r="I2591" t="s">
        <v>496</v>
      </c>
      <c r="J2591" t="s">
        <v>21</v>
      </c>
      <c r="K2591" s="3" t="str">
        <f t="shared" si="169"/>
        <v>Polymer &amp; Resin MfgOther</v>
      </c>
      <c r="L2591" s="9" t="s">
        <v>1439</v>
      </c>
      <c r="M2591" s="9" t="s">
        <v>1440</v>
      </c>
      <c r="N2591" t="s">
        <v>41</v>
      </c>
      <c r="P2591" s="5" t="str">
        <f>IF(LOOKUP($K2591,Fuel_Mappings!$C$2:$C$255,Fuel_Mappings!$D$2:$D$255)&lt;&gt;"",LOOKUP($K2591,Fuel_Mappings!$C$2:$C$255,Fuel_Mappings!$D$2:$D$255),"")</f>
        <v>Other_Fuel</v>
      </c>
      <c r="Q2591" s="5" t="str">
        <f>IF($P2591="Other_Fuel",IF(LOOKUP($G2591,Fuel_Mappings!$I$2:$I$36,Fuel_Mappings!$I$2:$I$36)=$G2591,LOOKUP($G2591,Fuel_Mappings!$I$2:$I$36,Fuel_Mappings!$J$2:$J$36),""),"")</f>
        <v/>
      </c>
      <c r="S2591" s="5" t="str">
        <f t="shared" si="170"/>
        <v>2B</v>
      </c>
      <c r="T2591" s="3" t="b">
        <f t="shared" si="171"/>
        <v>0</v>
      </c>
      <c r="U2591" s="3" t="b">
        <f t="shared" si="172"/>
        <v>0</v>
      </c>
    </row>
    <row r="2592" spans="1:21">
      <c r="A2592" s="10">
        <v>30100199</v>
      </c>
      <c r="B2592" t="s">
        <v>489</v>
      </c>
      <c r="C2592" t="s">
        <v>490</v>
      </c>
      <c r="D2592" t="s">
        <v>491</v>
      </c>
      <c r="E2592" t="s">
        <v>11</v>
      </c>
      <c r="F2592" t="s">
        <v>85</v>
      </c>
      <c r="G2592" t="s">
        <v>492</v>
      </c>
      <c r="H2592" t="s">
        <v>493</v>
      </c>
      <c r="I2592" t="s">
        <v>494</v>
      </c>
      <c r="J2592" t="s">
        <v>21</v>
      </c>
      <c r="K2592" s="3" t="str">
        <f t="shared" si="169"/>
        <v>Organic Chemical MfgOther</v>
      </c>
      <c r="L2592" s="9" t="s">
        <v>1439</v>
      </c>
      <c r="M2592" s="9" t="s">
        <v>1440</v>
      </c>
      <c r="N2592" t="s">
        <v>41</v>
      </c>
      <c r="P2592" s="5" t="str">
        <f>IF(LOOKUP($K2592,Fuel_Mappings!$C$2:$C$255,Fuel_Mappings!$D$2:$D$255)&lt;&gt;"",LOOKUP($K2592,Fuel_Mappings!$C$2:$C$255,Fuel_Mappings!$D$2:$D$255),"")</f>
        <v>Other_Fuel</v>
      </c>
      <c r="Q2592" s="5" t="str">
        <f>IF($P2592="Other_Fuel",IF(LOOKUP($G2592,Fuel_Mappings!$I$2:$I$36,Fuel_Mappings!$I$2:$I$36)=$G2592,LOOKUP($G2592,Fuel_Mappings!$I$2:$I$36,Fuel_Mappings!$J$2:$J$36),""),"")</f>
        <v/>
      </c>
      <c r="S2592" s="5" t="str">
        <f t="shared" si="170"/>
        <v>2B</v>
      </c>
      <c r="T2592" s="3" t="b">
        <f t="shared" si="171"/>
        <v>0</v>
      </c>
      <c r="U2592" s="3" t="b">
        <f t="shared" si="172"/>
        <v>0</v>
      </c>
    </row>
    <row r="2593" spans="1:21">
      <c r="A2593" s="10">
        <v>30102318</v>
      </c>
      <c r="B2593" t="s">
        <v>489</v>
      </c>
      <c r="C2593" t="s">
        <v>490</v>
      </c>
      <c r="D2593" t="s">
        <v>491</v>
      </c>
      <c r="E2593" t="s">
        <v>11</v>
      </c>
      <c r="F2593" t="s">
        <v>85</v>
      </c>
      <c r="G2593" t="s">
        <v>522</v>
      </c>
      <c r="H2593" t="s">
        <v>493</v>
      </c>
      <c r="I2593" t="s">
        <v>499</v>
      </c>
      <c r="J2593" t="s">
        <v>523</v>
      </c>
      <c r="K2593" s="3" t="str">
        <f t="shared" si="169"/>
        <v>Inorganic Chemical MfgSulfur Compounds</v>
      </c>
      <c r="L2593" s="9" t="s">
        <v>1439</v>
      </c>
      <c r="M2593" s="9" t="s">
        <v>1440</v>
      </c>
      <c r="N2593" t="s">
        <v>41</v>
      </c>
      <c r="P2593" s="5" t="str">
        <f>IF(LOOKUP($K2593,Fuel_Mappings!$C$2:$C$255,Fuel_Mappings!$D$2:$D$255)&lt;&gt;"",LOOKUP($K2593,Fuel_Mappings!$C$2:$C$255,Fuel_Mappings!$D$2:$D$255),"")</f>
        <v/>
      </c>
      <c r="Q2593" s="5" t="str">
        <f>IF($P2593="Other_Fuel",IF(LOOKUP($G2593,Fuel_Mappings!$I$2:$I$36,Fuel_Mappings!$I$2:$I$36)=$G2593,LOOKUP($G2593,Fuel_Mappings!$I$2:$I$36,Fuel_Mappings!$J$2:$J$36),""),"")</f>
        <v/>
      </c>
      <c r="S2593" s="5" t="str">
        <f t="shared" si="170"/>
        <v>2B</v>
      </c>
      <c r="T2593" s="3" t="b">
        <f t="shared" si="171"/>
        <v>0</v>
      </c>
      <c r="U2593" s="3" t="b">
        <f t="shared" si="172"/>
        <v>0</v>
      </c>
    </row>
    <row r="2594" spans="1:21">
      <c r="A2594" s="10">
        <v>30102801</v>
      </c>
      <c r="B2594" t="s">
        <v>489</v>
      </c>
      <c r="C2594" t="s">
        <v>490</v>
      </c>
      <c r="D2594" t="s">
        <v>491</v>
      </c>
      <c r="E2594" t="s">
        <v>11</v>
      </c>
      <c r="F2594" t="s">
        <v>85</v>
      </c>
      <c r="G2594" t="s">
        <v>629</v>
      </c>
      <c r="H2594" t="s">
        <v>493</v>
      </c>
      <c r="I2594" t="s">
        <v>504</v>
      </c>
      <c r="J2594" t="s">
        <v>21</v>
      </c>
      <c r="K2594" s="3" t="str">
        <f t="shared" si="169"/>
        <v>Agricultural Chemical MfgOther</v>
      </c>
      <c r="L2594" s="9" t="s">
        <v>1439</v>
      </c>
      <c r="M2594" s="9" t="s">
        <v>1440</v>
      </c>
      <c r="N2594" t="s">
        <v>41</v>
      </c>
      <c r="P2594" s="5" t="str">
        <f>IF(LOOKUP($K2594,Fuel_Mappings!$C$2:$C$255,Fuel_Mappings!$D$2:$D$255)&lt;&gt;"",LOOKUP($K2594,Fuel_Mappings!$C$2:$C$255,Fuel_Mappings!$D$2:$D$255),"")</f>
        <v>Other_Fuel</v>
      </c>
      <c r="Q2594" s="5" t="str">
        <f>IF($P2594="Other_Fuel",IF(LOOKUP($G2594,Fuel_Mappings!$I$2:$I$36,Fuel_Mappings!$I$2:$I$36)=$G2594,LOOKUP($G2594,Fuel_Mappings!$I$2:$I$36,Fuel_Mappings!$J$2:$J$36),""),"")</f>
        <v/>
      </c>
      <c r="S2594" s="5" t="str">
        <f t="shared" si="170"/>
        <v>2B</v>
      </c>
      <c r="T2594" s="3" t="b">
        <f t="shared" si="171"/>
        <v>0</v>
      </c>
      <c r="U2594" s="3" t="b">
        <f t="shared" si="172"/>
        <v>0</v>
      </c>
    </row>
    <row r="2595" spans="1:21">
      <c r="A2595" s="10">
        <v>30102820</v>
      </c>
      <c r="B2595" t="s">
        <v>489</v>
      </c>
      <c r="C2595" t="s">
        <v>490</v>
      </c>
      <c r="D2595" t="s">
        <v>491</v>
      </c>
      <c r="E2595" t="s">
        <v>11</v>
      </c>
      <c r="F2595" t="s">
        <v>85</v>
      </c>
      <c r="G2595" t="s">
        <v>629</v>
      </c>
      <c r="H2595" t="s">
        <v>493</v>
      </c>
      <c r="I2595" t="s">
        <v>504</v>
      </c>
      <c r="J2595" t="s">
        <v>21</v>
      </c>
      <c r="K2595" s="3" t="str">
        <f t="shared" si="169"/>
        <v>Agricultural Chemical MfgOther</v>
      </c>
      <c r="L2595" s="9" t="s">
        <v>1439</v>
      </c>
      <c r="M2595" s="9" t="s">
        <v>1440</v>
      </c>
      <c r="N2595" t="s">
        <v>41</v>
      </c>
      <c r="P2595" s="5" t="str">
        <f>IF(LOOKUP($K2595,Fuel_Mappings!$C$2:$C$255,Fuel_Mappings!$D$2:$D$255)&lt;&gt;"",LOOKUP($K2595,Fuel_Mappings!$C$2:$C$255,Fuel_Mappings!$D$2:$D$255),"")</f>
        <v>Other_Fuel</v>
      </c>
      <c r="Q2595" s="5" t="str">
        <f>IF($P2595="Other_Fuel",IF(LOOKUP($G2595,Fuel_Mappings!$I$2:$I$36,Fuel_Mappings!$I$2:$I$36)=$G2595,LOOKUP($G2595,Fuel_Mappings!$I$2:$I$36,Fuel_Mappings!$J$2:$J$36),""),"")</f>
        <v/>
      </c>
      <c r="S2595" s="5" t="str">
        <f t="shared" si="170"/>
        <v>2B</v>
      </c>
      <c r="T2595" s="3" t="b">
        <f t="shared" si="171"/>
        <v>0</v>
      </c>
      <c r="U2595" s="3" t="b">
        <f t="shared" si="172"/>
        <v>0</v>
      </c>
    </row>
    <row r="2596" spans="1:21">
      <c r="A2596" s="10">
        <v>30102906</v>
      </c>
      <c r="B2596" t="s">
        <v>489</v>
      </c>
      <c r="C2596" t="s">
        <v>490</v>
      </c>
      <c r="D2596" t="s">
        <v>491</v>
      </c>
      <c r="E2596" t="s">
        <v>11</v>
      </c>
      <c r="F2596" t="s">
        <v>85</v>
      </c>
      <c r="G2596" t="s">
        <v>630</v>
      </c>
      <c r="H2596" t="s">
        <v>493</v>
      </c>
      <c r="I2596" t="s">
        <v>504</v>
      </c>
      <c r="J2596" t="s">
        <v>21</v>
      </c>
      <c r="K2596" s="3" t="str">
        <f t="shared" si="169"/>
        <v>Agricultural Chemical MfgOther</v>
      </c>
      <c r="L2596" s="9" t="s">
        <v>1439</v>
      </c>
      <c r="M2596" s="9" t="s">
        <v>1440</v>
      </c>
      <c r="N2596" t="s">
        <v>41</v>
      </c>
      <c r="P2596" s="5" t="str">
        <f>IF(LOOKUP($K2596,Fuel_Mappings!$C$2:$C$255,Fuel_Mappings!$D$2:$D$255)&lt;&gt;"",LOOKUP($K2596,Fuel_Mappings!$C$2:$C$255,Fuel_Mappings!$D$2:$D$255),"")</f>
        <v>Other_Fuel</v>
      </c>
      <c r="Q2596" s="5" t="str">
        <f>IF($P2596="Other_Fuel",IF(LOOKUP($G2596,Fuel_Mappings!$I$2:$I$36,Fuel_Mappings!$I$2:$I$36)=$G2596,LOOKUP($G2596,Fuel_Mappings!$I$2:$I$36,Fuel_Mappings!$J$2:$J$36),""),"")</f>
        <v/>
      </c>
      <c r="S2596" s="5" t="str">
        <f t="shared" si="170"/>
        <v>2B</v>
      </c>
      <c r="T2596" s="3" t="b">
        <f t="shared" si="171"/>
        <v>0</v>
      </c>
      <c r="U2596" s="3" t="b">
        <f t="shared" si="172"/>
        <v>0</v>
      </c>
    </row>
    <row r="2597" spans="1:21">
      <c r="A2597" s="10">
        <v>30103001</v>
      </c>
      <c r="B2597" t="s">
        <v>489</v>
      </c>
      <c r="C2597" t="s">
        <v>490</v>
      </c>
      <c r="D2597" t="s">
        <v>491</v>
      </c>
      <c r="E2597" t="s">
        <v>11</v>
      </c>
      <c r="F2597" t="s">
        <v>85</v>
      </c>
      <c r="G2597" t="s">
        <v>597</v>
      </c>
      <c r="H2597" t="s">
        <v>493</v>
      </c>
      <c r="I2597" t="s">
        <v>504</v>
      </c>
      <c r="J2597" t="s">
        <v>21</v>
      </c>
      <c r="K2597" s="3" t="str">
        <f t="shared" si="169"/>
        <v>Agricultural Chemical MfgOther</v>
      </c>
      <c r="L2597" s="9" t="s">
        <v>1439</v>
      </c>
      <c r="M2597" s="9" t="s">
        <v>1440</v>
      </c>
      <c r="N2597" t="s">
        <v>41</v>
      </c>
      <c r="P2597" s="5" t="str">
        <f>IF(LOOKUP($K2597,Fuel_Mappings!$C$2:$C$255,Fuel_Mappings!$D$2:$D$255)&lt;&gt;"",LOOKUP($K2597,Fuel_Mappings!$C$2:$C$255,Fuel_Mappings!$D$2:$D$255),"")</f>
        <v>Other_Fuel</v>
      </c>
      <c r="Q2597" s="5" t="str">
        <f>IF($P2597="Other_Fuel",IF(LOOKUP($G2597,Fuel_Mappings!$I$2:$I$36,Fuel_Mappings!$I$2:$I$36)=$G2597,LOOKUP($G2597,Fuel_Mappings!$I$2:$I$36,Fuel_Mappings!$J$2:$J$36),""),"")</f>
        <v/>
      </c>
      <c r="S2597" s="5" t="str">
        <f t="shared" si="170"/>
        <v>2B</v>
      </c>
      <c r="T2597" s="3" t="b">
        <f t="shared" si="171"/>
        <v>0</v>
      </c>
      <c r="U2597" s="3" t="b">
        <f t="shared" si="172"/>
        <v>0</v>
      </c>
    </row>
    <row r="2598" spans="1:21">
      <c r="A2598" s="10">
        <v>30103024</v>
      </c>
      <c r="B2598" t="s">
        <v>489</v>
      </c>
      <c r="C2598" t="s">
        <v>490</v>
      </c>
      <c r="D2598" t="s">
        <v>491</v>
      </c>
      <c r="E2598" t="s">
        <v>11</v>
      </c>
      <c r="F2598" t="s">
        <v>85</v>
      </c>
      <c r="G2598" t="s">
        <v>597</v>
      </c>
      <c r="H2598" t="s">
        <v>493</v>
      </c>
      <c r="I2598" t="s">
        <v>504</v>
      </c>
      <c r="J2598" t="s">
        <v>21</v>
      </c>
      <c r="K2598" s="3" t="str">
        <f t="shared" si="169"/>
        <v>Agricultural Chemical MfgOther</v>
      </c>
      <c r="L2598" s="9" t="s">
        <v>1439</v>
      </c>
      <c r="M2598" s="9" t="s">
        <v>1440</v>
      </c>
      <c r="N2598" t="s">
        <v>41</v>
      </c>
      <c r="P2598" s="5" t="str">
        <f>IF(LOOKUP($K2598,Fuel_Mappings!$C$2:$C$255,Fuel_Mappings!$D$2:$D$255)&lt;&gt;"",LOOKUP($K2598,Fuel_Mappings!$C$2:$C$255,Fuel_Mappings!$D$2:$D$255),"")</f>
        <v>Other_Fuel</v>
      </c>
      <c r="Q2598" s="5" t="str">
        <f>IF($P2598="Other_Fuel",IF(LOOKUP($G2598,Fuel_Mappings!$I$2:$I$36,Fuel_Mappings!$I$2:$I$36)=$G2598,LOOKUP($G2598,Fuel_Mappings!$I$2:$I$36,Fuel_Mappings!$J$2:$J$36),""),"")</f>
        <v/>
      </c>
      <c r="S2598" s="5" t="str">
        <f t="shared" si="170"/>
        <v>2B</v>
      </c>
      <c r="T2598" s="3" t="b">
        <f t="shared" si="171"/>
        <v>0</v>
      </c>
      <c r="U2598" s="3" t="b">
        <f t="shared" si="172"/>
        <v>0</v>
      </c>
    </row>
    <row r="2599" spans="1:21">
      <c r="A2599" s="10">
        <v>30103025</v>
      </c>
      <c r="B2599" t="s">
        <v>489</v>
      </c>
      <c r="C2599" t="s">
        <v>490</v>
      </c>
      <c r="D2599" t="s">
        <v>491</v>
      </c>
      <c r="E2599" t="s">
        <v>11</v>
      </c>
      <c r="F2599" t="s">
        <v>85</v>
      </c>
      <c r="G2599" t="s">
        <v>597</v>
      </c>
      <c r="H2599" t="s">
        <v>493</v>
      </c>
      <c r="I2599" t="s">
        <v>504</v>
      </c>
      <c r="J2599" t="s">
        <v>21</v>
      </c>
      <c r="K2599" s="3" t="str">
        <f t="shared" si="169"/>
        <v>Agricultural Chemical MfgOther</v>
      </c>
      <c r="L2599" s="9" t="s">
        <v>1439</v>
      </c>
      <c r="M2599" s="9" t="s">
        <v>1440</v>
      </c>
      <c r="N2599" t="s">
        <v>41</v>
      </c>
      <c r="P2599" s="5" t="str">
        <f>IF(LOOKUP($K2599,Fuel_Mappings!$C$2:$C$255,Fuel_Mappings!$D$2:$D$255)&lt;&gt;"",LOOKUP($K2599,Fuel_Mappings!$C$2:$C$255,Fuel_Mappings!$D$2:$D$255),"")</f>
        <v>Other_Fuel</v>
      </c>
      <c r="Q2599" s="5" t="str">
        <f>IF($P2599="Other_Fuel",IF(LOOKUP($G2599,Fuel_Mappings!$I$2:$I$36,Fuel_Mappings!$I$2:$I$36)=$G2599,LOOKUP($G2599,Fuel_Mappings!$I$2:$I$36,Fuel_Mappings!$J$2:$J$36),""),"")</f>
        <v/>
      </c>
      <c r="S2599" s="5" t="str">
        <f t="shared" si="170"/>
        <v>2B</v>
      </c>
      <c r="T2599" s="3" t="b">
        <f t="shared" si="171"/>
        <v>0</v>
      </c>
      <c r="U2599" s="3" t="b">
        <f t="shared" si="172"/>
        <v>0</v>
      </c>
    </row>
    <row r="2600" spans="1:21">
      <c r="A2600" s="10">
        <v>30111508</v>
      </c>
      <c r="B2600" t="s">
        <v>489</v>
      </c>
      <c r="C2600" t="s">
        <v>490</v>
      </c>
      <c r="D2600" t="s">
        <v>491</v>
      </c>
      <c r="E2600" t="s">
        <v>11</v>
      </c>
      <c r="F2600" t="s">
        <v>85</v>
      </c>
      <c r="G2600" t="s">
        <v>631</v>
      </c>
      <c r="H2600" t="s">
        <v>493</v>
      </c>
      <c r="I2600" t="s">
        <v>506</v>
      </c>
      <c r="J2600" t="s">
        <v>21</v>
      </c>
      <c r="K2600" s="3" t="str">
        <f t="shared" si="169"/>
        <v>Other Chemical MfgOther</v>
      </c>
      <c r="L2600" s="9" t="s">
        <v>1439</v>
      </c>
      <c r="M2600" s="9" t="s">
        <v>1440</v>
      </c>
      <c r="N2600" t="s">
        <v>41</v>
      </c>
      <c r="P2600" s="5" t="str">
        <f>IF(LOOKUP($K2600,Fuel_Mappings!$C$2:$C$255,Fuel_Mappings!$D$2:$D$255)&lt;&gt;"",LOOKUP($K2600,Fuel_Mappings!$C$2:$C$255,Fuel_Mappings!$D$2:$D$255),"")</f>
        <v>Other_Fuel</v>
      </c>
      <c r="Q2600" s="5" t="str">
        <f>IF($P2600="Other_Fuel",IF(LOOKUP($G2600,Fuel_Mappings!$I$2:$I$36,Fuel_Mappings!$I$2:$I$36)=$G2600,LOOKUP($G2600,Fuel_Mappings!$I$2:$I$36,Fuel_Mappings!$J$2:$J$36),""),"")</f>
        <v/>
      </c>
      <c r="S2600" s="5" t="str">
        <f t="shared" si="170"/>
        <v>2B</v>
      </c>
      <c r="T2600" s="3" t="b">
        <f t="shared" si="171"/>
        <v>0</v>
      </c>
      <c r="U2600" s="3" t="b">
        <f t="shared" si="172"/>
        <v>0</v>
      </c>
    </row>
    <row r="2601" spans="1:21">
      <c r="A2601" s="10">
        <v>30102410</v>
      </c>
      <c r="B2601" t="s">
        <v>489</v>
      </c>
      <c r="C2601" t="s">
        <v>490</v>
      </c>
      <c r="D2601" t="s">
        <v>491</v>
      </c>
      <c r="E2601" t="s">
        <v>11</v>
      </c>
      <c r="F2601" t="s">
        <v>85</v>
      </c>
      <c r="G2601" t="s">
        <v>524</v>
      </c>
      <c r="H2601" t="s">
        <v>493</v>
      </c>
      <c r="I2601" t="s">
        <v>496</v>
      </c>
      <c r="J2601" t="s">
        <v>525</v>
      </c>
      <c r="K2601" s="3" t="str">
        <f t="shared" si="169"/>
        <v>Polymer &amp; Resin MfgSynthetic Fiber</v>
      </c>
      <c r="L2601" s="9" t="s">
        <v>1439</v>
      </c>
      <c r="M2601" s="9" t="s">
        <v>1440</v>
      </c>
      <c r="N2601" t="s">
        <v>41</v>
      </c>
      <c r="P2601" s="5" t="str">
        <f>IF(LOOKUP($K2601,Fuel_Mappings!$C$2:$C$255,Fuel_Mappings!$D$2:$D$255)&lt;&gt;"",LOOKUP($K2601,Fuel_Mappings!$C$2:$C$255,Fuel_Mappings!$D$2:$D$255),"")</f>
        <v/>
      </c>
      <c r="Q2601" s="5" t="str">
        <f>IF($P2601="Other_Fuel",IF(LOOKUP($G2601,Fuel_Mappings!$I$2:$I$36,Fuel_Mappings!$I$2:$I$36)=$G2601,LOOKUP($G2601,Fuel_Mappings!$I$2:$I$36,Fuel_Mappings!$J$2:$J$36),""),"")</f>
        <v/>
      </c>
      <c r="S2601" s="5" t="str">
        <f t="shared" si="170"/>
        <v>2B</v>
      </c>
      <c r="T2601" s="3" t="b">
        <f t="shared" si="171"/>
        <v>0</v>
      </c>
      <c r="U2601" s="3" t="b">
        <f t="shared" si="172"/>
        <v>0</v>
      </c>
    </row>
    <row r="2602" spans="1:21">
      <c r="A2602" s="10">
        <v>30101904</v>
      </c>
      <c r="B2602" t="s">
        <v>489</v>
      </c>
      <c r="C2602" t="s">
        <v>490</v>
      </c>
      <c r="D2602" t="s">
        <v>491</v>
      </c>
      <c r="E2602" t="s">
        <v>11</v>
      </c>
      <c r="F2602" t="s">
        <v>85</v>
      </c>
      <c r="G2602" t="s">
        <v>585</v>
      </c>
      <c r="H2602" t="s">
        <v>493</v>
      </c>
      <c r="I2602" t="s">
        <v>494</v>
      </c>
      <c r="J2602" t="s">
        <v>516</v>
      </c>
      <c r="K2602" s="3" t="str">
        <f t="shared" si="169"/>
        <v>Organic Chemical MfgSocmi Distillation</v>
      </c>
      <c r="L2602" s="9" t="s">
        <v>1439</v>
      </c>
      <c r="M2602" s="9" t="s">
        <v>1440</v>
      </c>
      <c r="N2602" t="s">
        <v>41</v>
      </c>
      <c r="P2602" s="5" t="str">
        <f>IF(LOOKUP($K2602,Fuel_Mappings!$C$2:$C$255,Fuel_Mappings!$D$2:$D$255)&lt;&gt;"",LOOKUP($K2602,Fuel_Mappings!$C$2:$C$255,Fuel_Mappings!$D$2:$D$255),"")</f>
        <v/>
      </c>
      <c r="Q2602" s="5" t="str">
        <f>IF($P2602="Other_Fuel",IF(LOOKUP($G2602,Fuel_Mappings!$I$2:$I$36,Fuel_Mappings!$I$2:$I$36)=$G2602,LOOKUP($G2602,Fuel_Mappings!$I$2:$I$36,Fuel_Mappings!$J$2:$J$36),""),"")</f>
        <v/>
      </c>
      <c r="S2602" s="5" t="str">
        <f t="shared" si="170"/>
        <v>2B</v>
      </c>
      <c r="T2602" s="3" t="b">
        <f t="shared" si="171"/>
        <v>0</v>
      </c>
      <c r="U2602" s="3" t="b">
        <f t="shared" si="172"/>
        <v>0</v>
      </c>
    </row>
    <row r="2603" spans="1:21">
      <c r="A2603" s="10">
        <v>30107101</v>
      </c>
      <c r="B2603" t="s">
        <v>489</v>
      </c>
      <c r="C2603" t="s">
        <v>490</v>
      </c>
      <c r="D2603" t="s">
        <v>491</v>
      </c>
      <c r="E2603" t="s">
        <v>11</v>
      </c>
      <c r="F2603" t="s">
        <v>85</v>
      </c>
      <c r="G2603" t="s">
        <v>626</v>
      </c>
      <c r="H2603" t="s">
        <v>493</v>
      </c>
      <c r="I2603" t="s">
        <v>499</v>
      </c>
      <c r="J2603" t="s">
        <v>21</v>
      </c>
      <c r="K2603" s="3" t="str">
        <f t="shared" si="169"/>
        <v>Inorganic Chemical MfgOther</v>
      </c>
      <c r="L2603" s="9" t="s">
        <v>1439</v>
      </c>
      <c r="M2603" s="9" t="s">
        <v>1440</v>
      </c>
      <c r="N2603" t="s">
        <v>41</v>
      </c>
      <c r="P2603" s="5" t="str">
        <f>IF(LOOKUP($K2603,Fuel_Mappings!$C$2:$C$255,Fuel_Mappings!$D$2:$D$255)&lt;&gt;"",LOOKUP($K2603,Fuel_Mappings!$C$2:$C$255,Fuel_Mappings!$D$2:$D$255),"")</f>
        <v>Other_Fuel</v>
      </c>
      <c r="Q2603" s="5" t="str">
        <f>IF($P2603="Other_Fuel",IF(LOOKUP($G2603,Fuel_Mappings!$I$2:$I$36,Fuel_Mappings!$I$2:$I$36)=$G2603,LOOKUP($G2603,Fuel_Mappings!$I$2:$I$36,Fuel_Mappings!$J$2:$J$36),""),"")</f>
        <v/>
      </c>
      <c r="S2603" s="5" t="str">
        <f t="shared" si="170"/>
        <v>2B</v>
      </c>
      <c r="T2603" s="3" t="b">
        <f t="shared" si="171"/>
        <v>0</v>
      </c>
      <c r="U2603" s="3" t="b">
        <f t="shared" si="172"/>
        <v>0</v>
      </c>
    </row>
    <row r="2604" spans="1:21">
      <c r="A2604" s="10">
        <v>30102923</v>
      </c>
      <c r="B2604" t="s">
        <v>489</v>
      </c>
      <c r="C2604" t="s">
        <v>490</v>
      </c>
      <c r="D2604" t="s">
        <v>491</v>
      </c>
      <c r="E2604" t="s">
        <v>11</v>
      </c>
      <c r="F2604" t="s">
        <v>85</v>
      </c>
      <c r="G2604" t="s">
        <v>630</v>
      </c>
      <c r="H2604" t="s">
        <v>493</v>
      </c>
      <c r="I2604" t="s">
        <v>504</v>
      </c>
      <c r="J2604" t="s">
        <v>21</v>
      </c>
      <c r="K2604" s="3" t="str">
        <f t="shared" si="169"/>
        <v>Agricultural Chemical MfgOther</v>
      </c>
      <c r="L2604" s="9" t="s">
        <v>1439</v>
      </c>
      <c r="M2604" s="9" t="s">
        <v>1440</v>
      </c>
      <c r="N2604" t="s">
        <v>41</v>
      </c>
      <c r="P2604" s="5" t="str">
        <f>IF(LOOKUP($K2604,Fuel_Mappings!$C$2:$C$255,Fuel_Mappings!$D$2:$D$255)&lt;&gt;"",LOOKUP($K2604,Fuel_Mappings!$C$2:$C$255,Fuel_Mappings!$D$2:$D$255),"")</f>
        <v>Other_Fuel</v>
      </c>
      <c r="Q2604" s="5" t="str">
        <f>IF($P2604="Other_Fuel",IF(LOOKUP($G2604,Fuel_Mappings!$I$2:$I$36,Fuel_Mappings!$I$2:$I$36)=$G2604,LOOKUP($G2604,Fuel_Mappings!$I$2:$I$36,Fuel_Mappings!$J$2:$J$36),""),"")</f>
        <v/>
      </c>
      <c r="S2604" s="5" t="str">
        <f t="shared" si="170"/>
        <v>2B</v>
      </c>
      <c r="T2604" s="3" t="b">
        <f t="shared" si="171"/>
        <v>0</v>
      </c>
      <c r="U2604" s="3" t="b">
        <f t="shared" si="172"/>
        <v>0</v>
      </c>
    </row>
    <row r="2605" spans="1:21">
      <c r="A2605" s="10">
        <v>30100309</v>
      </c>
      <c r="B2605" t="s">
        <v>489</v>
      </c>
      <c r="C2605" t="s">
        <v>490</v>
      </c>
      <c r="D2605" t="s">
        <v>491</v>
      </c>
      <c r="E2605" t="s">
        <v>11</v>
      </c>
      <c r="F2605" t="s">
        <v>85</v>
      </c>
      <c r="G2605" t="s">
        <v>546</v>
      </c>
      <c r="H2605" t="s">
        <v>493</v>
      </c>
      <c r="I2605" t="s">
        <v>504</v>
      </c>
      <c r="J2605" t="s">
        <v>21</v>
      </c>
      <c r="K2605" s="3" t="str">
        <f t="shared" si="169"/>
        <v>Agricultural Chemical MfgOther</v>
      </c>
      <c r="L2605" s="9" t="s">
        <v>1439</v>
      </c>
      <c r="M2605" s="9" t="s">
        <v>1440</v>
      </c>
      <c r="N2605" t="s">
        <v>41</v>
      </c>
      <c r="P2605" s="5" t="str">
        <f>IF(LOOKUP($K2605,Fuel_Mappings!$C$2:$C$255,Fuel_Mappings!$D$2:$D$255)&lt;&gt;"",LOOKUP($K2605,Fuel_Mappings!$C$2:$C$255,Fuel_Mappings!$D$2:$D$255),"")</f>
        <v>Other_Fuel</v>
      </c>
      <c r="Q2605" s="5" t="str">
        <f>IF($P2605="Other_Fuel",IF(LOOKUP($G2605,Fuel_Mappings!$I$2:$I$36,Fuel_Mappings!$I$2:$I$36)=$G2605,LOOKUP($G2605,Fuel_Mappings!$I$2:$I$36,Fuel_Mappings!$J$2:$J$36),""),"")</f>
        <v/>
      </c>
      <c r="S2605" s="5" t="str">
        <f t="shared" si="170"/>
        <v>2B</v>
      </c>
      <c r="T2605" s="3" t="b">
        <f t="shared" si="171"/>
        <v>0</v>
      </c>
      <c r="U2605" s="3" t="b">
        <f t="shared" si="172"/>
        <v>0</v>
      </c>
    </row>
    <row r="2606" spans="1:21">
      <c r="A2606" s="10">
        <v>30100604</v>
      </c>
      <c r="B2606" t="s">
        <v>489</v>
      </c>
      <c r="C2606" t="s">
        <v>490</v>
      </c>
      <c r="D2606" t="s">
        <v>491</v>
      </c>
      <c r="E2606" t="s">
        <v>11</v>
      </c>
      <c r="F2606" t="s">
        <v>85</v>
      </c>
      <c r="G2606" t="s">
        <v>549</v>
      </c>
      <c r="H2606" t="s">
        <v>493</v>
      </c>
      <c r="I2606" t="s">
        <v>494</v>
      </c>
      <c r="J2606" t="s">
        <v>550</v>
      </c>
      <c r="K2606" s="3" t="str">
        <f t="shared" si="169"/>
        <v>Organic Chemical MfgCharcoal Mfg</v>
      </c>
      <c r="L2606" s="9" t="s">
        <v>1439</v>
      </c>
      <c r="M2606" s="9" t="s">
        <v>1440</v>
      </c>
      <c r="N2606" t="s">
        <v>41</v>
      </c>
      <c r="P2606" s="5" t="str">
        <f>IF(LOOKUP($K2606,Fuel_Mappings!$C$2:$C$255,Fuel_Mappings!$D$2:$D$255)&lt;&gt;"",LOOKUP($K2606,Fuel_Mappings!$C$2:$C$255,Fuel_Mappings!$D$2:$D$255),"")</f>
        <v/>
      </c>
      <c r="Q2606" s="5" t="str">
        <f>IF($P2606="Other_Fuel",IF(LOOKUP($G2606,Fuel_Mappings!$I$2:$I$36,Fuel_Mappings!$I$2:$I$36)=$G2606,LOOKUP($G2606,Fuel_Mappings!$I$2:$I$36,Fuel_Mappings!$J$2:$J$36),""),"")</f>
        <v/>
      </c>
      <c r="S2606" s="5" t="str">
        <f t="shared" si="170"/>
        <v>2B</v>
      </c>
      <c r="T2606" s="3" t="b">
        <f t="shared" si="171"/>
        <v>0</v>
      </c>
      <c r="U2606" s="3" t="b">
        <f t="shared" si="172"/>
        <v>0</v>
      </c>
    </row>
    <row r="2607" spans="1:21">
      <c r="A2607" s="10">
        <v>30100605</v>
      </c>
      <c r="B2607" t="s">
        <v>489</v>
      </c>
      <c r="C2607" t="s">
        <v>490</v>
      </c>
      <c r="D2607" t="s">
        <v>491</v>
      </c>
      <c r="E2607" t="s">
        <v>11</v>
      </c>
      <c r="F2607" t="s">
        <v>85</v>
      </c>
      <c r="G2607" t="s">
        <v>549</v>
      </c>
      <c r="H2607" t="s">
        <v>493</v>
      </c>
      <c r="I2607" t="s">
        <v>494</v>
      </c>
      <c r="J2607" t="s">
        <v>550</v>
      </c>
      <c r="K2607" s="3" t="str">
        <f t="shared" si="169"/>
        <v>Organic Chemical MfgCharcoal Mfg</v>
      </c>
      <c r="L2607" s="9" t="s">
        <v>1439</v>
      </c>
      <c r="M2607" s="9" t="s">
        <v>1440</v>
      </c>
      <c r="N2607" t="s">
        <v>41</v>
      </c>
      <c r="P2607" s="5" t="str">
        <f>IF(LOOKUP($K2607,Fuel_Mappings!$C$2:$C$255,Fuel_Mappings!$D$2:$D$255)&lt;&gt;"",LOOKUP($K2607,Fuel_Mappings!$C$2:$C$255,Fuel_Mappings!$D$2:$D$255),"")</f>
        <v/>
      </c>
      <c r="Q2607" s="5" t="str">
        <f>IF($P2607="Other_Fuel",IF(LOOKUP($G2607,Fuel_Mappings!$I$2:$I$36,Fuel_Mappings!$I$2:$I$36)=$G2607,LOOKUP($G2607,Fuel_Mappings!$I$2:$I$36,Fuel_Mappings!$J$2:$J$36),""),"")</f>
        <v/>
      </c>
      <c r="S2607" s="5" t="str">
        <f t="shared" si="170"/>
        <v>2B</v>
      </c>
      <c r="T2607" s="3" t="b">
        <f t="shared" si="171"/>
        <v>0</v>
      </c>
      <c r="U2607" s="3" t="b">
        <f t="shared" si="172"/>
        <v>0</v>
      </c>
    </row>
    <row r="2608" spans="1:21">
      <c r="A2608" s="10">
        <v>30100909</v>
      </c>
      <c r="B2608" t="s">
        <v>489</v>
      </c>
      <c r="C2608" t="s">
        <v>490</v>
      </c>
      <c r="D2608" t="s">
        <v>491</v>
      </c>
      <c r="E2608" t="s">
        <v>11</v>
      </c>
      <c r="F2608" t="s">
        <v>85</v>
      </c>
      <c r="G2608" t="s">
        <v>542</v>
      </c>
      <c r="H2608" t="s">
        <v>493</v>
      </c>
      <c r="I2608" t="s">
        <v>506</v>
      </c>
      <c r="J2608" t="s">
        <v>21</v>
      </c>
      <c r="K2608" s="3" t="str">
        <f t="shared" si="169"/>
        <v>Other Chemical MfgOther</v>
      </c>
      <c r="L2608" s="9" t="s">
        <v>1439</v>
      </c>
      <c r="M2608" s="9" t="s">
        <v>1440</v>
      </c>
      <c r="N2608" t="s">
        <v>41</v>
      </c>
      <c r="P2608" s="5" t="str">
        <f>IF(LOOKUP($K2608,Fuel_Mappings!$C$2:$C$255,Fuel_Mappings!$D$2:$D$255)&lt;&gt;"",LOOKUP($K2608,Fuel_Mappings!$C$2:$C$255,Fuel_Mappings!$D$2:$D$255),"")</f>
        <v>Other_Fuel</v>
      </c>
      <c r="Q2608" s="5" t="str">
        <f>IF($P2608="Other_Fuel",IF(LOOKUP($G2608,Fuel_Mappings!$I$2:$I$36,Fuel_Mappings!$I$2:$I$36)=$G2608,LOOKUP($G2608,Fuel_Mappings!$I$2:$I$36,Fuel_Mappings!$J$2:$J$36),""),"")</f>
        <v/>
      </c>
      <c r="S2608" s="5" t="str">
        <f t="shared" si="170"/>
        <v>2B</v>
      </c>
      <c r="T2608" s="3" t="b">
        <f t="shared" si="171"/>
        <v>0</v>
      </c>
      <c r="U2608" s="3" t="b">
        <f t="shared" si="172"/>
        <v>0</v>
      </c>
    </row>
    <row r="2609" spans="1:21">
      <c r="A2609" s="10">
        <v>30101099</v>
      </c>
      <c r="B2609" t="s">
        <v>489</v>
      </c>
      <c r="C2609" t="s">
        <v>490</v>
      </c>
      <c r="D2609" t="s">
        <v>491</v>
      </c>
      <c r="E2609" t="s">
        <v>11</v>
      </c>
      <c r="F2609" t="s">
        <v>85</v>
      </c>
      <c r="G2609" t="s">
        <v>633</v>
      </c>
      <c r="H2609" t="s">
        <v>493</v>
      </c>
      <c r="I2609" t="s">
        <v>506</v>
      </c>
      <c r="J2609" t="s">
        <v>21</v>
      </c>
      <c r="K2609" s="3" t="str">
        <f t="shared" si="169"/>
        <v>Other Chemical MfgOther</v>
      </c>
      <c r="L2609" s="9" t="s">
        <v>1439</v>
      </c>
      <c r="M2609" s="9" t="s">
        <v>1440</v>
      </c>
      <c r="N2609" t="s">
        <v>41</v>
      </c>
      <c r="P2609" s="5" t="str">
        <f>IF(LOOKUP($K2609,Fuel_Mappings!$C$2:$C$255,Fuel_Mappings!$D$2:$D$255)&lt;&gt;"",LOOKUP($K2609,Fuel_Mappings!$C$2:$C$255,Fuel_Mappings!$D$2:$D$255),"")</f>
        <v>Other_Fuel</v>
      </c>
      <c r="Q2609" s="5" t="str">
        <f>IF($P2609="Other_Fuel",IF(LOOKUP($G2609,Fuel_Mappings!$I$2:$I$36,Fuel_Mappings!$I$2:$I$36)=$G2609,LOOKUP($G2609,Fuel_Mappings!$I$2:$I$36,Fuel_Mappings!$J$2:$J$36),""),"")</f>
        <v/>
      </c>
      <c r="S2609" s="5" t="str">
        <f t="shared" si="170"/>
        <v>2B</v>
      </c>
      <c r="T2609" s="3" t="b">
        <f t="shared" si="171"/>
        <v>0</v>
      </c>
      <c r="U2609" s="3" t="b">
        <f t="shared" si="172"/>
        <v>0</v>
      </c>
    </row>
    <row r="2610" spans="1:21">
      <c r="A2610" s="10">
        <v>30101861</v>
      </c>
      <c r="B2610" t="s">
        <v>489</v>
      </c>
      <c r="C2610" t="s">
        <v>490</v>
      </c>
      <c r="D2610" t="s">
        <v>491</v>
      </c>
      <c r="E2610" t="s">
        <v>11</v>
      </c>
      <c r="F2610" t="s">
        <v>85</v>
      </c>
      <c r="G2610" t="s">
        <v>495</v>
      </c>
      <c r="H2610" t="s">
        <v>493</v>
      </c>
      <c r="I2610" t="s">
        <v>496</v>
      </c>
      <c r="J2610" t="s">
        <v>21</v>
      </c>
      <c r="K2610" s="3" t="str">
        <f t="shared" si="169"/>
        <v>Polymer &amp; Resin MfgOther</v>
      </c>
      <c r="L2610" s="9" t="s">
        <v>1439</v>
      </c>
      <c r="M2610" s="9" t="s">
        <v>1440</v>
      </c>
      <c r="N2610" t="s">
        <v>41</v>
      </c>
      <c r="P2610" s="5" t="str">
        <f>IF(LOOKUP($K2610,Fuel_Mappings!$C$2:$C$255,Fuel_Mappings!$D$2:$D$255)&lt;&gt;"",LOOKUP($K2610,Fuel_Mappings!$C$2:$C$255,Fuel_Mappings!$D$2:$D$255),"")</f>
        <v>Other_Fuel</v>
      </c>
      <c r="Q2610" s="5" t="str">
        <f>IF($P2610="Other_Fuel",IF(LOOKUP($G2610,Fuel_Mappings!$I$2:$I$36,Fuel_Mappings!$I$2:$I$36)=$G2610,LOOKUP($G2610,Fuel_Mappings!$I$2:$I$36,Fuel_Mappings!$J$2:$J$36),""),"")</f>
        <v/>
      </c>
      <c r="S2610" s="5" t="str">
        <f t="shared" si="170"/>
        <v>2B</v>
      </c>
      <c r="T2610" s="3" t="b">
        <f t="shared" si="171"/>
        <v>0</v>
      </c>
      <c r="U2610" s="3" t="b">
        <f t="shared" si="172"/>
        <v>0</v>
      </c>
    </row>
    <row r="2611" spans="1:21">
      <c r="A2611" s="10">
        <v>30102406</v>
      </c>
      <c r="B2611" t="s">
        <v>489</v>
      </c>
      <c r="C2611" t="s">
        <v>490</v>
      </c>
      <c r="D2611" t="s">
        <v>491</v>
      </c>
      <c r="E2611" t="s">
        <v>11</v>
      </c>
      <c r="F2611" t="s">
        <v>85</v>
      </c>
      <c r="G2611" t="s">
        <v>524</v>
      </c>
      <c r="H2611" t="s">
        <v>493</v>
      </c>
      <c r="I2611" t="s">
        <v>496</v>
      </c>
      <c r="J2611" t="s">
        <v>21</v>
      </c>
      <c r="K2611" s="3" t="str">
        <f t="shared" ref="K2611:K2674" si="173">I2611&amp;J2611</f>
        <v>Polymer &amp; Resin MfgOther</v>
      </c>
      <c r="L2611" s="9" t="s">
        <v>1439</v>
      </c>
      <c r="M2611" s="9" t="s">
        <v>1440</v>
      </c>
      <c r="N2611" t="s">
        <v>41</v>
      </c>
      <c r="P2611" s="5" t="str">
        <f>IF(LOOKUP($K2611,Fuel_Mappings!$C$2:$C$255,Fuel_Mappings!$D$2:$D$255)&lt;&gt;"",LOOKUP($K2611,Fuel_Mappings!$C$2:$C$255,Fuel_Mappings!$D$2:$D$255),"")</f>
        <v>Other_Fuel</v>
      </c>
      <c r="Q2611" s="5" t="str">
        <f>IF($P2611="Other_Fuel",IF(LOOKUP($G2611,Fuel_Mappings!$I$2:$I$36,Fuel_Mappings!$I$2:$I$36)=$G2611,LOOKUP($G2611,Fuel_Mappings!$I$2:$I$36,Fuel_Mappings!$J$2:$J$36),""),"")</f>
        <v/>
      </c>
      <c r="S2611" s="5" t="str">
        <f t="shared" si="170"/>
        <v>2B</v>
      </c>
      <c r="T2611" s="3" t="b">
        <f t="shared" si="171"/>
        <v>0</v>
      </c>
      <c r="U2611" s="3" t="b">
        <f t="shared" si="172"/>
        <v>0</v>
      </c>
    </row>
    <row r="2612" spans="1:21">
      <c r="A2612" s="10">
        <v>30102407</v>
      </c>
      <c r="B2612" t="s">
        <v>489</v>
      </c>
      <c r="C2612" t="s">
        <v>490</v>
      </c>
      <c r="D2612" t="s">
        <v>491</v>
      </c>
      <c r="E2612" t="s">
        <v>11</v>
      </c>
      <c r="F2612" t="s">
        <v>85</v>
      </c>
      <c r="G2612" t="s">
        <v>524</v>
      </c>
      <c r="H2612" t="s">
        <v>493</v>
      </c>
      <c r="I2612" t="s">
        <v>496</v>
      </c>
      <c r="J2612" t="s">
        <v>21</v>
      </c>
      <c r="K2612" s="3" t="str">
        <f t="shared" si="173"/>
        <v>Polymer &amp; Resin MfgOther</v>
      </c>
      <c r="L2612" s="9" t="s">
        <v>1439</v>
      </c>
      <c r="M2612" s="9" t="s">
        <v>1440</v>
      </c>
      <c r="N2612" t="s">
        <v>41</v>
      </c>
      <c r="P2612" s="5" t="str">
        <f>IF(LOOKUP($K2612,Fuel_Mappings!$C$2:$C$255,Fuel_Mappings!$D$2:$D$255)&lt;&gt;"",LOOKUP($K2612,Fuel_Mappings!$C$2:$C$255,Fuel_Mappings!$D$2:$D$255),"")</f>
        <v>Other_Fuel</v>
      </c>
      <c r="Q2612" s="5" t="str">
        <f>IF($P2612="Other_Fuel",IF(LOOKUP($G2612,Fuel_Mappings!$I$2:$I$36,Fuel_Mappings!$I$2:$I$36)=$G2612,LOOKUP($G2612,Fuel_Mappings!$I$2:$I$36,Fuel_Mappings!$J$2:$J$36),""),"")</f>
        <v/>
      </c>
      <c r="S2612" s="5" t="str">
        <f t="shared" si="170"/>
        <v>2B</v>
      </c>
      <c r="T2612" s="3" t="b">
        <f t="shared" si="171"/>
        <v>0</v>
      </c>
      <c r="U2612" s="3" t="b">
        <f t="shared" si="172"/>
        <v>0</v>
      </c>
    </row>
    <row r="2613" spans="1:21">
      <c r="A2613" s="10">
        <v>30103109</v>
      </c>
      <c r="B2613" t="s">
        <v>489</v>
      </c>
      <c r="C2613" t="s">
        <v>490</v>
      </c>
      <c r="D2613" t="s">
        <v>491</v>
      </c>
      <c r="E2613" t="s">
        <v>11</v>
      </c>
      <c r="F2613" t="s">
        <v>85</v>
      </c>
      <c r="G2613" t="s">
        <v>565</v>
      </c>
      <c r="H2613" t="s">
        <v>493</v>
      </c>
      <c r="I2613" t="s">
        <v>494</v>
      </c>
      <c r="J2613" t="s">
        <v>528</v>
      </c>
      <c r="K2613" s="3" t="str">
        <f t="shared" si="173"/>
        <v>Organic Chemical MfgTerephthalic Acid Mfg</v>
      </c>
      <c r="L2613" s="9" t="s">
        <v>1439</v>
      </c>
      <c r="M2613" s="9" t="s">
        <v>1440</v>
      </c>
      <c r="N2613" t="s">
        <v>41</v>
      </c>
      <c r="P2613" s="5" t="str">
        <f>IF(LOOKUP($K2613,Fuel_Mappings!$C$2:$C$255,Fuel_Mappings!$D$2:$D$255)&lt;&gt;"",LOOKUP($K2613,Fuel_Mappings!$C$2:$C$255,Fuel_Mappings!$D$2:$D$255),"")</f>
        <v/>
      </c>
      <c r="Q2613" s="5" t="str">
        <f>IF($P2613="Other_Fuel",IF(LOOKUP($G2613,Fuel_Mappings!$I$2:$I$36,Fuel_Mappings!$I$2:$I$36)=$G2613,LOOKUP($G2613,Fuel_Mappings!$I$2:$I$36,Fuel_Mappings!$J$2:$J$36),""),"")</f>
        <v/>
      </c>
      <c r="S2613" s="5" t="str">
        <f t="shared" si="170"/>
        <v>2B</v>
      </c>
      <c r="T2613" s="3" t="b">
        <f t="shared" si="171"/>
        <v>0</v>
      </c>
      <c r="U2613" s="3" t="b">
        <f t="shared" si="172"/>
        <v>0</v>
      </c>
    </row>
    <row r="2614" spans="1:21">
      <c r="A2614" s="10">
        <v>30103403</v>
      </c>
      <c r="B2614" t="s">
        <v>489</v>
      </c>
      <c r="C2614" t="s">
        <v>490</v>
      </c>
      <c r="D2614" t="s">
        <v>491</v>
      </c>
      <c r="E2614" t="s">
        <v>11</v>
      </c>
      <c r="F2614" t="s">
        <v>85</v>
      </c>
      <c r="G2614" t="s">
        <v>558</v>
      </c>
      <c r="H2614" t="s">
        <v>493</v>
      </c>
      <c r="I2614" t="s">
        <v>494</v>
      </c>
      <c r="J2614" t="s">
        <v>501</v>
      </c>
      <c r="K2614" s="3" t="str">
        <f t="shared" si="173"/>
        <v>Organic Chemical MfgSocmi Reactor</v>
      </c>
      <c r="L2614" s="9" t="s">
        <v>1439</v>
      </c>
      <c r="M2614" s="9" t="s">
        <v>1440</v>
      </c>
      <c r="N2614" t="s">
        <v>41</v>
      </c>
      <c r="P2614" s="5" t="str">
        <f>IF(LOOKUP($K2614,Fuel_Mappings!$C$2:$C$255,Fuel_Mappings!$D$2:$D$255)&lt;&gt;"",LOOKUP($K2614,Fuel_Mappings!$C$2:$C$255,Fuel_Mappings!$D$2:$D$255),"")</f>
        <v/>
      </c>
      <c r="Q2614" s="5" t="str">
        <f>IF($P2614="Other_Fuel",IF(LOOKUP($G2614,Fuel_Mappings!$I$2:$I$36,Fuel_Mappings!$I$2:$I$36)=$G2614,LOOKUP($G2614,Fuel_Mappings!$I$2:$I$36,Fuel_Mappings!$J$2:$J$36),""),"")</f>
        <v/>
      </c>
      <c r="S2614" s="5" t="str">
        <f t="shared" si="170"/>
        <v>2B</v>
      </c>
      <c r="T2614" s="3" t="b">
        <f t="shared" si="171"/>
        <v>0</v>
      </c>
      <c r="U2614" s="3" t="b">
        <f t="shared" si="172"/>
        <v>0</v>
      </c>
    </row>
    <row r="2615" spans="1:21">
      <c r="A2615" s="10">
        <v>30103435</v>
      </c>
      <c r="B2615" t="s">
        <v>489</v>
      </c>
      <c r="C2615" t="s">
        <v>490</v>
      </c>
      <c r="D2615" t="s">
        <v>491</v>
      </c>
      <c r="E2615" t="s">
        <v>11</v>
      </c>
      <c r="F2615" t="s">
        <v>85</v>
      </c>
      <c r="G2615" t="s">
        <v>558</v>
      </c>
      <c r="H2615" t="s">
        <v>493</v>
      </c>
      <c r="I2615" t="s">
        <v>494</v>
      </c>
      <c r="J2615" t="s">
        <v>21</v>
      </c>
      <c r="K2615" s="3" t="str">
        <f t="shared" si="173"/>
        <v>Organic Chemical MfgOther</v>
      </c>
      <c r="L2615" s="9" t="s">
        <v>1439</v>
      </c>
      <c r="M2615" s="9" t="s">
        <v>1440</v>
      </c>
      <c r="N2615" t="s">
        <v>41</v>
      </c>
      <c r="P2615" s="5" t="str">
        <f>IF(LOOKUP($K2615,Fuel_Mappings!$C$2:$C$255,Fuel_Mappings!$D$2:$D$255)&lt;&gt;"",LOOKUP($K2615,Fuel_Mappings!$C$2:$C$255,Fuel_Mappings!$D$2:$D$255),"")</f>
        <v>Other_Fuel</v>
      </c>
      <c r="Q2615" s="5" t="str">
        <f>IF($P2615="Other_Fuel",IF(LOOKUP($G2615,Fuel_Mappings!$I$2:$I$36,Fuel_Mappings!$I$2:$I$36)=$G2615,LOOKUP($G2615,Fuel_Mappings!$I$2:$I$36,Fuel_Mappings!$J$2:$J$36),""),"")</f>
        <v/>
      </c>
      <c r="S2615" s="5" t="str">
        <f t="shared" si="170"/>
        <v>2B</v>
      </c>
      <c r="T2615" s="3" t="b">
        <f t="shared" si="171"/>
        <v>0</v>
      </c>
      <c r="U2615" s="3" t="b">
        <f t="shared" si="172"/>
        <v>0</v>
      </c>
    </row>
    <row r="2616" spans="1:21">
      <c r="A2616" s="10">
        <v>30104010</v>
      </c>
      <c r="B2616" t="s">
        <v>489</v>
      </c>
      <c r="C2616" t="s">
        <v>490</v>
      </c>
      <c r="D2616" t="s">
        <v>491</v>
      </c>
      <c r="E2616" t="s">
        <v>11</v>
      </c>
      <c r="F2616" t="s">
        <v>85</v>
      </c>
      <c r="G2616" t="s">
        <v>555</v>
      </c>
      <c r="H2616" t="s">
        <v>493</v>
      </c>
      <c r="I2616" t="s">
        <v>504</v>
      </c>
      <c r="J2616" t="s">
        <v>21</v>
      </c>
      <c r="K2616" s="3" t="str">
        <f t="shared" si="173"/>
        <v>Agricultural Chemical MfgOther</v>
      </c>
      <c r="L2616" s="9" t="s">
        <v>1439</v>
      </c>
      <c r="M2616" s="9" t="s">
        <v>1440</v>
      </c>
      <c r="N2616" t="s">
        <v>41</v>
      </c>
      <c r="P2616" s="5" t="str">
        <f>IF(LOOKUP($K2616,Fuel_Mappings!$C$2:$C$255,Fuel_Mappings!$D$2:$D$255)&lt;&gt;"",LOOKUP($K2616,Fuel_Mappings!$C$2:$C$255,Fuel_Mappings!$D$2:$D$255),"")</f>
        <v>Other_Fuel</v>
      </c>
      <c r="Q2616" s="5" t="str">
        <f>IF($P2616="Other_Fuel",IF(LOOKUP($G2616,Fuel_Mappings!$I$2:$I$36,Fuel_Mappings!$I$2:$I$36)=$G2616,LOOKUP($G2616,Fuel_Mappings!$I$2:$I$36,Fuel_Mappings!$J$2:$J$36),""),"")</f>
        <v/>
      </c>
      <c r="S2616" s="5" t="str">
        <f t="shared" si="170"/>
        <v>2B</v>
      </c>
      <c r="T2616" s="3" t="b">
        <f t="shared" si="171"/>
        <v>0</v>
      </c>
      <c r="U2616" s="3" t="b">
        <f t="shared" si="172"/>
        <v>0</v>
      </c>
    </row>
    <row r="2617" spans="1:21">
      <c r="A2617" s="10">
        <v>30113224</v>
      </c>
      <c r="B2617" t="s">
        <v>489</v>
      </c>
      <c r="C2617" t="s">
        <v>490</v>
      </c>
      <c r="D2617" t="s">
        <v>491</v>
      </c>
      <c r="E2617" t="s">
        <v>11</v>
      </c>
      <c r="F2617" t="s">
        <v>85</v>
      </c>
      <c r="G2617" t="s">
        <v>527</v>
      </c>
      <c r="H2617" t="s">
        <v>493</v>
      </c>
      <c r="I2617" t="s">
        <v>494</v>
      </c>
      <c r="J2617" t="s">
        <v>21</v>
      </c>
      <c r="K2617" s="3" t="str">
        <f t="shared" si="173"/>
        <v>Organic Chemical MfgOther</v>
      </c>
      <c r="L2617" s="9" t="s">
        <v>1439</v>
      </c>
      <c r="M2617" s="9" t="s">
        <v>1440</v>
      </c>
      <c r="N2617" t="s">
        <v>41</v>
      </c>
      <c r="P2617" s="5" t="str">
        <f>IF(LOOKUP($K2617,Fuel_Mappings!$C$2:$C$255,Fuel_Mappings!$D$2:$D$255)&lt;&gt;"",LOOKUP($K2617,Fuel_Mappings!$C$2:$C$255,Fuel_Mappings!$D$2:$D$255),"")</f>
        <v>Other_Fuel</v>
      </c>
      <c r="Q2617" s="5" t="str">
        <f>IF($P2617="Other_Fuel",IF(LOOKUP($G2617,Fuel_Mappings!$I$2:$I$36,Fuel_Mappings!$I$2:$I$36)=$G2617,LOOKUP($G2617,Fuel_Mappings!$I$2:$I$36,Fuel_Mappings!$J$2:$J$36),""),"")</f>
        <v/>
      </c>
      <c r="S2617" s="5" t="str">
        <f t="shared" si="170"/>
        <v>2B</v>
      </c>
      <c r="T2617" s="3" t="b">
        <f t="shared" si="171"/>
        <v>0</v>
      </c>
      <c r="U2617" s="3" t="b">
        <f t="shared" si="172"/>
        <v>0</v>
      </c>
    </row>
    <row r="2618" spans="1:21">
      <c r="A2618" s="10">
        <v>30114001</v>
      </c>
      <c r="B2618" t="s">
        <v>489</v>
      </c>
      <c r="C2618" t="s">
        <v>490</v>
      </c>
      <c r="D2618" t="s">
        <v>491</v>
      </c>
      <c r="E2618" t="s">
        <v>11</v>
      </c>
      <c r="F2618" t="s">
        <v>85</v>
      </c>
      <c r="G2618" t="s">
        <v>634</v>
      </c>
      <c r="H2618" t="s">
        <v>493</v>
      </c>
      <c r="I2618" t="s">
        <v>494</v>
      </c>
      <c r="J2618" t="s">
        <v>21</v>
      </c>
      <c r="K2618" s="3" t="str">
        <f t="shared" si="173"/>
        <v>Organic Chemical MfgOther</v>
      </c>
      <c r="L2618" s="9" t="s">
        <v>1439</v>
      </c>
      <c r="M2618" s="9" t="s">
        <v>1440</v>
      </c>
      <c r="N2618" t="s">
        <v>41</v>
      </c>
      <c r="P2618" s="5" t="str">
        <f>IF(LOOKUP($K2618,Fuel_Mappings!$C$2:$C$255,Fuel_Mappings!$D$2:$D$255)&lt;&gt;"",LOOKUP($K2618,Fuel_Mappings!$C$2:$C$255,Fuel_Mappings!$D$2:$D$255),"")</f>
        <v>Other_Fuel</v>
      </c>
      <c r="Q2618" s="5" t="str">
        <f>IF($P2618="Other_Fuel",IF(LOOKUP($G2618,Fuel_Mappings!$I$2:$I$36,Fuel_Mappings!$I$2:$I$36)=$G2618,LOOKUP($G2618,Fuel_Mappings!$I$2:$I$36,Fuel_Mappings!$J$2:$J$36),""),"")</f>
        <v/>
      </c>
      <c r="S2618" s="5" t="str">
        <f t="shared" si="170"/>
        <v>2B</v>
      </c>
      <c r="T2618" s="3" t="b">
        <f t="shared" si="171"/>
        <v>0</v>
      </c>
      <c r="U2618" s="3" t="b">
        <f t="shared" si="172"/>
        <v>0</v>
      </c>
    </row>
    <row r="2619" spans="1:21">
      <c r="A2619" s="10">
        <v>30114003</v>
      </c>
      <c r="B2619" t="s">
        <v>489</v>
      </c>
      <c r="C2619" t="s">
        <v>490</v>
      </c>
      <c r="D2619" t="s">
        <v>491</v>
      </c>
      <c r="E2619" t="s">
        <v>11</v>
      </c>
      <c r="F2619" t="s">
        <v>85</v>
      </c>
      <c r="G2619" t="s">
        <v>634</v>
      </c>
      <c r="H2619" t="s">
        <v>493</v>
      </c>
      <c r="I2619" t="s">
        <v>494</v>
      </c>
      <c r="J2619" t="s">
        <v>21</v>
      </c>
      <c r="K2619" s="3" t="str">
        <f t="shared" si="173"/>
        <v>Organic Chemical MfgOther</v>
      </c>
      <c r="L2619" s="9" t="s">
        <v>1439</v>
      </c>
      <c r="M2619" s="9" t="s">
        <v>1440</v>
      </c>
      <c r="N2619" t="s">
        <v>41</v>
      </c>
      <c r="P2619" s="5" t="str">
        <f>IF(LOOKUP($K2619,Fuel_Mappings!$C$2:$C$255,Fuel_Mappings!$D$2:$D$255)&lt;&gt;"",LOOKUP($K2619,Fuel_Mappings!$C$2:$C$255,Fuel_Mappings!$D$2:$D$255),"")</f>
        <v>Other_Fuel</v>
      </c>
      <c r="Q2619" s="5" t="str">
        <f>IF($P2619="Other_Fuel",IF(LOOKUP($G2619,Fuel_Mappings!$I$2:$I$36,Fuel_Mappings!$I$2:$I$36)=$G2619,LOOKUP($G2619,Fuel_Mappings!$I$2:$I$36,Fuel_Mappings!$J$2:$J$36),""),"")</f>
        <v/>
      </c>
      <c r="S2619" s="5" t="str">
        <f t="shared" si="170"/>
        <v>2B</v>
      </c>
      <c r="T2619" s="3" t="b">
        <f t="shared" si="171"/>
        <v>0</v>
      </c>
      <c r="U2619" s="3" t="b">
        <f t="shared" si="172"/>
        <v>0</v>
      </c>
    </row>
    <row r="2620" spans="1:21">
      <c r="A2620" s="10">
        <v>30109110</v>
      </c>
      <c r="B2620" t="s">
        <v>489</v>
      </c>
      <c r="C2620" t="s">
        <v>490</v>
      </c>
      <c r="D2620" t="s">
        <v>491</v>
      </c>
      <c r="E2620" t="s">
        <v>11</v>
      </c>
      <c r="F2620" t="s">
        <v>85</v>
      </c>
      <c r="G2620" t="s">
        <v>526</v>
      </c>
      <c r="H2620" t="s">
        <v>493</v>
      </c>
      <c r="I2620" t="s">
        <v>494</v>
      </c>
      <c r="J2620" t="s">
        <v>21</v>
      </c>
      <c r="K2620" s="3" t="str">
        <f t="shared" si="173"/>
        <v>Organic Chemical MfgOther</v>
      </c>
      <c r="L2620" s="9" t="s">
        <v>1439</v>
      </c>
      <c r="M2620" s="9" t="s">
        <v>1440</v>
      </c>
      <c r="N2620" t="s">
        <v>41</v>
      </c>
      <c r="P2620" s="5" t="str">
        <f>IF(LOOKUP($K2620,Fuel_Mappings!$C$2:$C$255,Fuel_Mappings!$D$2:$D$255)&lt;&gt;"",LOOKUP($K2620,Fuel_Mappings!$C$2:$C$255,Fuel_Mappings!$D$2:$D$255),"")</f>
        <v>Other_Fuel</v>
      </c>
      <c r="Q2620" s="5" t="str">
        <f>IF($P2620="Other_Fuel",IF(LOOKUP($G2620,Fuel_Mappings!$I$2:$I$36,Fuel_Mappings!$I$2:$I$36)=$G2620,LOOKUP($G2620,Fuel_Mappings!$I$2:$I$36,Fuel_Mappings!$J$2:$J$36),""),"")</f>
        <v/>
      </c>
      <c r="S2620" s="5" t="str">
        <f t="shared" si="170"/>
        <v>2B</v>
      </c>
      <c r="T2620" s="3" t="b">
        <f t="shared" si="171"/>
        <v>0</v>
      </c>
      <c r="U2620" s="3" t="b">
        <f t="shared" si="172"/>
        <v>0</v>
      </c>
    </row>
    <row r="2621" spans="1:21">
      <c r="A2621" s="10">
        <v>30115201</v>
      </c>
      <c r="B2621" t="s">
        <v>489</v>
      </c>
      <c r="C2621" t="s">
        <v>490</v>
      </c>
      <c r="D2621" t="s">
        <v>491</v>
      </c>
      <c r="E2621" t="s">
        <v>11</v>
      </c>
      <c r="F2621" t="s">
        <v>85</v>
      </c>
      <c r="G2621" t="s">
        <v>638</v>
      </c>
      <c r="H2621" t="s">
        <v>493</v>
      </c>
      <c r="I2621" t="s">
        <v>494</v>
      </c>
      <c r="J2621" t="s">
        <v>21</v>
      </c>
      <c r="K2621" s="3" t="str">
        <f t="shared" si="173"/>
        <v>Organic Chemical MfgOther</v>
      </c>
      <c r="L2621" s="9" t="s">
        <v>1439</v>
      </c>
      <c r="M2621" s="9" t="s">
        <v>1440</v>
      </c>
      <c r="N2621" t="s">
        <v>41</v>
      </c>
      <c r="P2621" s="5" t="str">
        <f>IF(LOOKUP($K2621,Fuel_Mappings!$C$2:$C$255,Fuel_Mappings!$D$2:$D$255)&lt;&gt;"",LOOKUP($K2621,Fuel_Mappings!$C$2:$C$255,Fuel_Mappings!$D$2:$D$255),"")</f>
        <v>Other_Fuel</v>
      </c>
      <c r="Q2621" s="5" t="str">
        <f>IF($P2621="Other_Fuel",IF(LOOKUP($G2621,Fuel_Mappings!$I$2:$I$36,Fuel_Mappings!$I$2:$I$36)=$G2621,LOOKUP($G2621,Fuel_Mappings!$I$2:$I$36,Fuel_Mappings!$J$2:$J$36),""),"")</f>
        <v/>
      </c>
      <c r="S2621" s="5" t="str">
        <f t="shared" si="170"/>
        <v>2B</v>
      </c>
      <c r="T2621" s="3" t="b">
        <f t="shared" si="171"/>
        <v>0</v>
      </c>
      <c r="U2621" s="3" t="b">
        <f t="shared" si="172"/>
        <v>0</v>
      </c>
    </row>
    <row r="2622" spans="1:21">
      <c r="A2622" s="10">
        <v>30105114</v>
      </c>
      <c r="B2622" t="s">
        <v>489</v>
      </c>
      <c r="C2622" t="s">
        <v>490</v>
      </c>
      <c r="D2622" t="s">
        <v>491</v>
      </c>
      <c r="E2622" t="s">
        <v>11</v>
      </c>
      <c r="F2622" t="s">
        <v>85</v>
      </c>
      <c r="G2622" t="s">
        <v>567</v>
      </c>
      <c r="H2622" t="s">
        <v>493</v>
      </c>
      <c r="I2622" t="s">
        <v>504</v>
      </c>
      <c r="J2622" t="s">
        <v>21</v>
      </c>
      <c r="K2622" s="3" t="str">
        <f t="shared" si="173"/>
        <v>Agricultural Chemical MfgOther</v>
      </c>
      <c r="L2622" s="9" t="s">
        <v>1439</v>
      </c>
      <c r="M2622" s="9" t="s">
        <v>1440</v>
      </c>
      <c r="N2622" t="s">
        <v>41</v>
      </c>
      <c r="P2622" s="5" t="str">
        <f>IF(LOOKUP($K2622,Fuel_Mappings!$C$2:$C$255,Fuel_Mappings!$D$2:$D$255)&lt;&gt;"",LOOKUP($K2622,Fuel_Mappings!$C$2:$C$255,Fuel_Mappings!$D$2:$D$255),"")</f>
        <v>Other_Fuel</v>
      </c>
      <c r="Q2622" s="5" t="str">
        <f>IF($P2622="Other_Fuel",IF(LOOKUP($G2622,Fuel_Mappings!$I$2:$I$36,Fuel_Mappings!$I$2:$I$36)=$G2622,LOOKUP($G2622,Fuel_Mappings!$I$2:$I$36,Fuel_Mappings!$J$2:$J$36),""),"")</f>
        <v/>
      </c>
      <c r="S2622" s="5" t="str">
        <f t="shared" si="170"/>
        <v>2B</v>
      </c>
      <c r="T2622" s="3" t="b">
        <f t="shared" si="171"/>
        <v>0</v>
      </c>
      <c r="U2622" s="3" t="b">
        <f t="shared" si="172"/>
        <v>0</v>
      </c>
    </row>
    <row r="2623" spans="1:21">
      <c r="A2623" s="10">
        <v>30140330</v>
      </c>
      <c r="B2623" t="s">
        <v>489</v>
      </c>
      <c r="C2623" t="s">
        <v>490</v>
      </c>
      <c r="D2623" t="s">
        <v>491</v>
      </c>
      <c r="E2623" t="s">
        <v>11</v>
      </c>
      <c r="F2623" t="s">
        <v>85</v>
      </c>
      <c r="G2623" t="s">
        <v>642</v>
      </c>
      <c r="H2623" t="s">
        <v>493</v>
      </c>
      <c r="I2623" t="s">
        <v>494</v>
      </c>
      <c r="J2623" t="s">
        <v>21</v>
      </c>
      <c r="K2623" s="3" t="str">
        <f t="shared" si="173"/>
        <v>Organic Chemical MfgOther</v>
      </c>
      <c r="L2623" s="9" t="s">
        <v>1439</v>
      </c>
      <c r="M2623" s="9" t="s">
        <v>1440</v>
      </c>
      <c r="N2623" t="s">
        <v>41</v>
      </c>
      <c r="P2623" s="5" t="str">
        <f>IF(LOOKUP($K2623,Fuel_Mappings!$C$2:$C$255,Fuel_Mappings!$D$2:$D$255)&lt;&gt;"",LOOKUP($K2623,Fuel_Mappings!$C$2:$C$255,Fuel_Mappings!$D$2:$D$255),"")</f>
        <v>Other_Fuel</v>
      </c>
      <c r="Q2623" s="5" t="str">
        <f>IF($P2623="Other_Fuel",IF(LOOKUP($G2623,Fuel_Mappings!$I$2:$I$36,Fuel_Mappings!$I$2:$I$36)=$G2623,LOOKUP($G2623,Fuel_Mappings!$I$2:$I$36,Fuel_Mappings!$J$2:$J$36),""),"")</f>
        <v/>
      </c>
      <c r="S2623" s="5" t="str">
        <f t="shared" si="170"/>
        <v>2B</v>
      </c>
      <c r="T2623" s="3" t="b">
        <f t="shared" si="171"/>
        <v>0</v>
      </c>
      <c r="U2623" s="3" t="b">
        <f t="shared" si="172"/>
        <v>0</v>
      </c>
    </row>
    <row r="2624" spans="1:21">
      <c r="A2624" s="10">
        <v>30102108</v>
      </c>
      <c r="B2624" t="s">
        <v>489</v>
      </c>
      <c r="C2624" t="s">
        <v>490</v>
      </c>
      <c r="D2624" t="s">
        <v>491</v>
      </c>
      <c r="E2624" t="s">
        <v>11</v>
      </c>
      <c r="F2624" t="s">
        <v>85</v>
      </c>
      <c r="G2624" t="s">
        <v>387</v>
      </c>
      <c r="H2624" t="s">
        <v>493</v>
      </c>
      <c r="I2624" t="s">
        <v>499</v>
      </c>
      <c r="J2624" t="s">
        <v>21</v>
      </c>
      <c r="K2624" s="3" t="str">
        <f t="shared" si="173"/>
        <v>Inorganic Chemical MfgOther</v>
      </c>
      <c r="L2624" s="9" t="s">
        <v>1439</v>
      </c>
      <c r="M2624" s="9" t="s">
        <v>1440</v>
      </c>
      <c r="N2624" t="s">
        <v>41</v>
      </c>
      <c r="P2624" s="5" t="str">
        <f>IF(LOOKUP($K2624,Fuel_Mappings!$C$2:$C$255,Fuel_Mappings!$D$2:$D$255)&lt;&gt;"",LOOKUP($K2624,Fuel_Mappings!$C$2:$C$255,Fuel_Mappings!$D$2:$D$255),"")</f>
        <v>Other_Fuel</v>
      </c>
      <c r="Q2624" s="5" t="str">
        <f>IF($P2624="Other_Fuel",IF(LOOKUP($G2624,Fuel_Mappings!$I$2:$I$36,Fuel_Mappings!$I$2:$I$36)=$G2624,LOOKUP($G2624,Fuel_Mappings!$I$2:$I$36,Fuel_Mappings!$J$2:$J$36),""),"")</f>
        <v/>
      </c>
      <c r="S2624" s="5" t="str">
        <f t="shared" si="170"/>
        <v>2B</v>
      </c>
      <c r="T2624" s="3" t="b">
        <f t="shared" si="171"/>
        <v>0</v>
      </c>
      <c r="U2624" s="3" t="b">
        <f t="shared" si="172"/>
        <v>0</v>
      </c>
    </row>
    <row r="2625" spans="1:21">
      <c r="A2625" s="10">
        <v>30112551</v>
      </c>
      <c r="B2625" t="s">
        <v>489</v>
      </c>
      <c r="C2625" t="s">
        <v>490</v>
      </c>
      <c r="D2625" t="s">
        <v>491</v>
      </c>
      <c r="E2625" t="s">
        <v>11</v>
      </c>
      <c r="F2625" t="s">
        <v>85</v>
      </c>
      <c r="G2625" t="s">
        <v>500</v>
      </c>
      <c r="H2625" t="s">
        <v>493</v>
      </c>
      <c r="I2625" t="s">
        <v>494</v>
      </c>
      <c r="J2625" t="s">
        <v>21</v>
      </c>
      <c r="K2625" s="3" t="str">
        <f t="shared" si="173"/>
        <v>Organic Chemical MfgOther</v>
      </c>
      <c r="L2625" s="9" t="s">
        <v>1439</v>
      </c>
      <c r="M2625" s="9" t="s">
        <v>1440</v>
      </c>
      <c r="N2625" t="s">
        <v>41</v>
      </c>
      <c r="P2625" s="5" t="str">
        <f>IF(LOOKUP($K2625,Fuel_Mappings!$C$2:$C$255,Fuel_Mappings!$D$2:$D$255)&lt;&gt;"",LOOKUP($K2625,Fuel_Mappings!$C$2:$C$255,Fuel_Mappings!$D$2:$D$255),"")</f>
        <v>Other_Fuel</v>
      </c>
      <c r="Q2625" s="5" t="str">
        <f>IF($P2625="Other_Fuel",IF(LOOKUP($G2625,Fuel_Mappings!$I$2:$I$36,Fuel_Mappings!$I$2:$I$36)=$G2625,LOOKUP($G2625,Fuel_Mappings!$I$2:$I$36,Fuel_Mappings!$J$2:$J$36),""),"")</f>
        <v/>
      </c>
      <c r="S2625" s="5" t="str">
        <f t="shared" si="170"/>
        <v>2B</v>
      </c>
      <c r="T2625" s="3" t="b">
        <f t="shared" si="171"/>
        <v>0</v>
      </c>
      <c r="U2625" s="3" t="b">
        <f t="shared" si="172"/>
        <v>0</v>
      </c>
    </row>
    <row r="2626" spans="1:21">
      <c r="A2626" s="10">
        <v>30120545</v>
      </c>
      <c r="B2626" t="s">
        <v>489</v>
      </c>
      <c r="C2626" t="s">
        <v>490</v>
      </c>
      <c r="D2626" t="s">
        <v>491</v>
      </c>
      <c r="E2626" t="s">
        <v>11</v>
      </c>
      <c r="F2626" t="s">
        <v>85</v>
      </c>
      <c r="G2626" t="s">
        <v>537</v>
      </c>
      <c r="H2626" t="s">
        <v>493</v>
      </c>
      <c r="I2626" t="s">
        <v>494</v>
      </c>
      <c r="J2626" t="s">
        <v>21</v>
      </c>
      <c r="K2626" s="3" t="str">
        <f t="shared" si="173"/>
        <v>Organic Chemical MfgOther</v>
      </c>
      <c r="L2626" s="9" t="s">
        <v>1439</v>
      </c>
      <c r="M2626" s="9" t="s">
        <v>1440</v>
      </c>
      <c r="N2626" t="s">
        <v>41</v>
      </c>
      <c r="P2626" s="5" t="str">
        <f>IF(LOOKUP($K2626,Fuel_Mappings!$C$2:$C$255,Fuel_Mappings!$D$2:$D$255)&lt;&gt;"",LOOKUP($K2626,Fuel_Mappings!$C$2:$C$255,Fuel_Mappings!$D$2:$D$255),"")</f>
        <v>Other_Fuel</v>
      </c>
      <c r="Q2626" s="5" t="str">
        <f>IF($P2626="Other_Fuel",IF(LOOKUP($G2626,Fuel_Mappings!$I$2:$I$36,Fuel_Mappings!$I$2:$I$36)=$G2626,LOOKUP($G2626,Fuel_Mappings!$I$2:$I$36,Fuel_Mappings!$J$2:$J$36),""),"")</f>
        <v/>
      </c>
      <c r="S2626" s="5" t="str">
        <f t="shared" si="170"/>
        <v>2B</v>
      </c>
      <c r="T2626" s="3" t="b">
        <f t="shared" si="171"/>
        <v>0</v>
      </c>
      <c r="U2626" s="3" t="b">
        <f t="shared" si="172"/>
        <v>0</v>
      </c>
    </row>
    <row r="2627" spans="1:21">
      <c r="A2627" s="10">
        <v>30125002</v>
      </c>
      <c r="B2627" t="s">
        <v>489</v>
      </c>
      <c r="C2627" t="s">
        <v>490</v>
      </c>
      <c r="D2627" t="s">
        <v>491</v>
      </c>
      <c r="E2627" t="s">
        <v>11</v>
      </c>
      <c r="F2627" t="s">
        <v>85</v>
      </c>
      <c r="G2627" t="s">
        <v>539</v>
      </c>
      <c r="H2627" t="s">
        <v>493</v>
      </c>
      <c r="I2627" t="s">
        <v>494</v>
      </c>
      <c r="J2627" t="s">
        <v>21</v>
      </c>
      <c r="K2627" s="3" t="str">
        <f t="shared" si="173"/>
        <v>Organic Chemical MfgOther</v>
      </c>
      <c r="L2627" s="9" t="s">
        <v>1439</v>
      </c>
      <c r="M2627" s="9" t="s">
        <v>1440</v>
      </c>
      <c r="N2627" t="s">
        <v>41</v>
      </c>
      <c r="P2627" s="5" t="str">
        <f>IF(LOOKUP($K2627,Fuel_Mappings!$C$2:$C$255,Fuel_Mappings!$D$2:$D$255)&lt;&gt;"",LOOKUP($K2627,Fuel_Mappings!$C$2:$C$255,Fuel_Mappings!$D$2:$D$255),"")</f>
        <v>Other_Fuel</v>
      </c>
      <c r="Q2627" s="5" t="str">
        <f>IF($P2627="Other_Fuel",IF(LOOKUP($G2627,Fuel_Mappings!$I$2:$I$36,Fuel_Mappings!$I$2:$I$36)=$G2627,LOOKUP($G2627,Fuel_Mappings!$I$2:$I$36,Fuel_Mappings!$J$2:$J$36),""),"")</f>
        <v/>
      </c>
      <c r="S2627" s="5" t="str">
        <f t="shared" ref="S2627:S2690" si="174">LEFT(L2627,FIND("_",L2627)-1)</f>
        <v>2B</v>
      </c>
      <c r="T2627" s="3" t="b">
        <f t="shared" ref="T2627:T2690" si="175">$S2627=$C2627</f>
        <v>0</v>
      </c>
      <c r="U2627" s="3" t="b">
        <f t="shared" ref="U2627:U2690" si="176">LEFT($S2627,3)=LEFT($C2627,3)</f>
        <v>0</v>
      </c>
    </row>
    <row r="2628" spans="1:21">
      <c r="A2628" s="10">
        <v>30102610</v>
      </c>
      <c r="B2628" t="s">
        <v>489</v>
      </c>
      <c r="C2628" t="s">
        <v>490</v>
      </c>
      <c r="D2628" t="s">
        <v>491</v>
      </c>
      <c r="E2628" t="s">
        <v>11</v>
      </c>
      <c r="F2628" t="s">
        <v>85</v>
      </c>
      <c r="G2628" t="s">
        <v>517</v>
      </c>
      <c r="H2628" t="s">
        <v>493</v>
      </c>
      <c r="I2628" t="s">
        <v>496</v>
      </c>
      <c r="J2628" t="s">
        <v>21</v>
      </c>
      <c r="K2628" s="3" t="str">
        <f t="shared" si="173"/>
        <v>Polymer &amp; Resin MfgOther</v>
      </c>
      <c r="L2628" s="9" t="s">
        <v>1439</v>
      </c>
      <c r="M2628" s="9" t="s">
        <v>1440</v>
      </c>
      <c r="N2628" t="s">
        <v>41</v>
      </c>
      <c r="P2628" s="5" t="str">
        <f>IF(LOOKUP($K2628,Fuel_Mappings!$C$2:$C$255,Fuel_Mappings!$D$2:$D$255)&lt;&gt;"",LOOKUP($K2628,Fuel_Mappings!$C$2:$C$255,Fuel_Mappings!$D$2:$D$255),"")</f>
        <v>Other_Fuel</v>
      </c>
      <c r="Q2628" s="5" t="str">
        <f>IF($P2628="Other_Fuel",IF(LOOKUP($G2628,Fuel_Mappings!$I$2:$I$36,Fuel_Mappings!$I$2:$I$36)=$G2628,LOOKUP($G2628,Fuel_Mappings!$I$2:$I$36,Fuel_Mappings!$J$2:$J$36),""),"")</f>
        <v/>
      </c>
      <c r="S2628" s="5" t="str">
        <f t="shared" si="174"/>
        <v>2B</v>
      </c>
      <c r="T2628" s="3" t="b">
        <f t="shared" si="175"/>
        <v>0</v>
      </c>
      <c r="U2628" s="3" t="b">
        <f t="shared" si="176"/>
        <v>0</v>
      </c>
    </row>
    <row r="2629" spans="1:21">
      <c r="A2629" s="10">
        <v>30102621</v>
      </c>
      <c r="B2629" t="s">
        <v>489</v>
      </c>
      <c r="C2629" t="s">
        <v>490</v>
      </c>
      <c r="D2629" t="s">
        <v>491</v>
      </c>
      <c r="E2629" t="s">
        <v>11</v>
      </c>
      <c r="F2629" t="s">
        <v>85</v>
      </c>
      <c r="G2629" t="s">
        <v>517</v>
      </c>
      <c r="H2629" t="s">
        <v>493</v>
      </c>
      <c r="I2629" t="s">
        <v>496</v>
      </c>
      <c r="J2629" t="s">
        <v>21</v>
      </c>
      <c r="K2629" s="3" t="str">
        <f t="shared" si="173"/>
        <v>Polymer &amp; Resin MfgOther</v>
      </c>
      <c r="L2629" s="9" t="s">
        <v>1439</v>
      </c>
      <c r="M2629" s="9" t="s">
        <v>1440</v>
      </c>
      <c r="N2629" t="s">
        <v>41</v>
      </c>
      <c r="P2629" s="5" t="str">
        <f>IF(LOOKUP($K2629,Fuel_Mappings!$C$2:$C$255,Fuel_Mappings!$D$2:$D$255)&lt;&gt;"",LOOKUP($K2629,Fuel_Mappings!$C$2:$C$255,Fuel_Mappings!$D$2:$D$255),"")</f>
        <v>Other_Fuel</v>
      </c>
      <c r="Q2629" s="5" t="str">
        <f>IF($P2629="Other_Fuel",IF(LOOKUP($G2629,Fuel_Mappings!$I$2:$I$36,Fuel_Mappings!$I$2:$I$36)=$G2629,LOOKUP($G2629,Fuel_Mappings!$I$2:$I$36,Fuel_Mappings!$J$2:$J$36),""),"")</f>
        <v/>
      </c>
      <c r="S2629" s="5" t="str">
        <f t="shared" si="174"/>
        <v>2B</v>
      </c>
      <c r="T2629" s="3" t="b">
        <f t="shared" si="175"/>
        <v>0</v>
      </c>
      <c r="U2629" s="3" t="b">
        <f t="shared" si="176"/>
        <v>0</v>
      </c>
    </row>
    <row r="2630" spans="1:21">
      <c r="A2630" s="10">
        <v>30115702</v>
      </c>
      <c r="B2630" t="s">
        <v>489</v>
      </c>
      <c r="C2630" t="s">
        <v>490</v>
      </c>
      <c r="D2630" t="s">
        <v>491</v>
      </c>
      <c r="E2630" t="s">
        <v>11</v>
      </c>
      <c r="F2630" t="s">
        <v>85</v>
      </c>
      <c r="G2630" t="s">
        <v>606</v>
      </c>
      <c r="H2630" t="s">
        <v>493</v>
      </c>
      <c r="I2630" t="s">
        <v>494</v>
      </c>
      <c r="J2630" t="s">
        <v>21</v>
      </c>
      <c r="K2630" s="3" t="str">
        <f t="shared" si="173"/>
        <v>Organic Chemical MfgOther</v>
      </c>
      <c r="L2630" s="9" t="s">
        <v>1439</v>
      </c>
      <c r="M2630" s="9" t="s">
        <v>1440</v>
      </c>
      <c r="N2630" t="s">
        <v>41</v>
      </c>
      <c r="P2630" s="5" t="str">
        <f>IF(LOOKUP($K2630,Fuel_Mappings!$C$2:$C$255,Fuel_Mappings!$D$2:$D$255)&lt;&gt;"",LOOKUP($K2630,Fuel_Mappings!$C$2:$C$255,Fuel_Mappings!$D$2:$D$255),"")</f>
        <v>Other_Fuel</v>
      </c>
      <c r="Q2630" s="5" t="str">
        <f>IF($P2630="Other_Fuel",IF(LOOKUP($G2630,Fuel_Mappings!$I$2:$I$36,Fuel_Mappings!$I$2:$I$36)=$G2630,LOOKUP($G2630,Fuel_Mappings!$I$2:$I$36,Fuel_Mappings!$J$2:$J$36),""),"")</f>
        <v/>
      </c>
      <c r="S2630" s="5" t="str">
        <f t="shared" si="174"/>
        <v>2B</v>
      </c>
      <c r="T2630" s="3" t="b">
        <f t="shared" si="175"/>
        <v>0</v>
      </c>
      <c r="U2630" s="3" t="b">
        <f t="shared" si="176"/>
        <v>0</v>
      </c>
    </row>
    <row r="2631" spans="1:21">
      <c r="A2631" s="10">
        <v>30120603</v>
      </c>
      <c r="B2631" t="s">
        <v>489</v>
      </c>
      <c r="C2631" t="s">
        <v>490</v>
      </c>
      <c r="D2631" t="s">
        <v>491</v>
      </c>
      <c r="E2631" t="s">
        <v>11</v>
      </c>
      <c r="F2631" t="s">
        <v>85</v>
      </c>
      <c r="G2631" t="s">
        <v>538</v>
      </c>
      <c r="H2631" t="s">
        <v>493</v>
      </c>
      <c r="I2631" t="s">
        <v>494</v>
      </c>
      <c r="J2631" t="s">
        <v>21</v>
      </c>
      <c r="K2631" s="3" t="str">
        <f t="shared" si="173"/>
        <v>Organic Chemical MfgOther</v>
      </c>
      <c r="L2631" s="9" t="s">
        <v>1439</v>
      </c>
      <c r="M2631" s="9" t="s">
        <v>1440</v>
      </c>
      <c r="N2631" t="s">
        <v>41</v>
      </c>
      <c r="P2631" s="5" t="str">
        <f>IF(LOOKUP($K2631,Fuel_Mappings!$C$2:$C$255,Fuel_Mappings!$D$2:$D$255)&lt;&gt;"",LOOKUP($K2631,Fuel_Mappings!$C$2:$C$255,Fuel_Mappings!$D$2:$D$255),"")</f>
        <v>Other_Fuel</v>
      </c>
      <c r="Q2631" s="5" t="str">
        <f>IF($P2631="Other_Fuel",IF(LOOKUP($G2631,Fuel_Mappings!$I$2:$I$36,Fuel_Mappings!$I$2:$I$36)=$G2631,LOOKUP($G2631,Fuel_Mappings!$I$2:$I$36,Fuel_Mappings!$J$2:$J$36),""),"")</f>
        <v/>
      </c>
      <c r="S2631" s="5" t="str">
        <f t="shared" si="174"/>
        <v>2B</v>
      </c>
      <c r="T2631" s="3" t="b">
        <f t="shared" si="175"/>
        <v>0</v>
      </c>
      <c r="U2631" s="3" t="b">
        <f t="shared" si="176"/>
        <v>0</v>
      </c>
    </row>
    <row r="2632" spans="1:21">
      <c r="A2632" s="10">
        <v>30112524</v>
      </c>
      <c r="B2632" t="s">
        <v>489</v>
      </c>
      <c r="C2632" t="s">
        <v>490</v>
      </c>
      <c r="D2632" t="s">
        <v>491</v>
      </c>
      <c r="E2632" t="s">
        <v>11</v>
      </c>
      <c r="F2632" t="s">
        <v>85</v>
      </c>
      <c r="G2632" t="s">
        <v>500</v>
      </c>
      <c r="H2632" t="s">
        <v>493</v>
      </c>
      <c r="I2632" t="s">
        <v>494</v>
      </c>
      <c r="J2632" t="s">
        <v>502</v>
      </c>
      <c r="K2632" s="3" t="str">
        <f t="shared" si="173"/>
        <v>Organic Chemical MfgSocmi Fugitives</v>
      </c>
      <c r="L2632" s="9" t="s">
        <v>1439</v>
      </c>
      <c r="M2632" s="9" t="s">
        <v>1440</v>
      </c>
      <c r="N2632" t="s">
        <v>41</v>
      </c>
      <c r="P2632" s="5" t="str">
        <f>IF(LOOKUP($K2632,Fuel_Mappings!$C$2:$C$255,Fuel_Mappings!$D$2:$D$255)&lt;&gt;"",LOOKUP($K2632,Fuel_Mappings!$C$2:$C$255,Fuel_Mappings!$D$2:$D$255),"")</f>
        <v/>
      </c>
      <c r="Q2632" s="5" t="str">
        <f>IF($P2632="Other_Fuel",IF(LOOKUP($G2632,Fuel_Mappings!$I$2:$I$36,Fuel_Mappings!$I$2:$I$36)=$G2632,LOOKUP($G2632,Fuel_Mappings!$I$2:$I$36,Fuel_Mappings!$J$2:$J$36),""),"")</f>
        <v/>
      </c>
      <c r="S2632" s="5" t="str">
        <f t="shared" si="174"/>
        <v>2B</v>
      </c>
      <c r="T2632" s="3" t="b">
        <f t="shared" si="175"/>
        <v>0</v>
      </c>
      <c r="U2632" s="3" t="b">
        <f t="shared" si="176"/>
        <v>0</v>
      </c>
    </row>
    <row r="2633" spans="1:21">
      <c r="A2633" s="10">
        <v>30125806</v>
      </c>
      <c r="B2633" t="s">
        <v>489</v>
      </c>
      <c r="C2633" t="s">
        <v>490</v>
      </c>
      <c r="D2633" t="s">
        <v>491</v>
      </c>
      <c r="E2633" t="s">
        <v>11</v>
      </c>
      <c r="F2633" t="s">
        <v>85</v>
      </c>
      <c r="G2633" t="s">
        <v>514</v>
      </c>
      <c r="H2633" t="s">
        <v>493</v>
      </c>
      <c r="I2633" t="s">
        <v>494</v>
      </c>
      <c r="J2633" t="s">
        <v>501</v>
      </c>
      <c r="K2633" s="3" t="str">
        <f t="shared" si="173"/>
        <v>Organic Chemical MfgSocmi Reactor</v>
      </c>
      <c r="L2633" s="9" t="s">
        <v>1439</v>
      </c>
      <c r="M2633" s="9" t="s">
        <v>1440</v>
      </c>
      <c r="N2633" t="s">
        <v>41</v>
      </c>
      <c r="P2633" s="5" t="str">
        <f>IF(LOOKUP($K2633,Fuel_Mappings!$C$2:$C$255,Fuel_Mappings!$D$2:$D$255)&lt;&gt;"",LOOKUP($K2633,Fuel_Mappings!$C$2:$C$255,Fuel_Mappings!$D$2:$D$255),"")</f>
        <v/>
      </c>
      <c r="Q2633" s="5" t="str">
        <f>IF($P2633="Other_Fuel",IF(LOOKUP($G2633,Fuel_Mappings!$I$2:$I$36,Fuel_Mappings!$I$2:$I$36)=$G2633,LOOKUP($G2633,Fuel_Mappings!$I$2:$I$36,Fuel_Mappings!$J$2:$J$36),""),"")</f>
        <v/>
      </c>
      <c r="S2633" s="5" t="str">
        <f t="shared" si="174"/>
        <v>2B</v>
      </c>
      <c r="T2633" s="3" t="b">
        <f t="shared" si="175"/>
        <v>0</v>
      </c>
      <c r="U2633" s="3" t="b">
        <f t="shared" si="176"/>
        <v>0</v>
      </c>
    </row>
    <row r="2634" spans="1:21">
      <c r="A2634" s="10">
        <v>30112531</v>
      </c>
      <c r="B2634" t="s">
        <v>489</v>
      </c>
      <c r="C2634" t="s">
        <v>490</v>
      </c>
      <c r="D2634" t="s">
        <v>491</v>
      </c>
      <c r="E2634" t="s">
        <v>11</v>
      </c>
      <c r="F2634" t="s">
        <v>85</v>
      </c>
      <c r="G2634" t="s">
        <v>500</v>
      </c>
      <c r="H2634" t="s">
        <v>493</v>
      </c>
      <c r="I2634" t="s">
        <v>494</v>
      </c>
      <c r="J2634" t="s">
        <v>516</v>
      </c>
      <c r="K2634" s="3" t="str">
        <f t="shared" si="173"/>
        <v>Organic Chemical MfgSocmi Distillation</v>
      </c>
      <c r="L2634" s="9" t="s">
        <v>1439</v>
      </c>
      <c r="M2634" s="9" t="s">
        <v>1440</v>
      </c>
      <c r="N2634" t="s">
        <v>41</v>
      </c>
      <c r="P2634" s="5" t="str">
        <f>IF(LOOKUP($K2634,Fuel_Mappings!$C$2:$C$255,Fuel_Mappings!$D$2:$D$255)&lt;&gt;"",LOOKUP($K2634,Fuel_Mappings!$C$2:$C$255,Fuel_Mappings!$D$2:$D$255),"")</f>
        <v/>
      </c>
      <c r="Q2634" s="5" t="str">
        <f>IF($P2634="Other_Fuel",IF(LOOKUP($G2634,Fuel_Mappings!$I$2:$I$36,Fuel_Mappings!$I$2:$I$36)=$G2634,LOOKUP($G2634,Fuel_Mappings!$I$2:$I$36,Fuel_Mappings!$J$2:$J$36),""),"")</f>
        <v/>
      </c>
      <c r="S2634" s="5" t="str">
        <f t="shared" si="174"/>
        <v>2B</v>
      </c>
      <c r="T2634" s="3" t="b">
        <f t="shared" si="175"/>
        <v>0</v>
      </c>
      <c r="U2634" s="3" t="b">
        <f t="shared" si="176"/>
        <v>0</v>
      </c>
    </row>
    <row r="2635" spans="1:21">
      <c r="A2635" s="10">
        <v>30102617</v>
      </c>
      <c r="B2635" t="s">
        <v>489</v>
      </c>
      <c r="C2635" t="s">
        <v>490</v>
      </c>
      <c r="D2635" t="s">
        <v>491</v>
      </c>
      <c r="E2635" t="s">
        <v>11</v>
      </c>
      <c r="F2635" t="s">
        <v>85</v>
      </c>
      <c r="G2635" t="s">
        <v>517</v>
      </c>
      <c r="H2635" t="s">
        <v>493</v>
      </c>
      <c r="I2635" t="s">
        <v>496</v>
      </c>
      <c r="J2635" t="s">
        <v>21</v>
      </c>
      <c r="K2635" s="3" t="str">
        <f t="shared" si="173"/>
        <v>Polymer &amp; Resin MfgOther</v>
      </c>
      <c r="L2635" s="9" t="s">
        <v>1439</v>
      </c>
      <c r="M2635" s="9" t="s">
        <v>1440</v>
      </c>
      <c r="N2635" t="s">
        <v>41</v>
      </c>
      <c r="P2635" s="5" t="str">
        <f>IF(LOOKUP($K2635,Fuel_Mappings!$C$2:$C$255,Fuel_Mappings!$D$2:$D$255)&lt;&gt;"",LOOKUP($K2635,Fuel_Mappings!$C$2:$C$255,Fuel_Mappings!$D$2:$D$255),"")</f>
        <v>Other_Fuel</v>
      </c>
      <c r="Q2635" s="5" t="str">
        <f>IF($P2635="Other_Fuel",IF(LOOKUP($G2635,Fuel_Mappings!$I$2:$I$36,Fuel_Mappings!$I$2:$I$36)=$G2635,LOOKUP($G2635,Fuel_Mappings!$I$2:$I$36,Fuel_Mappings!$J$2:$J$36),""),"")</f>
        <v/>
      </c>
      <c r="S2635" s="5" t="str">
        <f t="shared" si="174"/>
        <v>2B</v>
      </c>
      <c r="T2635" s="3" t="b">
        <f t="shared" si="175"/>
        <v>0</v>
      </c>
      <c r="U2635" s="3" t="b">
        <f t="shared" si="176"/>
        <v>0</v>
      </c>
    </row>
    <row r="2636" spans="1:21">
      <c r="A2636" s="10">
        <v>30105120</v>
      </c>
      <c r="B2636" t="s">
        <v>489</v>
      </c>
      <c r="C2636" t="s">
        <v>490</v>
      </c>
      <c r="D2636" t="s">
        <v>491</v>
      </c>
      <c r="E2636" t="s">
        <v>11</v>
      </c>
      <c r="F2636" t="s">
        <v>85</v>
      </c>
      <c r="G2636" t="s">
        <v>567</v>
      </c>
      <c r="H2636" t="s">
        <v>493</v>
      </c>
      <c r="I2636" t="s">
        <v>504</v>
      </c>
      <c r="J2636" t="s">
        <v>21</v>
      </c>
      <c r="K2636" s="3" t="str">
        <f t="shared" si="173"/>
        <v>Agricultural Chemical MfgOther</v>
      </c>
      <c r="L2636" s="9" t="s">
        <v>1439</v>
      </c>
      <c r="M2636" s="9" t="s">
        <v>1440</v>
      </c>
      <c r="N2636" t="s">
        <v>41</v>
      </c>
      <c r="P2636" s="5" t="str">
        <f>IF(LOOKUP($K2636,Fuel_Mappings!$C$2:$C$255,Fuel_Mappings!$D$2:$D$255)&lt;&gt;"",LOOKUP($K2636,Fuel_Mappings!$C$2:$C$255,Fuel_Mappings!$D$2:$D$255),"")</f>
        <v>Other_Fuel</v>
      </c>
      <c r="Q2636" s="5" t="str">
        <f>IF($P2636="Other_Fuel",IF(LOOKUP($G2636,Fuel_Mappings!$I$2:$I$36,Fuel_Mappings!$I$2:$I$36)=$G2636,LOOKUP($G2636,Fuel_Mappings!$I$2:$I$36,Fuel_Mappings!$J$2:$J$36),""),"")</f>
        <v/>
      </c>
      <c r="S2636" s="5" t="str">
        <f t="shared" si="174"/>
        <v>2B</v>
      </c>
      <c r="T2636" s="3" t="b">
        <f t="shared" si="175"/>
        <v>0</v>
      </c>
      <c r="U2636" s="3" t="b">
        <f t="shared" si="176"/>
        <v>0</v>
      </c>
    </row>
    <row r="2637" spans="1:21">
      <c r="A2637" s="10">
        <v>30180004</v>
      </c>
      <c r="B2637" t="s">
        <v>489</v>
      </c>
      <c r="C2637" t="s">
        <v>490</v>
      </c>
      <c r="D2637" t="s">
        <v>491</v>
      </c>
      <c r="E2637" t="s">
        <v>11</v>
      </c>
      <c r="F2637" t="s">
        <v>85</v>
      </c>
      <c r="G2637" t="s">
        <v>505</v>
      </c>
      <c r="H2637" t="s">
        <v>493</v>
      </c>
      <c r="I2637" t="s">
        <v>494</v>
      </c>
      <c r="J2637" t="s">
        <v>21</v>
      </c>
      <c r="K2637" s="3" t="str">
        <f t="shared" si="173"/>
        <v>Organic Chemical MfgOther</v>
      </c>
      <c r="L2637" s="9" t="s">
        <v>1439</v>
      </c>
      <c r="M2637" s="9" t="s">
        <v>1440</v>
      </c>
      <c r="N2637" t="s">
        <v>41</v>
      </c>
      <c r="P2637" s="5" t="str">
        <f>IF(LOOKUP($K2637,Fuel_Mappings!$C$2:$C$255,Fuel_Mappings!$D$2:$D$255)&lt;&gt;"",LOOKUP($K2637,Fuel_Mappings!$C$2:$C$255,Fuel_Mappings!$D$2:$D$255),"")</f>
        <v>Other_Fuel</v>
      </c>
      <c r="Q2637" s="5" t="str">
        <f>IF($P2637="Other_Fuel",IF(LOOKUP($G2637,Fuel_Mappings!$I$2:$I$36,Fuel_Mappings!$I$2:$I$36)=$G2637,LOOKUP($G2637,Fuel_Mappings!$I$2:$I$36,Fuel_Mappings!$J$2:$J$36),""),"")</f>
        <v/>
      </c>
      <c r="S2637" s="5" t="str">
        <f t="shared" si="174"/>
        <v>2B</v>
      </c>
      <c r="T2637" s="3" t="b">
        <f t="shared" si="175"/>
        <v>0</v>
      </c>
      <c r="U2637" s="3" t="b">
        <f t="shared" si="176"/>
        <v>0</v>
      </c>
    </row>
    <row r="2638" spans="1:21">
      <c r="A2638" s="10">
        <v>30112505</v>
      </c>
      <c r="B2638" t="s">
        <v>489</v>
      </c>
      <c r="C2638" t="s">
        <v>490</v>
      </c>
      <c r="D2638" t="s">
        <v>491</v>
      </c>
      <c r="E2638" t="s">
        <v>11</v>
      </c>
      <c r="F2638" t="s">
        <v>85</v>
      </c>
      <c r="G2638" t="s">
        <v>500</v>
      </c>
      <c r="H2638" t="s">
        <v>493</v>
      </c>
      <c r="I2638" t="s">
        <v>494</v>
      </c>
      <c r="J2638" t="s">
        <v>501</v>
      </c>
      <c r="K2638" s="3" t="str">
        <f t="shared" si="173"/>
        <v>Organic Chemical MfgSocmi Reactor</v>
      </c>
      <c r="L2638" s="9" t="s">
        <v>1439</v>
      </c>
      <c r="M2638" s="9" t="s">
        <v>1440</v>
      </c>
      <c r="N2638" t="s">
        <v>41</v>
      </c>
      <c r="P2638" s="5" t="str">
        <f>IF(LOOKUP($K2638,Fuel_Mappings!$C$2:$C$255,Fuel_Mappings!$D$2:$D$255)&lt;&gt;"",LOOKUP($K2638,Fuel_Mappings!$C$2:$C$255,Fuel_Mappings!$D$2:$D$255),"")</f>
        <v/>
      </c>
      <c r="Q2638" s="5" t="str">
        <f>IF($P2638="Other_Fuel",IF(LOOKUP($G2638,Fuel_Mappings!$I$2:$I$36,Fuel_Mappings!$I$2:$I$36)=$G2638,LOOKUP($G2638,Fuel_Mappings!$I$2:$I$36,Fuel_Mappings!$J$2:$J$36),""),"")</f>
        <v/>
      </c>
      <c r="S2638" s="5" t="str">
        <f t="shared" si="174"/>
        <v>2B</v>
      </c>
      <c r="T2638" s="3" t="b">
        <f t="shared" si="175"/>
        <v>0</v>
      </c>
      <c r="U2638" s="3" t="b">
        <f t="shared" si="176"/>
        <v>0</v>
      </c>
    </row>
    <row r="2639" spans="1:21">
      <c r="A2639" s="10">
        <v>30112553</v>
      </c>
      <c r="B2639" t="s">
        <v>489</v>
      </c>
      <c r="C2639" t="s">
        <v>490</v>
      </c>
      <c r="D2639" t="s">
        <v>491</v>
      </c>
      <c r="E2639" t="s">
        <v>11</v>
      </c>
      <c r="F2639" t="s">
        <v>85</v>
      </c>
      <c r="G2639" t="s">
        <v>500</v>
      </c>
      <c r="H2639" t="s">
        <v>493</v>
      </c>
      <c r="I2639" t="s">
        <v>494</v>
      </c>
      <c r="J2639" t="s">
        <v>516</v>
      </c>
      <c r="K2639" s="3" t="str">
        <f t="shared" si="173"/>
        <v>Organic Chemical MfgSocmi Distillation</v>
      </c>
      <c r="L2639" s="9" t="s">
        <v>1439</v>
      </c>
      <c r="M2639" s="9" t="s">
        <v>1440</v>
      </c>
      <c r="N2639" t="s">
        <v>41</v>
      </c>
      <c r="P2639" s="5" t="str">
        <f>IF(LOOKUP($K2639,Fuel_Mappings!$C$2:$C$255,Fuel_Mappings!$D$2:$D$255)&lt;&gt;"",LOOKUP($K2639,Fuel_Mappings!$C$2:$C$255,Fuel_Mappings!$D$2:$D$255),"")</f>
        <v/>
      </c>
      <c r="Q2639" s="5" t="str">
        <f>IF($P2639="Other_Fuel",IF(LOOKUP($G2639,Fuel_Mappings!$I$2:$I$36,Fuel_Mappings!$I$2:$I$36)=$G2639,LOOKUP($G2639,Fuel_Mappings!$I$2:$I$36,Fuel_Mappings!$J$2:$J$36),""),"")</f>
        <v/>
      </c>
      <c r="S2639" s="5" t="str">
        <f t="shared" si="174"/>
        <v>2B</v>
      </c>
      <c r="T2639" s="3" t="b">
        <f t="shared" si="175"/>
        <v>0</v>
      </c>
      <c r="U2639" s="3" t="b">
        <f t="shared" si="176"/>
        <v>0</v>
      </c>
    </row>
    <row r="2640" spans="1:21">
      <c r="A2640" s="10">
        <v>30125815</v>
      </c>
      <c r="B2640" t="s">
        <v>489</v>
      </c>
      <c r="C2640" t="s">
        <v>490</v>
      </c>
      <c r="D2640" t="s">
        <v>491</v>
      </c>
      <c r="E2640" t="s">
        <v>11</v>
      </c>
      <c r="F2640" t="s">
        <v>85</v>
      </c>
      <c r="G2640" t="s">
        <v>514</v>
      </c>
      <c r="H2640" t="s">
        <v>493</v>
      </c>
      <c r="I2640" t="s">
        <v>494</v>
      </c>
      <c r="J2640" t="s">
        <v>515</v>
      </c>
      <c r="K2640" s="3" t="str">
        <f t="shared" si="173"/>
        <v>Organic Chemical MfgEthylene Mfg</v>
      </c>
      <c r="L2640" s="9" t="s">
        <v>1439</v>
      </c>
      <c r="M2640" s="9" t="s">
        <v>1440</v>
      </c>
      <c r="N2640" t="s">
        <v>41</v>
      </c>
      <c r="P2640" s="5" t="str">
        <f>IF(LOOKUP($K2640,Fuel_Mappings!$C$2:$C$255,Fuel_Mappings!$D$2:$D$255)&lt;&gt;"",LOOKUP($K2640,Fuel_Mappings!$C$2:$C$255,Fuel_Mappings!$D$2:$D$255),"")</f>
        <v/>
      </c>
      <c r="Q2640" s="5" t="str">
        <f>IF($P2640="Other_Fuel",IF(LOOKUP($G2640,Fuel_Mappings!$I$2:$I$36,Fuel_Mappings!$I$2:$I$36)=$G2640,LOOKUP($G2640,Fuel_Mappings!$I$2:$I$36,Fuel_Mappings!$J$2:$J$36),""),"")</f>
        <v/>
      </c>
      <c r="S2640" s="5" t="str">
        <f t="shared" si="174"/>
        <v>2B</v>
      </c>
      <c r="T2640" s="3" t="b">
        <f t="shared" si="175"/>
        <v>0</v>
      </c>
      <c r="U2640" s="3" t="b">
        <f t="shared" si="176"/>
        <v>0</v>
      </c>
    </row>
    <row r="2641" spans="1:21">
      <c r="A2641" s="10">
        <v>30100305</v>
      </c>
      <c r="B2641" t="s">
        <v>489</v>
      </c>
      <c r="C2641" t="s">
        <v>490</v>
      </c>
      <c r="D2641" t="s">
        <v>491</v>
      </c>
      <c r="E2641" t="s">
        <v>11</v>
      </c>
      <c r="F2641" t="s">
        <v>85</v>
      </c>
      <c r="G2641" t="s">
        <v>546</v>
      </c>
      <c r="H2641" t="s">
        <v>493</v>
      </c>
      <c r="I2641" t="s">
        <v>504</v>
      </c>
      <c r="J2641" t="s">
        <v>21</v>
      </c>
      <c r="K2641" s="3" t="str">
        <f t="shared" si="173"/>
        <v>Agricultural Chemical MfgOther</v>
      </c>
      <c r="L2641" s="9" t="s">
        <v>1439</v>
      </c>
      <c r="M2641" s="9" t="s">
        <v>1440</v>
      </c>
      <c r="N2641" t="s">
        <v>41</v>
      </c>
      <c r="P2641" s="5" t="str">
        <f>IF(LOOKUP($K2641,Fuel_Mappings!$C$2:$C$255,Fuel_Mappings!$D$2:$D$255)&lt;&gt;"",LOOKUP($K2641,Fuel_Mappings!$C$2:$C$255,Fuel_Mappings!$D$2:$D$255),"")</f>
        <v>Other_Fuel</v>
      </c>
      <c r="Q2641" s="5" t="str">
        <f>IF($P2641="Other_Fuel",IF(LOOKUP($G2641,Fuel_Mappings!$I$2:$I$36,Fuel_Mappings!$I$2:$I$36)=$G2641,LOOKUP($G2641,Fuel_Mappings!$I$2:$I$36,Fuel_Mappings!$J$2:$J$36),""),"")</f>
        <v/>
      </c>
      <c r="S2641" s="5" t="str">
        <f t="shared" si="174"/>
        <v>2B</v>
      </c>
      <c r="T2641" s="3" t="b">
        <f t="shared" si="175"/>
        <v>0</v>
      </c>
      <c r="U2641" s="3" t="b">
        <f t="shared" si="176"/>
        <v>0</v>
      </c>
    </row>
    <row r="2642" spans="1:21">
      <c r="A2642" s="10">
        <v>30100310</v>
      </c>
      <c r="B2642" t="s">
        <v>489</v>
      </c>
      <c r="C2642" t="s">
        <v>490</v>
      </c>
      <c r="D2642" t="s">
        <v>491</v>
      </c>
      <c r="E2642" t="s">
        <v>11</v>
      </c>
      <c r="F2642" t="s">
        <v>85</v>
      </c>
      <c r="G2642" t="s">
        <v>546</v>
      </c>
      <c r="H2642" t="s">
        <v>493</v>
      </c>
      <c r="I2642" t="s">
        <v>504</v>
      </c>
      <c r="J2642" t="s">
        <v>21</v>
      </c>
      <c r="K2642" s="3" t="str">
        <f t="shared" si="173"/>
        <v>Agricultural Chemical MfgOther</v>
      </c>
      <c r="L2642" s="9" t="s">
        <v>1439</v>
      </c>
      <c r="M2642" s="9" t="s">
        <v>1440</v>
      </c>
      <c r="N2642" t="s">
        <v>41</v>
      </c>
      <c r="P2642" s="5" t="str">
        <f>IF(LOOKUP($K2642,Fuel_Mappings!$C$2:$C$255,Fuel_Mappings!$D$2:$D$255)&lt;&gt;"",LOOKUP($K2642,Fuel_Mappings!$C$2:$C$255,Fuel_Mappings!$D$2:$D$255),"")</f>
        <v>Other_Fuel</v>
      </c>
      <c r="Q2642" s="5" t="str">
        <f>IF($P2642="Other_Fuel",IF(LOOKUP($G2642,Fuel_Mappings!$I$2:$I$36,Fuel_Mappings!$I$2:$I$36)=$G2642,LOOKUP($G2642,Fuel_Mappings!$I$2:$I$36,Fuel_Mappings!$J$2:$J$36),""),"")</f>
        <v/>
      </c>
      <c r="S2642" s="5" t="str">
        <f t="shared" si="174"/>
        <v>2B</v>
      </c>
      <c r="T2642" s="3" t="b">
        <f t="shared" si="175"/>
        <v>0</v>
      </c>
      <c r="U2642" s="3" t="b">
        <f t="shared" si="176"/>
        <v>0</v>
      </c>
    </row>
    <row r="2643" spans="1:21">
      <c r="A2643" s="10">
        <v>30101301</v>
      </c>
      <c r="B2643" t="s">
        <v>489</v>
      </c>
      <c r="C2643" t="s">
        <v>490</v>
      </c>
      <c r="D2643" t="s">
        <v>491</v>
      </c>
      <c r="E2643" t="s">
        <v>11</v>
      </c>
      <c r="F2643" t="s">
        <v>85</v>
      </c>
      <c r="G2643" t="s">
        <v>520</v>
      </c>
      <c r="H2643" t="s">
        <v>493</v>
      </c>
      <c r="I2643" t="s">
        <v>504</v>
      </c>
      <c r="J2643" t="s">
        <v>21</v>
      </c>
      <c r="K2643" s="3" t="str">
        <f t="shared" si="173"/>
        <v>Agricultural Chemical MfgOther</v>
      </c>
      <c r="L2643" s="9" t="s">
        <v>1439</v>
      </c>
      <c r="M2643" s="9" t="s">
        <v>1440</v>
      </c>
      <c r="N2643" t="s">
        <v>41</v>
      </c>
      <c r="P2643" s="5" t="str">
        <f>IF(LOOKUP($K2643,Fuel_Mappings!$C$2:$C$255,Fuel_Mappings!$D$2:$D$255)&lt;&gt;"",LOOKUP($K2643,Fuel_Mappings!$C$2:$C$255,Fuel_Mappings!$D$2:$D$255),"")</f>
        <v>Other_Fuel</v>
      </c>
      <c r="Q2643" s="5" t="str">
        <f>IF($P2643="Other_Fuel",IF(LOOKUP($G2643,Fuel_Mappings!$I$2:$I$36,Fuel_Mappings!$I$2:$I$36)=$G2643,LOOKUP($G2643,Fuel_Mappings!$I$2:$I$36,Fuel_Mappings!$J$2:$J$36),""),"")</f>
        <v/>
      </c>
      <c r="S2643" s="5" t="str">
        <f t="shared" si="174"/>
        <v>2B</v>
      </c>
      <c r="T2643" s="3" t="b">
        <f t="shared" si="175"/>
        <v>0</v>
      </c>
      <c r="U2643" s="3" t="b">
        <f t="shared" si="176"/>
        <v>0</v>
      </c>
    </row>
    <row r="2644" spans="1:21">
      <c r="A2644" s="10">
        <v>30101303</v>
      </c>
      <c r="B2644" t="s">
        <v>489</v>
      </c>
      <c r="C2644" t="s">
        <v>490</v>
      </c>
      <c r="D2644" t="s">
        <v>491</v>
      </c>
      <c r="E2644" t="s">
        <v>11</v>
      </c>
      <c r="F2644" t="s">
        <v>85</v>
      </c>
      <c r="G2644" t="s">
        <v>520</v>
      </c>
      <c r="H2644" t="s">
        <v>493</v>
      </c>
      <c r="I2644" t="s">
        <v>504</v>
      </c>
      <c r="J2644" t="s">
        <v>21</v>
      </c>
      <c r="K2644" s="3" t="str">
        <f t="shared" si="173"/>
        <v>Agricultural Chemical MfgOther</v>
      </c>
      <c r="L2644" s="9" t="s">
        <v>1439</v>
      </c>
      <c r="M2644" s="9" t="s">
        <v>1440</v>
      </c>
      <c r="N2644" t="s">
        <v>41</v>
      </c>
      <c r="P2644" s="5" t="str">
        <f>IF(LOOKUP($K2644,Fuel_Mappings!$C$2:$C$255,Fuel_Mappings!$D$2:$D$255)&lt;&gt;"",LOOKUP($K2644,Fuel_Mappings!$C$2:$C$255,Fuel_Mappings!$D$2:$D$255),"")</f>
        <v>Other_Fuel</v>
      </c>
      <c r="Q2644" s="5" t="str">
        <f>IF($P2644="Other_Fuel",IF(LOOKUP($G2644,Fuel_Mappings!$I$2:$I$36,Fuel_Mappings!$I$2:$I$36)=$G2644,LOOKUP($G2644,Fuel_Mappings!$I$2:$I$36,Fuel_Mappings!$J$2:$J$36),""),"")</f>
        <v/>
      </c>
      <c r="S2644" s="5" t="str">
        <f t="shared" si="174"/>
        <v>2B</v>
      </c>
      <c r="T2644" s="3" t="b">
        <f t="shared" si="175"/>
        <v>0</v>
      </c>
      <c r="U2644" s="3" t="b">
        <f t="shared" si="176"/>
        <v>0</v>
      </c>
    </row>
    <row r="2645" spans="1:21">
      <c r="A2645" s="10">
        <v>30101603</v>
      </c>
      <c r="B2645" t="s">
        <v>489</v>
      </c>
      <c r="C2645" t="s">
        <v>490</v>
      </c>
      <c r="D2645" t="s">
        <v>491</v>
      </c>
      <c r="E2645" t="s">
        <v>11</v>
      </c>
      <c r="F2645" t="s">
        <v>85</v>
      </c>
      <c r="G2645" t="s">
        <v>563</v>
      </c>
      <c r="H2645" t="s">
        <v>493</v>
      </c>
      <c r="I2645" t="s">
        <v>504</v>
      </c>
      <c r="J2645" t="s">
        <v>21</v>
      </c>
      <c r="K2645" s="3" t="str">
        <f t="shared" si="173"/>
        <v>Agricultural Chemical MfgOther</v>
      </c>
      <c r="L2645" s="9" t="s">
        <v>1439</v>
      </c>
      <c r="M2645" s="9" t="s">
        <v>1440</v>
      </c>
      <c r="N2645" t="s">
        <v>41</v>
      </c>
      <c r="P2645" s="5" t="str">
        <f>IF(LOOKUP($K2645,Fuel_Mappings!$C$2:$C$255,Fuel_Mappings!$D$2:$D$255)&lt;&gt;"",LOOKUP($K2645,Fuel_Mappings!$C$2:$C$255,Fuel_Mappings!$D$2:$D$255),"")</f>
        <v>Other_Fuel</v>
      </c>
      <c r="Q2645" s="5" t="str">
        <f>IF($P2645="Other_Fuel",IF(LOOKUP($G2645,Fuel_Mappings!$I$2:$I$36,Fuel_Mappings!$I$2:$I$36)=$G2645,LOOKUP($G2645,Fuel_Mappings!$I$2:$I$36,Fuel_Mappings!$J$2:$J$36),""),"")</f>
        <v/>
      </c>
      <c r="S2645" s="5" t="str">
        <f t="shared" si="174"/>
        <v>2B</v>
      </c>
      <c r="T2645" s="3" t="b">
        <f t="shared" si="175"/>
        <v>0</v>
      </c>
      <c r="U2645" s="3" t="b">
        <f t="shared" si="176"/>
        <v>0</v>
      </c>
    </row>
    <row r="2646" spans="1:21">
      <c r="A2646" s="10">
        <v>30102036</v>
      </c>
      <c r="B2646" t="s">
        <v>489</v>
      </c>
      <c r="C2646" t="s">
        <v>490</v>
      </c>
      <c r="D2646" t="s">
        <v>491</v>
      </c>
      <c r="E2646" t="s">
        <v>11</v>
      </c>
      <c r="F2646" t="s">
        <v>85</v>
      </c>
      <c r="G2646" t="s">
        <v>556</v>
      </c>
      <c r="H2646" t="s">
        <v>493</v>
      </c>
      <c r="I2646" t="s">
        <v>506</v>
      </c>
      <c r="J2646" t="s">
        <v>557</v>
      </c>
      <c r="K2646" s="3" t="str">
        <f t="shared" si="173"/>
        <v>Other Chemical MfgPrinting Ink Mfg</v>
      </c>
      <c r="L2646" s="9" t="s">
        <v>1439</v>
      </c>
      <c r="M2646" s="9" t="s">
        <v>1440</v>
      </c>
      <c r="N2646" t="s">
        <v>41</v>
      </c>
      <c r="P2646" s="5" t="str">
        <f>IF(LOOKUP($K2646,Fuel_Mappings!$C$2:$C$255,Fuel_Mappings!$D$2:$D$255)&lt;&gt;"",LOOKUP($K2646,Fuel_Mappings!$C$2:$C$255,Fuel_Mappings!$D$2:$D$255),"")</f>
        <v/>
      </c>
      <c r="Q2646" s="5" t="str">
        <f>IF($P2646="Other_Fuel",IF(LOOKUP($G2646,Fuel_Mappings!$I$2:$I$36,Fuel_Mappings!$I$2:$I$36)=$G2646,LOOKUP($G2646,Fuel_Mappings!$I$2:$I$36,Fuel_Mappings!$J$2:$J$36),""),"")</f>
        <v/>
      </c>
      <c r="S2646" s="5" t="str">
        <f t="shared" si="174"/>
        <v>2B</v>
      </c>
      <c r="T2646" s="3" t="b">
        <f t="shared" si="175"/>
        <v>0</v>
      </c>
      <c r="U2646" s="3" t="b">
        <f t="shared" si="176"/>
        <v>0</v>
      </c>
    </row>
    <row r="2647" spans="1:21">
      <c r="A2647" s="10">
        <v>30102053</v>
      </c>
      <c r="B2647" t="s">
        <v>489</v>
      </c>
      <c r="C2647" t="s">
        <v>490</v>
      </c>
      <c r="D2647" t="s">
        <v>491</v>
      </c>
      <c r="E2647" t="s">
        <v>11</v>
      </c>
      <c r="F2647" t="s">
        <v>85</v>
      </c>
      <c r="G2647" t="s">
        <v>556</v>
      </c>
      <c r="H2647" t="s">
        <v>493</v>
      </c>
      <c r="I2647" t="s">
        <v>506</v>
      </c>
      <c r="J2647" t="s">
        <v>557</v>
      </c>
      <c r="K2647" s="3" t="str">
        <f t="shared" si="173"/>
        <v>Other Chemical MfgPrinting Ink Mfg</v>
      </c>
      <c r="L2647" s="9" t="s">
        <v>1439</v>
      </c>
      <c r="M2647" s="9" t="s">
        <v>1440</v>
      </c>
      <c r="N2647" t="s">
        <v>41</v>
      </c>
      <c r="P2647" s="5" t="str">
        <f>IF(LOOKUP($K2647,Fuel_Mappings!$C$2:$C$255,Fuel_Mappings!$D$2:$D$255)&lt;&gt;"",LOOKUP($K2647,Fuel_Mappings!$C$2:$C$255,Fuel_Mappings!$D$2:$D$255),"")</f>
        <v/>
      </c>
      <c r="Q2647" s="5" t="str">
        <f>IF($P2647="Other_Fuel",IF(LOOKUP($G2647,Fuel_Mappings!$I$2:$I$36,Fuel_Mappings!$I$2:$I$36)=$G2647,LOOKUP($G2647,Fuel_Mappings!$I$2:$I$36,Fuel_Mappings!$J$2:$J$36),""),"")</f>
        <v/>
      </c>
      <c r="S2647" s="5" t="str">
        <f t="shared" si="174"/>
        <v>2B</v>
      </c>
      <c r="T2647" s="3" t="b">
        <f t="shared" si="175"/>
        <v>0</v>
      </c>
      <c r="U2647" s="3" t="b">
        <f t="shared" si="176"/>
        <v>0</v>
      </c>
    </row>
    <row r="2648" spans="1:21">
      <c r="A2648" s="10">
        <v>30102072</v>
      </c>
      <c r="B2648" t="s">
        <v>489</v>
      </c>
      <c r="C2648" t="s">
        <v>490</v>
      </c>
      <c r="D2648" t="s">
        <v>491</v>
      </c>
      <c r="E2648" t="s">
        <v>11</v>
      </c>
      <c r="F2648" t="s">
        <v>85</v>
      </c>
      <c r="G2648" t="s">
        <v>556</v>
      </c>
      <c r="H2648" t="s">
        <v>493</v>
      </c>
      <c r="I2648" t="s">
        <v>506</v>
      </c>
      <c r="J2648" t="s">
        <v>557</v>
      </c>
      <c r="K2648" s="3" t="str">
        <f t="shared" si="173"/>
        <v>Other Chemical MfgPrinting Ink Mfg</v>
      </c>
      <c r="L2648" s="9" t="s">
        <v>1439</v>
      </c>
      <c r="M2648" s="9" t="s">
        <v>1440</v>
      </c>
      <c r="N2648" t="s">
        <v>41</v>
      </c>
      <c r="P2648" s="5" t="str">
        <f>IF(LOOKUP($K2648,Fuel_Mappings!$C$2:$C$255,Fuel_Mappings!$D$2:$D$255)&lt;&gt;"",LOOKUP($K2648,Fuel_Mappings!$C$2:$C$255,Fuel_Mappings!$D$2:$D$255),"")</f>
        <v/>
      </c>
      <c r="Q2648" s="5" t="str">
        <f>IF($P2648="Other_Fuel",IF(LOOKUP($G2648,Fuel_Mappings!$I$2:$I$36,Fuel_Mappings!$I$2:$I$36)=$G2648,LOOKUP($G2648,Fuel_Mappings!$I$2:$I$36,Fuel_Mappings!$J$2:$J$36),""),"")</f>
        <v/>
      </c>
      <c r="S2648" s="5" t="str">
        <f t="shared" si="174"/>
        <v>2B</v>
      </c>
      <c r="T2648" s="3" t="b">
        <f t="shared" si="175"/>
        <v>0</v>
      </c>
      <c r="U2648" s="3" t="b">
        <f t="shared" si="176"/>
        <v>0</v>
      </c>
    </row>
    <row r="2649" spans="1:21">
      <c r="A2649" s="10">
        <v>30102616</v>
      </c>
      <c r="B2649" t="s">
        <v>489</v>
      </c>
      <c r="C2649" t="s">
        <v>490</v>
      </c>
      <c r="D2649" t="s">
        <v>491</v>
      </c>
      <c r="E2649" t="s">
        <v>11</v>
      </c>
      <c r="F2649" t="s">
        <v>85</v>
      </c>
      <c r="G2649" t="s">
        <v>517</v>
      </c>
      <c r="H2649" t="s">
        <v>493</v>
      </c>
      <c r="I2649" t="s">
        <v>496</v>
      </c>
      <c r="J2649" t="s">
        <v>21</v>
      </c>
      <c r="K2649" s="3" t="str">
        <f t="shared" si="173"/>
        <v>Polymer &amp; Resin MfgOther</v>
      </c>
      <c r="L2649" s="9" t="s">
        <v>1439</v>
      </c>
      <c r="M2649" s="9" t="s">
        <v>1440</v>
      </c>
      <c r="N2649" t="s">
        <v>41</v>
      </c>
      <c r="P2649" s="5" t="str">
        <f>IF(LOOKUP($K2649,Fuel_Mappings!$C$2:$C$255,Fuel_Mappings!$D$2:$D$255)&lt;&gt;"",LOOKUP($K2649,Fuel_Mappings!$C$2:$C$255,Fuel_Mappings!$D$2:$D$255),"")</f>
        <v>Other_Fuel</v>
      </c>
      <c r="Q2649" s="5" t="str">
        <f>IF($P2649="Other_Fuel",IF(LOOKUP($G2649,Fuel_Mappings!$I$2:$I$36,Fuel_Mappings!$I$2:$I$36)=$G2649,LOOKUP($G2649,Fuel_Mappings!$I$2:$I$36,Fuel_Mappings!$J$2:$J$36),""),"")</f>
        <v/>
      </c>
      <c r="S2649" s="5" t="str">
        <f t="shared" si="174"/>
        <v>2B</v>
      </c>
      <c r="T2649" s="3" t="b">
        <f t="shared" si="175"/>
        <v>0</v>
      </c>
      <c r="U2649" s="3" t="b">
        <f t="shared" si="176"/>
        <v>0</v>
      </c>
    </row>
    <row r="2650" spans="1:21">
      <c r="A2650" s="10">
        <v>30102701</v>
      </c>
      <c r="B2650" t="s">
        <v>489</v>
      </c>
      <c r="C2650" t="s">
        <v>490</v>
      </c>
      <c r="D2650" t="s">
        <v>491</v>
      </c>
      <c r="E2650" t="s">
        <v>11</v>
      </c>
      <c r="F2650" t="s">
        <v>85</v>
      </c>
      <c r="G2650" t="s">
        <v>617</v>
      </c>
      <c r="H2650" t="s">
        <v>493</v>
      </c>
      <c r="I2650" t="s">
        <v>504</v>
      </c>
      <c r="J2650" t="s">
        <v>21</v>
      </c>
      <c r="K2650" s="3" t="str">
        <f t="shared" si="173"/>
        <v>Agricultural Chemical MfgOther</v>
      </c>
      <c r="L2650" s="9" t="s">
        <v>1439</v>
      </c>
      <c r="M2650" s="9" t="s">
        <v>1440</v>
      </c>
      <c r="N2650" t="s">
        <v>41</v>
      </c>
      <c r="P2650" s="5" t="str">
        <f>IF(LOOKUP($K2650,Fuel_Mappings!$C$2:$C$255,Fuel_Mappings!$D$2:$D$255)&lt;&gt;"",LOOKUP($K2650,Fuel_Mappings!$C$2:$C$255,Fuel_Mappings!$D$2:$D$255),"")</f>
        <v>Other_Fuel</v>
      </c>
      <c r="Q2650" s="5" t="str">
        <f>IF($P2650="Other_Fuel",IF(LOOKUP($G2650,Fuel_Mappings!$I$2:$I$36,Fuel_Mappings!$I$2:$I$36)=$G2650,LOOKUP($G2650,Fuel_Mappings!$I$2:$I$36,Fuel_Mappings!$J$2:$J$36),""),"")</f>
        <v/>
      </c>
      <c r="S2650" s="5" t="str">
        <f t="shared" si="174"/>
        <v>2B</v>
      </c>
      <c r="T2650" s="3" t="b">
        <f t="shared" si="175"/>
        <v>0</v>
      </c>
      <c r="U2650" s="3" t="b">
        <f t="shared" si="176"/>
        <v>0</v>
      </c>
    </row>
    <row r="2651" spans="1:21">
      <c r="A2651" s="10">
        <v>30102706</v>
      </c>
      <c r="B2651" t="s">
        <v>489</v>
      </c>
      <c r="C2651" t="s">
        <v>490</v>
      </c>
      <c r="D2651" t="s">
        <v>491</v>
      </c>
      <c r="E2651" t="s">
        <v>11</v>
      </c>
      <c r="F2651" t="s">
        <v>85</v>
      </c>
      <c r="G2651" t="s">
        <v>617</v>
      </c>
      <c r="H2651" t="s">
        <v>493</v>
      </c>
      <c r="I2651" t="s">
        <v>504</v>
      </c>
      <c r="J2651" t="s">
        <v>21</v>
      </c>
      <c r="K2651" s="3" t="str">
        <f t="shared" si="173"/>
        <v>Agricultural Chemical MfgOther</v>
      </c>
      <c r="L2651" s="9" t="s">
        <v>1439</v>
      </c>
      <c r="M2651" s="9" t="s">
        <v>1440</v>
      </c>
      <c r="N2651" t="s">
        <v>41</v>
      </c>
      <c r="P2651" s="5" t="str">
        <f>IF(LOOKUP($K2651,Fuel_Mappings!$C$2:$C$255,Fuel_Mappings!$D$2:$D$255)&lt;&gt;"",LOOKUP($K2651,Fuel_Mappings!$C$2:$C$255,Fuel_Mappings!$D$2:$D$255),"")</f>
        <v>Other_Fuel</v>
      </c>
      <c r="Q2651" s="5" t="str">
        <f>IF($P2651="Other_Fuel",IF(LOOKUP($G2651,Fuel_Mappings!$I$2:$I$36,Fuel_Mappings!$I$2:$I$36)=$G2651,LOOKUP($G2651,Fuel_Mappings!$I$2:$I$36,Fuel_Mappings!$J$2:$J$36),""),"")</f>
        <v/>
      </c>
      <c r="S2651" s="5" t="str">
        <f t="shared" si="174"/>
        <v>2B</v>
      </c>
      <c r="T2651" s="3" t="b">
        <f t="shared" si="175"/>
        <v>0</v>
      </c>
      <c r="U2651" s="3" t="b">
        <f t="shared" si="176"/>
        <v>0</v>
      </c>
    </row>
    <row r="2652" spans="1:21">
      <c r="A2652" s="10">
        <v>30102707</v>
      </c>
      <c r="B2652" t="s">
        <v>489</v>
      </c>
      <c r="C2652" t="s">
        <v>490</v>
      </c>
      <c r="D2652" t="s">
        <v>491</v>
      </c>
      <c r="E2652" t="s">
        <v>11</v>
      </c>
      <c r="F2652" t="s">
        <v>85</v>
      </c>
      <c r="G2652" t="s">
        <v>617</v>
      </c>
      <c r="H2652" t="s">
        <v>493</v>
      </c>
      <c r="I2652" t="s">
        <v>504</v>
      </c>
      <c r="J2652" t="s">
        <v>21</v>
      </c>
      <c r="K2652" s="3" t="str">
        <f t="shared" si="173"/>
        <v>Agricultural Chemical MfgOther</v>
      </c>
      <c r="L2652" s="9" t="s">
        <v>1439</v>
      </c>
      <c r="M2652" s="9" t="s">
        <v>1440</v>
      </c>
      <c r="N2652" t="s">
        <v>41</v>
      </c>
      <c r="P2652" s="5" t="str">
        <f>IF(LOOKUP($K2652,Fuel_Mappings!$C$2:$C$255,Fuel_Mappings!$D$2:$D$255)&lt;&gt;"",LOOKUP($K2652,Fuel_Mappings!$C$2:$C$255,Fuel_Mappings!$D$2:$D$255),"")</f>
        <v>Other_Fuel</v>
      </c>
      <c r="Q2652" s="5" t="str">
        <f>IF($P2652="Other_Fuel",IF(LOOKUP($G2652,Fuel_Mappings!$I$2:$I$36,Fuel_Mappings!$I$2:$I$36)=$G2652,LOOKUP($G2652,Fuel_Mappings!$I$2:$I$36,Fuel_Mappings!$J$2:$J$36),""),"")</f>
        <v/>
      </c>
      <c r="S2652" s="5" t="str">
        <f t="shared" si="174"/>
        <v>2B</v>
      </c>
      <c r="T2652" s="3" t="b">
        <f t="shared" si="175"/>
        <v>0</v>
      </c>
      <c r="U2652" s="3" t="b">
        <f t="shared" si="176"/>
        <v>0</v>
      </c>
    </row>
    <row r="2653" spans="1:21">
      <c r="A2653" s="10">
        <v>30102708</v>
      </c>
      <c r="B2653" t="s">
        <v>489</v>
      </c>
      <c r="C2653" t="s">
        <v>490</v>
      </c>
      <c r="D2653" t="s">
        <v>491</v>
      </c>
      <c r="E2653" t="s">
        <v>11</v>
      </c>
      <c r="F2653" t="s">
        <v>85</v>
      </c>
      <c r="G2653" t="s">
        <v>617</v>
      </c>
      <c r="H2653" t="s">
        <v>493</v>
      </c>
      <c r="I2653" t="s">
        <v>504</v>
      </c>
      <c r="J2653" t="s">
        <v>21</v>
      </c>
      <c r="K2653" s="3" t="str">
        <f t="shared" si="173"/>
        <v>Agricultural Chemical MfgOther</v>
      </c>
      <c r="L2653" s="9" t="s">
        <v>1439</v>
      </c>
      <c r="M2653" s="9" t="s">
        <v>1440</v>
      </c>
      <c r="N2653" t="s">
        <v>41</v>
      </c>
      <c r="P2653" s="5" t="str">
        <f>IF(LOOKUP($K2653,Fuel_Mappings!$C$2:$C$255,Fuel_Mappings!$D$2:$D$255)&lt;&gt;"",LOOKUP($K2653,Fuel_Mappings!$C$2:$C$255,Fuel_Mappings!$D$2:$D$255),"")</f>
        <v>Other_Fuel</v>
      </c>
      <c r="Q2653" s="5" t="str">
        <f>IF($P2653="Other_Fuel",IF(LOOKUP($G2653,Fuel_Mappings!$I$2:$I$36,Fuel_Mappings!$I$2:$I$36)=$G2653,LOOKUP($G2653,Fuel_Mappings!$I$2:$I$36,Fuel_Mappings!$J$2:$J$36),""),"")</f>
        <v/>
      </c>
      <c r="S2653" s="5" t="str">
        <f t="shared" si="174"/>
        <v>2B</v>
      </c>
      <c r="T2653" s="3" t="b">
        <f t="shared" si="175"/>
        <v>0</v>
      </c>
      <c r="U2653" s="3" t="b">
        <f t="shared" si="176"/>
        <v>0</v>
      </c>
    </row>
    <row r="2654" spans="1:21">
      <c r="A2654" s="10">
        <v>30102711</v>
      </c>
      <c r="B2654" t="s">
        <v>489</v>
      </c>
      <c r="C2654" t="s">
        <v>490</v>
      </c>
      <c r="D2654" t="s">
        <v>491</v>
      </c>
      <c r="E2654" t="s">
        <v>11</v>
      </c>
      <c r="F2654" t="s">
        <v>85</v>
      </c>
      <c r="G2654" t="s">
        <v>617</v>
      </c>
      <c r="H2654" t="s">
        <v>493</v>
      </c>
      <c r="I2654" t="s">
        <v>504</v>
      </c>
      <c r="J2654" t="s">
        <v>21</v>
      </c>
      <c r="K2654" s="3" t="str">
        <f t="shared" si="173"/>
        <v>Agricultural Chemical MfgOther</v>
      </c>
      <c r="L2654" s="9" t="s">
        <v>1439</v>
      </c>
      <c r="M2654" s="9" t="s">
        <v>1440</v>
      </c>
      <c r="N2654" t="s">
        <v>41</v>
      </c>
      <c r="P2654" s="5" t="str">
        <f>IF(LOOKUP($K2654,Fuel_Mappings!$C$2:$C$255,Fuel_Mappings!$D$2:$D$255)&lt;&gt;"",LOOKUP($K2654,Fuel_Mappings!$C$2:$C$255,Fuel_Mappings!$D$2:$D$255),"")</f>
        <v>Other_Fuel</v>
      </c>
      <c r="Q2654" s="5" t="str">
        <f>IF($P2654="Other_Fuel",IF(LOOKUP($G2654,Fuel_Mappings!$I$2:$I$36,Fuel_Mappings!$I$2:$I$36)=$G2654,LOOKUP($G2654,Fuel_Mappings!$I$2:$I$36,Fuel_Mappings!$J$2:$J$36),""),"")</f>
        <v/>
      </c>
      <c r="S2654" s="5" t="str">
        <f t="shared" si="174"/>
        <v>2B</v>
      </c>
      <c r="T2654" s="3" t="b">
        <f t="shared" si="175"/>
        <v>0</v>
      </c>
      <c r="U2654" s="3" t="b">
        <f t="shared" si="176"/>
        <v>0</v>
      </c>
    </row>
    <row r="2655" spans="1:21">
      <c r="A2655" s="10">
        <v>30102712</v>
      </c>
      <c r="B2655" t="s">
        <v>489</v>
      </c>
      <c r="C2655" t="s">
        <v>490</v>
      </c>
      <c r="D2655" t="s">
        <v>491</v>
      </c>
      <c r="E2655" t="s">
        <v>11</v>
      </c>
      <c r="F2655" t="s">
        <v>85</v>
      </c>
      <c r="G2655" t="s">
        <v>617</v>
      </c>
      <c r="H2655" t="s">
        <v>493</v>
      </c>
      <c r="I2655" t="s">
        <v>504</v>
      </c>
      <c r="J2655" t="s">
        <v>644</v>
      </c>
      <c r="K2655" s="3" t="str">
        <f t="shared" si="173"/>
        <v>Agricultural Chemical MfgAmmonium Nitrate/Urea Mfg.</v>
      </c>
      <c r="L2655" s="9" t="s">
        <v>1439</v>
      </c>
      <c r="M2655" s="9" t="s">
        <v>1440</v>
      </c>
      <c r="N2655" t="s">
        <v>41</v>
      </c>
      <c r="P2655" s="5" t="str">
        <f>IF(LOOKUP($K2655,Fuel_Mappings!$C$2:$C$255,Fuel_Mappings!$D$2:$D$255)&lt;&gt;"",LOOKUP($K2655,Fuel_Mappings!$C$2:$C$255,Fuel_Mappings!$D$2:$D$255),"")</f>
        <v/>
      </c>
      <c r="Q2655" s="5" t="str">
        <f>IF($P2655="Other_Fuel",IF(LOOKUP($G2655,Fuel_Mappings!$I$2:$I$36,Fuel_Mappings!$I$2:$I$36)=$G2655,LOOKUP($G2655,Fuel_Mappings!$I$2:$I$36,Fuel_Mappings!$J$2:$J$36),""),"")</f>
        <v/>
      </c>
      <c r="S2655" s="5" t="str">
        <f t="shared" si="174"/>
        <v>2B</v>
      </c>
      <c r="T2655" s="3" t="b">
        <f t="shared" si="175"/>
        <v>0</v>
      </c>
      <c r="U2655" s="3" t="b">
        <f t="shared" si="176"/>
        <v>0</v>
      </c>
    </row>
    <row r="2656" spans="1:21">
      <c r="A2656" s="10">
        <v>30102713</v>
      </c>
      <c r="B2656" t="s">
        <v>489</v>
      </c>
      <c r="C2656" t="s">
        <v>490</v>
      </c>
      <c r="D2656" t="s">
        <v>491</v>
      </c>
      <c r="E2656" t="s">
        <v>11</v>
      </c>
      <c r="F2656" t="s">
        <v>85</v>
      </c>
      <c r="G2656" t="s">
        <v>617</v>
      </c>
      <c r="H2656" t="s">
        <v>493</v>
      </c>
      <c r="I2656" t="s">
        <v>504</v>
      </c>
      <c r="J2656" t="s">
        <v>21</v>
      </c>
      <c r="K2656" s="3" t="str">
        <f t="shared" si="173"/>
        <v>Agricultural Chemical MfgOther</v>
      </c>
      <c r="L2656" s="9" t="s">
        <v>1439</v>
      </c>
      <c r="M2656" s="9" t="s">
        <v>1440</v>
      </c>
      <c r="N2656" t="s">
        <v>41</v>
      </c>
      <c r="P2656" s="5" t="str">
        <f>IF(LOOKUP($K2656,Fuel_Mappings!$C$2:$C$255,Fuel_Mappings!$D$2:$D$255)&lt;&gt;"",LOOKUP($K2656,Fuel_Mappings!$C$2:$C$255,Fuel_Mappings!$D$2:$D$255),"")</f>
        <v>Other_Fuel</v>
      </c>
      <c r="Q2656" s="5" t="str">
        <f>IF($P2656="Other_Fuel",IF(LOOKUP($G2656,Fuel_Mappings!$I$2:$I$36,Fuel_Mappings!$I$2:$I$36)=$G2656,LOOKUP($G2656,Fuel_Mappings!$I$2:$I$36,Fuel_Mappings!$J$2:$J$36),""),"")</f>
        <v/>
      </c>
      <c r="S2656" s="5" t="str">
        <f t="shared" si="174"/>
        <v>2B</v>
      </c>
      <c r="T2656" s="3" t="b">
        <f t="shared" si="175"/>
        <v>0</v>
      </c>
      <c r="U2656" s="3" t="b">
        <f t="shared" si="176"/>
        <v>0</v>
      </c>
    </row>
    <row r="2657" spans="1:21">
      <c r="A2657" s="10">
        <v>30102717</v>
      </c>
      <c r="B2657" t="s">
        <v>489</v>
      </c>
      <c r="C2657" t="s">
        <v>490</v>
      </c>
      <c r="D2657" t="s">
        <v>491</v>
      </c>
      <c r="E2657" t="s">
        <v>11</v>
      </c>
      <c r="F2657" t="s">
        <v>85</v>
      </c>
      <c r="G2657" t="s">
        <v>617</v>
      </c>
      <c r="H2657" t="s">
        <v>493</v>
      </c>
      <c r="I2657" t="s">
        <v>504</v>
      </c>
      <c r="J2657" t="s">
        <v>21</v>
      </c>
      <c r="K2657" s="3" t="str">
        <f t="shared" si="173"/>
        <v>Agricultural Chemical MfgOther</v>
      </c>
      <c r="L2657" s="9" t="s">
        <v>1439</v>
      </c>
      <c r="M2657" s="9" t="s">
        <v>1440</v>
      </c>
      <c r="N2657" t="s">
        <v>41</v>
      </c>
      <c r="P2657" s="5" t="str">
        <f>IF(LOOKUP($K2657,Fuel_Mappings!$C$2:$C$255,Fuel_Mappings!$D$2:$D$255)&lt;&gt;"",LOOKUP($K2657,Fuel_Mappings!$C$2:$C$255,Fuel_Mappings!$D$2:$D$255),"")</f>
        <v>Other_Fuel</v>
      </c>
      <c r="Q2657" s="5" t="str">
        <f>IF($P2657="Other_Fuel",IF(LOOKUP($G2657,Fuel_Mappings!$I$2:$I$36,Fuel_Mappings!$I$2:$I$36)=$G2657,LOOKUP($G2657,Fuel_Mappings!$I$2:$I$36,Fuel_Mappings!$J$2:$J$36),""),"")</f>
        <v/>
      </c>
      <c r="S2657" s="5" t="str">
        <f t="shared" si="174"/>
        <v>2B</v>
      </c>
      <c r="T2657" s="3" t="b">
        <f t="shared" si="175"/>
        <v>0</v>
      </c>
      <c r="U2657" s="3" t="b">
        <f t="shared" si="176"/>
        <v>0</v>
      </c>
    </row>
    <row r="2658" spans="1:21">
      <c r="A2658" s="10">
        <v>30102720</v>
      </c>
      <c r="B2658" t="s">
        <v>489</v>
      </c>
      <c r="C2658" t="s">
        <v>490</v>
      </c>
      <c r="D2658" t="s">
        <v>491</v>
      </c>
      <c r="E2658" t="s">
        <v>11</v>
      </c>
      <c r="F2658" t="s">
        <v>85</v>
      </c>
      <c r="G2658" t="s">
        <v>617</v>
      </c>
      <c r="H2658" t="s">
        <v>493</v>
      </c>
      <c r="I2658" t="s">
        <v>504</v>
      </c>
      <c r="J2658" t="s">
        <v>21</v>
      </c>
      <c r="K2658" s="3" t="str">
        <f t="shared" si="173"/>
        <v>Agricultural Chemical MfgOther</v>
      </c>
      <c r="L2658" s="9" t="s">
        <v>1439</v>
      </c>
      <c r="M2658" s="9" t="s">
        <v>1440</v>
      </c>
      <c r="N2658" t="s">
        <v>41</v>
      </c>
      <c r="P2658" s="5" t="str">
        <f>IF(LOOKUP($K2658,Fuel_Mappings!$C$2:$C$255,Fuel_Mappings!$D$2:$D$255)&lt;&gt;"",LOOKUP($K2658,Fuel_Mappings!$C$2:$C$255,Fuel_Mappings!$D$2:$D$255),"")</f>
        <v>Other_Fuel</v>
      </c>
      <c r="Q2658" s="5" t="str">
        <f>IF($P2658="Other_Fuel",IF(LOOKUP($G2658,Fuel_Mappings!$I$2:$I$36,Fuel_Mappings!$I$2:$I$36)=$G2658,LOOKUP($G2658,Fuel_Mappings!$I$2:$I$36,Fuel_Mappings!$J$2:$J$36),""),"")</f>
        <v/>
      </c>
      <c r="S2658" s="5" t="str">
        <f t="shared" si="174"/>
        <v>2B</v>
      </c>
      <c r="T2658" s="3" t="b">
        <f t="shared" si="175"/>
        <v>0</v>
      </c>
      <c r="U2658" s="3" t="b">
        <f t="shared" si="176"/>
        <v>0</v>
      </c>
    </row>
    <row r="2659" spans="1:21">
      <c r="A2659" s="10">
        <v>30102722</v>
      </c>
      <c r="B2659" t="s">
        <v>489</v>
      </c>
      <c r="C2659" t="s">
        <v>490</v>
      </c>
      <c r="D2659" t="s">
        <v>491</v>
      </c>
      <c r="E2659" t="s">
        <v>11</v>
      </c>
      <c r="F2659" t="s">
        <v>85</v>
      </c>
      <c r="G2659" t="s">
        <v>617</v>
      </c>
      <c r="H2659" t="s">
        <v>493</v>
      </c>
      <c r="I2659" t="s">
        <v>504</v>
      </c>
      <c r="J2659" t="s">
        <v>21</v>
      </c>
      <c r="K2659" s="3" t="str">
        <f t="shared" si="173"/>
        <v>Agricultural Chemical MfgOther</v>
      </c>
      <c r="L2659" s="9" t="s">
        <v>1439</v>
      </c>
      <c r="M2659" s="9" t="s">
        <v>1440</v>
      </c>
      <c r="N2659" t="s">
        <v>41</v>
      </c>
      <c r="P2659" s="5" t="str">
        <f>IF(LOOKUP($K2659,Fuel_Mappings!$C$2:$C$255,Fuel_Mappings!$D$2:$D$255)&lt;&gt;"",LOOKUP($K2659,Fuel_Mappings!$C$2:$C$255,Fuel_Mappings!$D$2:$D$255),"")</f>
        <v>Other_Fuel</v>
      </c>
      <c r="Q2659" s="5" t="str">
        <f>IF($P2659="Other_Fuel",IF(LOOKUP($G2659,Fuel_Mappings!$I$2:$I$36,Fuel_Mappings!$I$2:$I$36)=$G2659,LOOKUP($G2659,Fuel_Mappings!$I$2:$I$36,Fuel_Mappings!$J$2:$J$36),""),"")</f>
        <v/>
      </c>
      <c r="S2659" s="5" t="str">
        <f t="shared" si="174"/>
        <v>2B</v>
      </c>
      <c r="T2659" s="3" t="b">
        <f t="shared" si="175"/>
        <v>0</v>
      </c>
      <c r="U2659" s="3" t="b">
        <f t="shared" si="176"/>
        <v>0</v>
      </c>
    </row>
    <row r="2660" spans="1:21">
      <c r="A2660" s="10">
        <v>30102723</v>
      </c>
      <c r="B2660" t="s">
        <v>489</v>
      </c>
      <c r="C2660" t="s">
        <v>490</v>
      </c>
      <c r="D2660" t="s">
        <v>491</v>
      </c>
      <c r="E2660" t="s">
        <v>11</v>
      </c>
      <c r="F2660" t="s">
        <v>85</v>
      </c>
      <c r="G2660" t="s">
        <v>617</v>
      </c>
      <c r="H2660" t="s">
        <v>493</v>
      </c>
      <c r="I2660" t="s">
        <v>504</v>
      </c>
      <c r="J2660" t="s">
        <v>21</v>
      </c>
      <c r="K2660" s="3" t="str">
        <f t="shared" si="173"/>
        <v>Agricultural Chemical MfgOther</v>
      </c>
      <c r="L2660" s="9" t="s">
        <v>1439</v>
      </c>
      <c r="M2660" s="9" t="s">
        <v>1440</v>
      </c>
      <c r="N2660" t="s">
        <v>41</v>
      </c>
      <c r="P2660" s="5" t="str">
        <f>IF(LOOKUP($K2660,Fuel_Mappings!$C$2:$C$255,Fuel_Mappings!$D$2:$D$255)&lt;&gt;"",LOOKUP($K2660,Fuel_Mappings!$C$2:$C$255,Fuel_Mappings!$D$2:$D$255),"")</f>
        <v>Other_Fuel</v>
      </c>
      <c r="Q2660" s="5" t="str">
        <f>IF($P2660="Other_Fuel",IF(LOOKUP($G2660,Fuel_Mappings!$I$2:$I$36,Fuel_Mappings!$I$2:$I$36)=$G2660,LOOKUP($G2660,Fuel_Mappings!$I$2:$I$36,Fuel_Mappings!$J$2:$J$36),""),"")</f>
        <v/>
      </c>
      <c r="S2660" s="5" t="str">
        <f t="shared" si="174"/>
        <v>2B</v>
      </c>
      <c r="T2660" s="3" t="b">
        <f t="shared" si="175"/>
        <v>0</v>
      </c>
      <c r="U2660" s="3" t="b">
        <f t="shared" si="176"/>
        <v>0</v>
      </c>
    </row>
    <row r="2661" spans="1:21">
      <c r="A2661" s="10">
        <v>30102724</v>
      </c>
      <c r="B2661" t="s">
        <v>489</v>
      </c>
      <c r="C2661" t="s">
        <v>490</v>
      </c>
      <c r="D2661" t="s">
        <v>491</v>
      </c>
      <c r="E2661" t="s">
        <v>11</v>
      </c>
      <c r="F2661" t="s">
        <v>85</v>
      </c>
      <c r="G2661" t="s">
        <v>617</v>
      </c>
      <c r="H2661" t="s">
        <v>493</v>
      </c>
      <c r="I2661" t="s">
        <v>504</v>
      </c>
      <c r="J2661" t="s">
        <v>21</v>
      </c>
      <c r="K2661" s="3" t="str">
        <f t="shared" si="173"/>
        <v>Agricultural Chemical MfgOther</v>
      </c>
      <c r="L2661" s="9" t="s">
        <v>1439</v>
      </c>
      <c r="M2661" s="9" t="s">
        <v>1440</v>
      </c>
      <c r="N2661" t="s">
        <v>41</v>
      </c>
      <c r="P2661" s="5" t="str">
        <f>IF(LOOKUP($K2661,Fuel_Mappings!$C$2:$C$255,Fuel_Mappings!$D$2:$D$255)&lt;&gt;"",LOOKUP($K2661,Fuel_Mappings!$C$2:$C$255,Fuel_Mappings!$D$2:$D$255),"")</f>
        <v>Other_Fuel</v>
      </c>
      <c r="Q2661" s="5" t="str">
        <f>IF($P2661="Other_Fuel",IF(LOOKUP($G2661,Fuel_Mappings!$I$2:$I$36,Fuel_Mappings!$I$2:$I$36)=$G2661,LOOKUP($G2661,Fuel_Mappings!$I$2:$I$36,Fuel_Mappings!$J$2:$J$36),""),"")</f>
        <v/>
      </c>
      <c r="S2661" s="5" t="str">
        <f t="shared" si="174"/>
        <v>2B</v>
      </c>
      <c r="T2661" s="3" t="b">
        <f t="shared" si="175"/>
        <v>0</v>
      </c>
      <c r="U2661" s="3" t="b">
        <f t="shared" si="176"/>
        <v>0</v>
      </c>
    </row>
    <row r="2662" spans="1:21">
      <c r="A2662" s="10">
        <v>30102725</v>
      </c>
      <c r="B2662" t="s">
        <v>489</v>
      </c>
      <c r="C2662" t="s">
        <v>490</v>
      </c>
      <c r="D2662" t="s">
        <v>491</v>
      </c>
      <c r="E2662" t="s">
        <v>11</v>
      </c>
      <c r="F2662" t="s">
        <v>85</v>
      </c>
      <c r="G2662" t="s">
        <v>617</v>
      </c>
      <c r="H2662" t="s">
        <v>493</v>
      </c>
      <c r="I2662" t="s">
        <v>504</v>
      </c>
      <c r="J2662" t="s">
        <v>21</v>
      </c>
      <c r="K2662" s="3" t="str">
        <f t="shared" si="173"/>
        <v>Agricultural Chemical MfgOther</v>
      </c>
      <c r="L2662" s="9" t="s">
        <v>1439</v>
      </c>
      <c r="M2662" s="9" t="s">
        <v>1440</v>
      </c>
      <c r="N2662" t="s">
        <v>41</v>
      </c>
      <c r="P2662" s="5" t="str">
        <f>IF(LOOKUP($K2662,Fuel_Mappings!$C$2:$C$255,Fuel_Mappings!$D$2:$D$255)&lt;&gt;"",LOOKUP($K2662,Fuel_Mappings!$C$2:$C$255,Fuel_Mappings!$D$2:$D$255),"")</f>
        <v>Other_Fuel</v>
      </c>
      <c r="Q2662" s="5" t="str">
        <f>IF($P2662="Other_Fuel",IF(LOOKUP($G2662,Fuel_Mappings!$I$2:$I$36,Fuel_Mappings!$I$2:$I$36)=$G2662,LOOKUP($G2662,Fuel_Mappings!$I$2:$I$36,Fuel_Mappings!$J$2:$J$36),""),"")</f>
        <v/>
      </c>
      <c r="S2662" s="5" t="str">
        <f t="shared" si="174"/>
        <v>2B</v>
      </c>
      <c r="T2662" s="3" t="b">
        <f t="shared" si="175"/>
        <v>0</v>
      </c>
      <c r="U2662" s="3" t="b">
        <f t="shared" si="176"/>
        <v>0</v>
      </c>
    </row>
    <row r="2663" spans="1:21">
      <c r="A2663" s="10">
        <v>30102727</v>
      </c>
      <c r="B2663" t="s">
        <v>489</v>
      </c>
      <c r="C2663" t="s">
        <v>490</v>
      </c>
      <c r="D2663" t="s">
        <v>491</v>
      </c>
      <c r="E2663" t="s">
        <v>11</v>
      </c>
      <c r="F2663" t="s">
        <v>85</v>
      </c>
      <c r="G2663" t="s">
        <v>617</v>
      </c>
      <c r="H2663" t="s">
        <v>493</v>
      </c>
      <c r="I2663" t="s">
        <v>504</v>
      </c>
      <c r="J2663" t="s">
        <v>21</v>
      </c>
      <c r="K2663" s="3" t="str">
        <f t="shared" si="173"/>
        <v>Agricultural Chemical MfgOther</v>
      </c>
      <c r="L2663" s="9" t="s">
        <v>1439</v>
      </c>
      <c r="M2663" s="9" t="s">
        <v>1440</v>
      </c>
      <c r="N2663" t="s">
        <v>41</v>
      </c>
      <c r="P2663" s="5" t="str">
        <f>IF(LOOKUP($K2663,Fuel_Mappings!$C$2:$C$255,Fuel_Mappings!$D$2:$D$255)&lt;&gt;"",LOOKUP($K2663,Fuel_Mappings!$C$2:$C$255,Fuel_Mappings!$D$2:$D$255),"")</f>
        <v>Other_Fuel</v>
      </c>
      <c r="Q2663" s="5" t="str">
        <f>IF($P2663="Other_Fuel",IF(LOOKUP($G2663,Fuel_Mappings!$I$2:$I$36,Fuel_Mappings!$I$2:$I$36)=$G2663,LOOKUP($G2663,Fuel_Mappings!$I$2:$I$36,Fuel_Mappings!$J$2:$J$36),""),"")</f>
        <v/>
      </c>
      <c r="S2663" s="5" t="str">
        <f t="shared" si="174"/>
        <v>2B</v>
      </c>
      <c r="T2663" s="3" t="b">
        <f t="shared" si="175"/>
        <v>0</v>
      </c>
      <c r="U2663" s="3" t="b">
        <f t="shared" si="176"/>
        <v>0</v>
      </c>
    </row>
    <row r="2664" spans="1:21">
      <c r="A2664" s="10">
        <v>30102924</v>
      </c>
      <c r="B2664" t="s">
        <v>489</v>
      </c>
      <c r="C2664" t="s">
        <v>490</v>
      </c>
      <c r="D2664" t="s">
        <v>491</v>
      </c>
      <c r="E2664" t="s">
        <v>11</v>
      </c>
      <c r="F2664" t="s">
        <v>85</v>
      </c>
      <c r="G2664" t="s">
        <v>630</v>
      </c>
      <c r="H2664" t="s">
        <v>493</v>
      </c>
      <c r="I2664" t="s">
        <v>504</v>
      </c>
      <c r="J2664" t="s">
        <v>21</v>
      </c>
      <c r="K2664" s="3" t="str">
        <f t="shared" si="173"/>
        <v>Agricultural Chemical MfgOther</v>
      </c>
      <c r="L2664" s="9" t="s">
        <v>1439</v>
      </c>
      <c r="M2664" s="9" t="s">
        <v>1440</v>
      </c>
      <c r="N2664" t="s">
        <v>41</v>
      </c>
      <c r="P2664" s="5" t="str">
        <f>IF(LOOKUP($K2664,Fuel_Mappings!$C$2:$C$255,Fuel_Mappings!$D$2:$D$255)&lt;&gt;"",LOOKUP($K2664,Fuel_Mappings!$C$2:$C$255,Fuel_Mappings!$D$2:$D$255),"")</f>
        <v>Other_Fuel</v>
      </c>
      <c r="Q2664" s="5" t="str">
        <f>IF($P2664="Other_Fuel",IF(LOOKUP($G2664,Fuel_Mappings!$I$2:$I$36,Fuel_Mappings!$I$2:$I$36)=$G2664,LOOKUP($G2664,Fuel_Mappings!$I$2:$I$36,Fuel_Mappings!$J$2:$J$36),""),"")</f>
        <v/>
      </c>
      <c r="S2664" s="5" t="str">
        <f t="shared" si="174"/>
        <v>2B</v>
      </c>
      <c r="T2664" s="3" t="b">
        <f t="shared" si="175"/>
        <v>0</v>
      </c>
      <c r="U2664" s="3" t="b">
        <f t="shared" si="176"/>
        <v>0</v>
      </c>
    </row>
    <row r="2665" spans="1:21">
      <c r="A2665" s="10">
        <v>30102925</v>
      </c>
      <c r="B2665" t="s">
        <v>489</v>
      </c>
      <c r="C2665" t="s">
        <v>490</v>
      </c>
      <c r="D2665" t="s">
        <v>491</v>
      </c>
      <c r="E2665" t="s">
        <v>11</v>
      </c>
      <c r="F2665" t="s">
        <v>85</v>
      </c>
      <c r="G2665" t="s">
        <v>630</v>
      </c>
      <c r="H2665" t="s">
        <v>493</v>
      </c>
      <c r="I2665" t="s">
        <v>504</v>
      </c>
      <c r="J2665" t="s">
        <v>21</v>
      </c>
      <c r="K2665" s="3" t="str">
        <f t="shared" si="173"/>
        <v>Agricultural Chemical MfgOther</v>
      </c>
      <c r="L2665" s="9" t="s">
        <v>1439</v>
      </c>
      <c r="M2665" s="9" t="s">
        <v>1440</v>
      </c>
      <c r="N2665" t="s">
        <v>41</v>
      </c>
      <c r="P2665" s="5" t="str">
        <f>IF(LOOKUP($K2665,Fuel_Mappings!$C$2:$C$255,Fuel_Mappings!$D$2:$D$255)&lt;&gt;"",LOOKUP($K2665,Fuel_Mappings!$C$2:$C$255,Fuel_Mappings!$D$2:$D$255),"")</f>
        <v>Other_Fuel</v>
      </c>
      <c r="Q2665" s="5" t="str">
        <f>IF($P2665="Other_Fuel",IF(LOOKUP($G2665,Fuel_Mappings!$I$2:$I$36,Fuel_Mappings!$I$2:$I$36)=$G2665,LOOKUP($G2665,Fuel_Mappings!$I$2:$I$36,Fuel_Mappings!$J$2:$J$36),""),"")</f>
        <v/>
      </c>
      <c r="S2665" s="5" t="str">
        <f t="shared" si="174"/>
        <v>2B</v>
      </c>
      <c r="T2665" s="3" t="b">
        <f t="shared" si="175"/>
        <v>0</v>
      </c>
      <c r="U2665" s="3" t="b">
        <f t="shared" si="176"/>
        <v>0</v>
      </c>
    </row>
    <row r="2666" spans="1:21">
      <c r="A2666" s="10">
        <v>30103000</v>
      </c>
      <c r="B2666" t="s">
        <v>489</v>
      </c>
      <c r="C2666" t="s">
        <v>490</v>
      </c>
      <c r="D2666" t="s">
        <v>491</v>
      </c>
      <c r="E2666" t="s">
        <v>11</v>
      </c>
      <c r="F2666" t="s">
        <v>85</v>
      </c>
      <c r="G2666" t="s">
        <v>597</v>
      </c>
      <c r="H2666" t="s">
        <v>493</v>
      </c>
      <c r="I2666" t="s">
        <v>504</v>
      </c>
      <c r="J2666" t="s">
        <v>21</v>
      </c>
      <c r="K2666" s="3" t="str">
        <f t="shared" si="173"/>
        <v>Agricultural Chemical MfgOther</v>
      </c>
      <c r="L2666" s="9" t="s">
        <v>1439</v>
      </c>
      <c r="M2666" s="9" t="s">
        <v>1440</v>
      </c>
      <c r="N2666" t="s">
        <v>41</v>
      </c>
      <c r="P2666" s="5" t="str">
        <f>IF(LOOKUP($K2666,Fuel_Mappings!$C$2:$C$255,Fuel_Mappings!$D$2:$D$255)&lt;&gt;"",LOOKUP($K2666,Fuel_Mappings!$C$2:$C$255,Fuel_Mappings!$D$2:$D$255),"")</f>
        <v>Other_Fuel</v>
      </c>
      <c r="Q2666" s="5" t="str">
        <f>IF($P2666="Other_Fuel",IF(LOOKUP($G2666,Fuel_Mappings!$I$2:$I$36,Fuel_Mappings!$I$2:$I$36)=$G2666,LOOKUP($G2666,Fuel_Mappings!$I$2:$I$36,Fuel_Mappings!$J$2:$J$36),""),"")</f>
        <v/>
      </c>
      <c r="S2666" s="5" t="str">
        <f t="shared" si="174"/>
        <v>2B</v>
      </c>
      <c r="T2666" s="3" t="b">
        <f t="shared" si="175"/>
        <v>0</v>
      </c>
      <c r="U2666" s="3" t="b">
        <f t="shared" si="176"/>
        <v>0</v>
      </c>
    </row>
    <row r="2667" spans="1:21">
      <c r="A2667" s="10">
        <v>30103411</v>
      </c>
      <c r="B2667" t="s">
        <v>489</v>
      </c>
      <c r="C2667" t="s">
        <v>490</v>
      </c>
      <c r="D2667" t="s">
        <v>491</v>
      </c>
      <c r="E2667" t="s">
        <v>11</v>
      </c>
      <c r="F2667" t="s">
        <v>85</v>
      </c>
      <c r="G2667" t="s">
        <v>558</v>
      </c>
      <c r="H2667" t="s">
        <v>493</v>
      </c>
      <c r="I2667" t="s">
        <v>494</v>
      </c>
      <c r="J2667" t="s">
        <v>21</v>
      </c>
      <c r="K2667" s="3" t="str">
        <f t="shared" si="173"/>
        <v>Organic Chemical MfgOther</v>
      </c>
      <c r="L2667" s="9" t="s">
        <v>1439</v>
      </c>
      <c r="M2667" s="9" t="s">
        <v>1440</v>
      </c>
      <c r="N2667" t="s">
        <v>41</v>
      </c>
      <c r="P2667" s="5" t="str">
        <f>IF(LOOKUP($K2667,Fuel_Mappings!$C$2:$C$255,Fuel_Mappings!$D$2:$D$255)&lt;&gt;"",LOOKUP($K2667,Fuel_Mappings!$C$2:$C$255,Fuel_Mappings!$D$2:$D$255),"")</f>
        <v>Other_Fuel</v>
      </c>
      <c r="Q2667" s="5" t="str">
        <f>IF($P2667="Other_Fuel",IF(LOOKUP($G2667,Fuel_Mappings!$I$2:$I$36,Fuel_Mappings!$I$2:$I$36)=$G2667,LOOKUP($G2667,Fuel_Mappings!$I$2:$I$36,Fuel_Mappings!$J$2:$J$36),""),"")</f>
        <v/>
      </c>
      <c r="S2667" s="5" t="str">
        <f t="shared" si="174"/>
        <v>2B</v>
      </c>
      <c r="T2667" s="3" t="b">
        <f t="shared" si="175"/>
        <v>0</v>
      </c>
      <c r="U2667" s="3" t="b">
        <f t="shared" si="176"/>
        <v>0</v>
      </c>
    </row>
    <row r="2668" spans="1:21">
      <c r="A2668" s="10">
        <v>30103415</v>
      </c>
      <c r="B2668" t="s">
        <v>489</v>
      </c>
      <c r="C2668" t="s">
        <v>490</v>
      </c>
      <c r="D2668" t="s">
        <v>491</v>
      </c>
      <c r="E2668" t="s">
        <v>11</v>
      </c>
      <c r="F2668" t="s">
        <v>85</v>
      </c>
      <c r="G2668" t="s">
        <v>558</v>
      </c>
      <c r="H2668" t="s">
        <v>493</v>
      </c>
      <c r="I2668" t="s">
        <v>494</v>
      </c>
      <c r="J2668" t="s">
        <v>501</v>
      </c>
      <c r="K2668" s="3" t="str">
        <f t="shared" si="173"/>
        <v>Organic Chemical MfgSocmi Reactor</v>
      </c>
      <c r="L2668" s="9" t="s">
        <v>1439</v>
      </c>
      <c r="M2668" s="9" t="s">
        <v>1440</v>
      </c>
      <c r="N2668" t="s">
        <v>41</v>
      </c>
      <c r="P2668" s="5" t="str">
        <f>IF(LOOKUP($K2668,Fuel_Mappings!$C$2:$C$255,Fuel_Mappings!$D$2:$D$255)&lt;&gt;"",LOOKUP($K2668,Fuel_Mappings!$C$2:$C$255,Fuel_Mappings!$D$2:$D$255),"")</f>
        <v/>
      </c>
      <c r="Q2668" s="5" t="str">
        <f>IF($P2668="Other_Fuel",IF(LOOKUP($G2668,Fuel_Mappings!$I$2:$I$36,Fuel_Mappings!$I$2:$I$36)=$G2668,LOOKUP($G2668,Fuel_Mappings!$I$2:$I$36,Fuel_Mappings!$J$2:$J$36),""),"")</f>
        <v/>
      </c>
      <c r="S2668" s="5" t="str">
        <f t="shared" si="174"/>
        <v>2B</v>
      </c>
      <c r="T2668" s="3" t="b">
        <f t="shared" si="175"/>
        <v>0</v>
      </c>
      <c r="U2668" s="3" t="b">
        <f t="shared" si="176"/>
        <v>0</v>
      </c>
    </row>
    <row r="2669" spans="1:21">
      <c r="A2669" s="10">
        <v>30103420</v>
      </c>
      <c r="B2669" t="s">
        <v>489</v>
      </c>
      <c r="C2669" t="s">
        <v>490</v>
      </c>
      <c r="D2669" t="s">
        <v>491</v>
      </c>
      <c r="E2669" t="s">
        <v>11</v>
      </c>
      <c r="F2669" t="s">
        <v>85</v>
      </c>
      <c r="G2669" t="s">
        <v>558</v>
      </c>
      <c r="H2669" t="s">
        <v>493</v>
      </c>
      <c r="I2669" t="s">
        <v>494</v>
      </c>
      <c r="J2669" t="s">
        <v>21</v>
      </c>
      <c r="K2669" s="3" t="str">
        <f t="shared" si="173"/>
        <v>Organic Chemical MfgOther</v>
      </c>
      <c r="L2669" s="9" t="s">
        <v>1439</v>
      </c>
      <c r="M2669" s="9" t="s">
        <v>1440</v>
      </c>
      <c r="N2669" t="s">
        <v>41</v>
      </c>
      <c r="P2669" s="5" t="str">
        <f>IF(LOOKUP($K2669,Fuel_Mappings!$C$2:$C$255,Fuel_Mappings!$D$2:$D$255)&lt;&gt;"",LOOKUP($K2669,Fuel_Mappings!$C$2:$C$255,Fuel_Mappings!$D$2:$D$255),"")</f>
        <v>Other_Fuel</v>
      </c>
      <c r="Q2669" s="5" t="str">
        <f>IF($P2669="Other_Fuel",IF(LOOKUP($G2669,Fuel_Mappings!$I$2:$I$36,Fuel_Mappings!$I$2:$I$36)=$G2669,LOOKUP($G2669,Fuel_Mappings!$I$2:$I$36,Fuel_Mappings!$J$2:$J$36),""),"")</f>
        <v/>
      </c>
      <c r="S2669" s="5" t="str">
        <f t="shared" si="174"/>
        <v>2B</v>
      </c>
      <c r="T2669" s="3" t="b">
        <f t="shared" si="175"/>
        <v>0</v>
      </c>
      <c r="U2669" s="3" t="b">
        <f t="shared" si="176"/>
        <v>0</v>
      </c>
    </row>
    <row r="2670" spans="1:21">
      <c r="A2670" s="10">
        <v>30104002</v>
      </c>
      <c r="B2670" t="s">
        <v>489</v>
      </c>
      <c r="C2670" t="s">
        <v>490</v>
      </c>
      <c r="D2670" t="s">
        <v>491</v>
      </c>
      <c r="E2670" t="s">
        <v>11</v>
      </c>
      <c r="F2670" t="s">
        <v>85</v>
      </c>
      <c r="G2670" t="s">
        <v>555</v>
      </c>
      <c r="H2670" t="s">
        <v>493</v>
      </c>
      <c r="I2670" t="s">
        <v>504</v>
      </c>
      <c r="J2670" t="s">
        <v>644</v>
      </c>
      <c r="K2670" s="3" t="str">
        <f t="shared" si="173"/>
        <v>Agricultural Chemical MfgAmmonium Nitrate/Urea Mfg.</v>
      </c>
      <c r="L2670" s="9" t="s">
        <v>1439</v>
      </c>
      <c r="M2670" s="9" t="s">
        <v>1440</v>
      </c>
      <c r="N2670" t="s">
        <v>41</v>
      </c>
      <c r="P2670" s="5" t="str">
        <f>IF(LOOKUP($K2670,Fuel_Mappings!$C$2:$C$255,Fuel_Mappings!$D$2:$D$255)&lt;&gt;"",LOOKUP($K2670,Fuel_Mappings!$C$2:$C$255,Fuel_Mappings!$D$2:$D$255),"")</f>
        <v/>
      </c>
      <c r="Q2670" s="5" t="str">
        <f>IF($P2670="Other_Fuel",IF(LOOKUP($G2670,Fuel_Mappings!$I$2:$I$36,Fuel_Mappings!$I$2:$I$36)=$G2670,LOOKUP($G2670,Fuel_Mappings!$I$2:$I$36,Fuel_Mappings!$J$2:$J$36),""),"")</f>
        <v/>
      </c>
      <c r="S2670" s="5" t="str">
        <f t="shared" si="174"/>
        <v>2B</v>
      </c>
      <c r="T2670" s="3" t="b">
        <f t="shared" si="175"/>
        <v>0</v>
      </c>
      <c r="U2670" s="3" t="b">
        <f t="shared" si="176"/>
        <v>0</v>
      </c>
    </row>
    <row r="2671" spans="1:21">
      <c r="A2671" s="10">
        <v>30104006</v>
      </c>
      <c r="B2671" t="s">
        <v>489</v>
      </c>
      <c r="C2671" t="s">
        <v>490</v>
      </c>
      <c r="D2671" t="s">
        <v>491</v>
      </c>
      <c r="E2671" t="s">
        <v>11</v>
      </c>
      <c r="F2671" t="s">
        <v>85</v>
      </c>
      <c r="G2671" t="s">
        <v>555</v>
      </c>
      <c r="H2671" t="s">
        <v>493</v>
      </c>
      <c r="I2671" t="s">
        <v>504</v>
      </c>
      <c r="J2671" t="s">
        <v>21</v>
      </c>
      <c r="K2671" s="3" t="str">
        <f t="shared" si="173"/>
        <v>Agricultural Chemical MfgOther</v>
      </c>
      <c r="L2671" s="9" t="s">
        <v>1439</v>
      </c>
      <c r="M2671" s="9" t="s">
        <v>1440</v>
      </c>
      <c r="N2671" t="s">
        <v>41</v>
      </c>
      <c r="P2671" s="5" t="str">
        <f>IF(LOOKUP($K2671,Fuel_Mappings!$C$2:$C$255,Fuel_Mappings!$D$2:$D$255)&lt;&gt;"",LOOKUP($K2671,Fuel_Mappings!$C$2:$C$255,Fuel_Mappings!$D$2:$D$255),"")</f>
        <v>Other_Fuel</v>
      </c>
      <c r="Q2671" s="5" t="str">
        <f>IF($P2671="Other_Fuel",IF(LOOKUP($G2671,Fuel_Mappings!$I$2:$I$36,Fuel_Mappings!$I$2:$I$36)=$G2671,LOOKUP($G2671,Fuel_Mappings!$I$2:$I$36,Fuel_Mappings!$J$2:$J$36),""),"")</f>
        <v/>
      </c>
      <c r="S2671" s="5" t="str">
        <f t="shared" si="174"/>
        <v>2B</v>
      </c>
      <c r="T2671" s="3" t="b">
        <f t="shared" si="175"/>
        <v>0</v>
      </c>
      <c r="U2671" s="3" t="b">
        <f t="shared" si="176"/>
        <v>0</v>
      </c>
    </row>
    <row r="2672" spans="1:21">
      <c r="A2672" s="10">
        <v>30104012</v>
      </c>
      <c r="B2672" t="s">
        <v>489</v>
      </c>
      <c r="C2672" t="s">
        <v>490</v>
      </c>
      <c r="D2672" t="s">
        <v>491</v>
      </c>
      <c r="E2672" t="s">
        <v>11</v>
      </c>
      <c r="F2672" t="s">
        <v>85</v>
      </c>
      <c r="G2672" t="s">
        <v>555</v>
      </c>
      <c r="H2672" t="s">
        <v>493</v>
      </c>
      <c r="I2672" t="s">
        <v>504</v>
      </c>
      <c r="J2672" t="s">
        <v>21</v>
      </c>
      <c r="K2672" s="3" t="str">
        <f t="shared" si="173"/>
        <v>Agricultural Chemical MfgOther</v>
      </c>
      <c r="L2672" s="9" t="s">
        <v>1439</v>
      </c>
      <c r="M2672" s="9" t="s">
        <v>1440</v>
      </c>
      <c r="N2672" t="s">
        <v>41</v>
      </c>
      <c r="P2672" s="5" t="str">
        <f>IF(LOOKUP($K2672,Fuel_Mappings!$C$2:$C$255,Fuel_Mappings!$D$2:$D$255)&lt;&gt;"",LOOKUP($K2672,Fuel_Mappings!$C$2:$C$255,Fuel_Mappings!$D$2:$D$255),"")</f>
        <v>Other_Fuel</v>
      </c>
      <c r="Q2672" s="5" t="str">
        <f>IF($P2672="Other_Fuel",IF(LOOKUP($G2672,Fuel_Mappings!$I$2:$I$36,Fuel_Mappings!$I$2:$I$36)=$G2672,LOOKUP($G2672,Fuel_Mappings!$I$2:$I$36,Fuel_Mappings!$J$2:$J$36),""),"")</f>
        <v/>
      </c>
      <c r="S2672" s="5" t="str">
        <f t="shared" si="174"/>
        <v>2B</v>
      </c>
      <c r="T2672" s="3" t="b">
        <f t="shared" si="175"/>
        <v>0</v>
      </c>
      <c r="U2672" s="3" t="b">
        <f t="shared" si="176"/>
        <v>0</v>
      </c>
    </row>
    <row r="2673" spans="1:21">
      <c r="A2673" s="10">
        <v>30104013</v>
      </c>
      <c r="B2673" t="s">
        <v>489</v>
      </c>
      <c r="C2673" t="s">
        <v>490</v>
      </c>
      <c r="D2673" t="s">
        <v>491</v>
      </c>
      <c r="E2673" t="s">
        <v>11</v>
      </c>
      <c r="F2673" t="s">
        <v>85</v>
      </c>
      <c r="G2673" t="s">
        <v>555</v>
      </c>
      <c r="H2673" t="s">
        <v>493</v>
      </c>
      <c r="I2673" t="s">
        <v>504</v>
      </c>
      <c r="J2673" t="s">
        <v>21</v>
      </c>
      <c r="K2673" s="3" t="str">
        <f t="shared" si="173"/>
        <v>Agricultural Chemical MfgOther</v>
      </c>
      <c r="L2673" s="9" t="s">
        <v>1439</v>
      </c>
      <c r="M2673" s="9" t="s">
        <v>1440</v>
      </c>
      <c r="N2673" t="s">
        <v>41</v>
      </c>
      <c r="P2673" s="5" t="str">
        <f>IF(LOOKUP($K2673,Fuel_Mappings!$C$2:$C$255,Fuel_Mappings!$D$2:$D$255)&lt;&gt;"",LOOKUP($K2673,Fuel_Mappings!$C$2:$C$255,Fuel_Mappings!$D$2:$D$255),"")</f>
        <v>Other_Fuel</v>
      </c>
      <c r="Q2673" s="5" t="str">
        <f>IF($P2673="Other_Fuel",IF(LOOKUP($G2673,Fuel_Mappings!$I$2:$I$36,Fuel_Mappings!$I$2:$I$36)=$G2673,LOOKUP($G2673,Fuel_Mappings!$I$2:$I$36,Fuel_Mappings!$J$2:$J$36),""),"")</f>
        <v/>
      </c>
      <c r="S2673" s="5" t="str">
        <f t="shared" si="174"/>
        <v>2B</v>
      </c>
      <c r="T2673" s="3" t="b">
        <f t="shared" si="175"/>
        <v>0</v>
      </c>
      <c r="U2673" s="3" t="b">
        <f t="shared" si="176"/>
        <v>0</v>
      </c>
    </row>
    <row r="2674" spans="1:21">
      <c r="A2674" s="10">
        <v>30104020</v>
      </c>
      <c r="B2674" t="s">
        <v>489</v>
      </c>
      <c r="C2674" t="s">
        <v>490</v>
      </c>
      <c r="D2674" t="s">
        <v>491</v>
      </c>
      <c r="E2674" t="s">
        <v>11</v>
      </c>
      <c r="F2674" t="s">
        <v>85</v>
      </c>
      <c r="G2674" t="s">
        <v>555</v>
      </c>
      <c r="H2674" t="s">
        <v>493</v>
      </c>
      <c r="I2674" t="s">
        <v>504</v>
      </c>
      <c r="J2674" t="s">
        <v>644</v>
      </c>
      <c r="K2674" s="3" t="str">
        <f t="shared" si="173"/>
        <v>Agricultural Chemical MfgAmmonium Nitrate/Urea Mfg.</v>
      </c>
      <c r="L2674" s="9" t="s">
        <v>1439</v>
      </c>
      <c r="M2674" s="9" t="s">
        <v>1440</v>
      </c>
      <c r="N2674" t="s">
        <v>41</v>
      </c>
      <c r="P2674" s="5" t="str">
        <f>IF(LOOKUP($K2674,Fuel_Mappings!$C$2:$C$255,Fuel_Mappings!$D$2:$D$255)&lt;&gt;"",LOOKUP($K2674,Fuel_Mappings!$C$2:$C$255,Fuel_Mappings!$D$2:$D$255),"")</f>
        <v/>
      </c>
      <c r="Q2674" s="5" t="str">
        <f>IF($P2674="Other_Fuel",IF(LOOKUP($G2674,Fuel_Mappings!$I$2:$I$36,Fuel_Mappings!$I$2:$I$36)=$G2674,LOOKUP($G2674,Fuel_Mappings!$I$2:$I$36,Fuel_Mappings!$J$2:$J$36),""),"")</f>
        <v/>
      </c>
      <c r="S2674" s="5" t="str">
        <f t="shared" si="174"/>
        <v>2B</v>
      </c>
      <c r="T2674" s="3" t="b">
        <f t="shared" si="175"/>
        <v>0</v>
      </c>
      <c r="U2674" s="3" t="b">
        <f t="shared" si="176"/>
        <v>0</v>
      </c>
    </row>
    <row r="2675" spans="1:21">
      <c r="A2675" s="10">
        <v>30113004</v>
      </c>
      <c r="B2675" t="s">
        <v>489</v>
      </c>
      <c r="C2675" t="s">
        <v>490</v>
      </c>
      <c r="D2675" t="s">
        <v>491</v>
      </c>
      <c r="E2675" t="s">
        <v>11</v>
      </c>
      <c r="F2675" t="s">
        <v>85</v>
      </c>
      <c r="G2675" t="s">
        <v>503</v>
      </c>
      <c r="H2675" t="s">
        <v>493</v>
      </c>
      <c r="I2675" t="s">
        <v>504</v>
      </c>
      <c r="J2675" t="s">
        <v>21</v>
      </c>
      <c r="K2675" s="3" t="str">
        <f t="shared" ref="K2675:K2738" si="177">I2675&amp;J2675</f>
        <v>Agricultural Chemical MfgOther</v>
      </c>
      <c r="L2675" s="9" t="s">
        <v>1439</v>
      </c>
      <c r="M2675" s="9" t="s">
        <v>1440</v>
      </c>
      <c r="N2675" t="s">
        <v>41</v>
      </c>
      <c r="P2675" s="5" t="str">
        <f>IF(LOOKUP($K2675,Fuel_Mappings!$C$2:$C$255,Fuel_Mappings!$D$2:$D$255)&lt;&gt;"",LOOKUP($K2675,Fuel_Mappings!$C$2:$C$255,Fuel_Mappings!$D$2:$D$255),"")</f>
        <v>Other_Fuel</v>
      </c>
      <c r="Q2675" s="5" t="str">
        <f>IF($P2675="Other_Fuel",IF(LOOKUP($G2675,Fuel_Mappings!$I$2:$I$36,Fuel_Mappings!$I$2:$I$36)=$G2675,LOOKUP($G2675,Fuel_Mappings!$I$2:$I$36,Fuel_Mappings!$J$2:$J$36),""),"")</f>
        <v/>
      </c>
      <c r="S2675" s="5" t="str">
        <f t="shared" si="174"/>
        <v>2B</v>
      </c>
      <c r="T2675" s="3" t="b">
        <f t="shared" si="175"/>
        <v>0</v>
      </c>
      <c r="U2675" s="3" t="b">
        <f t="shared" si="176"/>
        <v>0</v>
      </c>
    </row>
    <row r="2676" spans="1:21">
      <c r="A2676" s="10">
        <v>30113006</v>
      </c>
      <c r="B2676" t="s">
        <v>489</v>
      </c>
      <c r="C2676" t="s">
        <v>490</v>
      </c>
      <c r="D2676" t="s">
        <v>491</v>
      </c>
      <c r="E2676" t="s">
        <v>11</v>
      </c>
      <c r="F2676" t="s">
        <v>85</v>
      </c>
      <c r="G2676" t="s">
        <v>503</v>
      </c>
      <c r="H2676" t="s">
        <v>493</v>
      </c>
      <c r="I2676" t="s">
        <v>504</v>
      </c>
      <c r="J2676" t="s">
        <v>21</v>
      </c>
      <c r="K2676" s="3" t="str">
        <f t="shared" si="177"/>
        <v>Agricultural Chemical MfgOther</v>
      </c>
      <c r="L2676" s="9" t="s">
        <v>1439</v>
      </c>
      <c r="M2676" s="9" t="s">
        <v>1440</v>
      </c>
      <c r="N2676" t="s">
        <v>41</v>
      </c>
      <c r="P2676" s="5" t="str">
        <f>IF(LOOKUP($K2676,Fuel_Mappings!$C$2:$C$255,Fuel_Mappings!$D$2:$D$255)&lt;&gt;"",LOOKUP($K2676,Fuel_Mappings!$C$2:$C$255,Fuel_Mappings!$D$2:$D$255),"")</f>
        <v>Other_Fuel</v>
      </c>
      <c r="Q2676" s="5" t="str">
        <f>IF($P2676="Other_Fuel",IF(LOOKUP($G2676,Fuel_Mappings!$I$2:$I$36,Fuel_Mappings!$I$2:$I$36)=$G2676,LOOKUP($G2676,Fuel_Mappings!$I$2:$I$36,Fuel_Mappings!$J$2:$J$36),""),"")</f>
        <v/>
      </c>
      <c r="S2676" s="5" t="str">
        <f t="shared" si="174"/>
        <v>2B</v>
      </c>
      <c r="T2676" s="3" t="b">
        <f t="shared" si="175"/>
        <v>0</v>
      </c>
      <c r="U2676" s="3" t="b">
        <f t="shared" si="176"/>
        <v>0</v>
      </c>
    </row>
    <row r="2677" spans="1:21">
      <c r="A2677" s="10">
        <v>30116799</v>
      </c>
      <c r="B2677" t="s">
        <v>489</v>
      </c>
      <c r="C2677" t="s">
        <v>490</v>
      </c>
      <c r="D2677" t="s">
        <v>491</v>
      </c>
      <c r="E2677" t="s">
        <v>11</v>
      </c>
      <c r="F2677" t="s">
        <v>85</v>
      </c>
      <c r="G2677" t="s">
        <v>571</v>
      </c>
      <c r="H2677" t="s">
        <v>493</v>
      </c>
      <c r="I2677" t="s">
        <v>494</v>
      </c>
      <c r="J2677" t="s">
        <v>501</v>
      </c>
      <c r="K2677" s="3" t="str">
        <f t="shared" si="177"/>
        <v>Organic Chemical MfgSocmi Reactor</v>
      </c>
      <c r="L2677" s="9" t="s">
        <v>1439</v>
      </c>
      <c r="M2677" s="9" t="s">
        <v>1440</v>
      </c>
      <c r="N2677" t="s">
        <v>41</v>
      </c>
      <c r="P2677" s="5" t="str">
        <f>IF(LOOKUP($K2677,Fuel_Mappings!$C$2:$C$255,Fuel_Mappings!$D$2:$D$255)&lt;&gt;"",LOOKUP($K2677,Fuel_Mappings!$C$2:$C$255,Fuel_Mappings!$D$2:$D$255),"")</f>
        <v/>
      </c>
      <c r="Q2677" s="5" t="str">
        <f>IF($P2677="Other_Fuel",IF(LOOKUP($G2677,Fuel_Mappings!$I$2:$I$36,Fuel_Mappings!$I$2:$I$36)=$G2677,LOOKUP($G2677,Fuel_Mappings!$I$2:$I$36,Fuel_Mappings!$J$2:$J$36),""),"")</f>
        <v/>
      </c>
      <c r="S2677" s="5" t="str">
        <f t="shared" si="174"/>
        <v>2B</v>
      </c>
      <c r="T2677" s="3" t="b">
        <f t="shared" si="175"/>
        <v>0</v>
      </c>
      <c r="U2677" s="3" t="b">
        <f t="shared" si="176"/>
        <v>0</v>
      </c>
    </row>
    <row r="2678" spans="1:21">
      <c r="A2678" s="10">
        <v>30119706</v>
      </c>
      <c r="B2678" t="s">
        <v>489</v>
      </c>
      <c r="C2678" t="s">
        <v>490</v>
      </c>
      <c r="D2678" t="s">
        <v>491</v>
      </c>
      <c r="E2678" t="s">
        <v>11</v>
      </c>
      <c r="F2678" t="s">
        <v>85</v>
      </c>
      <c r="G2678" t="s">
        <v>534</v>
      </c>
      <c r="H2678" t="s">
        <v>493</v>
      </c>
      <c r="I2678" t="s">
        <v>494</v>
      </c>
      <c r="J2678" t="s">
        <v>501</v>
      </c>
      <c r="K2678" s="3" t="str">
        <f t="shared" si="177"/>
        <v>Organic Chemical MfgSocmi Reactor</v>
      </c>
      <c r="L2678" s="9" t="s">
        <v>1439</v>
      </c>
      <c r="M2678" s="9" t="s">
        <v>1440</v>
      </c>
      <c r="N2678" t="s">
        <v>41</v>
      </c>
      <c r="P2678" s="5" t="str">
        <f>IF(LOOKUP($K2678,Fuel_Mappings!$C$2:$C$255,Fuel_Mappings!$D$2:$D$255)&lt;&gt;"",LOOKUP($K2678,Fuel_Mappings!$C$2:$C$255,Fuel_Mappings!$D$2:$D$255),"")</f>
        <v/>
      </c>
      <c r="Q2678" s="5" t="str">
        <f>IF($P2678="Other_Fuel",IF(LOOKUP($G2678,Fuel_Mappings!$I$2:$I$36,Fuel_Mappings!$I$2:$I$36)=$G2678,LOOKUP($G2678,Fuel_Mappings!$I$2:$I$36,Fuel_Mappings!$J$2:$J$36),""),"")</f>
        <v/>
      </c>
      <c r="S2678" s="5" t="str">
        <f t="shared" si="174"/>
        <v>2B</v>
      </c>
      <c r="T2678" s="3" t="b">
        <f t="shared" si="175"/>
        <v>0</v>
      </c>
      <c r="U2678" s="3" t="b">
        <f t="shared" si="176"/>
        <v>0</v>
      </c>
    </row>
    <row r="2679" spans="1:21">
      <c r="A2679" s="10">
        <v>30121002</v>
      </c>
      <c r="B2679" t="s">
        <v>489</v>
      </c>
      <c r="C2679" t="s">
        <v>490</v>
      </c>
      <c r="D2679" t="s">
        <v>491</v>
      </c>
      <c r="E2679" t="s">
        <v>11</v>
      </c>
      <c r="F2679" t="s">
        <v>85</v>
      </c>
      <c r="G2679" t="s">
        <v>608</v>
      </c>
      <c r="H2679" t="s">
        <v>493</v>
      </c>
      <c r="I2679" t="s">
        <v>494</v>
      </c>
      <c r="J2679" t="s">
        <v>21</v>
      </c>
      <c r="K2679" s="3" t="str">
        <f t="shared" si="177"/>
        <v>Organic Chemical MfgOther</v>
      </c>
      <c r="L2679" s="9" t="s">
        <v>1439</v>
      </c>
      <c r="M2679" s="9" t="s">
        <v>1440</v>
      </c>
      <c r="N2679" t="s">
        <v>41</v>
      </c>
      <c r="P2679" s="5" t="str">
        <f>IF(LOOKUP($K2679,Fuel_Mappings!$C$2:$C$255,Fuel_Mappings!$D$2:$D$255)&lt;&gt;"",LOOKUP($K2679,Fuel_Mappings!$C$2:$C$255,Fuel_Mappings!$D$2:$D$255),"")</f>
        <v>Other_Fuel</v>
      </c>
      <c r="Q2679" s="5" t="str">
        <f>IF($P2679="Other_Fuel",IF(LOOKUP($G2679,Fuel_Mappings!$I$2:$I$36,Fuel_Mappings!$I$2:$I$36)=$G2679,LOOKUP($G2679,Fuel_Mappings!$I$2:$I$36,Fuel_Mappings!$J$2:$J$36),""),"")</f>
        <v/>
      </c>
      <c r="S2679" s="5" t="str">
        <f t="shared" si="174"/>
        <v>2B</v>
      </c>
      <c r="T2679" s="3" t="b">
        <f t="shared" si="175"/>
        <v>0</v>
      </c>
      <c r="U2679" s="3" t="b">
        <f t="shared" si="176"/>
        <v>0</v>
      </c>
    </row>
    <row r="2680" spans="1:21">
      <c r="A2680" s="10">
        <v>30121005</v>
      </c>
      <c r="B2680" t="s">
        <v>489</v>
      </c>
      <c r="C2680" t="s">
        <v>490</v>
      </c>
      <c r="D2680" t="s">
        <v>491</v>
      </c>
      <c r="E2680" t="s">
        <v>11</v>
      </c>
      <c r="F2680" t="s">
        <v>85</v>
      </c>
      <c r="G2680" t="s">
        <v>608</v>
      </c>
      <c r="H2680" t="s">
        <v>493</v>
      </c>
      <c r="I2680" t="s">
        <v>494</v>
      </c>
      <c r="J2680" t="s">
        <v>501</v>
      </c>
      <c r="K2680" s="3" t="str">
        <f t="shared" si="177"/>
        <v>Organic Chemical MfgSocmi Reactor</v>
      </c>
      <c r="L2680" s="9" t="s">
        <v>1439</v>
      </c>
      <c r="M2680" s="9" t="s">
        <v>1440</v>
      </c>
      <c r="N2680" t="s">
        <v>41</v>
      </c>
      <c r="P2680" s="5" t="str">
        <f>IF(LOOKUP($K2680,Fuel_Mappings!$C$2:$C$255,Fuel_Mappings!$D$2:$D$255)&lt;&gt;"",LOOKUP($K2680,Fuel_Mappings!$C$2:$C$255,Fuel_Mappings!$D$2:$D$255),"")</f>
        <v/>
      </c>
      <c r="Q2680" s="5" t="str">
        <f>IF($P2680="Other_Fuel",IF(LOOKUP($G2680,Fuel_Mappings!$I$2:$I$36,Fuel_Mappings!$I$2:$I$36)=$G2680,LOOKUP($G2680,Fuel_Mappings!$I$2:$I$36,Fuel_Mappings!$J$2:$J$36),""),"")</f>
        <v/>
      </c>
      <c r="S2680" s="5" t="str">
        <f t="shared" si="174"/>
        <v>2B</v>
      </c>
      <c r="T2680" s="3" t="b">
        <f t="shared" si="175"/>
        <v>0</v>
      </c>
      <c r="U2680" s="3" t="b">
        <f t="shared" si="176"/>
        <v>0</v>
      </c>
    </row>
    <row r="2681" spans="1:21">
      <c r="A2681" s="10">
        <v>30121009</v>
      </c>
      <c r="B2681" t="s">
        <v>489</v>
      </c>
      <c r="C2681" t="s">
        <v>490</v>
      </c>
      <c r="D2681" t="s">
        <v>491</v>
      </c>
      <c r="E2681" t="s">
        <v>11</v>
      </c>
      <c r="F2681" t="s">
        <v>85</v>
      </c>
      <c r="G2681" t="s">
        <v>608</v>
      </c>
      <c r="H2681" t="s">
        <v>493</v>
      </c>
      <c r="I2681" t="s">
        <v>494</v>
      </c>
      <c r="J2681" t="s">
        <v>21</v>
      </c>
      <c r="K2681" s="3" t="str">
        <f t="shared" si="177"/>
        <v>Organic Chemical MfgOther</v>
      </c>
      <c r="L2681" s="9" t="s">
        <v>1439</v>
      </c>
      <c r="M2681" s="9" t="s">
        <v>1440</v>
      </c>
      <c r="N2681" t="s">
        <v>41</v>
      </c>
      <c r="P2681" s="5" t="str">
        <f>IF(LOOKUP($K2681,Fuel_Mappings!$C$2:$C$255,Fuel_Mappings!$D$2:$D$255)&lt;&gt;"",LOOKUP($K2681,Fuel_Mappings!$C$2:$C$255,Fuel_Mappings!$D$2:$D$255),"")</f>
        <v>Other_Fuel</v>
      </c>
      <c r="Q2681" s="5" t="str">
        <f>IF($P2681="Other_Fuel",IF(LOOKUP($G2681,Fuel_Mappings!$I$2:$I$36,Fuel_Mappings!$I$2:$I$36)=$G2681,LOOKUP($G2681,Fuel_Mappings!$I$2:$I$36,Fuel_Mappings!$J$2:$J$36),""),"")</f>
        <v/>
      </c>
      <c r="S2681" s="5" t="str">
        <f t="shared" si="174"/>
        <v>2B</v>
      </c>
      <c r="T2681" s="3" t="b">
        <f t="shared" si="175"/>
        <v>0</v>
      </c>
      <c r="U2681" s="3" t="b">
        <f t="shared" si="176"/>
        <v>0</v>
      </c>
    </row>
    <row r="2682" spans="1:21">
      <c r="A2682" s="10">
        <v>30130180</v>
      </c>
      <c r="B2682" t="s">
        <v>489</v>
      </c>
      <c r="C2682" t="s">
        <v>490</v>
      </c>
      <c r="D2682" t="s">
        <v>491</v>
      </c>
      <c r="E2682" t="s">
        <v>11</v>
      </c>
      <c r="F2682" t="s">
        <v>85</v>
      </c>
      <c r="G2682" t="s">
        <v>621</v>
      </c>
      <c r="H2682" t="s">
        <v>493</v>
      </c>
      <c r="I2682" t="s">
        <v>494</v>
      </c>
      <c r="J2682" t="s">
        <v>502</v>
      </c>
      <c r="K2682" s="3" t="str">
        <f t="shared" si="177"/>
        <v>Organic Chemical MfgSocmi Fugitives</v>
      </c>
      <c r="L2682" s="9" t="s">
        <v>1439</v>
      </c>
      <c r="M2682" s="9" t="s">
        <v>1440</v>
      </c>
      <c r="N2682" t="s">
        <v>41</v>
      </c>
      <c r="P2682" s="5" t="str">
        <f>IF(LOOKUP($K2682,Fuel_Mappings!$C$2:$C$255,Fuel_Mappings!$D$2:$D$255)&lt;&gt;"",LOOKUP($K2682,Fuel_Mappings!$C$2:$C$255,Fuel_Mappings!$D$2:$D$255),"")</f>
        <v/>
      </c>
      <c r="Q2682" s="5" t="str">
        <f>IF($P2682="Other_Fuel",IF(LOOKUP($G2682,Fuel_Mappings!$I$2:$I$36,Fuel_Mappings!$I$2:$I$36)=$G2682,LOOKUP($G2682,Fuel_Mappings!$I$2:$I$36,Fuel_Mappings!$J$2:$J$36),""),"")</f>
        <v/>
      </c>
      <c r="S2682" s="5" t="str">
        <f t="shared" si="174"/>
        <v>2B</v>
      </c>
      <c r="T2682" s="3" t="b">
        <f t="shared" si="175"/>
        <v>0</v>
      </c>
      <c r="U2682" s="3" t="b">
        <f t="shared" si="176"/>
        <v>0</v>
      </c>
    </row>
    <row r="2683" spans="1:21">
      <c r="A2683" s="10">
        <v>30100307</v>
      </c>
      <c r="B2683" t="s">
        <v>489</v>
      </c>
      <c r="C2683" t="s">
        <v>490</v>
      </c>
      <c r="D2683" t="s">
        <v>491</v>
      </c>
      <c r="E2683" t="s">
        <v>11</v>
      </c>
      <c r="F2683" t="s">
        <v>85</v>
      </c>
      <c r="G2683" t="s">
        <v>546</v>
      </c>
      <c r="H2683" t="s">
        <v>493</v>
      </c>
      <c r="I2683" t="s">
        <v>504</v>
      </c>
      <c r="J2683" t="s">
        <v>21</v>
      </c>
      <c r="K2683" s="3" t="str">
        <f t="shared" si="177"/>
        <v>Agricultural Chemical MfgOther</v>
      </c>
      <c r="L2683" s="9" t="s">
        <v>1439</v>
      </c>
      <c r="M2683" s="9" t="s">
        <v>1440</v>
      </c>
      <c r="N2683" t="s">
        <v>41</v>
      </c>
      <c r="P2683" s="5" t="str">
        <f>IF(LOOKUP($K2683,Fuel_Mappings!$C$2:$C$255,Fuel_Mappings!$D$2:$D$255)&lt;&gt;"",LOOKUP($K2683,Fuel_Mappings!$C$2:$C$255,Fuel_Mappings!$D$2:$D$255),"")</f>
        <v>Other_Fuel</v>
      </c>
      <c r="Q2683" s="5" t="str">
        <f>IF($P2683="Other_Fuel",IF(LOOKUP($G2683,Fuel_Mappings!$I$2:$I$36,Fuel_Mappings!$I$2:$I$36)=$G2683,LOOKUP($G2683,Fuel_Mappings!$I$2:$I$36,Fuel_Mappings!$J$2:$J$36),""),"")</f>
        <v/>
      </c>
      <c r="S2683" s="5" t="str">
        <f t="shared" si="174"/>
        <v>2B</v>
      </c>
      <c r="T2683" s="3" t="b">
        <f t="shared" si="175"/>
        <v>0</v>
      </c>
      <c r="U2683" s="3" t="b">
        <f t="shared" si="176"/>
        <v>0</v>
      </c>
    </row>
    <row r="2684" spans="1:21">
      <c r="A2684" s="10">
        <v>30100706</v>
      </c>
      <c r="B2684" t="s">
        <v>489</v>
      </c>
      <c r="C2684" t="s">
        <v>490</v>
      </c>
      <c r="D2684" t="s">
        <v>491</v>
      </c>
      <c r="E2684" t="s">
        <v>11</v>
      </c>
      <c r="F2684" t="s">
        <v>85</v>
      </c>
      <c r="G2684" t="s">
        <v>551</v>
      </c>
      <c r="H2684" t="s">
        <v>493</v>
      </c>
      <c r="I2684" t="s">
        <v>506</v>
      </c>
      <c r="J2684" t="s">
        <v>21</v>
      </c>
      <c r="K2684" s="3" t="str">
        <f t="shared" si="177"/>
        <v>Other Chemical MfgOther</v>
      </c>
      <c r="L2684" s="9" t="s">
        <v>1439</v>
      </c>
      <c r="M2684" s="9" t="s">
        <v>1440</v>
      </c>
      <c r="N2684" t="s">
        <v>41</v>
      </c>
      <c r="P2684" s="5" t="str">
        <f>IF(LOOKUP($K2684,Fuel_Mappings!$C$2:$C$255,Fuel_Mappings!$D$2:$D$255)&lt;&gt;"",LOOKUP($K2684,Fuel_Mappings!$C$2:$C$255,Fuel_Mappings!$D$2:$D$255),"")</f>
        <v>Other_Fuel</v>
      </c>
      <c r="Q2684" s="5" t="str">
        <f>IF($P2684="Other_Fuel",IF(LOOKUP($G2684,Fuel_Mappings!$I$2:$I$36,Fuel_Mappings!$I$2:$I$36)=$G2684,LOOKUP($G2684,Fuel_Mappings!$I$2:$I$36,Fuel_Mappings!$J$2:$J$36),""),"")</f>
        <v/>
      </c>
      <c r="S2684" s="5" t="str">
        <f t="shared" si="174"/>
        <v>2B</v>
      </c>
      <c r="T2684" s="3" t="b">
        <f t="shared" si="175"/>
        <v>0</v>
      </c>
      <c r="U2684" s="3" t="b">
        <f t="shared" si="176"/>
        <v>0</v>
      </c>
    </row>
    <row r="2685" spans="1:21">
      <c r="A2685" s="10">
        <v>30101704</v>
      </c>
      <c r="B2685" t="s">
        <v>489</v>
      </c>
      <c r="C2685" t="s">
        <v>490</v>
      </c>
      <c r="D2685" t="s">
        <v>491</v>
      </c>
      <c r="E2685" t="s">
        <v>11</v>
      </c>
      <c r="F2685" t="s">
        <v>85</v>
      </c>
      <c r="G2685" t="s">
        <v>616</v>
      </c>
      <c r="H2685" t="s">
        <v>493</v>
      </c>
      <c r="I2685" t="s">
        <v>504</v>
      </c>
      <c r="J2685" t="s">
        <v>21</v>
      </c>
      <c r="K2685" s="3" t="str">
        <f t="shared" si="177"/>
        <v>Agricultural Chemical MfgOther</v>
      </c>
      <c r="L2685" s="9" t="s">
        <v>1439</v>
      </c>
      <c r="M2685" s="9" t="s">
        <v>1440</v>
      </c>
      <c r="N2685" t="s">
        <v>41</v>
      </c>
      <c r="P2685" s="5" t="str">
        <f>IF(LOOKUP($K2685,Fuel_Mappings!$C$2:$C$255,Fuel_Mappings!$D$2:$D$255)&lt;&gt;"",LOOKUP($K2685,Fuel_Mappings!$C$2:$C$255,Fuel_Mappings!$D$2:$D$255),"")</f>
        <v>Other_Fuel</v>
      </c>
      <c r="Q2685" s="5" t="str">
        <f>IF($P2685="Other_Fuel",IF(LOOKUP($G2685,Fuel_Mappings!$I$2:$I$36,Fuel_Mappings!$I$2:$I$36)=$G2685,LOOKUP($G2685,Fuel_Mappings!$I$2:$I$36,Fuel_Mappings!$J$2:$J$36),""),"")</f>
        <v/>
      </c>
      <c r="S2685" s="5" t="str">
        <f t="shared" si="174"/>
        <v>2B</v>
      </c>
      <c r="T2685" s="3" t="b">
        <f t="shared" si="175"/>
        <v>0</v>
      </c>
      <c r="U2685" s="3" t="b">
        <f t="shared" si="176"/>
        <v>0</v>
      </c>
    </row>
    <row r="2686" spans="1:21">
      <c r="A2686" s="10">
        <v>30101881</v>
      </c>
      <c r="B2686" t="s">
        <v>489</v>
      </c>
      <c r="C2686" t="s">
        <v>490</v>
      </c>
      <c r="D2686" t="s">
        <v>491</v>
      </c>
      <c r="E2686" t="s">
        <v>11</v>
      </c>
      <c r="F2686" t="s">
        <v>85</v>
      </c>
      <c r="G2686" t="s">
        <v>495</v>
      </c>
      <c r="H2686" t="s">
        <v>493</v>
      </c>
      <c r="I2686" t="s">
        <v>496</v>
      </c>
      <c r="J2686" t="s">
        <v>21</v>
      </c>
      <c r="K2686" s="3" t="str">
        <f t="shared" si="177"/>
        <v>Polymer &amp; Resin MfgOther</v>
      </c>
      <c r="L2686" s="9" t="s">
        <v>1439</v>
      </c>
      <c r="M2686" s="9" t="s">
        <v>1440</v>
      </c>
      <c r="N2686" t="s">
        <v>41</v>
      </c>
      <c r="P2686" s="5" t="str">
        <f>IF(LOOKUP($K2686,Fuel_Mappings!$C$2:$C$255,Fuel_Mappings!$D$2:$D$255)&lt;&gt;"",LOOKUP($K2686,Fuel_Mappings!$C$2:$C$255,Fuel_Mappings!$D$2:$D$255),"")</f>
        <v>Other_Fuel</v>
      </c>
      <c r="Q2686" s="5" t="str">
        <f>IF($P2686="Other_Fuel",IF(LOOKUP($G2686,Fuel_Mappings!$I$2:$I$36,Fuel_Mappings!$I$2:$I$36)=$G2686,LOOKUP($G2686,Fuel_Mappings!$I$2:$I$36,Fuel_Mappings!$J$2:$J$36),""),"")</f>
        <v/>
      </c>
      <c r="S2686" s="5" t="str">
        <f t="shared" si="174"/>
        <v>2B</v>
      </c>
      <c r="T2686" s="3" t="b">
        <f t="shared" si="175"/>
        <v>0</v>
      </c>
      <c r="U2686" s="3" t="b">
        <f t="shared" si="176"/>
        <v>0</v>
      </c>
    </row>
    <row r="2687" spans="1:21">
      <c r="A2687" s="10">
        <v>30102102</v>
      </c>
      <c r="B2687" t="s">
        <v>489</v>
      </c>
      <c r="C2687" t="s">
        <v>490</v>
      </c>
      <c r="D2687" t="s">
        <v>491</v>
      </c>
      <c r="E2687" t="s">
        <v>11</v>
      </c>
      <c r="F2687" t="s">
        <v>85</v>
      </c>
      <c r="G2687" t="s">
        <v>387</v>
      </c>
      <c r="H2687" t="s">
        <v>493</v>
      </c>
      <c r="I2687" t="s">
        <v>499</v>
      </c>
      <c r="J2687" t="s">
        <v>21</v>
      </c>
      <c r="K2687" s="3" t="str">
        <f t="shared" si="177"/>
        <v>Inorganic Chemical MfgOther</v>
      </c>
      <c r="L2687" s="9" t="s">
        <v>1439</v>
      </c>
      <c r="M2687" s="9" t="s">
        <v>1440</v>
      </c>
      <c r="N2687" t="s">
        <v>41</v>
      </c>
      <c r="P2687" s="5" t="str">
        <f>IF(LOOKUP($K2687,Fuel_Mappings!$C$2:$C$255,Fuel_Mappings!$D$2:$D$255)&lt;&gt;"",LOOKUP($K2687,Fuel_Mappings!$C$2:$C$255,Fuel_Mappings!$D$2:$D$255),"")</f>
        <v>Other_Fuel</v>
      </c>
      <c r="Q2687" s="5" t="str">
        <f>IF($P2687="Other_Fuel",IF(LOOKUP($G2687,Fuel_Mappings!$I$2:$I$36,Fuel_Mappings!$I$2:$I$36)=$G2687,LOOKUP($G2687,Fuel_Mappings!$I$2:$I$36,Fuel_Mappings!$J$2:$J$36),""),"")</f>
        <v/>
      </c>
      <c r="S2687" s="5" t="str">
        <f t="shared" si="174"/>
        <v>2B</v>
      </c>
      <c r="T2687" s="3" t="b">
        <f t="shared" si="175"/>
        <v>0</v>
      </c>
      <c r="U2687" s="3" t="b">
        <f t="shared" si="176"/>
        <v>0</v>
      </c>
    </row>
    <row r="2688" spans="1:21">
      <c r="A2688" s="10">
        <v>30102125</v>
      </c>
      <c r="B2688" t="s">
        <v>489</v>
      </c>
      <c r="C2688" t="s">
        <v>490</v>
      </c>
      <c r="D2688" t="s">
        <v>491</v>
      </c>
      <c r="E2688" t="s">
        <v>11</v>
      </c>
      <c r="F2688" t="s">
        <v>85</v>
      </c>
      <c r="G2688" t="s">
        <v>387</v>
      </c>
      <c r="H2688" t="s">
        <v>493</v>
      </c>
      <c r="I2688" t="s">
        <v>499</v>
      </c>
      <c r="J2688" t="s">
        <v>21</v>
      </c>
      <c r="K2688" s="3" t="str">
        <f t="shared" si="177"/>
        <v>Inorganic Chemical MfgOther</v>
      </c>
      <c r="L2688" s="9" t="s">
        <v>1439</v>
      </c>
      <c r="M2688" s="9" t="s">
        <v>1440</v>
      </c>
      <c r="N2688" t="s">
        <v>41</v>
      </c>
      <c r="P2688" s="5" t="str">
        <f>IF(LOOKUP($K2688,Fuel_Mappings!$C$2:$C$255,Fuel_Mappings!$D$2:$D$255)&lt;&gt;"",LOOKUP($K2688,Fuel_Mappings!$C$2:$C$255,Fuel_Mappings!$D$2:$D$255),"")</f>
        <v>Other_Fuel</v>
      </c>
      <c r="Q2688" s="5" t="str">
        <f>IF($P2688="Other_Fuel",IF(LOOKUP($G2688,Fuel_Mappings!$I$2:$I$36,Fuel_Mappings!$I$2:$I$36)=$G2688,LOOKUP($G2688,Fuel_Mappings!$I$2:$I$36,Fuel_Mappings!$J$2:$J$36),""),"")</f>
        <v/>
      </c>
      <c r="S2688" s="5" t="str">
        <f t="shared" si="174"/>
        <v>2B</v>
      </c>
      <c r="T2688" s="3" t="b">
        <f t="shared" si="175"/>
        <v>0</v>
      </c>
      <c r="U2688" s="3" t="b">
        <f t="shared" si="176"/>
        <v>0</v>
      </c>
    </row>
    <row r="2689" spans="1:21">
      <c r="A2689" s="10">
        <v>30102401</v>
      </c>
      <c r="B2689" t="s">
        <v>489</v>
      </c>
      <c r="C2689" t="s">
        <v>490</v>
      </c>
      <c r="D2689" t="s">
        <v>491</v>
      </c>
      <c r="E2689" t="s">
        <v>11</v>
      </c>
      <c r="F2689" t="s">
        <v>85</v>
      </c>
      <c r="G2689" t="s">
        <v>524</v>
      </c>
      <c r="H2689" t="s">
        <v>493</v>
      </c>
      <c r="I2689" t="s">
        <v>496</v>
      </c>
      <c r="J2689" t="s">
        <v>525</v>
      </c>
      <c r="K2689" s="3" t="str">
        <f t="shared" si="177"/>
        <v>Polymer &amp; Resin MfgSynthetic Fiber</v>
      </c>
      <c r="L2689" s="9" t="s">
        <v>1439</v>
      </c>
      <c r="M2689" s="9" t="s">
        <v>1440</v>
      </c>
      <c r="N2689" t="s">
        <v>41</v>
      </c>
      <c r="P2689" s="5" t="str">
        <f>IF(LOOKUP($K2689,Fuel_Mappings!$C$2:$C$255,Fuel_Mappings!$D$2:$D$255)&lt;&gt;"",LOOKUP($K2689,Fuel_Mappings!$C$2:$C$255,Fuel_Mappings!$D$2:$D$255),"")</f>
        <v/>
      </c>
      <c r="Q2689" s="5" t="str">
        <f>IF($P2689="Other_Fuel",IF(LOOKUP($G2689,Fuel_Mappings!$I$2:$I$36,Fuel_Mappings!$I$2:$I$36)=$G2689,LOOKUP($G2689,Fuel_Mappings!$I$2:$I$36,Fuel_Mappings!$J$2:$J$36),""),"")</f>
        <v/>
      </c>
      <c r="S2689" s="5" t="str">
        <f t="shared" si="174"/>
        <v>2B</v>
      </c>
      <c r="T2689" s="3" t="b">
        <f t="shared" si="175"/>
        <v>0</v>
      </c>
      <c r="U2689" s="3" t="b">
        <f t="shared" si="176"/>
        <v>0</v>
      </c>
    </row>
    <row r="2690" spans="1:21">
      <c r="A2690" s="10">
        <v>30102807</v>
      </c>
      <c r="B2690" t="s">
        <v>489</v>
      </c>
      <c r="C2690" t="s">
        <v>490</v>
      </c>
      <c r="D2690" t="s">
        <v>491</v>
      </c>
      <c r="E2690" t="s">
        <v>11</v>
      </c>
      <c r="F2690" t="s">
        <v>85</v>
      </c>
      <c r="G2690" t="s">
        <v>629</v>
      </c>
      <c r="H2690" t="s">
        <v>493</v>
      </c>
      <c r="I2690" t="s">
        <v>504</v>
      </c>
      <c r="J2690" t="s">
        <v>21</v>
      </c>
      <c r="K2690" s="3" t="str">
        <f t="shared" si="177"/>
        <v>Agricultural Chemical MfgOther</v>
      </c>
      <c r="L2690" s="9" t="s">
        <v>1439</v>
      </c>
      <c r="M2690" s="9" t="s">
        <v>1440</v>
      </c>
      <c r="N2690" t="s">
        <v>41</v>
      </c>
      <c r="P2690" s="5" t="str">
        <f>IF(LOOKUP($K2690,Fuel_Mappings!$C$2:$C$255,Fuel_Mappings!$D$2:$D$255)&lt;&gt;"",LOOKUP($K2690,Fuel_Mappings!$C$2:$C$255,Fuel_Mappings!$D$2:$D$255),"")</f>
        <v>Other_Fuel</v>
      </c>
      <c r="Q2690" s="5" t="str">
        <f>IF($P2690="Other_Fuel",IF(LOOKUP($G2690,Fuel_Mappings!$I$2:$I$36,Fuel_Mappings!$I$2:$I$36)=$G2690,LOOKUP($G2690,Fuel_Mappings!$I$2:$I$36,Fuel_Mappings!$J$2:$J$36),""),"")</f>
        <v/>
      </c>
      <c r="S2690" s="5" t="str">
        <f t="shared" si="174"/>
        <v>2B</v>
      </c>
      <c r="T2690" s="3" t="b">
        <f t="shared" si="175"/>
        <v>0</v>
      </c>
      <c r="U2690" s="3" t="b">
        <f t="shared" si="176"/>
        <v>0</v>
      </c>
    </row>
    <row r="2691" spans="1:21">
      <c r="A2691" s="10">
        <v>30102920</v>
      </c>
      <c r="B2691" t="s">
        <v>489</v>
      </c>
      <c r="C2691" t="s">
        <v>490</v>
      </c>
      <c r="D2691" t="s">
        <v>491</v>
      </c>
      <c r="E2691" t="s">
        <v>11</v>
      </c>
      <c r="F2691" t="s">
        <v>85</v>
      </c>
      <c r="G2691" t="s">
        <v>630</v>
      </c>
      <c r="H2691" t="s">
        <v>493</v>
      </c>
      <c r="I2691" t="s">
        <v>504</v>
      </c>
      <c r="J2691" t="s">
        <v>21</v>
      </c>
      <c r="K2691" s="3" t="str">
        <f t="shared" si="177"/>
        <v>Agricultural Chemical MfgOther</v>
      </c>
      <c r="L2691" s="9" t="s">
        <v>1439</v>
      </c>
      <c r="M2691" s="9" t="s">
        <v>1440</v>
      </c>
      <c r="N2691" t="s">
        <v>41</v>
      </c>
      <c r="P2691" s="5" t="str">
        <f>IF(LOOKUP($K2691,Fuel_Mappings!$C$2:$C$255,Fuel_Mappings!$D$2:$D$255)&lt;&gt;"",LOOKUP($K2691,Fuel_Mappings!$C$2:$C$255,Fuel_Mappings!$D$2:$D$255),"")</f>
        <v>Other_Fuel</v>
      </c>
      <c r="Q2691" s="5" t="str">
        <f>IF($P2691="Other_Fuel",IF(LOOKUP($G2691,Fuel_Mappings!$I$2:$I$36,Fuel_Mappings!$I$2:$I$36)=$G2691,LOOKUP($G2691,Fuel_Mappings!$I$2:$I$36,Fuel_Mappings!$J$2:$J$36),""),"")</f>
        <v/>
      </c>
      <c r="S2691" s="5" t="str">
        <f t="shared" ref="S2691:S2754" si="178">LEFT(L2691,FIND("_",L2691)-1)</f>
        <v>2B</v>
      </c>
      <c r="T2691" s="3" t="b">
        <f t="shared" ref="T2691:T2754" si="179">$S2691=$C2691</f>
        <v>0</v>
      </c>
      <c r="U2691" s="3" t="b">
        <f t="shared" ref="U2691:U2754" si="180">LEFT($S2691,3)=LEFT($C2691,3)</f>
        <v>0</v>
      </c>
    </row>
    <row r="2692" spans="1:21">
      <c r="A2692" s="10">
        <v>30103506</v>
      </c>
      <c r="B2692" t="s">
        <v>489</v>
      </c>
      <c r="C2692" t="s">
        <v>490</v>
      </c>
      <c r="D2692" t="s">
        <v>491</v>
      </c>
      <c r="E2692" t="s">
        <v>11</v>
      </c>
      <c r="F2692" t="s">
        <v>85</v>
      </c>
      <c r="G2692" t="s">
        <v>544</v>
      </c>
      <c r="H2692" t="s">
        <v>493</v>
      </c>
      <c r="I2692" t="s">
        <v>499</v>
      </c>
      <c r="J2692" t="s">
        <v>21</v>
      </c>
      <c r="K2692" s="3" t="str">
        <f t="shared" si="177"/>
        <v>Inorganic Chemical MfgOther</v>
      </c>
      <c r="L2692" s="9" t="s">
        <v>1439</v>
      </c>
      <c r="M2692" s="9" t="s">
        <v>1440</v>
      </c>
      <c r="N2692" t="s">
        <v>41</v>
      </c>
      <c r="P2692" s="5" t="str">
        <f>IF(LOOKUP($K2692,Fuel_Mappings!$C$2:$C$255,Fuel_Mappings!$D$2:$D$255)&lt;&gt;"",LOOKUP($K2692,Fuel_Mappings!$C$2:$C$255,Fuel_Mappings!$D$2:$D$255),"")</f>
        <v>Other_Fuel</v>
      </c>
      <c r="Q2692" s="5" t="str">
        <f>IF($P2692="Other_Fuel",IF(LOOKUP($G2692,Fuel_Mappings!$I$2:$I$36,Fuel_Mappings!$I$2:$I$36)=$G2692,LOOKUP($G2692,Fuel_Mappings!$I$2:$I$36,Fuel_Mappings!$J$2:$J$36),""),"")</f>
        <v/>
      </c>
      <c r="S2692" s="5" t="str">
        <f t="shared" si="178"/>
        <v>2B</v>
      </c>
      <c r="T2692" s="3" t="b">
        <f t="shared" si="179"/>
        <v>0</v>
      </c>
      <c r="U2692" s="3" t="b">
        <f t="shared" si="180"/>
        <v>0</v>
      </c>
    </row>
    <row r="2693" spans="1:21">
      <c r="A2693" s="10">
        <v>30103552</v>
      </c>
      <c r="B2693" t="s">
        <v>489</v>
      </c>
      <c r="C2693" t="s">
        <v>490</v>
      </c>
      <c r="D2693" t="s">
        <v>491</v>
      </c>
      <c r="E2693" t="s">
        <v>11</v>
      </c>
      <c r="F2693" t="s">
        <v>85</v>
      </c>
      <c r="G2693" t="s">
        <v>544</v>
      </c>
      <c r="H2693" t="s">
        <v>493</v>
      </c>
      <c r="I2693" t="s">
        <v>499</v>
      </c>
      <c r="J2693" t="s">
        <v>21</v>
      </c>
      <c r="K2693" s="3" t="str">
        <f t="shared" si="177"/>
        <v>Inorganic Chemical MfgOther</v>
      </c>
      <c r="L2693" s="9" t="s">
        <v>1439</v>
      </c>
      <c r="M2693" s="9" t="s">
        <v>1440</v>
      </c>
      <c r="N2693" t="s">
        <v>41</v>
      </c>
      <c r="P2693" s="5" t="str">
        <f>IF(LOOKUP($K2693,Fuel_Mappings!$C$2:$C$255,Fuel_Mappings!$D$2:$D$255)&lt;&gt;"",LOOKUP($K2693,Fuel_Mappings!$C$2:$C$255,Fuel_Mappings!$D$2:$D$255),"")</f>
        <v>Other_Fuel</v>
      </c>
      <c r="Q2693" s="5" t="str">
        <f>IF($P2693="Other_Fuel",IF(LOOKUP($G2693,Fuel_Mappings!$I$2:$I$36,Fuel_Mappings!$I$2:$I$36)=$G2693,LOOKUP($G2693,Fuel_Mappings!$I$2:$I$36,Fuel_Mappings!$J$2:$J$36),""),"")</f>
        <v/>
      </c>
      <c r="S2693" s="5" t="str">
        <f t="shared" si="178"/>
        <v>2B</v>
      </c>
      <c r="T2693" s="3" t="b">
        <f t="shared" si="179"/>
        <v>0</v>
      </c>
      <c r="U2693" s="3" t="b">
        <f t="shared" si="180"/>
        <v>0</v>
      </c>
    </row>
    <row r="2694" spans="1:21">
      <c r="A2694" s="10">
        <v>30111401</v>
      </c>
      <c r="B2694" t="s">
        <v>489</v>
      </c>
      <c r="C2694" t="s">
        <v>490</v>
      </c>
      <c r="D2694" t="s">
        <v>491</v>
      </c>
      <c r="E2694" t="s">
        <v>11</v>
      </c>
      <c r="F2694" t="s">
        <v>85</v>
      </c>
      <c r="G2694" t="s">
        <v>645</v>
      </c>
      <c r="H2694" t="s">
        <v>493</v>
      </c>
      <c r="I2694" t="s">
        <v>499</v>
      </c>
      <c r="J2694" t="s">
        <v>21</v>
      </c>
      <c r="K2694" s="3" t="str">
        <f t="shared" si="177"/>
        <v>Inorganic Chemical MfgOther</v>
      </c>
      <c r="L2694" s="9" t="s">
        <v>1439</v>
      </c>
      <c r="M2694" s="9" t="s">
        <v>1440</v>
      </c>
      <c r="N2694" t="s">
        <v>41</v>
      </c>
      <c r="P2694" s="5" t="str">
        <f>IF(LOOKUP($K2694,Fuel_Mappings!$C$2:$C$255,Fuel_Mappings!$D$2:$D$255)&lt;&gt;"",LOOKUP($K2694,Fuel_Mappings!$C$2:$C$255,Fuel_Mappings!$D$2:$D$255),"")</f>
        <v>Other_Fuel</v>
      </c>
      <c r="Q2694" s="5" t="str">
        <f>IF($P2694="Other_Fuel",IF(LOOKUP($G2694,Fuel_Mappings!$I$2:$I$36,Fuel_Mappings!$I$2:$I$36)=$G2694,LOOKUP($G2694,Fuel_Mappings!$I$2:$I$36,Fuel_Mappings!$J$2:$J$36),""),"")</f>
        <v/>
      </c>
      <c r="S2694" s="5" t="str">
        <f t="shared" si="178"/>
        <v>2B</v>
      </c>
      <c r="T2694" s="3" t="b">
        <f t="shared" si="179"/>
        <v>0</v>
      </c>
      <c r="U2694" s="3" t="b">
        <f t="shared" si="180"/>
        <v>0</v>
      </c>
    </row>
    <row r="2695" spans="1:21">
      <c r="A2695" s="10">
        <v>30111506</v>
      </c>
      <c r="B2695" t="s">
        <v>489</v>
      </c>
      <c r="C2695" t="s">
        <v>490</v>
      </c>
      <c r="D2695" t="s">
        <v>491</v>
      </c>
      <c r="E2695" t="s">
        <v>11</v>
      </c>
      <c r="F2695" t="s">
        <v>85</v>
      </c>
      <c r="G2695" t="s">
        <v>631</v>
      </c>
      <c r="H2695" t="s">
        <v>493</v>
      </c>
      <c r="I2695" t="s">
        <v>504</v>
      </c>
      <c r="J2695" t="s">
        <v>21</v>
      </c>
      <c r="K2695" s="3" t="str">
        <f t="shared" si="177"/>
        <v>Agricultural Chemical MfgOther</v>
      </c>
      <c r="L2695" s="9" t="s">
        <v>1439</v>
      </c>
      <c r="M2695" s="9" t="s">
        <v>1440</v>
      </c>
      <c r="N2695" t="s">
        <v>41</v>
      </c>
      <c r="P2695" s="5" t="str">
        <f>IF(LOOKUP($K2695,Fuel_Mappings!$C$2:$C$255,Fuel_Mappings!$D$2:$D$255)&lt;&gt;"",LOOKUP($K2695,Fuel_Mappings!$C$2:$C$255,Fuel_Mappings!$D$2:$D$255),"")</f>
        <v>Other_Fuel</v>
      </c>
      <c r="Q2695" s="5" t="str">
        <f>IF($P2695="Other_Fuel",IF(LOOKUP($G2695,Fuel_Mappings!$I$2:$I$36,Fuel_Mappings!$I$2:$I$36)=$G2695,LOOKUP($G2695,Fuel_Mappings!$I$2:$I$36,Fuel_Mappings!$J$2:$J$36),""),"")</f>
        <v/>
      </c>
      <c r="S2695" s="5" t="str">
        <f t="shared" si="178"/>
        <v>2B</v>
      </c>
      <c r="T2695" s="3" t="b">
        <f t="shared" si="179"/>
        <v>0</v>
      </c>
      <c r="U2695" s="3" t="b">
        <f t="shared" si="180"/>
        <v>0</v>
      </c>
    </row>
    <row r="2696" spans="1:21">
      <c r="A2696" s="10">
        <v>30112021</v>
      </c>
      <c r="B2696" t="s">
        <v>489</v>
      </c>
      <c r="C2696" t="s">
        <v>490</v>
      </c>
      <c r="D2696" t="s">
        <v>491</v>
      </c>
      <c r="E2696" t="s">
        <v>11</v>
      </c>
      <c r="F2696" t="s">
        <v>85</v>
      </c>
      <c r="G2696" t="s">
        <v>569</v>
      </c>
      <c r="H2696" t="s">
        <v>493</v>
      </c>
      <c r="I2696" t="s">
        <v>494</v>
      </c>
      <c r="J2696" t="s">
        <v>21</v>
      </c>
      <c r="K2696" s="3" t="str">
        <f t="shared" si="177"/>
        <v>Organic Chemical MfgOther</v>
      </c>
      <c r="L2696" s="9" t="s">
        <v>1439</v>
      </c>
      <c r="M2696" s="9" t="s">
        <v>1440</v>
      </c>
      <c r="N2696" t="s">
        <v>41</v>
      </c>
      <c r="P2696" s="5" t="str">
        <f>IF(LOOKUP($K2696,Fuel_Mappings!$C$2:$C$255,Fuel_Mappings!$D$2:$D$255)&lt;&gt;"",LOOKUP($K2696,Fuel_Mappings!$C$2:$C$255,Fuel_Mappings!$D$2:$D$255),"")</f>
        <v>Other_Fuel</v>
      </c>
      <c r="Q2696" s="5" t="str">
        <f>IF($P2696="Other_Fuel",IF(LOOKUP($G2696,Fuel_Mappings!$I$2:$I$36,Fuel_Mappings!$I$2:$I$36)=$G2696,LOOKUP($G2696,Fuel_Mappings!$I$2:$I$36,Fuel_Mappings!$J$2:$J$36),""),"")</f>
        <v/>
      </c>
      <c r="S2696" s="5" t="str">
        <f t="shared" si="178"/>
        <v>2B</v>
      </c>
      <c r="T2696" s="3" t="b">
        <f t="shared" si="179"/>
        <v>0</v>
      </c>
      <c r="U2696" s="3" t="b">
        <f t="shared" si="180"/>
        <v>0</v>
      </c>
    </row>
    <row r="2697" spans="1:21">
      <c r="A2697" s="10">
        <v>30113302</v>
      </c>
      <c r="B2697" t="s">
        <v>489</v>
      </c>
      <c r="C2697" t="s">
        <v>490</v>
      </c>
      <c r="D2697" t="s">
        <v>491</v>
      </c>
      <c r="E2697" t="s">
        <v>11</v>
      </c>
      <c r="F2697" t="s">
        <v>85</v>
      </c>
      <c r="G2697" t="s">
        <v>529</v>
      </c>
      <c r="H2697" t="s">
        <v>493</v>
      </c>
      <c r="I2697" t="s">
        <v>494</v>
      </c>
      <c r="J2697" t="s">
        <v>501</v>
      </c>
      <c r="K2697" s="3" t="str">
        <f t="shared" si="177"/>
        <v>Organic Chemical MfgSocmi Reactor</v>
      </c>
      <c r="L2697" s="9" t="s">
        <v>1439</v>
      </c>
      <c r="M2697" s="9" t="s">
        <v>1440</v>
      </c>
      <c r="N2697" t="s">
        <v>41</v>
      </c>
      <c r="P2697" s="5" t="str">
        <f>IF(LOOKUP($K2697,Fuel_Mappings!$C$2:$C$255,Fuel_Mappings!$D$2:$D$255)&lt;&gt;"",LOOKUP($K2697,Fuel_Mappings!$C$2:$C$255,Fuel_Mappings!$D$2:$D$255),"")</f>
        <v/>
      </c>
      <c r="Q2697" s="5" t="str">
        <f>IF($P2697="Other_Fuel",IF(LOOKUP($G2697,Fuel_Mappings!$I$2:$I$36,Fuel_Mappings!$I$2:$I$36)=$G2697,LOOKUP($G2697,Fuel_Mappings!$I$2:$I$36,Fuel_Mappings!$J$2:$J$36),""),"")</f>
        <v/>
      </c>
      <c r="S2697" s="5" t="str">
        <f t="shared" si="178"/>
        <v>2B</v>
      </c>
      <c r="T2697" s="3" t="b">
        <f t="shared" si="179"/>
        <v>0</v>
      </c>
      <c r="U2697" s="3" t="b">
        <f t="shared" si="180"/>
        <v>0</v>
      </c>
    </row>
    <row r="2698" spans="1:21">
      <c r="A2698" s="10">
        <v>30115801</v>
      </c>
      <c r="B2698" t="s">
        <v>489</v>
      </c>
      <c r="C2698" t="s">
        <v>490</v>
      </c>
      <c r="D2698" t="s">
        <v>491</v>
      </c>
      <c r="E2698" t="s">
        <v>11</v>
      </c>
      <c r="F2698" t="s">
        <v>85</v>
      </c>
      <c r="G2698" t="s">
        <v>594</v>
      </c>
      <c r="H2698" t="s">
        <v>493</v>
      </c>
      <c r="I2698" t="s">
        <v>494</v>
      </c>
      <c r="J2698" t="s">
        <v>21</v>
      </c>
      <c r="K2698" s="3" t="str">
        <f t="shared" si="177"/>
        <v>Organic Chemical MfgOther</v>
      </c>
      <c r="L2698" s="9" t="s">
        <v>1439</v>
      </c>
      <c r="M2698" s="9" t="s">
        <v>1440</v>
      </c>
      <c r="N2698" t="s">
        <v>41</v>
      </c>
      <c r="P2698" s="5" t="str">
        <f>IF(LOOKUP($K2698,Fuel_Mappings!$C$2:$C$255,Fuel_Mappings!$D$2:$D$255)&lt;&gt;"",LOOKUP($K2698,Fuel_Mappings!$C$2:$C$255,Fuel_Mappings!$D$2:$D$255),"")</f>
        <v>Other_Fuel</v>
      </c>
      <c r="Q2698" s="5" t="str">
        <f>IF($P2698="Other_Fuel",IF(LOOKUP($G2698,Fuel_Mappings!$I$2:$I$36,Fuel_Mappings!$I$2:$I$36)=$G2698,LOOKUP($G2698,Fuel_Mappings!$I$2:$I$36,Fuel_Mappings!$J$2:$J$36),""),"")</f>
        <v/>
      </c>
      <c r="S2698" s="5" t="str">
        <f t="shared" si="178"/>
        <v>2B</v>
      </c>
      <c r="T2698" s="3" t="b">
        <f t="shared" si="179"/>
        <v>0</v>
      </c>
      <c r="U2698" s="3" t="b">
        <f t="shared" si="180"/>
        <v>0</v>
      </c>
    </row>
    <row r="2699" spans="1:21">
      <c r="A2699" s="10">
        <v>30115803</v>
      </c>
      <c r="B2699" t="s">
        <v>489</v>
      </c>
      <c r="C2699" t="s">
        <v>490</v>
      </c>
      <c r="D2699" t="s">
        <v>491</v>
      </c>
      <c r="E2699" t="s">
        <v>11</v>
      </c>
      <c r="F2699" t="s">
        <v>85</v>
      </c>
      <c r="G2699" t="s">
        <v>594</v>
      </c>
      <c r="H2699" t="s">
        <v>493</v>
      </c>
      <c r="I2699" t="s">
        <v>494</v>
      </c>
      <c r="J2699" t="s">
        <v>21</v>
      </c>
      <c r="K2699" s="3" t="str">
        <f t="shared" si="177"/>
        <v>Organic Chemical MfgOther</v>
      </c>
      <c r="L2699" s="9" t="s">
        <v>1439</v>
      </c>
      <c r="M2699" s="9" t="s">
        <v>1440</v>
      </c>
      <c r="N2699" t="s">
        <v>41</v>
      </c>
      <c r="P2699" s="5" t="str">
        <f>IF(LOOKUP($K2699,Fuel_Mappings!$C$2:$C$255,Fuel_Mappings!$D$2:$D$255)&lt;&gt;"",LOOKUP($K2699,Fuel_Mappings!$C$2:$C$255,Fuel_Mappings!$D$2:$D$255),"")</f>
        <v>Other_Fuel</v>
      </c>
      <c r="Q2699" s="5" t="str">
        <f>IF($P2699="Other_Fuel",IF(LOOKUP($G2699,Fuel_Mappings!$I$2:$I$36,Fuel_Mappings!$I$2:$I$36)=$G2699,LOOKUP($G2699,Fuel_Mappings!$I$2:$I$36,Fuel_Mappings!$J$2:$J$36),""),"")</f>
        <v/>
      </c>
      <c r="S2699" s="5" t="str">
        <f t="shared" si="178"/>
        <v>2B</v>
      </c>
      <c r="T2699" s="3" t="b">
        <f t="shared" si="179"/>
        <v>0</v>
      </c>
      <c r="U2699" s="3" t="b">
        <f t="shared" si="180"/>
        <v>0</v>
      </c>
    </row>
    <row r="2700" spans="1:21">
      <c r="A2700" s="10">
        <v>30115822</v>
      </c>
      <c r="B2700" t="s">
        <v>489</v>
      </c>
      <c r="C2700" t="s">
        <v>490</v>
      </c>
      <c r="D2700" t="s">
        <v>491</v>
      </c>
      <c r="E2700" t="s">
        <v>11</v>
      </c>
      <c r="F2700" t="s">
        <v>85</v>
      </c>
      <c r="G2700" t="s">
        <v>594</v>
      </c>
      <c r="H2700" t="s">
        <v>493</v>
      </c>
      <c r="I2700" t="s">
        <v>494</v>
      </c>
      <c r="J2700" t="s">
        <v>516</v>
      </c>
      <c r="K2700" s="3" t="str">
        <f t="shared" si="177"/>
        <v>Organic Chemical MfgSocmi Distillation</v>
      </c>
      <c r="L2700" s="9" t="s">
        <v>1439</v>
      </c>
      <c r="M2700" s="9" t="s">
        <v>1440</v>
      </c>
      <c r="N2700" t="s">
        <v>41</v>
      </c>
      <c r="P2700" s="5" t="str">
        <f>IF(LOOKUP($K2700,Fuel_Mappings!$C$2:$C$255,Fuel_Mappings!$D$2:$D$255)&lt;&gt;"",LOOKUP($K2700,Fuel_Mappings!$C$2:$C$255,Fuel_Mappings!$D$2:$D$255),"")</f>
        <v/>
      </c>
      <c r="Q2700" s="5" t="str">
        <f>IF($P2700="Other_Fuel",IF(LOOKUP($G2700,Fuel_Mappings!$I$2:$I$36,Fuel_Mappings!$I$2:$I$36)=$G2700,LOOKUP($G2700,Fuel_Mappings!$I$2:$I$36,Fuel_Mappings!$J$2:$J$36),""),"")</f>
        <v/>
      </c>
      <c r="S2700" s="5" t="str">
        <f t="shared" si="178"/>
        <v>2B</v>
      </c>
      <c r="T2700" s="3" t="b">
        <f t="shared" si="179"/>
        <v>0</v>
      </c>
      <c r="U2700" s="3" t="b">
        <f t="shared" si="180"/>
        <v>0</v>
      </c>
    </row>
    <row r="2701" spans="1:21">
      <c r="A2701" s="10">
        <v>30119708</v>
      </c>
      <c r="B2701" t="s">
        <v>489</v>
      </c>
      <c r="C2701" t="s">
        <v>490</v>
      </c>
      <c r="D2701" t="s">
        <v>491</v>
      </c>
      <c r="E2701" t="s">
        <v>11</v>
      </c>
      <c r="F2701" t="s">
        <v>85</v>
      </c>
      <c r="G2701" t="s">
        <v>534</v>
      </c>
      <c r="H2701" t="s">
        <v>493</v>
      </c>
      <c r="I2701" t="s">
        <v>494</v>
      </c>
      <c r="J2701" t="s">
        <v>21</v>
      </c>
      <c r="K2701" s="3" t="str">
        <f t="shared" si="177"/>
        <v>Organic Chemical MfgOther</v>
      </c>
      <c r="L2701" s="9" t="s">
        <v>1439</v>
      </c>
      <c r="M2701" s="9" t="s">
        <v>1440</v>
      </c>
      <c r="N2701" t="s">
        <v>41</v>
      </c>
      <c r="P2701" s="5" t="str">
        <f>IF(LOOKUP($K2701,Fuel_Mappings!$C$2:$C$255,Fuel_Mappings!$D$2:$D$255)&lt;&gt;"",LOOKUP($K2701,Fuel_Mappings!$C$2:$C$255,Fuel_Mappings!$D$2:$D$255),"")</f>
        <v>Other_Fuel</v>
      </c>
      <c r="Q2701" s="5" t="str">
        <f>IF($P2701="Other_Fuel",IF(LOOKUP($G2701,Fuel_Mappings!$I$2:$I$36,Fuel_Mappings!$I$2:$I$36)=$G2701,LOOKUP($G2701,Fuel_Mappings!$I$2:$I$36,Fuel_Mappings!$J$2:$J$36),""),"")</f>
        <v/>
      </c>
      <c r="S2701" s="5" t="str">
        <f t="shared" si="178"/>
        <v>2B</v>
      </c>
      <c r="T2701" s="3" t="b">
        <f t="shared" si="179"/>
        <v>0</v>
      </c>
      <c r="U2701" s="3" t="b">
        <f t="shared" si="180"/>
        <v>0</v>
      </c>
    </row>
    <row r="2702" spans="1:21">
      <c r="A2702" s="10">
        <v>30119744</v>
      </c>
      <c r="B2702" t="s">
        <v>489</v>
      </c>
      <c r="C2702" t="s">
        <v>490</v>
      </c>
      <c r="D2702" t="s">
        <v>491</v>
      </c>
      <c r="E2702" t="s">
        <v>11</v>
      </c>
      <c r="F2702" t="s">
        <v>85</v>
      </c>
      <c r="G2702" t="s">
        <v>534</v>
      </c>
      <c r="H2702" t="s">
        <v>493</v>
      </c>
      <c r="I2702" t="s">
        <v>494</v>
      </c>
      <c r="J2702" t="s">
        <v>21</v>
      </c>
      <c r="K2702" s="3" t="str">
        <f t="shared" si="177"/>
        <v>Organic Chemical MfgOther</v>
      </c>
      <c r="L2702" s="9" t="s">
        <v>1439</v>
      </c>
      <c r="M2702" s="9" t="s">
        <v>1440</v>
      </c>
      <c r="N2702" t="s">
        <v>41</v>
      </c>
      <c r="P2702" s="5" t="str">
        <f>IF(LOOKUP($K2702,Fuel_Mappings!$C$2:$C$255,Fuel_Mappings!$D$2:$D$255)&lt;&gt;"",LOOKUP($K2702,Fuel_Mappings!$C$2:$C$255,Fuel_Mappings!$D$2:$D$255),"")</f>
        <v>Other_Fuel</v>
      </c>
      <c r="Q2702" s="5" t="str">
        <f>IF($P2702="Other_Fuel",IF(LOOKUP($G2702,Fuel_Mappings!$I$2:$I$36,Fuel_Mappings!$I$2:$I$36)=$G2702,LOOKUP($G2702,Fuel_Mappings!$I$2:$I$36,Fuel_Mappings!$J$2:$J$36),""),"")</f>
        <v/>
      </c>
      <c r="S2702" s="5" t="str">
        <f t="shared" si="178"/>
        <v>2B</v>
      </c>
      <c r="T2702" s="3" t="b">
        <f t="shared" si="179"/>
        <v>0</v>
      </c>
      <c r="U2702" s="3" t="b">
        <f t="shared" si="180"/>
        <v>0</v>
      </c>
    </row>
    <row r="2703" spans="1:21">
      <c r="A2703" s="10">
        <v>30140399</v>
      </c>
      <c r="B2703" t="s">
        <v>489</v>
      </c>
      <c r="C2703" t="s">
        <v>490</v>
      </c>
      <c r="D2703" t="s">
        <v>491</v>
      </c>
      <c r="E2703" t="s">
        <v>11</v>
      </c>
      <c r="F2703" t="s">
        <v>85</v>
      </c>
      <c r="G2703" t="s">
        <v>642</v>
      </c>
      <c r="H2703" t="s">
        <v>493</v>
      </c>
      <c r="I2703" t="s">
        <v>494</v>
      </c>
      <c r="J2703" t="s">
        <v>21</v>
      </c>
      <c r="K2703" s="3" t="str">
        <f t="shared" si="177"/>
        <v>Organic Chemical MfgOther</v>
      </c>
      <c r="L2703" s="9" t="s">
        <v>1439</v>
      </c>
      <c r="M2703" s="9" t="s">
        <v>1440</v>
      </c>
      <c r="N2703" t="s">
        <v>41</v>
      </c>
      <c r="P2703" s="5" t="str">
        <f>IF(LOOKUP($K2703,Fuel_Mappings!$C$2:$C$255,Fuel_Mappings!$D$2:$D$255)&lt;&gt;"",LOOKUP($K2703,Fuel_Mappings!$C$2:$C$255,Fuel_Mappings!$D$2:$D$255),"")</f>
        <v>Other_Fuel</v>
      </c>
      <c r="Q2703" s="5" t="str">
        <f>IF($P2703="Other_Fuel",IF(LOOKUP($G2703,Fuel_Mappings!$I$2:$I$36,Fuel_Mappings!$I$2:$I$36)=$G2703,LOOKUP($G2703,Fuel_Mappings!$I$2:$I$36,Fuel_Mappings!$J$2:$J$36),""),"")</f>
        <v/>
      </c>
      <c r="S2703" s="5" t="str">
        <f t="shared" si="178"/>
        <v>2B</v>
      </c>
      <c r="T2703" s="3" t="b">
        <f t="shared" si="179"/>
        <v>0</v>
      </c>
      <c r="U2703" s="3" t="b">
        <f t="shared" si="180"/>
        <v>0</v>
      </c>
    </row>
    <row r="2704" spans="1:21">
      <c r="A2704" s="10">
        <v>30180010</v>
      </c>
      <c r="B2704" t="s">
        <v>489</v>
      </c>
      <c r="C2704" t="s">
        <v>490</v>
      </c>
      <c r="D2704" t="s">
        <v>491</v>
      </c>
      <c r="E2704" t="s">
        <v>11</v>
      </c>
      <c r="F2704" t="s">
        <v>85</v>
      </c>
      <c r="G2704" t="s">
        <v>505</v>
      </c>
      <c r="H2704" t="s">
        <v>493</v>
      </c>
      <c r="I2704" t="s">
        <v>494</v>
      </c>
      <c r="J2704" t="s">
        <v>21</v>
      </c>
      <c r="K2704" s="3" t="str">
        <f t="shared" si="177"/>
        <v>Organic Chemical MfgOther</v>
      </c>
      <c r="L2704" s="9" t="s">
        <v>1439</v>
      </c>
      <c r="M2704" s="9" t="s">
        <v>1440</v>
      </c>
      <c r="N2704" t="s">
        <v>41</v>
      </c>
      <c r="P2704" s="5" t="str">
        <f>IF(LOOKUP($K2704,Fuel_Mappings!$C$2:$C$255,Fuel_Mappings!$D$2:$D$255)&lt;&gt;"",LOOKUP($K2704,Fuel_Mappings!$C$2:$C$255,Fuel_Mappings!$D$2:$D$255),"")</f>
        <v>Other_Fuel</v>
      </c>
      <c r="Q2704" s="5" t="str">
        <f>IF($P2704="Other_Fuel",IF(LOOKUP($G2704,Fuel_Mappings!$I$2:$I$36,Fuel_Mappings!$I$2:$I$36)=$G2704,LOOKUP($G2704,Fuel_Mappings!$I$2:$I$36,Fuel_Mappings!$J$2:$J$36),""),"")</f>
        <v/>
      </c>
      <c r="S2704" s="5" t="str">
        <f t="shared" si="178"/>
        <v>2B</v>
      </c>
      <c r="T2704" s="3" t="b">
        <f t="shared" si="179"/>
        <v>0</v>
      </c>
      <c r="U2704" s="3" t="b">
        <f t="shared" si="180"/>
        <v>0</v>
      </c>
    </row>
    <row r="2705" spans="1:21">
      <c r="A2705" s="10">
        <v>30100606</v>
      </c>
      <c r="B2705" t="s">
        <v>489</v>
      </c>
      <c r="C2705" t="s">
        <v>490</v>
      </c>
      <c r="D2705" t="s">
        <v>491</v>
      </c>
      <c r="E2705" t="s">
        <v>11</v>
      </c>
      <c r="F2705" t="s">
        <v>85</v>
      </c>
      <c r="G2705" t="s">
        <v>549</v>
      </c>
      <c r="H2705" t="s">
        <v>493</v>
      </c>
      <c r="I2705" t="s">
        <v>506</v>
      </c>
      <c r="J2705" t="s">
        <v>21</v>
      </c>
      <c r="K2705" s="3" t="str">
        <f t="shared" si="177"/>
        <v>Other Chemical MfgOther</v>
      </c>
      <c r="L2705" s="9" t="s">
        <v>1439</v>
      </c>
      <c r="M2705" s="9" t="s">
        <v>1440</v>
      </c>
      <c r="N2705" t="s">
        <v>41</v>
      </c>
      <c r="P2705" s="5" t="str">
        <f>IF(LOOKUP($K2705,Fuel_Mappings!$C$2:$C$255,Fuel_Mappings!$D$2:$D$255)&lt;&gt;"",LOOKUP($K2705,Fuel_Mappings!$C$2:$C$255,Fuel_Mappings!$D$2:$D$255),"")</f>
        <v>Other_Fuel</v>
      </c>
      <c r="Q2705" s="5" t="str">
        <f>IF($P2705="Other_Fuel",IF(LOOKUP($G2705,Fuel_Mappings!$I$2:$I$36,Fuel_Mappings!$I$2:$I$36)=$G2705,LOOKUP($G2705,Fuel_Mappings!$I$2:$I$36,Fuel_Mappings!$J$2:$J$36),""),"")</f>
        <v/>
      </c>
      <c r="S2705" s="5" t="str">
        <f t="shared" si="178"/>
        <v>2B</v>
      </c>
      <c r="T2705" s="3" t="b">
        <f t="shared" si="179"/>
        <v>0</v>
      </c>
      <c r="U2705" s="3" t="b">
        <f t="shared" si="180"/>
        <v>0</v>
      </c>
    </row>
    <row r="2706" spans="1:21">
      <c r="A2706" s="10">
        <v>30101011</v>
      </c>
      <c r="B2706" t="s">
        <v>489</v>
      </c>
      <c r="C2706" t="s">
        <v>490</v>
      </c>
      <c r="D2706" t="s">
        <v>491</v>
      </c>
      <c r="E2706" t="s">
        <v>11</v>
      </c>
      <c r="F2706" t="s">
        <v>85</v>
      </c>
      <c r="G2706" t="s">
        <v>633</v>
      </c>
      <c r="H2706" t="s">
        <v>493</v>
      </c>
      <c r="I2706" t="s">
        <v>506</v>
      </c>
      <c r="J2706" t="s">
        <v>21</v>
      </c>
      <c r="K2706" s="3" t="str">
        <f t="shared" si="177"/>
        <v>Other Chemical MfgOther</v>
      </c>
      <c r="L2706" s="9" t="s">
        <v>1439</v>
      </c>
      <c r="M2706" s="9" t="s">
        <v>1440</v>
      </c>
      <c r="N2706" t="s">
        <v>41</v>
      </c>
      <c r="P2706" s="5" t="str">
        <f>IF(LOOKUP($K2706,Fuel_Mappings!$C$2:$C$255,Fuel_Mappings!$D$2:$D$255)&lt;&gt;"",LOOKUP($K2706,Fuel_Mappings!$C$2:$C$255,Fuel_Mappings!$D$2:$D$255),"")</f>
        <v>Other_Fuel</v>
      </c>
      <c r="Q2706" s="5" t="str">
        <f>IF($P2706="Other_Fuel",IF(LOOKUP($G2706,Fuel_Mappings!$I$2:$I$36,Fuel_Mappings!$I$2:$I$36)=$G2706,LOOKUP($G2706,Fuel_Mappings!$I$2:$I$36,Fuel_Mappings!$J$2:$J$36),""),"")</f>
        <v/>
      </c>
      <c r="S2706" s="5" t="str">
        <f t="shared" si="178"/>
        <v>2B</v>
      </c>
      <c r="T2706" s="3" t="b">
        <f t="shared" si="179"/>
        <v>0</v>
      </c>
      <c r="U2706" s="3" t="b">
        <f t="shared" si="180"/>
        <v>0</v>
      </c>
    </row>
    <row r="2707" spans="1:21">
      <c r="A2707" s="10">
        <v>30101022</v>
      </c>
      <c r="B2707" t="s">
        <v>489</v>
      </c>
      <c r="C2707" t="s">
        <v>490</v>
      </c>
      <c r="D2707" t="s">
        <v>491</v>
      </c>
      <c r="E2707" t="s">
        <v>11</v>
      </c>
      <c r="F2707" t="s">
        <v>85</v>
      </c>
      <c r="G2707" t="s">
        <v>633</v>
      </c>
      <c r="H2707" t="s">
        <v>493</v>
      </c>
      <c r="I2707" t="s">
        <v>506</v>
      </c>
      <c r="J2707" t="s">
        <v>21</v>
      </c>
      <c r="K2707" s="3" t="str">
        <f t="shared" si="177"/>
        <v>Other Chemical MfgOther</v>
      </c>
      <c r="L2707" s="9" t="s">
        <v>1439</v>
      </c>
      <c r="M2707" s="9" t="s">
        <v>1440</v>
      </c>
      <c r="N2707" t="s">
        <v>41</v>
      </c>
      <c r="P2707" s="5" t="str">
        <f>IF(LOOKUP($K2707,Fuel_Mappings!$C$2:$C$255,Fuel_Mappings!$D$2:$D$255)&lt;&gt;"",LOOKUP($K2707,Fuel_Mappings!$C$2:$C$255,Fuel_Mappings!$D$2:$D$255),"")</f>
        <v>Other_Fuel</v>
      </c>
      <c r="Q2707" s="5" t="str">
        <f>IF($P2707="Other_Fuel",IF(LOOKUP($G2707,Fuel_Mappings!$I$2:$I$36,Fuel_Mappings!$I$2:$I$36)=$G2707,LOOKUP($G2707,Fuel_Mappings!$I$2:$I$36,Fuel_Mappings!$J$2:$J$36),""),"")</f>
        <v/>
      </c>
      <c r="S2707" s="5" t="str">
        <f t="shared" si="178"/>
        <v>2B</v>
      </c>
      <c r="T2707" s="3" t="b">
        <f t="shared" si="179"/>
        <v>0</v>
      </c>
      <c r="U2707" s="3" t="b">
        <f t="shared" si="180"/>
        <v>0</v>
      </c>
    </row>
    <row r="2708" spans="1:21">
      <c r="A2708" s="10">
        <v>30101055</v>
      </c>
      <c r="B2708" t="s">
        <v>489</v>
      </c>
      <c r="C2708" t="s">
        <v>490</v>
      </c>
      <c r="D2708" t="s">
        <v>491</v>
      </c>
      <c r="E2708" t="s">
        <v>11</v>
      </c>
      <c r="F2708" t="s">
        <v>85</v>
      </c>
      <c r="G2708" t="s">
        <v>633</v>
      </c>
      <c r="H2708" t="s">
        <v>493</v>
      </c>
      <c r="I2708" t="s">
        <v>506</v>
      </c>
      <c r="J2708" t="s">
        <v>21</v>
      </c>
      <c r="K2708" s="3" t="str">
        <f t="shared" si="177"/>
        <v>Other Chemical MfgOther</v>
      </c>
      <c r="L2708" s="9" t="s">
        <v>1439</v>
      </c>
      <c r="M2708" s="9" t="s">
        <v>1440</v>
      </c>
      <c r="N2708" t="s">
        <v>41</v>
      </c>
      <c r="P2708" s="5" t="str">
        <f>IF(LOOKUP($K2708,Fuel_Mappings!$C$2:$C$255,Fuel_Mappings!$D$2:$D$255)&lt;&gt;"",LOOKUP($K2708,Fuel_Mappings!$C$2:$C$255,Fuel_Mappings!$D$2:$D$255),"")</f>
        <v>Other_Fuel</v>
      </c>
      <c r="Q2708" s="5" t="str">
        <f>IF($P2708="Other_Fuel",IF(LOOKUP($G2708,Fuel_Mappings!$I$2:$I$36,Fuel_Mappings!$I$2:$I$36)=$G2708,LOOKUP($G2708,Fuel_Mappings!$I$2:$I$36,Fuel_Mappings!$J$2:$J$36),""),"")</f>
        <v/>
      </c>
      <c r="S2708" s="5" t="str">
        <f t="shared" si="178"/>
        <v>2B</v>
      </c>
      <c r="T2708" s="3" t="b">
        <f t="shared" si="179"/>
        <v>0</v>
      </c>
      <c r="U2708" s="3" t="b">
        <f t="shared" si="180"/>
        <v>0</v>
      </c>
    </row>
    <row r="2709" spans="1:21">
      <c r="A2709" s="10">
        <v>30103203</v>
      </c>
      <c r="B2709" t="s">
        <v>489</v>
      </c>
      <c r="C2709" t="s">
        <v>490</v>
      </c>
      <c r="D2709" t="s">
        <v>491</v>
      </c>
      <c r="E2709" t="s">
        <v>11</v>
      </c>
      <c r="F2709" t="s">
        <v>85</v>
      </c>
      <c r="G2709" t="s">
        <v>547</v>
      </c>
      <c r="H2709" t="s">
        <v>493</v>
      </c>
      <c r="I2709" t="s">
        <v>499</v>
      </c>
      <c r="J2709" t="s">
        <v>523</v>
      </c>
      <c r="K2709" s="3" t="str">
        <f t="shared" si="177"/>
        <v>Inorganic Chemical MfgSulfur Compounds</v>
      </c>
      <c r="L2709" s="9" t="s">
        <v>1439</v>
      </c>
      <c r="M2709" s="9" t="s">
        <v>1440</v>
      </c>
      <c r="N2709" t="s">
        <v>41</v>
      </c>
      <c r="P2709" s="5" t="str">
        <f>IF(LOOKUP($K2709,Fuel_Mappings!$C$2:$C$255,Fuel_Mappings!$D$2:$D$255)&lt;&gt;"",LOOKUP($K2709,Fuel_Mappings!$C$2:$C$255,Fuel_Mappings!$D$2:$D$255),"")</f>
        <v/>
      </c>
      <c r="Q2709" s="5" t="str">
        <f>IF($P2709="Other_Fuel",IF(LOOKUP($G2709,Fuel_Mappings!$I$2:$I$36,Fuel_Mappings!$I$2:$I$36)=$G2709,LOOKUP($G2709,Fuel_Mappings!$I$2:$I$36,Fuel_Mappings!$J$2:$J$36),""),"")</f>
        <v/>
      </c>
      <c r="S2709" s="5" t="str">
        <f t="shared" si="178"/>
        <v>2B</v>
      </c>
      <c r="T2709" s="3" t="b">
        <f t="shared" si="179"/>
        <v>0</v>
      </c>
      <c r="U2709" s="3" t="b">
        <f t="shared" si="180"/>
        <v>0</v>
      </c>
    </row>
    <row r="2710" spans="1:21">
      <c r="A2710" s="10">
        <v>30104101</v>
      </c>
      <c r="B2710" t="s">
        <v>489</v>
      </c>
      <c r="C2710" t="s">
        <v>490</v>
      </c>
      <c r="D2710" t="s">
        <v>491</v>
      </c>
      <c r="E2710" t="s">
        <v>11</v>
      </c>
      <c r="F2710" t="s">
        <v>85</v>
      </c>
      <c r="G2710" t="s">
        <v>646</v>
      </c>
      <c r="H2710" t="s">
        <v>493</v>
      </c>
      <c r="I2710" t="s">
        <v>506</v>
      </c>
      <c r="J2710" t="s">
        <v>21</v>
      </c>
      <c r="K2710" s="3" t="str">
        <f t="shared" si="177"/>
        <v>Other Chemical MfgOther</v>
      </c>
      <c r="L2710" s="9" t="s">
        <v>1439</v>
      </c>
      <c r="M2710" s="9" t="s">
        <v>1440</v>
      </c>
      <c r="N2710" t="s">
        <v>41</v>
      </c>
      <c r="P2710" s="5" t="str">
        <f>IF(LOOKUP($K2710,Fuel_Mappings!$C$2:$C$255,Fuel_Mappings!$D$2:$D$255)&lt;&gt;"",LOOKUP($K2710,Fuel_Mappings!$C$2:$C$255,Fuel_Mappings!$D$2:$D$255),"")</f>
        <v>Other_Fuel</v>
      </c>
      <c r="Q2710" s="5" t="str">
        <f>IF($P2710="Other_Fuel",IF(LOOKUP($G2710,Fuel_Mappings!$I$2:$I$36,Fuel_Mappings!$I$2:$I$36)=$G2710,LOOKUP($G2710,Fuel_Mappings!$I$2:$I$36,Fuel_Mappings!$J$2:$J$36),""),"")</f>
        <v/>
      </c>
      <c r="S2710" s="5" t="str">
        <f t="shared" si="178"/>
        <v>2B</v>
      </c>
      <c r="T2710" s="3" t="b">
        <f t="shared" si="179"/>
        <v>0</v>
      </c>
      <c r="U2710" s="3" t="b">
        <f t="shared" si="180"/>
        <v>0</v>
      </c>
    </row>
    <row r="2711" spans="1:21">
      <c r="A2711" s="10">
        <v>30104172</v>
      </c>
      <c r="B2711" t="s">
        <v>489</v>
      </c>
      <c r="C2711" t="s">
        <v>490</v>
      </c>
      <c r="D2711" t="s">
        <v>491</v>
      </c>
      <c r="E2711" t="s">
        <v>11</v>
      </c>
      <c r="F2711" t="s">
        <v>85</v>
      </c>
      <c r="G2711" t="s">
        <v>646</v>
      </c>
      <c r="H2711" t="s">
        <v>493</v>
      </c>
      <c r="I2711" t="s">
        <v>506</v>
      </c>
      <c r="J2711" t="s">
        <v>21</v>
      </c>
      <c r="K2711" s="3" t="str">
        <f t="shared" si="177"/>
        <v>Other Chemical MfgOther</v>
      </c>
      <c r="L2711" s="9" t="s">
        <v>1439</v>
      </c>
      <c r="M2711" s="9" t="s">
        <v>1440</v>
      </c>
      <c r="N2711" t="s">
        <v>41</v>
      </c>
      <c r="P2711" s="5" t="str">
        <f>IF(LOOKUP($K2711,Fuel_Mappings!$C$2:$C$255,Fuel_Mappings!$D$2:$D$255)&lt;&gt;"",LOOKUP($K2711,Fuel_Mappings!$C$2:$C$255,Fuel_Mappings!$D$2:$D$255),"")</f>
        <v>Other_Fuel</v>
      </c>
      <c r="Q2711" s="5" t="str">
        <f>IF($P2711="Other_Fuel",IF(LOOKUP($G2711,Fuel_Mappings!$I$2:$I$36,Fuel_Mappings!$I$2:$I$36)=$G2711,LOOKUP($G2711,Fuel_Mappings!$I$2:$I$36,Fuel_Mappings!$J$2:$J$36),""),"")</f>
        <v/>
      </c>
      <c r="S2711" s="5" t="str">
        <f t="shared" si="178"/>
        <v>2B</v>
      </c>
      <c r="T2711" s="3" t="b">
        <f t="shared" si="179"/>
        <v>0</v>
      </c>
      <c r="U2711" s="3" t="b">
        <f t="shared" si="180"/>
        <v>0</v>
      </c>
    </row>
    <row r="2712" spans="1:21">
      <c r="A2712" s="10">
        <v>30140101</v>
      </c>
      <c r="B2712" t="s">
        <v>489</v>
      </c>
      <c r="C2712" t="s">
        <v>490</v>
      </c>
      <c r="D2712" t="s">
        <v>491</v>
      </c>
      <c r="E2712" t="s">
        <v>11</v>
      </c>
      <c r="F2712" t="s">
        <v>85</v>
      </c>
      <c r="G2712" t="s">
        <v>561</v>
      </c>
      <c r="H2712" t="s">
        <v>493</v>
      </c>
      <c r="I2712" t="s">
        <v>494</v>
      </c>
      <c r="J2712" t="s">
        <v>21</v>
      </c>
      <c r="K2712" s="3" t="str">
        <f t="shared" si="177"/>
        <v>Organic Chemical MfgOther</v>
      </c>
      <c r="L2712" s="9" t="s">
        <v>1439</v>
      </c>
      <c r="M2712" s="9" t="s">
        <v>1440</v>
      </c>
      <c r="N2712" t="s">
        <v>41</v>
      </c>
      <c r="P2712" s="5" t="str">
        <f>IF(LOOKUP($K2712,Fuel_Mappings!$C$2:$C$255,Fuel_Mappings!$D$2:$D$255)&lt;&gt;"",LOOKUP($K2712,Fuel_Mappings!$C$2:$C$255,Fuel_Mappings!$D$2:$D$255),"")</f>
        <v>Other_Fuel</v>
      </c>
      <c r="Q2712" s="5" t="str">
        <f>IF($P2712="Other_Fuel",IF(LOOKUP($G2712,Fuel_Mappings!$I$2:$I$36,Fuel_Mappings!$I$2:$I$36)=$G2712,LOOKUP($G2712,Fuel_Mappings!$I$2:$I$36,Fuel_Mappings!$J$2:$J$36),""),"")</f>
        <v/>
      </c>
      <c r="S2712" s="5" t="str">
        <f t="shared" si="178"/>
        <v>2B</v>
      </c>
      <c r="T2712" s="3" t="b">
        <f t="shared" si="179"/>
        <v>0</v>
      </c>
      <c r="U2712" s="3" t="b">
        <f t="shared" si="180"/>
        <v>0</v>
      </c>
    </row>
    <row r="2713" spans="1:21">
      <c r="A2713" s="10">
        <v>30140211</v>
      </c>
      <c r="B2713" t="s">
        <v>489</v>
      </c>
      <c r="C2713" t="s">
        <v>490</v>
      </c>
      <c r="D2713" t="s">
        <v>491</v>
      </c>
      <c r="E2713" t="s">
        <v>11</v>
      </c>
      <c r="F2713" t="s">
        <v>85</v>
      </c>
      <c r="G2713" t="s">
        <v>541</v>
      </c>
      <c r="H2713" t="s">
        <v>493</v>
      </c>
      <c r="I2713" t="s">
        <v>494</v>
      </c>
      <c r="J2713" t="s">
        <v>21</v>
      </c>
      <c r="K2713" s="3" t="str">
        <f t="shared" si="177"/>
        <v>Organic Chemical MfgOther</v>
      </c>
      <c r="L2713" s="9" t="s">
        <v>1439</v>
      </c>
      <c r="M2713" s="9" t="s">
        <v>1440</v>
      </c>
      <c r="N2713" t="s">
        <v>41</v>
      </c>
      <c r="P2713" s="5" t="str">
        <f>IF(LOOKUP($K2713,Fuel_Mappings!$C$2:$C$255,Fuel_Mappings!$D$2:$D$255)&lt;&gt;"",LOOKUP($K2713,Fuel_Mappings!$C$2:$C$255,Fuel_Mappings!$D$2:$D$255),"")</f>
        <v>Other_Fuel</v>
      </c>
      <c r="Q2713" s="5" t="str">
        <f>IF($P2713="Other_Fuel",IF(LOOKUP($G2713,Fuel_Mappings!$I$2:$I$36,Fuel_Mappings!$I$2:$I$36)=$G2713,LOOKUP($G2713,Fuel_Mappings!$I$2:$I$36,Fuel_Mappings!$J$2:$J$36),""),"")</f>
        <v/>
      </c>
      <c r="S2713" s="5" t="str">
        <f t="shared" si="178"/>
        <v>2B</v>
      </c>
      <c r="T2713" s="3" t="b">
        <f t="shared" si="179"/>
        <v>0</v>
      </c>
      <c r="U2713" s="3" t="b">
        <f t="shared" si="180"/>
        <v>0</v>
      </c>
    </row>
    <row r="2714" spans="1:21">
      <c r="A2714" s="10">
        <v>30140306</v>
      </c>
      <c r="B2714" t="s">
        <v>489</v>
      </c>
      <c r="C2714" t="s">
        <v>490</v>
      </c>
      <c r="D2714" t="s">
        <v>491</v>
      </c>
      <c r="E2714" t="s">
        <v>11</v>
      </c>
      <c r="F2714" t="s">
        <v>85</v>
      </c>
      <c r="G2714" t="s">
        <v>642</v>
      </c>
      <c r="H2714" t="s">
        <v>493</v>
      </c>
      <c r="I2714" t="s">
        <v>494</v>
      </c>
      <c r="J2714" t="s">
        <v>21</v>
      </c>
      <c r="K2714" s="3" t="str">
        <f t="shared" si="177"/>
        <v>Organic Chemical MfgOther</v>
      </c>
      <c r="L2714" s="9" t="s">
        <v>1439</v>
      </c>
      <c r="M2714" s="9" t="s">
        <v>1440</v>
      </c>
      <c r="N2714" t="s">
        <v>41</v>
      </c>
      <c r="P2714" s="5" t="str">
        <f>IF(LOOKUP($K2714,Fuel_Mappings!$C$2:$C$255,Fuel_Mappings!$D$2:$D$255)&lt;&gt;"",LOOKUP($K2714,Fuel_Mappings!$C$2:$C$255,Fuel_Mappings!$D$2:$D$255),"")</f>
        <v>Other_Fuel</v>
      </c>
      <c r="Q2714" s="5" t="str">
        <f>IF($P2714="Other_Fuel",IF(LOOKUP($G2714,Fuel_Mappings!$I$2:$I$36,Fuel_Mappings!$I$2:$I$36)=$G2714,LOOKUP($G2714,Fuel_Mappings!$I$2:$I$36,Fuel_Mappings!$J$2:$J$36),""),"")</f>
        <v/>
      </c>
      <c r="S2714" s="5" t="str">
        <f t="shared" si="178"/>
        <v>2B</v>
      </c>
      <c r="T2714" s="3" t="b">
        <f t="shared" si="179"/>
        <v>0</v>
      </c>
      <c r="U2714" s="3" t="b">
        <f t="shared" si="180"/>
        <v>0</v>
      </c>
    </row>
    <row r="2715" spans="1:21">
      <c r="A2715" s="10">
        <v>30140311</v>
      </c>
      <c r="B2715" t="s">
        <v>489</v>
      </c>
      <c r="C2715" t="s">
        <v>490</v>
      </c>
      <c r="D2715" t="s">
        <v>491</v>
      </c>
      <c r="E2715" t="s">
        <v>11</v>
      </c>
      <c r="F2715" t="s">
        <v>85</v>
      </c>
      <c r="G2715" t="s">
        <v>642</v>
      </c>
      <c r="H2715" t="s">
        <v>493</v>
      </c>
      <c r="I2715" t="s">
        <v>494</v>
      </c>
      <c r="J2715" t="s">
        <v>21</v>
      </c>
      <c r="K2715" s="3" t="str">
        <f t="shared" si="177"/>
        <v>Organic Chemical MfgOther</v>
      </c>
      <c r="L2715" s="9" t="s">
        <v>1439</v>
      </c>
      <c r="M2715" s="9" t="s">
        <v>1440</v>
      </c>
      <c r="N2715" t="s">
        <v>41</v>
      </c>
      <c r="P2715" s="5" t="str">
        <f>IF(LOOKUP($K2715,Fuel_Mappings!$C$2:$C$255,Fuel_Mappings!$D$2:$D$255)&lt;&gt;"",LOOKUP($K2715,Fuel_Mappings!$C$2:$C$255,Fuel_Mappings!$D$2:$D$255),"")</f>
        <v>Other_Fuel</v>
      </c>
      <c r="Q2715" s="5" t="str">
        <f>IF($P2715="Other_Fuel",IF(LOOKUP($G2715,Fuel_Mappings!$I$2:$I$36,Fuel_Mappings!$I$2:$I$36)=$G2715,LOOKUP($G2715,Fuel_Mappings!$I$2:$I$36,Fuel_Mappings!$J$2:$J$36),""),"")</f>
        <v/>
      </c>
      <c r="S2715" s="5" t="str">
        <f t="shared" si="178"/>
        <v>2B</v>
      </c>
      <c r="T2715" s="3" t="b">
        <f t="shared" si="179"/>
        <v>0</v>
      </c>
      <c r="U2715" s="3" t="b">
        <f t="shared" si="180"/>
        <v>0</v>
      </c>
    </row>
    <row r="2716" spans="1:21">
      <c r="A2716" s="10">
        <v>30100109</v>
      </c>
      <c r="B2716" t="s">
        <v>489</v>
      </c>
      <c r="C2716" t="s">
        <v>490</v>
      </c>
      <c r="D2716" t="s">
        <v>491</v>
      </c>
      <c r="E2716" t="s">
        <v>11</v>
      </c>
      <c r="F2716" t="s">
        <v>85</v>
      </c>
      <c r="G2716" t="s">
        <v>492</v>
      </c>
      <c r="H2716" t="s">
        <v>493</v>
      </c>
      <c r="I2716" t="s">
        <v>494</v>
      </c>
      <c r="J2716" t="s">
        <v>21</v>
      </c>
      <c r="K2716" s="3" t="str">
        <f t="shared" si="177"/>
        <v>Organic Chemical MfgOther</v>
      </c>
      <c r="L2716" s="9" t="s">
        <v>1439</v>
      </c>
      <c r="M2716" s="9" t="s">
        <v>1440</v>
      </c>
      <c r="N2716" t="s">
        <v>41</v>
      </c>
      <c r="P2716" s="5" t="str">
        <f>IF(LOOKUP($K2716,Fuel_Mappings!$C$2:$C$255,Fuel_Mappings!$D$2:$D$255)&lt;&gt;"",LOOKUP($K2716,Fuel_Mappings!$C$2:$C$255,Fuel_Mappings!$D$2:$D$255),"")</f>
        <v>Other_Fuel</v>
      </c>
      <c r="Q2716" s="5" t="str">
        <f>IF($P2716="Other_Fuel",IF(LOOKUP($G2716,Fuel_Mappings!$I$2:$I$36,Fuel_Mappings!$I$2:$I$36)=$G2716,LOOKUP($G2716,Fuel_Mappings!$I$2:$I$36,Fuel_Mappings!$J$2:$J$36),""),"")</f>
        <v/>
      </c>
      <c r="S2716" s="5" t="str">
        <f t="shared" si="178"/>
        <v>2B</v>
      </c>
      <c r="T2716" s="3" t="b">
        <f t="shared" si="179"/>
        <v>0</v>
      </c>
      <c r="U2716" s="3" t="b">
        <f t="shared" si="180"/>
        <v>0</v>
      </c>
    </row>
    <row r="2717" spans="1:21">
      <c r="A2717" s="10">
        <v>30100701</v>
      </c>
      <c r="B2717" t="s">
        <v>489</v>
      </c>
      <c r="C2717" t="s">
        <v>490</v>
      </c>
      <c r="D2717" t="s">
        <v>491</v>
      </c>
      <c r="E2717" t="s">
        <v>11</v>
      </c>
      <c r="F2717" t="s">
        <v>85</v>
      </c>
      <c r="G2717" t="s">
        <v>551</v>
      </c>
      <c r="H2717" t="s">
        <v>493</v>
      </c>
      <c r="I2717" t="s">
        <v>506</v>
      </c>
      <c r="J2717" t="s">
        <v>21</v>
      </c>
      <c r="K2717" s="3" t="str">
        <f t="shared" si="177"/>
        <v>Other Chemical MfgOther</v>
      </c>
      <c r="L2717" s="9" t="s">
        <v>1439</v>
      </c>
      <c r="M2717" s="9" t="s">
        <v>1440</v>
      </c>
      <c r="N2717" t="s">
        <v>41</v>
      </c>
      <c r="P2717" s="5" t="str">
        <f>IF(LOOKUP($K2717,Fuel_Mappings!$C$2:$C$255,Fuel_Mappings!$D$2:$D$255)&lt;&gt;"",LOOKUP($K2717,Fuel_Mappings!$C$2:$C$255,Fuel_Mappings!$D$2:$D$255),"")</f>
        <v>Other_Fuel</v>
      </c>
      <c r="Q2717" s="5" t="str">
        <f>IF($P2717="Other_Fuel",IF(LOOKUP($G2717,Fuel_Mappings!$I$2:$I$36,Fuel_Mappings!$I$2:$I$36)=$G2717,LOOKUP($G2717,Fuel_Mappings!$I$2:$I$36,Fuel_Mappings!$J$2:$J$36),""),"")</f>
        <v/>
      </c>
      <c r="S2717" s="5" t="str">
        <f t="shared" si="178"/>
        <v>2B</v>
      </c>
      <c r="T2717" s="3" t="b">
        <f t="shared" si="179"/>
        <v>0</v>
      </c>
      <c r="U2717" s="3" t="b">
        <f t="shared" si="180"/>
        <v>0</v>
      </c>
    </row>
    <row r="2718" spans="1:21">
      <c r="A2718" s="10">
        <v>30100908</v>
      </c>
      <c r="B2718" t="s">
        <v>489</v>
      </c>
      <c r="C2718" t="s">
        <v>490</v>
      </c>
      <c r="D2718" t="s">
        <v>491</v>
      </c>
      <c r="E2718" t="s">
        <v>11</v>
      </c>
      <c r="F2718" t="s">
        <v>85</v>
      </c>
      <c r="G2718" t="s">
        <v>542</v>
      </c>
      <c r="H2718" t="s">
        <v>493</v>
      </c>
      <c r="I2718" t="s">
        <v>506</v>
      </c>
      <c r="J2718" t="s">
        <v>21</v>
      </c>
      <c r="K2718" s="3" t="str">
        <f t="shared" si="177"/>
        <v>Other Chemical MfgOther</v>
      </c>
      <c r="L2718" s="9" t="s">
        <v>1439</v>
      </c>
      <c r="M2718" s="9" t="s">
        <v>1440</v>
      </c>
      <c r="N2718" t="s">
        <v>41</v>
      </c>
      <c r="P2718" s="5" t="str">
        <f>IF(LOOKUP($K2718,Fuel_Mappings!$C$2:$C$255,Fuel_Mappings!$D$2:$D$255)&lt;&gt;"",LOOKUP($K2718,Fuel_Mappings!$C$2:$C$255,Fuel_Mappings!$D$2:$D$255),"")</f>
        <v>Other_Fuel</v>
      </c>
      <c r="Q2718" s="5" t="str">
        <f>IF($P2718="Other_Fuel",IF(LOOKUP($G2718,Fuel_Mappings!$I$2:$I$36,Fuel_Mappings!$I$2:$I$36)=$G2718,LOOKUP($G2718,Fuel_Mappings!$I$2:$I$36,Fuel_Mappings!$J$2:$J$36),""),"")</f>
        <v/>
      </c>
      <c r="S2718" s="5" t="str">
        <f t="shared" si="178"/>
        <v>2B</v>
      </c>
      <c r="T2718" s="3" t="b">
        <f t="shared" si="179"/>
        <v>0</v>
      </c>
      <c r="U2718" s="3" t="b">
        <f t="shared" si="180"/>
        <v>0</v>
      </c>
    </row>
    <row r="2719" spans="1:21">
      <c r="A2719" s="10">
        <v>30101010</v>
      </c>
      <c r="B2719" t="s">
        <v>489</v>
      </c>
      <c r="C2719" t="s">
        <v>490</v>
      </c>
      <c r="D2719" t="s">
        <v>491</v>
      </c>
      <c r="E2719" t="s">
        <v>11</v>
      </c>
      <c r="F2719" t="s">
        <v>85</v>
      </c>
      <c r="G2719" t="s">
        <v>633</v>
      </c>
      <c r="H2719" t="s">
        <v>493</v>
      </c>
      <c r="I2719" t="s">
        <v>506</v>
      </c>
      <c r="J2719" t="s">
        <v>21</v>
      </c>
      <c r="K2719" s="3" t="str">
        <f t="shared" si="177"/>
        <v>Other Chemical MfgOther</v>
      </c>
      <c r="L2719" s="9" t="s">
        <v>1439</v>
      </c>
      <c r="M2719" s="9" t="s">
        <v>1440</v>
      </c>
      <c r="N2719" t="s">
        <v>41</v>
      </c>
      <c r="P2719" s="5" t="str">
        <f>IF(LOOKUP($K2719,Fuel_Mappings!$C$2:$C$255,Fuel_Mappings!$D$2:$D$255)&lt;&gt;"",LOOKUP($K2719,Fuel_Mappings!$C$2:$C$255,Fuel_Mappings!$D$2:$D$255),"")</f>
        <v>Other_Fuel</v>
      </c>
      <c r="Q2719" s="5" t="str">
        <f>IF($P2719="Other_Fuel",IF(LOOKUP($G2719,Fuel_Mappings!$I$2:$I$36,Fuel_Mappings!$I$2:$I$36)=$G2719,LOOKUP($G2719,Fuel_Mappings!$I$2:$I$36,Fuel_Mappings!$J$2:$J$36),""),"")</f>
        <v/>
      </c>
      <c r="S2719" s="5" t="str">
        <f t="shared" si="178"/>
        <v>2B</v>
      </c>
      <c r="T2719" s="3" t="b">
        <f t="shared" si="179"/>
        <v>0</v>
      </c>
      <c r="U2719" s="3" t="b">
        <f t="shared" si="180"/>
        <v>0</v>
      </c>
    </row>
    <row r="2720" spans="1:21">
      <c r="A2720" s="10">
        <v>30101431</v>
      </c>
      <c r="B2720" t="s">
        <v>489</v>
      </c>
      <c r="C2720" t="s">
        <v>490</v>
      </c>
      <c r="D2720" t="s">
        <v>491</v>
      </c>
      <c r="E2720" t="s">
        <v>11</v>
      </c>
      <c r="F2720" t="s">
        <v>85</v>
      </c>
      <c r="G2720" t="s">
        <v>509</v>
      </c>
      <c r="H2720" t="s">
        <v>493</v>
      </c>
      <c r="I2720" t="s">
        <v>510</v>
      </c>
      <c r="J2720" t="s">
        <v>511</v>
      </c>
      <c r="K2720" s="3" t="str">
        <f t="shared" si="177"/>
        <v>Paint, Varnish, Lacquer, Enamel MfgPaint &amp; Varnish Mfg</v>
      </c>
      <c r="L2720" s="9" t="s">
        <v>1439</v>
      </c>
      <c r="M2720" s="9" t="s">
        <v>1440</v>
      </c>
      <c r="N2720" t="s">
        <v>41</v>
      </c>
      <c r="P2720" s="5" t="str">
        <f>IF(LOOKUP($K2720,Fuel_Mappings!$C$2:$C$255,Fuel_Mappings!$D$2:$D$255)&lt;&gt;"",LOOKUP($K2720,Fuel_Mappings!$C$2:$C$255,Fuel_Mappings!$D$2:$D$255),"")</f>
        <v/>
      </c>
      <c r="Q2720" s="5" t="str">
        <f>IF($P2720="Other_Fuel",IF(LOOKUP($G2720,Fuel_Mappings!$I$2:$I$36,Fuel_Mappings!$I$2:$I$36)=$G2720,LOOKUP($G2720,Fuel_Mappings!$I$2:$I$36,Fuel_Mappings!$J$2:$J$36),""),"")</f>
        <v/>
      </c>
      <c r="S2720" s="5" t="str">
        <f t="shared" si="178"/>
        <v>2B</v>
      </c>
      <c r="T2720" s="3" t="b">
        <f t="shared" si="179"/>
        <v>0</v>
      </c>
      <c r="U2720" s="3" t="b">
        <f t="shared" si="180"/>
        <v>0</v>
      </c>
    </row>
    <row r="2721" spans="1:21">
      <c r="A2721" s="10">
        <v>30101441</v>
      </c>
      <c r="B2721" t="s">
        <v>489</v>
      </c>
      <c r="C2721" t="s">
        <v>490</v>
      </c>
      <c r="D2721" t="s">
        <v>491</v>
      </c>
      <c r="E2721" t="s">
        <v>11</v>
      </c>
      <c r="F2721" t="s">
        <v>85</v>
      </c>
      <c r="G2721" t="s">
        <v>509</v>
      </c>
      <c r="H2721" t="s">
        <v>493</v>
      </c>
      <c r="I2721" t="s">
        <v>510</v>
      </c>
      <c r="J2721" t="s">
        <v>511</v>
      </c>
      <c r="K2721" s="3" t="str">
        <f t="shared" si="177"/>
        <v>Paint, Varnish, Lacquer, Enamel MfgPaint &amp; Varnish Mfg</v>
      </c>
      <c r="L2721" s="9" t="s">
        <v>1439</v>
      </c>
      <c r="M2721" s="9" t="s">
        <v>1440</v>
      </c>
      <c r="N2721" t="s">
        <v>41</v>
      </c>
      <c r="P2721" s="5" t="str">
        <f>IF(LOOKUP($K2721,Fuel_Mappings!$C$2:$C$255,Fuel_Mappings!$D$2:$D$255)&lt;&gt;"",LOOKUP($K2721,Fuel_Mappings!$C$2:$C$255,Fuel_Mappings!$D$2:$D$255),"")</f>
        <v/>
      </c>
      <c r="Q2721" s="5" t="str">
        <f>IF($P2721="Other_Fuel",IF(LOOKUP($G2721,Fuel_Mappings!$I$2:$I$36,Fuel_Mappings!$I$2:$I$36)=$G2721,LOOKUP($G2721,Fuel_Mappings!$I$2:$I$36,Fuel_Mappings!$J$2:$J$36),""),"")</f>
        <v/>
      </c>
      <c r="S2721" s="5" t="str">
        <f t="shared" si="178"/>
        <v>2B</v>
      </c>
      <c r="T2721" s="3" t="b">
        <f t="shared" si="179"/>
        <v>0</v>
      </c>
      <c r="U2721" s="3" t="b">
        <f t="shared" si="180"/>
        <v>0</v>
      </c>
    </row>
    <row r="2722" spans="1:21">
      <c r="A2722" s="10">
        <v>30101501</v>
      </c>
      <c r="B2722" t="s">
        <v>489</v>
      </c>
      <c r="C2722" t="s">
        <v>490</v>
      </c>
      <c r="D2722" t="s">
        <v>491</v>
      </c>
      <c r="E2722" t="s">
        <v>11</v>
      </c>
      <c r="F2722" t="s">
        <v>85</v>
      </c>
      <c r="G2722" t="s">
        <v>559</v>
      </c>
      <c r="H2722" t="s">
        <v>493</v>
      </c>
      <c r="I2722" t="s">
        <v>510</v>
      </c>
      <c r="J2722" t="s">
        <v>511</v>
      </c>
      <c r="K2722" s="3" t="str">
        <f t="shared" si="177"/>
        <v>Paint, Varnish, Lacquer, Enamel MfgPaint &amp; Varnish Mfg</v>
      </c>
      <c r="L2722" s="9" t="s">
        <v>1439</v>
      </c>
      <c r="M2722" s="9" t="s">
        <v>1440</v>
      </c>
      <c r="N2722" t="s">
        <v>41</v>
      </c>
      <c r="P2722" s="5" t="str">
        <f>IF(LOOKUP($K2722,Fuel_Mappings!$C$2:$C$255,Fuel_Mappings!$D$2:$D$255)&lt;&gt;"",LOOKUP($K2722,Fuel_Mappings!$C$2:$C$255,Fuel_Mappings!$D$2:$D$255),"")</f>
        <v/>
      </c>
      <c r="Q2722" s="5" t="str">
        <f>IF($P2722="Other_Fuel",IF(LOOKUP($G2722,Fuel_Mappings!$I$2:$I$36,Fuel_Mappings!$I$2:$I$36)=$G2722,LOOKUP($G2722,Fuel_Mappings!$I$2:$I$36,Fuel_Mappings!$J$2:$J$36),""),"")</f>
        <v/>
      </c>
      <c r="S2722" s="5" t="str">
        <f t="shared" si="178"/>
        <v>2B</v>
      </c>
      <c r="T2722" s="3" t="b">
        <f t="shared" si="179"/>
        <v>0</v>
      </c>
      <c r="U2722" s="3" t="b">
        <f t="shared" si="180"/>
        <v>0</v>
      </c>
    </row>
    <row r="2723" spans="1:21">
      <c r="A2723" s="10">
        <v>30101502</v>
      </c>
      <c r="B2723" t="s">
        <v>489</v>
      </c>
      <c r="C2723" t="s">
        <v>490</v>
      </c>
      <c r="D2723" t="s">
        <v>491</v>
      </c>
      <c r="E2723" t="s">
        <v>11</v>
      </c>
      <c r="F2723" t="s">
        <v>85</v>
      </c>
      <c r="G2723" t="s">
        <v>559</v>
      </c>
      <c r="H2723" t="s">
        <v>493</v>
      </c>
      <c r="I2723" t="s">
        <v>510</v>
      </c>
      <c r="J2723" t="s">
        <v>511</v>
      </c>
      <c r="K2723" s="3" t="str">
        <f t="shared" si="177"/>
        <v>Paint, Varnish, Lacquer, Enamel MfgPaint &amp; Varnish Mfg</v>
      </c>
      <c r="L2723" s="9" t="s">
        <v>1439</v>
      </c>
      <c r="M2723" s="9" t="s">
        <v>1440</v>
      </c>
      <c r="N2723" t="s">
        <v>41</v>
      </c>
      <c r="P2723" s="5" t="str">
        <f>IF(LOOKUP($K2723,Fuel_Mappings!$C$2:$C$255,Fuel_Mappings!$D$2:$D$255)&lt;&gt;"",LOOKUP($K2723,Fuel_Mappings!$C$2:$C$255,Fuel_Mappings!$D$2:$D$255),"")</f>
        <v/>
      </c>
      <c r="Q2723" s="5" t="str">
        <f>IF($P2723="Other_Fuel",IF(LOOKUP($G2723,Fuel_Mappings!$I$2:$I$36,Fuel_Mappings!$I$2:$I$36)=$G2723,LOOKUP($G2723,Fuel_Mappings!$I$2:$I$36,Fuel_Mappings!$J$2:$J$36),""),"")</f>
        <v/>
      </c>
      <c r="S2723" s="5" t="str">
        <f t="shared" si="178"/>
        <v>2B</v>
      </c>
      <c r="T2723" s="3" t="b">
        <f t="shared" si="179"/>
        <v>0</v>
      </c>
      <c r="U2723" s="3" t="b">
        <f t="shared" si="180"/>
        <v>0</v>
      </c>
    </row>
    <row r="2724" spans="1:21">
      <c r="A2724" s="10">
        <v>30101530</v>
      </c>
      <c r="B2724" t="s">
        <v>489</v>
      </c>
      <c r="C2724" t="s">
        <v>490</v>
      </c>
      <c r="D2724" t="s">
        <v>491</v>
      </c>
      <c r="E2724" t="s">
        <v>11</v>
      </c>
      <c r="F2724" t="s">
        <v>85</v>
      </c>
      <c r="G2724" t="s">
        <v>559</v>
      </c>
      <c r="H2724" t="s">
        <v>493</v>
      </c>
      <c r="I2724" t="s">
        <v>510</v>
      </c>
      <c r="J2724" t="s">
        <v>511</v>
      </c>
      <c r="K2724" s="3" t="str">
        <f t="shared" si="177"/>
        <v>Paint, Varnish, Lacquer, Enamel MfgPaint &amp; Varnish Mfg</v>
      </c>
      <c r="L2724" s="9" t="s">
        <v>1439</v>
      </c>
      <c r="M2724" s="9" t="s">
        <v>1440</v>
      </c>
      <c r="N2724" t="s">
        <v>41</v>
      </c>
      <c r="P2724" s="5" t="str">
        <f>IF(LOOKUP($K2724,Fuel_Mappings!$C$2:$C$255,Fuel_Mappings!$D$2:$D$255)&lt;&gt;"",LOOKUP($K2724,Fuel_Mappings!$C$2:$C$255,Fuel_Mappings!$D$2:$D$255),"")</f>
        <v/>
      </c>
      <c r="Q2724" s="5" t="str">
        <f>IF($P2724="Other_Fuel",IF(LOOKUP($G2724,Fuel_Mappings!$I$2:$I$36,Fuel_Mappings!$I$2:$I$36)=$G2724,LOOKUP($G2724,Fuel_Mappings!$I$2:$I$36,Fuel_Mappings!$J$2:$J$36),""),"")</f>
        <v/>
      </c>
      <c r="S2724" s="5" t="str">
        <f t="shared" si="178"/>
        <v>2B</v>
      </c>
      <c r="T2724" s="3" t="b">
        <f t="shared" si="179"/>
        <v>0</v>
      </c>
      <c r="U2724" s="3" t="b">
        <f t="shared" si="180"/>
        <v>0</v>
      </c>
    </row>
    <row r="2725" spans="1:21">
      <c r="A2725" s="10">
        <v>30101705</v>
      </c>
      <c r="B2725" t="s">
        <v>489</v>
      </c>
      <c r="C2725" t="s">
        <v>490</v>
      </c>
      <c r="D2725" t="s">
        <v>491</v>
      </c>
      <c r="E2725" t="s">
        <v>11</v>
      </c>
      <c r="F2725" t="s">
        <v>85</v>
      </c>
      <c r="G2725" t="s">
        <v>616</v>
      </c>
      <c r="H2725" t="s">
        <v>493</v>
      </c>
      <c r="I2725" t="s">
        <v>504</v>
      </c>
      <c r="J2725" t="s">
        <v>21</v>
      </c>
      <c r="K2725" s="3" t="str">
        <f t="shared" si="177"/>
        <v>Agricultural Chemical MfgOther</v>
      </c>
      <c r="L2725" s="9" t="s">
        <v>1439</v>
      </c>
      <c r="M2725" s="9" t="s">
        <v>1440</v>
      </c>
      <c r="N2725" t="s">
        <v>41</v>
      </c>
      <c r="P2725" s="5" t="str">
        <f>IF(LOOKUP($K2725,Fuel_Mappings!$C$2:$C$255,Fuel_Mappings!$D$2:$D$255)&lt;&gt;"",LOOKUP($K2725,Fuel_Mappings!$C$2:$C$255,Fuel_Mappings!$D$2:$D$255),"")</f>
        <v>Other_Fuel</v>
      </c>
      <c r="Q2725" s="5" t="str">
        <f>IF($P2725="Other_Fuel",IF(LOOKUP($G2725,Fuel_Mappings!$I$2:$I$36,Fuel_Mappings!$I$2:$I$36)=$G2725,LOOKUP($G2725,Fuel_Mappings!$I$2:$I$36,Fuel_Mappings!$J$2:$J$36),""),"")</f>
        <v/>
      </c>
      <c r="S2725" s="5" t="str">
        <f t="shared" si="178"/>
        <v>2B</v>
      </c>
      <c r="T2725" s="3" t="b">
        <f t="shared" si="179"/>
        <v>0</v>
      </c>
      <c r="U2725" s="3" t="b">
        <f t="shared" si="180"/>
        <v>0</v>
      </c>
    </row>
    <row r="2726" spans="1:21">
      <c r="A2726" s="10">
        <v>30101706</v>
      </c>
      <c r="B2726" t="s">
        <v>489</v>
      </c>
      <c r="C2726" t="s">
        <v>490</v>
      </c>
      <c r="D2726" t="s">
        <v>491</v>
      </c>
      <c r="E2726" t="s">
        <v>11</v>
      </c>
      <c r="F2726" t="s">
        <v>85</v>
      </c>
      <c r="G2726" t="s">
        <v>616</v>
      </c>
      <c r="H2726" t="s">
        <v>493</v>
      </c>
      <c r="I2726" t="s">
        <v>504</v>
      </c>
      <c r="J2726" t="s">
        <v>21</v>
      </c>
      <c r="K2726" s="3" t="str">
        <f t="shared" si="177"/>
        <v>Agricultural Chemical MfgOther</v>
      </c>
      <c r="L2726" s="9" t="s">
        <v>1439</v>
      </c>
      <c r="M2726" s="9" t="s">
        <v>1440</v>
      </c>
      <c r="N2726" t="s">
        <v>41</v>
      </c>
      <c r="P2726" s="5" t="str">
        <f>IF(LOOKUP($K2726,Fuel_Mappings!$C$2:$C$255,Fuel_Mappings!$D$2:$D$255)&lt;&gt;"",LOOKUP($K2726,Fuel_Mappings!$C$2:$C$255,Fuel_Mappings!$D$2:$D$255),"")</f>
        <v>Other_Fuel</v>
      </c>
      <c r="Q2726" s="5" t="str">
        <f>IF($P2726="Other_Fuel",IF(LOOKUP($G2726,Fuel_Mappings!$I$2:$I$36,Fuel_Mappings!$I$2:$I$36)=$G2726,LOOKUP($G2726,Fuel_Mappings!$I$2:$I$36,Fuel_Mappings!$J$2:$J$36),""),"")</f>
        <v/>
      </c>
      <c r="S2726" s="5" t="str">
        <f t="shared" si="178"/>
        <v>2B</v>
      </c>
      <c r="T2726" s="3" t="b">
        <f t="shared" si="179"/>
        <v>0</v>
      </c>
      <c r="U2726" s="3" t="b">
        <f t="shared" si="180"/>
        <v>0</v>
      </c>
    </row>
    <row r="2727" spans="1:21">
      <c r="A2727" s="10">
        <v>30102103</v>
      </c>
      <c r="B2727" t="s">
        <v>489</v>
      </c>
      <c r="C2727" t="s">
        <v>490</v>
      </c>
      <c r="D2727" t="s">
        <v>491</v>
      </c>
      <c r="E2727" t="s">
        <v>11</v>
      </c>
      <c r="F2727" t="s">
        <v>85</v>
      </c>
      <c r="G2727" t="s">
        <v>387</v>
      </c>
      <c r="H2727" t="s">
        <v>493</v>
      </c>
      <c r="I2727" t="s">
        <v>499</v>
      </c>
      <c r="J2727" t="s">
        <v>21</v>
      </c>
      <c r="K2727" s="3" t="str">
        <f t="shared" si="177"/>
        <v>Inorganic Chemical MfgOther</v>
      </c>
      <c r="L2727" s="9" t="s">
        <v>1439</v>
      </c>
      <c r="M2727" s="9" t="s">
        <v>1440</v>
      </c>
      <c r="N2727" t="s">
        <v>41</v>
      </c>
      <c r="P2727" s="5" t="str">
        <f>IF(LOOKUP($K2727,Fuel_Mappings!$C$2:$C$255,Fuel_Mappings!$D$2:$D$255)&lt;&gt;"",LOOKUP($K2727,Fuel_Mappings!$C$2:$C$255,Fuel_Mappings!$D$2:$D$255),"")</f>
        <v>Other_Fuel</v>
      </c>
      <c r="Q2727" s="5" t="str">
        <f>IF($P2727="Other_Fuel",IF(LOOKUP($G2727,Fuel_Mappings!$I$2:$I$36,Fuel_Mappings!$I$2:$I$36)=$G2727,LOOKUP($G2727,Fuel_Mappings!$I$2:$I$36,Fuel_Mappings!$J$2:$J$36),""),"")</f>
        <v/>
      </c>
      <c r="S2727" s="5" t="str">
        <f t="shared" si="178"/>
        <v>2B</v>
      </c>
      <c r="T2727" s="3" t="b">
        <f t="shared" si="179"/>
        <v>0</v>
      </c>
      <c r="U2727" s="3" t="b">
        <f t="shared" si="180"/>
        <v>0</v>
      </c>
    </row>
    <row r="2728" spans="1:21">
      <c r="A2728" s="10">
        <v>30102121</v>
      </c>
      <c r="B2728" t="s">
        <v>489</v>
      </c>
      <c r="C2728" t="s">
        <v>490</v>
      </c>
      <c r="D2728" t="s">
        <v>491</v>
      </c>
      <c r="E2728" t="s">
        <v>11</v>
      </c>
      <c r="F2728" t="s">
        <v>85</v>
      </c>
      <c r="G2728" t="s">
        <v>387</v>
      </c>
      <c r="H2728" t="s">
        <v>493</v>
      </c>
      <c r="I2728" t="s">
        <v>499</v>
      </c>
      <c r="J2728" t="s">
        <v>21</v>
      </c>
      <c r="K2728" s="3" t="str">
        <f t="shared" si="177"/>
        <v>Inorganic Chemical MfgOther</v>
      </c>
      <c r="L2728" s="9" t="s">
        <v>1439</v>
      </c>
      <c r="M2728" s="9" t="s">
        <v>1440</v>
      </c>
      <c r="N2728" t="s">
        <v>41</v>
      </c>
      <c r="P2728" s="5" t="str">
        <f>IF(LOOKUP($K2728,Fuel_Mappings!$C$2:$C$255,Fuel_Mappings!$D$2:$D$255)&lt;&gt;"",LOOKUP($K2728,Fuel_Mappings!$C$2:$C$255,Fuel_Mappings!$D$2:$D$255),"")</f>
        <v>Other_Fuel</v>
      </c>
      <c r="Q2728" s="5" t="str">
        <f>IF($P2728="Other_Fuel",IF(LOOKUP($G2728,Fuel_Mappings!$I$2:$I$36,Fuel_Mappings!$I$2:$I$36)=$G2728,LOOKUP($G2728,Fuel_Mappings!$I$2:$I$36,Fuel_Mappings!$J$2:$J$36),""),"")</f>
        <v/>
      </c>
      <c r="S2728" s="5" t="str">
        <f t="shared" si="178"/>
        <v>2B</v>
      </c>
      <c r="T2728" s="3" t="b">
        <f t="shared" si="179"/>
        <v>0</v>
      </c>
      <c r="U2728" s="3" t="b">
        <f t="shared" si="180"/>
        <v>0</v>
      </c>
    </row>
    <row r="2729" spans="1:21">
      <c r="A2729" s="10">
        <v>30102126</v>
      </c>
      <c r="B2729" t="s">
        <v>489</v>
      </c>
      <c r="C2729" t="s">
        <v>490</v>
      </c>
      <c r="D2729" t="s">
        <v>491</v>
      </c>
      <c r="E2729" t="s">
        <v>11</v>
      </c>
      <c r="F2729" t="s">
        <v>85</v>
      </c>
      <c r="G2729" t="s">
        <v>387</v>
      </c>
      <c r="H2729" t="s">
        <v>493</v>
      </c>
      <c r="I2729" t="s">
        <v>499</v>
      </c>
      <c r="J2729" t="s">
        <v>21</v>
      </c>
      <c r="K2729" s="3" t="str">
        <f t="shared" si="177"/>
        <v>Inorganic Chemical MfgOther</v>
      </c>
      <c r="L2729" s="9" t="s">
        <v>1439</v>
      </c>
      <c r="M2729" s="9" t="s">
        <v>1440</v>
      </c>
      <c r="N2729" t="s">
        <v>41</v>
      </c>
      <c r="P2729" s="5" t="str">
        <f>IF(LOOKUP($K2729,Fuel_Mappings!$C$2:$C$255,Fuel_Mappings!$D$2:$D$255)&lt;&gt;"",LOOKUP($K2729,Fuel_Mappings!$C$2:$C$255,Fuel_Mappings!$D$2:$D$255),"")</f>
        <v>Other_Fuel</v>
      </c>
      <c r="Q2729" s="5" t="str">
        <f>IF($P2729="Other_Fuel",IF(LOOKUP($G2729,Fuel_Mappings!$I$2:$I$36,Fuel_Mappings!$I$2:$I$36)=$G2729,LOOKUP($G2729,Fuel_Mappings!$I$2:$I$36,Fuel_Mappings!$J$2:$J$36),""),"")</f>
        <v/>
      </c>
      <c r="S2729" s="5" t="str">
        <f t="shared" si="178"/>
        <v>2B</v>
      </c>
      <c r="T2729" s="3" t="b">
        <f t="shared" si="179"/>
        <v>0</v>
      </c>
      <c r="U2729" s="3" t="b">
        <f t="shared" si="180"/>
        <v>0</v>
      </c>
    </row>
    <row r="2730" spans="1:21">
      <c r="A2730" s="10">
        <v>30102314</v>
      </c>
      <c r="B2730" t="s">
        <v>489</v>
      </c>
      <c r="C2730" t="s">
        <v>490</v>
      </c>
      <c r="D2730" t="s">
        <v>491</v>
      </c>
      <c r="E2730" t="s">
        <v>11</v>
      </c>
      <c r="F2730" t="s">
        <v>85</v>
      </c>
      <c r="G2730" t="s">
        <v>522</v>
      </c>
      <c r="H2730" t="s">
        <v>493</v>
      </c>
      <c r="I2730" t="s">
        <v>499</v>
      </c>
      <c r="J2730" t="s">
        <v>523</v>
      </c>
      <c r="K2730" s="3" t="str">
        <f t="shared" si="177"/>
        <v>Inorganic Chemical MfgSulfur Compounds</v>
      </c>
      <c r="L2730" s="9" t="s">
        <v>1439</v>
      </c>
      <c r="M2730" s="9" t="s">
        <v>1440</v>
      </c>
      <c r="N2730" t="s">
        <v>41</v>
      </c>
      <c r="P2730" s="5" t="str">
        <f>IF(LOOKUP($K2730,Fuel_Mappings!$C$2:$C$255,Fuel_Mappings!$D$2:$D$255)&lt;&gt;"",LOOKUP($K2730,Fuel_Mappings!$C$2:$C$255,Fuel_Mappings!$D$2:$D$255),"")</f>
        <v/>
      </c>
      <c r="Q2730" s="5" t="str">
        <f>IF($P2730="Other_Fuel",IF(LOOKUP($G2730,Fuel_Mappings!$I$2:$I$36,Fuel_Mappings!$I$2:$I$36)=$G2730,LOOKUP($G2730,Fuel_Mappings!$I$2:$I$36,Fuel_Mappings!$J$2:$J$36),""),"")</f>
        <v/>
      </c>
      <c r="S2730" s="5" t="str">
        <f t="shared" si="178"/>
        <v>2B</v>
      </c>
      <c r="T2730" s="3" t="b">
        <f t="shared" si="179"/>
        <v>0</v>
      </c>
      <c r="U2730" s="3" t="b">
        <f t="shared" si="180"/>
        <v>0</v>
      </c>
    </row>
    <row r="2731" spans="1:21">
      <c r="A2731" s="10">
        <v>30102323</v>
      </c>
      <c r="B2731" t="s">
        <v>489</v>
      </c>
      <c r="C2731" t="s">
        <v>490</v>
      </c>
      <c r="D2731" t="s">
        <v>491</v>
      </c>
      <c r="E2731" t="s">
        <v>11</v>
      </c>
      <c r="F2731" t="s">
        <v>85</v>
      </c>
      <c r="G2731" t="s">
        <v>522</v>
      </c>
      <c r="H2731" t="s">
        <v>493</v>
      </c>
      <c r="I2731" t="s">
        <v>499</v>
      </c>
      <c r="J2731" t="s">
        <v>21</v>
      </c>
      <c r="K2731" s="3" t="str">
        <f t="shared" si="177"/>
        <v>Inorganic Chemical MfgOther</v>
      </c>
      <c r="L2731" s="9" t="s">
        <v>1439</v>
      </c>
      <c r="M2731" s="9" t="s">
        <v>1440</v>
      </c>
      <c r="N2731" t="s">
        <v>41</v>
      </c>
      <c r="P2731" s="5" t="str">
        <f>IF(LOOKUP($K2731,Fuel_Mappings!$C$2:$C$255,Fuel_Mappings!$D$2:$D$255)&lt;&gt;"",LOOKUP($K2731,Fuel_Mappings!$C$2:$C$255,Fuel_Mappings!$D$2:$D$255),"")</f>
        <v>Other_Fuel</v>
      </c>
      <c r="Q2731" s="5" t="str">
        <f>IF($P2731="Other_Fuel",IF(LOOKUP($G2731,Fuel_Mappings!$I$2:$I$36,Fuel_Mappings!$I$2:$I$36)=$G2731,LOOKUP($G2731,Fuel_Mappings!$I$2:$I$36,Fuel_Mappings!$J$2:$J$36),""),"")</f>
        <v/>
      </c>
      <c r="S2731" s="5" t="str">
        <f t="shared" si="178"/>
        <v>2B</v>
      </c>
      <c r="T2731" s="3" t="b">
        <f t="shared" si="179"/>
        <v>0</v>
      </c>
      <c r="U2731" s="3" t="b">
        <f t="shared" si="180"/>
        <v>0</v>
      </c>
    </row>
    <row r="2732" spans="1:21">
      <c r="A2732" s="10">
        <v>30102325</v>
      </c>
      <c r="B2732" t="s">
        <v>489</v>
      </c>
      <c r="C2732" t="s">
        <v>490</v>
      </c>
      <c r="D2732" t="s">
        <v>491</v>
      </c>
      <c r="E2732" t="s">
        <v>11</v>
      </c>
      <c r="F2732" t="s">
        <v>85</v>
      </c>
      <c r="G2732" t="s">
        <v>522</v>
      </c>
      <c r="H2732" t="s">
        <v>493</v>
      </c>
      <c r="I2732" t="s">
        <v>499</v>
      </c>
      <c r="J2732" t="s">
        <v>21</v>
      </c>
      <c r="K2732" s="3" t="str">
        <f t="shared" si="177"/>
        <v>Inorganic Chemical MfgOther</v>
      </c>
      <c r="L2732" s="9" t="s">
        <v>1439</v>
      </c>
      <c r="M2732" s="9" t="s">
        <v>1440</v>
      </c>
      <c r="N2732" t="s">
        <v>41</v>
      </c>
      <c r="P2732" s="5" t="str">
        <f>IF(LOOKUP($K2732,Fuel_Mappings!$C$2:$C$255,Fuel_Mappings!$D$2:$D$255)&lt;&gt;"",LOOKUP($K2732,Fuel_Mappings!$C$2:$C$255,Fuel_Mappings!$D$2:$D$255),"")</f>
        <v>Other_Fuel</v>
      </c>
      <c r="Q2732" s="5" t="str">
        <f>IF($P2732="Other_Fuel",IF(LOOKUP($G2732,Fuel_Mappings!$I$2:$I$36,Fuel_Mappings!$I$2:$I$36)=$G2732,LOOKUP($G2732,Fuel_Mappings!$I$2:$I$36,Fuel_Mappings!$J$2:$J$36),""),"")</f>
        <v/>
      </c>
      <c r="S2732" s="5" t="str">
        <f t="shared" si="178"/>
        <v>2B</v>
      </c>
      <c r="T2732" s="3" t="b">
        <f t="shared" si="179"/>
        <v>0</v>
      </c>
      <c r="U2732" s="3" t="b">
        <f t="shared" si="180"/>
        <v>0</v>
      </c>
    </row>
    <row r="2733" spans="1:21">
      <c r="A2733" s="10">
        <v>30102414</v>
      </c>
      <c r="B2733" t="s">
        <v>489</v>
      </c>
      <c r="C2733" t="s">
        <v>490</v>
      </c>
      <c r="D2733" t="s">
        <v>491</v>
      </c>
      <c r="E2733" t="s">
        <v>11</v>
      </c>
      <c r="F2733" t="s">
        <v>85</v>
      </c>
      <c r="G2733" t="s">
        <v>524</v>
      </c>
      <c r="H2733" t="s">
        <v>493</v>
      </c>
      <c r="I2733" t="s">
        <v>496</v>
      </c>
      <c r="J2733" t="s">
        <v>525</v>
      </c>
      <c r="K2733" s="3" t="str">
        <f t="shared" si="177"/>
        <v>Polymer &amp; Resin MfgSynthetic Fiber</v>
      </c>
      <c r="L2733" s="9" t="s">
        <v>1439</v>
      </c>
      <c r="M2733" s="9" t="s">
        <v>1440</v>
      </c>
      <c r="N2733" t="s">
        <v>41</v>
      </c>
      <c r="P2733" s="5" t="str">
        <f>IF(LOOKUP($K2733,Fuel_Mappings!$C$2:$C$255,Fuel_Mappings!$D$2:$D$255)&lt;&gt;"",LOOKUP($K2733,Fuel_Mappings!$C$2:$C$255,Fuel_Mappings!$D$2:$D$255),"")</f>
        <v/>
      </c>
      <c r="Q2733" s="5" t="str">
        <f>IF($P2733="Other_Fuel",IF(LOOKUP($G2733,Fuel_Mappings!$I$2:$I$36,Fuel_Mappings!$I$2:$I$36)=$G2733,LOOKUP($G2733,Fuel_Mappings!$I$2:$I$36,Fuel_Mappings!$J$2:$J$36),""),"")</f>
        <v/>
      </c>
      <c r="S2733" s="5" t="str">
        <f t="shared" si="178"/>
        <v>2B</v>
      </c>
      <c r="T2733" s="3" t="b">
        <f t="shared" si="179"/>
        <v>0</v>
      </c>
      <c r="U2733" s="3" t="b">
        <f t="shared" si="180"/>
        <v>0</v>
      </c>
    </row>
    <row r="2734" spans="1:21">
      <c r="A2734" s="10">
        <v>30102416</v>
      </c>
      <c r="B2734" t="s">
        <v>489</v>
      </c>
      <c r="C2734" t="s">
        <v>490</v>
      </c>
      <c r="D2734" t="s">
        <v>491</v>
      </c>
      <c r="E2734" t="s">
        <v>11</v>
      </c>
      <c r="F2734" t="s">
        <v>85</v>
      </c>
      <c r="G2734" t="s">
        <v>524</v>
      </c>
      <c r="H2734" t="s">
        <v>493</v>
      </c>
      <c r="I2734" t="s">
        <v>496</v>
      </c>
      <c r="J2734" t="s">
        <v>525</v>
      </c>
      <c r="K2734" s="3" t="str">
        <f t="shared" si="177"/>
        <v>Polymer &amp; Resin MfgSynthetic Fiber</v>
      </c>
      <c r="L2734" s="9" t="s">
        <v>1439</v>
      </c>
      <c r="M2734" s="9" t="s">
        <v>1440</v>
      </c>
      <c r="N2734" t="s">
        <v>41</v>
      </c>
      <c r="P2734" s="5" t="str">
        <f>IF(LOOKUP($K2734,Fuel_Mappings!$C$2:$C$255,Fuel_Mappings!$D$2:$D$255)&lt;&gt;"",LOOKUP($K2734,Fuel_Mappings!$C$2:$C$255,Fuel_Mappings!$D$2:$D$255),"")</f>
        <v/>
      </c>
      <c r="Q2734" s="5" t="str">
        <f>IF($P2734="Other_Fuel",IF(LOOKUP($G2734,Fuel_Mappings!$I$2:$I$36,Fuel_Mappings!$I$2:$I$36)=$G2734,LOOKUP($G2734,Fuel_Mappings!$I$2:$I$36,Fuel_Mappings!$J$2:$J$36),""),"")</f>
        <v/>
      </c>
      <c r="S2734" s="5" t="str">
        <f t="shared" si="178"/>
        <v>2B</v>
      </c>
      <c r="T2734" s="3" t="b">
        <f t="shared" si="179"/>
        <v>0</v>
      </c>
      <c r="U2734" s="3" t="b">
        <f t="shared" si="180"/>
        <v>0</v>
      </c>
    </row>
    <row r="2735" spans="1:21">
      <c r="A2735" s="10">
        <v>30102429</v>
      </c>
      <c r="B2735" t="s">
        <v>489</v>
      </c>
      <c r="C2735" t="s">
        <v>490</v>
      </c>
      <c r="D2735" t="s">
        <v>491</v>
      </c>
      <c r="E2735" t="s">
        <v>11</v>
      </c>
      <c r="F2735" t="s">
        <v>85</v>
      </c>
      <c r="G2735" t="s">
        <v>524</v>
      </c>
      <c r="H2735" t="s">
        <v>493</v>
      </c>
      <c r="I2735" t="s">
        <v>496</v>
      </c>
      <c r="J2735" t="s">
        <v>21</v>
      </c>
      <c r="K2735" s="3" t="str">
        <f t="shared" si="177"/>
        <v>Polymer &amp; Resin MfgOther</v>
      </c>
      <c r="L2735" s="9" t="s">
        <v>1439</v>
      </c>
      <c r="M2735" s="9" t="s">
        <v>1440</v>
      </c>
      <c r="N2735" t="s">
        <v>41</v>
      </c>
      <c r="P2735" s="5" t="str">
        <f>IF(LOOKUP($K2735,Fuel_Mappings!$C$2:$C$255,Fuel_Mappings!$D$2:$D$255)&lt;&gt;"",LOOKUP($K2735,Fuel_Mappings!$C$2:$C$255,Fuel_Mappings!$D$2:$D$255),"")</f>
        <v>Other_Fuel</v>
      </c>
      <c r="Q2735" s="5" t="str">
        <f>IF($P2735="Other_Fuel",IF(LOOKUP($G2735,Fuel_Mappings!$I$2:$I$36,Fuel_Mappings!$I$2:$I$36)=$G2735,LOOKUP($G2735,Fuel_Mappings!$I$2:$I$36,Fuel_Mappings!$J$2:$J$36),""),"")</f>
        <v/>
      </c>
      <c r="S2735" s="5" t="str">
        <f t="shared" si="178"/>
        <v>2B</v>
      </c>
      <c r="T2735" s="3" t="b">
        <f t="shared" si="179"/>
        <v>0</v>
      </c>
      <c r="U2735" s="3" t="b">
        <f t="shared" si="180"/>
        <v>0</v>
      </c>
    </row>
    <row r="2736" spans="1:21">
      <c r="A2736" s="10">
        <v>30102705</v>
      </c>
      <c r="B2736" t="s">
        <v>489</v>
      </c>
      <c r="C2736" t="s">
        <v>490</v>
      </c>
      <c r="D2736" t="s">
        <v>491</v>
      </c>
      <c r="E2736" t="s">
        <v>11</v>
      </c>
      <c r="F2736" t="s">
        <v>85</v>
      </c>
      <c r="G2736" t="s">
        <v>617</v>
      </c>
      <c r="H2736" t="s">
        <v>493</v>
      </c>
      <c r="I2736" t="s">
        <v>504</v>
      </c>
      <c r="J2736" t="s">
        <v>21</v>
      </c>
      <c r="K2736" s="3" t="str">
        <f t="shared" si="177"/>
        <v>Agricultural Chemical MfgOther</v>
      </c>
      <c r="L2736" s="9" t="s">
        <v>1439</v>
      </c>
      <c r="M2736" s="9" t="s">
        <v>1440</v>
      </c>
      <c r="N2736" t="s">
        <v>41</v>
      </c>
      <c r="P2736" s="5" t="str">
        <f>IF(LOOKUP($K2736,Fuel_Mappings!$C$2:$C$255,Fuel_Mappings!$D$2:$D$255)&lt;&gt;"",LOOKUP($K2736,Fuel_Mappings!$C$2:$C$255,Fuel_Mappings!$D$2:$D$255),"")</f>
        <v>Other_Fuel</v>
      </c>
      <c r="Q2736" s="5" t="str">
        <f>IF($P2736="Other_Fuel",IF(LOOKUP($G2736,Fuel_Mappings!$I$2:$I$36,Fuel_Mappings!$I$2:$I$36)=$G2736,LOOKUP($G2736,Fuel_Mappings!$I$2:$I$36,Fuel_Mappings!$J$2:$J$36),""),"")</f>
        <v/>
      </c>
      <c r="S2736" s="5" t="str">
        <f t="shared" si="178"/>
        <v>2B</v>
      </c>
      <c r="T2736" s="3" t="b">
        <f t="shared" si="179"/>
        <v>0</v>
      </c>
      <c r="U2736" s="3" t="b">
        <f t="shared" si="180"/>
        <v>0</v>
      </c>
    </row>
    <row r="2737" spans="1:21">
      <c r="A2737" s="10">
        <v>30102710</v>
      </c>
      <c r="B2737" t="s">
        <v>489</v>
      </c>
      <c r="C2737" t="s">
        <v>490</v>
      </c>
      <c r="D2737" t="s">
        <v>491</v>
      </c>
      <c r="E2737" t="s">
        <v>11</v>
      </c>
      <c r="F2737" t="s">
        <v>85</v>
      </c>
      <c r="G2737" t="s">
        <v>617</v>
      </c>
      <c r="H2737" t="s">
        <v>493</v>
      </c>
      <c r="I2737" t="s">
        <v>504</v>
      </c>
      <c r="J2737" t="s">
        <v>21</v>
      </c>
      <c r="K2737" s="3" t="str">
        <f t="shared" si="177"/>
        <v>Agricultural Chemical MfgOther</v>
      </c>
      <c r="L2737" s="9" t="s">
        <v>1439</v>
      </c>
      <c r="M2737" s="9" t="s">
        <v>1440</v>
      </c>
      <c r="N2737" t="s">
        <v>41</v>
      </c>
      <c r="P2737" s="5" t="str">
        <f>IF(LOOKUP($K2737,Fuel_Mappings!$C$2:$C$255,Fuel_Mappings!$D$2:$D$255)&lt;&gt;"",LOOKUP($K2737,Fuel_Mappings!$C$2:$C$255,Fuel_Mappings!$D$2:$D$255),"")</f>
        <v>Other_Fuel</v>
      </c>
      <c r="Q2737" s="5" t="str">
        <f>IF($P2737="Other_Fuel",IF(LOOKUP($G2737,Fuel_Mappings!$I$2:$I$36,Fuel_Mappings!$I$2:$I$36)=$G2737,LOOKUP($G2737,Fuel_Mappings!$I$2:$I$36,Fuel_Mappings!$J$2:$J$36),""),"")</f>
        <v/>
      </c>
      <c r="S2737" s="5" t="str">
        <f t="shared" si="178"/>
        <v>2B</v>
      </c>
      <c r="T2737" s="3" t="b">
        <f t="shared" si="179"/>
        <v>0</v>
      </c>
      <c r="U2737" s="3" t="b">
        <f t="shared" si="180"/>
        <v>0</v>
      </c>
    </row>
    <row r="2738" spans="1:21">
      <c r="A2738" s="10">
        <v>30102714</v>
      </c>
      <c r="B2738" t="s">
        <v>489</v>
      </c>
      <c r="C2738" t="s">
        <v>490</v>
      </c>
      <c r="D2738" t="s">
        <v>491</v>
      </c>
      <c r="E2738" t="s">
        <v>11</v>
      </c>
      <c r="F2738" t="s">
        <v>85</v>
      </c>
      <c r="G2738" t="s">
        <v>617</v>
      </c>
      <c r="H2738" t="s">
        <v>493</v>
      </c>
      <c r="I2738" t="s">
        <v>504</v>
      </c>
      <c r="J2738" t="s">
        <v>21</v>
      </c>
      <c r="K2738" s="3" t="str">
        <f t="shared" si="177"/>
        <v>Agricultural Chemical MfgOther</v>
      </c>
      <c r="L2738" s="9" t="s">
        <v>1439</v>
      </c>
      <c r="M2738" s="9" t="s">
        <v>1440</v>
      </c>
      <c r="N2738" t="s">
        <v>41</v>
      </c>
      <c r="P2738" s="5" t="str">
        <f>IF(LOOKUP($K2738,Fuel_Mappings!$C$2:$C$255,Fuel_Mappings!$D$2:$D$255)&lt;&gt;"",LOOKUP($K2738,Fuel_Mappings!$C$2:$C$255,Fuel_Mappings!$D$2:$D$255),"")</f>
        <v>Other_Fuel</v>
      </c>
      <c r="Q2738" s="5" t="str">
        <f>IF($P2738="Other_Fuel",IF(LOOKUP($G2738,Fuel_Mappings!$I$2:$I$36,Fuel_Mappings!$I$2:$I$36)=$G2738,LOOKUP($G2738,Fuel_Mappings!$I$2:$I$36,Fuel_Mappings!$J$2:$J$36),""),"")</f>
        <v/>
      </c>
      <c r="S2738" s="5" t="str">
        <f t="shared" si="178"/>
        <v>2B</v>
      </c>
      <c r="T2738" s="3" t="b">
        <f t="shared" si="179"/>
        <v>0</v>
      </c>
      <c r="U2738" s="3" t="b">
        <f t="shared" si="180"/>
        <v>0</v>
      </c>
    </row>
    <row r="2739" spans="1:21">
      <c r="A2739" s="10">
        <v>30102728</v>
      </c>
      <c r="B2739" t="s">
        <v>489</v>
      </c>
      <c r="C2739" t="s">
        <v>490</v>
      </c>
      <c r="D2739" t="s">
        <v>491</v>
      </c>
      <c r="E2739" t="s">
        <v>11</v>
      </c>
      <c r="F2739" t="s">
        <v>85</v>
      </c>
      <c r="G2739" t="s">
        <v>617</v>
      </c>
      <c r="H2739" t="s">
        <v>493</v>
      </c>
      <c r="I2739" t="s">
        <v>504</v>
      </c>
      <c r="J2739" t="s">
        <v>21</v>
      </c>
      <c r="K2739" s="3" t="str">
        <f t="shared" ref="K2739:K2802" si="181">I2739&amp;J2739</f>
        <v>Agricultural Chemical MfgOther</v>
      </c>
      <c r="L2739" s="9" t="s">
        <v>1439</v>
      </c>
      <c r="M2739" s="9" t="s">
        <v>1440</v>
      </c>
      <c r="N2739" t="s">
        <v>41</v>
      </c>
      <c r="P2739" s="5" t="str">
        <f>IF(LOOKUP($K2739,Fuel_Mappings!$C$2:$C$255,Fuel_Mappings!$D$2:$D$255)&lt;&gt;"",LOOKUP($K2739,Fuel_Mappings!$C$2:$C$255,Fuel_Mappings!$D$2:$D$255),"")</f>
        <v>Other_Fuel</v>
      </c>
      <c r="Q2739" s="5" t="str">
        <f>IF($P2739="Other_Fuel",IF(LOOKUP($G2739,Fuel_Mappings!$I$2:$I$36,Fuel_Mappings!$I$2:$I$36)=$G2739,LOOKUP($G2739,Fuel_Mappings!$I$2:$I$36,Fuel_Mappings!$J$2:$J$36),""),"")</f>
        <v/>
      </c>
      <c r="S2739" s="5" t="str">
        <f t="shared" si="178"/>
        <v>2B</v>
      </c>
      <c r="T2739" s="3" t="b">
        <f t="shared" si="179"/>
        <v>0</v>
      </c>
      <c r="U2739" s="3" t="b">
        <f t="shared" si="180"/>
        <v>0</v>
      </c>
    </row>
    <row r="2740" spans="1:21">
      <c r="A2740" s="10">
        <v>30102908</v>
      </c>
      <c r="B2740" t="s">
        <v>489</v>
      </c>
      <c r="C2740" t="s">
        <v>490</v>
      </c>
      <c r="D2740" t="s">
        <v>491</v>
      </c>
      <c r="E2740" t="s">
        <v>11</v>
      </c>
      <c r="F2740" t="s">
        <v>85</v>
      </c>
      <c r="G2740" t="s">
        <v>630</v>
      </c>
      <c r="H2740" t="s">
        <v>493</v>
      </c>
      <c r="I2740" t="s">
        <v>504</v>
      </c>
      <c r="J2740" t="s">
        <v>21</v>
      </c>
      <c r="K2740" s="3" t="str">
        <f t="shared" si="181"/>
        <v>Agricultural Chemical MfgOther</v>
      </c>
      <c r="L2740" s="9" t="s">
        <v>1439</v>
      </c>
      <c r="M2740" s="9" t="s">
        <v>1440</v>
      </c>
      <c r="N2740" t="s">
        <v>41</v>
      </c>
      <c r="P2740" s="5" t="str">
        <f>IF(LOOKUP($K2740,Fuel_Mappings!$C$2:$C$255,Fuel_Mappings!$D$2:$D$255)&lt;&gt;"",LOOKUP($K2740,Fuel_Mappings!$C$2:$C$255,Fuel_Mappings!$D$2:$D$255),"")</f>
        <v>Other_Fuel</v>
      </c>
      <c r="Q2740" s="5" t="str">
        <f>IF($P2740="Other_Fuel",IF(LOOKUP($G2740,Fuel_Mappings!$I$2:$I$36,Fuel_Mappings!$I$2:$I$36)=$G2740,LOOKUP($G2740,Fuel_Mappings!$I$2:$I$36,Fuel_Mappings!$J$2:$J$36),""),"")</f>
        <v/>
      </c>
      <c r="S2740" s="5" t="str">
        <f t="shared" si="178"/>
        <v>2B</v>
      </c>
      <c r="T2740" s="3" t="b">
        <f t="shared" si="179"/>
        <v>0</v>
      </c>
      <c r="U2740" s="3" t="b">
        <f t="shared" si="180"/>
        <v>0</v>
      </c>
    </row>
    <row r="2741" spans="1:21">
      <c r="A2741" s="10">
        <v>30103004</v>
      </c>
      <c r="B2741" t="s">
        <v>489</v>
      </c>
      <c r="C2741" t="s">
        <v>490</v>
      </c>
      <c r="D2741" t="s">
        <v>491</v>
      </c>
      <c r="E2741" t="s">
        <v>11</v>
      </c>
      <c r="F2741" t="s">
        <v>85</v>
      </c>
      <c r="G2741" t="s">
        <v>597</v>
      </c>
      <c r="H2741" t="s">
        <v>493</v>
      </c>
      <c r="I2741" t="s">
        <v>504</v>
      </c>
      <c r="J2741" t="s">
        <v>21</v>
      </c>
      <c r="K2741" s="3" t="str">
        <f t="shared" si="181"/>
        <v>Agricultural Chemical MfgOther</v>
      </c>
      <c r="L2741" s="9" t="s">
        <v>1439</v>
      </c>
      <c r="M2741" s="9" t="s">
        <v>1440</v>
      </c>
      <c r="N2741" t="s">
        <v>41</v>
      </c>
      <c r="P2741" s="5" t="str">
        <f>IF(LOOKUP($K2741,Fuel_Mappings!$C$2:$C$255,Fuel_Mappings!$D$2:$D$255)&lt;&gt;"",LOOKUP($K2741,Fuel_Mappings!$C$2:$C$255,Fuel_Mappings!$D$2:$D$255),"")</f>
        <v>Other_Fuel</v>
      </c>
      <c r="Q2741" s="5" t="str">
        <f>IF($P2741="Other_Fuel",IF(LOOKUP($G2741,Fuel_Mappings!$I$2:$I$36,Fuel_Mappings!$I$2:$I$36)=$G2741,LOOKUP($G2741,Fuel_Mappings!$I$2:$I$36,Fuel_Mappings!$J$2:$J$36),""),"")</f>
        <v/>
      </c>
      <c r="S2741" s="5" t="str">
        <f t="shared" si="178"/>
        <v>2B</v>
      </c>
      <c r="T2741" s="3" t="b">
        <f t="shared" si="179"/>
        <v>0</v>
      </c>
      <c r="U2741" s="3" t="b">
        <f t="shared" si="180"/>
        <v>0</v>
      </c>
    </row>
    <row r="2742" spans="1:21">
      <c r="A2742" s="10">
        <v>30103550</v>
      </c>
      <c r="B2742" t="s">
        <v>489</v>
      </c>
      <c r="C2742" t="s">
        <v>490</v>
      </c>
      <c r="D2742" t="s">
        <v>491</v>
      </c>
      <c r="E2742" t="s">
        <v>11</v>
      </c>
      <c r="F2742" t="s">
        <v>85</v>
      </c>
      <c r="G2742" t="s">
        <v>544</v>
      </c>
      <c r="H2742" t="s">
        <v>493</v>
      </c>
      <c r="I2742" t="s">
        <v>499</v>
      </c>
      <c r="J2742" t="s">
        <v>21</v>
      </c>
      <c r="K2742" s="3" t="str">
        <f t="shared" si="181"/>
        <v>Inorganic Chemical MfgOther</v>
      </c>
      <c r="L2742" s="9" t="s">
        <v>1439</v>
      </c>
      <c r="M2742" s="9" t="s">
        <v>1440</v>
      </c>
      <c r="N2742" t="s">
        <v>41</v>
      </c>
      <c r="P2742" s="5" t="str">
        <f>IF(LOOKUP($K2742,Fuel_Mappings!$C$2:$C$255,Fuel_Mappings!$D$2:$D$255)&lt;&gt;"",LOOKUP($K2742,Fuel_Mappings!$C$2:$C$255,Fuel_Mappings!$D$2:$D$255),"")</f>
        <v>Other_Fuel</v>
      </c>
      <c r="Q2742" s="5" t="str">
        <f>IF($P2742="Other_Fuel",IF(LOOKUP($G2742,Fuel_Mappings!$I$2:$I$36,Fuel_Mappings!$I$2:$I$36)=$G2742,LOOKUP($G2742,Fuel_Mappings!$I$2:$I$36,Fuel_Mappings!$J$2:$J$36),""),"")</f>
        <v/>
      </c>
      <c r="S2742" s="5" t="str">
        <f t="shared" si="178"/>
        <v>2B</v>
      </c>
      <c r="T2742" s="3" t="b">
        <f t="shared" si="179"/>
        <v>0</v>
      </c>
      <c r="U2742" s="3" t="b">
        <f t="shared" si="180"/>
        <v>0</v>
      </c>
    </row>
    <row r="2743" spans="1:21">
      <c r="A2743" s="10">
        <v>30106005</v>
      </c>
      <c r="B2743" t="s">
        <v>489</v>
      </c>
      <c r="C2743" t="s">
        <v>490</v>
      </c>
      <c r="D2743" t="s">
        <v>491</v>
      </c>
      <c r="E2743" t="s">
        <v>11</v>
      </c>
      <c r="F2743" t="s">
        <v>85</v>
      </c>
      <c r="G2743" t="s">
        <v>579</v>
      </c>
      <c r="H2743" t="s">
        <v>493</v>
      </c>
      <c r="I2743" t="s">
        <v>580</v>
      </c>
      <c r="J2743" t="s">
        <v>21</v>
      </c>
      <c r="K2743" s="3" t="str">
        <f t="shared" si="181"/>
        <v>Pharmaceutical MfgOther</v>
      </c>
      <c r="L2743" s="9" t="s">
        <v>1439</v>
      </c>
      <c r="M2743" s="9" t="s">
        <v>1440</v>
      </c>
      <c r="N2743" t="s">
        <v>41</v>
      </c>
      <c r="P2743" s="5" t="str">
        <f>IF(LOOKUP($K2743,Fuel_Mappings!$C$2:$C$255,Fuel_Mappings!$D$2:$D$255)&lt;&gt;"",LOOKUP($K2743,Fuel_Mappings!$C$2:$C$255,Fuel_Mappings!$D$2:$D$255),"")</f>
        <v>Other_Fuel</v>
      </c>
      <c r="Q2743" s="5" t="str">
        <f>IF($P2743="Other_Fuel",IF(LOOKUP($G2743,Fuel_Mappings!$I$2:$I$36,Fuel_Mappings!$I$2:$I$36)=$G2743,LOOKUP($G2743,Fuel_Mappings!$I$2:$I$36,Fuel_Mappings!$J$2:$J$36),""),"")</f>
        <v/>
      </c>
      <c r="S2743" s="5" t="str">
        <f t="shared" si="178"/>
        <v>2B</v>
      </c>
      <c r="T2743" s="3" t="b">
        <f t="shared" si="179"/>
        <v>0</v>
      </c>
      <c r="U2743" s="3" t="b">
        <f t="shared" si="180"/>
        <v>0</v>
      </c>
    </row>
    <row r="2744" spans="1:21">
      <c r="A2744" s="10">
        <v>30112556</v>
      </c>
      <c r="B2744" t="s">
        <v>489</v>
      </c>
      <c r="C2744" t="s">
        <v>490</v>
      </c>
      <c r="D2744" t="s">
        <v>491</v>
      </c>
      <c r="E2744" t="s">
        <v>11</v>
      </c>
      <c r="F2744" t="s">
        <v>85</v>
      </c>
      <c r="G2744" t="s">
        <v>500</v>
      </c>
      <c r="H2744" t="s">
        <v>493</v>
      </c>
      <c r="I2744" t="s">
        <v>494</v>
      </c>
      <c r="J2744" t="s">
        <v>21</v>
      </c>
      <c r="K2744" s="3" t="str">
        <f t="shared" si="181"/>
        <v>Organic Chemical MfgOther</v>
      </c>
      <c r="L2744" s="9" t="s">
        <v>1439</v>
      </c>
      <c r="M2744" s="9" t="s">
        <v>1440</v>
      </c>
      <c r="N2744" t="s">
        <v>41</v>
      </c>
      <c r="P2744" s="5" t="str">
        <f>IF(LOOKUP($K2744,Fuel_Mappings!$C$2:$C$255,Fuel_Mappings!$D$2:$D$255)&lt;&gt;"",LOOKUP($K2744,Fuel_Mappings!$C$2:$C$255,Fuel_Mappings!$D$2:$D$255),"")</f>
        <v>Other_Fuel</v>
      </c>
      <c r="Q2744" s="5" t="str">
        <f>IF($P2744="Other_Fuel",IF(LOOKUP($G2744,Fuel_Mappings!$I$2:$I$36,Fuel_Mappings!$I$2:$I$36)=$G2744,LOOKUP($G2744,Fuel_Mappings!$I$2:$I$36,Fuel_Mappings!$J$2:$J$36),""),"")</f>
        <v/>
      </c>
      <c r="S2744" s="5" t="str">
        <f t="shared" si="178"/>
        <v>2B</v>
      </c>
      <c r="T2744" s="3" t="b">
        <f t="shared" si="179"/>
        <v>0</v>
      </c>
      <c r="U2744" s="3" t="b">
        <f t="shared" si="180"/>
        <v>0</v>
      </c>
    </row>
    <row r="2745" spans="1:21">
      <c r="A2745" s="10">
        <v>30113007</v>
      </c>
      <c r="B2745" t="s">
        <v>489</v>
      </c>
      <c r="C2745" t="s">
        <v>490</v>
      </c>
      <c r="D2745" t="s">
        <v>491</v>
      </c>
      <c r="E2745" t="s">
        <v>11</v>
      </c>
      <c r="F2745" t="s">
        <v>85</v>
      </c>
      <c r="G2745" t="s">
        <v>503</v>
      </c>
      <c r="H2745" t="s">
        <v>493</v>
      </c>
      <c r="I2745" t="s">
        <v>494</v>
      </c>
      <c r="J2745" t="s">
        <v>21</v>
      </c>
      <c r="K2745" s="3" t="str">
        <f t="shared" si="181"/>
        <v>Organic Chemical MfgOther</v>
      </c>
      <c r="L2745" s="9" t="s">
        <v>1439</v>
      </c>
      <c r="M2745" s="9" t="s">
        <v>1440</v>
      </c>
      <c r="N2745" t="s">
        <v>41</v>
      </c>
      <c r="P2745" s="5" t="str">
        <f>IF(LOOKUP($K2745,Fuel_Mappings!$C$2:$C$255,Fuel_Mappings!$D$2:$D$255)&lt;&gt;"",LOOKUP($K2745,Fuel_Mappings!$C$2:$C$255,Fuel_Mappings!$D$2:$D$255),"")</f>
        <v>Other_Fuel</v>
      </c>
      <c r="Q2745" s="5" t="str">
        <f>IF($P2745="Other_Fuel",IF(LOOKUP($G2745,Fuel_Mappings!$I$2:$I$36,Fuel_Mappings!$I$2:$I$36)=$G2745,LOOKUP($G2745,Fuel_Mappings!$I$2:$I$36,Fuel_Mappings!$J$2:$J$36),""),"")</f>
        <v/>
      </c>
      <c r="S2745" s="5" t="str">
        <f t="shared" si="178"/>
        <v>2B</v>
      </c>
      <c r="T2745" s="3" t="b">
        <f t="shared" si="179"/>
        <v>0</v>
      </c>
      <c r="U2745" s="3" t="b">
        <f t="shared" si="180"/>
        <v>0</v>
      </c>
    </row>
    <row r="2746" spans="1:21">
      <c r="A2746" s="10">
        <v>30117601</v>
      </c>
      <c r="B2746" t="s">
        <v>489</v>
      </c>
      <c r="C2746" t="s">
        <v>490</v>
      </c>
      <c r="D2746" t="s">
        <v>491</v>
      </c>
      <c r="E2746" t="s">
        <v>11</v>
      </c>
      <c r="F2746" t="s">
        <v>85</v>
      </c>
      <c r="G2746" t="s">
        <v>622</v>
      </c>
      <c r="H2746" t="s">
        <v>493</v>
      </c>
      <c r="I2746" t="s">
        <v>494</v>
      </c>
      <c r="J2746" t="s">
        <v>21</v>
      </c>
      <c r="K2746" s="3" t="str">
        <f t="shared" si="181"/>
        <v>Organic Chemical MfgOther</v>
      </c>
      <c r="L2746" s="9" t="s">
        <v>1439</v>
      </c>
      <c r="M2746" s="9" t="s">
        <v>1440</v>
      </c>
      <c r="N2746" t="s">
        <v>41</v>
      </c>
      <c r="P2746" s="5" t="str">
        <f>IF(LOOKUP($K2746,Fuel_Mappings!$C$2:$C$255,Fuel_Mappings!$D$2:$D$255)&lt;&gt;"",LOOKUP($K2746,Fuel_Mappings!$C$2:$C$255,Fuel_Mappings!$D$2:$D$255),"")</f>
        <v>Other_Fuel</v>
      </c>
      <c r="Q2746" s="5" t="str">
        <f>IF($P2746="Other_Fuel",IF(LOOKUP($G2746,Fuel_Mappings!$I$2:$I$36,Fuel_Mappings!$I$2:$I$36)=$G2746,LOOKUP($G2746,Fuel_Mappings!$I$2:$I$36,Fuel_Mappings!$J$2:$J$36),""),"")</f>
        <v/>
      </c>
      <c r="S2746" s="5" t="str">
        <f t="shared" si="178"/>
        <v>2B</v>
      </c>
      <c r="T2746" s="3" t="b">
        <f t="shared" si="179"/>
        <v>0</v>
      </c>
      <c r="U2746" s="3" t="b">
        <f t="shared" si="180"/>
        <v>0</v>
      </c>
    </row>
    <row r="2747" spans="1:21">
      <c r="A2747" s="10">
        <v>30120528</v>
      </c>
      <c r="B2747" t="s">
        <v>489</v>
      </c>
      <c r="C2747" t="s">
        <v>490</v>
      </c>
      <c r="D2747" t="s">
        <v>491</v>
      </c>
      <c r="E2747" t="s">
        <v>11</v>
      </c>
      <c r="F2747" t="s">
        <v>85</v>
      </c>
      <c r="G2747" t="s">
        <v>537</v>
      </c>
      <c r="H2747" t="s">
        <v>493</v>
      </c>
      <c r="I2747" t="s">
        <v>494</v>
      </c>
      <c r="J2747" t="s">
        <v>21</v>
      </c>
      <c r="K2747" s="3" t="str">
        <f t="shared" si="181"/>
        <v>Organic Chemical MfgOther</v>
      </c>
      <c r="L2747" s="9" t="s">
        <v>1439</v>
      </c>
      <c r="M2747" s="9" t="s">
        <v>1440</v>
      </c>
      <c r="N2747" t="s">
        <v>41</v>
      </c>
      <c r="P2747" s="5" t="str">
        <f>IF(LOOKUP($K2747,Fuel_Mappings!$C$2:$C$255,Fuel_Mappings!$D$2:$D$255)&lt;&gt;"",LOOKUP($K2747,Fuel_Mappings!$C$2:$C$255,Fuel_Mappings!$D$2:$D$255),"")</f>
        <v>Other_Fuel</v>
      </c>
      <c r="Q2747" s="5" t="str">
        <f>IF($P2747="Other_Fuel",IF(LOOKUP($G2747,Fuel_Mappings!$I$2:$I$36,Fuel_Mappings!$I$2:$I$36)=$G2747,LOOKUP($G2747,Fuel_Mappings!$I$2:$I$36,Fuel_Mappings!$J$2:$J$36),""),"")</f>
        <v/>
      </c>
      <c r="S2747" s="5" t="str">
        <f t="shared" si="178"/>
        <v>2B</v>
      </c>
      <c r="T2747" s="3" t="b">
        <f t="shared" si="179"/>
        <v>0</v>
      </c>
      <c r="U2747" s="3" t="b">
        <f t="shared" si="180"/>
        <v>0</v>
      </c>
    </row>
    <row r="2748" spans="1:21">
      <c r="A2748" s="10">
        <v>30121008</v>
      </c>
      <c r="B2748" t="s">
        <v>489</v>
      </c>
      <c r="C2748" t="s">
        <v>490</v>
      </c>
      <c r="D2748" t="s">
        <v>491</v>
      </c>
      <c r="E2748" t="s">
        <v>11</v>
      </c>
      <c r="F2748" t="s">
        <v>85</v>
      </c>
      <c r="G2748" t="s">
        <v>608</v>
      </c>
      <c r="H2748" t="s">
        <v>493</v>
      </c>
      <c r="I2748" t="s">
        <v>494</v>
      </c>
      <c r="J2748" t="s">
        <v>21</v>
      </c>
      <c r="K2748" s="3" t="str">
        <f t="shared" si="181"/>
        <v>Organic Chemical MfgOther</v>
      </c>
      <c r="L2748" s="9" t="s">
        <v>1439</v>
      </c>
      <c r="M2748" s="9" t="s">
        <v>1440</v>
      </c>
      <c r="N2748" t="s">
        <v>41</v>
      </c>
      <c r="P2748" s="5" t="str">
        <f>IF(LOOKUP($K2748,Fuel_Mappings!$C$2:$C$255,Fuel_Mappings!$D$2:$D$255)&lt;&gt;"",LOOKUP($K2748,Fuel_Mappings!$C$2:$C$255,Fuel_Mappings!$D$2:$D$255),"")</f>
        <v>Other_Fuel</v>
      </c>
      <c r="Q2748" s="5" t="str">
        <f>IF($P2748="Other_Fuel",IF(LOOKUP($G2748,Fuel_Mappings!$I$2:$I$36,Fuel_Mappings!$I$2:$I$36)=$G2748,LOOKUP($G2748,Fuel_Mappings!$I$2:$I$36,Fuel_Mappings!$J$2:$J$36),""),"")</f>
        <v/>
      </c>
      <c r="S2748" s="5" t="str">
        <f t="shared" si="178"/>
        <v>2B</v>
      </c>
      <c r="T2748" s="3" t="b">
        <f t="shared" si="179"/>
        <v>0</v>
      </c>
      <c r="U2748" s="3" t="b">
        <f t="shared" si="180"/>
        <v>0</v>
      </c>
    </row>
    <row r="2749" spans="1:21">
      <c r="A2749" s="10">
        <v>30121124</v>
      </c>
      <c r="B2749" t="s">
        <v>489</v>
      </c>
      <c r="C2749" t="s">
        <v>490</v>
      </c>
      <c r="D2749" t="s">
        <v>491</v>
      </c>
      <c r="E2749" t="s">
        <v>11</v>
      </c>
      <c r="F2749" t="s">
        <v>85</v>
      </c>
      <c r="G2749" t="s">
        <v>609</v>
      </c>
      <c r="H2749" t="s">
        <v>493</v>
      </c>
      <c r="I2749" t="s">
        <v>494</v>
      </c>
      <c r="J2749" t="s">
        <v>21</v>
      </c>
      <c r="K2749" s="3" t="str">
        <f t="shared" si="181"/>
        <v>Organic Chemical MfgOther</v>
      </c>
      <c r="L2749" s="9" t="s">
        <v>1439</v>
      </c>
      <c r="M2749" s="9" t="s">
        <v>1440</v>
      </c>
      <c r="N2749" t="s">
        <v>41</v>
      </c>
      <c r="P2749" s="5" t="str">
        <f>IF(LOOKUP($K2749,Fuel_Mappings!$C$2:$C$255,Fuel_Mappings!$D$2:$D$255)&lt;&gt;"",LOOKUP($K2749,Fuel_Mappings!$C$2:$C$255,Fuel_Mappings!$D$2:$D$255),"")</f>
        <v>Other_Fuel</v>
      </c>
      <c r="Q2749" s="5" t="str">
        <f>IF($P2749="Other_Fuel",IF(LOOKUP($G2749,Fuel_Mappings!$I$2:$I$36,Fuel_Mappings!$I$2:$I$36)=$G2749,LOOKUP($G2749,Fuel_Mappings!$I$2:$I$36,Fuel_Mappings!$J$2:$J$36),""),"")</f>
        <v/>
      </c>
      <c r="S2749" s="5" t="str">
        <f t="shared" si="178"/>
        <v>2B</v>
      </c>
      <c r="T2749" s="3" t="b">
        <f t="shared" si="179"/>
        <v>0</v>
      </c>
      <c r="U2749" s="3" t="b">
        <f t="shared" si="180"/>
        <v>0</v>
      </c>
    </row>
    <row r="2750" spans="1:21">
      <c r="A2750" s="10">
        <v>30125025</v>
      </c>
      <c r="B2750" t="s">
        <v>489</v>
      </c>
      <c r="C2750" t="s">
        <v>490</v>
      </c>
      <c r="D2750" t="s">
        <v>491</v>
      </c>
      <c r="E2750" t="s">
        <v>11</v>
      </c>
      <c r="F2750" t="s">
        <v>85</v>
      </c>
      <c r="G2750" t="s">
        <v>539</v>
      </c>
      <c r="H2750" t="s">
        <v>493</v>
      </c>
      <c r="I2750" t="s">
        <v>494</v>
      </c>
      <c r="J2750" t="s">
        <v>501</v>
      </c>
      <c r="K2750" s="3" t="str">
        <f t="shared" si="181"/>
        <v>Organic Chemical MfgSocmi Reactor</v>
      </c>
      <c r="L2750" s="9" t="s">
        <v>1439</v>
      </c>
      <c r="M2750" s="9" t="s">
        <v>1440</v>
      </c>
      <c r="N2750" t="s">
        <v>41</v>
      </c>
      <c r="P2750" s="5" t="str">
        <f>IF(LOOKUP($K2750,Fuel_Mappings!$C$2:$C$255,Fuel_Mappings!$D$2:$D$255)&lt;&gt;"",LOOKUP($K2750,Fuel_Mappings!$C$2:$C$255,Fuel_Mappings!$D$2:$D$255),"")</f>
        <v/>
      </c>
      <c r="Q2750" s="5" t="str">
        <f>IF($P2750="Other_Fuel",IF(LOOKUP($G2750,Fuel_Mappings!$I$2:$I$36,Fuel_Mappings!$I$2:$I$36)=$G2750,LOOKUP($G2750,Fuel_Mappings!$I$2:$I$36,Fuel_Mappings!$J$2:$J$36),""),"")</f>
        <v/>
      </c>
      <c r="S2750" s="5" t="str">
        <f t="shared" si="178"/>
        <v>2B</v>
      </c>
      <c r="T2750" s="3" t="b">
        <f t="shared" si="179"/>
        <v>0</v>
      </c>
      <c r="U2750" s="3" t="b">
        <f t="shared" si="180"/>
        <v>0</v>
      </c>
    </row>
    <row r="2751" spans="1:21">
      <c r="A2751" s="10">
        <v>30101707</v>
      </c>
      <c r="B2751" t="s">
        <v>489</v>
      </c>
      <c r="C2751" t="s">
        <v>490</v>
      </c>
      <c r="D2751" t="s">
        <v>491</v>
      </c>
      <c r="E2751" t="s">
        <v>11</v>
      </c>
      <c r="F2751" t="s">
        <v>85</v>
      </c>
      <c r="G2751" t="s">
        <v>616</v>
      </c>
      <c r="H2751" t="s">
        <v>493</v>
      </c>
      <c r="I2751" t="s">
        <v>504</v>
      </c>
      <c r="J2751" t="s">
        <v>21</v>
      </c>
      <c r="K2751" s="3" t="str">
        <f t="shared" si="181"/>
        <v>Agricultural Chemical MfgOther</v>
      </c>
      <c r="L2751" s="9" t="s">
        <v>1439</v>
      </c>
      <c r="M2751" s="9" t="s">
        <v>1440</v>
      </c>
      <c r="N2751" t="s">
        <v>41</v>
      </c>
      <c r="P2751" s="5" t="str">
        <f>IF(LOOKUP($K2751,Fuel_Mappings!$C$2:$C$255,Fuel_Mappings!$D$2:$D$255)&lt;&gt;"",LOOKUP($K2751,Fuel_Mappings!$C$2:$C$255,Fuel_Mappings!$D$2:$D$255),"")</f>
        <v>Other_Fuel</v>
      </c>
      <c r="Q2751" s="5" t="str">
        <f>IF($P2751="Other_Fuel",IF(LOOKUP($G2751,Fuel_Mappings!$I$2:$I$36,Fuel_Mappings!$I$2:$I$36)=$G2751,LOOKUP($G2751,Fuel_Mappings!$I$2:$I$36,Fuel_Mappings!$J$2:$J$36),""),"")</f>
        <v/>
      </c>
      <c r="S2751" s="5" t="str">
        <f t="shared" si="178"/>
        <v>2B</v>
      </c>
      <c r="T2751" s="3" t="b">
        <f t="shared" si="179"/>
        <v>0</v>
      </c>
      <c r="U2751" s="3" t="b">
        <f t="shared" si="180"/>
        <v>0</v>
      </c>
    </row>
    <row r="2752" spans="1:21">
      <c r="A2752" s="10">
        <v>30111202</v>
      </c>
      <c r="B2752" t="s">
        <v>489</v>
      </c>
      <c r="C2752" t="s">
        <v>490</v>
      </c>
      <c r="D2752" t="s">
        <v>491</v>
      </c>
      <c r="E2752" t="s">
        <v>11</v>
      </c>
      <c r="F2752" t="s">
        <v>85</v>
      </c>
      <c r="G2752" t="s">
        <v>548</v>
      </c>
      <c r="H2752" t="s">
        <v>493</v>
      </c>
      <c r="I2752" t="s">
        <v>499</v>
      </c>
      <c r="J2752" t="s">
        <v>21</v>
      </c>
      <c r="K2752" s="3" t="str">
        <f t="shared" si="181"/>
        <v>Inorganic Chemical MfgOther</v>
      </c>
      <c r="L2752" s="9" t="s">
        <v>1439</v>
      </c>
      <c r="M2752" s="9" t="s">
        <v>1440</v>
      </c>
      <c r="N2752" t="s">
        <v>41</v>
      </c>
      <c r="P2752" s="5" t="str">
        <f>IF(LOOKUP($K2752,Fuel_Mappings!$C$2:$C$255,Fuel_Mappings!$D$2:$D$255)&lt;&gt;"",LOOKUP($K2752,Fuel_Mappings!$C$2:$C$255,Fuel_Mappings!$D$2:$D$255),"")</f>
        <v>Other_Fuel</v>
      </c>
      <c r="Q2752" s="5" t="str">
        <f>IF($P2752="Other_Fuel",IF(LOOKUP($G2752,Fuel_Mappings!$I$2:$I$36,Fuel_Mappings!$I$2:$I$36)=$G2752,LOOKUP($G2752,Fuel_Mappings!$I$2:$I$36,Fuel_Mappings!$J$2:$J$36),""),"")</f>
        <v/>
      </c>
      <c r="S2752" s="5" t="str">
        <f t="shared" si="178"/>
        <v>2B</v>
      </c>
      <c r="T2752" s="3" t="b">
        <f t="shared" si="179"/>
        <v>0</v>
      </c>
      <c r="U2752" s="3" t="b">
        <f t="shared" si="180"/>
        <v>0</v>
      </c>
    </row>
    <row r="2753" spans="1:21">
      <c r="A2753" s="10">
        <v>30100607</v>
      </c>
      <c r="B2753" t="s">
        <v>489</v>
      </c>
      <c r="C2753" t="s">
        <v>490</v>
      </c>
      <c r="D2753" t="s">
        <v>491</v>
      </c>
      <c r="E2753" t="s">
        <v>11</v>
      </c>
      <c r="F2753" t="s">
        <v>85</v>
      </c>
      <c r="G2753" t="s">
        <v>549</v>
      </c>
      <c r="H2753" t="s">
        <v>493</v>
      </c>
      <c r="I2753" t="s">
        <v>506</v>
      </c>
      <c r="J2753" t="s">
        <v>21</v>
      </c>
      <c r="K2753" s="3" t="str">
        <f t="shared" si="181"/>
        <v>Other Chemical MfgOther</v>
      </c>
      <c r="L2753" s="9" t="s">
        <v>1439</v>
      </c>
      <c r="M2753" s="9" t="s">
        <v>1440</v>
      </c>
      <c r="N2753" t="s">
        <v>41</v>
      </c>
      <c r="P2753" s="5" t="str">
        <f>IF(LOOKUP($K2753,Fuel_Mappings!$C$2:$C$255,Fuel_Mappings!$D$2:$D$255)&lt;&gt;"",LOOKUP($K2753,Fuel_Mappings!$C$2:$C$255,Fuel_Mappings!$D$2:$D$255),"")</f>
        <v>Other_Fuel</v>
      </c>
      <c r="Q2753" s="5" t="str">
        <f>IF($P2753="Other_Fuel",IF(LOOKUP($G2753,Fuel_Mappings!$I$2:$I$36,Fuel_Mappings!$I$2:$I$36)=$G2753,LOOKUP($G2753,Fuel_Mappings!$I$2:$I$36,Fuel_Mappings!$J$2:$J$36),""),"")</f>
        <v/>
      </c>
      <c r="S2753" s="5" t="str">
        <f t="shared" si="178"/>
        <v>2B</v>
      </c>
      <c r="T2753" s="3" t="b">
        <f t="shared" si="179"/>
        <v>0</v>
      </c>
      <c r="U2753" s="3" t="b">
        <f t="shared" si="180"/>
        <v>0</v>
      </c>
    </row>
    <row r="2754" spans="1:21">
      <c r="A2754" s="10">
        <v>30119707</v>
      </c>
      <c r="B2754" t="s">
        <v>489</v>
      </c>
      <c r="C2754" t="s">
        <v>490</v>
      </c>
      <c r="D2754" t="s">
        <v>491</v>
      </c>
      <c r="E2754" t="s">
        <v>11</v>
      </c>
      <c r="F2754" t="s">
        <v>85</v>
      </c>
      <c r="G2754" t="s">
        <v>534</v>
      </c>
      <c r="H2754" t="s">
        <v>493</v>
      </c>
      <c r="I2754" t="s">
        <v>494</v>
      </c>
      <c r="J2754" t="s">
        <v>21</v>
      </c>
      <c r="K2754" s="3" t="str">
        <f t="shared" si="181"/>
        <v>Organic Chemical MfgOther</v>
      </c>
      <c r="L2754" s="9" t="s">
        <v>1439</v>
      </c>
      <c r="M2754" s="9" t="s">
        <v>1440</v>
      </c>
      <c r="N2754" t="s">
        <v>41</v>
      </c>
      <c r="P2754" s="5" t="str">
        <f>IF(LOOKUP($K2754,Fuel_Mappings!$C$2:$C$255,Fuel_Mappings!$D$2:$D$255)&lt;&gt;"",LOOKUP($K2754,Fuel_Mappings!$C$2:$C$255,Fuel_Mappings!$D$2:$D$255),"")</f>
        <v>Other_Fuel</v>
      </c>
      <c r="Q2754" s="5" t="str">
        <f>IF($P2754="Other_Fuel",IF(LOOKUP($G2754,Fuel_Mappings!$I$2:$I$36,Fuel_Mappings!$I$2:$I$36)=$G2754,LOOKUP($G2754,Fuel_Mappings!$I$2:$I$36,Fuel_Mappings!$J$2:$J$36),""),"")</f>
        <v/>
      </c>
      <c r="S2754" s="5" t="str">
        <f t="shared" si="178"/>
        <v>2B</v>
      </c>
      <c r="T2754" s="3" t="b">
        <f t="shared" si="179"/>
        <v>0</v>
      </c>
      <c r="U2754" s="3" t="b">
        <f t="shared" si="180"/>
        <v>0</v>
      </c>
    </row>
    <row r="2755" spans="1:21">
      <c r="A2755" s="10">
        <v>30100905</v>
      </c>
      <c r="B2755" t="s">
        <v>489</v>
      </c>
      <c r="C2755" t="s">
        <v>490</v>
      </c>
      <c r="D2755" t="s">
        <v>491</v>
      </c>
      <c r="E2755" t="s">
        <v>11</v>
      </c>
      <c r="F2755" t="s">
        <v>85</v>
      </c>
      <c r="G2755" t="s">
        <v>542</v>
      </c>
      <c r="H2755" t="s">
        <v>493</v>
      </c>
      <c r="I2755" t="s">
        <v>506</v>
      </c>
      <c r="J2755" t="s">
        <v>21</v>
      </c>
      <c r="K2755" s="3" t="str">
        <f t="shared" si="181"/>
        <v>Other Chemical MfgOther</v>
      </c>
      <c r="L2755" s="9" t="s">
        <v>1439</v>
      </c>
      <c r="M2755" s="9" t="s">
        <v>1440</v>
      </c>
      <c r="N2755" t="s">
        <v>41</v>
      </c>
      <c r="P2755" s="5" t="str">
        <f>IF(LOOKUP($K2755,Fuel_Mappings!$C$2:$C$255,Fuel_Mappings!$D$2:$D$255)&lt;&gt;"",LOOKUP($K2755,Fuel_Mappings!$C$2:$C$255,Fuel_Mappings!$D$2:$D$255),"")</f>
        <v>Other_Fuel</v>
      </c>
      <c r="Q2755" s="5" t="str">
        <f>IF($P2755="Other_Fuel",IF(LOOKUP($G2755,Fuel_Mappings!$I$2:$I$36,Fuel_Mappings!$I$2:$I$36)=$G2755,LOOKUP($G2755,Fuel_Mappings!$I$2:$I$36,Fuel_Mappings!$J$2:$J$36),""),"")</f>
        <v/>
      </c>
      <c r="S2755" s="5" t="str">
        <f t="shared" ref="S2755:S2818" si="182">LEFT(L2755,FIND("_",L2755)-1)</f>
        <v>2B</v>
      </c>
      <c r="T2755" s="3" t="b">
        <f t="shared" ref="T2755:T2818" si="183">$S2755=$C2755</f>
        <v>0</v>
      </c>
      <c r="U2755" s="3" t="b">
        <f t="shared" ref="U2755:U2818" si="184">LEFT($S2755,3)=LEFT($C2755,3)</f>
        <v>0</v>
      </c>
    </row>
    <row r="2756" spans="1:21">
      <c r="A2756" s="10">
        <v>30101005</v>
      </c>
      <c r="B2756" t="s">
        <v>489</v>
      </c>
      <c r="C2756" t="s">
        <v>490</v>
      </c>
      <c r="D2756" t="s">
        <v>491</v>
      </c>
      <c r="E2756" t="s">
        <v>11</v>
      </c>
      <c r="F2756" t="s">
        <v>85</v>
      </c>
      <c r="G2756" t="s">
        <v>633</v>
      </c>
      <c r="H2756" t="s">
        <v>493</v>
      </c>
      <c r="I2756" t="s">
        <v>506</v>
      </c>
      <c r="J2756" t="s">
        <v>21</v>
      </c>
      <c r="K2756" s="3" t="str">
        <f t="shared" si="181"/>
        <v>Other Chemical MfgOther</v>
      </c>
      <c r="L2756" s="9" t="s">
        <v>1439</v>
      </c>
      <c r="M2756" s="9" t="s">
        <v>1440</v>
      </c>
      <c r="N2756" t="s">
        <v>41</v>
      </c>
      <c r="P2756" s="5" t="str">
        <f>IF(LOOKUP($K2756,Fuel_Mappings!$C$2:$C$255,Fuel_Mappings!$D$2:$D$255)&lt;&gt;"",LOOKUP($K2756,Fuel_Mappings!$C$2:$C$255,Fuel_Mappings!$D$2:$D$255),"")</f>
        <v>Other_Fuel</v>
      </c>
      <c r="Q2756" s="5" t="str">
        <f>IF($P2756="Other_Fuel",IF(LOOKUP($G2756,Fuel_Mappings!$I$2:$I$36,Fuel_Mappings!$I$2:$I$36)=$G2756,LOOKUP($G2756,Fuel_Mappings!$I$2:$I$36,Fuel_Mappings!$J$2:$J$36),""),"")</f>
        <v/>
      </c>
      <c r="S2756" s="5" t="str">
        <f t="shared" si="182"/>
        <v>2B</v>
      </c>
      <c r="T2756" s="3" t="b">
        <f t="shared" si="183"/>
        <v>0</v>
      </c>
      <c r="U2756" s="3" t="b">
        <f t="shared" si="184"/>
        <v>0</v>
      </c>
    </row>
    <row r="2757" spans="1:21">
      <c r="A2757" s="10">
        <v>30101871</v>
      </c>
      <c r="B2757" t="s">
        <v>489</v>
      </c>
      <c r="C2757" t="s">
        <v>490</v>
      </c>
      <c r="D2757" t="s">
        <v>491</v>
      </c>
      <c r="E2757" t="s">
        <v>11</v>
      </c>
      <c r="F2757" t="s">
        <v>85</v>
      </c>
      <c r="G2757" t="s">
        <v>495</v>
      </c>
      <c r="H2757" t="s">
        <v>493</v>
      </c>
      <c r="I2757" t="s">
        <v>496</v>
      </c>
      <c r="J2757" t="s">
        <v>21</v>
      </c>
      <c r="K2757" s="3" t="str">
        <f t="shared" si="181"/>
        <v>Polymer &amp; Resin MfgOther</v>
      </c>
      <c r="L2757" s="9" t="s">
        <v>1439</v>
      </c>
      <c r="M2757" s="9" t="s">
        <v>1440</v>
      </c>
      <c r="N2757" t="s">
        <v>41</v>
      </c>
      <c r="P2757" s="5" t="str">
        <f>IF(LOOKUP($K2757,Fuel_Mappings!$C$2:$C$255,Fuel_Mappings!$D$2:$D$255)&lt;&gt;"",LOOKUP($K2757,Fuel_Mappings!$C$2:$C$255,Fuel_Mappings!$D$2:$D$255),"")</f>
        <v>Other_Fuel</v>
      </c>
      <c r="Q2757" s="5" t="str">
        <f>IF($P2757="Other_Fuel",IF(LOOKUP($G2757,Fuel_Mappings!$I$2:$I$36,Fuel_Mappings!$I$2:$I$36)=$G2757,LOOKUP($G2757,Fuel_Mappings!$I$2:$I$36,Fuel_Mappings!$J$2:$J$36),""),"")</f>
        <v/>
      </c>
      <c r="S2757" s="5" t="str">
        <f t="shared" si="182"/>
        <v>2B</v>
      </c>
      <c r="T2757" s="3" t="b">
        <f t="shared" si="183"/>
        <v>0</v>
      </c>
      <c r="U2757" s="3" t="b">
        <f t="shared" si="184"/>
        <v>0</v>
      </c>
    </row>
    <row r="2758" spans="1:21">
      <c r="A2758" s="10">
        <v>30102331</v>
      </c>
      <c r="B2758" t="s">
        <v>489</v>
      </c>
      <c r="C2758" t="s">
        <v>490</v>
      </c>
      <c r="D2758" t="s">
        <v>491</v>
      </c>
      <c r="E2758" t="s">
        <v>11</v>
      </c>
      <c r="F2758" t="s">
        <v>85</v>
      </c>
      <c r="G2758" t="s">
        <v>522</v>
      </c>
      <c r="H2758" t="s">
        <v>493</v>
      </c>
      <c r="I2758" t="s">
        <v>499</v>
      </c>
      <c r="J2758" t="s">
        <v>21</v>
      </c>
      <c r="K2758" s="3" t="str">
        <f t="shared" si="181"/>
        <v>Inorganic Chemical MfgOther</v>
      </c>
      <c r="L2758" s="9" t="s">
        <v>1439</v>
      </c>
      <c r="M2758" s="9" t="s">
        <v>1440</v>
      </c>
      <c r="N2758" t="s">
        <v>41</v>
      </c>
      <c r="P2758" s="5" t="str">
        <f>IF(LOOKUP($K2758,Fuel_Mappings!$C$2:$C$255,Fuel_Mappings!$D$2:$D$255)&lt;&gt;"",LOOKUP($K2758,Fuel_Mappings!$C$2:$C$255,Fuel_Mappings!$D$2:$D$255),"")</f>
        <v>Other_Fuel</v>
      </c>
      <c r="Q2758" s="5" t="str">
        <f>IF($P2758="Other_Fuel",IF(LOOKUP($G2758,Fuel_Mappings!$I$2:$I$36,Fuel_Mappings!$I$2:$I$36)=$G2758,LOOKUP($G2758,Fuel_Mappings!$I$2:$I$36,Fuel_Mappings!$J$2:$J$36),""),"")</f>
        <v/>
      </c>
      <c r="S2758" s="5" t="str">
        <f t="shared" si="182"/>
        <v>2B</v>
      </c>
      <c r="T2758" s="3" t="b">
        <f t="shared" si="183"/>
        <v>0</v>
      </c>
      <c r="U2758" s="3" t="b">
        <f t="shared" si="184"/>
        <v>0</v>
      </c>
    </row>
    <row r="2759" spans="1:21">
      <c r="A2759" s="10">
        <v>30101086</v>
      </c>
      <c r="B2759" t="s">
        <v>489</v>
      </c>
      <c r="C2759" t="s">
        <v>490</v>
      </c>
      <c r="D2759" t="s">
        <v>491</v>
      </c>
      <c r="E2759" t="s">
        <v>11</v>
      </c>
      <c r="F2759" t="s">
        <v>85</v>
      </c>
      <c r="G2759" t="s">
        <v>633</v>
      </c>
      <c r="H2759" t="s">
        <v>493</v>
      </c>
      <c r="I2759" t="s">
        <v>506</v>
      </c>
      <c r="J2759" t="s">
        <v>21</v>
      </c>
      <c r="K2759" s="3" t="str">
        <f t="shared" si="181"/>
        <v>Other Chemical MfgOther</v>
      </c>
      <c r="L2759" s="9" t="s">
        <v>1439</v>
      </c>
      <c r="M2759" s="9" t="s">
        <v>1440</v>
      </c>
      <c r="N2759" t="s">
        <v>41</v>
      </c>
      <c r="P2759" s="5" t="str">
        <f>IF(LOOKUP($K2759,Fuel_Mappings!$C$2:$C$255,Fuel_Mappings!$D$2:$D$255)&lt;&gt;"",LOOKUP($K2759,Fuel_Mappings!$C$2:$C$255,Fuel_Mappings!$D$2:$D$255),"")</f>
        <v>Other_Fuel</v>
      </c>
      <c r="Q2759" s="5" t="str">
        <f>IF($P2759="Other_Fuel",IF(LOOKUP($G2759,Fuel_Mappings!$I$2:$I$36,Fuel_Mappings!$I$2:$I$36)=$G2759,LOOKUP($G2759,Fuel_Mappings!$I$2:$I$36,Fuel_Mappings!$J$2:$J$36),""),"")</f>
        <v/>
      </c>
      <c r="S2759" s="5" t="str">
        <f t="shared" si="182"/>
        <v>2B</v>
      </c>
      <c r="T2759" s="3" t="b">
        <f t="shared" si="183"/>
        <v>0</v>
      </c>
      <c r="U2759" s="3" t="b">
        <f t="shared" si="184"/>
        <v>0</v>
      </c>
    </row>
    <row r="2760" spans="1:21">
      <c r="A2760" s="10">
        <v>30101432</v>
      </c>
      <c r="B2760" t="s">
        <v>489</v>
      </c>
      <c r="C2760" t="s">
        <v>490</v>
      </c>
      <c r="D2760" t="s">
        <v>491</v>
      </c>
      <c r="E2760" t="s">
        <v>11</v>
      </c>
      <c r="F2760" t="s">
        <v>85</v>
      </c>
      <c r="G2760" t="s">
        <v>509</v>
      </c>
      <c r="H2760" t="s">
        <v>493</v>
      </c>
      <c r="I2760" t="s">
        <v>510</v>
      </c>
      <c r="J2760" t="s">
        <v>511</v>
      </c>
      <c r="K2760" s="3" t="str">
        <f t="shared" si="181"/>
        <v>Paint, Varnish, Lacquer, Enamel MfgPaint &amp; Varnish Mfg</v>
      </c>
      <c r="L2760" s="9" t="s">
        <v>1439</v>
      </c>
      <c r="M2760" s="9" t="s">
        <v>1440</v>
      </c>
      <c r="N2760" t="s">
        <v>41</v>
      </c>
      <c r="P2760" s="5" t="str">
        <f>IF(LOOKUP($K2760,Fuel_Mappings!$C$2:$C$255,Fuel_Mappings!$D$2:$D$255)&lt;&gt;"",LOOKUP($K2760,Fuel_Mappings!$C$2:$C$255,Fuel_Mappings!$D$2:$D$255),"")</f>
        <v/>
      </c>
      <c r="Q2760" s="5" t="str">
        <f>IF($P2760="Other_Fuel",IF(LOOKUP($G2760,Fuel_Mappings!$I$2:$I$36,Fuel_Mappings!$I$2:$I$36)=$G2760,LOOKUP($G2760,Fuel_Mappings!$I$2:$I$36,Fuel_Mappings!$J$2:$J$36),""),"")</f>
        <v/>
      </c>
      <c r="S2760" s="5" t="str">
        <f t="shared" si="182"/>
        <v>2B</v>
      </c>
      <c r="T2760" s="3" t="b">
        <f t="shared" si="183"/>
        <v>0</v>
      </c>
      <c r="U2760" s="3" t="b">
        <f t="shared" si="184"/>
        <v>0</v>
      </c>
    </row>
    <row r="2761" spans="1:21">
      <c r="A2761" s="10">
        <v>30101434</v>
      </c>
      <c r="B2761" t="s">
        <v>489</v>
      </c>
      <c r="C2761" t="s">
        <v>490</v>
      </c>
      <c r="D2761" t="s">
        <v>491</v>
      </c>
      <c r="E2761" t="s">
        <v>11</v>
      </c>
      <c r="F2761" t="s">
        <v>85</v>
      </c>
      <c r="G2761" t="s">
        <v>509</v>
      </c>
      <c r="H2761" t="s">
        <v>493</v>
      </c>
      <c r="I2761" t="s">
        <v>510</v>
      </c>
      <c r="J2761" t="s">
        <v>511</v>
      </c>
      <c r="K2761" s="3" t="str">
        <f t="shared" si="181"/>
        <v>Paint, Varnish, Lacquer, Enamel MfgPaint &amp; Varnish Mfg</v>
      </c>
      <c r="L2761" s="9" t="s">
        <v>1439</v>
      </c>
      <c r="M2761" s="9" t="s">
        <v>1440</v>
      </c>
      <c r="N2761" t="s">
        <v>41</v>
      </c>
      <c r="P2761" s="5" t="str">
        <f>IF(LOOKUP($K2761,Fuel_Mappings!$C$2:$C$255,Fuel_Mappings!$D$2:$D$255)&lt;&gt;"",LOOKUP($K2761,Fuel_Mappings!$C$2:$C$255,Fuel_Mappings!$D$2:$D$255),"")</f>
        <v/>
      </c>
      <c r="Q2761" s="5" t="str">
        <f>IF($P2761="Other_Fuel",IF(LOOKUP($G2761,Fuel_Mappings!$I$2:$I$36,Fuel_Mappings!$I$2:$I$36)=$G2761,LOOKUP($G2761,Fuel_Mappings!$I$2:$I$36,Fuel_Mappings!$J$2:$J$36),""),"")</f>
        <v/>
      </c>
      <c r="S2761" s="5" t="str">
        <f t="shared" si="182"/>
        <v>2B</v>
      </c>
      <c r="T2761" s="3" t="b">
        <f t="shared" si="183"/>
        <v>0</v>
      </c>
      <c r="U2761" s="3" t="b">
        <f t="shared" si="184"/>
        <v>0</v>
      </c>
    </row>
    <row r="2762" spans="1:21">
      <c r="A2762" s="10">
        <v>30101452</v>
      </c>
      <c r="B2762" t="s">
        <v>489</v>
      </c>
      <c r="C2762" t="s">
        <v>490</v>
      </c>
      <c r="D2762" t="s">
        <v>491</v>
      </c>
      <c r="E2762" t="s">
        <v>11</v>
      </c>
      <c r="F2762" t="s">
        <v>85</v>
      </c>
      <c r="G2762" t="s">
        <v>509</v>
      </c>
      <c r="H2762" t="s">
        <v>493</v>
      </c>
      <c r="I2762" t="s">
        <v>510</v>
      </c>
      <c r="J2762" t="s">
        <v>511</v>
      </c>
      <c r="K2762" s="3" t="str">
        <f t="shared" si="181"/>
        <v>Paint, Varnish, Lacquer, Enamel MfgPaint &amp; Varnish Mfg</v>
      </c>
      <c r="L2762" s="9" t="s">
        <v>1439</v>
      </c>
      <c r="M2762" s="9" t="s">
        <v>1440</v>
      </c>
      <c r="N2762" t="s">
        <v>41</v>
      </c>
      <c r="P2762" s="5" t="str">
        <f>IF(LOOKUP($K2762,Fuel_Mappings!$C$2:$C$255,Fuel_Mappings!$D$2:$D$255)&lt;&gt;"",LOOKUP($K2762,Fuel_Mappings!$C$2:$C$255,Fuel_Mappings!$D$2:$D$255),"")</f>
        <v/>
      </c>
      <c r="Q2762" s="5" t="str">
        <f>IF($P2762="Other_Fuel",IF(LOOKUP($G2762,Fuel_Mappings!$I$2:$I$36,Fuel_Mappings!$I$2:$I$36)=$G2762,LOOKUP($G2762,Fuel_Mappings!$I$2:$I$36,Fuel_Mappings!$J$2:$J$36),""),"")</f>
        <v/>
      </c>
      <c r="S2762" s="5" t="str">
        <f t="shared" si="182"/>
        <v>2B</v>
      </c>
      <c r="T2762" s="3" t="b">
        <f t="shared" si="183"/>
        <v>0</v>
      </c>
      <c r="U2762" s="3" t="b">
        <f t="shared" si="184"/>
        <v>0</v>
      </c>
    </row>
    <row r="2763" spans="1:21">
      <c r="A2763" s="10">
        <v>30101461</v>
      </c>
      <c r="B2763" t="s">
        <v>489</v>
      </c>
      <c r="C2763" t="s">
        <v>490</v>
      </c>
      <c r="D2763" t="s">
        <v>491</v>
      </c>
      <c r="E2763" t="s">
        <v>11</v>
      </c>
      <c r="F2763" t="s">
        <v>85</v>
      </c>
      <c r="G2763" t="s">
        <v>509</v>
      </c>
      <c r="H2763" t="s">
        <v>493</v>
      </c>
      <c r="I2763" t="s">
        <v>510</v>
      </c>
      <c r="J2763" t="s">
        <v>511</v>
      </c>
      <c r="K2763" s="3" t="str">
        <f t="shared" si="181"/>
        <v>Paint, Varnish, Lacquer, Enamel MfgPaint &amp; Varnish Mfg</v>
      </c>
      <c r="L2763" s="9" t="s">
        <v>1439</v>
      </c>
      <c r="M2763" s="9" t="s">
        <v>1440</v>
      </c>
      <c r="N2763" t="s">
        <v>41</v>
      </c>
      <c r="P2763" s="5" t="str">
        <f>IF(LOOKUP($K2763,Fuel_Mappings!$C$2:$C$255,Fuel_Mappings!$D$2:$D$255)&lt;&gt;"",LOOKUP($K2763,Fuel_Mappings!$C$2:$C$255,Fuel_Mappings!$D$2:$D$255),"")</f>
        <v/>
      </c>
      <c r="Q2763" s="5" t="str">
        <f>IF($P2763="Other_Fuel",IF(LOOKUP($G2763,Fuel_Mappings!$I$2:$I$36,Fuel_Mappings!$I$2:$I$36)=$G2763,LOOKUP($G2763,Fuel_Mappings!$I$2:$I$36,Fuel_Mappings!$J$2:$J$36),""),"")</f>
        <v/>
      </c>
      <c r="S2763" s="5" t="str">
        <f t="shared" si="182"/>
        <v>2B</v>
      </c>
      <c r="T2763" s="3" t="b">
        <f t="shared" si="183"/>
        <v>0</v>
      </c>
      <c r="U2763" s="3" t="b">
        <f t="shared" si="184"/>
        <v>0</v>
      </c>
    </row>
    <row r="2764" spans="1:21">
      <c r="A2764" s="10">
        <v>30101472</v>
      </c>
      <c r="B2764" t="s">
        <v>489</v>
      </c>
      <c r="C2764" t="s">
        <v>490</v>
      </c>
      <c r="D2764" t="s">
        <v>491</v>
      </c>
      <c r="E2764" t="s">
        <v>11</v>
      </c>
      <c r="F2764" t="s">
        <v>85</v>
      </c>
      <c r="G2764" t="s">
        <v>509</v>
      </c>
      <c r="H2764" t="s">
        <v>493</v>
      </c>
      <c r="I2764" t="s">
        <v>510</v>
      </c>
      <c r="J2764" t="s">
        <v>511</v>
      </c>
      <c r="K2764" s="3" t="str">
        <f t="shared" si="181"/>
        <v>Paint, Varnish, Lacquer, Enamel MfgPaint &amp; Varnish Mfg</v>
      </c>
      <c r="L2764" s="9" t="s">
        <v>1439</v>
      </c>
      <c r="M2764" s="9" t="s">
        <v>1440</v>
      </c>
      <c r="N2764" t="s">
        <v>41</v>
      </c>
      <c r="P2764" s="5" t="str">
        <f>IF(LOOKUP($K2764,Fuel_Mappings!$C$2:$C$255,Fuel_Mappings!$D$2:$D$255)&lt;&gt;"",LOOKUP($K2764,Fuel_Mappings!$C$2:$C$255,Fuel_Mappings!$D$2:$D$255),"")</f>
        <v/>
      </c>
      <c r="Q2764" s="5" t="str">
        <f>IF($P2764="Other_Fuel",IF(LOOKUP($G2764,Fuel_Mappings!$I$2:$I$36,Fuel_Mappings!$I$2:$I$36)=$G2764,LOOKUP($G2764,Fuel_Mappings!$I$2:$I$36,Fuel_Mappings!$J$2:$J$36),""),"")</f>
        <v/>
      </c>
      <c r="S2764" s="5" t="str">
        <f t="shared" si="182"/>
        <v>2B</v>
      </c>
      <c r="T2764" s="3" t="b">
        <f t="shared" si="183"/>
        <v>0</v>
      </c>
      <c r="U2764" s="3" t="b">
        <f t="shared" si="184"/>
        <v>0</v>
      </c>
    </row>
    <row r="2765" spans="1:21">
      <c r="A2765" s="10">
        <v>30101907</v>
      </c>
      <c r="B2765" t="s">
        <v>489</v>
      </c>
      <c r="C2765" t="s">
        <v>490</v>
      </c>
      <c r="D2765" t="s">
        <v>491</v>
      </c>
      <c r="E2765" t="s">
        <v>11</v>
      </c>
      <c r="F2765" t="s">
        <v>85</v>
      </c>
      <c r="G2765" t="s">
        <v>585</v>
      </c>
      <c r="H2765" t="s">
        <v>493</v>
      </c>
      <c r="I2765" t="s">
        <v>494</v>
      </c>
      <c r="J2765" t="s">
        <v>516</v>
      </c>
      <c r="K2765" s="3" t="str">
        <f t="shared" si="181"/>
        <v>Organic Chemical MfgSocmi Distillation</v>
      </c>
      <c r="L2765" s="9" t="s">
        <v>1439</v>
      </c>
      <c r="M2765" s="9" t="s">
        <v>1440</v>
      </c>
      <c r="N2765" t="s">
        <v>41</v>
      </c>
      <c r="P2765" s="5" t="str">
        <f>IF(LOOKUP($K2765,Fuel_Mappings!$C$2:$C$255,Fuel_Mappings!$D$2:$D$255)&lt;&gt;"",LOOKUP($K2765,Fuel_Mappings!$C$2:$C$255,Fuel_Mappings!$D$2:$D$255),"")</f>
        <v/>
      </c>
      <c r="Q2765" s="5" t="str">
        <f>IF($P2765="Other_Fuel",IF(LOOKUP($G2765,Fuel_Mappings!$I$2:$I$36,Fuel_Mappings!$I$2:$I$36)=$G2765,LOOKUP($G2765,Fuel_Mappings!$I$2:$I$36,Fuel_Mappings!$J$2:$J$36),""),"")</f>
        <v/>
      </c>
      <c r="S2765" s="5" t="str">
        <f t="shared" si="182"/>
        <v>2B</v>
      </c>
      <c r="T2765" s="3" t="b">
        <f t="shared" si="183"/>
        <v>0</v>
      </c>
      <c r="U2765" s="3" t="b">
        <f t="shared" si="184"/>
        <v>0</v>
      </c>
    </row>
    <row r="2766" spans="1:21">
      <c r="A2766" s="10">
        <v>30102031</v>
      </c>
      <c r="B2766" t="s">
        <v>489</v>
      </c>
      <c r="C2766" t="s">
        <v>490</v>
      </c>
      <c r="D2766" t="s">
        <v>491</v>
      </c>
      <c r="E2766" t="s">
        <v>11</v>
      </c>
      <c r="F2766" t="s">
        <v>85</v>
      </c>
      <c r="G2766" t="s">
        <v>556</v>
      </c>
      <c r="H2766" t="s">
        <v>493</v>
      </c>
      <c r="I2766" t="s">
        <v>506</v>
      </c>
      <c r="J2766" t="s">
        <v>557</v>
      </c>
      <c r="K2766" s="3" t="str">
        <f t="shared" si="181"/>
        <v>Other Chemical MfgPrinting Ink Mfg</v>
      </c>
      <c r="L2766" s="9" t="s">
        <v>1439</v>
      </c>
      <c r="M2766" s="9" t="s">
        <v>1440</v>
      </c>
      <c r="N2766" t="s">
        <v>41</v>
      </c>
      <c r="P2766" s="5" t="str">
        <f>IF(LOOKUP($K2766,Fuel_Mappings!$C$2:$C$255,Fuel_Mappings!$D$2:$D$255)&lt;&gt;"",LOOKUP($K2766,Fuel_Mappings!$C$2:$C$255,Fuel_Mappings!$D$2:$D$255),"")</f>
        <v/>
      </c>
      <c r="Q2766" s="5" t="str">
        <f>IF($P2766="Other_Fuel",IF(LOOKUP($G2766,Fuel_Mappings!$I$2:$I$36,Fuel_Mappings!$I$2:$I$36)=$G2766,LOOKUP($G2766,Fuel_Mappings!$I$2:$I$36,Fuel_Mappings!$J$2:$J$36),""),"")</f>
        <v/>
      </c>
      <c r="S2766" s="5" t="str">
        <f t="shared" si="182"/>
        <v>2B</v>
      </c>
      <c r="T2766" s="3" t="b">
        <f t="shared" si="183"/>
        <v>0</v>
      </c>
      <c r="U2766" s="3" t="b">
        <f t="shared" si="184"/>
        <v>0</v>
      </c>
    </row>
    <row r="2767" spans="1:21">
      <c r="A2767" s="10">
        <v>30102061</v>
      </c>
      <c r="B2767" t="s">
        <v>489</v>
      </c>
      <c r="C2767" t="s">
        <v>490</v>
      </c>
      <c r="D2767" t="s">
        <v>491</v>
      </c>
      <c r="E2767" t="s">
        <v>11</v>
      </c>
      <c r="F2767" t="s">
        <v>85</v>
      </c>
      <c r="G2767" t="s">
        <v>556</v>
      </c>
      <c r="H2767" t="s">
        <v>493</v>
      </c>
      <c r="I2767" t="s">
        <v>506</v>
      </c>
      <c r="J2767" t="s">
        <v>557</v>
      </c>
      <c r="K2767" s="3" t="str">
        <f t="shared" si="181"/>
        <v>Other Chemical MfgPrinting Ink Mfg</v>
      </c>
      <c r="L2767" s="9" t="s">
        <v>1439</v>
      </c>
      <c r="M2767" s="9" t="s">
        <v>1440</v>
      </c>
      <c r="N2767" t="s">
        <v>41</v>
      </c>
      <c r="P2767" s="5" t="str">
        <f>IF(LOOKUP($K2767,Fuel_Mappings!$C$2:$C$255,Fuel_Mappings!$D$2:$D$255)&lt;&gt;"",LOOKUP($K2767,Fuel_Mappings!$C$2:$C$255,Fuel_Mappings!$D$2:$D$255),"")</f>
        <v/>
      </c>
      <c r="Q2767" s="5" t="str">
        <f>IF($P2767="Other_Fuel",IF(LOOKUP($G2767,Fuel_Mappings!$I$2:$I$36,Fuel_Mappings!$I$2:$I$36)=$G2767,LOOKUP($G2767,Fuel_Mappings!$I$2:$I$36,Fuel_Mappings!$J$2:$J$36),""),"")</f>
        <v/>
      </c>
      <c r="S2767" s="5" t="str">
        <f t="shared" si="182"/>
        <v>2B</v>
      </c>
      <c r="T2767" s="3" t="b">
        <f t="shared" si="183"/>
        <v>0</v>
      </c>
      <c r="U2767" s="3" t="b">
        <f t="shared" si="184"/>
        <v>0</v>
      </c>
    </row>
    <row r="2768" spans="1:21">
      <c r="A2768" s="10">
        <v>30102063</v>
      </c>
      <c r="B2768" t="s">
        <v>489</v>
      </c>
      <c r="C2768" t="s">
        <v>490</v>
      </c>
      <c r="D2768" t="s">
        <v>491</v>
      </c>
      <c r="E2768" t="s">
        <v>11</v>
      </c>
      <c r="F2768" t="s">
        <v>85</v>
      </c>
      <c r="G2768" t="s">
        <v>556</v>
      </c>
      <c r="H2768" t="s">
        <v>493</v>
      </c>
      <c r="I2768" t="s">
        <v>506</v>
      </c>
      <c r="J2768" t="s">
        <v>557</v>
      </c>
      <c r="K2768" s="3" t="str">
        <f t="shared" si="181"/>
        <v>Other Chemical MfgPrinting Ink Mfg</v>
      </c>
      <c r="L2768" s="9" t="s">
        <v>1439</v>
      </c>
      <c r="M2768" s="9" t="s">
        <v>1440</v>
      </c>
      <c r="N2768" t="s">
        <v>41</v>
      </c>
      <c r="P2768" s="5" t="str">
        <f>IF(LOOKUP($K2768,Fuel_Mappings!$C$2:$C$255,Fuel_Mappings!$D$2:$D$255)&lt;&gt;"",LOOKUP($K2768,Fuel_Mappings!$C$2:$C$255,Fuel_Mappings!$D$2:$D$255),"")</f>
        <v/>
      </c>
      <c r="Q2768" s="5" t="str">
        <f>IF($P2768="Other_Fuel",IF(LOOKUP($G2768,Fuel_Mappings!$I$2:$I$36,Fuel_Mappings!$I$2:$I$36)=$G2768,LOOKUP($G2768,Fuel_Mappings!$I$2:$I$36,Fuel_Mappings!$J$2:$J$36),""),"")</f>
        <v/>
      </c>
      <c r="S2768" s="5" t="str">
        <f t="shared" si="182"/>
        <v>2B</v>
      </c>
      <c r="T2768" s="3" t="b">
        <f t="shared" si="183"/>
        <v>0</v>
      </c>
      <c r="U2768" s="3" t="b">
        <f t="shared" si="184"/>
        <v>0</v>
      </c>
    </row>
    <row r="2769" spans="1:21">
      <c r="A2769" s="10">
        <v>30102426</v>
      </c>
      <c r="B2769" t="s">
        <v>489</v>
      </c>
      <c r="C2769" t="s">
        <v>490</v>
      </c>
      <c r="D2769" t="s">
        <v>491</v>
      </c>
      <c r="E2769" t="s">
        <v>11</v>
      </c>
      <c r="F2769" t="s">
        <v>85</v>
      </c>
      <c r="G2769" t="s">
        <v>524</v>
      </c>
      <c r="H2769" t="s">
        <v>493</v>
      </c>
      <c r="I2769" t="s">
        <v>496</v>
      </c>
      <c r="J2769" t="s">
        <v>21</v>
      </c>
      <c r="K2769" s="3" t="str">
        <f t="shared" si="181"/>
        <v>Polymer &amp; Resin MfgOther</v>
      </c>
      <c r="L2769" s="9" t="s">
        <v>1439</v>
      </c>
      <c r="M2769" s="9" t="s">
        <v>1440</v>
      </c>
      <c r="N2769" t="s">
        <v>41</v>
      </c>
      <c r="P2769" s="5" t="str">
        <f>IF(LOOKUP($K2769,Fuel_Mappings!$C$2:$C$255,Fuel_Mappings!$D$2:$D$255)&lt;&gt;"",LOOKUP($K2769,Fuel_Mappings!$C$2:$C$255,Fuel_Mappings!$D$2:$D$255),"")</f>
        <v>Other_Fuel</v>
      </c>
      <c r="Q2769" s="5" t="str">
        <f>IF($P2769="Other_Fuel",IF(LOOKUP($G2769,Fuel_Mappings!$I$2:$I$36,Fuel_Mappings!$I$2:$I$36)=$G2769,LOOKUP($G2769,Fuel_Mappings!$I$2:$I$36,Fuel_Mappings!$J$2:$J$36),""),"")</f>
        <v/>
      </c>
      <c r="S2769" s="5" t="str">
        <f t="shared" si="182"/>
        <v>2B</v>
      </c>
      <c r="T2769" s="3" t="b">
        <f t="shared" si="183"/>
        <v>0</v>
      </c>
      <c r="U2769" s="3" t="b">
        <f t="shared" si="184"/>
        <v>0</v>
      </c>
    </row>
    <row r="2770" spans="1:21">
      <c r="A2770" s="10">
        <v>30105118</v>
      </c>
      <c r="B2770" t="s">
        <v>489</v>
      </c>
      <c r="C2770" t="s">
        <v>490</v>
      </c>
      <c r="D2770" t="s">
        <v>491</v>
      </c>
      <c r="E2770" t="s">
        <v>11</v>
      </c>
      <c r="F2770" t="s">
        <v>85</v>
      </c>
      <c r="G2770" t="s">
        <v>567</v>
      </c>
      <c r="H2770" t="s">
        <v>493</v>
      </c>
      <c r="I2770" t="s">
        <v>504</v>
      </c>
      <c r="J2770" t="s">
        <v>21</v>
      </c>
      <c r="K2770" s="3" t="str">
        <f t="shared" si="181"/>
        <v>Agricultural Chemical MfgOther</v>
      </c>
      <c r="L2770" s="9" t="s">
        <v>1439</v>
      </c>
      <c r="M2770" s="9" t="s">
        <v>1440</v>
      </c>
      <c r="N2770" t="s">
        <v>41</v>
      </c>
      <c r="P2770" s="5" t="str">
        <f>IF(LOOKUP($K2770,Fuel_Mappings!$C$2:$C$255,Fuel_Mappings!$D$2:$D$255)&lt;&gt;"",LOOKUP($K2770,Fuel_Mappings!$C$2:$C$255,Fuel_Mappings!$D$2:$D$255),"")</f>
        <v>Other_Fuel</v>
      </c>
      <c r="Q2770" s="5" t="str">
        <f>IF($P2770="Other_Fuel",IF(LOOKUP($G2770,Fuel_Mappings!$I$2:$I$36,Fuel_Mappings!$I$2:$I$36)=$G2770,LOOKUP($G2770,Fuel_Mappings!$I$2:$I$36,Fuel_Mappings!$J$2:$J$36),""),"")</f>
        <v/>
      </c>
      <c r="S2770" s="5" t="str">
        <f t="shared" si="182"/>
        <v>2B</v>
      </c>
      <c r="T2770" s="3" t="b">
        <f t="shared" si="183"/>
        <v>0</v>
      </c>
      <c r="U2770" s="3" t="b">
        <f t="shared" si="184"/>
        <v>0</v>
      </c>
    </row>
    <row r="2771" spans="1:21">
      <c r="A2771" s="10">
        <v>30109101</v>
      </c>
      <c r="B2771" t="s">
        <v>489</v>
      </c>
      <c r="C2771" t="s">
        <v>490</v>
      </c>
      <c r="D2771" t="s">
        <v>491</v>
      </c>
      <c r="E2771" t="s">
        <v>11</v>
      </c>
      <c r="F2771" t="s">
        <v>85</v>
      </c>
      <c r="G2771" t="s">
        <v>526</v>
      </c>
      <c r="H2771" t="s">
        <v>493</v>
      </c>
      <c r="I2771" t="s">
        <v>494</v>
      </c>
      <c r="J2771" t="s">
        <v>501</v>
      </c>
      <c r="K2771" s="3" t="str">
        <f t="shared" si="181"/>
        <v>Organic Chemical MfgSocmi Reactor</v>
      </c>
      <c r="L2771" s="9" t="s">
        <v>1439</v>
      </c>
      <c r="M2771" s="9" t="s">
        <v>1440</v>
      </c>
      <c r="N2771" t="s">
        <v>41</v>
      </c>
      <c r="P2771" s="5" t="str">
        <f>IF(LOOKUP($K2771,Fuel_Mappings!$C$2:$C$255,Fuel_Mappings!$D$2:$D$255)&lt;&gt;"",LOOKUP($K2771,Fuel_Mappings!$C$2:$C$255,Fuel_Mappings!$D$2:$D$255),"")</f>
        <v/>
      </c>
      <c r="Q2771" s="5" t="str">
        <f>IF($P2771="Other_Fuel",IF(LOOKUP($G2771,Fuel_Mappings!$I$2:$I$36,Fuel_Mappings!$I$2:$I$36)=$G2771,LOOKUP($G2771,Fuel_Mappings!$I$2:$I$36,Fuel_Mappings!$J$2:$J$36),""),"")</f>
        <v/>
      </c>
      <c r="S2771" s="5" t="str">
        <f t="shared" si="182"/>
        <v>2B</v>
      </c>
      <c r="T2771" s="3" t="b">
        <f t="shared" si="183"/>
        <v>0</v>
      </c>
      <c r="U2771" s="3" t="b">
        <f t="shared" si="184"/>
        <v>0</v>
      </c>
    </row>
    <row r="2772" spans="1:21">
      <c r="A2772" s="10">
        <v>30112480</v>
      </c>
      <c r="B2772" t="s">
        <v>489</v>
      </c>
      <c r="C2772" t="s">
        <v>490</v>
      </c>
      <c r="D2772" t="s">
        <v>491</v>
      </c>
      <c r="E2772" t="s">
        <v>11</v>
      </c>
      <c r="F2772" t="s">
        <v>85</v>
      </c>
      <c r="G2772" t="s">
        <v>651</v>
      </c>
      <c r="H2772" t="s">
        <v>493</v>
      </c>
      <c r="I2772" t="s">
        <v>494</v>
      </c>
      <c r="J2772" t="s">
        <v>502</v>
      </c>
      <c r="K2772" s="3" t="str">
        <f t="shared" si="181"/>
        <v>Organic Chemical MfgSocmi Fugitives</v>
      </c>
      <c r="L2772" s="9" t="s">
        <v>1439</v>
      </c>
      <c r="M2772" s="9" t="s">
        <v>1440</v>
      </c>
      <c r="N2772" t="s">
        <v>41</v>
      </c>
      <c r="P2772" s="5" t="str">
        <f>IF(LOOKUP($K2772,Fuel_Mappings!$C$2:$C$255,Fuel_Mappings!$D$2:$D$255)&lt;&gt;"",LOOKUP($K2772,Fuel_Mappings!$C$2:$C$255,Fuel_Mappings!$D$2:$D$255),"")</f>
        <v/>
      </c>
      <c r="Q2772" s="5" t="str">
        <f>IF($P2772="Other_Fuel",IF(LOOKUP($G2772,Fuel_Mappings!$I$2:$I$36,Fuel_Mappings!$I$2:$I$36)=$G2772,LOOKUP($G2772,Fuel_Mappings!$I$2:$I$36,Fuel_Mappings!$J$2:$J$36),""),"")</f>
        <v/>
      </c>
      <c r="S2772" s="5" t="str">
        <f t="shared" si="182"/>
        <v>2B</v>
      </c>
      <c r="T2772" s="3" t="b">
        <f t="shared" si="183"/>
        <v>0</v>
      </c>
      <c r="U2772" s="3" t="b">
        <f t="shared" si="184"/>
        <v>0</v>
      </c>
    </row>
    <row r="2773" spans="1:21">
      <c r="A2773" s="10">
        <v>30112528</v>
      </c>
      <c r="B2773" t="s">
        <v>489</v>
      </c>
      <c r="C2773" t="s">
        <v>490</v>
      </c>
      <c r="D2773" t="s">
        <v>491</v>
      </c>
      <c r="E2773" t="s">
        <v>11</v>
      </c>
      <c r="F2773" t="s">
        <v>85</v>
      </c>
      <c r="G2773" t="s">
        <v>500</v>
      </c>
      <c r="H2773" t="s">
        <v>493</v>
      </c>
      <c r="I2773" t="s">
        <v>494</v>
      </c>
      <c r="J2773" t="s">
        <v>516</v>
      </c>
      <c r="K2773" s="3" t="str">
        <f t="shared" si="181"/>
        <v>Organic Chemical MfgSocmi Distillation</v>
      </c>
      <c r="L2773" s="9" t="s">
        <v>1439</v>
      </c>
      <c r="M2773" s="9" t="s">
        <v>1440</v>
      </c>
      <c r="N2773" t="s">
        <v>41</v>
      </c>
      <c r="P2773" s="5" t="str">
        <f>IF(LOOKUP($K2773,Fuel_Mappings!$C$2:$C$255,Fuel_Mappings!$D$2:$D$255)&lt;&gt;"",LOOKUP($K2773,Fuel_Mappings!$C$2:$C$255,Fuel_Mappings!$D$2:$D$255),"")</f>
        <v/>
      </c>
      <c r="Q2773" s="5" t="str">
        <f>IF($P2773="Other_Fuel",IF(LOOKUP($G2773,Fuel_Mappings!$I$2:$I$36,Fuel_Mappings!$I$2:$I$36)=$G2773,LOOKUP($G2773,Fuel_Mappings!$I$2:$I$36,Fuel_Mappings!$J$2:$J$36),""),"")</f>
        <v/>
      </c>
      <c r="S2773" s="5" t="str">
        <f t="shared" si="182"/>
        <v>2B</v>
      </c>
      <c r="T2773" s="3" t="b">
        <f t="shared" si="183"/>
        <v>0</v>
      </c>
      <c r="U2773" s="3" t="b">
        <f t="shared" si="184"/>
        <v>0</v>
      </c>
    </row>
    <row r="2774" spans="1:21">
      <c r="A2774" s="10">
        <v>30112535</v>
      </c>
      <c r="B2774" t="s">
        <v>489</v>
      </c>
      <c r="C2774" t="s">
        <v>490</v>
      </c>
      <c r="D2774" t="s">
        <v>491</v>
      </c>
      <c r="E2774" t="s">
        <v>11</v>
      </c>
      <c r="F2774" t="s">
        <v>85</v>
      </c>
      <c r="G2774" t="s">
        <v>500</v>
      </c>
      <c r="H2774" t="s">
        <v>493</v>
      </c>
      <c r="I2774" t="s">
        <v>494</v>
      </c>
      <c r="J2774" t="s">
        <v>21</v>
      </c>
      <c r="K2774" s="3" t="str">
        <f t="shared" si="181"/>
        <v>Organic Chemical MfgOther</v>
      </c>
      <c r="L2774" s="9" t="s">
        <v>1439</v>
      </c>
      <c r="M2774" s="9" t="s">
        <v>1440</v>
      </c>
      <c r="N2774" t="s">
        <v>41</v>
      </c>
      <c r="P2774" s="5" t="str">
        <f>IF(LOOKUP($K2774,Fuel_Mappings!$C$2:$C$255,Fuel_Mappings!$D$2:$D$255)&lt;&gt;"",LOOKUP($K2774,Fuel_Mappings!$C$2:$C$255,Fuel_Mappings!$D$2:$D$255),"")</f>
        <v>Other_Fuel</v>
      </c>
      <c r="Q2774" s="5" t="str">
        <f>IF($P2774="Other_Fuel",IF(LOOKUP($G2774,Fuel_Mappings!$I$2:$I$36,Fuel_Mappings!$I$2:$I$36)=$G2774,LOOKUP($G2774,Fuel_Mappings!$I$2:$I$36,Fuel_Mappings!$J$2:$J$36),""),"")</f>
        <v/>
      </c>
      <c r="S2774" s="5" t="str">
        <f t="shared" si="182"/>
        <v>2B</v>
      </c>
      <c r="T2774" s="3" t="b">
        <f t="shared" si="183"/>
        <v>0</v>
      </c>
      <c r="U2774" s="3" t="b">
        <f t="shared" si="184"/>
        <v>0</v>
      </c>
    </row>
    <row r="2775" spans="1:21">
      <c r="A2775" s="10">
        <v>30112702</v>
      </c>
      <c r="B2775" t="s">
        <v>489</v>
      </c>
      <c r="C2775" t="s">
        <v>490</v>
      </c>
      <c r="D2775" t="s">
        <v>491</v>
      </c>
      <c r="E2775" t="s">
        <v>11</v>
      </c>
      <c r="F2775" t="s">
        <v>85</v>
      </c>
      <c r="G2775" t="s">
        <v>508</v>
      </c>
      <c r="H2775" t="s">
        <v>493</v>
      </c>
      <c r="I2775" t="s">
        <v>494</v>
      </c>
      <c r="J2775" t="s">
        <v>516</v>
      </c>
      <c r="K2775" s="3" t="str">
        <f t="shared" si="181"/>
        <v>Organic Chemical MfgSocmi Distillation</v>
      </c>
      <c r="L2775" s="9" t="s">
        <v>1439</v>
      </c>
      <c r="M2775" s="9" t="s">
        <v>1440</v>
      </c>
      <c r="N2775" t="s">
        <v>41</v>
      </c>
      <c r="P2775" s="5" t="str">
        <f>IF(LOOKUP($K2775,Fuel_Mappings!$C$2:$C$255,Fuel_Mappings!$D$2:$D$255)&lt;&gt;"",LOOKUP($K2775,Fuel_Mappings!$C$2:$C$255,Fuel_Mappings!$D$2:$D$255),"")</f>
        <v/>
      </c>
      <c r="Q2775" s="5" t="str">
        <f>IF($P2775="Other_Fuel",IF(LOOKUP($G2775,Fuel_Mappings!$I$2:$I$36,Fuel_Mappings!$I$2:$I$36)=$G2775,LOOKUP($G2775,Fuel_Mappings!$I$2:$I$36,Fuel_Mappings!$J$2:$J$36),""),"")</f>
        <v/>
      </c>
      <c r="S2775" s="5" t="str">
        <f t="shared" si="182"/>
        <v>2B</v>
      </c>
      <c r="T2775" s="3" t="b">
        <f t="shared" si="183"/>
        <v>0</v>
      </c>
      <c r="U2775" s="3" t="b">
        <f t="shared" si="184"/>
        <v>0</v>
      </c>
    </row>
    <row r="2776" spans="1:21">
      <c r="A2776" s="10">
        <v>30113303</v>
      </c>
      <c r="B2776" t="s">
        <v>489</v>
      </c>
      <c r="C2776" t="s">
        <v>490</v>
      </c>
      <c r="D2776" t="s">
        <v>491</v>
      </c>
      <c r="E2776" t="s">
        <v>11</v>
      </c>
      <c r="F2776" t="s">
        <v>85</v>
      </c>
      <c r="G2776" t="s">
        <v>529</v>
      </c>
      <c r="H2776" t="s">
        <v>493</v>
      </c>
      <c r="I2776" t="s">
        <v>494</v>
      </c>
      <c r="J2776" t="s">
        <v>516</v>
      </c>
      <c r="K2776" s="3" t="str">
        <f t="shared" si="181"/>
        <v>Organic Chemical MfgSocmi Distillation</v>
      </c>
      <c r="L2776" s="9" t="s">
        <v>1439</v>
      </c>
      <c r="M2776" s="9" t="s">
        <v>1440</v>
      </c>
      <c r="N2776" t="s">
        <v>41</v>
      </c>
      <c r="P2776" s="5" t="str">
        <f>IF(LOOKUP($K2776,Fuel_Mappings!$C$2:$C$255,Fuel_Mappings!$D$2:$D$255)&lt;&gt;"",LOOKUP($K2776,Fuel_Mappings!$C$2:$C$255,Fuel_Mappings!$D$2:$D$255),"")</f>
        <v/>
      </c>
      <c r="Q2776" s="5" t="str">
        <f>IF($P2776="Other_Fuel",IF(LOOKUP($G2776,Fuel_Mappings!$I$2:$I$36,Fuel_Mappings!$I$2:$I$36)=$G2776,LOOKUP($G2776,Fuel_Mappings!$I$2:$I$36,Fuel_Mappings!$J$2:$J$36),""),"")</f>
        <v/>
      </c>
      <c r="S2776" s="5" t="str">
        <f t="shared" si="182"/>
        <v>2B</v>
      </c>
      <c r="T2776" s="3" t="b">
        <f t="shared" si="183"/>
        <v>0</v>
      </c>
      <c r="U2776" s="3" t="b">
        <f t="shared" si="184"/>
        <v>0</v>
      </c>
    </row>
    <row r="2777" spans="1:21">
      <c r="A2777" s="10">
        <v>30114004</v>
      </c>
      <c r="B2777" t="s">
        <v>489</v>
      </c>
      <c r="C2777" t="s">
        <v>490</v>
      </c>
      <c r="D2777" t="s">
        <v>491</v>
      </c>
      <c r="E2777" t="s">
        <v>11</v>
      </c>
      <c r="F2777" t="s">
        <v>85</v>
      </c>
      <c r="G2777" t="s">
        <v>634</v>
      </c>
      <c r="H2777" t="s">
        <v>493</v>
      </c>
      <c r="I2777" t="s">
        <v>494</v>
      </c>
      <c r="J2777" t="s">
        <v>21</v>
      </c>
      <c r="K2777" s="3" t="str">
        <f t="shared" si="181"/>
        <v>Organic Chemical MfgOther</v>
      </c>
      <c r="L2777" s="9" t="s">
        <v>1439</v>
      </c>
      <c r="M2777" s="9" t="s">
        <v>1440</v>
      </c>
      <c r="N2777" t="s">
        <v>41</v>
      </c>
      <c r="P2777" s="5" t="str">
        <f>IF(LOOKUP($K2777,Fuel_Mappings!$C$2:$C$255,Fuel_Mappings!$D$2:$D$255)&lt;&gt;"",LOOKUP($K2777,Fuel_Mappings!$C$2:$C$255,Fuel_Mappings!$D$2:$D$255),"")</f>
        <v>Other_Fuel</v>
      </c>
      <c r="Q2777" s="5" t="str">
        <f>IF($P2777="Other_Fuel",IF(LOOKUP($G2777,Fuel_Mappings!$I$2:$I$36,Fuel_Mappings!$I$2:$I$36)=$G2777,LOOKUP($G2777,Fuel_Mappings!$I$2:$I$36,Fuel_Mappings!$J$2:$J$36),""),"")</f>
        <v/>
      </c>
      <c r="S2777" s="5" t="str">
        <f t="shared" si="182"/>
        <v>2B</v>
      </c>
      <c r="T2777" s="3" t="b">
        <f t="shared" si="183"/>
        <v>0</v>
      </c>
      <c r="U2777" s="3" t="b">
        <f t="shared" si="184"/>
        <v>0</v>
      </c>
    </row>
    <row r="2778" spans="1:21">
      <c r="A2778" s="10">
        <v>30114005</v>
      </c>
      <c r="B2778" t="s">
        <v>489</v>
      </c>
      <c r="C2778" t="s">
        <v>490</v>
      </c>
      <c r="D2778" t="s">
        <v>491</v>
      </c>
      <c r="E2778" t="s">
        <v>11</v>
      </c>
      <c r="F2778" t="s">
        <v>85</v>
      </c>
      <c r="G2778" t="s">
        <v>634</v>
      </c>
      <c r="H2778" t="s">
        <v>493</v>
      </c>
      <c r="I2778" t="s">
        <v>494</v>
      </c>
      <c r="J2778" t="s">
        <v>501</v>
      </c>
      <c r="K2778" s="3" t="str">
        <f t="shared" si="181"/>
        <v>Organic Chemical MfgSocmi Reactor</v>
      </c>
      <c r="L2778" s="9" t="s">
        <v>1439</v>
      </c>
      <c r="M2778" s="9" t="s">
        <v>1440</v>
      </c>
      <c r="N2778" t="s">
        <v>41</v>
      </c>
      <c r="P2778" s="5" t="str">
        <f>IF(LOOKUP($K2778,Fuel_Mappings!$C$2:$C$255,Fuel_Mappings!$D$2:$D$255)&lt;&gt;"",LOOKUP($K2778,Fuel_Mappings!$C$2:$C$255,Fuel_Mappings!$D$2:$D$255),"")</f>
        <v/>
      </c>
      <c r="Q2778" s="5" t="str">
        <f>IF($P2778="Other_Fuel",IF(LOOKUP($G2778,Fuel_Mappings!$I$2:$I$36,Fuel_Mappings!$I$2:$I$36)=$G2778,LOOKUP($G2778,Fuel_Mappings!$I$2:$I$36,Fuel_Mappings!$J$2:$J$36),""),"")</f>
        <v/>
      </c>
      <c r="S2778" s="5" t="str">
        <f t="shared" si="182"/>
        <v>2B</v>
      </c>
      <c r="T2778" s="3" t="b">
        <f t="shared" si="183"/>
        <v>0</v>
      </c>
      <c r="U2778" s="3" t="b">
        <f t="shared" si="184"/>
        <v>0</v>
      </c>
    </row>
    <row r="2779" spans="1:21">
      <c r="A2779" s="10">
        <v>30115320</v>
      </c>
      <c r="B2779" t="s">
        <v>489</v>
      </c>
      <c r="C2779" t="s">
        <v>490</v>
      </c>
      <c r="D2779" t="s">
        <v>491</v>
      </c>
      <c r="E2779" t="s">
        <v>11</v>
      </c>
      <c r="F2779" t="s">
        <v>85</v>
      </c>
      <c r="G2779" t="s">
        <v>530</v>
      </c>
      <c r="H2779" t="s">
        <v>493</v>
      </c>
      <c r="I2779" t="s">
        <v>494</v>
      </c>
      <c r="J2779" t="s">
        <v>21</v>
      </c>
      <c r="K2779" s="3" t="str">
        <f t="shared" si="181"/>
        <v>Organic Chemical MfgOther</v>
      </c>
      <c r="L2779" s="9" t="s">
        <v>1439</v>
      </c>
      <c r="M2779" s="9" t="s">
        <v>1440</v>
      </c>
      <c r="N2779" t="s">
        <v>41</v>
      </c>
      <c r="P2779" s="5" t="str">
        <f>IF(LOOKUP($K2779,Fuel_Mappings!$C$2:$C$255,Fuel_Mappings!$D$2:$D$255)&lt;&gt;"",LOOKUP($K2779,Fuel_Mappings!$C$2:$C$255,Fuel_Mappings!$D$2:$D$255),"")</f>
        <v>Other_Fuel</v>
      </c>
      <c r="Q2779" s="5" t="str">
        <f>IF($P2779="Other_Fuel",IF(LOOKUP($G2779,Fuel_Mappings!$I$2:$I$36,Fuel_Mappings!$I$2:$I$36)=$G2779,LOOKUP($G2779,Fuel_Mappings!$I$2:$I$36,Fuel_Mappings!$J$2:$J$36),""),"")</f>
        <v/>
      </c>
      <c r="S2779" s="5" t="str">
        <f t="shared" si="182"/>
        <v>2B</v>
      </c>
      <c r="T2779" s="3" t="b">
        <f t="shared" si="183"/>
        <v>0</v>
      </c>
      <c r="U2779" s="3" t="b">
        <f t="shared" si="184"/>
        <v>0</v>
      </c>
    </row>
    <row r="2780" spans="1:21">
      <c r="A2780" s="10">
        <v>30115880</v>
      </c>
      <c r="B2780" t="s">
        <v>489</v>
      </c>
      <c r="C2780" t="s">
        <v>490</v>
      </c>
      <c r="D2780" t="s">
        <v>491</v>
      </c>
      <c r="E2780" t="s">
        <v>11</v>
      </c>
      <c r="F2780" t="s">
        <v>85</v>
      </c>
      <c r="G2780" t="s">
        <v>594</v>
      </c>
      <c r="H2780" t="s">
        <v>493</v>
      </c>
      <c r="I2780" t="s">
        <v>494</v>
      </c>
      <c r="J2780" t="s">
        <v>502</v>
      </c>
      <c r="K2780" s="3" t="str">
        <f t="shared" si="181"/>
        <v>Organic Chemical MfgSocmi Fugitives</v>
      </c>
      <c r="L2780" s="9" t="s">
        <v>1439</v>
      </c>
      <c r="M2780" s="9" t="s">
        <v>1440</v>
      </c>
      <c r="N2780" t="s">
        <v>41</v>
      </c>
      <c r="P2780" s="5" t="str">
        <f>IF(LOOKUP($K2780,Fuel_Mappings!$C$2:$C$255,Fuel_Mappings!$D$2:$D$255)&lt;&gt;"",LOOKUP($K2780,Fuel_Mappings!$C$2:$C$255,Fuel_Mappings!$D$2:$D$255),"")</f>
        <v/>
      </c>
      <c r="Q2780" s="5" t="str">
        <f>IF($P2780="Other_Fuel",IF(LOOKUP($G2780,Fuel_Mappings!$I$2:$I$36,Fuel_Mappings!$I$2:$I$36)=$G2780,LOOKUP($G2780,Fuel_Mappings!$I$2:$I$36,Fuel_Mappings!$J$2:$J$36),""),"")</f>
        <v/>
      </c>
      <c r="S2780" s="5" t="str">
        <f t="shared" si="182"/>
        <v>2B</v>
      </c>
      <c r="T2780" s="3" t="b">
        <f t="shared" si="183"/>
        <v>0</v>
      </c>
      <c r="U2780" s="3" t="b">
        <f t="shared" si="184"/>
        <v>0</v>
      </c>
    </row>
    <row r="2781" spans="1:21">
      <c r="A2781" s="10">
        <v>30116703</v>
      </c>
      <c r="B2781" t="s">
        <v>489</v>
      </c>
      <c r="C2781" t="s">
        <v>490</v>
      </c>
      <c r="D2781" t="s">
        <v>491</v>
      </c>
      <c r="E2781" t="s">
        <v>11</v>
      </c>
      <c r="F2781" t="s">
        <v>85</v>
      </c>
      <c r="G2781" t="s">
        <v>571</v>
      </c>
      <c r="H2781" t="s">
        <v>493</v>
      </c>
      <c r="I2781" t="s">
        <v>494</v>
      </c>
      <c r="J2781" t="s">
        <v>21</v>
      </c>
      <c r="K2781" s="3" t="str">
        <f t="shared" si="181"/>
        <v>Organic Chemical MfgOther</v>
      </c>
      <c r="L2781" s="9" t="s">
        <v>1439</v>
      </c>
      <c r="M2781" s="9" t="s">
        <v>1440</v>
      </c>
      <c r="N2781" t="s">
        <v>41</v>
      </c>
      <c r="P2781" s="5" t="str">
        <f>IF(LOOKUP($K2781,Fuel_Mappings!$C$2:$C$255,Fuel_Mappings!$D$2:$D$255)&lt;&gt;"",LOOKUP($K2781,Fuel_Mappings!$C$2:$C$255,Fuel_Mappings!$D$2:$D$255),"")</f>
        <v>Other_Fuel</v>
      </c>
      <c r="Q2781" s="5" t="str">
        <f>IF($P2781="Other_Fuel",IF(LOOKUP($G2781,Fuel_Mappings!$I$2:$I$36,Fuel_Mappings!$I$2:$I$36)=$G2781,LOOKUP($G2781,Fuel_Mappings!$I$2:$I$36,Fuel_Mappings!$J$2:$J$36),""),"")</f>
        <v/>
      </c>
      <c r="S2781" s="5" t="str">
        <f t="shared" si="182"/>
        <v>2B</v>
      </c>
      <c r="T2781" s="3" t="b">
        <f t="shared" si="183"/>
        <v>0</v>
      </c>
      <c r="U2781" s="3" t="b">
        <f t="shared" si="184"/>
        <v>0</v>
      </c>
    </row>
    <row r="2782" spans="1:21">
      <c r="A2782" s="10">
        <v>30116901</v>
      </c>
      <c r="B2782" t="s">
        <v>489</v>
      </c>
      <c r="C2782" t="s">
        <v>490</v>
      </c>
      <c r="D2782" t="s">
        <v>491</v>
      </c>
      <c r="E2782" t="s">
        <v>11</v>
      </c>
      <c r="F2782" t="s">
        <v>85</v>
      </c>
      <c r="G2782" t="s">
        <v>607</v>
      </c>
      <c r="H2782" t="s">
        <v>493</v>
      </c>
      <c r="I2782" t="s">
        <v>494</v>
      </c>
      <c r="J2782" t="s">
        <v>501</v>
      </c>
      <c r="K2782" s="3" t="str">
        <f t="shared" si="181"/>
        <v>Organic Chemical MfgSocmi Reactor</v>
      </c>
      <c r="L2782" s="9" t="s">
        <v>1439</v>
      </c>
      <c r="M2782" s="9" t="s">
        <v>1440</v>
      </c>
      <c r="N2782" t="s">
        <v>41</v>
      </c>
      <c r="P2782" s="5" t="str">
        <f>IF(LOOKUP($K2782,Fuel_Mappings!$C$2:$C$255,Fuel_Mappings!$D$2:$D$255)&lt;&gt;"",LOOKUP($K2782,Fuel_Mappings!$C$2:$C$255,Fuel_Mappings!$D$2:$D$255),"")</f>
        <v/>
      </c>
      <c r="Q2782" s="5" t="str">
        <f>IF($P2782="Other_Fuel",IF(LOOKUP($G2782,Fuel_Mappings!$I$2:$I$36,Fuel_Mappings!$I$2:$I$36)=$G2782,LOOKUP($G2782,Fuel_Mappings!$I$2:$I$36,Fuel_Mappings!$J$2:$J$36),""),"")</f>
        <v/>
      </c>
      <c r="S2782" s="5" t="str">
        <f t="shared" si="182"/>
        <v>2B</v>
      </c>
      <c r="T2782" s="3" t="b">
        <f t="shared" si="183"/>
        <v>0</v>
      </c>
      <c r="U2782" s="3" t="b">
        <f t="shared" si="184"/>
        <v>0</v>
      </c>
    </row>
    <row r="2783" spans="1:21">
      <c r="A2783" s="10">
        <v>30117402</v>
      </c>
      <c r="B2783" t="s">
        <v>489</v>
      </c>
      <c r="C2783" t="s">
        <v>490</v>
      </c>
      <c r="D2783" t="s">
        <v>491</v>
      </c>
      <c r="E2783" t="s">
        <v>11</v>
      </c>
      <c r="F2783" t="s">
        <v>85</v>
      </c>
      <c r="G2783" t="s">
        <v>531</v>
      </c>
      <c r="H2783" t="s">
        <v>493</v>
      </c>
      <c r="I2783" t="s">
        <v>494</v>
      </c>
      <c r="J2783" t="s">
        <v>532</v>
      </c>
      <c r="K2783" s="3" t="str">
        <f t="shared" si="181"/>
        <v>Organic Chemical MfgEthylene Oxide Mfg</v>
      </c>
      <c r="L2783" s="9" t="s">
        <v>1439</v>
      </c>
      <c r="M2783" s="9" t="s">
        <v>1440</v>
      </c>
      <c r="N2783" t="s">
        <v>41</v>
      </c>
      <c r="P2783" s="5" t="str">
        <f>IF(LOOKUP($K2783,Fuel_Mappings!$C$2:$C$255,Fuel_Mappings!$D$2:$D$255)&lt;&gt;"",LOOKUP($K2783,Fuel_Mappings!$C$2:$C$255,Fuel_Mappings!$D$2:$D$255),"")</f>
        <v/>
      </c>
      <c r="Q2783" s="5" t="str">
        <f>IF($P2783="Other_Fuel",IF(LOOKUP($G2783,Fuel_Mappings!$I$2:$I$36,Fuel_Mappings!$I$2:$I$36)=$G2783,LOOKUP($G2783,Fuel_Mappings!$I$2:$I$36,Fuel_Mappings!$J$2:$J$36),""),"")</f>
        <v/>
      </c>
      <c r="S2783" s="5" t="str">
        <f t="shared" si="182"/>
        <v>2B</v>
      </c>
      <c r="T2783" s="3" t="b">
        <f t="shared" si="183"/>
        <v>0</v>
      </c>
      <c r="U2783" s="3" t="b">
        <f t="shared" si="184"/>
        <v>0</v>
      </c>
    </row>
    <row r="2784" spans="1:21">
      <c r="A2784" s="10">
        <v>30117612</v>
      </c>
      <c r="B2784" t="s">
        <v>489</v>
      </c>
      <c r="C2784" t="s">
        <v>490</v>
      </c>
      <c r="D2784" t="s">
        <v>491</v>
      </c>
      <c r="E2784" t="s">
        <v>11</v>
      </c>
      <c r="F2784" t="s">
        <v>85</v>
      </c>
      <c r="G2784" t="s">
        <v>622</v>
      </c>
      <c r="H2784" t="s">
        <v>493</v>
      </c>
      <c r="I2784" t="s">
        <v>494</v>
      </c>
      <c r="J2784" t="s">
        <v>21</v>
      </c>
      <c r="K2784" s="3" t="str">
        <f t="shared" si="181"/>
        <v>Organic Chemical MfgOther</v>
      </c>
      <c r="L2784" s="9" t="s">
        <v>1439</v>
      </c>
      <c r="M2784" s="9" t="s">
        <v>1440</v>
      </c>
      <c r="N2784" t="s">
        <v>41</v>
      </c>
      <c r="P2784" s="5" t="str">
        <f>IF(LOOKUP($K2784,Fuel_Mappings!$C$2:$C$255,Fuel_Mappings!$D$2:$D$255)&lt;&gt;"",LOOKUP($K2784,Fuel_Mappings!$C$2:$C$255,Fuel_Mappings!$D$2:$D$255),"")</f>
        <v>Other_Fuel</v>
      </c>
      <c r="Q2784" s="5" t="str">
        <f>IF($P2784="Other_Fuel",IF(LOOKUP($G2784,Fuel_Mappings!$I$2:$I$36,Fuel_Mappings!$I$2:$I$36)=$G2784,LOOKUP($G2784,Fuel_Mappings!$I$2:$I$36,Fuel_Mappings!$J$2:$J$36),""),"")</f>
        <v/>
      </c>
      <c r="S2784" s="5" t="str">
        <f t="shared" si="182"/>
        <v>2B</v>
      </c>
      <c r="T2784" s="3" t="b">
        <f t="shared" si="183"/>
        <v>0</v>
      </c>
      <c r="U2784" s="3" t="b">
        <f t="shared" si="184"/>
        <v>0</v>
      </c>
    </row>
    <row r="2785" spans="1:21">
      <c r="A2785" s="10">
        <v>30117634</v>
      </c>
      <c r="B2785" t="s">
        <v>489</v>
      </c>
      <c r="C2785" t="s">
        <v>490</v>
      </c>
      <c r="D2785" t="s">
        <v>491</v>
      </c>
      <c r="E2785" t="s">
        <v>11</v>
      </c>
      <c r="F2785" t="s">
        <v>85</v>
      </c>
      <c r="G2785" t="s">
        <v>622</v>
      </c>
      <c r="H2785" t="s">
        <v>493</v>
      </c>
      <c r="I2785" t="s">
        <v>494</v>
      </c>
      <c r="J2785" t="s">
        <v>516</v>
      </c>
      <c r="K2785" s="3" t="str">
        <f t="shared" si="181"/>
        <v>Organic Chemical MfgSocmi Distillation</v>
      </c>
      <c r="L2785" s="9" t="s">
        <v>1439</v>
      </c>
      <c r="M2785" s="9" t="s">
        <v>1440</v>
      </c>
      <c r="N2785" t="s">
        <v>41</v>
      </c>
      <c r="P2785" s="5" t="str">
        <f>IF(LOOKUP($K2785,Fuel_Mappings!$C$2:$C$255,Fuel_Mappings!$D$2:$D$255)&lt;&gt;"",LOOKUP($K2785,Fuel_Mappings!$C$2:$C$255,Fuel_Mappings!$D$2:$D$255),"")</f>
        <v/>
      </c>
      <c r="Q2785" s="5" t="str">
        <f>IF($P2785="Other_Fuel",IF(LOOKUP($G2785,Fuel_Mappings!$I$2:$I$36,Fuel_Mappings!$I$2:$I$36)=$G2785,LOOKUP($G2785,Fuel_Mappings!$I$2:$I$36,Fuel_Mappings!$J$2:$J$36),""),"")</f>
        <v/>
      </c>
      <c r="S2785" s="5" t="str">
        <f t="shared" si="182"/>
        <v>2B</v>
      </c>
      <c r="T2785" s="3" t="b">
        <f t="shared" si="183"/>
        <v>0</v>
      </c>
      <c r="U2785" s="3" t="b">
        <f t="shared" si="184"/>
        <v>0</v>
      </c>
    </row>
    <row r="2786" spans="1:21">
      <c r="A2786" s="10">
        <v>30117680</v>
      </c>
      <c r="B2786" t="s">
        <v>489</v>
      </c>
      <c r="C2786" t="s">
        <v>490</v>
      </c>
      <c r="D2786" t="s">
        <v>491</v>
      </c>
      <c r="E2786" t="s">
        <v>11</v>
      </c>
      <c r="F2786" t="s">
        <v>85</v>
      </c>
      <c r="G2786" t="s">
        <v>622</v>
      </c>
      <c r="H2786" t="s">
        <v>493</v>
      </c>
      <c r="I2786" t="s">
        <v>494</v>
      </c>
      <c r="J2786" t="s">
        <v>502</v>
      </c>
      <c r="K2786" s="3" t="str">
        <f t="shared" si="181"/>
        <v>Organic Chemical MfgSocmi Fugitives</v>
      </c>
      <c r="L2786" s="9" t="s">
        <v>1439</v>
      </c>
      <c r="M2786" s="9" t="s">
        <v>1440</v>
      </c>
      <c r="N2786" t="s">
        <v>41</v>
      </c>
      <c r="P2786" s="5" t="str">
        <f>IF(LOOKUP($K2786,Fuel_Mappings!$C$2:$C$255,Fuel_Mappings!$D$2:$D$255)&lt;&gt;"",LOOKUP($K2786,Fuel_Mappings!$C$2:$C$255,Fuel_Mappings!$D$2:$D$255),"")</f>
        <v/>
      </c>
      <c r="Q2786" s="5" t="str">
        <f>IF($P2786="Other_Fuel",IF(LOOKUP($G2786,Fuel_Mappings!$I$2:$I$36,Fuel_Mappings!$I$2:$I$36)=$G2786,LOOKUP($G2786,Fuel_Mappings!$I$2:$I$36,Fuel_Mappings!$J$2:$J$36),""),"")</f>
        <v/>
      </c>
      <c r="S2786" s="5" t="str">
        <f t="shared" si="182"/>
        <v>2B</v>
      </c>
      <c r="T2786" s="3" t="b">
        <f t="shared" si="183"/>
        <v>0</v>
      </c>
      <c r="U2786" s="3" t="b">
        <f t="shared" si="184"/>
        <v>0</v>
      </c>
    </row>
    <row r="2787" spans="1:21">
      <c r="A2787" s="10">
        <v>30118180</v>
      </c>
      <c r="B2787" t="s">
        <v>489</v>
      </c>
      <c r="C2787" t="s">
        <v>490</v>
      </c>
      <c r="D2787" t="s">
        <v>491</v>
      </c>
      <c r="E2787" t="s">
        <v>11</v>
      </c>
      <c r="F2787" t="s">
        <v>85</v>
      </c>
      <c r="G2787" t="s">
        <v>595</v>
      </c>
      <c r="H2787" t="s">
        <v>493</v>
      </c>
      <c r="I2787" t="s">
        <v>494</v>
      </c>
      <c r="J2787" t="s">
        <v>502</v>
      </c>
      <c r="K2787" s="3" t="str">
        <f t="shared" si="181"/>
        <v>Organic Chemical MfgSocmi Fugitives</v>
      </c>
      <c r="L2787" s="9" t="s">
        <v>1439</v>
      </c>
      <c r="M2787" s="9" t="s">
        <v>1440</v>
      </c>
      <c r="N2787" t="s">
        <v>41</v>
      </c>
      <c r="P2787" s="5" t="str">
        <f>IF(LOOKUP($K2787,Fuel_Mappings!$C$2:$C$255,Fuel_Mappings!$D$2:$D$255)&lt;&gt;"",LOOKUP($K2787,Fuel_Mappings!$C$2:$C$255,Fuel_Mappings!$D$2:$D$255),"")</f>
        <v/>
      </c>
      <c r="Q2787" s="5" t="str">
        <f>IF($P2787="Other_Fuel",IF(LOOKUP($G2787,Fuel_Mappings!$I$2:$I$36,Fuel_Mappings!$I$2:$I$36)=$G2787,LOOKUP($G2787,Fuel_Mappings!$I$2:$I$36,Fuel_Mappings!$J$2:$J$36),""),"")</f>
        <v/>
      </c>
      <c r="S2787" s="5" t="str">
        <f t="shared" si="182"/>
        <v>2B</v>
      </c>
      <c r="T2787" s="3" t="b">
        <f t="shared" si="183"/>
        <v>0</v>
      </c>
      <c r="U2787" s="3" t="b">
        <f t="shared" si="184"/>
        <v>0</v>
      </c>
    </row>
    <row r="2788" spans="1:21">
      <c r="A2788" s="10">
        <v>30120531</v>
      </c>
      <c r="B2788" t="s">
        <v>489</v>
      </c>
      <c r="C2788" t="s">
        <v>490</v>
      </c>
      <c r="D2788" t="s">
        <v>491</v>
      </c>
      <c r="E2788" t="s">
        <v>11</v>
      </c>
      <c r="F2788" t="s">
        <v>85</v>
      </c>
      <c r="G2788" t="s">
        <v>537</v>
      </c>
      <c r="H2788" t="s">
        <v>493</v>
      </c>
      <c r="I2788" t="s">
        <v>494</v>
      </c>
      <c r="J2788" t="s">
        <v>21</v>
      </c>
      <c r="K2788" s="3" t="str">
        <f t="shared" si="181"/>
        <v>Organic Chemical MfgOther</v>
      </c>
      <c r="L2788" s="9" t="s">
        <v>1439</v>
      </c>
      <c r="M2788" s="9" t="s">
        <v>1440</v>
      </c>
      <c r="N2788" t="s">
        <v>41</v>
      </c>
      <c r="P2788" s="5" t="str">
        <f>IF(LOOKUP($K2788,Fuel_Mappings!$C$2:$C$255,Fuel_Mappings!$D$2:$D$255)&lt;&gt;"",LOOKUP($K2788,Fuel_Mappings!$C$2:$C$255,Fuel_Mappings!$D$2:$D$255),"")</f>
        <v>Other_Fuel</v>
      </c>
      <c r="Q2788" s="5" t="str">
        <f>IF($P2788="Other_Fuel",IF(LOOKUP($G2788,Fuel_Mappings!$I$2:$I$36,Fuel_Mappings!$I$2:$I$36)=$G2788,LOOKUP($G2788,Fuel_Mappings!$I$2:$I$36,Fuel_Mappings!$J$2:$J$36),""),"")</f>
        <v/>
      </c>
      <c r="S2788" s="5" t="str">
        <f t="shared" si="182"/>
        <v>2B</v>
      </c>
      <c r="T2788" s="3" t="b">
        <f t="shared" si="183"/>
        <v>0</v>
      </c>
      <c r="U2788" s="3" t="b">
        <f t="shared" si="184"/>
        <v>0</v>
      </c>
    </row>
    <row r="2789" spans="1:21">
      <c r="A2789" s="10">
        <v>30121006</v>
      </c>
      <c r="B2789" t="s">
        <v>489</v>
      </c>
      <c r="C2789" t="s">
        <v>490</v>
      </c>
      <c r="D2789" t="s">
        <v>491</v>
      </c>
      <c r="E2789" t="s">
        <v>11</v>
      </c>
      <c r="F2789" t="s">
        <v>85</v>
      </c>
      <c r="G2789" t="s">
        <v>608</v>
      </c>
      <c r="H2789" t="s">
        <v>493</v>
      </c>
      <c r="I2789" t="s">
        <v>494</v>
      </c>
      <c r="J2789" t="s">
        <v>21</v>
      </c>
      <c r="K2789" s="3" t="str">
        <f t="shared" si="181"/>
        <v>Organic Chemical MfgOther</v>
      </c>
      <c r="L2789" s="9" t="s">
        <v>1439</v>
      </c>
      <c r="M2789" s="9" t="s">
        <v>1440</v>
      </c>
      <c r="N2789" t="s">
        <v>41</v>
      </c>
      <c r="P2789" s="5" t="str">
        <f>IF(LOOKUP($K2789,Fuel_Mappings!$C$2:$C$255,Fuel_Mappings!$D$2:$D$255)&lt;&gt;"",LOOKUP($K2789,Fuel_Mappings!$C$2:$C$255,Fuel_Mappings!$D$2:$D$255),"")</f>
        <v>Other_Fuel</v>
      </c>
      <c r="Q2789" s="5" t="str">
        <f>IF($P2789="Other_Fuel",IF(LOOKUP($G2789,Fuel_Mappings!$I$2:$I$36,Fuel_Mappings!$I$2:$I$36)=$G2789,LOOKUP($G2789,Fuel_Mappings!$I$2:$I$36,Fuel_Mappings!$J$2:$J$36),""),"")</f>
        <v/>
      </c>
      <c r="S2789" s="5" t="str">
        <f t="shared" si="182"/>
        <v>2B</v>
      </c>
      <c r="T2789" s="3" t="b">
        <f t="shared" si="183"/>
        <v>0</v>
      </c>
      <c r="U2789" s="3" t="b">
        <f t="shared" si="184"/>
        <v>0</v>
      </c>
    </row>
    <row r="2790" spans="1:21">
      <c r="A2790" s="10">
        <v>30121007</v>
      </c>
      <c r="B2790" t="s">
        <v>489</v>
      </c>
      <c r="C2790" t="s">
        <v>490</v>
      </c>
      <c r="D2790" t="s">
        <v>491</v>
      </c>
      <c r="E2790" t="s">
        <v>11</v>
      </c>
      <c r="F2790" t="s">
        <v>85</v>
      </c>
      <c r="G2790" t="s">
        <v>608</v>
      </c>
      <c r="H2790" t="s">
        <v>493</v>
      </c>
      <c r="I2790" t="s">
        <v>494</v>
      </c>
      <c r="J2790" t="s">
        <v>501</v>
      </c>
      <c r="K2790" s="3" t="str">
        <f t="shared" si="181"/>
        <v>Organic Chemical MfgSocmi Reactor</v>
      </c>
      <c r="L2790" s="9" t="s">
        <v>1439</v>
      </c>
      <c r="M2790" s="9" t="s">
        <v>1440</v>
      </c>
      <c r="N2790" t="s">
        <v>41</v>
      </c>
      <c r="P2790" s="5" t="str">
        <f>IF(LOOKUP($K2790,Fuel_Mappings!$C$2:$C$255,Fuel_Mappings!$D$2:$D$255)&lt;&gt;"",LOOKUP($K2790,Fuel_Mappings!$C$2:$C$255,Fuel_Mappings!$D$2:$D$255),"")</f>
        <v/>
      </c>
      <c r="Q2790" s="5" t="str">
        <f>IF($P2790="Other_Fuel",IF(LOOKUP($G2790,Fuel_Mappings!$I$2:$I$36,Fuel_Mappings!$I$2:$I$36)=$G2790,LOOKUP($G2790,Fuel_Mappings!$I$2:$I$36,Fuel_Mappings!$J$2:$J$36),""),"")</f>
        <v/>
      </c>
      <c r="S2790" s="5" t="str">
        <f t="shared" si="182"/>
        <v>2B</v>
      </c>
      <c r="T2790" s="3" t="b">
        <f t="shared" si="183"/>
        <v>0</v>
      </c>
      <c r="U2790" s="3" t="b">
        <f t="shared" si="184"/>
        <v>0</v>
      </c>
    </row>
    <row r="2791" spans="1:21">
      <c r="A2791" s="10">
        <v>30121080</v>
      </c>
      <c r="B2791" t="s">
        <v>489</v>
      </c>
      <c r="C2791" t="s">
        <v>490</v>
      </c>
      <c r="D2791" t="s">
        <v>491</v>
      </c>
      <c r="E2791" t="s">
        <v>11</v>
      </c>
      <c r="F2791" t="s">
        <v>85</v>
      </c>
      <c r="G2791" t="s">
        <v>608</v>
      </c>
      <c r="H2791" t="s">
        <v>493</v>
      </c>
      <c r="I2791" t="s">
        <v>494</v>
      </c>
      <c r="J2791" t="s">
        <v>502</v>
      </c>
      <c r="K2791" s="3" t="str">
        <f t="shared" si="181"/>
        <v>Organic Chemical MfgSocmi Fugitives</v>
      </c>
      <c r="L2791" s="9" t="s">
        <v>1439</v>
      </c>
      <c r="M2791" s="9" t="s">
        <v>1440</v>
      </c>
      <c r="N2791" t="s">
        <v>41</v>
      </c>
      <c r="P2791" s="5" t="str">
        <f>IF(LOOKUP($K2791,Fuel_Mappings!$C$2:$C$255,Fuel_Mappings!$D$2:$D$255)&lt;&gt;"",LOOKUP($K2791,Fuel_Mappings!$C$2:$C$255,Fuel_Mappings!$D$2:$D$255),"")</f>
        <v/>
      </c>
      <c r="Q2791" s="5" t="str">
        <f>IF($P2791="Other_Fuel",IF(LOOKUP($G2791,Fuel_Mappings!$I$2:$I$36,Fuel_Mappings!$I$2:$I$36)=$G2791,LOOKUP($G2791,Fuel_Mappings!$I$2:$I$36,Fuel_Mappings!$J$2:$J$36),""),"")</f>
        <v/>
      </c>
      <c r="S2791" s="5" t="str">
        <f t="shared" si="182"/>
        <v>2B</v>
      </c>
      <c r="T2791" s="3" t="b">
        <f t="shared" si="183"/>
        <v>0</v>
      </c>
      <c r="U2791" s="3" t="b">
        <f t="shared" si="184"/>
        <v>0</v>
      </c>
    </row>
    <row r="2792" spans="1:21">
      <c r="A2792" s="10">
        <v>30125325</v>
      </c>
      <c r="B2792" t="s">
        <v>489</v>
      </c>
      <c r="C2792" t="s">
        <v>490</v>
      </c>
      <c r="D2792" t="s">
        <v>491</v>
      </c>
      <c r="E2792" t="s">
        <v>11</v>
      </c>
      <c r="F2792" t="s">
        <v>85</v>
      </c>
      <c r="G2792" t="s">
        <v>572</v>
      </c>
      <c r="H2792" t="s">
        <v>493</v>
      </c>
      <c r="I2792" t="s">
        <v>494</v>
      </c>
      <c r="J2792" t="s">
        <v>21</v>
      </c>
      <c r="K2792" s="3" t="str">
        <f t="shared" si="181"/>
        <v>Organic Chemical MfgOther</v>
      </c>
      <c r="L2792" s="9" t="s">
        <v>1439</v>
      </c>
      <c r="M2792" s="9" t="s">
        <v>1440</v>
      </c>
      <c r="N2792" t="s">
        <v>41</v>
      </c>
      <c r="P2792" s="5" t="str">
        <f>IF(LOOKUP($K2792,Fuel_Mappings!$C$2:$C$255,Fuel_Mappings!$D$2:$D$255)&lt;&gt;"",LOOKUP($K2792,Fuel_Mappings!$C$2:$C$255,Fuel_Mappings!$D$2:$D$255),"")</f>
        <v>Other_Fuel</v>
      </c>
      <c r="Q2792" s="5" t="str">
        <f>IF($P2792="Other_Fuel",IF(LOOKUP($G2792,Fuel_Mappings!$I$2:$I$36,Fuel_Mappings!$I$2:$I$36)=$G2792,LOOKUP($G2792,Fuel_Mappings!$I$2:$I$36,Fuel_Mappings!$J$2:$J$36),""),"")</f>
        <v/>
      </c>
      <c r="S2792" s="5" t="str">
        <f t="shared" si="182"/>
        <v>2B</v>
      </c>
      <c r="T2792" s="3" t="b">
        <f t="shared" si="183"/>
        <v>0</v>
      </c>
      <c r="U2792" s="3" t="b">
        <f t="shared" si="184"/>
        <v>0</v>
      </c>
    </row>
    <row r="2793" spans="1:21">
      <c r="A2793" s="10">
        <v>30125802</v>
      </c>
      <c r="B2793" t="s">
        <v>489</v>
      </c>
      <c r="C2793" t="s">
        <v>490</v>
      </c>
      <c r="D2793" t="s">
        <v>491</v>
      </c>
      <c r="E2793" t="s">
        <v>11</v>
      </c>
      <c r="F2793" t="s">
        <v>85</v>
      </c>
      <c r="G2793" t="s">
        <v>514</v>
      </c>
      <c r="H2793" t="s">
        <v>493</v>
      </c>
      <c r="I2793" t="s">
        <v>494</v>
      </c>
      <c r="J2793" t="s">
        <v>501</v>
      </c>
      <c r="K2793" s="3" t="str">
        <f t="shared" si="181"/>
        <v>Organic Chemical MfgSocmi Reactor</v>
      </c>
      <c r="L2793" s="9" t="s">
        <v>1439</v>
      </c>
      <c r="M2793" s="9" t="s">
        <v>1440</v>
      </c>
      <c r="N2793" t="s">
        <v>41</v>
      </c>
      <c r="P2793" s="5" t="str">
        <f>IF(LOOKUP($K2793,Fuel_Mappings!$C$2:$C$255,Fuel_Mappings!$D$2:$D$255)&lt;&gt;"",LOOKUP($K2793,Fuel_Mappings!$C$2:$C$255,Fuel_Mappings!$D$2:$D$255),"")</f>
        <v/>
      </c>
      <c r="Q2793" s="5" t="str">
        <f>IF($P2793="Other_Fuel",IF(LOOKUP($G2793,Fuel_Mappings!$I$2:$I$36,Fuel_Mappings!$I$2:$I$36)=$G2793,LOOKUP($G2793,Fuel_Mappings!$I$2:$I$36,Fuel_Mappings!$J$2:$J$36),""),"")</f>
        <v/>
      </c>
      <c r="S2793" s="5" t="str">
        <f t="shared" si="182"/>
        <v>2B</v>
      </c>
      <c r="T2793" s="3" t="b">
        <f t="shared" si="183"/>
        <v>0</v>
      </c>
      <c r="U2793" s="3" t="b">
        <f t="shared" si="184"/>
        <v>0</v>
      </c>
    </row>
    <row r="2794" spans="1:21">
      <c r="A2794" s="10">
        <v>30130115</v>
      </c>
      <c r="B2794" t="s">
        <v>489</v>
      </c>
      <c r="C2794" t="s">
        <v>490</v>
      </c>
      <c r="D2794" t="s">
        <v>491</v>
      </c>
      <c r="E2794" t="s">
        <v>11</v>
      </c>
      <c r="F2794" t="s">
        <v>85</v>
      </c>
      <c r="G2794" t="s">
        <v>621</v>
      </c>
      <c r="H2794" t="s">
        <v>493</v>
      </c>
      <c r="I2794" t="s">
        <v>494</v>
      </c>
      <c r="J2794" t="s">
        <v>21</v>
      </c>
      <c r="K2794" s="3" t="str">
        <f t="shared" si="181"/>
        <v>Organic Chemical MfgOther</v>
      </c>
      <c r="L2794" s="9" t="s">
        <v>1439</v>
      </c>
      <c r="M2794" s="9" t="s">
        <v>1440</v>
      </c>
      <c r="N2794" t="s">
        <v>41</v>
      </c>
      <c r="P2794" s="5" t="str">
        <f>IF(LOOKUP($K2794,Fuel_Mappings!$C$2:$C$255,Fuel_Mappings!$D$2:$D$255)&lt;&gt;"",LOOKUP($K2794,Fuel_Mappings!$C$2:$C$255,Fuel_Mappings!$D$2:$D$255),"")</f>
        <v>Other_Fuel</v>
      </c>
      <c r="Q2794" s="5" t="str">
        <f>IF($P2794="Other_Fuel",IF(LOOKUP($G2794,Fuel_Mappings!$I$2:$I$36,Fuel_Mappings!$I$2:$I$36)=$G2794,LOOKUP($G2794,Fuel_Mappings!$I$2:$I$36,Fuel_Mappings!$J$2:$J$36),""),"")</f>
        <v/>
      </c>
      <c r="S2794" s="5" t="str">
        <f t="shared" si="182"/>
        <v>2B</v>
      </c>
      <c r="T2794" s="3" t="b">
        <f t="shared" si="183"/>
        <v>0</v>
      </c>
      <c r="U2794" s="3" t="b">
        <f t="shared" si="184"/>
        <v>0</v>
      </c>
    </row>
    <row r="2795" spans="1:21">
      <c r="A2795" s="10">
        <v>30130280</v>
      </c>
      <c r="B2795" t="s">
        <v>489</v>
      </c>
      <c r="C2795" t="s">
        <v>490</v>
      </c>
      <c r="D2795" t="s">
        <v>491</v>
      </c>
      <c r="E2795" t="s">
        <v>11</v>
      </c>
      <c r="F2795" t="s">
        <v>85</v>
      </c>
      <c r="G2795" t="s">
        <v>610</v>
      </c>
      <c r="H2795" t="s">
        <v>493</v>
      </c>
      <c r="I2795" t="s">
        <v>494</v>
      </c>
      <c r="J2795" t="s">
        <v>502</v>
      </c>
      <c r="K2795" s="3" t="str">
        <f t="shared" si="181"/>
        <v>Organic Chemical MfgSocmi Fugitives</v>
      </c>
      <c r="L2795" s="9" t="s">
        <v>1439</v>
      </c>
      <c r="M2795" s="9" t="s">
        <v>1440</v>
      </c>
      <c r="N2795" t="s">
        <v>41</v>
      </c>
      <c r="P2795" s="5" t="str">
        <f>IF(LOOKUP($K2795,Fuel_Mappings!$C$2:$C$255,Fuel_Mappings!$D$2:$D$255)&lt;&gt;"",LOOKUP($K2795,Fuel_Mappings!$C$2:$C$255,Fuel_Mappings!$D$2:$D$255),"")</f>
        <v/>
      </c>
      <c r="Q2795" s="5" t="str">
        <f>IF($P2795="Other_Fuel",IF(LOOKUP($G2795,Fuel_Mappings!$I$2:$I$36,Fuel_Mappings!$I$2:$I$36)=$G2795,LOOKUP($G2795,Fuel_Mappings!$I$2:$I$36,Fuel_Mappings!$J$2:$J$36),""),"")</f>
        <v/>
      </c>
      <c r="S2795" s="5" t="str">
        <f t="shared" si="182"/>
        <v>2B</v>
      </c>
      <c r="T2795" s="3" t="b">
        <f t="shared" si="183"/>
        <v>0</v>
      </c>
      <c r="U2795" s="3" t="b">
        <f t="shared" si="184"/>
        <v>0</v>
      </c>
    </row>
    <row r="2796" spans="1:21">
      <c r="A2796" s="10">
        <v>30130402</v>
      </c>
      <c r="B2796" t="s">
        <v>489</v>
      </c>
      <c r="C2796" t="s">
        <v>490</v>
      </c>
      <c r="D2796" t="s">
        <v>491</v>
      </c>
      <c r="E2796" t="s">
        <v>11</v>
      </c>
      <c r="F2796" t="s">
        <v>85</v>
      </c>
      <c r="G2796" t="s">
        <v>652</v>
      </c>
      <c r="H2796" t="s">
        <v>493</v>
      </c>
      <c r="I2796" t="s">
        <v>494</v>
      </c>
      <c r="J2796" t="s">
        <v>21</v>
      </c>
      <c r="K2796" s="3" t="str">
        <f t="shared" si="181"/>
        <v>Organic Chemical MfgOther</v>
      </c>
      <c r="L2796" s="9" t="s">
        <v>1439</v>
      </c>
      <c r="M2796" s="9" t="s">
        <v>1440</v>
      </c>
      <c r="N2796" t="s">
        <v>41</v>
      </c>
      <c r="P2796" s="5" t="str">
        <f>IF(LOOKUP($K2796,Fuel_Mappings!$C$2:$C$255,Fuel_Mappings!$D$2:$D$255)&lt;&gt;"",LOOKUP($K2796,Fuel_Mappings!$C$2:$C$255,Fuel_Mappings!$D$2:$D$255),"")</f>
        <v>Other_Fuel</v>
      </c>
      <c r="Q2796" s="5" t="str">
        <f>IF($P2796="Other_Fuel",IF(LOOKUP($G2796,Fuel_Mappings!$I$2:$I$36,Fuel_Mappings!$I$2:$I$36)=$G2796,LOOKUP($G2796,Fuel_Mappings!$I$2:$I$36,Fuel_Mappings!$J$2:$J$36),""),"")</f>
        <v/>
      </c>
      <c r="S2796" s="5" t="str">
        <f t="shared" si="182"/>
        <v>2B</v>
      </c>
      <c r="T2796" s="3" t="b">
        <f t="shared" si="183"/>
        <v>0</v>
      </c>
      <c r="U2796" s="3" t="b">
        <f t="shared" si="184"/>
        <v>0</v>
      </c>
    </row>
    <row r="2797" spans="1:21">
      <c r="A2797" s="10">
        <v>30140151</v>
      </c>
      <c r="B2797" t="s">
        <v>489</v>
      </c>
      <c r="C2797" t="s">
        <v>490</v>
      </c>
      <c r="D2797" t="s">
        <v>491</v>
      </c>
      <c r="E2797" t="s">
        <v>11</v>
      </c>
      <c r="F2797" t="s">
        <v>85</v>
      </c>
      <c r="G2797" t="s">
        <v>561</v>
      </c>
      <c r="H2797" t="s">
        <v>493</v>
      </c>
      <c r="I2797" t="s">
        <v>494</v>
      </c>
      <c r="J2797" t="s">
        <v>21</v>
      </c>
      <c r="K2797" s="3" t="str">
        <f t="shared" si="181"/>
        <v>Organic Chemical MfgOther</v>
      </c>
      <c r="L2797" s="9" t="s">
        <v>1439</v>
      </c>
      <c r="M2797" s="9" t="s">
        <v>1440</v>
      </c>
      <c r="N2797" t="s">
        <v>41</v>
      </c>
      <c r="P2797" s="5" t="str">
        <f>IF(LOOKUP($K2797,Fuel_Mappings!$C$2:$C$255,Fuel_Mappings!$D$2:$D$255)&lt;&gt;"",LOOKUP($K2797,Fuel_Mappings!$C$2:$C$255,Fuel_Mappings!$D$2:$D$255),"")</f>
        <v>Other_Fuel</v>
      </c>
      <c r="Q2797" s="5" t="str">
        <f>IF($P2797="Other_Fuel",IF(LOOKUP($G2797,Fuel_Mappings!$I$2:$I$36,Fuel_Mappings!$I$2:$I$36)=$G2797,LOOKUP($G2797,Fuel_Mappings!$I$2:$I$36,Fuel_Mappings!$J$2:$J$36),""),"")</f>
        <v/>
      </c>
      <c r="S2797" s="5" t="str">
        <f t="shared" si="182"/>
        <v>2B</v>
      </c>
      <c r="T2797" s="3" t="b">
        <f t="shared" si="183"/>
        <v>0</v>
      </c>
      <c r="U2797" s="3" t="b">
        <f t="shared" si="184"/>
        <v>0</v>
      </c>
    </row>
    <row r="2798" spans="1:21">
      <c r="A2798" s="10">
        <v>30140310</v>
      </c>
      <c r="B2798" t="s">
        <v>489</v>
      </c>
      <c r="C2798" t="s">
        <v>490</v>
      </c>
      <c r="D2798" t="s">
        <v>491</v>
      </c>
      <c r="E2798" t="s">
        <v>11</v>
      </c>
      <c r="F2798" t="s">
        <v>85</v>
      </c>
      <c r="G2798" t="s">
        <v>642</v>
      </c>
      <c r="H2798" t="s">
        <v>493</v>
      </c>
      <c r="I2798" t="s">
        <v>494</v>
      </c>
      <c r="J2798" t="s">
        <v>21</v>
      </c>
      <c r="K2798" s="3" t="str">
        <f t="shared" si="181"/>
        <v>Organic Chemical MfgOther</v>
      </c>
      <c r="L2798" s="9" t="s">
        <v>1439</v>
      </c>
      <c r="M2798" s="9" t="s">
        <v>1440</v>
      </c>
      <c r="N2798" t="s">
        <v>41</v>
      </c>
      <c r="P2798" s="5" t="str">
        <f>IF(LOOKUP($K2798,Fuel_Mappings!$C$2:$C$255,Fuel_Mappings!$D$2:$D$255)&lt;&gt;"",LOOKUP($K2798,Fuel_Mappings!$C$2:$C$255,Fuel_Mappings!$D$2:$D$255),"")</f>
        <v>Other_Fuel</v>
      </c>
      <c r="Q2798" s="5" t="str">
        <f>IF($P2798="Other_Fuel",IF(LOOKUP($G2798,Fuel_Mappings!$I$2:$I$36,Fuel_Mappings!$I$2:$I$36)=$G2798,LOOKUP($G2798,Fuel_Mappings!$I$2:$I$36,Fuel_Mappings!$J$2:$J$36),""),"")</f>
        <v/>
      </c>
      <c r="S2798" s="5" t="str">
        <f t="shared" si="182"/>
        <v>2B</v>
      </c>
      <c r="T2798" s="3" t="b">
        <f t="shared" si="183"/>
        <v>0</v>
      </c>
      <c r="U2798" s="3" t="b">
        <f t="shared" si="184"/>
        <v>0</v>
      </c>
    </row>
    <row r="2799" spans="1:21">
      <c r="A2799" s="10">
        <v>30140360</v>
      </c>
      <c r="B2799" t="s">
        <v>489</v>
      </c>
      <c r="C2799" t="s">
        <v>490</v>
      </c>
      <c r="D2799" t="s">
        <v>491</v>
      </c>
      <c r="E2799" t="s">
        <v>11</v>
      </c>
      <c r="F2799" t="s">
        <v>85</v>
      </c>
      <c r="G2799" t="s">
        <v>642</v>
      </c>
      <c r="H2799" t="s">
        <v>493</v>
      </c>
      <c r="I2799" t="s">
        <v>494</v>
      </c>
      <c r="J2799" t="s">
        <v>21</v>
      </c>
      <c r="K2799" s="3" t="str">
        <f t="shared" si="181"/>
        <v>Organic Chemical MfgOther</v>
      </c>
      <c r="L2799" s="9" t="s">
        <v>1439</v>
      </c>
      <c r="M2799" s="9" t="s">
        <v>1440</v>
      </c>
      <c r="N2799" t="s">
        <v>41</v>
      </c>
      <c r="P2799" s="5" t="str">
        <f>IF(LOOKUP($K2799,Fuel_Mappings!$C$2:$C$255,Fuel_Mappings!$D$2:$D$255)&lt;&gt;"",LOOKUP($K2799,Fuel_Mappings!$C$2:$C$255,Fuel_Mappings!$D$2:$D$255),"")</f>
        <v>Other_Fuel</v>
      </c>
      <c r="Q2799" s="5" t="str">
        <f>IF($P2799="Other_Fuel",IF(LOOKUP($G2799,Fuel_Mappings!$I$2:$I$36,Fuel_Mappings!$I$2:$I$36)=$G2799,LOOKUP($G2799,Fuel_Mappings!$I$2:$I$36,Fuel_Mappings!$J$2:$J$36),""),"")</f>
        <v/>
      </c>
      <c r="S2799" s="5" t="str">
        <f t="shared" si="182"/>
        <v>2B</v>
      </c>
      <c r="T2799" s="3" t="b">
        <f t="shared" si="183"/>
        <v>0</v>
      </c>
      <c r="U2799" s="3" t="b">
        <f t="shared" si="184"/>
        <v>0</v>
      </c>
    </row>
    <row r="2800" spans="1:21">
      <c r="A2800" s="10">
        <v>2301000000</v>
      </c>
      <c r="B2800" t="s">
        <v>489</v>
      </c>
      <c r="C2800" t="s">
        <v>490</v>
      </c>
      <c r="D2800" t="s">
        <v>491</v>
      </c>
      <c r="E2800" t="s">
        <v>11</v>
      </c>
      <c r="F2800" t="s">
        <v>657</v>
      </c>
      <c r="G2800" t="s">
        <v>263</v>
      </c>
      <c r="H2800" t="s">
        <v>493</v>
      </c>
      <c r="I2800" t="s">
        <v>494</v>
      </c>
      <c r="J2800" t="s">
        <v>21</v>
      </c>
      <c r="K2800" s="3" t="str">
        <f t="shared" si="181"/>
        <v>Organic Chemical MfgOther</v>
      </c>
      <c r="L2800" s="9" t="s">
        <v>1439</v>
      </c>
      <c r="M2800" s="9" t="s">
        <v>1440</v>
      </c>
      <c r="N2800" t="s">
        <v>41</v>
      </c>
      <c r="P2800" s="5" t="str">
        <f>IF(LOOKUP($K2800,Fuel_Mappings!$C$2:$C$255,Fuel_Mappings!$D$2:$D$255)&lt;&gt;"",LOOKUP($K2800,Fuel_Mappings!$C$2:$C$255,Fuel_Mappings!$D$2:$D$255),"")</f>
        <v>Other_Fuel</v>
      </c>
      <c r="Q2800" s="5" t="str">
        <f>IF($P2800="Other_Fuel",IF(LOOKUP($G2800,Fuel_Mappings!$I$2:$I$36,Fuel_Mappings!$I$2:$I$36)=$G2800,LOOKUP($G2800,Fuel_Mappings!$I$2:$I$36,Fuel_Mappings!$J$2:$J$36),""),"")</f>
        <v/>
      </c>
      <c r="S2800" s="5" t="str">
        <f t="shared" si="182"/>
        <v>2B</v>
      </c>
      <c r="T2800" s="3" t="b">
        <f t="shared" si="183"/>
        <v>0</v>
      </c>
      <c r="U2800" s="3" t="b">
        <f t="shared" si="184"/>
        <v>0</v>
      </c>
    </row>
    <row r="2801" spans="1:21">
      <c r="A2801" s="10">
        <v>2301020000</v>
      </c>
      <c r="B2801" t="s">
        <v>489</v>
      </c>
      <c r="C2801" t="s">
        <v>490</v>
      </c>
      <c r="D2801" t="s">
        <v>491</v>
      </c>
      <c r="E2801" t="s">
        <v>11</v>
      </c>
      <c r="F2801" t="s">
        <v>657</v>
      </c>
      <c r="G2801" t="s">
        <v>658</v>
      </c>
      <c r="H2801" t="s">
        <v>493</v>
      </c>
      <c r="I2801" t="s">
        <v>496</v>
      </c>
      <c r="J2801" t="s">
        <v>525</v>
      </c>
      <c r="K2801" s="3" t="str">
        <f t="shared" si="181"/>
        <v>Polymer &amp; Resin MfgSynthetic Fiber</v>
      </c>
      <c r="L2801" s="9" t="s">
        <v>1439</v>
      </c>
      <c r="M2801" s="9" t="s">
        <v>1440</v>
      </c>
      <c r="N2801" t="s">
        <v>41</v>
      </c>
      <c r="P2801" s="5" t="str">
        <f>IF(LOOKUP($K2801,Fuel_Mappings!$C$2:$C$255,Fuel_Mappings!$D$2:$D$255)&lt;&gt;"",LOOKUP($K2801,Fuel_Mappings!$C$2:$C$255,Fuel_Mappings!$D$2:$D$255),"")</f>
        <v/>
      </c>
      <c r="Q2801" s="5" t="str">
        <f>IF($P2801="Other_Fuel",IF(LOOKUP($G2801,Fuel_Mappings!$I$2:$I$36,Fuel_Mappings!$I$2:$I$36)=$G2801,LOOKUP($G2801,Fuel_Mappings!$I$2:$I$36,Fuel_Mappings!$J$2:$J$36),""),"")</f>
        <v/>
      </c>
      <c r="S2801" s="5" t="str">
        <f t="shared" si="182"/>
        <v>2B</v>
      </c>
      <c r="T2801" s="3" t="b">
        <f t="shared" si="183"/>
        <v>0</v>
      </c>
      <c r="U2801" s="3" t="b">
        <f t="shared" si="184"/>
        <v>0</v>
      </c>
    </row>
    <row r="2802" spans="1:21">
      <c r="A2802" s="10">
        <v>2301030000</v>
      </c>
      <c r="B2802" t="s">
        <v>489</v>
      </c>
      <c r="C2802" t="s">
        <v>490</v>
      </c>
      <c r="D2802" t="s">
        <v>491</v>
      </c>
      <c r="E2802" t="s">
        <v>11</v>
      </c>
      <c r="F2802" t="s">
        <v>657</v>
      </c>
      <c r="G2802" t="s">
        <v>659</v>
      </c>
      <c r="H2802" t="s">
        <v>493</v>
      </c>
      <c r="I2802" t="s">
        <v>580</v>
      </c>
      <c r="J2802" t="s">
        <v>21</v>
      </c>
      <c r="K2802" s="3" t="str">
        <f t="shared" si="181"/>
        <v>Pharmaceutical MfgOther</v>
      </c>
      <c r="L2802" s="9" t="s">
        <v>1439</v>
      </c>
      <c r="M2802" s="9" t="s">
        <v>1440</v>
      </c>
      <c r="N2802" t="s">
        <v>41</v>
      </c>
      <c r="P2802" s="5" t="str">
        <f>IF(LOOKUP($K2802,Fuel_Mappings!$C$2:$C$255,Fuel_Mappings!$D$2:$D$255)&lt;&gt;"",LOOKUP($K2802,Fuel_Mappings!$C$2:$C$255,Fuel_Mappings!$D$2:$D$255),"")</f>
        <v>Other_Fuel</v>
      </c>
      <c r="Q2802" s="5" t="str">
        <f>IF($P2802="Other_Fuel",IF(LOOKUP($G2802,Fuel_Mappings!$I$2:$I$36,Fuel_Mappings!$I$2:$I$36)=$G2802,LOOKUP($G2802,Fuel_Mappings!$I$2:$I$36,Fuel_Mappings!$J$2:$J$36),""),"")</f>
        <v/>
      </c>
      <c r="S2802" s="5" t="str">
        <f t="shared" si="182"/>
        <v>2B</v>
      </c>
      <c r="T2802" s="3" t="b">
        <f t="shared" si="183"/>
        <v>0</v>
      </c>
      <c r="U2802" s="3" t="b">
        <f t="shared" si="184"/>
        <v>0</v>
      </c>
    </row>
    <row r="2803" spans="1:21">
      <c r="A2803" s="10">
        <v>2301040000</v>
      </c>
      <c r="B2803" t="s">
        <v>489</v>
      </c>
      <c r="C2803" t="s">
        <v>490</v>
      </c>
      <c r="D2803" t="s">
        <v>491</v>
      </c>
      <c r="E2803" t="s">
        <v>11</v>
      </c>
      <c r="F2803" t="s">
        <v>657</v>
      </c>
      <c r="G2803" t="s">
        <v>660</v>
      </c>
      <c r="H2803" t="s">
        <v>493</v>
      </c>
      <c r="I2803" t="s">
        <v>494</v>
      </c>
      <c r="J2803" t="s">
        <v>502</v>
      </c>
      <c r="K2803" s="3" t="str">
        <f t="shared" ref="K2803:K2866" si="185">I2803&amp;J2803</f>
        <v>Organic Chemical MfgSocmi Fugitives</v>
      </c>
      <c r="L2803" s="9" t="s">
        <v>1439</v>
      </c>
      <c r="M2803" s="9" t="s">
        <v>1440</v>
      </c>
      <c r="N2803" t="s">
        <v>41</v>
      </c>
      <c r="P2803" s="5" t="str">
        <f>IF(LOOKUP($K2803,Fuel_Mappings!$C$2:$C$255,Fuel_Mappings!$D$2:$D$255)&lt;&gt;"",LOOKUP($K2803,Fuel_Mappings!$C$2:$C$255,Fuel_Mappings!$D$2:$D$255),"")</f>
        <v/>
      </c>
      <c r="Q2803" s="5" t="str">
        <f>IF($P2803="Other_Fuel",IF(LOOKUP($G2803,Fuel_Mappings!$I$2:$I$36,Fuel_Mappings!$I$2:$I$36)=$G2803,LOOKUP($G2803,Fuel_Mappings!$I$2:$I$36,Fuel_Mappings!$J$2:$J$36),""),"")</f>
        <v/>
      </c>
      <c r="S2803" s="5" t="str">
        <f t="shared" si="182"/>
        <v>2B</v>
      </c>
      <c r="T2803" s="3" t="b">
        <f t="shared" si="183"/>
        <v>0</v>
      </c>
      <c r="U2803" s="3" t="b">
        <f t="shared" si="184"/>
        <v>0</v>
      </c>
    </row>
    <row r="2804" spans="1:21">
      <c r="A2804" s="10">
        <v>30280001</v>
      </c>
      <c r="B2804" t="s">
        <v>489</v>
      </c>
      <c r="C2804" t="s">
        <v>490</v>
      </c>
      <c r="D2804" t="s">
        <v>491</v>
      </c>
      <c r="E2804" t="s">
        <v>11</v>
      </c>
      <c r="F2804" t="s">
        <v>12</v>
      </c>
      <c r="G2804" t="s">
        <v>119</v>
      </c>
      <c r="H2804" t="s">
        <v>493</v>
      </c>
      <c r="I2804" t="s">
        <v>494</v>
      </c>
      <c r="J2804" t="s">
        <v>21</v>
      </c>
      <c r="K2804" s="3" t="str">
        <f t="shared" si="185"/>
        <v>Organic Chemical MfgOther</v>
      </c>
      <c r="L2804" s="9" t="s">
        <v>1439</v>
      </c>
      <c r="M2804" s="9" t="s">
        <v>1440</v>
      </c>
      <c r="N2804" t="s">
        <v>41</v>
      </c>
      <c r="P2804" s="5" t="str">
        <f>IF(LOOKUP($K2804,Fuel_Mappings!$C$2:$C$255,Fuel_Mappings!$D$2:$D$255)&lt;&gt;"",LOOKUP($K2804,Fuel_Mappings!$C$2:$C$255,Fuel_Mappings!$D$2:$D$255),"")</f>
        <v>Other_Fuel</v>
      </c>
      <c r="Q2804" s="5" t="str">
        <f>IF($P2804="Other_Fuel",IF(LOOKUP($G2804,Fuel_Mappings!$I$2:$I$36,Fuel_Mappings!$I$2:$I$36)=$G2804,LOOKUP($G2804,Fuel_Mappings!$I$2:$I$36,Fuel_Mappings!$J$2:$J$36),""),"")</f>
        <v/>
      </c>
      <c r="S2804" s="5" t="str">
        <f t="shared" si="182"/>
        <v>2B</v>
      </c>
      <c r="T2804" s="3" t="b">
        <f t="shared" si="183"/>
        <v>0</v>
      </c>
      <c r="U2804" s="3" t="b">
        <f t="shared" si="184"/>
        <v>0</v>
      </c>
    </row>
    <row r="2805" spans="1:21">
      <c r="A2805" s="10">
        <v>63131001</v>
      </c>
      <c r="B2805" t="s">
        <v>489</v>
      </c>
      <c r="C2805" t="s">
        <v>490</v>
      </c>
      <c r="D2805" t="s">
        <v>491</v>
      </c>
      <c r="E2805" t="s">
        <v>552</v>
      </c>
      <c r="F2805" t="s">
        <v>619</v>
      </c>
      <c r="G2805" t="s">
        <v>620</v>
      </c>
      <c r="H2805" t="s">
        <v>493</v>
      </c>
      <c r="I2805" t="s">
        <v>504</v>
      </c>
      <c r="J2805" t="s">
        <v>21</v>
      </c>
      <c r="K2805" s="3" t="str">
        <f t="shared" si="185"/>
        <v>Agricultural Chemical MfgOther</v>
      </c>
      <c r="L2805" s="9" t="s">
        <v>1439</v>
      </c>
      <c r="M2805" s="9" t="s">
        <v>1440</v>
      </c>
      <c r="N2805" t="s">
        <v>41</v>
      </c>
      <c r="P2805" s="5" t="str">
        <f>IF(LOOKUP($K2805,Fuel_Mappings!$C$2:$C$255,Fuel_Mappings!$D$2:$D$255)&lt;&gt;"",LOOKUP($K2805,Fuel_Mappings!$C$2:$C$255,Fuel_Mappings!$D$2:$D$255),"")</f>
        <v>Other_Fuel</v>
      </c>
      <c r="Q2805" s="5" t="str">
        <f>IF($P2805="Other_Fuel",IF(LOOKUP($G2805,Fuel_Mappings!$I$2:$I$36,Fuel_Mappings!$I$2:$I$36)=$G2805,LOOKUP($G2805,Fuel_Mappings!$I$2:$I$36,Fuel_Mappings!$J$2:$J$36),""),"")</f>
        <v/>
      </c>
      <c r="S2805" s="5" t="str">
        <f t="shared" si="182"/>
        <v>2B</v>
      </c>
      <c r="T2805" s="3" t="b">
        <f t="shared" si="183"/>
        <v>0</v>
      </c>
      <c r="U2805" s="3" t="b">
        <f t="shared" si="184"/>
        <v>0</v>
      </c>
    </row>
    <row r="2806" spans="1:21">
      <c r="A2806" s="10">
        <v>63134027</v>
      </c>
      <c r="B2806" t="s">
        <v>489</v>
      </c>
      <c r="C2806" t="s">
        <v>490</v>
      </c>
      <c r="D2806" t="s">
        <v>491</v>
      </c>
      <c r="E2806" t="s">
        <v>552</v>
      </c>
      <c r="F2806" t="s">
        <v>619</v>
      </c>
      <c r="G2806" t="s">
        <v>639</v>
      </c>
      <c r="H2806" t="s">
        <v>493</v>
      </c>
      <c r="I2806" t="s">
        <v>504</v>
      </c>
      <c r="J2806" t="s">
        <v>21</v>
      </c>
      <c r="K2806" s="3" t="str">
        <f t="shared" si="185"/>
        <v>Agricultural Chemical MfgOther</v>
      </c>
      <c r="L2806" s="9" t="s">
        <v>1439</v>
      </c>
      <c r="M2806" s="9" t="s">
        <v>1440</v>
      </c>
      <c r="N2806" t="s">
        <v>41</v>
      </c>
      <c r="P2806" s="5" t="str">
        <f>IF(LOOKUP($K2806,Fuel_Mappings!$C$2:$C$255,Fuel_Mappings!$D$2:$D$255)&lt;&gt;"",LOOKUP($K2806,Fuel_Mappings!$C$2:$C$255,Fuel_Mappings!$D$2:$D$255),"")</f>
        <v>Other_Fuel</v>
      </c>
      <c r="Q2806" s="5" t="str">
        <f>IF($P2806="Other_Fuel",IF(LOOKUP($G2806,Fuel_Mappings!$I$2:$I$36,Fuel_Mappings!$I$2:$I$36)=$G2806,LOOKUP($G2806,Fuel_Mappings!$I$2:$I$36,Fuel_Mappings!$J$2:$J$36),""),"")</f>
        <v/>
      </c>
      <c r="S2806" s="5" t="str">
        <f t="shared" si="182"/>
        <v>2B</v>
      </c>
      <c r="T2806" s="3" t="b">
        <f t="shared" si="183"/>
        <v>0</v>
      </c>
      <c r="U2806" s="3" t="b">
        <f t="shared" si="184"/>
        <v>0</v>
      </c>
    </row>
    <row r="2807" spans="1:21">
      <c r="A2807" s="10">
        <v>63131018</v>
      </c>
      <c r="B2807" t="s">
        <v>489</v>
      </c>
      <c r="C2807" t="s">
        <v>490</v>
      </c>
      <c r="D2807" t="s">
        <v>491</v>
      </c>
      <c r="E2807" t="s">
        <v>552</v>
      </c>
      <c r="F2807" t="s">
        <v>619</v>
      </c>
      <c r="G2807" t="s">
        <v>620</v>
      </c>
      <c r="H2807" t="s">
        <v>493</v>
      </c>
      <c r="I2807" t="s">
        <v>504</v>
      </c>
      <c r="J2807" t="s">
        <v>21</v>
      </c>
      <c r="K2807" s="3" t="str">
        <f t="shared" si="185"/>
        <v>Agricultural Chemical MfgOther</v>
      </c>
      <c r="L2807" s="9" t="s">
        <v>1439</v>
      </c>
      <c r="M2807" s="9" t="s">
        <v>1440</v>
      </c>
      <c r="N2807" t="s">
        <v>41</v>
      </c>
      <c r="P2807" s="5" t="str">
        <f>IF(LOOKUP($K2807,Fuel_Mappings!$C$2:$C$255,Fuel_Mappings!$D$2:$D$255)&lt;&gt;"",LOOKUP($K2807,Fuel_Mappings!$C$2:$C$255,Fuel_Mappings!$D$2:$D$255),"")</f>
        <v>Other_Fuel</v>
      </c>
      <c r="Q2807" s="5" t="str">
        <f>IF($P2807="Other_Fuel",IF(LOOKUP($G2807,Fuel_Mappings!$I$2:$I$36,Fuel_Mappings!$I$2:$I$36)=$G2807,LOOKUP($G2807,Fuel_Mappings!$I$2:$I$36,Fuel_Mappings!$J$2:$J$36),""),"")</f>
        <v/>
      </c>
      <c r="S2807" s="5" t="str">
        <f t="shared" si="182"/>
        <v>2B</v>
      </c>
      <c r="T2807" s="3" t="b">
        <f t="shared" si="183"/>
        <v>0</v>
      </c>
      <c r="U2807" s="3" t="b">
        <f t="shared" si="184"/>
        <v>0</v>
      </c>
    </row>
    <row r="2808" spans="1:21">
      <c r="A2808" s="10">
        <v>63134037</v>
      </c>
      <c r="B2808" t="s">
        <v>489</v>
      </c>
      <c r="C2808" t="s">
        <v>490</v>
      </c>
      <c r="D2808" t="s">
        <v>491</v>
      </c>
      <c r="E2808" t="s">
        <v>552</v>
      </c>
      <c r="F2808" t="s">
        <v>619</v>
      </c>
      <c r="G2808" t="s">
        <v>639</v>
      </c>
      <c r="H2808" t="s">
        <v>493</v>
      </c>
      <c r="I2808" t="s">
        <v>504</v>
      </c>
      <c r="J2808" t="s">
        <v>21</v>
      </c>
      <c r="K2808" s="3" t="str">
        <f t="shared" si="185"/>
        <v>Agricultural Chemical MfgOther</v>
      </c>
      <c r="L2808" s="9" t="s">
        <v>1439</v>
      </c>
      <c r="M2808" s="9" t="s">
        <v>1440</v>
      </c>
      <c r="N2808" t="s">
        <v>41</v>
      </c>
      <c r="P2808" s="5" t="str">
        <f>IF(LOOKUP($K2808,Fuel_Mappings!$C$2:$C$255,Fuel_Mappings!$D$2:$D$255)&lt;&gt;"",LOOKUP($K2808,Fuel_Mappings!$C$2:$C$255,Fuel_Mappings!$D$2:$D$255),"")</f>
        <v>Other_Fuel</v>
      </c>
      <c r="Q2808" s="5" t="str">
        <f>IF($P2808="Other_Fuel",IF(LOOKUP($G2808,Fuel_Mappings!$I$2:$I$36,Fuel_Mappings!$I$2:$I$36)=$G2808,LOOKUP($G2808,Fuel_Mappings!$I$2:$I$36,Fuel_Mappings!$J$2:$J$36),""),"")</f>
        <v/>
      </c>
      <c r="S2808" s="5" t="str">
        <f t="shared" si="182"/>
        <v>2B</v>
      </c>
      <c r="T2808" s="3" t="b">
        <f t="shared" si="183"/>
        <v>0</v>
      </c>
      <c r="U2808" s="3" t="b">
        <f t="shared" si="184"/>
        <v>0</v>
      </c>
    </row>
    <row r="2809" spans="1:21">
      <c r="A2809" s="10">
        <v>63111001</v>
      </c>
      <c r="B2809" t="s">
        <v>489</v>
      </c>
      <c r="C2809" t="s">
        <v>490</v>
      </c>
      <c r="D2809" t="s">
        <v>491</v>
      </c>
      <c r="E2809" t="s">
        <v>552</v>
      </c>
      <c r="F2809" t="s">
        <v>619</v>
      </c>
      <c r="G2809" t="s">
        <v>653</v>
      </c>
      <c r="H2809" t="s">
        <v>493</v>
      </c>
      <c r="I2809" t="s">
        <v>504</v>
      </c>
      <c r="J2809" t="s">
        <v>21</v>
      </c>
      <c r="K2809" s="3" t="str">
        <f t="shared" si="185"/>
        <v>Agricultural Chemical MfgOther</v>
      </c>
      <c r="L2809" s="9" t="s">
        <v>1439</v>
      </c>
      <c r="M2809" s="9" t="s">
        <v>1440</v>
      </c>
      <c r="N2809" t="s">
        <v>41</v>
      </c>
      <c r="P2809" s="5" t="str">
        <f>IF(LOOKUP($K2809,Fuel_Mappings!$C$2:$C$255,Fuel_Mappings!$D$2:$D$255)&lt;&gt;"",LOOKUP($K2809,Fuel_Mappings!$C$2:$C$255,Fuel_Mappings!$D$2:$D$255),"")</f>
        <v>Other_Fuel</v>
      </c>
      <c r="Q2809" s="5" t="e">
        <f>IF($P2809="Other_Fuel",IF(LOOKUP($G2809,Fuel_Mappings!$I$2:$I$36,Fuel_Mappings!$I$2:$I$36)=$G2809,LOOKUP($G2809,Fuel_Mappings!$I$2:$I$36,Fuel_Mappings!$J$2:$J$36),""),"")</f>
        <v>#N/A</v>
      </c>
      <c r="S2809" s="5" t="str">
        <f t="shared" si="182"/>
        <v>2B</v>
      </c>
      <c r="T2809" s="3" t="b">
        <f t="shared" si="183"/>
        <v>0</v>
      </c>
      <c r="U2809" s="3" t="b">
        <f t="shared" si="184"/>
        <v>0</v>
      </c>
    </row>
    <row r="2810" spans="1:21">
      <c r="A2810" s="10">
        <v>63134077</v>
      </c>
      <c r="B2810" t="s">
        <v>489</v>
      </c>
      <c r="C2810" t="s">
        <v>490</v>
      </c>
      <c r="D2810" t="s">
        <v>491</v>
      </c>
      <c r="E2810" t="s">
        <v>552</v>
      </c>
      <c r="F2810" t="s">
        <v>619</v>
      </c>
      <c r="G2810" t="s">
        <v>639</v>
      </c>
      <c r="H2810" t="s">
        <v>493</v>
      </c>
      <c r="I2810" t="s">
        <v>504</v>
      </c>
      <c r="J2810" t="s">
        <v>21</v>
      </c>
      <c r="K2810" s="3" t="str">
        <f t="shared" si="185"/>
        <v>Agricultural Chemical MfgOther</v>
      </c>
      <c r="L2810" s="9" t="s">
        <v>1439</v>
      </c>
      <c r="M2810" s="9" t="s">
        <v>1440</v>
      </c>
      <c r="N2810" t="s">
        <v>41</v>
      </c>
      <c r="P2810" s="5" t="str">
        <f>IF(LOOKUP($K2810,Fuel_Mappings!$C$2:$C$255,Fuel_Mappings!$D$2:$D$255)&lt;&gt;"",LOOKUP($K2810,Fuel_Mappings!$C$2:$C$255,Fuel_Mappings!$D$2:$D$255),"")</f>
        <v>Other_Fuel</v>
      </c>
      <c r="Q2810" s="5" t="str">
        <f>IF($P2810="Other_Fuel",IF(LOOKUP($G2810,Fuel_Mappings!$I$2:$I$36,Fuel_Mappings!$I$2:$I$36)=$G2810,LOOKUP($G2810,Fuel_Mappings!$I$2:$I$36,Fuel_Mappings!$J$2:$J$36),""),"")</f>
        <v/>
      </c>
      <c r="S2810" s="5" t="str">
        <f t="shared" si="182"/>
        <v>2B</v>
      </c>
      <c r="T2810" s="3" t="b">
        <f t="shared" si="183"/>
        <v>0</v>
      </c>
      <c r="U2810" s="3" t="b">
        <f t="shared" si="184"/>
        <v>0</v>
      </c>
    </row>
    <row r="2811" spans="1:21">
      <c r="A2811" s="10">
        <v>64470010</v>
      </c>
      <c r="B2811" t="s">
        <v>489</v>
      </c>
      <c r="C2811" t="s">
        <v>490</v>
      </c>
      <c r="D2811" t="s">
        <v>491</v>
      </c>
      <c r="E2811" t="s">
        <v>552</v>
      </c>
      <c r="F2811" t="s">
        <v>612</v>
      </c>
      <c r="G2811" t="s">
        <v>613</v>
      </c>
      <c r="H2811" t="s">
        <v>493</v>
      </c>
      <c r="I2811" t="s">
        <v>496</v>
      </c>
      <c r="J2811" t="s">
        <v>21</v>
      </c>
      <c r="K2811" s="3" t="str">
        <f t="shared" si="185"/>
        <v>Polymer &amp; Resin MfgOther</v>
      </c>
      <c r="L2811" s="9" t="s">
        <v>1439</v>
      </c>
      <c r="M2811" s="9" t="s">
        <v>1440</v>
      </c>
      <c r="N2811" t="s">
        <v>41</v>
      </c>
      <c r="P2811" s="5" t="str">
        <f>IF(LOOKUP($K2811,Fuel_Mappings!$C$2:$C$255,Fuel_Mappings!$D$2:$D$255)&lt;&gt;"",LOOKUP($K2811,Fuel_Mappings!$C$2:$C$255,Fuel_Mappings!$D$2:$D$255),"")</f>
        <v>Other_Fuel</v>
      </c>
      <c r="Q2811" s="5" t="str">
        <f>IF($P2811="Other_Fuel",IF(LOOKUP($G2811,Fuel_Mappings!$I$2:$I$36,Fuel_Mappings!$I$2:$I$36)=$G2811,LOOKUP($G2811,Fuel_Mappings!$I$2:$I$36,Fuel_Mappings!$J$2:$J$36),""),"")</f>
        <v/>
      </c>
      <c r="S2811" s="5" t="str">
        <f t="shared" si="182"/>
        <v>2B</v>
      </c>
      <c r="T2811" s="3" t="b">
        <f t="shared" si="183"/>
        <v>0</v>
      </c>
      <c r="U2811" s="3" t="b">
        <f t="shared" si="184"/>
        <v>0</v>
      </c>
    </row>
    <row r="2812" spans="1:21">
      <c r="A2812" s="10">
        <v>64470040</v>
      </c>
      <c r="B2812" t="s">
        <v>489</v>
      </c>
      <c r="C2812" t="s">
        <v>490</v>
      </c>
      <c r="D2812" t="s">
        <v>491</v>
      </c>
      <c r="E2812" t="s">
        <v>552</v>
      </c>
      <c r="F2812" t="s">
        <v>612</v>
      </c>
      <c r="G2812" t="s">
        <v>613</v>
      </c>
      <c r="H2812" t="s">
        <v>493</v>
      </c>
      <c r="I2812" t="s">
        <v>496</v>
      </c>
      <c r="J2812" t="s">
        <v>21</v>
      </c>
      <c r="K2812" s="3" t="str">
        <f t="shared" si="185"/>
        <v>Polymer &amp; Resin MfgOther</v>
      </c>
      <c r="L2812" s="9" t="s">
        <v>1439</v>
      </c>
      <c r="M2812" s="9" t="s">
        <v>1440</v>
      </c>
      <c r="N2812" t="s">
        <v>41</v>
      </c>
      <c r="P2812" s="5" t="str">
        <f>IF(LOOKUP($K2812,Fuel_Mappings!$C$2:$C$255,Fuel_Mappings!$D$2:$D$255)&lt;&gt;"",LOOKUP($K2812,Fuel_Mappings!$C$2:$C$255,Fuel_Mappings!$D$2:$D$255),"")</f>
        <v>Other_Fuel</v>
      </c>
      <c r="Q2812" s="5" t="str">
        <f>IF($P2812="Other_Fuel",IF(LOOKUP($G2812,Fuel_Mappings!$I$2:$I$36,Fuel_Mappings!$I$2:$I$36)=$G2812,LOOKUP($G2812,Fuel_Mappings!$I$2:$I$36,Fuel_Mappings!$J$2:$J$36),""),"")</f>
        <v/>
      </c>
      <c r="S2812" s="5" t="str">
        <f t="shared" si="182"/>
        <v>2B</v>
      </c>
      <c r="T2812" s="3" t="b">
        <f t="shared" si="183"/>
        <v>0</v>
      </c>
      <c r="U2812" s="3" t="b">
        <f t="shared" si="184"/>
        <v>0</v>
      </c>
    </row>
    <row r="2813" spans="1:21">
      <c r="A2813" s="10">
        <v>64480001</v>
      </c>
      <c r="B2813" t="s">
        <v>489</v>
      </c>
      <c r="C2813" t="s">
        <v>490</v>
      </c>
      <c r="D2813" t="s">
        <v>491</v>
      </c>
      <c r="E2813" t="s">
        <v>552</v>
      </c>
      <c r="F2813" t="s">
        <v>612</v>
      </c>
      <c r="G2813" t="s">
        <v>119</v>
      </c>
      <c r="H2813" t="s">
        <v>493</v>
      </c>
      <c r="I2813" t="s">
        <v>496</v>
      </c>
      <c r="J2813" t="s">
        <v>577</v>
      </c>
      <c r="K2813" s="3" t="str">
        <f t="shared" si="185"/>
        <v>Polymer &amp; Resin MfgLeaks From Polymer Mfg.</v>
      </c>
      <c r="L2813" s="9" t="s">
        <v>1439</v>
      </c>
      <c r="M2813" s="9" t="s">
        <v>1440</v>
      </c>
      <c r="N2813" t="s">
        <v>41</v>
      </c>
      <c r="P2813" s="5" t="str">
        <f>IF(LOOKUP($K2813,Fuel_Mappings!$C$2:$C$255,Fuel_Mappings!$D$2:$D$255)&lt;&gt;"",LOOKUP($K2813,Fuel_Mappings!$C$2:$C$255,Fuel_Mappings!$D$2:$D$255),"")</f>
        <v/>
      </c>
      <c r="Q2813" s="5" t="str">
        <f>IF($P2813="Other_Fuel",IF(LOOKUP($G2813,Fuel_Mappings!$I$2:$I$36,Fuel_Mappings!$I$2:$I$36)=$G2813,LOOKUP($G2813,Fuel_Mappings!$I$2:$I$36,Fuel_Mappings!$J$2:$J$36),""),"")</f>
        <v/>
      </c>
      <c r="S2813" s="5" t="str">
        <f t="shared" si="182"/>
        <v>2B</v>
      </c>
      <c r="T2813" s="3" t="b">
        <f t="shared" si="183"/>
        <v>0</v>
      </c>
      <c r="U2813" s="3" t="b">
        <f t="shared" si="184"/>
        <v>0</v>
      </c>
    </row>
    <row r="2814" spans="1:21">
      <c r="A2814" s="10">
        <v>64431017</v>
      </c>
      <c r="B2814" t="s">
        <v>489</v>
      </c>
      <c r="C2814" t="s">
        <v>490</v>
      </c>
      <c r="D2814" t="s">
        <v>491</v>
      </c>
      <c r="E2814" t="s">
        <v>552</v>
      </c>
      <c r="F2814" t="s">
        <v>612</v>
      </c>
      <c r="G2814" t="s">
        <v>650</v>
      </c>
      <c r="H2814" t="s">
        <v>493</v>
      </c>
      <c r="I2814" t="s">
        <v>496</v>
      </c>
      <c r="J2814" t="s">
        <v>21</v>
      </c>
      <c r="K2814" s="3" t="str">
        <f t="shared" si="185"/>
        <v>Polymer &amp; Resin MfgOther</v>
      </c>
      <c r="L2814" s="9" t="s">
        <v>1439</v>
      </c>
      <c r="M2814" s="9" t="s">
        <v>1440</v>
      </c>
      <c r="N2814" t="s">
        <v>41</v>
      </c>
      <c r="P2814" s="5" t="str">
        <f>IF(LOOKUP($K2814,Fuel_Mappings!$C$2:$C$255,Fuel_Mappings!$D$2:$D$255)&lt;&gt;"",LOOKUP($K2814,Fuel_Mappings!$C$2:$C$255,Fuel_Mappings!$D$2:$D$255),"")</f>
        <v>Other_Fuel</v>
      </c>
      <c r="Q2814" s="5" t="str">
        <f>IF($P2814="Other_Fuel",IF(LOOKUP($G2814,Fuel_Mappings!$I$2:$I$36,Fuel_Mappings!$I$2:$I$36)=$G2814,LOOKUP($G2814,Fuel_Mappings!$I$2:$I$36,Fuel_Mappings!$J$2:$J$36),""),"")</f>
        <v/>
      </c>
      <c r="S2814" s="5" t="str">
        <f t="shared" si="182"/>
        <v>2B</v>
      </c>
      <c r="T2814" s="3" t="b">
        <f t="shared" si="183"/>
        <v>0</v>
      </c>
      <c r="U2814" s="3" t="b">
        <f t="shared" si="184"/>
        <v>0</v>
      </c>
    </row>
    <row r="2815" spans="1:21">
      <c r="A2815" s="10">
        <v>65140015</v>
      </c>
      <c r="B2815" t="s">
        <v>489</v>
      </c>
      <c r="C2815" t="s">
        <v>490</v>
      </c>
      <c r="D2815" t="s">
        <v>491</v>
      </c>
      <c r="E2815" t="s">
        <v>552</v>
      </c>
      <c r="F2815" t="s">
        <v>581</v>
      </c>
      <c r="G2815" t="s">
        <v>582</v>
      </c>
      <c r="H2815" t="s">
        <v>493</v>
      </c>
      <c r="I2815" t="s">
        <v>499</v>
      </c>
      <c r="J2815" t="s">
        <v>21</v>
      </c>
      <c r="K2815" s="3" t="str">
        <f t="shared" si="185"/>
        <v>Inorganic Chemical MfgOther</v>
      </c>
      <c r="L2815" s="9" t="s">
        <v>1439</v>
      </c>
      <c r="M2815" s="9" t="s">
        <v>1440</v>
      </c>
      <c r="N2815" t="s">
        <v>41</v>
      </c>
      <c r="P2815" s="5" t="str">
        <f>IF(LOOKUP($K2815,Fuel_Mappings!$C$2:$C$255,Fuel_Mappings!$D$2:$D$255)&lt;&gt;"",LOOKUP($K2815,Fuel_Mappings!$C$2:$C$255,Fuel_Mappings!$D$2:$D$255),"")</f>
        <v>Other_Fuel</v>
      </c>
      <c r="Q2815" s="5" t="str">
        <f>IF($P2815="Other_Fuel",IF(LOOKUP($G2815,Fuel_Mappings!$I$2:$I$36,Fuel_Mappings!$I$2:$I$36)=$G2815,LOOKUP($G2815,Fuel_Mappings!$I$2:$I$36,Fuel_Mappings!$J$2:$J$36),""),"")</f>
        <v/>
      </c>
      <c r="S2815" s="5" t="str">
        <f t="shared" si="182"/>
        <v>2B</v>
      </c>
      <c r="T2815" s="3" t="b">
        <f t="shared" si="183"/>
        <v>0</v>
      </c>
      <c r="U2815" s="3" t="b">
        <f t="shared" si="184"/>
        <v>0</v>
      </c>
    </row>
    <row r="2816" spans="1:21">
      <c r="A2816" s="10">
        <v>65110021</v>
      </c>
      <c r="B2816" t="s">
        <v>489</v>
      </c>
      <c r="C2816" t="s">
        <v>490</v>
      </c>
      <c r="D2816" t="s">
        <v>491</v>
      </c>
      <c r="E2816" t="s">
        <v>552</v>
      </c>
      <c r="F2816" t="s">
        <v>581</v>
      </c>
      <c r="G2816" t="s">
        <v>600</v>
      </c>
      <c r="H2816" t="s">
        <v>493</v>
      </c>
      <c r="I2816" t="s">
        <v>494</v>
      </c>
      <c r="J2816" t="s">
        <v>21</v>
      </c>
      <c r="K2816" s="3" t="str">
        <f t="shared" si="185"/>
        <v>Organic Chemical MfgOther</v>
      </c>
      <c r="L2816" s="9" t="s">
        <v>1439</v>
      </c>
      <c r="M2816" s="9" t="s">
        <v>1440</v>
      </c>
      <c r="N2816" t="s">
        <v>41</v>
      </c>
      <c r="P2816" s="5" t="str">
        <f>IF(LOOKUP($K2816,Fuel_Mappings!$C$2:$C$255,Fuel_Mappings!$D$2:$D$255)&lt;&gt;"",LOOKUP($K2816,Fuel_Mappings!$C$2:$C$255,Fuel_Mappings!$D$2:$D$255),"")</f>
        <v>Other_Fuel</v>
      </c>
      <c r="Q2816" s="5" t="str">
        <f>IF($P2816="Other_Fuel",IF(LOOKUP($G2816,Fuel_Mappings!$I$2:$I$36,Fuel_Mappings!$I$2:$I$36)=$G2816,LOOKUP($G2816,Fuel_Mappings!$I$2:$I$36,Fuel_Mappings!$J$2:$J$36),""),"")</f>
        <v/>
      </c>
      <c r="S2816" s="5" t="str">
        <f t="shared" si="182"/>
        <v>2B</v>
      </c>
      <c r="T2816" s="3" t="b">
        <f t="shared" si="183"/>
        <v>0</v>
      </c>
      <c r="U2816" s="3" t="b">
        <f t="shared" si="184"/>
        <v>0</v>
      </c>
    </row>
    <row r="2817" spans="1:21">
      <c r="A2817" s="10">
        <v>65130001</v>
      </c>
      <c r="B2817" t="s">
        <v>489</v>
      </c>
      <c r="C2817" t="s">
        <v>490</v>
      </c>
      <c r="D2817" t="s">
        <v>491</v>
      </c>
      <c r="E2817" t="s">
        <v>552</v>
      </c>
      <c r="F2817" t="s">
        <v>581</v>
      </c>
      <c r="G2817" t="s">
        <v>614</v>
      </c>
      <c r="H2817" t="s">
        <v>493</v>
      </c>
      <c r="I2817" t="s">
        <v>499</v>
      </c>
      <c r="J2817" t="s">
        <v>21</v>
      </c>
      <c r="K2817" s="3" t="str">
        <f t="shared" si="185"/>
        <v>Inorganic Chemical MfgOther</v>
      </c>
      <c r="L2817" s="9" t="s">
        <v>1439</v>
      </c>
      <c r="M2817" s="9" t="s">
        <v>1440</v>
      </c>
      <c r="N2817" t="s">
        <v>41</v>
      </c>
      <c r="P2817" s="5" t="str">
        <f>IF(LOOKUP($K2817,Fuel_Mappings!$C$2:$C$255,Fuel_Mappings!$D$2:$D$255)&lt;&gt;"",LOOKUP($K2817,Fuel_Mappings!$C$2:$C$255,Fuel_Mappings!$D$2:$D$255),"")</f>
        <v>Other_Fuel</v>
      </c>
      <c r="Q2817" s="5" t="str">
        <f>IF($P2817="Other_Fuel",IF(LOOKUP($G2817,Fuel_Mappings!$I$2:$I$36,Fuel_Mappings!$I$2:$I$36)=$G2817,LOOKUP($G2817,Fuel_Mappings!$I$2:$I$36,Fuel_Mappings!$J$2:$J$36),""),"")</f>
        <v/>
      </c>
      <c r="S2817" s="5" t="str">
        <f t="shared" si="182"/>
        <v>2B</v>
      </c>
      <c r="T2817" s="3" t="b">
        <f t="shared" si="183"/>
        <v>0</v>
      </c>
      <c r="U2817" s="3" t="b">
        <f t="shared" si="184"/>
        <v>0</v>
      </c>
    </row>
    <row r="2818" spans="1:21">
      <c r="A2818" s="10">
        <v>65140010</v>
      </c>
      <c r="B2818" t="s">
        <v>489</v>
      </c>
      <c r="C2818" t="s">
        <v>490</v>
      </c>
      <c r="D2818" t="s">
        <v>491</v>
      </c>
      <c r="E2818" t="s">
        <v>552</v>
      </c>
      <c r="F2818" t="s">
        <v>581</v>
      </c>
      <c r="G2818" t="s">
        <v>582</v>
      </c>
      <c r="H2818" t="s">
        <v>493</v>
      </c>
      <c r="I2818" t="s">
        <v>499</v>
      </c>
      <c r="J2818" t="s">
        <v>21</v>
      </c>
      <c r="K2818" s="3" t="str">
        <f t="shared" si="185"/>
        <v>Inorganic Chemical MfgOther</v>
      </c>
      <c r="L2818" s="9" t="s">
        <v>1439</v>
      </c>
      <c r="M2818" s="9" t="s">
        <v>1440</v>
      </c>
      <c r="N2818" t="s">
        <v>41</v>
      </c>
      <c r="P2818" s="5" t="str">
        <f>IF(LOOKUP($K2818,Fuel_Mappings!$C$2:$C$255,Fuel_Mappings!$D$2:$D$255)&lt;&gt;"",LOOKUP($K2818,Fuel_Mappings!$C$2:$C$255,Fuel_Mappings!$D$2:$D$255),"")</f>
        <v>Other_Fuel</v>
      </c>
      <c r="Q2818" s="5" t="str">
        <f>IF($P2818="Other_Fuel",IF(LOOKUP($G2818,Fuel_Mappings!$I$2:$I$36,Fuel_Mappings!$I$2:$I$36)=$G2818,LOOKUP($G2818,Fuel_Mappings!$I$2:$I$36,Fuel_Mappings!$J$2:$J$36),""),"")</f>
        <v/>
      </c>
      <c r="S2818" s="5" t="str">
        <f t="shared" si="182"/>
        <v>2B</v>
      </c>
      <c r="T2818" s="3" t="b">
        <f t="shared" si="183"/>
        <v>0</v>
      </c>
      <c r="U2818" s="3" t="b">
        <f t="shared" si="184"/>
        <v>0</v>
      </c>
    </row>
    <row r="2819" spans="1:21">
      <c r="A2819" s="10">
        <v>65140013</v>
      </c>
      <c r="B2819" t="s">
        <v>489</v>
      </c>
      <c r="C2819" t="s">
        <v>490</v>
      </c>
      <c r="D2819" t="s">
        <v>491</v>
      </c>
      <c r="E2819" t="s">
        <v>552</v>
      </c>
      <c r="F2819" t="s">
        <v>581</v>
      </c>
      <c r="G2819" t="s">
        <v>582</v>
      </c>
      <c r="H2819" t="s">
        <v>493</v>
      </c>
      <c r="I2819" t="s">
        <v>499</v>
      </c>
      <c r="J2819" t="s">
        <v>21</v>
      </c>
      <c r="K2819" s="3" t="str">
        <f t="shared" si="185"/>
        <v>Inorganic Chemical MfgOther</v>
      </c>
      <c r="L2819" s="9" t="s">
        <v>1439</v>
      </c>
      <c r="M2819" s="9" t="s">
        <v>1440</v>
      </c>
      <c r="N2819" t="s">
        <v>41</v>
      </c>
      <c r="P2819" s="5" t="str">
        <f>IF(LOOKUP($K2819,Fuel_Mappings!$C$2:$C$255,Fuel_Mappings!$D$2:$D$255)&lt;&gt;"",LOOKUP($K2819,Fuel_Mappings!$C$2:$C$255,Fuel_Mappings!$D$2:$D$255),"")</f>
        <v>Other_Fuel</v>
      </c>
      <c r="Q2819" s="5" t="str">
        <f>IF($P2819="Other_Fuel",IF(LOOKUP($G2819,Fuel_Mappings!$I$2:$I$36,Fuel_Mappings!$I$2:$I$36)=$G2819,LOOKUP($G2819,Fuel_Mappings!$I$2:$I$36,Fuel_Mappings!$J$2:$J$36),""),"")</f>
        <v/>
      </c>
      <c r="S2819" s="5" t="str">
        <f t="shared" ref="S2819:S2882" si="186">LEFT(L2819,FIND("_",L2819)-1)</f>
        <v>2B</v>
      </c>
      <c r="T2819" s="3" t="b">
        <f t="shared" ref="T2819:T2882" si="187">$S2819=$C2819</f>
        <v>0</v>
      </c>
      <c r="U2819" s="3" t="b">
        <f t="shared" ref="U2819:U2882" si="188">LEFT($S2819,3)=LEFT($C2819,3)</f>
        <v>0</v>
      </c>
    </row>
    <row r="2820" spans="1:21">
      <c r="A2820" s="10">
        <v>65140018</v>
      </c>
      <c r="B2820" t="s">
        <v>489</v>
      </c>
      <c r="C2820" t="s">
        <v>490</v>
      </c>
      <c r="D2820" t="s">
        <v>491</v>
      </c>
      <c r="E2820" t="s">
        <v>552</v>
      </c>
      <c r="F2820" t="s">
        <v>581</v>
      </c>
      <c r="G2820" t="s">
        <v>582</v>
      </c>
      <c r="H2820" t="s">
        <v>493</v>
      </c>
      <c r="I2820" t="s">
        <v>499</v>
      </c>
      <c r="J2820" t="s">
        <v>21</v>
      </c>
      <c r="K2820" s="3" t="str">
        <f t="shared" si="185"/>
        <v>Inorganic Chemical MfgOther</v>
      </c>
      <c r="L2820" s="9" t="s">
        <v>1439</v>
      </c>
      <c r="M2820" s="9" t="s">
        <v>1440</v>
      </c>
      <c r="N2820" t="s">
        <v>41</v>
      </c>
      <c r="P2820" s="5" t="str">
        <f>IF(LOOKUP($K2820,Fuel_Mappings!$C$2:$C$255,Fuel_Mappings!$D$2:$D$255)&lt;&gt;"",LOOKUP($K2820,Fuel_Mappings!$C$2:$C$255,Fuel_Mappings!$D$2:$D$255),"")</f>
        <v>Other_Fuel</v>
      </c>
      <c r="Q2820" s="5" t="str">
        <f>IF($P2820="Other_Fuel",IF(LOOKUP($G2820,Fuel_Mappings!$I$2:$I$36,Fuel_Mappings!$I$2:$I$36)=$G2820,LOOKUP($G2820,Fuel_Mappings!$I$2:$I$36,Fuel_Mappings!$J$2:$J$36),""),"")</f>
        <v/>
      </c>
      <c r="S2820" s="5" t="str">
        <f t="shared" si="186"/>
        <v>2B</v>
      </c>
      <c r="T2820" s="3" t="b">
        <f t="shared" si="187"/>
        <v>0</v>
      </c>
      <c r="U2820" s="3" t="b">
        <f t="shared" si="188"/>
        <v>0</v>
      </c>
    </row>
    <row r="2821" spans="1:21">
      <c r="A2821" s="10">
        <v>65145001</v>
      </c>
      <c r="B2821" t="s">
        <v>489</v>
      </c>
      <c r="C2821" t="s">
        <v>490</v>
      </c>
      <c r="D2821" t="s">
        <v>491</v>
      </c>
      <c r="E2821" t="s">
        <v>552</v>
      </c>
      <c r="F2821" t="s">
        <v>581</v>
      </c>
      <c r="G2821" t="s">
        <v>632</v>
      </c>
      <c r="H2821" t="s">
        <v>493</v>
      </c>
      <c r="I2821" t="s">
        <v>499</v>
      </c>
      <c r="J2821" t="s">
        <v>21</v>
      </c>
      <c r="K2821" s="3" t="str">
        <f t="shared" si="185"/>
        <v>Inorganic Chemical MfgOther</v>
      </c>
      <c r="L2821" s="9" t="s">
        <v>1439</v>
      </c>
      <c r="M2821" s="9" t="s">
        <v>1440</v>
      </c>
      <c r="N2821" t="s">
        <v>41</v>
      </c>
      <c r="P2821" s="5" t="str">
        <f>IF(LOOKUP($K2821,Fuel_Mappings!$C$2:$C$255,Fuel_Mappings!$D$2:$D$255)&lt;&gt;"",LOOKUP($K2821,Fuel_Mappings!$C$2:$C$255,Fuel_Mappings!$D$2:$D$255),"")</f>
        <v>Other_Fuel</v>
      </c>
      <c r="Q2821" s="5" t="str">
        <f>IF($P2821="Other_Fuel",IF(LOOKUP($G2821,Fuel_Mappings!$I$2:$I$36,Fuel_Mappings!$I$2:$I$36)=$G2821,LOOKUP($G2821,Fuel_Mappings!$I$2:$I$36,Fuel_Mappings!$J$2:$J$36),""),"")</f>
        <v/>
      </c>
      <c r="S2821" s="5" t="str">
        <f t="shared" si="186"/>
        <v>2B</v>
      </c>
      <c r="T2821" s="3" t="b">
        <f t="shared" si="187"/>
        <v>0</v>
      </c>
      <c r="U2821" s="3" t="b">
        <f t="shared" si="188"/>
        <v>0</v>
      </c>
    </row>
    <row r="2822" spans="1:21">
      <c r="A2822" s="10">
        <v>65180001</v>
      </c>
      <c r="B2822" t="s">
        <v>489</v>
      </c>
      <c r="C2822" t="s">
        <v>490</v>
      </c>
      <c r="D2822" t="s">
        <v>491</v>
      </c>
      <c r="E2822" t="s">
        <v>552</v>
      </c>
      <c r="F2822" t="s">
        <v>581</v>
      </c>
      <c r="G2822" t="s">
        <v>119</v>
      </c>
      <c r="H2822" t="s">
        <v>493</v>
      </c>
      <c r="I2822" t="s">
        <v>494</v>
      </c>
      <c r="J2822" t="s">
        <v>21</v>
      </c>
      <c r="K2822" s="3" t="str">
        <f t="shared" si="185"/>
        <v>Organic Chemical MfgOther</v>
      </c>
      <c r="L2822" s="9" t="s">
        <v>1439</v>
      </c>
      <c r="M2822" s="9" t="s">
        <v>1440</v>
      </c>
      <c r="N2822" t="s">
        <v>41</v>
      </c>
      <c r="P2822" s="5" t="str">
        <f>IF(LOOKUP($K2822,Fuel_Mappings!$C$2:$C$255,Fuel_Mappings!$D$2:$D$255)&lt;&gt;"",LOOKUP($K2822,Fuel_Mappings!$C$2:$C$255,Fuel_Mappings!$D$2:$D$255),"")</f>
        <v>Other_Fuel</v>
      </c>
      <c r="Q2822" s="5" t="str">
        <f>IF($P2822="Other_Fuel",IF(LOOKUP($G2822,Fuel_Mappings!$I$2:$I$36,Fuel_Mappings!$I$2:$I$36)=$G2822,LOOKUP($G2822,Fuel_Mappings!$I$2:$I$36,Fuel_Mappings!$J$2:$J$36),""),"")</f>
        <v/>
      </c>
      <c r="S2822" s="5" t="str">
        <f t="shared" si="186"/>
        <v>2B</v>
      </c>
      <c r="T2822" s="3" t="b">
        <f t="shared" si="187"/>
        <v>0</v>
      </c>
      <c r="U2822" s="3" t="b">
        <f t="shared" si="188"/>
        <v>0</v>
      </c>
    </row>
    <row r="2823" spans="1:21">
      <c r="A2823" s="10">
        <v>65145020</v>
      </c>
      <c r="B2823" t="s">
        <v>489</v>
      </c>
      <c r="C2823" t="s">
        <v>490</v>
      </c>
      <c r="D2823" t="s">
        <v>491</v>
      </c>
      <c r="E2823" t="s">
        <v>552</v>
      </c>
      <c r="F2823" t="s">
        <v>581</v>
      </c>
      <c r="G2823" t="s">
        <v>632</v>
      </c>
      <c r="H2823" t="s">
        <v>493</v>
      </c>
      <c r="I2823" t="s">
        <v>499</v>
      </c>
      <c r="J2823" t="s">
        <v>21</v>
      </c>
      <c r="K2823" s="3" t="str">
        <f t="shared" si="185"/>
        <v>Inorganic Chemical MfgOther</v>
      </c>
      <c r="L2823" s="9" t="s">
        <v>1439</v>
      </c>
      <c r="M2823" s="9" t="s">
        <v>1440</v>
      </c>
      <c r="N2823" t="s">
        <v>41</v>
      </c>
      <c r="P2823" s="5" t="str">
        <f>IF(LOOKUP($K2823,Fuel_Mappings!$C$2:$C$255,Fuel_Mappings!$D$2:$D$255)&lt;&gt;"",LOOKUP($K2823,Fuel_Mappings!$C$2:$C$255,Fuel_Mappings!$D$2:$D$255),"")</f>
        <v>Other_Fuel</v>
      </c>
      <c r="Q2823" s="5" t="str">
        <f>IF($P2823="Other_Fuel",IF(LOOKUP($G2823,Fuel_Mappings!$I$2:$I$36,Fuel_Mappings!$I$2:$I$36)=$G2823,LOOKUP($G2823,Fuel_Mappings!$I$2:$I$36,Fuel_Mappings!$J$2:$J$36),""),"")</f>
        <v/>
      </c>
      <c r="S2823" s="5" t="str">
        <f t="shared" si="186"/>
        <v>2B</v>
      </c>
      <c r="T2823" s="3" t="b">
        <f t="shared" si="187"/>
        <v>0</v>
      </c>
      <c r="U2823" s="3" t="b">
        <f t="shared" si="188"/>
        <v>0</v>
      </c>
    </row>
    <row r="2824" spans="1:21">
      <c r="A2824" s="10">
        <v>65140001</v>
      </c>
      <c r="B2824" t="s">
        <v>489</v>
      </c>
      <c r="C2824" t="s">
        <v>490</v>
      </c>
      <c r="D2824" t="s">
        <v>491</v>
      </c>
      <c r="E2824" t="s">
        <v>552</v>
      </c>
      <c r="F2824" t="s">
        <v>581</v>
      </c>
      <c r="G2824" t="s">
        <v>582</v>
      </c>
      <c r="H2824" t="s">
        <v>493</v>
      </c>
      <c r="I2824" t="s">
        <v>499</v>
      </c>
      <c r="J2824" t="s">
        <v>21</v>
      </c>
      <c r="K2824" s="3" t="str">
        <f t="shared" si="185"/>
        <v>Inorganic Chemical MfgOther</v>
      </c>
      <c r="L2824" s="9" t="s">
        <v>1439</v>
      </c>
      <c r="M2824" s="9" t="s">
        <v>1440</v>
      </c>
      <c r="N2824" t="s">
        <v>41</v>
      </c>
      <c r="P2824" s="5" t="str">
        <f>IF(LOOKUP($K2824,Fuel_Mappings!$C$2:$C$255,Fuel_Mappings!$D$2:$D$255)&lt;&gt;"",LOOKUP($K2824,Fuel_Mappings!$C$2:$C$255,Fuel_Mappings!$D$2:$D$255),"")</f>
        <v>Other_Fuel</v>
      </c>
      <c r="Q2824" s="5" t="str">
        <f>IF($P2824="Other_Fuel",IF(LOOKUP($G2824,Fuel_Mappings!$I$2:$I$36,Fuel_Mappings!$I$2:$I$36)=$G2824,LOOKUP($G2824,Fuel_Mappings!$I$2:$I$36,Fuel_Mappings!$J$2:$J$36),""),"")</f>
        <v/>
      </c>
      <c r="S2824" s="5" t="str">
        <f t="shared" si="186"/>
        <v>2B</v>
      </c>
      <c r="T2824" s="3" t="b">
        <f t="shared" si="187"/>
        <v>0</v>
      </c>
      <c r="U2824" s="3" t="b">
        <f t="shared" si="188"/>
        <v>0</v>
      </c>
    </row>
    <row r="2825" spans="1:21">
      <c r="A2825" s="10">
        <v>64880001</v>
      </c>
      <c r="B2825" t="s">
        <v>489</v>
      </c>
      <c r="C2825" t="s">
        <v>490</v>
      </c>
      <c r="D2825" t="s">
        <v>491</v>
      </c>
      <c r="E2825" t="s">
        <v>552</v>
      </c>
      <c r="F2825" t="s">
        <v>592</v>
      </c>
      <c r="G2825" t="s">
        <v>119</v>
      </c>
      <c r="H2825" t="s">
        <v>493</v>
      </c>
      <c r="I2825" t="s">
        <v>496</v>
      </c>
      <c r="J2825" t="s">
        <v>21</v>
      </c>
      <c r="K2825" s="3" t="str">
        <f t="shared" si="185"/>
        <v>Polymer &amp; Resin MfgOther</v>
      </c>
      <c r="L2825" s="9" t="s">
        <v>1439</v>
      </c>
      <c r="M2825" s="9" t="s">
        <v>1440</v>
      </c>
      <c r="N2825" t="s">
        <v>41</v>
      </c>
      <c r="P2825" s="5" t="str">
        <f>IF(LOOKUP($K2825,Fuel_Mappings!$C$2:$C$255,Fuel_Mappings!$D$2:$D$255)&lt;&gt;"",LOOKUP($K2825,Fuel_Mappings!$C$2:$C$255,Fuel_Mappings!$D$2:$D$255),"")</f>
        <v>Other_Fuel</v>
      </c>
      <c r="Q2825" s="5" t="str">
        <f>IF($P2825="Other_Fuel",IF(LOOKUP($G2825,Fuel_Mappings!$I$2:$I$36,Fuel_Mappings!$I$2:$I$36)=$G2825,LOOKUP($G2825,Fuel_Mappings!$I$2:$I$36,Fuel_Mappings!$J$2:$J$36),""),"")</f>
        <v/>
      </c>
      <c r="S2825" s="5" t="str">
        <f t="shared" si="186"/>
        <v>2B</v>
      </c>
      <c r="T2825" s="3" t="b">
        <f t="shared" si="187"/>
        <v>0</v>
      </c>
      <c r="U2825" s="3" t="b">
        <f t="shared" si="188"/>
        <v>0</v>
      </c>
    </row>
    <row r="2826" spans="1:21">
      <c r="A2826" s="10">
        <v>64820001</v>
      </c>
      <c r="B2826" t="s">
        <v>489</v>
      </c>
      <c r="C2826" t="s">
        <v>490</v>
      </c>
      <c r="D2826" t="s">
        <v>491</v>
      </c>
      <c r="E2826" t="s">
        <v>552</v>
      </c>
      <c r="F2826" t="s">
        <v>592</v>
      </c>
      <c r="G2826" t="s">
        <v>647</v>
      </c>
      <c r="H2826" t="s">
        <v>493</v>
      </c>
      <c r="I2826" t="s">
        <v>496</v>
      </c>
      <c r="J2826" t="s">
        <v>21</v>
      </c>
      <c r="K2826" s="3" t="str">
        <f t="shared" si="185"/>
        <v>Polymer &amp; Resin MfgOther</v>
      </c>
      <c r="L2826" s="9" t="s">
        <v>1439</v>
      </c>
      <c r="M2826" s="9" t="s">
        <v>1440</v>
      </c>
      <c r="N2826" t="s">
        <v>41</v>
      </c>
      <c r="P2826" s="5" t="str">
        <f>IF(LOOKUP($K2826,Fuel_Mappings!$C$2:$C$255,Fuel_Mappings!$D$2:$D$255)&lt;&gt;"",LOOKUP($K2826,Fuel_Mappings!$C$2:$C$255,Fuel_Mappings!$D$2:$D$255),"")</f>
        <v>Other_Fuel</v>
      </c>
      <c r="Q2826" s="5" t="str">
        <f>IF($P2826="Other_Fuel",IF(LOOKUP($G2826,Fuel_Mappings!$I$2:$I$36,Fuel_Mappings!$I$2:$I$36)=$G2826,LOOKUP($G2826,Fuel_Mappings!$I$2:$I$36,Fuel_Mappings!$J$2:$J$36),""),"")</f>
        <v/>
      </c>
      <c r="S2826" s="5" t="str">
        <f t="shared" si="186"/>
        <v>2B</v>
      </c>
      <c r="T2826" s="3" t="b">
        <f t="shared" si="187"/>
        <v>0</v>
      </c>
      <c r="U2826" s="3" t="b">
        <f t="shared" si="188"/>
        <v>0</v>
      </c>
    </row>
    <row r="2827" spans="1:21">
      <c r="A2827" s="10">
        <v>64821010</v>
      </c>
      <c r="B2827" t="s">
        <v>489</v>
      </c>
      <c r="C2827" t="s">
        <v>490</v>
      </c>
      <c r="D2827" t="s">
        <v>491</v>
      </c>
      <c r="E2827" t="s">
        <v>552</v>
      </c>
      <c r="F2827" t="s">
        <v>592</v>
      </c>
      <c r="G2827" t="s">
        <v>648</v>
      </c>
      <c r="H2827" t="s">
        <v>493</v>
      </c>
      <c r="I2827" t="s">
        <v>496</v>
      </c>
      <c r="J2827" t="s">
        <v>21</v>
      </c>
      <c r="K2827" s="3" t="str">
        <f t="shared" si="185"/>
        <v>Polymer &amp; Resin MfgOther</v>
      </c>
      <c r="L2827" s="9" t="s">
        <v>1439</v>
      </c>
      <c r="M2827" s="9" t="s">
        <v>1440</v>
      </c>
      <c r="N2827" t="s">
        <v>41</v>
      </c>
      <c r="P2827" s="5" t="str">
        <f>IF(LOOKUP($K2827,Fuel_Mappings!$C$2:$C$255,Fuel_Mappings!$D$2:$D$255)&lt;&gt;"",LOOKUP($K2827,Fuel_Mappings!$C$2:$C$255,Fuel_Mappings!$D$2:$D$255),"")</f>
        <v>Other_Fuel</v>
      </c>
      <c r="Q2827" s="5" t="str">
        <f>IF($P2827="Other_Fuel",IF(LOOKUP($G2827,Fuel_Mappings!$I$2:$I$36,Fuel_Mappings!$I$2:$I$36)=$G2827,LOOKUP($G2827,Fuel_Mappings!$I$2:$I$36,Fuel_Mappings!$J$2:$J$36),""),"")</f>
        <v/>
      </c>
      <c r="S2827" s="5" t="str">
        <f t="shared" si="186"/>
        <v>2B</v>
      </c>
      <c r="T2827" s="3" t="b">
        <f t="shared" si="187"/>
        <v>0</v>
      </c>
      <c r="U2827" s="3" t="b">
        <f t="shared" si="188"/>
        <v>0</v>
      </c>
    </row>
    <row r="2828" spans="1:21">
      <c r="A2828" s="10">
        <v>64822001</v>
      </c>
      <c r="B2828" t="s">
        <v>489</v>
      </c>
      <c r="C2828" t="s">
        <v>490</v>
      </c>
      <c r="D2828" t="s">
        <v>491</v>
      </c>
      <c r="E2828" t="s">
        <v>552</v>
      </c>
      <c r="F2828" t="s">
        <v>592</v>
      </c>
      <c r="G2828" t="s">
        <v>649</v>
      </c>
      <c r="H2828" t="s">
        <v>493</v>
      </c>
      <c r="I2828" t="s">
        <v>496</v>
      </c>
      <c r="J2828" t="s">
        <v>21</v>
      </c>
      <c r="K2828" s="3" t="str">
        <f t="shared" si="185"/>
        <v>Polymer &amp; Resin MfgOther</v>
      </c>
      <c r="L2828" s="9" t="s">
        <v>1439</v>
      </c>
      <c r="M2828" s="9" t="s">
        <v>1440</v>
      </c>
      <c r="N2828" t="s">
        <v>41</v>
      </c>
      <c r="P2828" s="5" t="str">
        <f>IF(LOOKUP($K2828,Fuel_Mappings!$C$2:$C$255,Fuel_Mappings!$D$2:$D$255)&lt;&gt;"",LOOKUP($K2828,Fuel_Mappings!$C$2:$C$255,Fuel_Mappings!$D$2:$D$255),"")</f>
        <v>Other_Fuel</v>
      </c>
      <c r="Q2828" s="5" t="str">
        <f>IF($P2828="Other_Fuel",IF(LOOKUP($G2828,Fuel_Mappings!$I$2:$I$36,Fuel_Mappings!$I$2:$I$36)=$G2828,LOOKUP($G2828,Fuel_Mappings!$I$2:$I$36,Fuel_Mappings!$J$2:$J$36),""),"")</f>
        <v/>
      </c>
      <c r="S2828" s="5" t="str">
        <f t="shared" si="186"/>
        <v>2B</v>
      </c>
      <c r="T2828" s="3" t="b">
        <f t="shared" si="187"/>
        <v>0</v>
      </c>
      <c r="U2828" s="3" t="b">
        <f t="shared" si="188"/>
        <v>0</v>
      </c>
    </row>
    <row r="2829" spans="1:21">
      <c r="A2829" s="10">
        <v>64822010</v>
      </c>
      <c r="B2829" t="s">
        <v>489</v>
      </c>
      <c r="C2829" t="s">
        <v>490</v>
      </c>
      <c r="D2829" t="s">
        <v>491</v>
      </c>
      <c r="E2829" t="s">
        <v>552</v>
      </c>
      <c r="F2829" t="s">
        <v>592</v>
      </c>
      <c r="G2829" t="s">
        <v>649</v>
      </c>
      <c r="H2829" t="s">
        <v>493</v>
      </c>
      <c r="I2829" t="s">
        <v>496</v>
      </c>
      <c r="J2829" t="s">
        <v>21</v>
      </c>
      <c r="K2829" s="3" t="str">
        <f t="shared" si="185"/>
        <v>Polymer &amp; Resin MfgOther</v>
      </c>
      <c r="L2829" s="9" t="s">
        <v>1439</v>
      </c>
      <c r="M2829" s="9" t="s">
        <v>1440</v>
      </c>
      <c r="N2829" t="s">
        <v>41</v>
      </c>
      <c r="P2829" s="5" t="str">
        <f>IF(LOOKUP($K2829,Fuel_Mappings!$C$2:$C$255,Fuel_Mappings!$D$2:$D$255)&lt;&gt;"",LOOKUP($K2829,Fuel_Mappings!$C$2:$C$255,Fuel_Mappings!$D$2:$D$255),"")</f>
        <v>Other_Fuel</v>
      </c>
      <c r="Q2829" s="5" t="str">
        <f>IF($P2829="Other_Fuel",IF(LOOKUP($G2829,Fuel_Mappings!$I$2:$I$36,Fuel_Mappings!$I$2:$I$36)=$G2829,LOOKUP($G2829,Fuel_Mappings!$I$2:$I$36,Fuel_Mappings!$J$2:$J$36),""),"")</f>
        <v/>
      </c>
      <c r="S2829" s="5" t="str">
        <f t="shared" si="186"/>
        <v>2B</v>
      </c>
      <c r="T2829" s="3" t="b">
        <f t="shared" si="187"/>
        <v>0</v>
      </c>
      <c r="U2829" s="3" t="b">
        <f t="shared" si="188"/>
        <v>0</v>
      </c>
    </row>
    <row r="2830" spans="1:21">
      <c r="A2830" s="10">
        <v>68445012</v>
      </c>
      <c r="B2830" t="s">
        <v>489</v>
      </c>
      <c r="C2830" t="s">
        <v>490</v>
      </c>
      <c r="D2830" t="s">
        <v>491</v>
      </c>
      <c r="E2830" t="s">
        <v>552</v>
      </c>
      <c r="F2830" t="s">
        <v>553</v>
      </c>
      <c r="G2830" t="s">
        <v>554</v>
      </c>
      <c r="H2830" t="s">
        <v>493</v>
      </c>
      <c r="I2830" t="s">
        <v>494</v>
      </c>
      <c r="J2830" t="s">
        <v>21</v>
      </c>
      <c r="K2830" s="3" t="str">
        <f t="shared" si="185"/>
        <v>Organic Chemical MfgOther</v>
      </c>
      <c r="L2830" s="9" t="s">
        <v>1439</v>
      </c>
      <c r="M2830" s="9" t="s">
        <v>1440</v>
      </c>
      <c r="N2830" t="s">
        <v>41</v>
      </c>
      <c r="P2830" s="5" t="str">
        <f>IF(LOOKUP($K2830,Fuel_Mappings!$C$2:$C$255,Fuel_Mappings!$D$2:$D$255)&lt;&gt;"",LOOKUP($K2830,Fuel_Mappings!$C$2:$C$255,Fuel_Mappings!$D$2:$D$255),"")</f>
        <v>Other_Fuel</v>
      </c>
      <c r="Q2830" s="5" t="str">
        <f>IF($P2830="Other_Fuel",IF(LOOKUP($G2830,Fuel_Mappings!$I$2:$I$36,Fuel_Mappings!$I$2:$I$36)=$G2830,LOOKUP($G2830,Fuel_Mappings!$I$2:$I$36,Fuel_Mappings!$J$2:$J$36),""),"")</f>
        <v/>
      </c>
      <c r="S2830" s="5" t="str">
        <f t="shared" si="186"/>
        <v>2B</v>
      </c>
      <c r="T2830" s="3" t="b">
        <f t="shared" si="187"/>
        <v>0</v>
      </c>
      <c r="U2830" s="3" t="b">
        <f t="shared" si="188"/>
        <v>0</v>
      </c>
    </row>
    <row r="2831" spans="1:21">
      <c r="A2831" s="10">
        <v>68480001</v>
      </c>
      <c r="B2831" t="s">
        <v>489</v>
      </c>
      <c r="C2831" t="s">
        <v>490</v>
      </c>
      <c r="D2831" t="s">
        <v>491</v>
      </c>
      <c r="E2831" t="s">
        <v>552</v>
      </c>
      <c r="F2831" t="s">
        <v>553</v>
      </c>
      <c r="G2831" t="s">
        <v>119</v>
      </c>
      <c r="H2831" t="s">
        <v>493</v>
      </c>
      <c r="I2831" t="s">
        <v>506</v>
      </c>
      <c r="J2831" t="s">
        <v>21</v>
      </c>
      <c r="K2831" s="3" t="str">
        <f t="shared" si="185"/>
        <v>Other Chemical MfgOther</v>
      </c>
      <c r="L2831" s="9" t="s">
        <v>1439</v>
      </c>
      <c r="M2831" s="9" t="s">
        <v>1440</v>
      </c>
      <c r="N2831" t="s">
        <v>41</v>
      </c>
      <c r="P2831" s="5" t="str">
        <f>IF(LOOKUP($K2831,Fuel_Mappings!$C$2:$C$255,Fuel_Mappings!$D$2:$D$255)&lt;&gt;"",LOOKUP($K2831,Fuel_Mappings!$C$2:$C$255,Fuel_Mappings!$D$2:$D$255),"")</f>
        <v>Other_Fuel</v>
      </c>
      <c r="Q2831" s="5" t="str">
        <f>IF($P2831="Other_Fuel",IF(LOOKUP($G2831,Fuel_Mappings!$I$2:$I$36,Fuel_Mappings!$I$2:$I$36)=$G2831,LOOKUP($G2831,Fuel_Mappings!$I$2:$I$36,Fuel_Mappings!$J$2:$J$36),""),"")</f>
        <v/>
      </c>
      <c r="S2831" s="5" t="str">
        <f t="shared" si="186"/>
        <v>2B</v>
      </c>
      <c r="T2831" s="3" t="b">
        <f t="shared" si="187"/>
        <v>0</v>
      </c>
      <c r="U2831" s="3" t="b">
        <f t="shared" si="188"/>
        <v>0</v>
      </c>
    </row>
    <row r="2832" spans="1:21">
      <c r="A2832" s="10">
        <v>68430101</v>
      </c>
      <c r="B2832" t="s">
        <v>489</v>
      </c>
      <c r="C2832" t="s">
        <v>490</v>
      </c>
      <c r="D2832" t="s">
        <v>491</v>
      </c>
      <c r="E2832" t="s">
        <v>552</v>
      </c>
      <c r="F2832" t="s">
        <v>553</v>
      </c>
      <c r="G2832" t="s">
        <v>615</v>
      </c>
      <c r="H2832" t="s">
        <v>493</v>
      </c>
      <c r="I2832" t="s">
        <v>494</v>
      </c>
      <c r="J2832" t="s">
        <v>21</v>
      </c>
      <c r="K2832" s="3" t="str">
        <f t="shared" si="185"/>
        <v>Organic Chemical MfgOther</v>
      </c>
      <c r="L2832" s="9" t="s">
        <v>1439</v>
      </c>
      <c r="M2832" s="9" t="s">
        <v>1440</v>
      </c>
      <c r="N2832" t="s">
        <v>41</v>
      </c>
      <c r="P2832" s="5" t="str">
        <f>IF(LOOKUP($K2832,Fuel_Mappings!$C$2:$C$255,Fuel_Mappings!$D$2:$D$255)&lt;&gt;"",LOOKUP($K2832,Fuel_Mappings!$C$2:$C$255,Fuel_Mappings!$D$2:$D$255),"")</f>
        <v>Other_Fuel</v>
      </c>
      <c r="Q2832" s="5" t="str">
        <f>IF($P2832="Other_Fuel",IF(LOOKUP($G2832,Fuel_Mappings!$I$2:$I$36,Fuel_Mappings!$I$2:$I$36)=$G2832,LOOKUP($G2832,Fuel_Mappings!$I$2:$I$36,Fuel_Mappings!$J$2:$J$36),""),"")</f>
        <v/>
      </c>
      <c r="S2832" s="5" t="str">
        <f t="shared" si="186"/>
        <v>2B</v>
      </c>
      <c r="T2832" s="3" t="b">
        <f t="shared" si="187"/>
        <v>0</v>
      </c>
      <c r="U2832" s="3" t="b">
        <f t="shared" si="188"/>
        <v>0</v>
      </c>
    </row>
    <row r="2833" spans="1:21">
      <c r="A2833" s="10">
        <v>68445011</v>
      </c>
      <c r="B2833" t="s">
        <v>489</v>
      </c>
      <c r="C2833" t="s">
        <v>490</v>
      </c>
      <c r="D2833" t="s">
        <v>491</v>
      </c>
      <c r="E2833" t="s">
        <v>552</v>
      </c>
      <c r="F2833" t="s">
        <v>553</v>
      </c>
      <c r="G2833" t="s">
        <v>554</v>
      </c>
      <c r="H2833" t="s">
        <v>493</v>
      </c>
      <c r="I2833" t="s">
        <v>494</v>
      </c>
      <c r="J2833" t="s">
        <v>21</v>
      </c>
      <c r="K2833" s="3" t="str">
        <f t="shared" si="185"/>
        <v>Organic Chemical MfgOther</v>
      </c>
      <c r="L2833" s="9" t="s">
        <v>1439</v>
      </c>
      <c r="M2833" s="9" t="s">
        <v>1440</v>
      </c>
      <c r="N2833" t="s">
        <v>41</v>
      </c>
      <c r="P2833" s="5" t="str">
        <f>IF(LOOKUP($K2833,Fuel_Mappings!$C$2:$C$255,Fuel_Mappings!$D$2:$D$255)&lt;&gt;"",LOOKUP($K2833,Fuel_Mappings!$C$2:$C$255,Fuel_Mappings!$D$2:$D$255),"")</f>
        <v>Other_Fuel</v>
      </c>
      <c r="Q2833" s="5" t="str">
        <f>IF($P2833="Other_Fuel",IF(LOOKUP($G2833,Fuel_Mappings!$I$2:$I$36,Fuel_Mappings!$I$2:$I$36)=$G2833,LOOKUP($G2833,Fuel_Mappings!$I$2:$I$36,Fuel_Mappings!$J$2:$J$36),""),"")</f>
        <v/>
      </c>
      <c r="S2833" s="5" t="str">
        <f t="shared" si="186"/>
        <v>2B</v>
      </c>
      <c r="T2833" s="3" t="b">
        <f t="shared" si="187"/>
        <v>0</v>
      </c>
      <c r="U2833" s="3" t="b">
        <f t="shared" si="188"/>
        <v>0</v>
      </c>
    </row>
    <row r="2834" spans="1:21">
      <c r="A2834" s="10">
        <v>68445101</v>
      </c>
      <c r="B2834" t="s">
        <v>489</v>
      </c>
      <c r="C2834" t="s">
        <v>490</v>
      </c>
      <c r="D2834" t="s">
        <v>491</v>
      </c>
      <c r="E2834" t="s">
        <v>552</v>
      </c>
      <c r="F2834" t="s">
        <v>553</v>
      </c>
      <c r="G2834" t="s">
        <v>627</v>
      </c>
      <c r="H2834" t="s">
        <v>493</v>
      </c>
      <c r="I2834" t="s">
        <v>494</v>
      </c>
      <c r="J2834" t="s">
        <v>21</v>
      </c>
      <c r="K2834" s="3" t="str">
        <f t="shared" si="185"/>
        <v>Organic Chemical MfgOther</v>
      </c>
      <c r="L2834" s="9" t="s">
        <v>1439</v>
      </c>
      <c r="M2834" s="9" t="s">
        <v>1440</v>
      </c>
      <c r="N2834" t="s">
        <v>41</v>
      </c>
      <c r="P2834" s="5" t="str">
        <f>IF(LOOKUP($K2834,Fuel_Mappings!$C$2:$C$255,Fuel_Mappings!$D$2:$D$255)&lt;&gt;"",LOOKUP($K2834,Fuel_Mappings!$C$2:$C$255,Fuel_Mappings!$D$2:$D$255),"")</f>
        <v>Other_Fuel</v>
      </c>
      <c r="Q2834" s="5" t="str">
        <f>IF($P2834="Other_Fuel",IF(LOOKUP($G2834,Fuel_Mappings!$I$2:$I$36,Fuel_Mappings!$I$2:$I$36)=$G2834,LOOKUP($G2834,Fuel_Mappings!$I$2:$I$36,Fuel_Mappings!$J$2:$J$36),""),"")</f>
        <v/>
      </c>
      <c r="S2834" s="5" t="str">
        <f t="shared" si="186"/>
        <v>2B</v>
      </c>
      <c r="T2834" s="3" t="b">
        <f t="shared" si="187"/>
        <v>0</v>
      </c>
      <c r="U2834" s="3" t="b">
        <f t="shared" si="188"/>
        <v>0</v>
      </c>
    </row>
    <row r="2835" spans="1:21">
      <c r="A2835" s="10">
        <v>68445211</v>
      </c>
      <c r="B2835" t="s">
        <v>489</v>
      </c>
      <c r="C2835" t="s">
        <v>490</v>
      </c>
      <c r="D2835" t="s">
        <v>491</v>
      </c>
      <c r="E2835" t="s">
        <v>552</v>
      </c>
      <c r="F2835" t="s">
        <v>553</v>
      </c>
      <c r="G2835" t="s">
        <v>656</v>
      </c>
      <c r="H2835" t="s">
        <v>493</v>
      </c>
      <c r="I2835" t="s">
        <v>494</v>
      </c>
      <c r="J2835" t="s">
        <v>21</v>
      </c>
      <c r="K2835" s="3" t="str">
        <f t="shared" si="185"/>
        <v>Organic Chemical MfgOther</v>
      </c>
      <c r="L2835" s="9" t="s">
        <v>1439</v>
      </c>
      <c r="M2835" s="9" t="s">
        <v>1440</v>
      </c>
      <c r="N2835" t="s">
        <v>41</v>
      </c>
      <c r="P2835" s="5" t="str">
        <f>IF(LOOKUP($K2835,Fuel_Mappings!$C$2:$C$255,Fuel_Mappings!$D$2:$D$255)&lt;&gt;"",LOOKUP($K2835,Fuel_Mappings!$C$2:$C$255,Fuel_Mappings!$D$2:$D$255),"")</f>
        <v>Other_Fuel</v>
      </c>
      <c r="Q2835" s="5" t="str">
        <f>IF($P2835="Other_Fuel",IF(LOOKUP($G2835,Fuel_Mappings!$I$2:$I$36,Fuel_Mappings!$I$2:$I$36)=$G2835,LOOKUP($G2835,Fuel_Mappings!$I$2:$I$36,Fuel_Mappings!$J$2:$J$36),""),"")</f>
        <v/>
      </c>
      <c r="S2835" s="5" t="str">
        <f t="shared" si="186"/>
        <v>2B</v>
      </c>
      <c r="T2835" s="3" t="b">
        <f t="shared" si="187"/>
        <v>0</v>
      </c>
      <c r="U2835" s="3" t="b">
        <f t="shared" si="188"/>
        <v>0</v>
      </c>
    </row>
    <row r="2836" spans="1:21">
      <c r="A2836" s="10">
        <v>64520001</v>
      </c>
      <c r="B2836" t="s">
        <v>489</v>
      </c>
      <c r="C2836" t="s">
        <v>490</v>
      </c>
      <c r="D2836" t="s">
        <v>491</v>
      </c>
      <c r="E2836" t="s">
        <v>552</v>
      </c>
      <c r="F2836" t="s">
        <v>623</v>
      </c>
      <c r="G2836" t="s">
        <v>624</v>
      </c>
      <c r="H2836" t="s">
        <v>493</v>
      </c>
      <c r="I2836" t="s">
        <v>496</v>
      </c>
      <c r="J2836" t="s">
        <v>21</v>
      </c>
      <c r="K2836" s="3" t="str">
        <f t="shared" si="185"/>
        <v>Polymer &amp; Resin MfgOther</v>
      </c>
      <c r="L2836" s="9" t="s">
        <v>1439</v>
      </c>
      <c r="M2836" s="9" t="s">
        <v>1440</v>
      </c>
      <c r="N2836" t="s">
        <v>41</v>
      </c>
      <c r="P2836" s="5" t="str">
        <f>IF(LOOKUP($K2836,Fuel_Mappings!$C$2:$C$255,Fuel_Mappings!$D$2:$D$255)&lt;&gt;"",LOOKUP($K2836,Fuel_Mappings!$C$2:$C$255,Fuel_Mappings!$D$2:$D$255),"")</f>
        <v>Other_Fuel</v>
      </c>
      <c r="Q2836" s="5" t="str">
        <f>IF($P2836="Other_Fuel",IF(LOOKUP($G2836,Fuel_Mappings!$I$2:$I$36,Fuel_Mappings!$I$2:$I$36)=$G2836,LOOKUP($G2836,Fuel_Mappings!$I$2:$I$36,Fuel_Mappings!$J$2:$J$36),""),"")</f>
        <v/>
      </c>
      <c r="S2836" s="5" t="str">
        <f t="shared" si="186"/>
        <v>2B</v>
      </c>
      <c r="T2836" s="3" t="b">
        <f t="shared" si="187"/>
        <v>0</v>
      </c>
      <c r="U2836" s="3" t="b">
        <f t="shared" si="188"/>
        <v>0</v>
      </c>
    </row>
    <row r="2837" spans="1:21">
      <c r="A2837" s="10">
        <v>64520011</v>
      </c>
      <c r="B2837" t="s">
        <v>489</v>
      </c>
      <c r="C2837" t="s">
        <v>490</v>
      </c>
      <c r="D2837" t="s">
        <v>491</v>
      </c>
      <c r="E2837" t="s">
        <v>552</v>
      </c>
      <c r="F2837" t="s">
        <v>623</v>
      </c>
      <c r="G2837" t="s">
        <v>624</v>
      </c>
      <c r="H2837" t="s">
        <v>493</v>
      </c>
      <c r="I2837" t="s">
        <v>496</v>
      </c>
      <c r="J2837" t="s">
        <v>21</v>
      </c>
      <c r="K2837" s="3" t="str">
        <f t="shared" si="185"/>
        <v>Polymer &amp; Resin MfgOther</v>
      </c>
      <c r="L2837" s="9" t="s">
        <v>1439</v>
      </c>
      <c r="M2837" s="9" t="s">
        <v>1440</v>
      </c>
      <c r="N2837" t="s">
        <v>41</v>
      </c>
      <c r="P2837" s="5" t="str">
        <f>IF(LOOKUP($K2837,Fuel_Mappings!$C$2:$C$255,Fuel_Mappings!$D$2:$D$255)&lt;&gt;"",LOOKUP($K2837,Fuel_Mappings!$C$2:$C$255,Fuel_Mappings!$D$2:$D$255),"")</f>
        <v>Other_Fuel</v>
      </c>
      <c r="Q2837" s="5" t="str">
        <f>IF($P2837="Other_Fuel",IF(LOOKUP($G2837,Fuel_Mappings!$I$2:$I$36,Fuel_Mappings!$I$2:$I$36)=$G2837,LOOKUP($G2837,Fuel_Mappings!$I$2:$I$36,Fuel_Mappings!$J$2:$J$36),""),"")</f>
        <v/>
      </c>
      <c r="S2837" s="5" t="str">
        <f t="shared" si="186"/>
        <v>2B</v>
      </c>
      <c r="T2837" s="3" t="b">
        <f t="shared" si="187"/>
        <v>0</v>
      </c>
      <c r="U2837" s="3" t="b">
        <f t="shared" si="188"/>
        <v>0</v>
      </c>
    </row>
    <row r="2838" spans="1:21">
      <c r="A2838" s="10">
        <v>64520021</v>
      </c>
      <c r="B2838" t="s">
        <v>489</v>
      </c>
      <c r="C2838" t="s">
        <v>490</v>
      </c>
      <c r="D2838" t="s">
        <v>491</v>
      </c>
      <c r="E2838" t="s">
        <v>552</v>
      </c>
      <c r="F2838" t="s">
        <v>623</v>
      </c>
      <c r="G2838" t="s">
        <v>624</v>
      </c>
      <c r="H2838" t="s">
        <v>493</v>
      </c>
      <c r="I2838" t="s">
        <v>496</v>
      </c>
      <c r="J2838" t="s">
        <v>21</v>
      </c>
      <c r="K2838" s="3" t="str">
        <f t="shared" si="185"/>
        <v>Polymer &amp; Resin MfgOther</v>
      </c>
      <c r="L2838" s="9" t="s">
        <v>1439</v>
      </c>
      <c r="M2838" s="9" t="s">
        <v>1440</v>
      </c>
      <c r="N2838" t="s">
        <v>41</v>
      </c>
      <c r="P2838" s="5" t="str">
        <f>IF(LOOKUP($K2838,Fuel_Mappings!$C$2:$C$255,Fuel_Mappings!$D$2:$D$255)&lt;&gt;"",LOOKUP($K2838,Fuel_Mappings!$C$2:$C$255,Fuel_Mappings!$D$2:$D$255),"")</f>
        <v>Other_Fuel</v>
      </c>
      <c r="Q2838" s="5" t="str">
        <f>IF($P2838="Other_Fuel",IF(LOOKUP($G2838,Fuel_Mappings!$I$2:$I$36,Fuel_Mappings!$I$2:$I$36)=$G2838,LOOKUP($G2838,Fuel_Mappings!$I$2:$I$36,Fuel_Mappings!$J$2:$J$36),""),"")</f>
        <v/>
      </c>
      <c r="S2838" s="5" t="str">
        <f t="shared" si="186"/>
        <v>2B</v>
      </c>
      <c r="T2838" s="3" t="b">
        <f t="shared" si="187"/>
        <v>0</v>
      </c>
      <c r="U2838" s="3" t="b">
        <f t="shared" si="188"/>
        <v>0</v>
      </c>
    </row>
    <row r="2839" spans="1:21">
      <c r="A2839" s="10">
        <v>64520022</v>
      </c>
      <c r="B2839" t="s">
        <v>489</v>
      </c>
      <c r="C2839" t="s">
        <v>490</v>
      </c>
      <c r="D2839" t="s">
        <v>491</v>
      </c>
      <c r="E2839" t="s">
        <v>552</v>
      </c>
      <c r="F2839" t="s">
        <v>623</v>
      </c>
      <c r="G2839" t="s">
        <v>624</v>
      </c>
      <c r="H2839" t="s">
        <v>493</v>
      </c>
      <c r="I2839" t="s">
        <v>496</v>
      </c>
      <c r="J2839" t="s">
        <v>21</v>
      </c>
      <c r="K2839" s="3" t="str">
        <f t="shared" si="185"/>
        <v>Polymer &amp; Resin MfgOther</v>
      </c>
      <c r="L2839" s="9" t="s">
        <v>1439</v>
      </c>
      <c r="M2839" s="9" t="s">
        <v>1440</v>
      </c>
      <c r="N2839" t="s">
        <v>41</v>
      </c>
      <c r="P2839" s="5" t="str">
        <f>IF(LOOKUP($K2839,Fuel_Mappings!$C$2:$C$255,Fuel_Mappings!$D$2:$D$255)&lt;&gt;"",LOOKUP($K2839,Fuel_Mappings!$C$2:$C$255,Fuel_Mappings!$D$2:$D$255),"")</f>
        <v>Other_Fuel</v>
      </c>
      <c r="Q2839" s="5" t="str">
        <f>IF($P2839="Other_Fuel",IF(LOOKUP($G2839,Fuel_Mappings!$I$2:$I$36,Fuel_Mappings!$I$2:$I$36)=$G2839,LOOKUP($G2839,Fuel_Mappings!$I$2:$I$36,Fuel_Mappings!$J$2:$J$36),""),"")</f>
        <v/>
      </c>
      <c r="S2839" s="5" t="str">
        <f t="shared" si="186"/>
        <v>2B</v>
      </c>
      <c r="T2839" s="3" t="b">
        <f t="shared" si="187"/>
        <v>0</v>
      </c>
      <c r="U2839" s="3" t="b">
        <f t="shared" si="188"/>
        <v>0</v>
      </c>
    </row>
    <row r="2840" spans="1:21">
      <c r="A2840" s="10">
        <v>64520041</v>
      </c>
      <c r="B2840" t="s">
        <v>489</v>
      </c>
      <c r="C2840" t="s">
        <v>490</v>
      </c>
      <c r="D2840" t="s">
        <v>491</v>
      </c>
      <c r="E2840" t="s">
        <v>552</v>
      </c>
      <c r="F2840" t="s">
        <v>623</v>
      </c>
      <c r="G2840" t="s">
        <v>624</v>
      </c>
      <c r="H2840" t="s">
        <v>493</v>
      </c>
      <c r="I2840" t="s">
        <v>496</v>
      </c>
      <c r="J2840" t="s">
        <v>21</v>
      </c>
      <c r="K2840" s="3" t="str">
        <f t="shared" si="185"/>
        <v>Polymer &amp; Resin MfgOther</v>
      </c>
      <c r="L2840" s="9" t="s">
        <v>1439</v>
      </c>
      <c r="M2840" s="9" t="s">
        <v>1440</v>
      </c>
      <c r="N2840" t="s">
        <v>41</v>
      </c>
      <c r="P2840" s="5" t="str">
        <f>IF(LOOKUP($K2840,Fuel_Mappings!$C$2:$C$255,Fuel_Mappings!$D$2:$D$255)&lt;&gt;"",LOOKUP($K2840,Fuel_Mappings!$C$2:$C$255,Fuel_Mappings!$D$2:$D$255),"")</f>
        <v>Other_Fuel</v>
      </c>
      <c r="Q2840" s="5" t="str">
        <f>IF($P2840="Other_Fuel",IF(LOOKUP($G2840,Fuel_Mappings!$I$2:$I$36,Fuel_Mappings!$I$2:$I$36)=$G2840,LOOKUP($G2840,Fuel_Mappings!$I$2:$I$36,Fuel_Mappings!$J$2:$J$36),""),"")</f>
        <v/>
      </c>
      <c r="S2840" s="5" t="str">
        <f t="shared" si="186"/>
        <v>2B</v>
      </c>
      <c r="T2840" s="3" t="b">
        <f t="shared" si="187"/>
        <v>0</v>
      </c>
      <c r="U2840" s="3" t="b">
        <f t="shared" si="188"/>
        <v>0</v>
      </c>
    </row>
    <row r="2841" spans="1:21">
      <c r="A2841" s="10">
        <v>64520031</v>
      </c>
      <c r="B2841" t="s">
        <v>489</v>
      </c>
      <c r="C2841" t="s">
        <v>490</v>
      </c>
      <c r="D2841" t="s">
        <v>491</v>
      </c>
      <c r="E2841" t="s">
        <v>552</v>
      </c>
      <c r="F2841" t="s">
        <v>623</v>
      </c>
      <c r="G2841" t="s">
        <v>624</v>
      </c>
      <c r="H2841" t="s">
        <v>493</v>
      </c>
      <c r="I2841" t="s">
        <v>496</v>
      </c>
      <c r="J2841" t="s">
        <v>21</v>
      </c>
      <c r="K2841" s="3" t="str">
        <f t="shared" si="185"/>
        <v>Polymer &amp; Resin MfgOther</v>
      </c>
      <c r="L2841" s="9" t="s">
        <v>1439</v>
      </c>
      <c r="M2841" s="9" t="s">
        <v>1440</v>
      </c>
      <c r="N2841" t="s">
        <v>41</v>
      </c>
      <c r="P2841" s="5" t="str">
        <f>IF(LOOKUP($K2841,Fuel_Mappings!$C$2:$C$255,Fuel_Mappings!$D$2:$D$255)&lt;&gt;"",LOOKUP($K2841,Fuel_Mappings!$C$2:$C$255,Fuel_Mappings!$D$2:$D$255),"")</f>
        <v>Other_Fuel</v>
      </c>
      <c r="Q2841" s="5" t="str">
        <f>IF($P2841="Other_Fuel",IF(LOOKUP($G2841,Fuel_Mappings!$I$2:$I$36,Fuel_Mappings!$I$2:$I$36)=$G2841,LOOKUP($G2841,Fuel_Mappings!$I$2:$I$36,Fuel_Mappings!$J$2:$J$36),""),"")</f>
        <v/>
      </c>
      <c r="S2841" s="5" t="str">
        <f t="shared" si="186"/>
        <v>2B</v>
      </c>
      <c r="T2841" s="3" t="b">
        <f t="shared" si="187"/>
        <v>0</v>
      </c>
      <c r="U2841" s="3" t="b">
        <f t="shared" si="188"/>
        <v>0</v>
      </c>
    </row>
    <row r="2842" spans="1:21">
      <c r="A2842" s="10">
        <v>64520020</v>
      </c>
      <c r="B2842" t="s">
        <v>489</v>
      </c>
      <c r="C2842" t="s">
        <v>490</v>
      </c>
      <c r="D2842" t="s">
        <v>491</v>
      </c>
      <c r="E2842" t="s">
        <v>552</v>
      </c>
      <c r="F2842" t="s">
        <v>623</v>
      </c>
      <c r="G2842" t="s">
        <v>624</v>
      </c>
      <c r="H2842" t="s">
        <v>493</v>
      </c>
      <c r="I2842" t="s">
        <v>496</v>
      </c>
      <c r="J2842" t="s">
        <v>21</v>
      </c>
      <c r="K2842" s="3" t="str">
        <f t="shared" si="185"/>
        <v>Polymer &amp; Resin MfgOther</v>
      </c>
      <c r="L2842" s="9" t="s">
        <v>1439</v>
      </c>
      <c r="M2842" s="9" t="s">
        <v>1440</v>
      </c>
      <c r="N2842" t="s">
        <v>41</v>
      </c>
      <c r="P2842" s="5" t="str">
        <f>IF(LOOKUP($K2842,Fuel_Mappings!$C$2:$C$255,Fuel_Mappings!$D$2:$D$255)&lt;&gt;"",LOOKUP($K2842,Fuel_Mappings!$C$2:$C$255,Fuel_Mappings!$D$2:$D$255),"")</f>
        <v>Other_Fuel</v>
      </c>
      <c r="Q2842" s="5" t="str">
        <f>IF($P2842="Other_Fuel",IF(LOOKUP($G2842,Fuel_Mappings!$I$2:$I$36,Fuel_Mappings!$I$2:$I$36)=$G2842,LOOKUP($G2842,Fuel_Mappings!$I$2:$I$36,Fuel_Mappings!$J$2:$J$36),""),"")</f>
        <v/>
      </c>
      <c r="S2842" s="5" t="str">
        <f t="shared" si="186"/>
        <v>2B</v>
      </c>
      <c r="T2842" s="3" t="b">
        <f t="shared" si="187"/>
        <v>0</v>
      </c>
      <c r="U2842" s="3" t="b">
        <f t="shared" si="188"/>
        <v>0</v>
      </c>
    </row>
    <row r="2843" spans="1:21">
      <c r="A2843" s="10">
        <v>64521020</v>
      </c>
      <c r="B2843" t="s">
        <v>489</v>
      </c>
      <c r="C2843" t="s">
        <v>490</v>
      </c>
      <c r="D2843" t="s">
        <v>491</v>
      </c>
      <c r="E2843" t="s">
        <v>552</v>
      </c>
      <c r="F2843" t="s">
        <v>623</v>
      </c>
      <c r="G2843" t="s">
        <v>643</v>
      </c>
      <c r="H2843" t="s">
        <v>493</v>
      </c>
      <c r="I2843" t="s">
        <v>496</v>
      </c>
      <c r="J2843" t="s">
        <v>21</v>
      </c>
      <c r="K2843" s="3" t="str">
        <f t="shared" si="185"/>
        <v>Polymer &amp; Resin MfgOther</v>
      </c>
      <c r="L2843" s="9" t="s">
        <v>1439</v>
      </c>
      <c r="M2843" s="9" t="s">
        <v>1440</v>
      </c>
      <c r="N2843" t="s">
        <v>41</v>
      </c>
      <c r="P2843" s="5" t="str">
        <f>IF(LOOKUP($K2843,Fuel_Mappings!$C$2:$C$255,Fuel_Mappings!$D$2:$D$255)&lt;&gt;"",LOOKUP($K2843,Fuel_Mappings!$C$2:$C$255,Fuel_Mappings!$D$2:$D$255),"")</f>
        <v>Other_Fuel</v>
      </c>
      <c r="Q2843" s="5" t="str">
        <f>IF($P2843="Other_Fuel",IF(LOOKUP($G2843,Fuel_Mappings!$I$2:$I$36,Fuel_Mappings!$I$2:$I$36)=$G2843,LOOKUP($G2843,Fuel_Mappings!$I$2:$I$36,Fuel_Mappings!$J$2:$J$36),""),"")</f>
        <v/>
      </c>
      <c r="S2843" s="5" t="str">
        <f t="shared" si="186"/>
        <v>2B</v>
      </c>
      <c r="T2843" s="3" t="b">
        <f t="shared" si="187"/>
        <v>0</v>
      </c>
      <c r="U2843" s="3" t="b">
        <f t="shared" si="188"/>
        <v>0</v>
      </c>
    </row>
    <row r="2844" spans="1:21">
      <c r="A2844" s="10">
        <v>64580001</v>
      </c>
      <c r="B2844" t="s">
        <v>489</v>
      </c>
      <c r="C2844" t="s">
        <v>490</v>
      </c>
      <c r="D2844" t="s">
        <v>491</v>
      </c>
      <c r="E2844" t="s">
        <v>552</v>
      </c>
      <c r="F2844" t="s">
        <v>623</v>
      </c>
      <c r="G2844" t="s">
        <v>119</v>
      </c>
      <c r="H2844" t="s">
        <v>493</v>
      </c>
      <c r="I2844" t="s">
        <v>496</v>
      </c>
      <c r="J2844" t="s">
        <v>577</v>
      </c>
      <c r="K2844" s="3" t="str">
        <f t="shared" si="185"/>
        <v>Polymer &amp; Resin MfgLeaks From Polymer Mfg.</v>
      </c>
      <c r="L2844" s="9" t="s">
        <v>1439</v>
      </c>
      <c r="M2844" s="9" t="s">
        <v>1440</v>
      </c>
      <c r="N2844" t="s">
        <v>41</v>
      </c>
      <c r="P2844" s="5" t="str">
        <f>IF(LOOKUP($K2844,Fuel_Mappings!$C$2:$C$255,Fuel_Mappings!$D$2:$D$255)&lt;&gt;"",LOOKUP($K2844,Fuel_Mappings!$C$2:$C$255,Fuel_Mappings!$D$2:$D$255),"")</f>
        <v/>
      </c>
      <c r="Q2844" s="5" t="str">
        <f>IF($P2844="Other_Fuel",IF(LOOKUP($G2844,Fuel_Mappings!$I$2:$I$36,Fuel_Mappings!$I$2:$I$36)=$G2844,LOOKUP($G2844,Fuel_Mappings!$I$2:$I$36,Fuel_Mappings!$J$2:$J$36),""),"")</f>
        <v/>
      </c>
      <c r="S2844" s="5" t="str">
        <f t="shared" si="186"/>
        <v>2B</v>
      </c>
      <c r="T2844" s="3" t="b">
        <f t="shared" si="187"/>
        <v>0</v>
      </c>
      <c r="U2844" s="3" t="b">
        <f t="shared" si="188"/>
        <v>0</v>
      </c>
    </row>
    <row r="2845" spans="1:21">
      <c r="A2845" s="10">
        <v>64521011</v>
      </c>
      <c r="B2845" t="s">
        <v>489</v>
      </c>
      <c r="C2845" t="s">
        <v>490</v>
      </c>
      <c r="D2845" t="s">
        <v>491</v>
      </c>
      <c r="E2845" t="s">
        <v>552</v>
      </c>
      <c r="F2845" t="s">
        <v>623</v>
      </c>
      <c r="G2845" t="s">
        <v>643</v>
      </c>
      <c r="H2845" t="s">
        <v>493</v>
      </c>
      <c r="I2845" t="s">
        <v>496</v>
      </c>
      <c r="J2845" t="s">
        <v>21</v>
      </c>
      <c r="K2845" s="3" t="str">
        <f t="shared" si="185"/>
        <v>Polymer &amp; Resin MfgOther</v>
      </c>
      <c r="L2845" s="9" t="s">
        <v>1439</v>
      </c>
      <c r="M2845" s="9" t="s">
        <v>1440</v>
      </c>
      <c r="N2845" t="s">
        <v>41</v>
      </c>
      <c r="P2845" s="5" t="str">
        <f>IF(LOOKUP($K2845,Fuel_Mappings!$C$2:$C$255,Fuel_Mappings!$D$2:$D$255)&lt;&gt;"",LOOKUP($K2845,Fuel_Mappings!$C$2:$C$255,Fuel_Mappings!$D$2:$D$255),"")</f>
        <v>Other_Fuel</v>
      </c>
      <c r="Q2845" s="5" t="str">
        <f>IF($P2845="Other_Fuel",IF(LOOKUP($G2845,Fuel_Mappings!$I$2:$I$36,Fuel_Mappings!$I$2:$I$36)=$G2845,LOOKUP($G2845,Fuel_Mappings!$I$2:$I$36,Fuel_Mappings!$J$2:$J$36),""),"")</f>
        <v/>
      </c>
      <c r="S2845" s="5" t="str">
        <f t="shared" si="186"/>
        <v>2B</v>
      </c>
      <c r="T2845" s="3" t="b">
        <f t="shared" si="187"/>
        <v>0</v>
      </c>
      <c r="U2845" s="3" t="b">
        <f t="shared" si="188"/>
        <v>0</v>
      </c>
    </row>
    <row r="2846" spans="1:21">
      <c r="A2846" s="10">
        <v>64521001</v>
      </c>
      <c r="B2846" t="s">
        <v>489</v>
      </c>
      <c r="C2846" t="s">
        <v>490</v>
      </c>
      <c r="D2846" t="s">
        <v>491</v>
      </c>
      <c r="E2846" t="s">
        <v>552</v>
      </c>
      <c r="F2846" t="s">
        <v>623</v>
      </c>
      <c r="G2846" t="s">
        <v>643</v>
      </c>
      <c r="H2846" t="s">
        <v>493</v>
      </c>
      <c r="I2846" t="s">
        <v>496</v>
      </c>
      <c r="J2846" t="s">
        <v>21</v>
      </c>
      <c r="K2846" s="3" t="str">
        <f t="shared" si="185"/>
        <v>Polymer &amp; Resin MfgOther</v>
      </c>
      <c r="L2846" s="9" t="s">
        <v>1439</v>
      </c>
      <c r="M2846" s="9" t="s">
        <v>1440</v>
      </c>
      <c r="N2846" t="s">
        <v>41</v>
      </c>
      <c r="P2846" s="5" t="str">
        <f>IF(LOOKUP($K2846,Fuel_Mappings!$C$2:$C$255,Fuel_Mappings!$D$2:$D$255)&lt;&gt;"",LOOKUP($K2846,Fuel_Mappings!$C$2:$C$255,Fuel_Mappings!$D$2:$D$255),"")</f>
        <v>Other_Fuel</v>
      </c>
      <c r="Q2846" s="5" t="str">
        <f>IF($P2846="Other_Fuel",IF(LOOKUP($G2846,Fuel_Mappings!$I$2:$I$36,Fuel_Mappings!$I$2:$I$36)=$G2846,LOOKUP($G2846,Fuel_Mappings!$I$2:$I$36,Fuel_Mappings!$J$2:$J$36),""),"")</f>
        <v/>
      </c>
      <c r="S2846" s="5" t="str">
        <f t="shared" si="186"/>
        <v>2B</v>
      </c>
      <c r="T2846" s="3" t="b">
        <f t="shared" si="187"/>
        <v>0</v>
      </c>
      <c r="U2846" s="3" t="b">
        <f t="shared" si="188"/>
        <v>0</v>
      </c>
    </row>
    <row r="2847" spans="1:21">
      <c r="A2847" s="10">
        <v>64521010</v>
      </c>
      <c r="B2847" t="s">
        <v>489</v>
      </c>
      <c r="C2847" t="s">
        <v>490</v>
      </c>
      <c r="D2847" t="s">
        <v>491</v>
      </c>
      <c r="E2847" t="s">
        <v>552</v>
      </c>
      <c r="F2847" t="s">
        <v>623</v>
      </c>
      <c r="G2847" t="s">
        <v>643</v>
      </c>
      <c r="H2847" t="s">
        <v>493</v>
      </c>
      <c r="I2847" t="s">
        <v>496</v>
      </c>
      <c r="J2847" t="s">
        <v>21</v>
      </c>
      <c r="K2847" s="3" t="str">
        <f t="shared" si="185"/>
        <v>Polymer &amp; Resin MfgOther</v>
      </c>
      <c r="L2847" s="9" t="s">
        <v>1439</v>
      </c>
      <c r="M2847" s="9" t="s">
        <v>1440</v>
      </c>
      <c r="N2847" t="s">
        <v>41</v>
      </c>
      <c r="P2847" s="5" t="str">
        <f>IF(LOOKUP($K2847,Fuel_Mappings!$C$2:$C$255,Fuel_Mappings!$D$2:$D$255)&lt;&gt;"",LOOKUP($K2847,Fuel_Mappings!$C$2:$C$255,Fuel_Mappings!$D$2:$D$255),"")</f>
        <v>Other_Fuel</v>
      </c>
      <c r="Q2847" s="5" t="str">
        <f>IF($P2847="Other_Fuel",IF(LOOKUP($G2847,Fuel_Mappings!$I$2:$I$36,Fuel_Mappings!$I$2:$I$36)=$G2847,LOOKUP($G2847,Fuel_Mappings!$I$2:$I$36,Fuel_Mappings!$J$2:$J$36),""),"")</f>
        <v/>
      </c>
      <c r="S2847" s="5" t="str">
        <f t="shared" si="186"/>
        <v>2B</v>
      </c>
      <c r="T2847" s="3" t="b">
        <f t="shared" si="187"/>
        <v>0</v>
      </c>
      <c r="U2847" s="3" t="b">
        <f t="shared" si="188"/>
        <v>0</v>
      </c>
    </row>
    <row r="2848" spans="1:21">
      <c r="A2848" s="10">
        <v>64520010</v>
      </c>
      <c r="B2848" t="s">
        <v>489</v>
      </c>
      <c r="C2848" t="s">
        <v>490</v>
      </c>
      <c r="D2848" t="s">
        <v>491</v>
      </c>
      <c r="E2848" t="s">
        <v>552</v>
      </c>
      <c r="F2848" t="s">
        <v>623</v>
      </c>
      <c r="G2848" t="s">
        <v>624</v>
      </c>
      <c r="H2848" t="s">
        <v>493</v>
      </c>
      <c r="I2848" t="s">
        <v>496</v>
      </c>
      <c r="J2848" t="s">
        <v>21</v>
      </c>
      <c r="K2848" s="3" t="str">
        <f t="shared" si="185"/>
        <v>Polymer &amp; Resin MfgOther</v>
      </c>
      <c r="L2848" s="9" t="s">
        <v>1439</v>
      </c>
      <c r="M2848" s="9" t="s">
        <v>1440</v>
      </c>
      <c r="N2848" t="s">
        <v>41</v>
      </c>
      <c r="P2848" s="5" t="str">
        <f>IF(LOOKUP($K2848,Fuel_Mappings!$C$2:$C$255,Fuel_Mappings!$D$2:$D$255)&lt;&gt;"",LOOKUP($K2848,Fuel_Mappings!$C$2:$C$255,Fuel_Mappings!$D$2:$D$255),"")</f>
        <v>Other_Fuel</v>
      </c>
      <c r="Q2848" s="5" t="str">
        <f>IF($P2848="Other_Fuel",IF(LOOKUP($G2848,Fuel_Mappings!$I$2:$I$36,Fuel_Mappings!$I$2:$I$36)=$G2848,LOOKUP($G2848,Fuel_Mappings!$I$2:$I$36,Fuel_Mappings!$J$2:$J$36),""),"")</f>
        <v/>
      </c>
      <c r="S2848" s="5" t="str">
        <f t="shared" si="186"/>
        <v>2B</v>
      </c>
      <c r="T2848" s="3" t="b">
        <f t="shared" si="187"/>
        <v>0</v>
      </c>
      <c r="U2848" s="3" t="b">
        <f t="shared" si="188"/>
        <v>0</v>
      </c>
    </row>
    <row r="2849" spans="1:21">
      <c r="A2849" s="10">
        <v>64520030</v>
      </c>
      <c r="B2849" t="s">
        <v>489</v>
      </c>
      <c r="C2849" t="s">
        <v>490</v>
      </c>
      <c r="D2849" t="s">
        <v>491</v>
      </c>
      <c r="E2849" t="s">
        <v>552</v>
      </c>
      <c r="F2849" t="s">
        <v>623</v>
      </c>
      <c r="G2849" t="s">
        <v>624</v>
      </c>
      <c r="H2849" t="s">
        <v>493</v>
      </c>
      <c r="I2849" t="s">
        <v>496</v>
      </c>
      <c r="J2849" t="s">
        <v>21</v>
      </c>
      <c r="K2849" s="3" t="str">
        <f t="shared" si="185"/>
        <v>Polymer &amp; Resin MfgOther</v>
      </c>
      <c r="L2849" s="9" t="s">
        <v>1439</v>
      </c>
      <c r="M2849" s="9" t="s">
        <v>1440</v>
      </c>
      <c r="N2849" t="s">
        <v>41</v>
      </c>
      <c r="P2849" s="5" t="str">
        <f>IF(LOOKUP($K2849,Fuel_Mappings!$C$2:$C$255,Fuel_Mappings!$D$2:$D$255)&lt;&gt;"",LOOKUP($K2849,Fuel_Mappings!$C$2:$C$255,Fuel_Mappings!$D$2:$D$255),"")</f>
        <v>Other_Fuel</v>
      </c>
      <c r="Q2849" s="5" t="str">
        <f>IF($P2849="Other_Fuel",IF(LOOKUP($G2849,Fuel_Mappings!$I$2:$I$36,Fuel_Mappings!$I$2:$I$36)=$G2849,LOOKUP($G2849,Fuel_Mappings!$I$2:$I$36,Fuel_Mappings!$J$2:$J$36),""),"")</f>
        <v/>
      </c>
      <c r="S2849" s="5" t="str">
        <f t="shared" si="186"/>
        <v>2B</v>
      </c>
      <c r="T2849" s="3" t="b">
        <f t="shared" si="187"/>
        <v>0</v>
      </c>
      <c r="U2849" s="3" t="b">
        <f t="shared" si="188"/>
        <v>0</v>
      </c>
    </row>
    <row r="2850" spans="1:21">
      <c r="A2850" s="10">
        <v>64521021</v>
      </c>
      <c r="B2850" t="s">
        <v>489</v>
      </c>
      <c r="C2850" t="s">
        <v>490</v>
      </c>
      <c r="D2850" t="s">
        <v>491</v>
      </c>
      <c r="E2850" t="s">
        <v>552</v>
      </c>
      <c r="F2850" t="s">
        <v>623</v>
      </c>
      <c r="G2850" t="s">
        <v>643</v>
      </c>
      <c r="H2850" t="s">
        <v>493</v>
      </c>
      <c r="I2850" t="s">
        <v>496</v>
      </c>
      <c r="J2850" t="s">
        <v>21</v>
      </c>
      <c r="K2850" s="3" t="str">
        <f t="shared" si="185"/>
        <v>Polymer &amp; Resin MfgOther</v>
      </c>
      <c r="L2850" s="9" t="s">
        <v>1439</v>
      </c>
      <c r="M2850" s="9" t="s">
        <v>1440</v>
      </c>
      <c r="N2850" t="s">
        <v>41</v>
      </c>
      <c r="P2850" s="5" t="str">
        <f>IF(LOOKUP($K2850,Fuel_Mappings!$C$2:$C$255,Fuel_Mappings!$D$2:$D$255)&lt;&gt;"",LOOKUP($K2850,Fuel_Mappings!$C$2:$C$255,Fuel_Mappings!$D$2:$D$255),"")</f>
        <v>Other_Fuel</v>
      </c>
      <c r="Q2850" s="5" t="str">
        <f>IF($P2850="Other_Fuel",IF(LOOKUP($G2850,Fuel_Mappings!$I$2:$I$36,Fuel_Mappings!$I$2:$I$36)=$G2850,LOOKUP($G2850,Fuel_Mappings!$I$2:$I$36,Fuel_Mappings!$J$2:$J$36),""),"")</f>
        <v/>
      </c>
      <c r="S2850" s="5" t="str">
        <f t="shared" si="186"/>
        <v>2B</v>
      </c>
      <c r="T2850" s="3" t="b">
        <f t="shared" si="187"/>
        <v>0</v>
      </c>
      <c r="U2850" s="3" t="b">
        <f t="shared" si="188"/>
        <v>0</v>
      </c>
    </row>
    <row r="2851" spans="1:21">
      <c r="A2851" s="10">
        <v>64132001</v>
      </c>
      <c r="B2851" t="s">
        <v>489</v>
      </c>
      <c r="C2851" t="s">
        <v>490</v>
      </c>
      <c r="D2851" t="s">
        <v>491</v>
      </c>
      <c r="E2851" t="s">
        <v>552</v>
      </c>
      <c r="F2851" t="s">
        <v>588</v>
      </c>
      <c r="G2851" t="s">
        <v>589</v>
      </c>
      <c r="H2851" t="s">
        <v>493</v>
      </c>
      <c r="I2851" t="s">
        <v>496</v>
      </c>
      <c r="J2851" t="s">
        <v>21</v>
      </c>
      <c r="K2851" s="3" t="str">
        <f t="shared" si="185"/>
        <v>Polymer &amp; Resin MfgOther</v>
      </c>
      <c r="L2851" s="9" t="s">
        <v>1439</v>
      </c>
      <c r="M2851" s="9" t="s">
        <v>1440</v>
      </c>
      <c r="N2851" t="s">
        <v>41</v>
      </c>
      <c r="P2851" s="5" t="str">
        <f>IF(LOOKUP($K2851,Fuel_Mappings!$C$2:$C$255,Fuel_Mappings!$D$2:$D$255)&lt;&gt;"",LOOKUP($K2851,Fuel_Mappings!$C$2:$C$255,Fuel_Mappings!$D$2:$D$255),"")</f>
        <v>Other_Fuel</v>
      </c>
      <c r="Q2851" s="5" t="str">
        <f>IF($P2851="Other_Fuel",IF(LOOKUP($G2851,Fuel_Mappings!$I$2:$I$36,Fuel_Mappings!$I$2:$I$36)=$G2851,LOOKUP($G2851,Fuel_Mappings!$I$2:$I$36,Fuel_Mappings!$J$2:$J$36),""),"")</f>
        <v/>
      </c>
      <c r="S2851" s="5" t="str">
        <f t="shared" si="186"/>
        <v>2B</v>
      </c>
      <c r="T2851" s="3" t="b">
        <f t="shared" si="187"/>
        <v>0</v>
      </c>
      <c r="U2851" s="3" t="b">
        <f t="shared" si="188"/>
        <v>0</v>
      </c>
    </row>
    <row r="2852" spans="1:21">
      <c r="A2852" s="10">
        <v>64180001</v>
      </c>
      <c r="B2852" t="s">
        <v>489</v>
      </c>
      <c r="C2852" t="s">
        <v>490</v>
      </c>
      <c r="D2852" t="s">
        <v>491</v>
      </c>
      <c r="E2852" t="s">
        <v>552</v>
      </c>
      <c r="F2852" t="s">
        <v>588</v>
      </c>
      <c r="G2852" t="s">
        <v>119</v>
      </c>
      <c r="H2852" t="s">
        <v>493</v>
      </c>
      <c r="I2852" t="s">
        <v>496</v>
      </c>
      <c r="J2852" t="s">
        <v>577</v>
      </c>
      <c r="K2852" s="3" t="str">
        <f t="shared" si="185"/>
        <v>Polymer &amp; Resin MfgLeaks From Polymer Mfg.</v>
      </c>
      <c r="L2852" s="9" t="s">
        <v>1439</v>
      </c>
      <c r="M2852" s="9" t="s">
        <v>1440</v>
      </c>
      <c r="N2852" t="s">
        <v>41</v>
      </c>
      <c r="P2852" s="5" t="str">
        <f>IF(LOOKUP($K2852,Fuel_Mappings!$C$2:$C$255,Fuel_Mappings!$D$2:$D$255)&lt;&gt;"",LOOKUP($K2852,Fuel_Mappings!$C$2:$C$255,Fuel_Mappings!$D$2:$D$255),"")</f>
        <v/>
      </c>
      <c r="Q2852" s="5" t="str">
        <f>IF($P2852="Other_Fuel",IF(LOOKUP($G2852,Fuel_Mappings!$I$2:$I$36,Fuel_Mappings!$I$2:$I$36)=$G2852,LOOKUP($G2852,Fuel_Mappings!$I$2:$I$36,Fuel_Mappings!$J$2:$J$36),""),"")</f>
        <v/>
      </c>
      <c r="S2852" s="5" t="str">
        <f t="shared" si="186"/>
        <v>2B</v>
      </c>
      <c r="T2852" s="3" t="b">
        <f t="shared" si="187"/>
        <v>0</v>
      </c>
      <c r="U2852" s="3" t="b">
        <f t="shared" si="188"/>
        <v>0</v>
      </c>
    </row>
    <row r="2853" spans="1:21">
      <c r="A2853" s="10">
        <v>64130001</v>
      </c>
      <c r="B2853" t="s">
        <v>489</v>
      </c>
      <c r="C2853" t="s">
        <v>490</v>
      </c>
      <c r="D2853" t="s">
        <v>491</v>
      </c>
      <c r="E2853" t="s">
        <v>552</v>
      </c>
      <c r="F2853" t="s">
        <v>588</v>
      </c>
      <c r="G2853" t="s">
        <v>625</v>
      </c>
      <c r="H2853" t="s">
        <v>493</v>
      </c>
      <c r="I2853" t="s">
        <v>496</v>
      </c>
      <c r="J2853" t="s">
        <v>21</v>
      </c>
      <c r="K2853" s="3" t="str">
        <f t="shared" si="185"/>
        <v>Polymer &amp; Resin MfgOther</v>
      </c>
      <c r="L2853" s="9" t="s">
        <v>1439</v>
      </c>
      <c r="M2853" s="9" t="s">
        <v>1440</v>
      </c>
      <c r="N2853" t="s">
        <v>41</v>
      </c>
      <c r="P2853" s="5" t="str">
        <f>IF(LOOKUP($K2853,Fuel_Mappings!$C$2:$C$255,Fuel_Mappings!$D$2:$D$255)&lt;&gt;"",LOOKUP($K2853,Fuel_Mappings!$C$2:$C$255,Fuel_Mappings!$D$2:$D$255),"")</f>
        <v>Other_Fuel</v>
      </c>
      <c r="Q2853" s="5" t="str">
        <f>IF($P2853="Other_Fuel",IF(LOOKUP($G2853,Fuel_Mappings!$I$2:$I$36,Fuel_Mappings!$I$2:$I$36)=$G2853,LOOKUP($G2853,Fuel_Mappings!$I$2:$I$36,Fuel_Mappings!$J$2:$J$36),""),"")</f>
        <v/>
      </c>
      <c r="S2853" s="5" t="str">
        <f t="shared" si="186"/>
        <v>2B</v>
      </c>
      <c r="T2853" s="3" t="b">
        <f t="shared" si="187"/>
        <v>0</v>
      </c>
      <c r="U2853" s="3" t="b">
        <f t="shared" si="188"/>
        <v>0</v>
      </c>
    </row>
    <row r="2854" spans="1:21">
      <c r="A2854" s="10">
        <v>64130011</v>
      </c>
      <c r="B2854" t="s">
        <v>489</v>
      </c>
      <c r="C2854" t="s">
        <v>490</v>
      </c>
      <c r="D2854" t="s">
        <v>491</v>
      </c>
      <c r="E2854" t="s">
        <v>552</v>
      </c>
      <c r="F2854" t="s">
        <v>588</v>
      </c>
      <c r="G2854" t="s">
        <v>625</v>
      </c>
      <c r="H2854" t="s">
        <v>493</v>
      </c>
      <c r="I2854" t="s">
        <v>496</v>
      </c>
      <c r="J2854" t="s">
        <v>21</v>
      </c>
      <c r="K2854" s="3" t="str">
        <f t="shared" si="185"/>
        <v>Polymer &amp; Resin MfgOther</v>
      </c>
      <c r="L2854" s="9" t="s">
        <v>1439</v>
      </c>
      <c r="M2854" s="9" t="s">
        <v>1440</v>
      </c>
      <c r="N2854" t="s">
        <v>41</v>
      </c>
      <c r="P2854" s="5" t="str">
        <f>IF(LOOKUP($K2854,Fuel_Mappings!$C$2:$C$255,Fuel_Mappings!$D$2:$D$255)&lt;&gt;"",LOOKUP($K2854,Fuel_Mappings!$C$2:$C$255,Fuel_Mappings!$D$2:$D$255),"")</f>
        <v>Other_Fuel</v>
      </c>
      <c r="Q2854" s="5" t="str">
        <f>IF($P2854="Other_Fuel",IF(LOOKUP($G2854,Fuel_Mappings!$I$2:$I$36,Fuel_Mappings!$I$2:$I$36)=$G2854,LOOKUP($G2854,Fuel_Mappings!$I$2:$I$36,Fuel_Mappings!$J$2:$J$36),""),"")</f>
        <v/>
      </c>
      <c r="S2854" s="5" t="str">
        <f t="shared" si="186"/>
        <v>2B</v>
      </c>
      <c r="T2854" s="3" t="b">
        <f t="shared" si="187"/>
        <v>0</v>
      </c>
      <c r="U2854" s="3" t="b">
        <f t="shared" si="188"/>
        <v>0</v>
      </c>
    </row>
    <row r="2855" spans="1:21">
      <c r="A2855" s="10">
        <v>64133001</v>
      </c>
      <c r="B2855" t="s">
        <v>489</v>
      </c>
      <c r="C2855" t="s">
        <v>490</v>
      </c>
      <c r="D2855" t="s">
        <v>491</v>
      </c>
      <c r="E2855" t="s">
        <v>552</v>
      </c>
      <c r="F2855" t="s">
        <v>588</v>
      </c>
      <c r="G2855" t="s">
        <v>635</v>
      </c>
      <c r="H2855" t="s">
        <v>493</v>
      </c>
      <c r="I2855" t="s">
        <v>496</v>
      </c>
      <c r="J2855" t="s">
        <v>21</v>
      </c>
      <c r="K2855" s="3" t="str">
        <f t="shared" si="185"/>
        <v>Polymer &amp; Resin MfgOther</v>
      </c>
      <c r="L2855" s="9" t="s">
        <v>1439</v>
      </c>
      <c r="M2855" s="9" t="s">
        <v>1440</v>
      </c>
      <c r="N2855" t="s">
        <v>41</v>
      </c>
      <c r="P2855" s="5" t="str">
        <f>IF(LOOKUP($K2855,Fuel_Mappings!$C$2:$C$255,Fuel_Mappings!$D$2:$D$255)&lt;&gt;"",LOOKUP($K2855,Fuel_Mappings!$C$2:$C$255,Fuel_Mappings!$D$2:$D$255),"")</f>
        <v>Other_Fuel</v>
      </c>
      <c r="Q2855" s="5" t="str">
        <f>IF($P2855="Other_Fuel",IF(LOOKUP($G2855,Fuel_Mappings!$I$2:$I$36,Fuel_Mappings!$I$2:$I$36)=$G2855,LOOKUP($G2855,Fuel_Mappings!$I$2:$I$36,Fuel_Mappings!$J$2:$J$36),""),"")</f>
        <v/>
      </c>
      <c r="S2855" s="5" t="str">
        <f t="shared" si="186"/>
        <v>2B</v>
      </c>
      <c r="T2855" s="3" t="b">
        <f t="shared" si="187"/>
        <v>0</v>
      </c>
      <c r="U2855" s="3" t="b">
        <f t="shared" si="188"/>
        <v>0</v>
      </c>
    </row>
    <row r="2856" spans="1:21">
      <c r="A2856" s="10">
        <v>64133025</v>
      </c>
      <c r="B2856" t="s">
        <v>489</v>
      </c>
      <c r="C2856" t="s">
        <v>490</v>
      </c>
      <c r="D2856" t="s">
        <v>491</v>
      </c>
      <c r="E2856" t="s">
        <v>552</v>
      </c>
      <c r="F2856" t="s">
        <v>588</v>
      </c>
      <c r="G2856" t="s">
        <v>635</v>
      </c>
      <c r="H2856" t="s">
        <v>493</v>
      </c>
      <c r="I2856" t="s">
        <v>496</v>
      </c>
      <c r="J2856" t="s">
        <v>21</v>
      </c>
      <c r="K2856" s="3" t="str">
        <f t="shared" si="185"/>
        <v>Polymer &amp; Resin MfgOther</v>
      </c>
      <c r="L2856" s="9" t="s">
        <v>1439</v>
      </c>
      <c r="M2856" s="9" t="s">
        <v>1440</v>
      </c>
      <c r="N2856" t="s">
        <v>41</v>
      </c>
      <c r="P2856" s="5" t="str">
        <f>IF(LOOKUP($K2856,Fuel_Mappings!$C$2:$C$255,Fuel_Mappings!$D$2:$D$255)&lt;&gt;"",LOOKUP($K2856,Fuel_Mappings!$C$2:$C$255,Fuel_Mappings!$D$2:$D$255),"")</f>
        <v>Other_Fuel</v>
      </c>
      <c r="Q2856" s="5" t="str">
        <f>IF($P2856="Other_Fuel",IF(LOOKUP($G2856,Fuel_Mappings!$I$2:$I$36,Fuel_Mappings!$I$2:$I$36)=$G2856,LOOKUP($G2856,Fuel_Mappings!$I$2:$I$36,Fuel_Mappings!$J$2:$J$36),""),"")</f>
        <v/>
      </c>
      <c r="S2856" s="5" t="str">
        <f t="shared" si="186"/>
        <v>2B</v>
      </c>
      <c r="T2856" s="3" t="b">
        <f t="shared" si="187"/>
        <v>0</v>
      </c>
      <c r="U2856" s="3" t="b">
        <f t="shared" si="188"/>
        <v>0</v>
      </c>
    </row>
    <row r="2857" spans="1:21">
      <c r="A2857" s="10">
        <v>64130010</v>
      </c>
      <c r="B2857" t="s">
        <v>489</v>
      </c>
      <c r="C2857" t="s">
        <v>490</v>
      </c>
      <c r="D2857" t="s">
        <v>491</v>
      </c>
      <c r="E2857" t="s">
        <v>552</v>
      </c>
      <c r="F2857" t="s">
        <v>588</v>
      </c>
      <c r="G2857" t="s">
        <v>625</v>
      </c>
      <c r="H2857" t="s">
        <v>493</v>
      </c>
      <c r="I2857" t="s">
        <v>496</v>
      </c>
      <c r="J2857" t="s">
        <v>21</v>
      </c>
      <c r="K2857" s="3" t="str">
        <f t="shared" si="185"/>
        <v>Polymer &amp; Resin MfgOther</v>
      </c>
      <c r="L2857" s="9" t="s">
        <v>1439</v>
      </c>
      <c r="M2857" s="9" t="s">
        <v>1440</v>
      </c>
      <c r="N2857" t="s">
        <v>41</v>
      </c>
      <c r="P2857" s="5" t="str">
        <f>IF(LOOKUP($K2857,Fuel_Mappings!$C$2:$C$255,Fuel_Mappings!$D$2:$D$255)&lt;&gt;"",LOOKUP($K2857,Fuel_Mappings!$C$2:$C$255,Fuel_Mappings!$D$2:$D$255),"")</f>
        <v>Other_Fuel</v>
      </c>
      <c r="Q2857" s="5" t="str">
        <f>IF($P2857="Other_Fuel",IF(LOOKUP($G2857,Fuel_Mappings!$I$2:$I$36,Fuel_Mappings!$I$2:$I$36)=$G2857,LOOKUP($G2857,Fuel_Mappings!$I$2:$I$36,Fuel_Mappings!$J$2:$J$36),""),"")</f>
        <v/>
      </c>
      <c r="S2857" s="5" t="str">
        <f t="shared" si="186"/>
        <v>2B</v>
      </c>
      <c r="T2857" s="3" t="b">
        <f t="shared" si="187"/>
        <v>0</v>
      </c>
      <c r="U2857" s="3" t="b">
        <f t="shared" si="188"/>
        <v>0</v>
      </c>
    </row>
    <row r="2858" spans="1:21">
      <c r="A2858" s="10">
        <v>64131001</v>
      </c>
      <c r="B2858" t="s">
        <v>489</v>
      </c>
      <c r="C2858" t="s">
        <v>490</v>
      </c>
      <c r="D2858" t="s">
        <v>491</v>
      </c>
      <c r="E2858" t="s">
        <v>552</v>
      </c>
      <c r="F2858" t="s">
        <v>588</v>
      </c>
      <c r="G2858" t="s">
        <v>640</v>
      </c>
      <c r="H2858" t="s">
        <v>493</v>
      </c>
      <c r="I2858" t="s">
        <v>496</v>
      </c>
      <c r="J2858" t="s">
        <v>21</v>
      </c>
      <c r="K2858" s="3" t="str">
        <f t="shared" si="185"/>
        <v>Polymer &amp; Resin MfgOther</v>
      </c>
      <c r="L2858" s="9" t="s">
        <v>1439</v>
      </c>
      <c r="M2858" s="9" t="s">
        <v>1440</v>
      </c>
      <c r="N2858" t="s">
        <v>41</v>
      </c>
      <c r="P2858" s="5" t="str">
        <f>IF(LOOKUP($K2858,Fuel_Mappings!$C$2:$C$255,Fuel_Mappings!$D$2:$D$255)&lt;&gt;"",LOOKUP($K2858,Fuel_Mappings!$C$2:$C$255,Fuel_Mappings!$D$2:$D$255),"")</f>
        <v>Other_Fuel</v>
      </c>
      <c r="Q2858" s="5" t="str">
        <f>IF($P2858="Other_Fuel",IF(LOOKUP($G2858,Fuel_Mappings!$I$2:$I$36,Fuel_Mappings!$I$2:$I$36)=$G2858,LOOKUP($G2858,Fuel_Mappings!$I$2:$I$36,Fuel_Mappings!$J$2:$J$36),""),"")</f>
        <v/>
      </c>
      <c r="S2858" s="5" t="str">
        <f t="shared" si="186"/>
        <v>2B</v>
      </c>
      <c r="T2858" s="3" t="b">
        <f t="shared" si="187"/>
        <v>0</v>
      </c>
      <c r="U2858" s="3" t="b">
        <f t="shared" si="188"/>
        <v>0</v>
      </c>
    </row>
    <row r="2859" spans="1:21">
      <c r="A2859" s="10">
        <v>64130101</v>
      </c>
      <c r="B2859" t="s">
        <v>489</v>
      </c>
      <c r="C2859" t="s">
        <v>490</v>
      </c>
      <c r="D2859" t="s">
        <v>491</v>
      </c>
      <c r="E2859" t="s">
        <v>552</v>
      </c>
      <c r="F2859" t="s">
        <v>588</v>
      </c>
      <c r="G2859" t="s">
        <v>641</v>
      </c>
      <c r="H2859" t="s">
        <v>493</v>
      </c>
      <c r="I2859" t="s">
        <v>496</v>
      </c>
      <c r="J2859" t="s">
        <v>21</v>
      </c>
      <c r="K2859" s="3" t="str">
        <f t="shared" si="185"/>
        <v>Polymer &amp; Resin MfgOther</v>
      </c>
      <c r="L2859" s="9" t="s">
        <v>1439</v>
      </c>
      <c r="M2859" s="9" t="s">
        <v>1440</v>
      </c>
      <c r="N2859" t="s">
        <v>41</v>
      </c>
      <c r="P2859" s="5" t="str">
        <f>IF(LOOKUP($K2859,Fuel_Mappings!$C$2:$C$255,Fuel_Mappings!$D$2:$D$255)&lt;&gt;"",LOOKUP($K2859,Fuel_Mappings!$C$2:$C$255,Fuel_Mappings!$D$2:$D$255),"")</f>
        <v>Other_Fuel</v>
      </c>
      <c r="Q2859" s="5" t="str">
        <f>IF($P2859="Other_Fuel",IF(LOOKUP($G2859,Fuel_Mappings!$I$2:$I$36,Fuel_Mappings!$I$2:$I$36)=$G2859,LOOKUP($G2859,Fuel_Mappings!$I$2:$I$36,Fuel_Mappings!$J$2:$J$36),""),"")</f>
        <v/>
      </c>
      <c r="S2859" s="5" t="str">
        <f t="shared" si="186"/>
        <v>2B</v>
      </c>
      <c r="T2859" s="3" t="b">
        <f t="shared" si="187"/>
        <v>0</v>
      </c>
      <c r="U2859" s="3" t="b">
        <f t="shared" si="188"/>
        <v>0</v>
      </c>
    </row>
    <row r="2860" spans="1:21">
      <c r="A2860" s="10">
        <v>64131020</v>
      </c>
      <c r="B2860" t="s">
        <v>489</v>
      </c>
      <c r="C2860" t="s">
        <v>490</v>
      </c>
      <c r="D2860" t="s">
        <v>491</v>
      </c>
      <c r="E2860" t="s">
        <v>552</v>
      </c>
      <c r="F2860" t="s">
        <v>588</v>
      </c>
      <c r="G2860" t="s">
        <v>640</v>
      </c>
      <c r="H2860" t="s">
        <v>493</v>
      </c>
      <c r="I2860" t="s">
        <v>496</v>
      </c>
      <c r="J2860" t="s">
        <v>21</v>
      </c>
      <c r="K2860" s="3" t="str">
        <f t="shared" si="185"/>
        <v>Polymer &amp; Resin MfgOther</v>
      </c>
      <c r="L2860" s="9" t="s">
        <v>1439</v>
      </c>
      <c r="M2860" s="9" t="s">
        <v>1440</v>
      </c>
      <c r="N2860" t="s">
        <v>41</v>
      </c>
      <c r="P2860" s="5" t="str">
        <f>IF(LOOKUP($K2860,Fuel_Mappings!$C$2:$C$255,Fuel_Mappings!$D$2:$D$255)&lt;&gt;"",LOOKUP($K2860,Fuel_Mappings!$C$2:$C$255,Fuel_Mappings!$D$2:$D$255),"")</f>
        <v>Other_Fuel</v>
      </c>
      <c r="Q2860" s="5" t="str">
        <f>IF($P2860="Other_Fuel",IF(LOOKUP($G2860,Fuel_Mappings!$I$2:$I$36,Fuel_Mappings!$I$2:$I$36)=$G2860,LOOKUP($G2860,Fuel_Mappings!$I$2:$I$36,Fuel_Mappings!$J$2:$J$36),""),"")</f>
        <v/>
      </c>
      <c r="S2860" s="5" t="str">
        <f t="shared" si="186"/>
        <v>2B</v>
      </c>
      <c r="T2860" s="3" t="b">
        <f t="shared" si="187"/>
        <v>0</v>
      </c>
      <c r="U2860" s="3" t="b">
        <f t="shared" si="188"/>
        <v>0</v>
      </c>
    </row>
    <row r="2861" spans="1:21">
      <c r="A2861" s="10">
        <v>64133020</v>
      </c>
      <c r="B2861" t="s">
        <v>489</v>
      </c>
      <c r="C2861" t="s">
        <v>490</v>
      </c>
      <c r="D2861" t="s">
        <v>491</v>
      </c>
      <c r="E2861" t="s">
        <v>552</v>
      </c>
      <c r="F2861" t="s">
        <v>588</v>
      </c>
      <c r="G2861" t="s">
        <v>635</v>
      </c>
      <c r="H2861" t="s">
        <v>493</v>
      </c>
      <c r="I2861" t="s">
        <v>496</v>
      </c>
      <c r="J2861" t="s">
        <v>21</v>
      </c>
      <c r="K2861" s="3" t="str">
        <f t="shared" si="185"/>
        <v>Polymer &amp; Resin MfgOther</v>
      </c>
      <c r="L2861" s="9" t="s">
        <v>1439</v>
      </c>
      <c r="M2861" s="9" t="s">
        <v>1440</v>
      </c>
      <c r="N2861" t="s">
        <v>41</v>
      </c>
      <c r="P2861" s="5" t="str">
        <f>IF(LOOKUP($K2861,Fuel_Mappings!$C$2:$C$255,Fuel_Mappings!$D$2:$D$255)&lt;&gt;"",LOOKUP($K2861,Fuel_Mappings!$C$2:$C$255,Fuel_Mappings!$D$2:$D$255),"")</f>
        <v>Other_Fuel</v>
      </c>
      <c r="Q2861" s="5" t="str">
        <f>IF($P2861="Other_Fuel",IF(LOOKUP($G2861,Fuel_Mappings!$I$2:$I$36,Fuel_Mappings!$I$2:$I$36)=$G2861,LOOKUP($G2861,Fuel_Mappings!$I$2:$I$36,Fuel_Mappings!$J$2:$J$36),""),"")</f>
        <v/>
      </c>
      <c r="S2861" s="5" t="str">
        <f t="shared" si="186"/>
        <v>2B</v>
      </c>
      <c r="T2861" s="3" t="b">
        <f t="shared" si="187"/>
        <v>0</v>
      </c>
      <c r="U2861" s="3" t="b">
        <f t="shared" si="188"/>
        <v>0</v>
      </c>
    </row>
    <row r="2862" spans="1:21">
      <c r="A2862" s="10">
        <v>64610201</v>
      </c>
      <c r="B2862" t="s">
        <v>489</v>
      </c>
      <c r="C2862" t="s">
        <v>490</v>
      </c>
      <c r="D2862" t="s">
        <v>491</v>
      </c>
      <c r="E2862" t="s">
        <v>552</v>
      </c>
      <c r="F2862" t="s">
        <v>574</v>
      </c>
      <c r="G2862" t="s">
        <v>575</v>
      </c>
      <c r="H2862" t="s">
        <v>493</v>
      </c>
      <c r="I2862" t="s">
        <v>496</v>
      </c>
      <c r="J2862" t="s">
        <v>21</v>
      </c>
      <c r="K2862" s="3" t="str">
        <f t="shared" si="185"/>
        <v>Polymer &amp; Resin MfgOther</v>
      </c>
      <c r="L2862" s="9" t="s">
        <v>1439</v>
      </c>
      <c r="M2862" s="9" t="s">
        <v>1440</v>
      </c>
      <c r="N2862" t="s">
        <v>41</v>
      </c>
      <c r="P2862" s="5" t="str">
        <f>IF(LOOKUP($K2862,Fuel_Mappings!$C$2:$C$255,Fuel_Mappings!$D$2:$D$255)&lt;&gt;"",LOOKUP($K2862,Fuel_Mappings!$C$2:$C$255,Fuel_Mappings!$D$2:$D$255),"")</f>
        <v>Other_Fuel</v>
      </c>
      <c r="Q2862" s="5" t="str">
        <f>IF($P2862="Other_Fuel",IF(LOOKUP($G2862,Fuel_Mappings!$I$2:$I$36,Fuel_Mappings!$I$2:$I$36)=$G2862,LOOKUP($G2862,Fuel_Mappings!$I$2:$I$36,Fuel_Mappings!$J$2:$J$36),""),"")</f>
        <v/>
      </c>
      <c r="S2862" s="5" t="str">
        <f t="shared" si="186"/>
        <v>2B</v>
      </c>
      <c r="T2862" s="3" t="b">
        <f t="shared" si="187"/>
        <v>0</v>
      </c>
      <c r="U2862" s="3" t="b">
        <f t="shared" si="188"/>
        <v>0</v>
      </c>
    </row>
    <row r="2863" spans="1:21">
      <c r="A2863" s="10">
        <v>64630010</v>
      </c>
      <c r="B2863" t="s">
        <v>489</v>
      </c>
      <c r="C2863" t="s">
        <v>490</v>
      </c>
      <c r="D2863" t="s">
        <v>491</v>
      </c>
      <c r="E2863" t="s">
        <v>552</v>
      </c>
      <c r="F2863" t="s">
        <v>574</v>
      </c>
      <c r="G2863" t="s">
        <v>576</v>
      </c>
      <c r="H2863" t="s">
        <v>493</v>
      </c>
      <c r="I2863" t="s">
        <v>496</v>
      </c>
      <c r="J2863" t="s">
        <v>21</v>
      </c>
      <c r="K2863" s="3" t="str">
        <f t="shared" si="185"/>
        <v>Polymer &amp; Resin MfgOther</v>
      </c>
      <c r="L2863" s="9" t="s">
        <v>1439</v>
      </c>
      <c r="M2863" s="9" t="s">
        <v>1440</v>
      </c>
      <c r="N2863" t="s">
        <v>41</v>
      </c>
      <c r="P2863" s="5" t="str">
        <f>IF(LOOKUP($K2863,Fuel_Mappings!$C$2:$C$255,Fuel_Mappings!$D$2:$D$255)&lt;&gt;"",LOOKUP($K2863,Fuel_Mappings!$C$2:$C$255,Fuel_Mappings!$D$2:$D$255),"")</f>
        <v>Other_Fuel</v>
      </c>
      <c r="Q2863" s="5" t="str">
        <f>IF($P2863="Other_Fuel",IF(LOOKUP($G2863,Fuel_Mappings!$I$2:$I$36,Fuel_Mappings!$I$2:$I$36)=$G2863,LOOKUP($G2863,Fuel_Mappings!$I$2:$I$36,Fuel_Mappings!$J$2:$J$36),""),"")</f>
        <v/>
      </c>
      <c r="S2863" s="5" t="str">
        <f t="shared" si="186"/>
        <v>2B</v>
      </c>
      <c r="T2863" s="3" t="b">
        <f t="shared" si="187"/>
        <v>0</v>
      </c>
      <c r="U2863" s="3" t="b">
        <f t="shared" si="188"/>
        <v>0</v>
      </c>
    </row>
    <row r="2864" spans="1:21">
      <c r="A2864" s="10">
        <v>64630030</v>
      </c>
      <c r="B2864" t="s">
        <v>489</v>
      </c>
      <c r="C2864" t="s">
        <v>490</v>
      </c>
      <c r="D2864" t="s">
        <v>491</v>
      </c>
      <c r="E2864" t="s">
        <v>552</v>
      </c>
      <c r="F2864" t="s">
        <v>574</v>
      </c>
      <c r="G2864" t="s">
        <v>576</v>
      </c>
      <c r="H2864" t="s">
        <v>493</v>
      </c>
      <c r="I2864" t="s">
        <v>496</v>
      </c>
      <c r="J2864" t="s">
        <v>21</v>
      </c>
      <c r="K2864" s="3" t="str">
        <f t="shared" si="185"/>
        <v>Polymer &amp; Resin MfgOther</v>
      </c>
      <c r="L2864" s="9" t="s">
        <v>1439</v>
      </c>
      <c r="M2864" s="9" t="s">
        <v>1440</v>
      </c>
      <c r="N2864" t="s">
        <v>41</v>
      </c>
      <c r="P2864" s="5" t="str">
        <f>IF(LOOKUP($K2864,Fuel_Mappings!$C$2:$C$255,Fuel_Mappings!$D$2:$D$255)&lt;&gt;"",LOOKUP($K2864,Fuel_Mappings!$C$2:$C$255,Fuel_Mappings!$D$2:$D$255),"")</f>
        <v>Other_Fuel</v>
      </c>
      <c r="Q2864" s="5" t="str">
        <f>IF($P2864="Other_Fuel",IF(LOOKUP($G2864,Fuel_Mappings!$I$2:$I$36,Fuel_Mappings!$I$2:$I$36)=$G2864,LOOKUP($G2864,Fuel_Mappings!$I$2:$I$36,Fuel_Mappings!$J$2:$J$36),""),"")</f>
        <v/>
      </c>
      <c r="S2864" s="5" t="str">
        <f t="shared" si="186"/>
        <v>2B</v>
      </c>
      <c r="T2864" s="3" t="b">
        <f t="shared" si="187"/>
        <v>0</v>
      </c>
      <c r="U2864" s="3" t="b">
        <f t="shared" si="188"/>
        <v>0</v>
      </c>
    </row>
    <row r="2865" spans="1:21">
      <c r="A2865" s="10">
        <v>64630035</v>
      </c>
      <c r="B2865" t="s">
        <v>489</v>
      </c>
      <c r="C2865" t="s">
        <v>490</v>
      </c>
      <c r="D2865" t="s">
        <v>491</v>
      </c>
      <c r="E2865" t="s">
        <v>552</v>
      </c>
      <c r="F2865" t="s">
        <v>574</v>
      </c>
      <c r="G2865" t="s">
        <v>576</v>
      </c>
      <c r="H2865" t="s">
        <v>493</v>
      </c>
      <c r="I2865" t="s">
        <v>496</v>
      </c>
      <c r="J2865" t="s">
        <v>21</v>
      </c>
      <c r="K2865" s="3" t="str">
        <f t="shared" si="185"/>
        <v>Polymer &amp; Resin MfgOther</v>
      </c>
      <c r="L2865" s="9" t="s">
        <v>1439</v>
      </c>
      <c r="M2865" s="9" t="s">
        <v>1440</v>
      </c>
      <c r="N2865" t="s">
        <v>41</v>
      </c>
      <c r="P2865" s="5" t="str">
        <f>IF(LOOKUP($K2865,Fuel_Mappings!$C$2:$C$255,Fuel_Mappings!$D$2:$D$255)&lt;&gt;"",LOOKUP($K2865,Fuel_Mappings!$C$2:$C$255,Fuel_Mappings!$D$2:$D$255),"")</f>
        <v>Other_Fuel</v>
      </c>
      <c r="Q2865" s="5" t="str">
        <f>IF($P2865="Other_Fuel",IF(LOOKUP($G2865,Fuel_Mappings!$I$2:$I$36,Fuel_Mappings!$I$2:$I$36)=$G2865,LOOKUP($G2865,Fuel_Mappings!$I$2:$I$36,Fuel_Mappings!$J$2:$J$36),""),"")</f>
        <v/>
      </c>
      <c r="S2865" s="5" t="str">
        <f t="shared" si="186"/>
        <v>2B</v>
      </c>
      <c r="T2865" s="3" t="b">
        <f t="shared" si="187"/>
        <v>0</v>
      </c>
      <c r="U2865" s="3" t="b">
        <f t="shared" si="188"/>
        <v>0</v>
      </c>
    </row>
    <row r="2866" spans="1:21">
      <c r="A2866" s="10">
        <v>64630041</v>
      </c>
      <c r="B2866" t="s">
        <v>489</v>
      </c>
      <c r="C2866" t="s">
        <v>490</v>
      </c>
      <c r="D2866" t="s">
        <v>491</v>
      </c>
      <c r="E2866" t="s">
        <v>552</v>
      </c>
      <c r="F2866" t="s">
        <v>574</v>
      </c>
      <c r="G2866" t="s">
        <v>576</v>
      </c>
      <c r="H2866" t="s">
        <v>493</v>
      </c>
      <c r="I2866" t="s">
        <v>496</v>
      </c>
      <c r="J2866" t="s">
        <v>21</v>
      </c>
      <c r="K2866" s="3" t="str">
        <f t="shared" si="185"/>
        <v>Polymer &amp; Resin MfgOther</v>
      </c>
      <c r="L2866" s="9" t="s">
        <v>1439</v>
      </c>
      <c r="M2866" s="9" t="s">
        <v>1440</v>
      </c>
      <c r="N2866" t="s">
        <v>41</v>
      </c>
      <c r="P2866" s="5" t="str">
        <f>IF(LOOKUP($K2866,Fuel_Mappings!$C$2:$C$255,Fuel_Mappings!$D$2:$D$255)&lt;&gt;"",LOOKUP($K2866,Fuel_Mappings!$C$2:$C$255,Fuel_Mappings!$D$2:$D$255),"")</f>
        <v>Other_Fuel</v>
      </c>
      <c r="Q2866" s="5" t="str">
        <f>IF($P2866="Other_Fuel",IF(LOOKUP($G2866,Fuel_Mappings!$I$2:$I$36,Fuel_Mappings!$I$2:$I$36)=$G2866,LOOKUP($G2866,Fuel_Mappings!$I$2:$I$36,Fuel_Mappings!$J$2:$J$36),""),"")</f>
        <v/>
      </c>
      <c r="S2866" s="5" t="str">
        <f t="shared" si="186"/>
        <v>2B</v>
      </c>
      <c r="T2866" s="3" t="b">
        <f t="shared" si="187"/>
        <v>0</v>
      </c>
      <c r="U2866" s="3" t="b">
        <f t="shared" si="188"/>
        <v>0</v>
      </c>
    </row>
    <row r="2867" spans="1:21">
      <c r="A2867" s="10">
        <v>64630080</v>
      </c>
      <c r="B2867" t="s">
        <v>489</v>
      </c>
      <c r="C2867" t="s">
        <v>490</v>
      </c>
      <c r="D2867" t="s">
        <v>491</v>
      </c>
      <c r="E2867" t="s">
        <v>552</v>
      </c>
      <c r="F2867" t="s">
        <v>574</v>
      </c>
      <c r="G2867" t="s">
        <v>576</v>
      </c>
      <c r="H2867" t="s">
        <v>493</v>
      </c>
      <c r="I2867" t="s">
        <v>496</v>
      </c>
      <c r="J2867" t="s">
        <v>577</v>
      </c>
      <c r="K2867" s="3" t="str">
        <f t="shared" ref="K2867:K2930" si="189">I2867&amp;J2867</f>
        <v>Polymer &amp; Resin MfgLeaks From Polymer Mfg.</v>
      </c>
      <c r="L2867" s="9" t="s">
        <v>1439</v>
      </c>
      <c r="M2867" s="9" t="s">
        <v>1440</v>
      </c>
      <c r="N2867" t="s">
        <v>41</v>
      </c>
      <c r="P2867" s="5" t="str">
        <f>IF(LOOKUP($K2867,Fuel_Mappings!$C$2:$C$255,Fuel_Mappings!$D$2:$D$255)&lt;&gt;"",LOOKUP($K2867,Fuel_Mappings!$C$2:$C$255,Fuel_Mappings!$D$2:$D$255),"")</f>
        <v/>
      </c>
      <c r="Q2867" s="5" t="str">
        <f>IF($P2867="Other_Fuel",IF(LOOKUP($G2867,Fuel_Mappings!$I$2:$I$36,Fuel_Mappings!$I$2:$I$36)=$G2867,LOOKUP($G2867,Fuel_Mappings!$I$2:$I$36,Fuel_Mappings!$J$2:$J$36),""),"")</f>
        <v/>
      </c>
      <c r="S2867" s="5" t="str">
        <f t="shared" si="186"/>
        <v>2B</v>
      </c>
      <c r="T2867" s="3" t="b">
        <f t="shared" si="187"/>
        <v>0</v>
      </c>
      <c r="U2867" s="3" t="b">
        <f t="shared" si="188"/>
        <v>0</v>
      </c>
    </row>
    <row r="2868" spans="1:21">
      <c r="A2868" s="10">
        <v>64631001</v>
      </c>
      <c r="B2868" t="s">
        <v>489</v>
      </c>
      <c r="C2868" t="s">
        <v>490</v>
      </c>
      <c r="D2868" t="s">
        <v>491</v>
      </c>
      <c r="E2868" t="s">
        <v>552</v>
      </c>
      <c r="F2868" t="s">
        <v>574</v>
      </c>
      <c r="G2868" t="s">
        <v>584</v>
      </c>
      <c r="H2868" t="s">
        <v>493</v>
      </c>
      <c r="I2868" t="s">
        <v>496</v>
      </c>
      <c r="J2868" t="s">
        <v>21</v>
      </c>
      <c r="K2868" s="3" t="str">
        <f t="shared" si="189"/>
        <v>Polymer &amp; Resin MfgOther</v>
      </c>
      <c r="L2868" s="9" t="s">
        <v>1439</v>
      </c>
      <c r="M2868" s="9" t="s">
        <v>1440</v>
      </c>
      <c r="N2868" t="s">
        <v>41</v>
      </c>
      <c r="P2868" s="5" t="str">
        <f>IF(LOOKUP($K2868,Fuel_Mappings!$C$2:$C$255,Fuel_Mappings!$D$2:$D$255)&lt;&gt;"",LOOKUP($K2868,Fuel_Mappings!$C$2:$C$255,Fuel_Mappings!$D$2:$D$255),"")</f>
        <v>Other_Fuel</v>
      </c>
      <c r="Q2868" s="5" t="str">
        <f>IF($P2868="Other_Fuel",IF(LOOKUP($G2868,Fuel_Mappings!$I$2:$I$36,Fuel_Mappings!$I$2:$I$36)=$G2868,LOOKUP($G2868,Fuel_Mappings!$I$2:$I$36,Fuel_Mappings!$J$2:$J$36),""),"")</f>
        <v/>
      </c>
      <c r="S2868" s="5" t="str">
        <f t="shared" si="186"/>
        <v>2B</v>
      </c>
      <c r="T2868" s="3" t="b">
        <f t="shared" si="187"/>
        <v>0</v>
      </c>
      <c r="U2868" s="3" t="b">
        <f t="shared" si="188"/>
        <v>0</v>
      </c>
    </row>
    <row r="2869" spans="1:21">
      <c r="A2869" s="10">
        <v>64610010</v>
      </c>
      <c r="B2869" t="s">
        <v>489</v>
      </c>
      <c r="C2869" t="s">
        <v>490</v>
      </c>
      <c r="D2869" t="s">
        <v>491</v>
      </c>
      <c r="E2869" t="s">
        <v>552</v>
      </c>
      <c r="F2869" t="s">
        <v>574</v>
      </c>
      <c r="G2869" t="s">
        <v>590</v>
      </c>
      <c r="H2869" t="s">
        <v>493</v>
      </c>
      <c r="I2869" t="s">
        <v>496</v>
      </c>
      <c r="J2869" t="s">
        <v>21</v>
      </c>
      <c r="K2869" s="3" t="str">
        <f t="shared" si="189"/>
        <v>Polymer &amp; Resin MfgOther</v>
      </c>
      <c r="L2869" s="9" t="s">
        <v>1439</v>
      </c>
      <c r="M2869" s="9" t="s">
        <v>1440</v>
      </c>
      <c r="N2869" t="s">
        <v>41</v>
      </c>
      <c r="P2869" s="5" t="str">
        <f>IF(LOOKUP($K2869,Fuel_Mappings!$C$2:$C$255,Fuel_Mappings!$D$2:$D$255)&lt;&gt;"",LOOKUP($K2869,Fuel_Mappings!$C$2:$C$255,Fuel_Mappings!$D$2:$D$255),"")</f>
        <v>Other_Fuel</v>
      </c>
      <c r="Q2869" s="5" t="str">
        <f>IF($P2869="Other_Fuel",IF(LOOKUP($G2869,Fuel_Mappings!$I$2:$I$36,Fuel_Mappings!$I$2:$I$36)=$G2869,LOOKUP($G2869,Fuel_Mappings!$I$2:$I$36,Fuel_Mappings!$J$2:$J$36),""),"")</f>
        <v/>
      </c>
      <c r="S2869" s="5" t="str">
        <f t="shared" si="186"/>
        <v>2B</v>
      </c>
      <c r="T2869" s="3" t="b">
        <f t="shared" si="187"/>
        <v>0</v>
      </c>
      <c r="U2869" s="3" t="b">
        <f t="shared" si="188"/>
        <v>0</v>
      </c>
    </row>
    <row r="2870" spans="1:21">
      <c r="A2870" s="10">
        <v>64610031</v>
      </c>
      <c r="B2870" t="s">
        <v>489</v>
      </c>
      <c r="C2870" t="s">
        <v>490</v>
      </c>
      <c r="D2870" t="s">
        <v>491</v>
      </c>
      <c r="E2870" t="s">
        <v>552</v>
      </c>
      <c r="F2870" t="s">
        <v>574</v>
      </c>
      <c r="G2870" t="s">
        <v>590</v>
      </c>
      <c r="H2870" t="s">
        <v>493</v>
      </c>
      <c r="I2870" t="s">
        <v>496</v>
      </c>
      <c r="J2870" t="s">
        <v>21</v>
      </c>
      <c r="K2870" s="3" t="str">
        <f t="shared" si="189"/>
        <v>Polymer &amp; Resin MfgOther</v>
      </c>
      <c r="L2870" s="9" t="s">
        <v>1439</v>
      </c>
      <c r="M2870" s="9" t="s">
        <v>1440</v>
      </c>
      <c r="N2870" t="s">
        <v>41</v>
      </c>
      <c r="P2870" s="5" t="str">
        <f>IF(LOOKUP($K2870,Fuel_Mappings!$C$2:$C$255,Fuel_Mappings!$D$2:$D$255)&lt;&gt;"",LOOKUP($K2870,Fuel_Mappings!$C$2:$C$255,Fuel_Mappings!$D$2:$D$255),"")</f>
        <v>Other_Fuel</v>
      </c>
      <c r="Q2870" s="5" t="str">
        <f>IF($P2870="Other_Fuel",IF(LOOKUP($G2870,Fuel_Mappings!$I$2:$I$36,Fuel_Mappings!$I$2:$I$36)=$G2870,LOOKUP($G2870,Fuel_Mappings!$I$2:$I$36,Fuel_Mappings!$J$2:$J$36),""),"")</f>
        <v/>
      </c>
      <c r="S2870" s="5" t="str">
        <f t="shared" si="186"/>
        <v>2B</v>
      </c>
      <c r="T2870" s="3" t="b">
        <f t="shared" si="187"/>
        <v>0</v>
      </c>
      <c r="U2870" s="3" t="b">
        <f t="shared" si="188"/>
        <v>0</v>
      </c>
    </row>
    <row r="2871" spans="1:21">
      <c r="A2871" s="10">
        <v>64610012</v>
      </c>
      <c r="B2871" t="s">
        <v>489</v>
      </c>
      <c r="C2871" t="s">
        <v>490</v>
      </c>
      <c r="D2871" t="s">
        <v>491</v>
      </c>
      <c r="E2871" t="s">
        <v>552</v>
      </c>
      <c r="F2871" t="s">
        <v>574</v>
      </c>
      <c r="G2871" t="s">
        <v>590</v>
      </c>
      <c r="H2871" t="s">
        <v>493</v>
      </c>
      <c r="I2871" t="s">
        <v>496</v>
      </c>
      <c r="J2871" t="s">
        <v>21</v>
      </c>
      <c r="K2871" s="3" t="str">
        <f t="shared" si="189"/>
        <v>Polymer &amp; Resin MfgOther</v>
      </c>
      <c r="L2871" s="9" t="s">
        <v>1439</v>
      </c>
      <c r="M2871" s="9" t="s">
        <v>1440</v>
      </c>
      <c r="N2871" t="s">
        <v>41</v>
      </c>
      <c r="P2871" s="5" t="str">
        <f>IF(LOOKUP($K2871,Fuel_Mappings!$C$2:$C$255,Fuel_Mappings!$D$2:$D$255)&lt;&gt;"",LOOKUP($K2871,Fuel_Mappings!$C$2:$C$255,Fuel_Mappings!$D$2:$D$255),"")</f>
        <v>Other_Fuel</v>
      </c>
      <c r="Q2871" s="5" t="str">
        <f>IF($P2871="Other_Fuel",IF(LOOKUP($G2871,Fuel_Mappings!$I$2:$I$36,Fuel_Mappings!$I$2:$I$36)=$G2871,LOOKUP($G2871,Fuel_Mappings!$I$2:$I$36,Fuel_Mappings!$J$2:$J$36),""),"")</f>
        <v/>
      </c>
      <c r="S2871" s="5" t="str">
        <f t="shared" si="186"/>
        <v>2B</v>
      </c>
      <c r="T2871" s="3" t="b">
        <f t="shared" si="187"/>
        <v>0</v>
      </c>
      <c r="U2871" s="3" t="b">
        <f t="shared" si="188"/>
        <v>0</v>
      </c>
    </row>
    <row r="2872" spans="1:21">
      <c r="A2872" s="10">
        <v>64630052</v>
      </c>
      <c r="B2872" t="s">
        <v>489</v>
      </c>
      <c r="C2872" t="s">
        <v>490</v>
      </c>
      <c r="D2872" t="s">
        <v>491</v>
      </c>
      <c r="E2872" t="s">
        <v>552</v>
      </c>
      <c r="F2872" t="s">
        <v>574</v>
      </c>
      <c r="G2872" t="s">
        <v>576</v>
      </c>
      <c r="H2872" t="s">
        <v>493</v>
      </c>
      <c r="I2872" t="s">
        <v>496</v>
      </c>
      <c r="J2872" t="s">
        <v>21</v>
      </c>
      <c r="K2872" s="3" t="str">
        <f t="shared" si="189"/>
        <v>Polymer &amp; Resin MfgOther</v>
      </c>
      <c r="L2872" s="9" t="s">
        <v>1439</v>
      </c>
      <c r="M2872" s="9" t="s">
        <v>1440</v>
      </c>
      <c r="N2872" t="s">
        <v>41</v>
      </c>
      <c r="P2872" s="5" t="str">
        <f>IF(LOOKUP($K2872,Fuel_Mappings!$C$2:$C$255,Fuel_Mappings!$D$2:$D$255)&lt;&gt;"",LOOKUP($K2872,Fuel_Mappings!$C$2:$C$255,Fuel_Mappings!$D$2:$D$255),"")</f>
        <v>Other_Fuel</v>
      </c>
      <c r="Q2872" s="5" t="str">
        <f>IF($P2872="Other_Fuel",IF(LOOKUP($G2872,Fuel_Mappings!$I$2:$I$36,Fuel_Mappings!$I$2:$I$36)=$G2872,LOOKUP($G2872,Fuel_Mappings!$I$2:$I$36,Fuel_Mappings!$J$2:$J$36),""),"")</f>
        <v/>
      </c>
      <c r="S2872" s="5" t="str">
        <f t="shared" si="186"/>
        <v>2B</v>
      </c>
      <c r="T2872" s="3" t="b">
        <f t="shared" si="187"/>
        <v>0</v>
      </c>
      <c r="U2872" s="3" t="b">
        <f t="shared" si="188"/>
        <v>0</v>
      </c>
    </row>
    <row r="2873" spans="1:21">
      <c r="A2873" s="10">
        <v>64610040</v>
      </c>
      <c r="B2873" t="s">
        <v>489</v>
      </c>
      <c r="C2873" t="s">
        <v>490</v>
      </c>
      <c r="D2873" t="s">
        <v>491</v>
      </c>
      <c r="E2873" t="s">
        <v>552</v>
      </c>
      <c r="F2873" t="s">
        <v>574</v>
      </c>
      <c r="G2873" t="s">
        <v>590</v>
      </c>
      <c r="H2873" t="s">
        <v>493</v>
      </c>
      <c r="I2873" t="s">
        <v>496</v>
      </c>
      <c r="J2873" t="s">
        <v>21</v>
      </c>
      <c r="K2873" s="3" t="str">
        <f t="shared" si="189"/>
        <v>Polymer &amp; Resin MfgOther</v>
      </c>
      <c r="L2873" s="9" t="s">
        <v>1439</v>
      </c>
      <c r="M2873" s="9" t="s">
        <v>1440</v>
      </c>
      <c r="N2873" t="s">
        <v>41</v>
      </c>
      <c r="P2873" s="5" t="str">
        <f>IF(LOOKUP($K2873,Fuel_Mappings!$C$2:$C$255,Fuel_Mappings!$D$2:$D$255)&lt;&gt;"",LOOKUP($K2873,Fuel_Mappings!$C$2:$C$255,Fuel_Mappings!$D$2:$D$255),"")</f>
        <v>Other_Fuel</v>
      </c>
      <c r="Q2873" s="5" t="str">
        <f>IF($P2873="Other_Fuel",IF(LOOKUP($G2873,Fuel_Mappings!$I$2:$I$36,Fuel_Mappings!$I$2:$I$36)=$G2873,LOOKUP($G2873,Fuel_Mappings!$I$2:$I$36,Fuel_Mappings!$J$2:$J$36),""),"")</f>
        <v/>
      </c>
      <c r="S2873" s="5" t="str">
        <f t="shared" si="186"/>
        <v>2B</v>
      </c>
      <c r="T2873" s="3" t="b">
        <f t="shared" si="187"/>
        <v>0</v>
      </c>
      <c r="U2873" s="3" t="b">
        <f t="shared" si="188"/>
        <v>0</v>
      </c>
    </row>
    <row r="2874" spans="1:21">
      <c r="A2874" s="10">
        <v>64610220</v>
      </c>
      <c r="B2874" t="s">
        <v>489</v>
      </c>
      <c r="C2874" t="s">
        <v>490</v>
      </c>
      <c r="D2874" t="s">
        <v>491</v>
      </c>
      <c r="E2874" t="s">
        <v>552</v>
      </c>
      <c r="F2874" t="s">
        <v>574</v>
      </c>
      <c r="G2874" t="s">
        <v>575</v>
      </c>
      <c r="H2874" t="s">
        <v>493</v>
      </c>
      <c r="I2874" t="s">
        <v>496</v>
      </c>
      <c r="J2874" t="s">
        <v>21</v>
      </c>
      <c r="K2874" s="3" t="str">
        <f t="shared" si="189"/>
        <v>Polymer &amp; Resin MfgOther</v>
      </c>
      <c r="L2874" s="9" t="s">
        <v>1439</v>
      </c>
      <c r="M2874" s="9" t="s">
        <v>1440</v>
      </c>
      <c r="N2874" t="s">
        <v>41</v>
      </c>
      <c r="P2874" s="5" t="str">
        <f>IF(LOOKUP($K2874,Fuel_Mappings!$C$2:$C$255,Fuel_Mappings!$D$2:$D$255)&lt;&gt;"",LOOKUP($K2874,Fuel_Mappings!$C$2:$C$255,Fuel_Mappings!$D$2:$D$255),"")</f>
        <v>Other_Fuel</v>
      </c>
      <c r="Q2874" s="5" t="str">
        <f>IF($P2874="Other_Fuel",IF(LOOKUP($G2874,Fuel_Mappings!$I$2:$I$36,Fuel_Mappings!$I$2:$I$36)=$G2874,LOOKUP($G2874,Fuel_Mappings!$I$2:$I$36,Fuel_Mappings!$J$2:$J$36),""),"")</f>
        <v/>
      </c>
      <c r="S2874" s="5" t="str">
        <f t="shared" si="186"/>
        <v>2B</v>
      </c>
      <c r="T2874" s="3" t="b">
        <f t="shared" si="187"/>
        <v>0</v>
      </c>
      <c r="U2874" s="3" t="b">
        <f t="shared" si="188"/>
        <v>0</v>
      </c>
    </row>
    <row r="2875" spans="1:21">
      <c r="A2875" s="10">
        <v>64620020</v>
      </c>
      <c r="B2875" t="s">
        <v>489</v>
      </c>
      <c r="C2875" t="s">
        <v>490</v>
      </c>
      <c r="D2875" t="s">
        <v>491</v>
      </c>
      <c r="E2875" t="s">
        <v>552</v>
      </c>
      <c r="F2875" t="s">
        <v>574</v>
      </c>
      <c r="G2875" t="s">
        <v>636</v>
      </c>
      <c r="H2875" t="s">
        <v>493</v>
      </c>
      <c r="I2875" t="s">
        <v>496</v>
      </c>
      <c r="J2875" t="s">
        <v>21</v>
      </c>
      <c r="K2875" s="3" t="str">
        <f t="shared" si="189"/>
        <v>Polymer &amp; Resin MfgOther</v>
      </c>
      <c r="L2875" s="9" t="s">
        <v>1439</v>
      </c>
      <c r="M2875" s="9" t="s">
        <v>1440</v>
      </c>
      <c r="N2875" t="s">
        <v>41</v>
      </c>
      <c r="P2875" s="5" t="str">
        <f>IF(LOOKUP($K2875,Fuel_Mappings!$C$2:$C$255,Fuel_Mappings!$D$2:$D$255)&lt;&gt;"",LOOKUP($K2875,Fuel_Mappings!$C$2:$C$255,Fuel_Mappings!$D$2:$D$255),"")</f>
        <v>Other_Fuel</v>
      </c>
      <c r="Q2875" s="5" t="str">
        <f>IF($P2875="Other_Fuel",IF(LOOKUP($G2875,Fuel_Mappings!$I$2:$I$36,Fuel_Mappings!$I$2:$I$36)=$G2875,LOOKUP($G2875,Fuel_Mappings!$I$2:$I$36,Fuel_Mappings!$J$2:$J$36),""),"")</f>
        <v/>
      </c>
      <c r="S2875" s="5" t="str">
        <f t="shared" si="186"/>
        <v>2B</v>
      </c>
      <c r="T2875" s="3" t="b">
        <f t="shared" si="187"/>
        <v>0</v>
      </c>
      <c r="U2875" s="3" t="b">
        <f t="shared" si="188"/>
        <v>0</v>
      </c>
    </row>
    <row r="2876" spans="1:21">
      <c r="A2876" s="10">
        <v>64630001</v>
      </c>
      <c r="B2876" t="s">
        <v>489</v>
      </c>
      <c r="C2876" t="s">
        <v>490</v>
      </c>
      <c r="D2876" t="s">
        <v>491</v>
      </c>
      <c r="E2876" t="s">
        <v>552</v>
      </c>
      <c r="F2876" t="s">
        <v>574</v>
      </c>
      <c r="G2876" t="s">
        <v>576</v>
      </c>
      <c r="H2876" t="s">
        <v>493</v>
      </c>
      <c r="I2876" t="s">
        <v>496</v>
      </c>
      <c r="J2876" t="s">
        <v>21</v>
      </c>
      <c r="K2876" s="3" t="str">
        <f t="shared" si="189"/>
        <v>Polymer &amp; Resin MfgOther</v>
      </c>
      <c r="L2876" s="9" t="s">
        <v>1439</v>
      </c>
      <c r="M2876" s="9" t="s">
        <v>1440</v>
      </c>
      <c r="N2876" t="s">
        <v>41</v>
      </c>
      <c r="P2876" s="5" t="str">
        <f>IF(LOOKUP($K2876,Fuel_Mappings!$C$2:$C$255,Fuel_Mappings!$D$2:$D$255)&lt;&gt;"",LOOKUP($K2876,Fuel_Mappings!$C$2:$C$255,Fuel_Mappings!$D$2:$D$255),"")</f>
        <v>Other_Fuel</v>
      </c>
      <c r="Q2876" s="5" t="str">
        <f>IF($P2876="Other_Fuel",IF(LOOKUP($G2876,Fuel_Mappings!$I$2:$I$36,Fuel_Mappings!$I$2:$I$36)=$G2876,LOOKUP($G2876,Fuel_Mappings!$I$2:$I$36,Fuel_Mappings!$J$2:$J$36),""),"")</f>
        <v/>
      </c>
      <c r="S2876" s="5" t="str">
        <f t="shared" si="186"/>
        <v>2B</v>
      </c>
      <c r="T2876" s="3" t="b">
        <f t="shared" si="187"/>
        <v>0</v>
      </c>
      <c r="U2876" s="3" t="b">
        <f t="shared" si="188"/>
        <v>0</v>
      </c>
    </row>
    <row r="2877" spans="1:21">
      <c r="A2877" s="10">
        <v>64630025</v>
      </c>
      <c r="B2877" t="s">
        <v>489</v>
      </c>
      <c r="C2877" t="s">
        <v>490</v>
      </c>
      <c r="D2877" t="s">
        <v>491</v>
      </c>
      <c r="E2877" t="s">
        <v>552</v>
      </c>
      <c r="F2877" t="s">
        <v>574</v>
      </c>
      <c r="G2877" t="s">
        <v>576</v>
      </c>
      <c r="H2877" t="s">
        <v>493</v>
      </c>
      <c r="I2877" t="s">
        <v>496</v>
      </c>
      <c r="J2877" t="s">
        <v>21</v>
      </c>
      <c r="K2877" s="3" t="str">
        <f t="shared" si="189"/>
        <v>Polymer &amp; Resin MfgOther</v>
      </c>
      <c r="L2877" s="9" t="s">
        <v>1439</v>
      </c>
      <c r="M2877" s="9" t="s">
        <v>1440</v>
      </c>
      <c r="N2877" t="s">
        <v>41</v>
      </c>
      <c r="P2877" s="5" t="str">
        <f>IF(LOOKUP($K2877,Fuel_Mappings!$C$2:$C$255,Fuel_Mappings!$D$2:$D$255)&lt;&gt;"",LOOKUP($K2877,Fuel_Mappings!$C$2:$C$255,Fuel_Mappings!$D$2:$D$255),"")</f>
        <v>Other_Fuel</v>
      </c>
      <c r="Q2877" s="5" t="str">
        <f>IF($P2877="Other_Fuel",IF(LOOKUP($G2877,Fuel_Mappings!$I$2:$I$36,Fuel_Mappings!$I$2:$I$36)=$G2877,LOOKUP($G2877,Fuel_Mappings!$I$2:$I$36,Fuel_Mappings!$J$2:$J$36),""),"")</f>
        <v/>
      </c>
      <c r="S2877" s="5" t="str">
        <f t="shared" si="186"/>
        <v>2B</v>
      </c>
      <c r="T2877" s="3" t="b">
        <f t="shared" si="187"/>
        <v>0</v>
      </c>
      <c r="U2877" s="3" t="b">
        <f t="shared" si="188"/>
        <v>0</v>
      </c>
    </row>
    <row r="2878" spans="1:21">
      <c r="A2878" s="10">
        <v>64633080</v>
      </c>
      <c r="B2878" t="s">
        <v>489</v>
      </c>
      <c r="C2878" t="s">
        <v>490</v>
      </c>
      <c r="D2878" t="s">
        <v>491</v>
      </c>
      <c r="E2878" t="s">
        <v>552</v>
      </c>
      <c r="F2878" t="s">
        <v>574</v>
      </c>
      <c r="G2878" t="s">
        <v>637</v>
      </c>
      <c r="H2878" t="s">
        <v>493</v>
      </c>
      <c r="I2878" t="s">
        <v>496</v>
      </c>
      <c r="J2878" t="s">
        <v>577</v>
      </c>
      <c r="K2878" s="3" t="str">
        <f t="shared" si="189"/>
        <v>Polymer &amp; Resin MfgLeaks From Polymer Mfg.</v>
      </c>
      <c r="L2878" s="9" t="s">
        <v>1439</v>
      </c>
      <c r="M2878" s="9" t="s">
        <v>1440</v>
      </c>
      <c r="N2878" t="s">
        <v>41</v>
      </c>
      <c r="P2878" s="5" t="str">
        <f>IF(LOOKUP($K2878,Fuel_Mappings!$C$2:$C$255,Fuel_Mappings!$D$2:$D$255)&lt;&gt;"",LOOKUP($K2878,Fuel_Mappings!$C$2:$C$255,Fuel_Mappings!$D$2:$D$255),"")</f>
        <v/>
      </c>
      <c r="Q2878" s="5" t="str">
        <f>IF($P2878="Other_Fuel",IF(LOOKUP($G2878,Fuel_Mappings!$I$2:$I$36,Fuel_Mappings!$I$2:$I$36)=$G2878,LOOKUP($G2878,Fuel_Mappings!$I$2:$I$36,Fuel_Mappings!$J$2:$J$36),""),"")</f>
        <v/>
      </c>
      <c r="S2878" s="5" t="str">
        <f t="shared" si="186"/>
        <v>2B</v>
      </c>
      <c r="T2878" s="3" t="b">
        <f t="shared" si="187"/>
        <v>0</v>
      </c>
      <c r="U2878" s="3" t="b">
        <f t="shared" si="188"/>
        <v>0</v>
      </c>
    </row>
    <row r="2879" spans="1:21">
      <c r="A2879" s="10">
        <v>64630053</v>
      </c>
      <c r="B2879" t="s">
        <v>489</v>
      </c>
      <c r="C2879" t="s">
        <v>490</v>
      </c>
      <c r="D2879" t="s">
        <v>491</v>
      </c>
      <c r="E2879" t="s">
        <v>552</v>
      </c>
      <c r="F2879" t="s">
        <v>574</v>
      </c>
      <c r="G2879" t="s">
        <v>576</v>
      </c>
      <c r="H2879" t="s">
        <v>493</v>
      </c>
      <c r="I2879" t="s">
        <v>496</v>
      </c>
      <c r="J2879" t="s">
        <v>21</v>
      </c>
      <c r="K2879" s="3" t="str">
        <f t="shared" si="189"/>
        <v>Polymer &amp; Resin MfgOther</v>
      </c>
      <c r="L2879" s="9" t="s">
        <v>1439</v>
      </c>
      <c r="M2879" s="9" t="s">
        <v>1440</v>
      </c>
      <c r="N2879" t="s">
        <v>41</v>
      </c>
      <c r="P2879" s="5" t="str">
        <f>IF(LOOKUP($K2879,Fuel_Mappings!$C$2:$C$255,Fuel_Mappings!$D$2:$D$255)&lt;&gt;"",LOOKUP($K2879,Fuel_Mappings!$C$2:$C$255,Fuel_Mappings!$D$2:$D$255),"")</f>
        <v>Other_Fuel</v>
      </c>
      <c r="Q2879" s="5" t="str">
        <f>IF($P2879="Other_Fuel",IF(LOOKUP($G2879,Fuel_Mappings!$I$2:$I$36,Fuel_Mappings!$I$2:$I$36)=$G2879,LOOKUP($G2879,Fuel_Mappings!$I$2:$I$36,Fuel_Mappings!$J$2:$J$36),""),"")</f>
        <v/>
      </c>
      <c r="S2879" s="5" t="str">
        <f t="shared" si="186"/>
        <v>2B</v>
      </c>
      <c r="T2879" s="3" t="b">
        <f t="shared" si="187"/>
        <v>0</v>
      </c>
      <c r="U2879" s="3" t="b">
        <f t="shared" si="188"/>
        <v>0</v>
      </c>
    </row>
    <row r="2880" spans="1:21">
      <c r="A2880" s="10">
        <v>64620013</v>
      </c>
      <c r="B2880" t="s">
        <v>489</v>
      </c>
      <c r="C2880" t="s">
        <v>490</v>
      </c>
      <c r="D2880" t="s">
        <v>491</v>
      </c>
      <c r="E2880" t="s">
        <v>552</v>
      </c>
      <c r="F2880" t="s">
        <v>574</v>
      </c>
      <c r="G2880" t="s">
        <v>636</v>
      </c>
      <c r="H2880" t="s">
        <v>493</v>
      </c>
      <c r="I2880" t="s">
        <v>496</v>
      </c>
      <c r="J2880" t="s">
        <v>21</v>
      </c>
      <c r="K2880" s="3" t="str">
        <f t="shared" si="189"/>
        <v>Polymer &amp; Resin MfgOther</v>
      </c>
      <c r="L2880" s="9" t="s">
        <v>1439</v>
      </c>
      <c r="M2880" s="9" t="s">
        <v>1440</v>
      </c>
      <c r="N2880" t="s">
        <v>41</v>
      </c>
      <c r="P2880" s="5" t="str">
        <f>IF(LOOKUP($K2880,Fuel_Mappings!$C$2:$C$255,Fuel_Mappings!$D$2:$D$255)&lt;&gt;"",LOOKUP($K2880,Fuel_Mappings!$C$2:$C$255,Fuel_Mappings!$D$2:$D$255),"")</f>
        <v>Other_Fuel</v>
      </c>
      <c r="Q2880" s="5" t="str">
        <f>IF($P2880="Other_Fuel",IF(LOOKUP($G2880,Fuel_Mappings!$I$2:$I$36,Fuel_Mappings!$I$2:$I$36)=$G2880,LOOKUP($G2880,Fuel_Mappings!$I$2:$I$36,Fuel_Mappings!$J$2:$J$36),""),"")</f>
        <v/>
      </c>
      <c r="S2880" s="5" t="str">
        <f t="shared" si="186"/>
        <v>2B</v>
      </c>
      <c r="T2880" s="3" t="b">
        <f t="shared" si="187"/>
        <v>0</v>
      </c>
      <c r="U2880" s="3" t="b">
        <f t="shared" si="188"/>
        <v>0</v>
      </c>
    </row>
    <row r="2881" spans="1:21">
      <c r="A2881" s="10">
        <v>64610221</v>
      </c>
      <c r="B2881" t="s">
        <v>489</v>
      </c>
      <c r="C2881" t="s">
        <v>490</v>
      </c>
      <c r="D2881" t="s">
        <v>491</v>
      </c>
      <c r="E2881" t="s">
        <v>552</v>
      </c>
      <c r="F2881" t="s">
        <v>574</v>
      </c>
      <c r="G2881" t="s">
        <v>575</v>
      </c>
      <c r="H2881" t="s">
        <v>493</v>
      </c>
      <c r="I2881" t="s">
        <v>496</v>
      </c>
      <c r="J2881" t="s">
        <v>21</v>
      </c>
      <c r="K2881" s="3" t="str">
        <f t="shared" si="189"/>
        <v>Polymer &amp; Resin MfgOther</v>
      </c>
      <c r="L2881" s="9" t="s">
        <v>1439</v>
      </c>
      <c r="M2881" s="9" t="s">
        <v>1440</v>
      </c>
      <c r="N2881" t="s">
        <v>41</v>
      </c>
      <c r="P2881" s="5" t="str">
        <f>IF(LOOKUP($K2881,Fuel_Mappings!$C$2:$C$255,Fuel_Mappings!$D$2:$D$255)&lt;&gt;"",LOOKUP($K2881,Fuel_Mappings!$C$2:$C$255,Fuel_Mappings!$D$2:$D$255),"")</f>
        <v>Other_Fuel</v>
      </c>
      <c r="Q2881" s="5" t="str">
        <f>IF($P2881="Other_Fuel",IF(LOOKUP($G2881,Fuel_Mappings!$I$2:$I$36,Fuel_Mappings!$I$2:$I$36)=$G2881,LOOKUP($G2881,Fuel_Mappings!$I$2:$I$36,Fuel_Mappings!$J$2:$J$36),""),"")</f>
        <v/>
      </c>
      <c r="S2881" s="5" t="str">
        <f t="shared" si="186"/>
        <v>2B</v>
      </c>
      <c r="T2881" s="3" t="b">
        <f t="shared" si="187"/>
        <v>0</v>
      </c>
      <c r="U2881" s="3" t="b">
        <f t="shared" si="188"/>
        <v>0</v>
      </c>
    </row>
    <row r="2882" spans="1:21">
      <c r="A2882" s="10">
        <v>64631040</v>
      </c>
      <c r="B2882" t="s">
        <v>489</v>
      </c>
      <c r="C2882" t="s">
        <v>490</v>
      </c>
      <c r="D2882" t="s">
        <v>491</v>
      </c>
      <c r="E2882" t="s">
        <v>552</v>
      </c>
      <c r="F2882" t="s">
        <v>574</v>
      </c>
      <c r="G2882" t="s">
        <v>584</v>
      </c>
      <c r="H2882" t="s">
        <v>493</v>
      </c>
      <c r="I2882" t="s">
        <v>496</v>
      </c>
      <c r="J2882" t="s">
        <v>21</v>
      </c>
      <c r="K2882" s="3" t="str">
        <f t="shared" si="189"/>
        <v>Polymer &amp; Resin MfgOther</v>
      </c>
      <c r="L2882" s="9" t="s">
        <v>1439</v>
      </c>
      <c r="M2882" s="9" t="s">
        <v>1440</v>
      </c>
      <c r="N2882" t="s">
        <v>41</v>
      </c>
      <c r="P2882" s="5" t="str">
        <f>IF(LOOKUP($K2882,Fuel_Mappings!$C$2:$C$255,Fuel_Mappings!$D$2:$D$255)&lt;&gt;"",LOOKUP($K2882,Fuel_Mappings!$C$2:$C$255,Fuel_Mappings!$D$2:$D$255),"")</f>
        <v>Other_Fuel</v>
      </c>
      <c r="Q2882" s="5" t="str">
        <f>IF($P2882="Other_Fuel",IF(LOOKUP($G2882,Fuel_Mappings!$I$2:$I$36,Fuel_Mappings!$I$2:$I$36)=$G2882,LOOKUP($G2882,Fuel_Mappings!$I$2:$I$36,Fuel_Mappings!$J$2:$J$36),""),"")</f>
        <v/>
      </c>
      <c r="S2882" s="5" t="str">
        <f t="shared" si="186"/>
        <v>2B</v>
      </c>
      <c r="T2882" s="3" t="b">
        <f t="shared" si="187"/>
        <v>0</v>
      </c>
      <c r="U2882" s="3" t="b">
        <f t="shared" si="188"/>
        <v>0</v>
      </c>
    </row>
    <row r="2883" spans="1:21">
      <c r="A2883" s="10">
        <v>64630015</v>
      </c>
      <c r="B2883" t="s">
        <v>489</v>
      </c>
      <c r="C2883" t="s">
        <v>490</v>
      </c>
      <c r="D2883" t="s">
        <v>491</v>
      </c>
      <c r="E2883" t="s">
        <v>552</v>
      </c>
      <c r="F2883" t="s">
        <v>574</v>
      </c>
      <c r="G2883" t="s">
        <v>576</v>
      </c>
      <c r="H2883" t="s">
        <v>493</v>
      </c>
      <c r="I2883" t="s">
        <v>496</v>
      </c>
      <c r="J2883" t="s">
        <v>21</v>
      </c>
      <c r="K2883" s="3" t="str">
        <f t="shared" si="189"/>
        <v>Polymer &amp; Resin MfgOther</v>
      </c>
      <c r="L2883" s="9" t="s">
        <v>1439</v>
      </c>
      <c r="M2883" s="9" t="s">
        <v>1440</v>
      </c>
      <c r="N2883" t="s">
        <v>41</v>
      </c>
      <c r="P2883" s="5" t="str">
        <f>IF(LOOKUP($K2883,Fuel_Mappings!$C$2:$C$255,Fuel_Mappings!$D$2:$D$255)&lt;&gt;"",LOOKUP($K2883,Fuel_Mappings!$C$2:$C$255,Fuel_Mappings!$D$2:$D$255),"")</f>
        <v>Other_Fuel</v>
      </c>
      <c r="Q2883" s="5" t="str">
        <f>IF($P2883="Other_Fuel",IF(LOOKUP($G2883,Fuel_Mappings!$I$2:$I$36,Fuel_Mappings!$I$2:$I$36)=$G2883,LOOKUP($G2883,Fuel_Mappings!$I$2:$I$36,Fuel_Mappings!$J$2:$J$36),""),"")</f>
        <v/>
      </c>
      <c r="S2883" s="5" t="str">
        <f t="shared" ref="S2883:S2946" si="190">LEFT(L2883,FIND("_",L2883)-1)</f>
        <v>2B</v>
      </c>
      <c r="T2883" s="3" t="b">
        <f t="shared" ref="T2883:T2946" si="191">$S2883=$C2883</f>
        <v>0</v>
      </c>
      <c r="U2883" s="3" t="b">
        <f t="shared" ref="U2883:U2946" si="192">LEFT($S2883,3)=LEFT($C2883,3)</f>
        <v>0</v>
      </c>
    </row>
    <row r="2884" spans="1:21">
      <c r="A2884" s="10">
        <v>64630082</v>
      </c>
      <c r="B2884" t="s">
        <v>489</v>
      </c>
      <c r="C2884" t="s">
        <v>490</v>
      </c>
      <c r="D2884" t="s">
        <v>491</v>
      </c>
      <c r="E2884" t="s">
        <v>552</v>
      </c>
      <c r="F2884" t="s">
        <v>574</v>
      </c>
      <c r="G2884" t="s">
        <v>576</v>
      </c>
      <c r="H2884" t="s">
        <v>493</v>
      </c>
      <c r="I2884" t="s">
        <v>496</v>
      </c>
      <c r="J2884" t="s">
        <v>21</v>
      </c>
      <c r="K2884" s="3" t="str">
        <f t="shared" si="189"/>
        <v>Polymer &amp; Resin MfgOther</v>
      </c>
      <c r="L2884" s="9" t="s">
        <v>1439</v>
      </c>
      <c r="M2884" s="9" t="s">
        <v>1440</v>
      </c>
      <c r="N2884" t="s">
        <v>41</v>
      </c>
      <c r="P2884" s="5" t="str">
        <f>IF(LOOKUP($K2884,Fuel_Mappings!$C$2:$C$255,Fuel_Mappings!$D$2:$D$255)&lt;&gt;"",LOOKUP($K2884,Fuel_Mappings!$C$2:$C$255,Fuel_Mappings!$D$2:$D$255),"")</f>
        <v>Other_Fuel</v>
      </c>
      <c r="Q2884" s="5" t="str">
        <f>IF($P2884="Other_Fuel",IF(LOOKUP($G2884,Fuel_Mappings!$I$2:$I$36,Fuel_Mappings!$I$2:$I$36)=$G2884,LOOKUP($G2884,Fuel_Mappings!$I$2:$I$36,Fuel_Mappings!$J$2:$J$36),""),"")</f>
        <v/>
      </c>
      <c r="S2884" s="5" t="str">
        <f t="shared" si="190"/>
        <v>2B</v>
      </c>
      <c r="T2884" s="3" t="b">
        <f t="shared" si="191"/>
        <v>0</v>
      </c>
      <c r="U2884" s="3" t="b">
        <f t="shared" si="192"/>
        <v>0</v>
      </c>
    </row>
    <row r="2885" spans="1:21">
      <c r="A2885" s="10">
        <v>64633020</v>
      </c>
      <c r="B2885" t="s">
        <v>489</v>
      </c>
      <c r="C2885" t="s">
        <v>490</v>
      </c>
      <c r="D2885" t="s">
        <v>491</v>
      </c>
      <c r="E2885" t="s">
        <v>552</v>
      </c>
      <c r="F2885" t="s">
        <v>574</v>
      </c>
      <c r="G2885" t="s">
        <v>637</v>
      </c>
      <c r="H2885" t="s">
        <v>493</v>
      </c>
      <c r="I2885" t="s">
        <v>496</v>
      </c>
      <c r="J2885" t="s">
        <v>21</v>
      </c>
      <c r="K2885" s="3" t="str">
        <f t="shared" si="189"/>
        <v>Polymer &amp; Resin MfgOther</v>
      </c>
      <c r="L2885" s="9" t="s">
        <v>1439</v>
      </c>
      <c r="M2885" s="9" t="s">
        <v>1440</v>
      </c>
      <c r="N2885" t="s">
        <v>41</v>
      </c>
      <c r="P2885" s="5" t="str">
        <f>IF(LOOKUP($K2885,Fuel_Mappings!$C$2:$C$255,Fuel_Mappings!$D$2:$D$255)&lt;&gt;"",LOOKUP($K2885,Fuel_Mappings!$C$2:$C$255,Fuel_Mappings!$D$2:$D$255),"")</f>
        <v>Other_Fuel</v>
      </c>
      <c r="Q2885" s="5" t="str">
        <f>IF($P2885="Other_Fuel",IF(LOOKUP($G2885,Fuel_Mappings!$I$2:$I$36,Fuel_Mappings!$I$2:$I$36)=$G2885,LOOKUP($G2885,Fuel_Mappings!$I$2:$I$36,Fuel_Mappings!$J$2:$J$36),""),"")</f>
        <v/>
      </c>
      <c r="S2885" s="5" t="str">
        <f t="shared" si="190"/>
        <v>2B</v>
      </c>
      <c r="T2885" s="3" t="b">
        <f t="shared" si="191"/>
        <v>0</v>
      </c>
      <c r="U2885" s="3" t="b">
        <f t="shared" si="192"/>
        <v>0</v>
      </c>
    </row>
    <row r="2886" spans="1:21">
      <c r="A2886" s="10">
        <v>64610041</v>
      </c>
      <c r="B2886" t="s">
        <v>489</v>
      </c>
      <c r="C2886" t="s">
        <v>490</v>
      </c>
      <c r="D2886" t="s">
        <v>491</v>
      </c>
      <c r="E2886" t="s">
        <v>552</v>
      </c>
      <c r="F2886" t="s">
        <v>574</v>
      </c>
      <c r="G2886" t="s">
        <v>590</v>
      </c>
      <c r="H2886" t="s">
        <v>493</v>
      </c>
      <c r="I2886" t="s">
        <v>496</v>
      </c>
      <c r="J2886" t="s">
        <v>21</v>
      </c>
      <c r="K2886" s="3" t="str">
        <f t="shared" si="189"/>
        <v>Polymer &amp; Resin MfgOther</v>
      </c>
      <c r="L2886" s="9" t="s">
        <v>1439</v>
      </c>
      <c r="M2886" s="9" t="s">
        <v>1440</v>
      </c>
      <c r="N2886" t="s">
        <v>41</v>
      </c>
      <c r="P2886" s="5" t="str">
        <f>IF(LOOKUP($K2886,Fuel_Mappings!$C$2:$C$255,Fuel_Mappings!$D$2:$D$255)&lt;&gt;"",LOOKUP($K2886,Fuel_Mappings!$C$2:$C$255,Fuel_Mappings!$D$2:$D$255),"")</f>
        <v>Other_Fuel</v>
      </c>
      <c r="Q2886" s="5" t="str">
        <f>IF($P2886="Other_Fuel",IF(LOOKUP($G2886,Fuel_Mappings!$I$2:$I$36,Fuel_Mappings!$I$2:$I$36)=$G2886,LOOKUP($G2886,Fuel_Mappings!$I$2:$I$36,Fuel_Mappings!$J$2:$J$36),""),"")</f>
        <v/>
      </c>
      <c r="S2886" s="5" t="str">
        <f t="shared" si="190"/>
        <v>2B</v>
      </c>
      <c r="T2886" s="3" t="b">
        <f t="shared" si="191"/>
        <v>0</v>
      </c>
      <c r="U2886" s="3" t="b">
        <f t="shared" si="192"/>
        <v>0</v>
      </c>
    </row>
    <row r="2887" spans="1:21">
      <c r="A2887" s="10">
        <v>64630051</v>
      </c>
      <c r="B2887" t="s">
        <v>489</v>
      </c>
      <c r="C2887" t="s">
        <v>490</v>
      </c>
      <c r="D2887" t="s">
        <v>491</v>
      </c>
      <c r="E2887" t="s">
        <v>552</v>
      </c>
      <c r="F2887" t="s">
        <v>574</v>
      </c>
      <c r="G2887" t="s">
        <v>576</v>
      </c>
      <c r="H2887" t="s">
        <v>493</v>
      </c>
      <c r="I2887" t="s">
        <v>496</v>
      </c>
      <c r="J2887" t="s">
        <v>21</v>
      </c>
      <c r="K2887" s="3" t="str">
        <f t="shared" si="189"/>
        <v>Polymer &amp; Resin MfgOther</v>
      </c>
      <c r="L2887" s="9" t="s">
        <v>1439</v>
      </c>
      <c r="M2887" s="9" t="s">
        <v>1440</v>
      </c>
      <c r="N2887" t="s">
        <v>41</v>
      </c>
      <c r="P2887" s="5" t="str">
        <f>IF(LOOKUP($K2887,Fuel_Mappings!$C$2:$C$255,Fuel_Mappings!$D$2:$D$255)&lt;&gt;"",LOOKUP($K2887,Fuel_Mappings!$C$2:$C$255,Fuel_Mappings!$D$2:$D$255),"")</f>
        <v>Other_Fuel</v>
      </c>
      <c r="Q2887" s="5" t="str">
        <f>IF($P2887="Other_Fuel",IF(LOOKUP($G2887,Fuel_Mappings!$I$2:$I$36,Fuel_Mappings!$I$2:$I$36)=$G2887,LOOKUP($G2887,Fuel_Mappings!$I$2:$I$36,Fuel_Mappings!$J$2:$J$36),""),"")</f>
        <v/>
      </c>
      <c r="S2887" s="5" t="str">
        <f t="shared" si="190"/>
        <v>2B</v>
      </c>
      <c r="T2887" s="3" t="b">
        <f t="shared" si="191"/>
        <v>0</v>
      </c>
      <c r="U2887" s="3" t="b">
        <f t="shared" si="192"/>
        <v>0</v>
      </c>
    </row>
    <row r="2888" spans="1:21">
      <c r="A2888" s="10">
        <v>64630012</v>
      </c>
      <c r="B2888" t="s">
        <v>489</v>
      </c>
      <c r="C2888" t="s">
        <v>490</v>
      </c>
      <c r="D2888" t="s">
        <v>491</v>
      </c>
      <c r="E2888" t="s">
        <v>552</v>
      </c>
      <c r="F2888" t="s">
        <v>574</v>
      </c>
      <c r="G2888" t="s">
        <v>576</v>
      </c>
      <c r="H2888" t="s">
        <v>493</v>
      </c>
      <c r="I2888" t="s">
        <v>496</v>
      </c>
      <c r="J2888" t="s">
        <v>21</v>
      </c>
      <c r="K2888" s="3" t="str">
        <f t="shared" si="189"/>
        <v>Polymer &amp; Resin MfgOther</v>
      </c>
      <c r="L2888" s="9" t="s">
        <v>1439</v>
      </c>
      <c r="M2888" s="9" t="s">
        <v>1440</v>
      </c>
      <c r="N2888" t="s">
        <v>41</v>
      </c>
      <c r="P2888" s="5" t="str">
        <f>IF(LOOKUP($K2888,Fuel_Mappings!$C$2:$C$255,Fuel_Mappings!$D$2:$D$255)&lt;&gt;"",LOOKUP($K2888,Fuel_Mappings!$C$2:$C$255,Fuel_Mappings!$D$2:$D$255),"")</f>
        <v>Other_Fuel</v>
      </c>
      <c r="Q2888" s="5" t="str">
        <f>IF($P2888="Other_Fuel",IF(LOOKUP($G2888,Fuel_Mappings!$I$2:$I$36,Fuel_Mappings!$I$2:$I$36)=$G2888,LOOKUP($G2888,Fuel_Mappings!$I$2:$I$36,Fuel_Mappings!$J$2:$J$36),""),"")</f>
        <v/>
      </c>
      <c r="S2888" s="5" t="str">
        <f t="shared" si="190"/>
        <v>2B</v>
      </c>
      <c r="T2888" s="3" t="b">
        <f t="shared" si="191"/>
        <v>0</v>
      </c>
      <c r="U2888" s="3" t="b">
        <f t="shared" si="192"/>
        <v>0</v>
      </c>
    </row>
    <row r="2889" spans="1:21">
      <c r="A2889" s="10">
        <v>64631052</v>
      </c>
      <c r="B2889" t="s">
        <v>489</v>
      </c>
      <c r="C2889" t="s">
        <v>490</v>
      </c>
      <c r="D2889" t="s">
        <v>491</v>
      </c>
      <c r="E2889" t="s">
        <v>552</v>
      </c>
      <c r="F2889" t="s">
        <v>574</v>
      </c>
      <c r="G2889" t="s">
        <v>584</v>
      </c>
      <c r="H2889" t="s">
        <v>493</v>
      </c>
      <c r="I2889" t="s">
        <v>496</v>
      </c>
      <c r="J2889" t="s">
        <v>21</v>
      </c>
      <c r="K2889" s="3" t="str">
        <f t="shared" si="189"/>
        <v>Polymer &amp; Resin MfgOther</v>
      </c>
      <c r="L2889" s="9" t="s">
        <v>1439</v>
      </c>
      <c r="M2889" s="9" t="s">
        <v>1440</v>
      </c>
      <c r="N2889" t="s">
        <v>41</v>
      </c>
      <c r="P2889" s="5" t="str">
        <f>IF(LOOKUP($K2889,Fuel_Mappings!$C$2:$C$255,Fuel_Mappings!$D$2:$D$255)&lt;&gt;"",LOOKUP($K2889,Fuel_Mappings!$C$2:$C$255,Fuel_Mappings!$D$2:$D$255),"")</f>
        <v>Other_Fuel</v>
      </c>
      <c r="Q2889" s="5" t="str">
        <f>IF($P2889="Other_Fuel",IF(LOOKUP($G2889,Fuel_Mappings!$I$2:$I$36,Fuel_Mappings!$I$2:$I$36)=$G2889,LOOKUP($G2889,Fuel_Mappings!$I$2:$I$36,Fuel_Mappings!$J$2:$J$36),""),"")</f>
        <v/>
      </c>
      <c r="S2889" s="5" t="str">
        <f t="shared" si="190"/>
        <v>2B</v>
      </c>
      <c r="T2889" s="3" t="b">
        <f t="shared" si="191"/>
        <v>0</v>
      </c>
      <c r="U2889" s="3" t="b">
        <f t="shared" si="192"/>
        <v>0</v>
      </c>
    </row>
    <row r="2890" spans="1:21">
      <c r="A2890" s="10">
        <v>64610011</v>
      </c>
      <c r="B2890" t="s">
        <v>489</v>
      </c>
      <c r="C2890" t="s">
        <v>490</v>
      </c>
      <c r="D2890" t="s">
        <v>491</v>
      </c>
      <c r="E2890" t="s">
        <v>552</v>
      </c>
      <c r="F2890" t="s">
        <v>574</v>
      </c>
      <c r="G2890" t="s">
        <v>590</v>
      </c>
      <c r="H2890" t="s">
        <v>493</v>
      </c>
      <c r="I2890" t="s">
        <v>496</v>
      </c>
      <c r="J2890" t="s">
        <v>21</v>
      </c>
      <c r="K2890" s="3" t="str">
        <f t="shared" si="189"/>
        <v>Polymer &amp; Resin MfgOther</v>
      </c>
      <c r="L2890" s="9" t="s">
        <v>1439</v>
      </c>
      <c r="M2890" s="9" t="s">
        <v>1440</v>
      </c>
      <c r="N2890" t="s">
        <v>41</v>
      </c>
      <c r="P2890" s="5" t="str">
        <f>IF(LOOKUP($K2890,Fuel_Mappings!$C$2:$C$255,Fuel_Mappings!$D$2:$D$255)&lt;&gt;"",LOOKUP($K2890,Fuel_Mappings!$C$2:$C$255,Fuel_Mappings!$D$2:$D$255),"")</f>
        <v>Other_Fuel</v>
      </c>
      <c r="Q2890" s="5" t="str">
        <f>IF($P2890="Other_Fuel",IF(LOOKUP($G2890,Fuel_Mappings!$I$2:$I$36,Fuel_Mappings!$I$2:$I$36)=$G2890,LOOKUP($G2890,Fuel_Mappings!$I$2:$I$36,Fuel_Mappings!$J$2:$J$36),""),"")</f>
        <v/>
      </c>
      <c r="S2890" s="5" t="str">
        <f t="shared" si="190"/>
        <v>2B</v>
      </c>
      <c r="T2890" s="3" t="b">
        <f t="shared" si="191"/>
        <v>0</v>
      </c>
      <c r="U2890" s="3" t="b">
        <f t="shared" si="192"/>
        <v>0</v>
      </c>
    </row>
    <row r="2891" spans="1:21">
      <c r="A2891" s="10">
        <v>64610021</v>
      </c>
      <c r="B2891" t="s">
        <v>489</v>
      </c>
      <c r="C2891" t="s">
        <v>490</v>
      </c>
      <c r="D2891" t="s">
        <v>491</v>
      </c>
      <c r="E2891" t="s">
        <v>552</v>
      </c>
      <c r="F2891" t="s">
        <v>574</v>
      </c>
      <c r="G2891" t="s">
        <v>590</v>
      </c>
      <c r="H2891" t="s">
        <v>493</v>
      </c>
      <c r="I2891" t="s">
        <v>496</v>
      </c>
      <c r="J2891" t="s">
        <v>21</v>
      </c>
      <c r="K2891" s="3" t="str">
        <f t="shared" si="189"/>
        <v>Polymer &amp; Resin MfgOther</v>
      </c>
      <c r="L2891" s="9" t="s">
        <v>1439</v>
      </c>
      <c r="M2891" s="9" t="s">
        <v>1440</v>
      </c>
      <c r="N2891" t="s">
        <v>41</v>
      </c>
      <c r="P2891" s="5" t="str">
        <f>IF(LOOKUP($K2891,Fuel_Mappings!$C$2:$C$255,Fuel_Mappings!$D$2:$D$255)&lt;&gt;"",LOOKUP($K2891,Fuel_Mappings!$C$2:$C$255,Fuel_Mappings!$D$2:$D$255),"")</f>
        <v>Other_Fuel</v>
      </c>
      <c r="Q2891" s="5" t="str">
        <f>IF($P2891="Other_Fuel",IF(LOOKUP($G2891,Fuel_Mappings!$I$2:$I$36,Fuel_Mappings!$I$2:$I$36)=$G2891,LOOKUP($G2891,Fuel_Mappings!$I$2:$I$36,Fuel_Mappings!$J$2:$J$36),""),"")</f>
        <v/>
      </c>
      <c r="S2891" s="5" t="str">
        <f t="shared" si="190"/>
        <v>2B</v>
      </c>
      <c r="T2891" s="3" t="b">
        <f t="shared" si="191"/>
        <v>0</v>
      </c>
      <c r="U2891" s="3" t="b">
        <f t="shared" si="192"/>
        <v>0</v>
      </c>
    </row>
    <row r="2892" spans="1:21">
      <c r="A2892" s="10">
        <v>64615010</v>
      </c>
      <c r="B2892" t="s">
        <v>489</v>
      </c>
      <c r="C2892" t="s">
        <v>490</v>
      </c>
      <c r="D2892" t="s">
        <v>491</v>
      </c>
      <c r="E2892" t="s">
        <v>552</v>
      </c>
      <c r="F2892" t="s">
        <v>574</v>
      </c>
      <c r="G2892" t="s">
        <v>654</v>
      </c>
      <c r="H2892" t="s">
        <v>493</v>
      </c>
      <c r="I2892" t="s">
        <v>496</v>
      </c>
      <c r="J2892" t="s">
        <v>21</v>
      </c>
      <c r="K2892" s="3" t="str">
        <f t="shared" si="189"/>
        <v>Polymer &amp; Resin MfgOther</v>
      </c>
      <c r="L2892" s="9" t="s">
        <v>1439</v>
      </c>
      <c r="M2892" s="9" t="s">
        <v>1440</v>
      </c>
      <c r="N2892" t="s">
        <v>41</v>
      </c>
      <c r="P2892" s="5" t="str">
        <f>IF(LOOKUP($K2892,Fuel_Mappings!$C$2:$C$255,Fuel_Mappings!$D$2:$D$255)&lt;&gt;"",LOOKUP($K2892,Fuel_Mappings!$C$2:$C$255,Fuel_Mappings!$D$2:$D$255),"")</f>
        <v>Other_Fuel</v>
      </c>
      <c r="Q2892" s="5" t="str">
        <f>IF($P2892="Other_Fuel",IF(LOOKUP($G2892,Fuel_Mappings!$I$2:$I$36,Fuel_Mappings!$I$2:$I$36)=$G2892,LOOKUP($G2892,Fuel_Mappings!$I$2:$I$36,Fuel_Mappings!$J$2:$J$36),""),"")</f>
        <v/>
      </c>
      <c r="S2892" s="5" t="str">
        <f t="shared" si="190"/>
        <v>2B</v>
      </c>
      <c r="T2892" s="3" t="b">
        <f t="shared" si="191"/>
        <v>0</v>
      </c>
      <c r="U2892" s="3" t="b">
        <f t="shared" si="192"/>
        <v>0</v>
      </c>
    </row>
    <row r="2893" spans="1:21">
      <c r="A2893" s="10">
        <v>64632010</v>
      </c>
      <c r="B2893" t="s">
        <v>489</v>
      </c>
      <c r="C2893" t="s">
        <v>490</v>
      </c>
      <c r="D2893" t="s">
        <v>491</v>
      </c>
      <c r="E2893" t="s">
        <v>552</v>
      </c>
      <c r="F2893" t="s">
        <v>574</v>
      </c>
      <c r="G2893" t="s">
        <v>655</v>
      </c>
      <c r="H2893" t="s">
        <v>493</v>
      </c>
      <c r="I2893" t="s">
        <v>496</v>
      </c>
      <c r="J2893" t="s">
        <v>21</v>
      </c>
      <c r="K2893" s="3" t="str">
        <f t="shared" si="189"/>
        <v>Polymer &amp; Resin MfgOther</v>
      </c>
      <c r="L2893" s="9" t="s">
        <v>1439</v>
      </c>
      <c r="M2893" s="9" t="s">
        <v>1440</v>
      </c>
      <c r="N2893" t="s">
        <v>41</v>
      </c>
      <c r="P2893" s="5" t="str">
        <f>IF(LOOKUP($K2893,Fuel_Mappings!$C$2:$C$255,Fuel_Mappings!$D$2:$D$255)&lt;&gt;"",LOOKUP($K2893,Fuel_Mappings!$C$2:$C$255,Fuel_Mappings!$D$2:$D$255),"")</f>
        <v>Other_Fuel</v>
      </c>
      <c r="Q2893" s="5" t="str">
        <f>IF($P2893="Other_Fuel",IF(LOOKUP($G2893,Fuel_Mappings!$I$2:$I$36,Fuel_Mappings!$I$2:$I$36)=$G2893,LOOKUP($G2893,Fuel_Mappings!$I$2:$I$36,Fuel_Mappings!$J$2:$J$36),""),"")</f>
        <v/>
      </c>
      <c r="S2893" s="5" t="str">
        <f t="shared" si="190"/>
        <v>2B</v>
      </c>
      <c r="T2893" s="3" t="b">
        <f t="shared" si="191"/>
        <v>0</v>
      </c>
      <c r="U2893" s="3" t="b">
        <f t="shared" si="192"/>
        <v>0</v>
      </c>
    </row>
    <row r="2894" spans="1:21">
      <c r="A2894" s="10">
        <v>64632082</v>
      </c>
      <c r="B2894" t="s">
        <v>489</v>
      </c>
      <c r="C2894" t="s">
        <v>490</v>
      </c>
      <c r="D2894" t="s">
        <v>491</v>
      </c>
      <c r="E2894" t="s">
        <v>552</v>
      </c>
      <c r="F2894" t="s">
        <v>574</v>
      </c>
      <c r="G2894" t="s">
        <v>655</v>
      </c>
      <c r="H2894" t="s">
        <v>493</v>
      </c>
      <c r="I2894" t="s">
        <v>496</v>
      </c>
      <c r="J2894" t="s">
        <v>577</v>
      </c>
      <c r="K2894" s="3" t="str">
        <f t="shared" si="189"/>
        <v>Polymer &amp; Resin MfgLeaks From Polymer Mfg.</v>
      </c>
      <c r="L2894" s="9" t="s">
        <v>1439</v>
      </c>
      <c r="M2894" s="9" t="s">
        <v>1440</v>
      </c>
      <c r="N2894" t="s">
        <v>41</v>
      </c>
      <c r="P2894" s="5" t="str">
        <f>IF(LOOKUP($K2894,Fuel_Mappings!$C$2:$C$255,Fuel_Mappings!$D$2:$D$255)&lt;&gt;"",LOOKUP($K2894,Fuel_Mappings!$C$2:$C$255,Fuel_Mappings!$D$2:$D$255),"")</f>
        <v/>
      </c>
      <c r="Q2894" s="5" t="str">
        <f>IF($P2894="Other_Fuel",IF(LOOKUP($G2894,Fuel_Mappings!$I$2:$I$36,Fuel_Mappings!$I$2:$I$36)=$G2894,LOOKUP($G2894,Fuel_Mappings!$I$2:$I$36,Fuel_Mappings!$J$2:$J$36),""),"")</f>
        <v/>
      </c>
      <c r="S2894" s="5" t="str">
        <f t="shared" si="190"/>
        <v>2B</v>
      </c>
      <c r="T2894" s="3" t="b">
        <f t="shared" si="191"/>
        <v>0</v>
      </c>
      <c r="U2894" s="3" t="b">
        <f t="shared" si="192"/>
        <v>0</v>
      </c>
    </row>
    <row r="2895" spans="1:21">
      <c r="A2895" s="10">
        <v>30183001</v>
      </c>
      <c r="B2895" t="s">
        <v>661</v>
      </c>
      <c r="C2895" t="s">
        <v>662</v>
      </c>
      <c r="D2895" t="s">
        <v>663</v>
      </c>
      <c r="E2895" t="s">
        <v>11</v>
      </c>
      <c r="F2895" t="s">
        <v>85</v>
      </c>
      <c r="G2895" t="s">
        <v>505</v>
      </c>
      <c r="H2895" t="s">
        <v>259</v>
      </c>
      <c r="I2895" t="s">
        <v>664</v>
      </c>
      <c r="J2895" t="s">
        <v>21</v>
      </c>
      <c r="K2895" s="3" t="str">
        <f t="shared" si="189"/>
        <v>Organic Chemical StorageOther</v>
      </c>
      <c r="L2895" s="9" t="s">
        <v>1439</v>
      </c>
      <c r="M2895" s="9" t="s">
        <v>1440</v>
      </c>
      <c r="N2895" t="s">
        <v>41</v>
      </c>
      <c r="P2895" s="5" t="str">
        <f>IF(LOOKUP($K2895,Fuel_Mappings!$C$2:$C$255,Fuel_Mappings!$D$2:$D$255)&lt;&gt;"",LOOKUP($K2895,Fuel_Mappings!$C$2:$C$255,Fuel_Mappings!$D$2:$D$255),"")</f>
        <v>Other_Fuel</v>
      </c>
      <c r="Q2895" s="5" t="str">
        <f>IF($P2895="Other_Fuel",IF(LOOKUP($G2895,Fuel_Mappings!$I$2:$I$36,Fuel_Mappings!$I$2:$I$36)=$G2895,LOOKUP($G2895,Fuel_Mappings!$I$2:$I$36,Fuel_Mappings!$J$2:$J$36),""),"")</f>
        <v/>
      </c>
      <c r="S2895" s="5" t="str">
        <f t="shared" si="190"/>
        <v>2B</v>
      </c>
      <c r="T2895" s="3" t="b">
        <f t="shared" si="191"/>
        <v>0</v>
      </c>
      <c r="U2895" s="3" t="b">
        <f t="shared" si="192"/>
        <v>0</v>
      </c>
    </row>
    <row r="2896" spans="1:21">
      <c r="A2896" s="10">
        <v>30187097</v>
      </c>
      <c r="B2896" t="s">
        <v>661</v>
      </c>
      <c r="C2896" t="s">
        <v>662</v>
      </c>
      <c r="D2896" t="s">
        <v>663</v>
      </c>
      <c r="E2896" t="s">
        <v>11</v>
      </c>
      <c r="F2896" t="s">
        <v>85</v>
      </c>
      <c r="G2896" t="s">
        <v>665</v>
      </c>
      <c r="H2896" t="s">
        <v>259</v>
      </c>
      <c r="I2896" t="s">
        <v>666</v>
      </c>
      <c r="J2896" t="s">
        <v>21</v>
      </c>
      <c r="K2896" s="3" t="str">
        <f t="shared" si="189"/>
        <v>Inorganic Chemical StorageOther</v>
      </c>
      <c r="L2896" s="9" t="s">
        <v>1439</v>
      </c>
      <c r="M2896" s="9" t="s">
        <v>1440</v>
      </c>
      <c r="N2896" t="s">
        <v>41</v>
      </c>
      <c r="P2896" s="5" t="str">
        <f>IF(LOOKUP($K2896,Fuel_Mappings!$C$2:$C$255,Fuel_Mappings!$D$2:$D$255)&lt;&gt;"",LOOKUP($K2896,Fuel_Mappings!$C$2:$C$255,Fuel_Mappings!$D$2:$D$255),"")</f>
        <v>Other_Fuel</v>
      </c>
      <c r="Q2896" s="5" t="str">
        <f>IF($P2896="Other_Fuel",IF(LOOKUP($G2896,Fuel_Mappings!$I$2:$I$36,Fuel_Mappings!$I$2:$I$36)=$G2896,LOOKUP($G2896,Fuel_Mappings!$I$2:$I$36,Fuel_Mappings!$J$2:$J$36),""),"")</f>
        <v/>
      </c>
      <c r="S2896" s="5" t="str">
        <f t="shared" si="190"/>
        <v>2B</v>
      </c>
      <c r="T2896" s="3" t="b">
        <f t="shared" si="191"/>
        <v>0</v>
      </c>
      <c r="U2896" s="3" t="b">
        <f t="shared" si="192"/>
        <v>0</v>
      </c>
    </row>
    <row r="2897" spans="1:21">
      <c r="A2897" s="10">
        <v>30101404</v>
      </c>
      <c r="B2897" t="s">
        <v>661</v>
      </c>
      <c r="C2897" t="s">
        <v>662</v>
      </c>
      <c r="D2897" t="s">
        <v>663</v>
      </c>
      <c r="E2897" t="s">
        <v>11</v>
      </c>
      <c r="F2897" t="s">
        <v>85</v>
      </c>
      <c r="G2897" t="s">
        <v>509</v>
      </c>
      <c r="H2897" t="s">
        <v>259</v>
      </c>
      <c r="I2897" t="s">
        <v>664</v>
      </c>
      <c r="J2897" t="s">
        <v>21</v>
      </c>
      <c r="K2897" s="3" t="str">
        <f t="shared" si="189"/>
        <v>Organic Chemical StorageOther</v>
      </c>
      <c r="L2897" s="9" t="s">
        <v>1439</v>
      </c>
      <c r="M2897" s="9" t="s">
        <v>1440</v>
      </c>
      <c r="N2897" t="s">
        <v>41</v>
      </c>
      <c r="P2897" s="5" t="str">
        <f>IF(LOOKUP($K2897,Fuel_Mappings!$C$2:$C$255,Fuel_Mappings!$D$2:$D$255)&lt;&gt;"",LOOKUP($K2897,Fuel_Mappings!$C$2:$C$255,Fuel_Mappings!$D$2:$D$255),"")</f>
        <v>Other_Fuel</v>
      </c>
      <c r="Q2897" s="5" t="str">
        <f>IF($P2897="Other_Fuel",IF(LOOKUP($G2897,Fuel_Mappings!$I$2:$I$36,Fuel_Mappings!$I$2:$I$36)=$G2897,LOOKUP($G2897,Fuel_Mappings!$I$2:$I$36,Fuel_Mappings!$J$2:$J$36),""),"")</f>
        <v/>
      </c>
      <c r="S2897" s="5" t="str">
        <f t="shared" si="190"/>
        <v>2B</v>
      </c>
      <c r="T2897" s="3" t="b">
        <f t="shared" si="191"/>
        <v>0</v>
      </c>
      <c r="U2897" s="3" t="b">
        <f t="shared" si="192"/>
        <v>0</v>
      </c>
    </row>
    <row r="2898" spans="1:21">
      <c r="A2898" s="10">
        <v>30187098</v>
      </c>
      <c r="B2898" t="s">
        <v>661</v>
      </c>
      <c r="C2898" t="s">
        <v>662</v>
      </c>
      <c r="D2898" t="s">
        <v>663</v>
      </c>
      <c r="E2898" t="s">
        <v>11</v>
      </c>
      <c r="F2898" t="s">
        <v>85</v>
      </c>
      <c r="G2898" t="s">
        <v>665</v>
      </c>
      <c r="H2898" t="s">
        <v>259</v>
      </c>
      <c r="I2898" t="s">
        <v>666</v>
      </c>
      <c r="J2898" t="s">
        <v>21</v>
      </c>
      <c r="K2898" s="3" t="str">
        <f t="shared" si="189"/>
        <v>Inorganic Chemical StorageOther</v>
      </c>
      <c r="L2898" s="9" t="s">
        <v>1439</v>
      </c>
      <c r="M2898" s="9" t="s">
        <v>1440</v>
      </c>
      <c r="N2898" t="s">
        <v>41</v>
      </c>
      <c r="P2898" s="5" t="str">
        <f>IF(LOOKUP($K2898,Fuel_Mappings!$C$2:$C$255,Fuel_Mappings!$D$2:$D$255)&lt;&gt;"",LOOKUP($K2898,Fuel_Mappings!$C$2:$C$255,Fuel_Mappings!$D$2:$D$255),"")</f>
        <v>Other_Fuel</v>
      </c>
      <c r="Q2898" s="5" t="str">
        <f>IF($P2898="Other_Fuel",IF(LOOKUP($G2898,Fuel_Mappings!$I$2:$I$36,Fuel_Mappings!$I$2:$I$36)=$G2898,LOOKUP($G2898,Fuel_Mappings!$I$2:$I$36,Fuel_Mappings!$J$2:$J$36),""),"")</f>
        <v/>
      </c>
      <c r="S2898" s="5" t="str">
        <f t="shared" si="190"/>
        <v>2B</v>
      </c>
      <c r="T2898" s="3" t="b">
        <f t="shared" si="191"/>
        <v>0</v>
      </c>
      <c r="U2898" s="3" t="b">
        <f t="shared" si="192"/>
        <v>0</v>
      </c>
    </row>
    <row r="2899" spans="1:21">
      <c r="A2899" s="10">
        <v>30101815</v>
      </c>
      <c r="B2899" t="s">
        <v>661</v>
      </c>
      <c r="C2899" t="s">
        <v>662</v>
      </c>
      <c r="D2899" t="s">
        <v>663</v>
      </c>
      <c r="E2899" t="s">
        <v>11</v>
      </c>
      <c r="F2899" t="s">
        <v>85</v>
      </c>
      <c r="G2899" t="s">
        <v>495</v>
      </c>
      <c r="H2899" t="s">
        <v>259</v>
      </c>
      <c r="I2899" t="s">
        <v>664</v>
      </c>
      <c r="J2899" t="s">
        <v>21</v>
      </c>
      <c r="K2899" s="3" t="str">
        <f t="shared" si="189"/>
        <v>Organic Chemical StorageOther</v>
      </c>
      <c r="L2899" s="9" t="s">
        <v>1439</v>
      </c>
      <c r="M2899" s="9" t="s">
        <v>1440</v>
      </c>
      <c r="N2899" t="s">
        <v>41</v>
      </c>
      <c r="P2899" s="5" t="str">
        <f>IF(LOOKUP($K2899,Fuel_Mappings!$C$2:$C$255,Fuel_Mappings!$D$2:$D$255)&lt;&gt;"",LOOKUP($K2899,Fuel_Mappings!$C$2:$C$255,Fuel_Mappings!$D$2:$D$255),"")</f>
        <v>Other_Fuel</v>
      </c>
      <c r="Q2899" s="5" t="str">
        <f>IF($P2899="Other_Fuel",IF(LOOKUP($G2899,Fuel_Mappings!$I$2:$I$36,Fuel_Mappings!$I$2:$I$36)=$G2899,LOOKUP($G2899,Fuel_Mappings!$I$2:$I$36,Fuel_Mappings!$J$2:$J$36),""),"")</f>
        <v/>
      </c>
      <c r="S2899" s="5" t="str">
        <f t="shared" si="190"/>
        <v>2B</v>
      </c>
      <c r="T2899" s="3" t="b">
        <f t="shared" si="191"/>
        <v>0</v>
      </c>
      <c r="U2899" s="3" t="b">
        <f t="shared" si="192"/>
        <v>0</v>
      </c>
    </row>
    <row r="2900" spans="1:21">
      <c r="A2900" s="10">
        <v>30101816</v>
      </c>
      <c r="B2900" t="s">
        <v>661</v>
      </c>
      <c r="C2900" t="s">
        <v>662</v>
      </c>
      <c r="D2900" t="s">
        <v>663</v>
      </c>
      <c r="E2900" t="s">
        <v>11</v>
      </c>
      <c r="F2900" t="s">
        <v>85</v>
      </c>
      <c r="G2900" t="s">
        <v>495</v>
      </c>
      <c r="H2900" t="s">
        <v>259</v>
      </c>
      <c r="I2900" t="s">
        <v>664</v>
      </c>
      <c r="J2900" t="s">
        <v>21</v>
      </c>
      <c r="K2900" s="3" t="str">
        <f t="shared" si="189"/>
        <v>Organic Chemical StorageOther</v>
      </c>
      <c r="L2900" s="9" t="s">
        <v>1439</v>
      </c>
      <c r="M2900" s="9" t="s">
        <v>1440</v>
      </c>
      <c r="N2900" t="s">
        <v>41</v>
      </c>
      <c r="P2900" s="5" t="str">
        <f>IF(LOOKUP($K2900,Fuel_Mappings!$C$2:$C$255,Fuel_Mappings!$D$2:$D$255)&lt;&gt;"",LOOKUP($K2900,Fuel_Mappings!$C$2:$C$255,Fuel_Mappings!$D$2:$D$255),"")</f>
        <v>Other_Fuel</v>
      </c>
      <c r="Q2900" s="5" t="str">
        <f>IF($P2900="Other_Fuel",IF(LOOKUP($G2900,Fuel_Mappings!$I$2:$I$36,Fuel_Mappings!$I$2:$I$36)=$G2900,LOOKUP($G2900,Fuel_Mappings!$I$2:$I$36,Fuel_Mappings!$J$2:$J$36),""),"")</f>
        <v/>
      </c>
      <c r="S2900" s="5" t="str">
        <f t="shared" si="190"/>
        <v>2B</v>
      </c>
      <c r="T2900" s="3" t="b">
        <f t="shared" si="191"/>
        <v>0</v>
      </c>
      <c r="U2900" s="3" t="b">
        <f t="shared" si="192"/>
        <v>0</v>
      </c>
    </row>
    <row r="2901" spans="1:21">
      <c r="A2901" s="10">
        <v>30101864</v>
      </c>
      <c r="B2901" t="s">
        <v>661</v>
      </c>
      <c r="C2901" t="s">
        <v>662</v>
      </c>
      <c r="D2901" t="s">
        <v>663</v>
      </c>
      <c r="E2901" t="s">
        <v>11</v>
      </c>
      <c r="F2901" t="s">
        <v>85</v>
      </c>
      <c r="G2901" t="s">
        <v>495</v>
      </c>
      <c r="H2901" t="s">
        <v>259</v>
      </c>
      <c r="I2901" t="s">
        <v>664</v>
      </c>
      <c r="J2901" t="s">
        <v>21</v>
      </c>
      <c r="K2901" s="3" t="str">
        <f t="shared" si="189"/>
        <v>Organic Chemical StorageOther</v>
      </c>
      <c r="L2901" s="9" t="s">
        <v>1439</v>
      </c>
      <c r="M2901" s="9" t="s">
        <v>1440</v>
      </c>
      <c r="N2901" t="s">
        <v>41</v>
      </c>
      <c r="P2901" s="5" t="str">
        <f>IF(LOOKUP($K2901,Fuel_Mappings!$C$2:$C$255,Fuel_Mappings!$D$2:$D$255)&lt;&gt;"",LOOKUP($K2901,Fuel_Mappings!$C$2:$C$255,Fuel_Mappings!$D$2:$D$255),"")</f>
        <v>Other_Fuel</v>
      </c>
      <c r="Q2901" s="5" t="str">
        <f>IF($P2901="Other_Fuel",IF(LOOKUP($G2901,Fuel_Mappings!$I$2:$I$36,Fuel_Mappings!$I$2:$I$36)=$G2901,LOOKUP($G2901,Fuel_Mappings!$I$2:$I$36,Fuel_Mappings!$J$2:$J$36),""),"")</f>
        <v/>
      </c>
      <c r="S2901" s="5" t="str">
        <f t="shared" si="190"/>
        <v>2B</v>
      </c>
      <c r="T2901" s="3" t="b">
        <f t="shared" si="191"/>
        <v>0</v>
      </c>
      <c r="U2901" s="3" t="b">
        <f t="shared" si="192"/>
        <v>0</v>
      </c>
    </row>
    <row r="2902" spans="1:21">
      <c r="A2902" s="10">
        <v>30101866</v>
      </c>
      <c r="B2902" t="s">
        <v>661</v>
      </c>
      <c r="C2902" t="s">
        <v>662</v>
      </c>
      <c r="D2902" t="s">
        <v>663</v>
      </c>
      <c r="E2902" t="s">
        <v>11</v>
      </c>
      <c r="F2902" t="s">
        <v>85</v>
      </c>
      <c r="G2902" t="s">
        <v>495</v>
      </c>
      <c r="H2902" t="s">
        <v>259</v>
      </c>
      <c r="I2902" t="s">
        <v>672</v>
      </c>
      <c r="J2902" t="s">
        <v>21</v>
      </c>
      <c r="K2902" s="3" t="str">
        <f t="shared" si="189"/>
        <v>Organic Chemical TransportOther</v>
      </c>
      <c r="L2902" s="9" t="s">
        <v>1439</v>
      </c>
      <c r="M2902" s="9" t="s">
        <v>1440</v>
      </c>
      <c r="N2902" t="s">
        <v>41</v>
      </c>
      <c r="P2902" s="5" t="str">
        <f>IF(LOOKUP($K2902,Fuel_Mappings!$C$2:$C$255,Fuel_Mappings!$D$2:$D$255)&lt;&gt;"",LOOKUP($K2902,Fuel_Mappings!$C$2:$C$255,Fuel_Mappings!$D$2:$D$255),"")</f>
        <v>Other_Fuel</v>
      </c>
      <c r="Q2902" s="5" t="str">
        <f>IF($P2902="Other_Fuel",IF(LOOKUP($G2902,Fuel_Mappings!$I$2:$I$36,Fuel_Mappings!$I$2:$I$36)=$G2902,LOOKUP($G2902,Fuel_Mappings!$I$2:$I$36,Fuel_Mappings!$J$2:$J$36),""),"")</f>
        <v/>
      </c>
      <c r="S2902" s="5" t="str">
        <f t="shared" si="190"/>
        <v>2B</v>
      </c>
      <c r="T2902" s="3" t="b">
        <f t="shared" si="191"/>
        <v>0</v>
      </c>
      <c r="U2902" s="3" t="b">
        <f t="shared" si="192"/>
        <v>0</v>
      </c>
    </row>
    <row r="2903" spans="1:21">
      <c r="A2903" s="10">
        <v>30101893</v>
      </c>
      <c r="B2903" t="s">
        <v>661</v>
      </c>
      <c r="C2903" t="s">
        <v>662</v>
      </c>
      <c r="D2903" t="s">
        <v>663</v>
      </c>
      <c r="E2903" t="s">
        <v>11</v>
      </c>
      <c r="F2903" t="s">
        <v>85</v>
      </c>
      <c r="G2903" t="s">
        <v>495</v>
      </c>
      <c r="H2903" t="s">
        <v>259</v>
      </c>
      <c r="I2903" t="s">
        <v>664</v>
      </c>
      <c r="J2903" t="s">
        <v>21</v>
      </c>
      <c r="K2903" s="3" t="str">
        <f t="shared" si="189"/>
        <v>Organic Chemical StorageOther</v>
      </c>
      <c r="L2903" s="9" t="s">
        <v>1439</v>
      </c>
      <c r="M2903" s="9" t="s">
        <v>1440</v>
      </c>
      <c r="N2903" t="s">
        <v>41</v>
      </c>
      <c r="P2903" s="5" t="str">
        <f>IF(LOOKUP($K2903,Fuel_Mappings!$C$2:$C$255,Fuel_Mappings!$D$2:$D$255)&lt;&gt;"",LOOKUP($K2903,Fuel_Mappings!$C$2:$C$255,Fuel_Mappings!$D$2:$D$255),"")</f>
        <v>Other_Fuel</v>
      </c>
      <c r="Q2903" s="5" t="str">
        <f>IF($P2903="Other_Fuel",IF(LOOKUP($G2903,Fuel_Mappings!$I$2:$I$36,Fuel_Mappings!$I$2:$I$36)=$G2903,LOOKUP($G2903,Fuel_Mappings!$I$2:$I$36,Fuel_Mappings!$J$2:$J$36),""),"")</f>
        <v/>
      </c>
      <c r="S2903" s="5" t="str">
        <f t="shared" si="190"/>
        <v>2B</v>
      </c>
      <c r="T2903" s="3" t="b">
        <f t="shared" si="191"/>
        <v>0</v>
      </c>
      <c r="U2903" s="3" t="b">
        <f t="shared" si="192"/>
        <v>0</v>
      </c>
    </row>
    <row r="2904" spans="1:21">
      <c r="A2904" s="10">
        <v>30101894</v>
      </c>
      <c r="B2904" t="s">
        <v>661</v>
      </c>
      <c r="C2904" t="s">
        <v>662</v>
      </c>
      <c r="D2904" t="s">
        <v>663</v>
      </c>
      <c r="E2904" t="s">
        <v>11</v>
      </c>
      <c r="F2904" t="s">
        <v>85</v>
      </c>
      <c r="G2904" t="s">
        <v>495</v>
      </c>
      <c r="H2904" t="s">
        <v>259</v>
      </c>
      <c r="I2904" t="s">
        <v>664</v>
      </c>
      <c r="J2904" t="s">
        <v>21</v>
      </c>
      <c r="K2904" s="3" t="str">
        <f t="shared" si="189"/>
        <v>Organic Chemical StorageOther</v>
      </c>
      <c r="L2904" s="9" t="s">
        <v>1439</v>
      </c>
      <c r="M2904" s="9" t="s">
        <v>1440</v>
      </c>
      <c r="N2904" t="s">
        <v>41</v>
      </c>
      <c r="P2904" s="5" t="str">
        <f>IF(LOOKUP($K2904,Fuel_Mappings!$C$2:$C$255,Fuel_Mappings!$D$2:$D$255)&lt;&gt;"",LOOKUP($K2904,Fuel_Mappings!$C$2:$C$255,Fuel_Mappings!$D$2:$D$255),"")</f>
        <v>Other_Fuel</v>
      </c>
      <c r="Q2904" s="5" t="str">
        <f>IF($P2904="Other_Fuel",IF(LOOKUP($G2904,Fuel_Mappings!$I$2:$I$36,Fuel_Mappings!$I$2:$I$36)=$G2904,LOOKUP($G2904,Fuel_Mappings!$I$2:$I$36,Fuel_Mappings!$J$2:$J$36),""),"")</f>
        <v/>
      </c>
      <c r="S2904" s="5" t="str">
        <f t="shared" si="190"/>
        <v>2B</v>
      </c>
      <c r="T2904" s="3" t="b">
        <f t="shared" si="191"/>
        <v>0</v>
      </c>
      <c r="U2904" s="3" t="b">
        <f t="shared" si="192"/>
        <v>0</v>
      </c>
    </row>
    <row r="2905" spans="1:21">
      <c r="A2905" s="10">
        <v>30102122</v>
      </c>
      <c r="B2905" t="s">
        <v>661</v>
      </c>
      <c r="C2905" t="s">
        <v>662</v>
      </c>
      <c r="D2905" t="s">
        <v>663</v>
      </c>
      <c r="E2905" t="s">
        <v>11</v>
      </c>
      <c r="F2905" t="s">
        <v>85</v>
      </c>
      <c r="G2905" t="s">
        <v>387</v>
      </c>
      <c r="H2905" t="s">
        <v>259</v>
      </c>
      <c r="I2905" t="s">
        <v>675</v>
      </c>
      <c r="J2905" t="s">
        <v>21</v>
      </c>
      <c r="K2905" s="3" t="str">
        <f t="shared" si="189"/>
        <v>Inorganic Chemical TransportOther</v>
      </c>
      <c r="L2905" s="9" t="s">
        <v>1439</v>
      </c>
      <c r="M2905" s="9" t="s">
        <v>1440</v>
      </c>
      <c r="N2905" t="s">
        <v>41</v>
      </c>
      <c r="P2905" s="5" t="str">
        <f>IF(LOOKUP($K2905,Fuel_Mappings!$C$2:$C$255,Fuel_Mappings!$D$2:$D$255)&lt;&gt;"",LOOKUP($K2905,Fuel_Mappings!$C$2:$C$255,Fuel_Mappings!$D$2:$D$255),"")</f>
        <v>Other_Fuel</v>
      </c>
      <c r="Q2905" s="5" t="str">
        <f>IF($P2905="Other_Fuel",IF(LOOKUP($G2905,Fuel_Mappings!$I$2:$I$36,Fuel_Mappings!$I$2:$I$36)=$G2905,LOOKUP($G2905,Fuel_Mappings!$I$2:$I$36,Fuel_Mappings!$J$2:$J$36),""),"")</f>
        <v/>
      </c>
      <c r="S2905" s="5" t="str">
        <f t="shared" si="190"/>
        <v>2B</v>
      </c>
      <c r="T2905" s="3" t="b">
        <f t="shared" si="191"/>
        <v>0</v>
      </c>
      <c r="U2905" s="3" t="b">
        <f t="shared" si="192"/>
        <v>0</v>
      </c>
    </row>
    <row r="2906" spans="1:21">
      <c r="A2906" s="10">
        <v>30102619</v>
      </c>
      <c r="B2906" t="s">
        <v>661</v>
      </c>
      <c r="C2906" t="s">
        <v>662</v>
      </c>
      <c r="D2906" t="s">
        <v>663</v>
      </c>
      <c r="E2906" t="s">
        <v>11</v>
      </c>
      <c r="F2906" t="s">
        <v>85</v>
      </c>
      <c r="G2906" t="s">
        <v>517</v>
      </c>
      <c r="H2906" t="s">
        <v>259</v>
      </c>
      <c r="I2906" t="s">
        <v>664</v>
      </c>
      <c r="J2906" t="s">
        <v>21</v>
      </c>
      <c r="K2906" s="3" t="str">
        <f t="shared" si="189"/>
        <v>Organic Chemical StorageOther</v>
      </c>
      <c r="L2906" s="9" t="s">
        <v>1439</v>
      </c>
      <c r="M2906" s="9" t="s">
        <v>1440</v>
      </c>
      <c r="N2906" t="s">
        <v>41</v>
      </c>
      <c r="P2906" s="5" t="str">
        <f>IF(LOOKUP($K2906,Fuel_Mappings!$C$2:$C$255,Fuel_Mappings!$D$2:$D$255)&lt;&gt;"",LOOKUP($K2906,Fuel_Mappings!$C$2:$C$255,Fuel_Mappings!$D$2:$D$255),"")</f>
        <v>Other_Fuel</v>
      </c>
      <c r="Q2906" s="5" t="str">
        <f>IF($P2906="Other_Fuel",IF(LOOKUP($G2906,Fuel_Mappings!$I$2:$I$36,Fuel_Mappings!$I$2:$I$36)=$G2906,LOOKUP($G2906,Fuel_Mappings!$I$2:$I$36,Fuel_Mappings!$J$2:$J$36),""),"")</f>
        <v/>
      </c>
      <c r="S2906" s="5" t="str">
        <f t="shared" si="190"/>
        <v>2B</v>
      </c>
      <c r="T2906" s="3" t="b">
        <f t="shared" si="191"/>
        <v>0</v>
      </c>
      <c r="U2906" s="3" t="b">
        <f t="shared" si="192"/>
        <v>0</v>
      </c>
    </row>
    <row r="2907" spans="1:21">
      <c r="A2907" s="10">
        <v>30102646</v>
      </c>
      <c r="B2907" t="s">
        <v>661</v>
      </c>
      <c r="C2907" t="s">
        <v>662</v>
      </c>
      <c r="D2907" t="s">
        <v>663</v>
      </c>
      <c r="E2907" t="s">
        <v>11</v>
      </c>
      <c r="F2907" t="s">
        <v>85</v>
      </c>
      <c r="G2907" t="s">
        <v>517</v>
      </c>
      <c r="H2907" t="s">
        <v>259</v>
      </c>
      <c r="I2907" t="s">
        <v>664</v>
      </c>
      <c r="J2907" t="s">
        <v>21</v>
      </c>
      <c r="K2907" s="3" t="str">
        <f t="shared" si="189"/>
        <v>Organic Chemical StorageOther</v>
      </c>
      <c r="L2907" s="9" t="s">
        <v>1439</v>
      </c>
      <c r="M2907" s="9" t="s">
        <v>1440</v>
      </c>
      <c r="N2907" t="s">
        <v>41</v>
      </c>
      <c r="P2907" s="5" t="str">
        <f>IF(LOOKUP($K2907,Fuel_Mappings!$C$2:$C$255,Fuel_Mappings!$D$2:$D$255)&lt;&gt;"",LOOKUP($K2907,Fuel_Mappings!$C$2:$C$255,Fuel_Mappings!$D$2:$D$255),"")</f>
        <v>Other_Fuel</v>
      </c>
      <c r="Q2907" s="5" t="str">
        <f>IF($P2907="Other_Fuel",IF(LOOKUP($G2907,Fuel_Mappings!$I$2:$I$36,Fuel_Mappings!$I$2:$I$36)=$G2907,LOOKUP($G2907,Fuel_Mappings!$I$2:$I$36,Fuel_Mappings!$J$2:$J$36),""),"")</f>
        <v/>
      </c>
      <c r="S2907" s="5" t="str">
        <f t="shared" si="190"/>
        <v>2B</v>
      </c>
      <c r="T2907" s="3" t="b">
        <f t="shared" si="191"/>
        <v>0</v>
      </c>
      <c r="U2907" s="3" t="b">
        <f t="shared" si="192"/>
        <v>0</v>
      </c>
    </row>
    <row r="2908" spans="1:21">
      <c r="A2908" s="10">
        <v>30107002</v>
      </c>
      <c r="B2908" t="s">
        <v>661</v>
      </c>
      <c r="C2908" t="s">
        <v>662</v>
      </c>
      <c r="D2908" t="s">
        <v>663</v>
      </c>
      <c r="E2908" t="s">
        <v>11</v>
      </c>
      <c r="F2908" t="s">
        <v>85</v>
      </c>
      <c r="G2908" t="s">
        <v>498</v>
      </c>
      <c r="H2908" t="s">
        <v>259</v>
      </c>
      <c r="I2908" t="s">
        <v>666</v>
      </c>
      <c r="J2908" t="s">
        <v>21</v>
      </c>
      <c r="K2908" s="3" t="str">
        <f t="shared" si="189"/>
        <v>Inorganic Chemical StorageOther</v>
      </c>
      <c r="L2908" s="9" t="s">
        <v>1439</v>
      </c>
      <c r="M2908" s="9" t="s">
        <v>1440</v>
      </c>
      <c r="N2908" t="s">
        <v>41</v>
      </c>
      <c r="P2908" s="5" t="str">
        <f>IF(LOOKUP($K2908,Fuel_Mappings!$C$2:$C$255,Fuel_Mappings!$D$2:$D$255)&lt;&gt;"",LOOKUP($K2908,Fuel_Mappings!$C$2:$C$255,Fuel_Mappings!$D$2:$D$255),"")</f>
        <v>Other_Fuel</v>
      </c>
      <c r="Q2908" s="5" t="str">
        <f>IF($P2908="Other_Fuel",IF(LOOKUP($G2908,Fuel_Mappings!$I$2:$I$36,Fuel_Mappings!$I$2:$I$36)=$G2908,LOOKUP($G2908,Fuel_Mappings!$I$2:$I$36,Fuel_Mappings!$J$2:$J$36),""),"")</f>
        <v/>
      </c>
      <c r="S2908" s="5" t="str">
        <f t="shared" si="190"/>
        <v>2B</v>
      </c>
      <c r="T2908" s="3" t="b">
        <f t="shared" si="191"/>
        <v>0</v>
      </c>
      <c r="U2908" s="3" t="b">
        <f t="shared" si="192"/>
        <v>0</v>
      </c>
    </row>
    <row r="2909" spans="1:21">
      <c r="A2909" s="10">
        <v>30187597</v>
      </c>
      <c r="B2909" t="s">
        <v>661</v>
      </c>
      <c r="C2909" t="s">
        <v>662</v>
      </c>
      <c r="D2909" t="s">
        <v>663</v>
      </c>
      <c r="E2909" t="s">
        <v>11</v>
      </c>
      <c r="F2909" t="s">
        <v>85</v>
      </c>
      <c r="G2909" t="s">
        <v>676</v>
      </c>
      <c r="H2909" t="s">
        <v>259</v>
      </c>
      <c r="I2909" t="s">
        <v>666</v>
      </c>
      <c r="J2909" t="s">
        <v>21</v>
      </c>
      <c r="K2909" s="3" t="str">
        <f t="shared" si="189"/>
        <v>Inorganic Chemical StorageOther</v>
      </c>
      <c r="L2909" s="9" t="s">
        <v>1439</v>
      </c>
      <c r="M2909" s="9" t="s">
        <v>1440</v>
      </c>
      <c r="N2909" t="s">
        <v>41</v>
      </c>
      <c r="P2909" s="5" t="str">
        <f>IF(LOOKUP($K2909,Fuel_Mappings!$C$2:$C$255,Fuel_Mappings!$D$2:$D$255)&lt;&gt;"",LOOKUP($K2909,Fuel_Mappings!$C$2:$C$255,Fuel_Mappings!$D$2:$D$255),"")</f>
        <v>Other_Fuel</v>
      </c>
      <c r="Q2909" s="5" t="str">
        <f>IF($P2909="Other_Fuel",IF(LOOKUP($G2909,Fuel_Mappings!$I$2:$I$36,Fuel_Mappings!$I$2:$I$36)=$G2909,LOOKUP($G2909,Fuel_Mappings!$I$2:$I$36,Fuel_Mappings!$J$2:$J$36),""),"")</f>
        <v/>
      </c>
      <c r="S2909" s="5" t="str">
        <f t="shared" si="190"/>
        <v>2B</v>
      </c>
      <c r="T2909" s="3" t="b">
        <f t="shared" si="191"/>
        <v>0</v>
      </c>
      <c r="U2909" s="3" t="b">
        <f t="shared" si="192"/>
        <v>0</v>
      </c>
    </row>
    <row r="2910" spans="1:21">
      <c r="A2910" s="10">
        <v>30103105</v>
      </c>
      <c r="B2910" t="s">
        <v>661</v>
      </c>
      <c r="C2910" t="s">
        <v>662</v>
      </c>
      <c r="D2910" t="s">
        <v>663</v>
      </c>
      <c r="E2910" t="s">
        <v>11</v>
      </c>
      <c r="F2910" t="s">
        <v>85</v>
      </c>
      <c r="G2910" t="s">
        <v>565</v>
      </c>
      <c r="H2910" t="s">
        <v>259</v>
      </c>
      <c r="I2910" t="s">
        <v>664</v>
      </c>
      <c r="J2910" t="s">
        <v>21</v>
      </c>
      <c r="K2910" s="3" t="str">
        <f t="shared" si="189"/>
        <v>Organic Chemical StorageOther</v>
      </c>
      <c r="L2910" s="9" t="s">
        <v>1439</v>
      </c>
      <c r="M2910" s="9" t="s">
        <v>1440</v>
      </c>
      <c r="N2910" t="s">
        <v>41</v>
      </c>
      <c r="P2910" s="5" t="str">
        <f>IF(LOOKUP($K2910,Fuel_Mappings!$C$2:$C$255,Fuel_Mappings!$D$2:$D$255)&lt;&gt;"",LOOKUP($K2910,Fuel_Mappings!$C$2:$C$255,Fuel_Mappings!$D$2:$D$255),"")</f>
        <v>Other_Fuel</v>
      </c>
      <c r="Q2910" s="5" t="str">
        <f>IF($P2910="Other_Fuel",IF(LOOKUP($G2910,Fuel_Mappings!$I$2:$I$36,Fuel_Mappings!$I$2:$I$36)=$G2910,LOOKUP($G2910,Fuel_Mappings!$I$2:$I$36,Fuel_Mappings!$J$2:$J$36),""),"")</f>
        <v/>
      </c>
      <c r="S2910" s="5" t="str">
        <f t="shared" si="190"/>
        <v>2B</v>
      </c>
      <c r="T2910" s="3" t="b">
        <f t="shared" si="191"/>
        <v>0</v>
      </c>
      <c r="U2910" s="3" t="b">
        <f t="shared" si="192"/>
        <v>0</v>
      </c>
    </row>
    <row r="2911" spans="1:21">
      <c r="A2911" s="10">
        <v>30102321</v>
      </c>
      <c r="B2911" t="s">
        <v>661</v>
      </c>
      <c r="C2911" t="s">
        <v>662</v>
      </c>
      <c r="D2911" t="s">
        <v>663</v>
      </c>
      <c r="E2911" t="s">
        <v>11</v>
      </c>
      <c r="F2911" t="s">
        <v>85</v>
      </c>
      <c r="G2911" t="s">
        <v>522</v>
      </c>
      <c r="H2911" t="s">
        <v>259</v>
      </c>
      <c r="I2911" t="s">
        <v>666</v>
      </c>
      <c r="J2911" t="s">
        <v>21</v>
      </c>
      <c r="K2911" s="3" t="str">
        <f t="shared" si="189"/>
        <v>Inorganic Chemical StorageOther</v>
      </c>
      <c r="L2911" s="9" t="s">
        <v>1439</v>
      </c>
      <c r="M2911" s="9" t="s">
        <v>1440</v>
      </c>
      <c r="N2911" t="s">
        <v>41</v>
      </c>
      <c r="P2911" s="5" t="str">
        <f>IF(LOOKUP($K2911,Fuel_Mappings!$C$2:$C$255,Fuel_Mappings!$D$2:$D$255)&lt;&gt;"",LOOKUP($K2911,Fuel_Mappings!$C$2:$C$255,Fuel_Mappings!$D$2:$D$255),"")</f>
        <v>Other_Fuel</v>
      </c>
      <c r="Q2911" s="5" t="str">
        <f>IF($P2911="Other_Fuel",IF(LOOKUP($G2911,Fuel_Mappings!$I$2:$I$36,Fuel_Mappings!$I$2:$I$36)=$G2911,LOOKUP($G2911,Fuel_Mappings!$I$2:$I$36,Fuel_Mappings!$J$2:$J$36),""),"")</f>
        <v/>
      </c>
      <c r="S2911" s="5" t="str">
        <f t="shared" si="190"/>
        <v>2B</v>
      </c>
      <c r="T2911" s="3" t="b">
        <f t="shared" si="191"/>
        <v>0</v>
      </c>
      <c r="U2911" s="3" t="b">
        <f t="shared" si="192"/>
        <v>0</v>
      </c>
    </row>
    <row r="2912" spans="1:21">
      <c r="A2912" s="10">
        <v>30187598</v>
      </c>
      <c r="B2912" t="s">
        <v>661</v>
      </c>
      <c r="C2912" t="s">
        <v>662</v>
      </c>
      <c r="D2912" t="s">
        <v>663</v>
      </c>
      <c r="E2912" t="s">
        <v>11</v>
      </c>
      <c r="F2912" t="s">
        <v>85</v>
      </c>
      <c r="G2912" t="s">
        <v>676</v>
      </c>
      <c r="H2912" t="s">
        <v>259</v>
      </c>
      <c r="I2912" t="s">
        <v>666</v>
      </c>
      <c r="J2912" t="s">
        <v>21</v>
      </c>
      <c r="K2912" s="3" t="str">
        <f t="shared" si="189"/>
        <v>Inorganic Chemical StorageOther</v>
      </c>
      <c r="L2912" s="9" t="s">
        <v>1439</v>
      </c>
      <c r="M2912" s="9" t="s">
        <v>1440</v>
      </c>
      <c r="N2912" t="s">
        <v>41</v>
      </c>
      <c r="P2912" s="5" t="str">
        <f>IF(LOOKUP($K2912,Fuel_Mappings!$C$2:$C$255,Fuel_Mappings!$D$2:$D$255)&lt;&gt;"",LOOKUP($K2912,Fuel_Mappings!$C$2:$C$255,Fuel_Mappings!$D$2:$D$255),"")</f>
        <v>Other_Fuel</v>
      </c>
      <c r="Q2912" s="5" t="str">
        <f>IF($P2912="Other_Fuel",IF(LOOKUP($G2912,Fuel_Mappings!$I$2:$I$36,Fuel_Mappings!$I$2:$I$36)=$G2912,LOOKUP($G2912,Fuel_Mappings!$I$2:$I$36,Fuel_Mappings!$J$2:$J$36),""),"")</f>
        <v/>
      </c>
      <c r="S2912" s="5" t="str">
        <f t="shared" si="190"/>
        <v>2B</v>
      </c>
      <c r="T2912" s="3" t="b">
        <f t="shared" si="191"/>
        <v>0</v>
      </c>
      <c r="U2912" s="3" t="b">
        <f t="shared" si="192"/>
        <v>0</v>
      </c>
    </row>
    <row r="2913" spans="1:21">
      <c r="A2913" s="10">
        <v>30101883</v>
      </c>
      <c r="B2913" t="s">
        <v>661</v>
      </c>
      <c r="C2913" t="s">
        <v>662</v>
      </c>
      <c r="D2913" t="s">
        <v>663</v>
      </c>
      <c r="E2913" t="s">
        <v>11</v>
      </c>
      <c r="F2913" t="s">
        <v>85</v>
      </c>
      <c r="G2913" t="s">
        <v>495</v>
      </c>
      <c r="H2913" t="s">
        <v>259</v>
      </c>
      <c r="I2913" t="s">
        <v>664</v>
      </c>
      <c r="J2913" t="s">
        <v>21</v>
      </c>
      <c r="K2913" s="3" t="str">
        <f t="shared" si="189"/>
        <v>Organic Chemical StorageOther</v>
      </c>
      <c r="L2913" s="9" t="s">
        <v>1439</v>
      </c>
      <c r="M2913" s="9" t="s">
        <v>1440</v>
      </c>
      <c r="N2913" t="s">
        <v>41</v>
      </c>
      <c r="P2913" s="5" t="str">
        <f>IF(LOOKUP($K2913,Fuel_Mappings!$C$2:$C$255,Fuel_Mappings!$D$2:$D$255)&lt;&gt;"",LOOKUP($K2913,Fuel_Mappings!$C$2:$C$255,Fuel_Mappings!$D$2:$D$255),"")</f>
        <v>Other_Fuel</v>
      </c>
      <c r="Q2913" s="5" t="str">
        <f>IF($P2913="Other_Fuel",IF(LOOKUP($G2913,Fuel_Mappings!$I$2:$I$36,Fuel_Mappings!$I$2:$I$36)=$G2913,LOOKUP($G2913,Fuel_Mappings!$I$2:$I$36,Fuel_Mappings!$J$2:$J$36),""),"")</f>
        <v/>
      </c>
      <c r="S2913" s="5" t="str">
        <f t="shared" si="190"/>
        <v>2B</v>
      </c>
      <c r="T2913" s="3" t="b">
        <f t="shared" si="191"/>
        <v>0</v>
      </c>
      <c r="U2913" s="3" t="b">
        <f t="shared" si="192"/>
        <v>0</v>
      </c>
    </row>
    <row r="2914" spans="1:21">
      <c r="A2914" s="10">
        <v>30102015</v>
      </c>
      <c r="B2914" t="s">
        <v>661</v>
      </c>
      <c r="C2914" t="s">
        <v>662</v>
      </c>
      <c r="D2914" t="s">
        <v>663</v>
      </c>
      <c r="E2914" t="s">
        <v>11</v>
      </c>
      <c r="F2914" t="s">
        <v>85</v>
      </c>
      <c r="G2914" t="s">
        <v>556</v>
      </c>
      <c r="H2914" t="s">
        <v>259</v>
      </c>
      <c r="I2914" t="s">
        <v>664</v>
      </c>
      <c r="J2914" t="s">
        <v>21</v>
      </c>
      <c r="K2914" s="3" t="str">
        <f t="shared" si="189"/>
        <v>Organic Chemical StorageOther</v>
      </c>
      <c r="L2914" s="9" t="s">
        <v>1439</v>
      </c>
      <c r="M2914" s="9" t="s">
        <v>1440</v>
      </c>
      <c r="N2914" t="s">
        <v>41</v>
      </c>
      <c r="P2914" s="5" t="str">
        <f>IF(LOOKUP($K2914,Fuel_Mappings!$C$2:$C$255,Fuel_Mappings!$D$2:$D$255)&lt;&gt;"",LOOKUP($K2914,Fuel_Mappings!$C$2:$C$255,Fuel_Mappings!$D$2:$D$255),"")</f>
        <v>Other_Fuel</v>
      </c>
      <c r="Q2914" s="5" t="str">
        <f>IF($P2914="Other_Fuel",IF(LOOKUP($G2914,Fuel_Mappings!$I$2:$I$36,Fuel_Mappings!$I$2:$I$36)=$G2914,LOOKUP($G2914,Fuel_Mappings!$I$2:$I$36,Fuel_Mappings!$J$2:$J$36),""),"")</f>
        <v/>
      </c>
      <c r="S2914" s="5" t="str">
        <f t="shared" si="190"/>
        <v>2B</v>
      </c>
      <c r="T2914" s="3" t="b">
        <f t="shared" si="191"/>
        <v>0</v>
      </c>
      <c r="U2914" s="3" t="b">
        <f t="shared" si="192"/>
        <v>0</v>
      </c>
    </row>
    <row r="2915" spans="1:21">
      <c r="A2915" s="10">
        <v>30101884</v>
      </c>
      <c r="B2915" t="s">
        <v>661</v>
      </c>
      <c r="C2915" t="s">
        <v>662</v>
      </c>
      <c r="D2915" t="s">
        <v>663</v>
      </c>
      <c r="E2915" t="s">
        <v>11</v>
      </c>
      <c r="F2915" t="s">
        <v>85</v>
      </c>
      <c r="G2915" t="s">
        <v>495</v>
      </c>
      <c r="H2915" t="s">
        <v>259</v>
      </c>
      <c r="I2915" t="s">
        <v>672</v>
      </c>
      <c r="J2915" t="s">
        <v>21</v>
      </c>
      <c r="K2915" s="3" t="str">
        <f t="shared" si="189"/>
        <v>Organic Chemical TransportOther</v>
      </c>
      <c r="L2915" s="9" t="s">
        <v>1439</v>
      </c>
      <c r="M2915" s="9" t="s">
        <v>1440</v>
      </c>
      <c r="N2915" t="s">
        <v>41</v>
      </c>
      <c r="P2915" s="5" t="str">
        <f>IF(LOOKUP($K2915,Fuel_Mappings!$C$2:$C$255,Fuel_Mappings!$D$2:$D$255)&lt;&gt;"",LOOKUP($K2915,Fuel_Mappings!$C$2:$C$255,Fuel_Mappings!$D$2:$D$255),"")</f>
        <v>Other_Fuel</v>
      </c>
      <c r="Q2915" s="5" t="str">
        <f>IF($P2915="Other_Fuel",IF(LOOKUP($G2915,Fuel_Mappings!$I$2:$I$36,Fuel_Mappings!$I$2:$I$36)=$G2915,LOOKUP($G2915,Fuel_Mappings!$I$2:$I$36,Fuel_Mappings!$J$2:$J$36),""),"")</f>
        <v/>
      </c>
      <c r="S2915" s="5" t="str">
        <f t="shared" si="190"/>
        <v>2B</v>
      </c>
      <c r="T2915" s="3" t="b">
        <f t="shared" si="191"/>
        <v>0</v>
      </c>
      <c r="U2915" s="3" t="b">
        <f t="shared" si="192"/>
        <v>0</v>
      </c>
    </row>
    <row r="2916" spans="1:21">
      <c r="A2916" s="10">
        <v>30100106</v>
      </c>
      <c r="B2916" t="s">
        <v>661</v>
      </c>
      <c r="C2916" t="s">
        <v>662</v>
      </c>
      <c r="D2916" t="s">
        <v>663</v>
      </c>
      <c r="E2916" t="s">
        <v>11</v>
      </c>
      <c r="F2916" t="s">
        <v>85</v>
      </c>
      <c r="G2916" t="s">
        <v>492</v>
      </c>
      <c r="H2916" t="s">
        <v>259</v>
      </c>
      <c r="I2916" t="s">
        <v>664</v>
      </c>
      <c r="J2916" t="s">
        <v>21</v>
      </c>
      <c r="K2916" s="3" t="str">
        <f t="shared" si="189"/>
        <v>Organic Chemical StorageOther</v>
      </c>
      <c r="L2916" s="9" t="s">
        <v>1439</v>
      </c>
      <c r="M2916" s="9" t="s">
        <v>1440</v>
      </c>
      <c r="N2916" t="s">
        <v>41</v>
      </c>
      <c r="P2916" s="5" t="str">
        <f>IF(LOOKUP($K2916,Fuel_Mappings!$C$2:$C$255,Fuel_Mappings!$D$2:$D$255)&lt;&gt;"",LOOKUP($K2916,Fuel_Mappings!$C$2:$C$255,Fuel_Mappings!$D$2:$D$255),"")</f>
        <v>Other_Fuel</v>
      </c>
      <c r="Q2916" s="5" t="str">
        <f>IF($P2916="Other_Fuel",IF(LOOKUP($G2916,Fuel_Mappings!$I$2:$I$36,Fuel_Mappings!$I$2:$I$36)=$G2916,LOOKUP($G2916,Fuel_Mappings!$I$2:$I$36,Fuel_Mappings!$J$2:$J$36),""),"")</f>
        <v/>
      </c>
      <c r="S2916" s="5" t="str">
        <f t="shared" si="190"/>
        <v>2B</v>
      </c>
      <c r="T2916" s="3" t="b">
        <f t="shared" si="191"/>
        <v>0</v>
      </c>
      <c r="U2916" s="3" t="b">
        <f t="shared" si="192"/>
        <v>0</v>
      </c>
    </row>
    <row r="2917" spans="1:21">
      <c r="A2917" s="10">
        <v>30101811</v>
      </c>
      <c r="B2917" t="s">
        <v>661</v>
      </c>
      <c r="C2917" t="s">
        <v>662</v>
      </c>
      <c r="D2917" t="s">
        <v>663</v>
      </c>
      <c r="E2917" t="s">
        <v>11</v>
      </c>
      <c r="F2917" t="s">
        <v>85</v>
      </c>
      <c r="G2917" t="s">
        <v>495</v>
      </c>
      <c r="H2917" t="s">
        <v>259</v>
      </c>
      <c r="I2917" t="s">
        <v>664</v>
      </c>
      <c r="J2917" t="s">
        <v>21</v>
      </c>
      <c r="K2917" s="3" t="str">
        <f t="shared" si="189"/>
        <v>Organic Chemical StorageOther</v>
      </c>
      <c r="L2917" s="9" t="s">
        <v>1439</v>
      </c>
      <c r="M2917" s="9" t="s">
        <v>1440</v>
      </c>
      <c r="N2917" t="s">
        <v>41</v>
      </c>
      <c r="P2917" s="5" t="str">
        <f>IF(LOOKUP($K2917,Fuel_Mappings!$C$2:$C$255,Fuel_Mappings!$D$2:$D$255)&lt;&gt;"",LOOKUP($K2917,Fuel_Mappings!$C$2:$C$255,Fuel_Mappings!$D$2:$D$255),"")</f>
        <v>Other_Fuel</v>
      </c>
      <c r="Q2917" s="5" t="str">
        <f>IF($P2917="Other_Fuel",IF(LOOKUP($G2917,Fuel_Mappings!$I$2:$I$36,Fuel_Mappings!$I$2:$I$36)=$G2917,LOOKUP($G2917,Fuel_Mappings!$I$2:$I$36,Fuel_Mappings!$J$2:$J$36),""),"")</f>
        <v/>
      </c>
      <c r="S2917" s="5" t="str">
        <f t="shared" si="190"/>
        <v>2B</v>
      </c>
      <c r="T2917" s="3" t="b">
        <f t="shared" si="191"/>
        <v>0</v>
      </c>
      <c r="U2917" s="3" t="b">
        <f t="shared" si="192"/>
        <v>0</v>
      </c>
    </row>
    <row r="2918" spans="1:21">
      <c r="A2918" s="10">
        <v>30101821</v>
      </c>
      <c r="B2918" t="s">
        <v>661</v>
      </c>
      <c r="C2918" t="s">
        <v>662</v>
      </c>
      <c r="D2918" t="s">
        <v>663</v>
      </c>
      <c r="E2918" t="s">
        <v>11</v>
      </c>
      <c r="F2918" t="s">
        <v>85</v>
      </c>
      <c r="G2918" t="s">
        <v>495</v>
      </c>
      <c r="H2918" t="s">
        <v>259</v>
      </c>
      <c r="I2918" t="s">
        <v>664</v>
      </c>
      <c r="J2918" t="s">
        <v>21</v>
      </c>
      <c r="K2918" s="3" t="str">
        <f t="shared" si="189"/>
        <v>Organic Chemical StorageOther</v>
      </c>
      <c r="L2918" s="9" t="s">
        <v>1439</v>
      </c>
      <c r="M2918" s="9" t="s">
        <v>1440</v>
      </c>
      <c r="N2918" t="s">
        <v>41</v>
      </c>
      <c r="P2918" s="5" t="str">
        <f>IF(LOOKUP($K2918,Fuel_Mappings!$C$2:$C$255,Fuel_Mappings!$D$2:$D$255)&lt;&gt;"",LOOKUP($K2918,Fuel_Mappings!$C$2:$C$255,Fuel_Mappings!$D$2:$D$255),"")</f>
        <v>Other_Fuel</v>
      </c>
      <c r="Q2918" s="5" t="str">
        <f>IF($P2918="Other_Fuel",IF(LOOKUP($G2918,Fuel_Mappings!$I$2:$I$36,Fuel_Mappings!$I$2:$I$36)=$G2918,LOOKUP($G2918,Fuel_Mappings!$I$2:$I$36,Fuel_Mappings!$J$2:$J$36),""),"")</f>
        <v/>
      </c>
      <c r="S2918" s="5" t="str">
        <f t="shared" si="190"/>
        <v>2B</v>
      </c>
      <c r="T2918" s="3" t="b">
        <f t="shared" si="191"/>
        <v>0</v>
      </c>
      <c r="U2918" s="3" t="b">
        <f t="shared" si="192"/>
        <v>0</v>
      </c>
    </row>
    <row r="2919" spans="1:21">
      <c r="A2919" s="10">
        <v>30101865</v>
      </c>
      <c r="B2919" t="s">
        <v>661</v>
      </c>
      <c r="C2919" t="s">
        <v>662</v>
      </c>
      <c r="D2919" t="s">
        <v>663</v>
      </c>
      <c r="E2919" t="s">
        <v>11</v>
      </c>
      <c r="F2919" t="s">
        <v>85</v>
      </c>
      <c r="G2919" t="s">
        <v>495</v>
      </c>
      <c r="H2919" t="s">
        <v>259</v>
      </c>
      <c r="I2919" t="s">
        <v>664</v>
      </c>
      <c r="J2919" t="s">
        <v>21</v>
      </c>
      <c r="K2919" s="3" t="str">
        <f t="shared" si="189"/>
        <v>Organic Chemical StorageOther</v>
      </c>
      <c r="L2919" s="9" t="s">
        <v>1439</v>
      </c>
      <c r="M2919" s="9" t="s">
        <v>1440</v>
      </c>
      <c r="N2919" t="s">
        <v>41</v>
      </c>
      <c r="P2919" s="5" t="str">
        <f>IF(LOOKUP($K2919,Fuel_Mappings!$C$2:$C$255,Fuel_Mappings!$D$2:$D$255)&lt;&gt;"",LOOKUP($K2919,Fuel_Mappings!$C$2:$C$255,Fuel_Mappings!$D$2:$D$255),"")</f>
        <v>Other_Fuel</v>
      </c>
      <c r="Q2919" s="5" t="str">
        <f>IF($P2919="Other_Fuel",IF(LOOKUP($G2919,Fuel_Mappings!$I$2:$I$36,Fuel_Mappings!$I$2:$I$36)=$G2919,LOOKUP($G2919,Fuel_Mappings!$I$2:$I$36,Fuel_Mappings!$J$2:$J$36),""),"")</f>
        <v/>
      </c>
      <c r="S2919" s="5" t="str">
        <f t="shared" si="190"/>
        <v>2B</v>
      </c>
      <c r="T2919" s="3" t="b">
        <f t="shared" si="191"/>
        <v>0</v>
      </c>
      <c r="U2919" s="3" t="b">
        <f t="shared" si="192"/>
        <v>0</v>
      </c>
    </row>
    <row r="2920" spans="1:21">
      <c r="A2920" s="10">
        <v>30102435</v>
      </c>
      <c r="B2920" t="s">
        <v>661</v>
      </c>
      <c r="C2920" t="s">
        <v>662</v>
      </c>
      <c r="D2920" t="s">
        <v>663</v>
      </c>
      <c r="E2920" t="s">
        <v>11</v>
      </c>
      <c r="F2920" t="s">
        <v>85</v>
      </c>
      <c r="G2920" t="s">
        <v>524</v>
      </c>
      <c r="H2920" t="s">
        <v>259</v>
      </c>
      <c r="I2920" t="s">
        <v>664</v>
      </c>
      <c r="J2920" t="s">
        <v>21</v>
      </c>
      <c r="K2920" s="3" t="str">
        <f t="shared" si="189"/>
        <v>Organic Chemical StorageOther</v>
      </c>
      <c r="L2920" s="9" t="s">
        <v>1439</v>
      </c>
      <c r="M2920" s="9" t="s">
        <v>1440</v>
      </c>
      <c r="N2920" t="s">
        <v>41</v>
      </c>
      <c r="P2920" s="5" t="str">
        <f>IF(LOOKUP($K2920,Fuel_Mappings!$C$2:$C$255,Fuel_Mappings!$D$2:$D$255)&lt;&gt;"",LOOKUP($K2920,Fuel_Mappings!$C$2:$C$255,Fuel_Mappings!$D$2:$D$255),"")</f>
        <v>Other_Fuel</v>
      </c>
      <c r="Q2920" s="5" t="str">
        <f>IF($P2920="Other_Fuel",IF(LOOKUP($G2920,Fuel_Mappings!$I$2:$I$36,Fuel_Mappings!$I$2:$I$36)=$G2920,LOOKUP($G2920,Fuel_Mappings!$I$2:$I$36,Fuel_Mappings!$J$2:$J$36),""),"")</f>
        <v/>
      </c>
      <c r="S2920" s="5" t="str">
        <f t="shared" si="190"/>
        <v>2B</v>
      </c>
      <c r="T2920" s="3" t="b">
        <f t="shared" si="191"/>
        <v>0</v>
      </c>
      <c r="U2920" s="3" t="b">
        <f t="shared" si="192"/>
        <v>0</v>
      </c>
    </row>
    <row r="2921" spans="1:21">
      <c r="A2921" s="10">
        <v>30106010</v>
      </c>
      <c r="B2921" t="s">
        <v>661</v>
      </c>
      <c r="C2921" t="s">
        <v>662</v>
      </c>
      <c r="D2921" t="s">
        <v>663</v>
      </c>
      <c r="E2921" t="s">
        <v>11</v>
      </c>
      <c r="F2921" t="s">
        <v>85</v>
      </c>
      <c r="G2921" t="s">
        <v>579</v>
      </c>
      <c r="H2921" t="s">
        <v>259</v>
      </c>
      <c r="I2921" t="s">
        <v>664</v>
      </c>
      <c r="J2921" t="s">
        <v>21</v>
      </c>
      <c r="K2921" s="3" t="str">
        <f t="shared" si="189"/>
        <v>Organic Chemical StorageOther</v>
      </c>
      <c r="L2921" s="9" t="s">
        <v>1439</v>
      </c>
      <c r="M2921" s="9" t="s">
        <v>1440</v>
      </c>
      <c r="N2921" t="s">
        <v>41</v>
      </c>
      <c r="P2921" s="5" t="str">
        <f>IF(LOOKUP($K2921,Fuel_Mappings!$C$2:$C$255,Fuel_Mappings!$D$2:$D$255)&lt;&gt;"",LOOKUP($K2921,Fuel_Mappings!$C$2:$C$255,Fuel_Mappings!$D$2:$D$255),"")</f>
        <v>Other_Fuel</v>
      </c>
      <c r="Q2921" s="5" t="str">
        <f>IF($P2921="Other_Fuel",IF(LOOKUP($G2921,Fuel_Mappings!$I$2:$I$36,Fuel_Mappings!$I$2:$I$36)=$G2921,LOOKUP($G2921,Fuel_Mappings!$I$2:$I$36,Fuel_Mappings!$J$2:$J$36),""),"")</f>
        <v/>
      </c>
      <c r="S2921" s="5" t="str">
        <f t="shared" si="190"/>
        <v>2B</v>
      </c>
      <c r="T2921" s="3" t="b">
        <f t="shared" si="191"/>
        <v>0</v>
      </c>
      <c r="U2921" s="3" t="b">
        <f t="shared" si="192"/>
        <v>0</v>
      </c>
    </row>
    <row r="2922" spans="1:21">
      <c r="A2922" s="10">
        <v>30102650</v>
      </c>
      <c r="B2922" t="s">
        <v>661</v>
      </c>
      <c r="C2922" t="s">
        <v>662</v>
      </c>
      <c r="D2922" t="s">
        <v>663</v>
      </c>
      <c r="E2922" t="s">
        <v>11</v>
      </c>
      <c r="F2922" t="s">
        <v>85</v>
      </c>
      <c r="G2922" t="s">
        <v>517</v>
      </c>
      <c r="H2922" t="s">
        <v>259</v>
      </c>
      <c r="I2922" t="s">
        <v>664</v>
      </c>
      <c r="J2922" t="s">
        <v>21</v>
      </c>
      <c r="K2922" s="3" t="str">
        <f t="shared" si="189"/>
        <v>Organic Chemical StorageOther</v>
      </c>
      <c r="L2922" s="9" t="s">
        <v>1439</v>
      </c>
      <c r="M2922" s="9" t="s">
        <v>1440</v>
      </c>
      <c r="N2922" t="s">
        <v>41</v>
      </c>
      <c r="P2922" s="5" t="str">
        <f>IF(LOOKUP($K2922,Fuel_Mappings!$C$2:$C$255,Fuel_Mappings!$D$2:$D$255)&lt;&gt;"",LOOKUP($K2922,Fuel_Mappings!$C$2:$C$255,Fuel_Mappings!$D$2:$D$255),"")</f>
        <v>Other_Fuel</v>
      </c>
      <c r="Q2922" s="5" t="str">
        <f>IF($P2922="Other_Fuel",IF(LOOKUP($G2922,Fuel_Mappings!$I$2:$I$36,Fuel_Mappings!$I$2:$I$36)=$G2922,LOOKUP($G2922,Fuel_Mappings!$I$2:$I$36,Fuel_Mappings!$J$2:$J$36),""),"")</f>
        <v/>
      </c>
      <c r="S2922" s="5" t="str">
        <f t="shared" si="190"/>
        <v>2B</v>
      </c>
      <c r="T2922" s="3" t="b">
        <f t="shared" si="191"/>
        <v>0</v>
      </c>
      <c r="U2922" s="3" t="b">
        <f t="shared" si="192"/>
        <v>0</v>
      </c>
    </row>
    <row r="2923" spans="1:21">
      <c r="A2923" s="10">
        <v>30102427</v>
      </c>
      <c r="B2923" t="s">
        <v>661</v>
      </c>
      <c r="C2923" t="s">
        <v>662</v>
      </c>
      <c r="D2923" t="s">
        <v>663</v>
      </c>
      <c r="E2923" t="s">
        <v>11</v>
      </c>
      <c r="F2923" t="s">
        <v>85</v>
      </c>
      <c r="G2923" t="s">
        <v>524</v>
      </c>
      <c r="H2923" t="s">
        <v>259</v>
      </c>
      <c r="I2923" t="s">
        <v>664</v>
      </c>
      <c r="J2923" t="s">
        <v>21</v>
      </c>
      <c r="K2923" s="3" t="str">
        <f t="shared" si="189"/>
        <v>Organic Chemical StorageOther</v>
      </c>
      <c r="L2923" s="9" t="s">
        <v>1439</v>
      </c>
      <c r="M2923" s="9" t="s">
        <v>1440</v>
      </c>
      <c r="N2923" t="s">
        <v>41</v>
      </c>
      <c r="P2923" s="5" t="str">
        <f>IF(LOOKUP($K2923,Fuel_Mappings!$C$2:$C$255,Fuel_Mappings!$D$2:$D$255)&lt;&gt;"",LOOKUP($K2923,Fuel_Mappings!$C$2:$C$255,Fuel_Mappings!$D$2:$D$255),"")</f>
        <v>Other_Fuel</v>
      </c>
      <c r="Q2923" s="5" t="str">
        <f>IF($P2923="Other_Fuel",IF(LOOKUP($G2923,Fuel_Mappings!$I$2:$I$36,Fuel_Mappings!$I$2:$I$36)=$G2923,LOOKUP($G2923,Fuel_Mappings!$I$2:$I$36,Fuel_Mappings!$J$2:$J$36),""),"")</f>
        <v/>
      </c>
      <c r="S2923" s="5" t="str">
        <f t="shared" si="190"/>
        <v>2B</v>
      </c>
      <c r="T2923" s="3" t="b">
        <f t="shared" si="191"/>
        <v>0</v>
      </c>
      <c r="U2923" s="3" t="b">
        <f t="shared" si="192"/>
        <v>0</v>
      </c>
    </row>
    <row r="2924" spans="1:21">
      <c r="A2924" s="10">
        <v>30187034</v>
      </c>
      <c r="B2924" t="s">
        <v>661</v>
      </c>
      <c r="C2924" t="s">
        <v>662</v>
      </c>
      <c r="D2924" t="s">
        <v>663</v>
      </c>
      <c r="E2924" t="s">
        <v>11</v>
      </c>
      <c r="F2924" t="s">
        <v>85</v>
      </c>
      <c r="G2924" t="s">
        <v>665</v>
      </c>
      <c r="H2924" t="s">
        <v>259</v>
      </c>
      <c r="I2924" t="s">
        <v>666</v>
      </c>
      <c r="J2924" t="s">
        <v>21</v>
      </c>
      <c r="K2924" s="3" t="str">
        <f t="shared" si="189"/>
        <v>Inorganic Chemical StorageOther</v>
      </c>
      <c r="L2924" s="9" t="s">
        <v>1439</v>
      </c>
      <c r="M2924" s="9" t="s">
        <v>1440</v>
      </c>
      <c r="N2924" t="s">
        <v>41</v>
      </c>
      <c r="P2924" s="5" t="str">
        <f>IF(LOOKUP($K2924,Fuel_Mappings!$C$2:$C$255,Fuel_Mappings!$D$2:$D$255)&lt;&gt;"",LOOKUP($K2924,Fuel_Mappings!$C$2:$C$255,Fuel_Mappings!$D$2:$D$255),"")</f>
        <v>Other_Fuel</v>
      </c>
      <c r="Q2924" s="5" t="str">
        <f>IF($P2924="Other_Fuel",IF(LOOKUP($G2924,Fuel_Mappings!$I$2:$I$36,Fuel_Mappings!$I$2:$I$36)=$G2924,LOOKUP($G2924,Fuel_Mappings!$I$2:$I$36,Fuel_Mappings!$J$2:$J$36),""),"")</f>
        <v/>
      </c>
      <c r="S2924" s="5" t="str">
        <f t="shared" si="190"/>
        <v>2B</v>
      </c>
      <c r="T2924" s="3" t="b">
        <f t="shared" si="191"/>
        <v>0</v>
      </c>
      <c r="U2924" s="3" t="b">
        <f t="shared" si="192"/>
        <v>0</v>
      </c>
    </row>
    <row r="2925" spans="1:21">
      <c r="A2925" s="10">
        <v>30100804</v>
      </c>
      <c r="B2925" t="s">
        <v>661</v>
      </c>
      <c r="C2925" t="s">
        <v>662</v>
      </c>
      <c r="D2925" t="s">
        <v>663</v>
      </c>
      <c r="E2925" t="s">
        <v>11</v>
      </c>
      <c r="F2925" t="s">
        <v>85</v>
      </c>
      <c r="G2925" t="s">
        <v>519</v>
      </c>
      <c r="H2925" t="s">
        <v>259</v>
      </c>
      <c r="I2925" t="s">
        <v>666</v>
      </c>
      <c r="J2925" t="s">
        <v>21</v>
      </c>
      <c r="K2925" s="3" t="str">
        <f t="shared" si="189"/>
        <v>Inorganic Chemical StorageOther</v>
      </c>
      <c r="L2925" s="9" t="s">
        <v>1439</v>
      </c>
      <c r="M2925" s="9" t="s">
        <v>1440</v>
      </c>
      <c r="N2925" t="s">
        <v>41</v>
      </c>
      <c r="P2925" s="5" t="str">
        <f>IF(LOOKUP($K2925,Fuel_Mappings!$C$2:$C$255,Fuel_Mappings!$D$2:$D$255)&lt;&gt;"",LOOKUP($K2925,Fuel_Mappings!$C$2:$C$255,Fuel_Mappings!$D$2:$D$255),"")</f>
        <v>Other_Fuel</v>
      </c>
      <c r="Q2925" s="5" t="str">
        <f>IF($P2925="Other_Fuel",IF(LOOKUP($G2925,Fuel_Mappings!$I$2:$I$36,Fuel_Mappings!$I$2:$I$36)=$G2925,LOOKUP($G2925,Fuel_Mappings!$I$2:$I$36,Fuel_Mappings!$J$2:$J$36),""),"")</f>
        <v/>
      </c>
      <c r="S2925" s="5" t="str">
        <f t="shared" si="190"/>
        <v>2B</v>
      </c>
      <c r="T2925" s="3" t="b">
        <f t="shared" si="191"/>
        <v>0</v>
      </c>
      <c r="U2925" s="3" t="b">
        <f t="shared" si="192"/>
        <v>0</v>
      </c>
    </row>
    <row r="2926" spans="1:21">
      <c r="A2926" s="10">
        <v>30101204</v>
      </c>
      <c r="B2926" t="s">
        <v>661</v>
      </c>
      <c r="C2926" t="s">
        <v>662</v>
      </c>
      <c r="D2926" t="s">
        <v>663</v>
      </c>
      <c r="E2926" t="s">
        <v>11</v>
      </c>
      <c r="F2926" t="s">
        <v>85</v>
      </c>
      <c r="G2926" t="s">
        <v>603</v>
      </c>
      <c r="H2926" t="s">
        <v>259</v>
      </c>
      <c r="I2926" t="s">
        <v>666</v>
      </c>
      <c r="J2926" t="s">
        <v>21</v>
      </c>
      <c r="K2926" s="3" t="str">
        <f t="shared" si="189"/>
        <v>Inorganic Chemical StorageOther</v>
      </c>
      <c r="L2926" s="9" t="s">
        <v>1439</v>
      </c>
      <c r="M2926" s="9" t="s">
        <v>1440</v>
      </c>
      <c r="N2926" t="s">
        <v>41</v>
      </c>
      <c r="P2926" s="5" t="str">
        <f>IF(LOOKUP($K2926,Fuel_Mappings!$C$2:$C$255,Fuel_Mappings!$D$2:$D$255)&lt;&gt;"",LOOKUP($K2926,Fuel_Mappings!$C$2:$C$255,Fuel_Mappings!$D$2:$D$255),"")</f>
        <v>Other_Fuel</v>
      </c>
      <c r="Q2926" s="5" t="str">
        <f>IF($P2926="Other_Fuel",IF(LOOKUP($G2926,Fuel_Mappings!$I$2:$I$36,Fuel_Mappings!$I$2:$I$36)=$G2926,LOOKUP($G2926,Fuel_Mappings!$I$2:$I$36,Fuel_Mappings!$J$2:$J$36),""),"")</f>
        <v/>
      </c>
      <c r="S2926" s="5" t="str">
        <f t="shared" si="190"/>
        <v>2B</v>
      </c>
      <c r="T2926" s="3" t="b">
        <f t="shared" si="191"/>
        <v>0</v>
      </c>
      <c r="U2926" s="3" t="b">
        <f t="shared" si="192"/>
        <v>0</v>
      </c>
    </row>
    <row r="2927" spans="1:21">
      <c r="A2927" s="10">
        <v>30101205</v>
      </c>
      <c r="B2927" t="s">
        <v>661</v>
      </c>
      <c r="C2927" t="s">
        <v>662</v>
      </c>
      <c r="D2927" t="s">
        <v>663</v>
      </c>
      <c r="E2927" t="s">
        <v>11</v>
      </c>
      <c r="F2927" t="s">
        <v>85</v>
      </c>
      <c r="G2927" t="s">
        <v>603</v>
      </c>
      <c r="H2927" t="s">
        <v>259</v>
      </c>
      <c r="I2927" t="s">
        <v>666</v>
      </c>
      <c r="J2927" t="s">
        <v>21</v>
      </c>
      <c r="K2927" s="3" t="str">
        <f t="shared" si="189"/>
        <v>Inorganic Chemical StorageOther</v>
      </c>
      <c r="L2927" s="9" t="s">
        <v>1439</v>
      </c>
      <c r="M2927" s="9" t="s">
        <v>1440</v>
      </c>
      <c r="N2927" t="s">
        <v>41</v>
      </c>
      <c r="P2927" s="5" t="str">
        <f>IF(LOOKUP($K2927,Fuel_Mappings!$C$2:$C$255,Fuel_Mappings!$D$2:$D$255)&lt;&gt;"",LOOKUP($K2927,Fuel_Mappings!$C$2:$C$255,Fuel_Mappings!$D$2:$D$255),"")</f>
        <v>Other_Fuel</v>
      </c>
      <c r="Q2927" s="5" t="str">
        <f>IF($P2927="Other_Fuel",IF(LOOKUP($G2927,Fuel_Mappings!$I$2:$I$36,Fuel_Mappings!$I$2:$I$36)=$G2927,LOOKUP($G2927,Fuel_Mappings!$I$2:$I$36,Fuel_Mappings!$J$2:$J$36),""),"")</f>
        <v/>
      </c>
      <c r="S2927" s="5" t="str">
        <f t="shared" si="190"/>
        <v>2B</v>
      </c>
      <c r="T2927" s="3" t="b">
        <f t="shared" si="191"/>
        <v>0</v>
      </c>
      <c r="U2927" s="3" t="b">
        <f t="shared" si="192"/>
        <v>0</v>
      </c>
    </row>
    <row r="2928" spans="1:21">
      <c r="A2928" s="10">
        <v>30100102</v>
      </c>
      <c r="B2928" t="s">
        <v>661</v>
      </c>
      <c r="C2928" t="s">
        <v>662</v>
      </c>
      <c r="D2928" t="s">
        <v>663</v>
      </c>
      <c r="E2928" t="s">
        <v>11</v>
      </c>
      <c r="F2928" t="s">
        <v>85</v>
      </c>
      <c r="G2928" t="s">
        <v>492</v>
      </c>
      <c r="H2928" t="s">
        <v>259</v>
      </c>
      <c r="I2928" t="s">
        <v>664</v>
      </c>
      <c r="J2928" t="s">
        <v>21</v>
      </c>
      <c r="K2928" s="3" t="str">
        <f t="shared" si="189"/>
        <v>Organic Chemical StorageOther</v>
      </c>
      <c r="L2928" s="9" t="s">
        <v>1439</v>
      </c>
      <c r="M2928" s="9" t="s">
        <v>1440</v>
      </c>
      <c r="N2928" t="s">
        <v>41</v>
      </c>
      <c r="P2928" s="5" t="str">
        <f>IF(LOOKUP($K2928,Fuel_Mappings!$C$2:$C$255,Fuel_Mappings!$D$2:$D$255)&lt;&gt;"",LOOKUP($K2928,Fuel_Mappings!$C$2:$C$255,Fuel_Mappings!$D$2:$D$255),"")</f>
        <v>Other_Fuel</v>
      </c>
      <c r="Q2928" s="5" t="str">
        <f>IF($P2928="Other_Fuel",IF(LOOKUP($G2928,Fuel_Mappings!$I$2:$I$36,Fuel_Mappings!$I$2:$I$36)=$G2928,LOOKUP($G2928,Fuel_Mappings!$I$2:$I$36,Fuel_Mappings!$J$2:$J$36),""),"")</f>
        <v/>
      </c>
      <c r="S2928" s="5" t="str">
        <f t="shared" si="190"/>
        <v>2B</v>
      </c>
      <c r="T2928" s="3" t="b">
        <f t="shared" si="191"/>
        <v>0</v>
      </c>
      <c r="U2928" s="3" t="b">
        <f t="shared" si="192"/>
        <v>0</v>
      </c>
    </row>
    <row r="2929" spans="1:21">
      <c r="A2929" s="10">
        <v>30101510</v>
      </c>
      <c r="B2929" t="s">
        <v>661</v>
      </c>
      <c r="C2929" t="s">
        <v>662</v>
      </c>
      <c r="D2929" t="s">
        <v>663</v>
      </c>
      <c r="E2929" t="s">
        <v>11</v>
      </c>
      <c r="F2929" t="s">
        <v>85</v>
      </c>
      <c r="G2929" t="s">
        <v>559</v>
      </c>
      <c r="H2929" t="s">
        <v>259</v>
      </c>
      <c r="I2929" t="s">
        <v>664</v>
      </c>
      <c r="J2929" t="s">
        <v>21</v>
      </c>
      <c r="K2929" s="3" t="str">
        <f t="shared" si="189"/>
        <v>Organic Chemical StorageOther</v>
      </c>
      <c r="L2929" s="9" t="s">
        <v>1439</v>
      </c>
      <c r="M2929" s="9" t="s">
        <v>1440</v>
      </c>
      <c r="N2929" t="s">
        <v>41</v>
      </c>
      <c r="P2929" s="5" t="str">
        <f>IF(LOOKUP($K2929,Fuel_Mappings!$C$2:$C$255,Fuel_Mappings!$D$2:$D$255)&lt;&gt;"",LOOKUP($K2929,Fuel_Mappings!$C$2:$C$255,Fuel_Mappings!$D$2:$D$255),"")</f>
        <v>Other_Fuel</v>
      </c>
      <c r="Q2929" s="5" t="str">
        <f>IF($P2929="Other_Fuel",IF(LOOKUP($G2929,Fuel_Mappings!$I$2:$I$36,Fuel_Mappings!$I$2:$I$36)=$G2929,LOOKUP($G2929,Fuel_Mappings!$I$2:$I$36,Fuel_Mappings!$J$2:$J$36),""),"")</f>
        <v/>
      </c>
      <c r="S2929" s="5" t="str">
        <f t="shared" si="190"/>
        <v>2B</v>
      </c>
      <c r="T2929" s="3" t="b">
        <f t="shared" si="191"/>
        <v>0</v>
      </c>
      <c r="U2929" s="3" t="b">
        <f t="shared" si="192"/>
        <v>0</v>
      </c>
    </row>
    <row r="2930" spans="1:21">
      <c r="A2930" s="10">
        <v>30101840</v>
      </c>
      <c r="B2930" t="s">
        <v>661</v>
      </c>
      <c r="C2930" t="s">
        <v>662</v>
      </c>
      <c r="D2930" t="s">
        <v>663</v>
      </c>
      <c r="E2930" t="s">
        <v>11</v>
      </c>
      <c r="F2930" t="s">
        <v>85</v>
      </c>
      <c r="G2930" t="s">
        <v>495</v>
      </c>
      <c r="H2930" t="s">
        <v>259</v>
      </c>
      <c r="I2930" t="s">
        <v>664</v>
      </c>
      <c r="J2930" t="s">
        <v>21</v>
      </c>
      <c r="K2930" s="3" t="str">
        <f t="shared" si="189"/>
        <v>Organic Chemical StorageOther</v>
      </c>
      <c r="L2930" s="9" t="s">
        <v>1439</v>
      </c>
      <c r="M2930" s="9" t="s">
        <v>1440</v>
      </c>
      <c r="N2930" t="s">
        <v>41</v>
      </c>
      <c r="P2930" s="5" t="str">
        <f>IF(LOOKUP($K2930,Fuel_Mappings!$C$2:$C$255,Fuel_Mappings!$D$2:$D$255)&lt;&gt;"",LOOKUP($K2930,Fuel_Mappings!$C$2:$C$255,Fuel_Mappings!$D$2:$D$255),"")</f>
        <v>Other_Fuel</v>
      </c>
      <c r="Q2930" s="5" t="str">
        <f>IF($P2930="Other_Fuel",IF(LOOKUP($G2930,Fuel_Mappings!$I$2:$I$36,Fuel_Mappings!$I$2:$I$36)=$G2930,LOOKUP($G2930,Fuel_Mappings!$I$2:$I$36,Fuel_Mappings!$J$2:$J$36),""),"")</f>
        <v/>
      </c>
      <c r="S2930" s="5" t="str">
        <f t="shared" si="190"/>
        <v>2B</v>
      </c>
      <c r="T2930" s="3" t="b">
        <f t="shared" si="191"/>
        <v>0</v>
      </c>
      <c r="U2930" s="3" t="b">
        <f t="shared" si="192"/>
        <v>0</v>
      </c>
    </row>
    <row r="2931" spans="1:21">
      <c r="A2931" s="10">
        <v>30106021</v>
      </c>
      <c r="B2931" t="s">
        <v>661</v>
      </c>
      <c r="C2931" t="s">
        <v>662</v>
      </c>
      <c r="D2931" t="s">
        <v>663</v>
      </c>
      <c r="E2931" t="s">
        <v>11</v>
      </c>
      <c r="F2931" t="s">
        <v>85</v>
      </c>
      <c r="G2931" t="s">
        <v>579</v>
      </c>
      <c r="H2931" t="s">
        <v>259</v>
      </c>
      <c r="I2931" t="s">
        <v>664</v>
      </c>
      <c r="J2931" t="s">
        <v>21</v>
      </c>
      <c r="K2931" s="3" t="str">
        <f t="shared" ref="K2931:K2994" si="193">I2931&amp;J2931</f>
        <v>Organic Chemical StorageOther</v>
      </c>
      <c r="L2931" s="9" t="s">
        <v>1439</v>
      </c>
      <c r="M2931" s="9" t="s">
        <v>1440</v>
      </c>
      <c r="N2931" t="s">
        <v>41</v>
      </c>
      <c r="P2931" s="5" t="str">
        <f>IF(LOOKUP($K2931,Fuel_Mappings!$C$2:$C$255,Fuel_Mappings!$D$2:$D$255)&lt;&gt;"",LOOKUP($K2931,Fuel_Mappings!$C$2:$C$255,Fuel_Mappings!$D$2:$D$255),"")</f>
        <v>Other_Fuel</v>
      </c>
      <c r="Q2931" s="5" t="str">
        <f>IF($P2931="Other_Fuel",IF(LOOKUP($G2931,Fuel_Mappings!$I$2:$I$36,Fuel_Mappings!$I$2:$I$36)=$G2931,LOOKUP($G2931,Fuel_Mappings!$I$2:$I$36,Fuel_Mappings!$J$2:$J$36),""),"")</f>
        <v/>
      </c>
      <c r="S2931" s="5" t="str">
        <f t="shared" si="190"/>
        <v>2B</v>
      </c>
      <c r="T2931" s="3" t="b">
        <f t="shared" si="191"/>
        <v>0</v>
      </c>
      <c r="U2931" s="3" t="b">
        <f t="shared" si="192"/>
        <v>0</v>
      </c>
    </row>
    <row r="2932" spans="1:21">
      <c r="A2932" s="10">
        <v>30188599</v>
      </c>
      <c r="B2932" t="s">
        <v>661</v>
      </c>
      <c r="C2932" t="s">
        <v>662</v>
      </c>
      <c r="D2932" t="s">
        <v>663</v>
      </c>
      <c r="E2932" t="s">
        <v>11</v>
      </c>
      <c r="F2932" t="s">
        <v>85</v>
      </c>
      <c r="G2932" t="s">
        <v>703</v>
      </c>
      <c r="H2932" t="s">
        <v>259</v>
      </c>
      <c r="I2932" t="s">
        <v>666</v>
      </c>
      <c r="J2932" t="s">
        <v>21</v>
      </c>
      <c r="K2932" s="3" t="str">
        <f t="shared" si="193"/>
        <v>Inorganic Chemical StorageOther</v>
      </c>
      <c r="L2932" s="9" t="s">
        <v>1439</v>
      </c>
      <c r="M2932" s="9" t="s">
        <v>1440</v>
      </c>
      <c r="N2932" t="s">
        <v>41</v>
      </c>
      <c r="P2932" s="5" t="str">
        <f>IF(LOOKUP($K2932,Fuel_Mappings!$C$2:$C$255,Fuel_Mappings!$D$2:$D$255)&lt;&gt;"",LOOKUP($K2932,Fuel_Mappings!$C$2:$C$255,Fuel_Mappings!$D$2:$D$255),"")</f>
        <v>Other_Fuel</v>
      </c>
      <c r="Q2932" s="5" t="str">
        <f>IF($P2932="Other_Fuel",IF(LOOKUP($G2932,Fuel_Mappings!$I$2:$I$36,Fuel_Mappings!$I$2:$I$36)=$G2932,LOOKUP($G2932,Fuel_Mappings!$I$2:$I$36,Fuel_Mappings!$J$2:$J$36),""),"")</f>
        <v/>
      </c>
      <c r="S2932" s="5" t="str">
        <f t="shared" si="190"/>
        <v>2B</v>
      </c>
      <c r="T2932" s="3" t="b">
        <f t="shared" si="191"/>
        <v>0</v>
      </c>
      <c r="U2932" s="3" t="b">
        <f t="shared" si="192"/>
        <v>0</v>
      </c>
    </row>
    <row r="2933" spans="1:21">
      <c r="A2933" s="10">
        <v>30101808</v>
      </c>
      <c r="B2933" t="s">
        <v>661</v>
      </c>
      <c r="C2933" t="s">
        <v>662</v>
      </c>
      <c r="D2933" t="s">
        <v>663</v>
      </c>
      <c r="E2933" t="s">
        <v>11</v>
      </c>
      <c r="F2933" t="s">
        <v>85</v>
      </c>
      <c r="G2933" t="s">
        <v>495</v>
      </c>
      <c r="H2933" t="s">
        <v>259</v>
      </c>
      <c r="I2933" t="s">
        <v>664</v>
      </c>
      <c r="J2933" t="s">
        <v>21</v>
      </c>
      <c r="K2933" s="3" t="str">
        <f t="shared" si="193"/>
        <v>Organic Chemical StorageOther</v>
      </c>
      <c r="L2933" s="9" t="s">
        <v>1439</v>
      </c>
      <c r="M2933" s="9" t="s">
        <v>1440</v>
      </c>
      <c r="N2933" t="s">
        <v>41</v>
      </c>
      <c r="P2933" s="5" t="str">
        <f>IF(LOOKUP($K2933,Fuel_Mappings!$C$2:$C$255,Fuel_Mappings!$D$2:$D$255)&lt;&gt;"",LOOKUP($K2933,Fuel_Mappings!$C$2:$C$255,Fuel_Mappings!$D$2:$D$255),"")</f>
        <v>Other_Fuel</v>
      </c>
      <c r="Q2933" s="5" t="str">
        <f>IF($P2933="Other_Fuel",IF(LOOKUP($G2933,Fuel_Mappings!$I$2:$I$36,Fuel_Mappings!$I$2:$I$36)=$G2933,LOOKUP($G2933,Fuel_Mappings!$I$2:$I$36,Fuel_Mappings!$J$2:$J$36),""),"")</f>
        <v/>
      </c>
      <c r="S2933" s="5" t="str">
        <f t="shared" si="190"/>
        <v>2B</v>
      </c>
      <c r="T2933" s="3" t="b">
        <f t="shared" si="191"/>
        <v>0</v>
      </c>
      <c r="U2933" s="3" t="b">
        <f t="shared" si="192"/>
        <v>0</v>
      </c>
    </row>
    <row r="2934" spans="1:21">
      <c r="A2934" s="10">
        <v>30100508</v>
      </c>
      <c r="B2934" t="s">
        <v>661</v>
      </c>
      <c r="C2934" t="s">
        <v>662</v>
      </c>
      <c r="D2934" t="s">
        <v>663</v>
      </c>
      <c r="E2934" t="s">
        <v>11</v>
      </c>
      <c r="F2934" t="s">
        <v>85</v>
      </c>
      <c r="G2934" t="s">
        <v>601</v>
      </c>
      <c r="H2934" t="s">
        <v>259</v>
      </c>
      <c r="I2934" t="s">
        <v>664</v>
      </c>
      <c r="J2934" t="s">
        <v>21</v>
      </c>
      <c r="K2934" s="3" t="str">
        <f t="shared" si="193"/>
        <v>Organic Chemical StorageOther</v>
      </c>
      <c r="L2934" s="9" t="s">
        <v>1439</v>
      </c>
      <c r="M2934" s="9" t="s">
        <v>1440</v>
      </c>
      <c r="N2934" t="s">
        <v>41</v>
      </c>
      <c r="P2934" s="5" t="str">
        <f>IF(LOOKUP($K2934,Fuel_Mappings!$C$2:$C$255,Fuel_Mappings!$D$2:$D$255)&lt;&gt;"",LOOKUP($K2934,Fuel_Mappings!$C$2:$C$255,Fuel_Mappings!$D$2:$D$255),"")</f>
        <v>Other_Fuel</v>
      </c>
      <c r="Q2934" s="5" t="str">
        <f>IF($P2934="Other_Fuel",IF(LOOKUP($G2934,Fuel_Mappings!$I$2:$I$36,Fuel_Mappings!$I$2:$I$36)=$G2934,LOOKUP($G2934,Fuel_Mappings!$I$2:$I$36,Fuel_Mappings!$J$2:$J$36),""),"")</f>
        <v/>
      </c>
      <c r="S2934" s="5" t="str">
        <f t="shared" si="190"/>
        <v>2B</v>
      </c>
      <c r="T2934" s="3" t="b">
        <f t="shared" si="191"/>
        <v>0</v>
      </c>
      <c r="U2934" s="3" t="b">
        <f t="shared" si="192"/>
        <v>0</v>
      </c>
    </row>
    <row r="2935" spans="1:21">
      <c r="A2935" s="10">
        <v>30187001</v>
      </c>
      <c r="B2935" t="s">
        <v>661</v>
      </c>
      <c r="C2935" t="s">
        <v>662</v>
      </c>
      <c r="D2935" t="s">
        <v>663</v>
      </c>
      <c r="E2935" t="s">
        <v>11</v>
      </c>
      <c r="F2935" t="s">
        <v>85</v>
      </c>
      <c r="G2935" t="s">
        <v>665</v>
      </c>
      <c r="H2935" t="s">
        <v>259</v>
      </c>
      <c r="I2935" t="s">
        <v>666</v>
      </c>
      <c r="J2935" t="s">
        <v>21</v>
      </c>
      <c r="K2935" s="3" t="str">
        <f t="shared" si="193"/>
        <v>Inorganic Chemical StorageOther</v>
      </c>
      <c r="L2935" s="9" t="s">
        <v>1439</v>
      </c>
      <c r="M2935" s="9" t="s">
        <v>1440</v>
      </c>
      <c r="N2935" t="s">
        <v>41</v>
      </c>
      <c r="P2935" s="5" t="str">
        <f>IF(LOOKUP($K2935,Fuel_Mappings!$C$2:$C$255,Fuel_Mappings!$D$2:$D$255)&lt;&gt;"",LOOKUP($K2935,Fuel_Mappings!$C$2:$C$255,Fuel_Mappings!$D$2:$D$255),"")</f>
        <v>Other_Fuel</v>
      </c>
      <c r="Q2935" s="5" t="str">
        <f>IF($P2935="Other_Fuel",IF(LOOKUP($G2935,Fuel_Mappings!$I$2:$I$36,Fuel_Mappings!$I$2:$I$36)=$G2935,LOOKUP($G2935,Fuel_Mappings!$I$2:$I$36,Fuel_Mappings!$J$2:$J$36),""),"")</f>
        <v/>
      </c>
      <c r="S2935" s="5" t="str">
        <f t="shared" si="190"/>
        <v>2B</v>
      </c>
      <c r="T2935" s="3" t="b">
        <f t="shared" si="191"/>
        <v>0</v>
      </c>
      <c r="U2935" s="3" t="b">
        <f t="shared" si="192"/>
        <v>0</v>
      </c>
    </row>
    <row r="2936" spans="1:21">
      <c r="A2936" s="10">
        <v>30187501</v>
      </c>
      <c r="B2936" t="s">
        <v>661</v>
      </c>
      <c r="C2936" t="s">
        <v>662</v>
      </c>
      <c r="D2936" t="s">
        <v>663</v>
      </c>
      <c r="E2936" t="s">
        <v>11</v>
      </c>
      <c r="F2936" t="s">
        <v>85</v>
      </c>
      <c r="G2936" t="s">
        <v>676</v>
      </c>
      <c r="H2936" t="s">
        <v>259</v>
      </c>
      <c r="I2936" t="s">
        <v>666</v>
      </c>
      <c r="J2936" t="s">
        <v>21</v>
      </c>
      <c r="K2936" s="3" t="str">
        <f t="shared" si="193"/>
        <v>Inorganic Chemical StorageOther</v>
      </c>
      <c r="L2936" s="9" t="s">
        <v>1439</v>
      </c>
      <c r="M2936" s="9" t="s">
        <v>1440</v>
      </c>
      <c r="N2936" t="s">
        <v>41</v>
      </c>
      <c r="P2936" s="5" t="str">
        <f>IF(LOOKUP($K2936,Fuel_Mappings!$C$2:$C$255,Fuel_Mappings!$D$2:$D$255)&lt;&gt;"",LOOKUP($K2936,Fuel_Mappings!$C$2:$C$255,Fuel_Mappings!$D$2:$D$255),"")</f>
        <v>Other_Fuel</v>
      </c>
      <c r="Q2936" s="5" t="str">
        <f>IF($P2936="Other_Fuel",IF(LOOKUP($G2936,Fuel_Mappings!$I$2:$I$36,Fuel_Mappings!$I$2:$I$36)=$G2936,LOOKUP($G2936,Fuel_Mappings!$I$2:$I$36,Fuel_Mappings!$J$2:$J$36),""),"")</f>
        <v/>
      </c>
      <c r="S2936" s="5" t="str">
        <f t="shared" si="190"/>
        <v>2B</v>
      </c>
      <c r="T2936" s="3" t="b">
        <f t="shared" si="191"/>
        <v>0</v>
      </c>
      <c r="U2936" s="3" t="b">
        <f t="shared" si="192"/>
        <v>0</v>
      </c>
    </row>
    <row r="2937" spans="1:21">
      <c r="A2937" s="10">
        <v>30101198</v>
      </c>
      <c r="B2937" t="s">
        <v>661</v>
      </c>
      <c r="C2937" t="s">
        <v>662</v>
      </c>
      <c r="D2937" t="s">
        <v>663</v>
      </c>
      <c r="E2937" t="s">
        <v>11</v>
      </c>
      <c r="F2937" t="s">
        <v>85</v>
      </c>
      <c r="G2937" t="s">
        <v>562</v>
      </c>
      <c r="H2937" t="s">
        <v>259</v>
      </c>
      <c r="I2937" t="s">
        <v>666</v>
      </c>
      <c r="J2937" t="s">
        <v>21</v>
      </c>
      <c r="K2937" s="3" t="str">
        <f t="shared" si="193"/>
        <v>Inorganic Chemical StorageOther</v>
      </c>
      <c r="L2937" s="9" t="s">
        <v>1439</v>
      </c>
      <c r="M2937" s="9" t="s">
        <v>1440</v>
      </c>
      <c r="N2937" t="s">
        <v>41</v>
      </c>
      <c r="P2937" s="5" t="str">
        <f>IF(LOOKUP($K2937,Fuel_Mappings!$C$2:$C$255,Fuel_Mappings!$D$2:$D$255)&lt;&gt;"",LOOKUP($K2937,Fuel_Mappings!$C$2:$C$255,Fuel_Mappings!$D$2:$D$255),"")</f>
        <v>Other_Fuel</v>
      </c>
      <c r="Q2937" s="5" t="str">
        <f>IF($P2937="Other_Fuel",IF(LOOKUP($G2937,Fuel_Mappings!$I$2:$I$36,Fuel_Mappings!$I$2:$I$36)=$G2937,LOOKUP($G2937,Fuel_Mappings!$I$2:$I$36,Fuel_Mappings!$J$2:$J$36),""),"")</f>
        <v/>
      </c>
      <c r="S2937" s="5" t="str">
        <f t="shared" si="190"/>
        <v>2B</v>
      </c>
      <c r="T2937" s="3" t="b">
        <f t="shared" si="191"/>
        <v>0</v>
      </c>
      <c r="U2937" s="3" t="b">
        <f t="shared" si="192"/>
        <v>0</v>
      </c>
    </row>
    <row r="2938" spans="1:21">
      <c r="A2938" s="10">
        <v>30188503</v>
      </c>
      <c r="B2938" t="s">
        <v>661</v>
      </c>
      <c r="C2938" t="s">
        <v>662</v>
      </c>
      <c r="D2938" t="s">
        <v>663</v>
      </c>
      <c r="E2938" t="s">
        <v>11</v>
      </c>
      <c r="F2938" t="s">
        <v>85</v>
      </c>
      <c r="G2938" t="s">
        <v>703</v>
      </c>
      <c r="H2938" t="s">
        <v>259</v>
      </c>
      <c r="I2938" t="s">
        <v>666</v>
      </c>
      <c r="J2938" t="s">
        <v>21</v>
      </c>
      <c r="K2938" s="3" t="str">
        <f t="shared" si="193"/>
        <v>Inorganic Chemical StorageOther</v>
      </c>
      <c r="L2938" s="9" t="s">
        <v>1439</v>
      </c>
      <c r="M2938" s="9" t="s">
        <v>1440</v>
      </c>
      <c r="N2938" t="s">
        <v>41</v>
      </c>
      <c r="P2938" s="5" t="str">
        <f>IF(LOOKUP($K2938,Fuel_Mappings!$C$2:$C$255,Fuel_Mappings!$D$2:$D$255)&lt;&gt;"",LOOKUP($K2938,Fuel_Mappings!$C$2:$C$255,Fuel_Mappings!$D$2:$D$255),"")</f>
        <v>Other_Fuel</v>
      </c>
      <c r="Q2938" s="5" t="str">
        <f>IF($P2938="Other_Fuel",IF(LOOKUP($G2938,Fuel_Mappings!$I$2:$I$36,Fuel_Mappings!$I$2:$I$36)=$G2938,LOOKUP($G2938,Fuel_Mappings!$I$2:$I$36,Fuel_Mappings!$J$2:$J$36),""),"")</f>
        <v/>
      </c>
      <c r="S2938" s="5" t="str">
        <f t="shared" si="190"/>
        <v>2B</v>
      </c>
      <c r="T2938" s="3" t="b">
        <f t="shared" si="191"/>
        <v>0</v>
      </c>
      <c r="U2938" s="3" t="b">
        <f t="shared" si="192"/>
        <v>0</v>
      </c>
    </row>
    <row r="2939" spans="1:21">
      <c r="A2939" s="10">
        <v>30101602</v>
      </c>
      <c r="B2939" t="s">
        <v>661</v>
      </c>
      <c r="C2939" t="s">
        <v>662</v>
      </c>
      <c r="D2939" t="s">
        <v>663</v>
      </c>
      <c r="E2939" t="s">
        <v>11</v>
      </c>
      <c r="F2939" t="s">
        <v>85</v>
      </c>
      <c r="G2939" t="s">
        <v>563</v>
      </c>
      <c r="H2939" t="s">
        <v>259</v>
      </c>
      <c r="I2939" t="s">
        <v>664</v>
      </c>
      <c r="J2939" t="s">
        <v>21</v>
      </c>
      <c r="K2939" s="3" t="str">
        <f t="shared" si="193"/>
        <v>Organic Chemical StorageOther</v>
      </c>
      <c r="L2939" s="9" t="s">
        <v>1439</v>
      </c>
      <c r="M2939" s="9" t="s">
        <v>1440</v>
      </c>
      <c r="N2939" t="s">
        <v>41</v>
      </c>
      <c r="P2939" s="5" t="str">
        <f>IF(LOOKUP($K2939,Fuel_Mappings!$C$2:$C$255,Fuel_Mappings!$D$2:$D$255)&lt;&gt;"",LOOKUP($K2939,Fuel_Mappings!$C$2:$C$255,Fuel_Mappings!$D$2:$D$255),"")</f>
        <v>Other_Fuel</v>
      </c>
      <c r="Q2939" s="5" t="str">
        <f>IF($P2939="Other_Fuel",IF(LOOKUP($G2939,Fuel_Mappings!$I$2:$I$36,Fuel_Mappings!$I$2:$I$36)=$G2939,LOOKUP($G2939,Fuel_Mappings!$I$2:$I$36,Fuel_Mappings!$J$2:$J$36),""),"")</f>
        <v/>
      </c>
      <c r="S2939" s="5" t="str">
        <f t="shared" si="190"/>
        <v>2B</v>
      </c>
      <c r="T2939" s="3" t="b">
        <f t="shared" si="191"/>
        <v>0</v>
      </c>
      <c r="U2939" s="3" t="b">
        <f t="shared" si="192"/>
        <v>0</v>
      </c>
    </row>
    <row r="2940" spans="1:21">
      <c r="A2940" s="10">
        <v>30187031</v>
      </c>
      <c r="B2940" t="s">
        <v>661</v>
      </c>
      <c r="C2940" t="s">
        <v>662</v>
      </c>
      <c r="D2940" t="s">
        <v>663</v>
      </c>
      <c r="E2940" t="s">
        <v>11</v>
      </c>
      <c r="F2940" t="s">
        <v>85</v>
      </c>
      <c r="G2940" t="s">
        <v>665</v>
      </c>
      <c r="H2940" t="s">
        <v>259</v>
      </c>
      <c r="I2940" t="s">
        <v>666</v>
      </c>
      <c r="J2940" t="s">
        <v>21</v>
      </c>
      <c r="K2940" s="3" t="str">
        <f t="shared" si="193"/>
        <v>Inorganic Chemical StorageOther</v>
      </c>
      <c r="L2940" s="9" t="s">
        <v>1439</v>
      </c>
      <c r="M2940" s="9" t="s">
        <v>1440</v>
      </c>
      <c r="N2940" t="s">
        <v>41</v>
      </c>
      <c r="P2940" s="5" t="str">
        <f>IF(LOOKUP($K2940,Fuel_Mappings!$C$2:$C$255,Fuel_Mappings!$D$2:$D$255)&lt;&gt;"",LOOKUP($K2940,Fuel_Mappings!$C$2:$C$255,Fuel_Mappings!$D$2:$D$255),"")</f>
        <v>Other_Fuel</v>
      </c>
      <c r="Q2940" s="5" t="str">
        <f>IF($P2940="Other_Fuel",IF(LOOKUP($G2940,Fuel_Mappings!$I$2:$I$36,Fuel_Mappings!$I$2:$I$36)=$G2940,LOOKUP($G2940,Fuel_Mappings!$I$2:$I$36,Fuel_Mappings!$J$2:$J$36),""),"")</f>
        <v/>
      </c>
      <c r="S2940" s="5" t="str">
        <f t="shared" si="190"/>
        <v>2B</v>
      </c>
      <c r="T2940" s="3" t="b">
        <f t="shared" si="191"/>
        <v>0</v>
      </c>
      <c r="U2940" s="3" t="b">
        <f t="shared" si="192"/>
        <v>0</v>
      </c>
    </row>
    <row r="2941" spans="1:21">
      <c r="A2941" s="10">
        <v>30101418</v>
      </c>
      <c r="B2941" t="s">
        <v>661</v>
      </c>
      <c r="C2941" t="s">
        <v>662</v>
      </c>
      <c r="D2941" t="s">
        <v>663</v>
      </c>
      <c r="E2941" t="s">
        <v>11</v>
      </c>
      <c r="F2941" t="s">
        <v>85</v>
      </c>
      <c r="G2941" t="s">
        <v>509</v>
      </c>
      <c r="H2941" t="s">
        <v>259</v>
      </c>
      <c r="I2941" t="s">
        <v>664</v>
      </c>
      <c r="J2941" t="s">
        <v>21</v>
      </c>
      <c r="K2941" s="3" t="str">
        <f t="shared" si="193"/>
        <v>Organic Chemical StorageOther</v>
      </c>
      <c r="L2941" s="9" t="s">
        <v>1439</v>
      </c>
      <c r="M2941" s="9" t="s">
        <v>1440</v>
      </c>
      <c r="N2941" t="s">
        <v>41</v>
      </c>
      <c r="P2941" s="5" t="str">
        <f>IF(LOOKUP($K2941,Fuel_Mappings!$C$2:$C$255,Fuel_Mappings!$D$2:$D$255)&lt;&gt;"",LOOKUP($K2941,Fuel_Mappings!$C$2:$C$255,Fuel_Mappings!$D$2:$D$255),"")</f>
        <v>Other_Fuel</v>
      </c>
      <c r="Q2941" s="5" t="str">
        <f>IF($P2941="Other_Fuel",IF(LOOKUP($G2941,Fuel_Mappings!$I$2:$I$36,Fuel_Mappings!$I$2:$I$36)=$G2941,LOOKUP($G2941,Fuel_Mappings!$I$2:$I$36,Fuel_Mappings!$J$2:$J$36),""),"")</f>
        <v/>
      </c>
      <c r="S2941" s="5" t="str">
        <f t="shared" si="190"/>
        <v>2B</v>
      </c>
      <c r="T2941" s="3" t="b">
        <f t="shared" si="191"/>
        <v>0</v>
      </c>
      <c r="U2941" s="3" t="b">
        <f t="shared" si="192"/>
        <v>0</v>
      </c>
    </row>
    <row r="2942" spans="1:21">
      <c r="A2942" s="10">
        <v>30102320</v>
      </c>
      <c r="B2942" t="s">
        <v>661</v>
      </c>
      <c r="C2942" t="s">
        <v>662</v>
      </c>
      <c r="D2942" t="s">
        <v>663</v>
      </c>
      <c r="E2942" t="s">
        <v>11</v>
      </c>
      <c r="F2942" t="s">
        <v>85</v>
      </c>
      <c r="G2942" t="s">
        <v>522</v>
      </c>
      <c r="H2942" t="s">
        <v>259</v>
      </c>
      <c r="I2942" t="s">
        <v>675</v>
      </c>
      <c r="J2942" t="s">
        <v>21</v>
      </c>
      <c r="K2942" s="3" t="str">
        <f t="shared" si="193"/>
        <v>Inorganic Chemical TransportOther</v>
      </c>
      <c r="L2942" s="9" t="s">
        <v>1439</v>
      </c>
      <c r="M2942" s="9" t="s">
        <v>1440</v>
      </c>
      <c r="N2942" t="s">
        <v>41</v>
      </c>
      <c r="P2942" s="5" t="str">
        <f>IF(LOOKUP($K2942,Fuel_Mappings!$C$2:$C$255,Fuel_Mappings!$D$2:$D$255)&lt;&gt;"",LOOKUP($K2942,Fuel_Mappings!$C$2:$C$255,Fuel_Mappings!$D$2:$D$255),"")</f>
        <v>Other_Fuel</v>
      </c>
      <c r="Q2942" s="5" t="str">
        <f>IF($P2942="Other_Fuel",IF(LOOKUP($G2942,Fuel_Mappings!$I$2:$I$36,Fuel_Mappings!$I$2:$I$36)=$G2942,LOOKUP($G2942,Fuel_Mappings!$I$2:$I$36,Fuel_Mappings!$J$2:$J$36),""),"")</f>
        <v/>
      </c>
      <c r="S2942" s="5" t="str">
        <f t="shared" si="190"/>
        <v>2B</v>
      </c>
      <c r="T2942" s="3" t="b">
        <f t="shared" si="191"/>
        <v>0</v>
      </c>
      <c r="U2942" s="3" t="b">
        <f t="shared" si="192"/>
        <v>0</v>
      </c>
    </row>
    <row r="2943" spans="1:21">
      <c r="A2943" s="10">
        <v>30101810</v>
      </c>
      <c r="B2943" t="s">
        <v>661</v>
      </c>
      <c r="C2943" t="s">
        <v>662</v>
      </c>
      <c r="D2943" t="s">
        <v>663</v>
      </c>
      <c r="E2943" t="s">
        <v>11</v>
      </c>
      <c r="F2943" t="s">
        <v>85</v>
      </c>
      <c r="G2943" t="s">
        <v>495</v>
      </c>
      <c r="H2943" t="s">
        <v>259</v>
      </c>
      <c r="I2943" t="s">
        <v>664</v>
      </c>
      <c r="J2943" t="s">
        <v>21</v>
      </c>
      <c r="K2943" s="3" t="str">
        <f t="shared" si="193"/>
        <v>Organic Chemical StorageOther</v>
      </c>
      <c r="L2943" s="9" t="s">
        <v>1439</v>
      </c>
      <c r="M2943" s="9" t="s">
        <v>1440</v>
      </c>
      <c r="N2943" t="s">
        <v>41</v>
      </c>
      <c r="P2943" s="5" t="str">
        <f>IF(LOOKUP($K2943,Fuel_Mappings!$C$2:$C$255,Fuel_Mappings!$D$2:$D$255)&lt;&gt;"",LOOKUP($K2943,Fuel_Mappings!$C$2:$C$255,Fuel_Mappings!$D$2:$D$255),"")</f>
        <v>Other_Fuel</v>
      </c>
      <c r="Q2943" s="5" t="str">
        <f>IF($P2943="Other_Fuel",IF(LOOKUP($G2943,Fuel_Mappings!$I$2:$I$36,Fuel_Mappings!$I$2:$I$36)=$G2943,LOOKUP($G2943,Fuel_Mappings!$I$2:$I$36,Fuel_Mappings!$J$2:$J$36),""),"")</f>
        <v/>
      </c>
      <c r="S2943" s="5" t="str">
        <f t="shared" si="190"/>
        <v>2B</v>
      </c>
      <c r="T2943" s="3" t="b">
        <f t="shared" si="191"/>
        <v>0</v>
      </c>
      <c r="U2943" s="3" t="b">
        <f t="shared" si="192"/>
        <v>0</v>
      </c>
    </row>
    <row r="2944" spans="1:21">
      <c r="A2944" s="10">
        <v>30187002</v>
      </c>
      <c r="B2944" t="s">
        <v>661</v>
      </c>
      <c r="C2944" t="s">
        <v>662</v>
      </c>
      <c r="D2944" t="s">
        <v>663</v>
      </c>
      <c r="E2944" t="s">
        <v>11</v>
      </c>
      <c r="F2944" t="s">
        <v>85</v>
      </c>
      <c r="G2944" t="s">
        <v>665</v>
      </c>
      <c r="H2944" t="s">
        <v>259</v>
      </c>
      <c r="I2944" t="s">
        <v>666</v>
      </c>
      <c r="J2944" t="s">
        <v>21</v>
      </c>
      <c r="K2944" s="3" t="str">
        <f t="shared" si="193"/>
        <v>Inorganic Chemical StorageOther</v>
      </c>
      <c r="L2944" s="9" t="s">
        <v>1439</v>
      </c>
      <c r="M2944" s="9" t="s">
        <v>1440</v>
      </c>
      <c r="N2944" t="s">
        <v>41</v>
      </c>
      <c r="P2944" s="5" t="str">
        <f>IF(LOOKUP($K2944,Fuel_Mappings!$C$2:$C$255,Fuel_Mappings!$D$2:$D$255)&lt;&gt;"",LOOKUP($K2944,Fuel_Mappings!$C$2:$C$255,Fuel_Mappings!$D$2:$D$255),"")</f>
        <v>Other_Fuel</v>
      </c>
      <c r="Q2944" s="5" t="str">
        <f>IF($P2944="Other_Fuel",IF(LOOKUP($G2944,Fuel_Mappings!$I$2:$I$36,Fuel_Mappings!$I$2:$I$36)=$G2944,LOOKUP($G2944,Fuel_Mappings!$I$2:$I$36,Fuel_Mappings!$J$2:$J$36),""),"")</f>
        <v/>
      </c>
      <c r="S2944" s="5" t="str">
        <f t="shared" si="190"/>
        <v>2B</v>
      </c>
      <c r="T2944" s="3" t="b">
        <f t="shared" si="191"/>
        <v>0</v>
      </c>
      <c r="U2944" s="3" t="b">
        <f t="shared" si="192"/>
        <v>0</v>
      </c>
    </row>
    <row r="2945" spans="1:21">
      <c r="A2945" s="10">
        <v>30187014</v>
      </c>
      <c r="B2945" t="s">
        <v>661</v>
      </c>
      <c r="C2945" t="s">
        <v>662</v>
      </c>
      <c r="D2945" t="s">
        <v>663</v>
      </c>
      <c r="E2945" t="s">
        <v>11</v>
      </c>
      <c r="F2945" t="s">
        <v>85</v>
      </c>
      <c r="G2945" t="s">
        <v>665</v>
      </c>
      <c r="H2945" t="s">
        <v>259</v>
      </c>
      <c r="I2945" t="s">
        <v>666</v>
      </c>
      <c r="J2945" t="s">
        <v>21</v>
      </c>
      <c r="K2945" s="3" t="str">
        <f t="shared" si="193"/>
        <v>Inorganic Chemical StorageOther</v>
      </c>
      <c r="L2945" s="9" t="s">
        <v>1439</v>
      </c>
      <c r="M2945" s="9" t="s">
        <v>1440</v>
      </c>
      <c r="N2945" t="s">
        <v>41</v>
      </c>
      <c r="P2945" s="5" t="str">
        <f>IF(LOOKUP($K2945,Fuel_Mappings!$C$2:$C$255,Fuel_Mappings!$D$2:$D$255)&lt;&gt;"",LOOKUP($K2945,Fuel_Mappings!$C$2:$C$255,Fuel_Mappings!$D$2:$D$255),"")</f>
        <v>Other_Fuel</v>
      </c>
      <c r="Q2945" s="5" t="str">
        <f>IF($P2945="Other_Fuel",IF(LOOKUP($G2945,Fuel_Mappings!$I$2:$I$36,Fuel_Mappings!$I$2:$I$36)=$G2945,LOOKUP($G2945,Fuel_Mappings!$I$2:$I$36,Fuel_Mappings!$J$2:$J$36),""),"")</f>
        <v/>
      </c>
      <c r="S2945" s="5" t="str">
        <f t="shared" si="190"/>
        <v>2B</v>
      </c>
      <c r="T2945" s="3" t="b">
        <f t="shared" si="191"/>
        <v>0</v>
      </c>
      <c r="U2945" s="3" t="b">
        <f t="shared" si="192"/>
        <v>0</v>
      </c>
    </row>
    <row r="2946" spans="1:21">
      <c r="A2946" s="10">
        <v>30187006</v>
      </c>
      <c r="B2946" t="s">
        <v>661</v>
      </c>
      <c r="C2946" t="s">
        <v>662</v>
      </c>
      <c r="D2946" t="s">
        <v>663</v>
      </c>
      <c r="E2946" t="s">
        <v>11</v>
      </c>
      <c r="F2946" t="s">
        <v>85</v>
      </c>
      <c r="G2946" t="s">
        <v>665</v>
      </c>
      <c r="H2946" t="s">
        <v>259</v>
      </c>
      <c r="I2946" t="s">
        <v>666</v>
      </c>
      <c r="J2946" t="s">
        <v>21</v>
      </c>
      <c r="K2946" s="3" t="str">
        <f t="shared" si="193"/>
        <v>Inorganic Chemical StorageOther</v>
      </c>
      <c r="L2946" s="9" t="s">
        <v>1439</v>
      </c>
      <c r="M2946" s="9" t="s">
        <v>1440</v>
      </c>
      <c r="N2946" t="s">
        <v>41</v>
      </c>
      <c r="P2946" s="5" t="str">
        <f>IF(LOOKUP($K2946,Fuel_Mappings!$C$2:$C$255,Fuel_Mappings!$D$2:$D$255)&lt;&gt;"",LOOKUP($K2946,Fuel_Mappings!$C$2:$C$255,Fuel_Mappings!$D$2:$D$255),"")</f>
        <v>Other_Fuel</v>
      </c>
      <c r="Q2946" s="5" t="str">
        <f>IF($P2946="Other_Fuel",IF(LOOKUP($G2946,Fuel_Mappings!$I$2:$I$36,Fuel_Mappings!$I$2:$I$36)=$G2946,LOOKUP($G2946,Fuel_Mappings!$I$2:$I$36,Fuel_Mappings!$J$2:$J$36),""),"")</f>
        <v/>
      </c>
      <c r="S2946" s="5" t="str">
        <f t="shared" si="190"/>
        <v>2B</v>
      </c>
      <c r="T2946" s="3" t="b">
        <f t="shared" si="191"/>
        <v>0</v>
      </c>
      <c r="U2946" s="3" t="b">
        <f t="shared" si="192"/>
        <v>0</v>
      </c>
    </row>
    <row r="2947" spans="1:21">
      <c r="A2947" s="10">
        <v>30187008</v>
      </c>
      <c r="B2947" t="s">
        <v>661</v>
      </c>
      <c r="C2947" t="s">
        <v>662</v>
      </c>
      <c r="D2947" t="s">
        <v>663</v>
      </c>
      <c r="E2947" t="s">
        <v>11</v>
      </c>
      <c r="F2947" t="s">
        <v>85</v>
      </c>
      <c r="G2947" t="s">
        <v>665</v>
      </c>
      <c r="H2947" t="s">
        <v>259</v>
      </c>
      <c r="I2947" t="s">
        <v>666</v>
      </c>
      <c r="J2947" t="s">
        <v>21</v>
      </c>
      <c r="K2947" s="3" t="str">
        <f t="shared" si="193"/>
        <v>Inorganic Chemical StorageOther</v>
      </c>
      <c r="L2947" s="9" t="s">
        <v>1439</v>
      </c>
      <c r="M2947" s="9" t="s">
        <v>1440</v>
      </c>
      <c r="N2947" t="s">
        <v>41</v>
      </c>
      <c r="P2947" s="5" t="str">
        <f>IF(LOOKUP($K2947,Fuel_Mappings!$C$2:$C$255,Fuel_Mappings!$D$2:$D$255)&lt;&gt;"",LOOKUP($K2947,Fuel_Mappings!$C$2:$C$255,Fuel_Mappings!$D$2:$D$255),"")</f>
        <v>Other_Fuel</v>
      </c>
      <c r="Q2947" s="5" t="str">
        <f>IF($P2947="Other_Fuel",IF(LOOKUP($G2947,Fuel_Mappings!$I$2:$I$36,Fuel_Mappings!$I$2:$I$36)=$G2947,LOOKUP($G2947,Fuel_Mappings!$I$2:$I$36,Fuel_Mappings!$J$2:$J$36),""),"")</f>
        <v/>
      </c>
      <c r="S2947" s="5" t="str">
        <f t="shared" ref="S2947:S3010" si="194">LEFT(L2947,FIND("_",L2947)-1)</f>
        <v>2B</v>
      </c>
      <c r="T2947" s="3" t="b">
        <f t="shared" ref="T2947:T3010" si="195">$S2947=$C2947</f>
        <v>0</v>
      </c>
      <c r="U2947" s="3" t="b">
        <f t="shared" ref="U2947:U3010" si="196">LEFT($S2947,3)=LEFT($C2947,3)</f>
        <v>0</v>
      </c>
    </row>
    <row r="2948" spans="1:21">
      <c r="A2948" s="10">
        <v>30187023</v>
      </c>
      <c r="B2948" t="s">
        <v>661</v>
      </c>
      <c r="C2948" t="s">
        <v>662</v>
      </c>
      <c r="D2948" t="s">
        <v>663</v>
      </c>
      <c r="E2948" t="s">
        <v>11</v>
      </c>
      <c r="F2948" t="s">
        <v>85</v>
      </c>
      <c r="G2948" t="s">
        <v>665</v>
      </c>
      <c r="H2948" t="s">
        <v>259</v>
      </c>
      <c r="I2948" t="s">
        <v>666</v>
      </c>
      <c r="J2948" t="s">
        <v>21</v>
      </c>
      <c r="K2948" s="3" t="str">
        <f t="shared" si="193"/>
        <v>Inorganic Chemical StorageOther</v>
      </c>
      <c r="L2948" s="9" t="s">
        <v>1439</v>
      </c>
      <c r="M2948" s="9" t="s">
        <v>1440</v>
      </c>
      <c r="N2948" t="s">
        <v>41</v>
      </c>
      <c r="P2948" s="5" t="str">
        <f>IF(LOOKUP($K2948,Fuel_Mappings!$C$2:$C$255,Fuel_Mappings!$D$2:$D$255)&lt;&gt;"",LOOKUP($K2948,Fuel_Mappings!$C$2:$C$255,Fuel_Mappings!$D$2:$D$255),"")</f>
        <v>Other_Fuel</v>
      </c>
      <c r="Q2948" s="5" t="str">
        <f>IF($P2948="Other_Fuel",IF(LOOKUP($G2948,Fuel_Mappings!$I$2:$I$36,Fuel_Mappings!$I$2:$I$36)=$G2948,LOOKUP($G2948,Fuel_Mappings!$I$2:$I$36,Fuel_Mappings!$J$2:$J$36),""),"")</f>
        <v/>
      </c>
      <c r="S2948" s="5" t="str">
        <f t="shared" si="194"/>
        <v>2B</v>
      </c>
      <c r="T2948" s="3" t="b">
        <f t="shared" si="195"/>
        <v>0</v>
      </c>
      <c r="U2948" s="3" t="b">
        <f t="shared" si="196"/>
        <v>0</v>
      </c>
    </row>
    <row r="2949" spans="1:21">
      <c r="A2949" s="10">
        <v>30103554</v>
      </c>
      <c r="B2949" t="s">
        <v>661</v>
      </c>
      <c r="C2949" t="s">
        <v>662</v>
      </c>
      <c r="D2949" t="s">
        <v>663</v>
      </c>
      <c r="E2949" t="s">
        <v>11</v>
      </c>
      <c r="F2949" t="s">
        <v>85</v>
      </c>
      <c r="G2949" t="s">
        <v>544</v>
      </c>
      <c r="H2949" t="s">
        <v>259</v>
      </c>
      <c r="I2949" t="s">
        <v>666</v>
      </c>
      <c r="J2949" t="s">
        <v>21</v>
      </c>
      <c r="K2949" s="3" t="str">
        <f t="shared" si="193"/>
        <v>Inorganic Chemical StorageOther</v>
      </c>
      <c r="L2949" s="9" t="s">
        <v>1439</v>
      </c>
      <c r="M2949" s="9" t="s">
        <v>1440</v>
      </c>
      <c r="N2949" t="s">
        <v>41</v>
      </c>
      <c r="P2949" s="5" t="str">
        <f>IF(LOOKUP($K2949,Fuel_Mappings!$C$2:$C$255,Fuel_Mappings!$D$2:$D$255)&lt;&gt;"",LOOKUP($K2949,Fuel_Mappings!$C$2:$C$255,Fuel_Mappings!$D$2:$D$255),"")</f>
        <v>Other_Fuel</v>
      </c>
      <c r="Q2949" s="5" t="str">
        <f>IF($P2949="Other_Fuel",IF(LOOKUP($G2949,Fuel_Mappings!$I$2:$I$36,Fuel_Mappings!$I$2:$I$36)=$G2949,LOOKUP($G2949,Fuel_Mappings!$I$2:$I$36,Fuel_Mappings!$J$2:$J$36),""),"")</f>
        <v/>
      </c>
      <c r="S2949" s="5" t="str">
        <f t="shared" si="194"/>
        <v>2B</v>
      </c>
      <c r="T2949" s="3" t="b">
        <f t="shared" si="195"/>
        <v>0</v>
      </c>
      <c r="U2949" s="3" t="b">
        <f t="shared" si="196"/>
        <v>0</v>
      </c>
    </row>
    <row r="2950" spans="1:21">
      <c r="A2950" s="10">
        <v>30187004</v>
      </c>
      <c r="B2950" t="s">
        <v>661</v>
      </c>
      <c r="C2950" t="s">
        <v>662</v>
      </c>
      <c r="D2950" t="s">
        <v>663</v>
      </c>
      <c r="E2950" t="s">
        <v>11</v>
      </c>
      <c r="F2950" t="s">
        <v>85</v>
      </c>
      <c r="G2950" t="s">
        <v>665</v>
      </c>
      <c r="H2950" t="s">
        <v>259</v>
      </c>
      <c r="I2950" t="s">
        <v>666</v>
      </c>
      <c r="J2950" t="s">
        <v>21</v>
      </c>
      <c r="K2950" s="3" t="str">
        <f t="shared" si="193"/>
        <v>Inorganic Chemical StorageOther</v>
      </c>
      <c r="L2950" s="9" t="s">
        <v>1439</v>
      </c>
      <c r="M2950" s="9" t="s">
        <v>1440</v>
      </c>
      <c r="N2950" t="s">
        <v>41</v>
      </c>
      <c r="P2950" s="5" t="str">
        <f>IF(LOOKUP($K2950,Fuel_Mappings!$C$2:$C$255,Fuel_Mappings!$D$2:$D$255)&lt;&gt;"",LOOKUP($K2950,Fuel_Mappings!$C$2:$C$255,Fuel_Mappings!$D$2:$D$255),"")</f>
        <v>Other_Fuel</v>
      </c>
      <c r="Q2950" s="5" t="str">
        <f>IF($P2950="Other_Fuel",IF(LOOKUP($G2950,Fuel_Mappings!$I$2:$I$36,Fuel_Mappings!$I$2:$I$36)=$G2950,LOOKUP($G2950,Fuel_Mappings!$I$2:$I$36,Fuel_Mappings!$J$2:$J$36),""),"")</f>
        <v/>
      </c>
      <c r="S2950" s="5" t="str">
        <f t="shared" si="194"/>
        <v>2B</v>
      </c>
      <c r="T2950" s="3" t="b">
        <f t="shared" si="195"/>
        <v>0</v>
      </c>
      <c r="U2950" s="3" t="b">
        <f t="shared" si="196"/>
        <v>0</v>
      </c>
    </row>
    <row r="2951" spans="1:21">
      <c r="A2951" s="10">
        <v>30187009</v>
      </c>
      <c r="B2951" t="s">
        <v>661</v>
      </c>
      <c r="C2951" t="s">
        <v>662</v>
      </c>
      <c r="D2951" t="s">
        <v>663</v>
      </c>
      <c r="E2951" t="s">
        <v>11</v>
      </c>
      <c r="F2951" t="s">
        <v>85</v>
      </c>
      <c r="G2951" t="s">
        <v>665</v>
      </c>
      <c r="H2951" t="s">
        <v>259</v>
      </c>
      <c r="I2951" t="s">
        <v>666</v>
      </c>
      <c r="J2951" t="s">
        <v>21</v>
      </c>
      <c r="K2951" s="3" t="str">
        <f t="shared" si="193"/>
        <v>Inorganic Chemical StorageOther</v>
      </c>
      <c r="L2951" s="9" t="s">
        <v>1439</v>
      </c>
      <c r="M2951" s="9" t="s">
        <v>1440</v>
      </c>
      <c r="N2951" t="s">
        <v>41</v>
      </c>
      <c r="P2951" s="5" t="str">
        <f>IF(LOOKUP($K2951,Fuel_Mappings!$C$2:$C$255,Fuel_Mappings!$D$2:$D$255)&lt;&gt;"",LOOKUP($K2951,Fuel_Mappings!$C$2:$C$255,Fuel_Mappings!$D$2:$D$255),"")</f>
        <v>Other_Fuel</v>
      </c>
      <c r="Q2951" s="5" t="str">
        <f>IF($P2951="Other_Fuel",IF(LOOKUP($G2951,Fuel_Mappings!$I$2:$I$36,Fuel_Mappings!$I$2:$I$36)=$G2951,LOOKUP($G2951,Fuel_Mappings!$I$2:$I$36,Fuel_Mappings!$J$2:$J$36),""),"")</f>
        <v/>
      </c>
      <c r="S2951" s="5" t="str">
        <f t="shared" si="194"/>
        <v>2B</v>
      </c>
      <c r="T2951" s="3" t="b">
        <f t="shared" si="195"/>
        <v>0</v>
      </c>
      <c r="U2951" s="3" t="b">
        <f t="shared" si="196"/>
        <v>0</v>
      </c>
    </row>
    <row r="2952" spans="1:21">
      <c r="A2952" s="10">
        <v>30187010</v>
      </c>
      <c r="B2952" t="s">
        <v>661</v>
      </c>
      <c r="C2952" t="s">
        <v>662</v>
      </c>
      <c r="D2952" t="s">
        <v>663</v>
      </c>
      <c r="E2952" t="s">
        <v>11</v>
      </c>
      <c r="F2952" t="s">
        <v>85</v>
      </c>
      <c r="G2952" t="s">
        <v>665</v>
      </c>
      <c r="H2952" t="s">
        <v>259</v>
      </c>
      <c r="I2952" t="s">
        <v>666</v>
      </c>
      <c r="J2952" t="s">
        <v>21</v>
      </c>
      <c r="K2952" s="3" t="str">
        <f t="shared" si="193"/>
        <v>Inorganic Chemical StorageOther</v>
      </c>
      <c r="L2952" s="9" t="s">
        <v>1439</v>
      </c>
      <c r="M2952" s="9" t="s">
        <v>1440</v>
      </c>
      <c r="N2952" t="s">
        <v>41</v>
      </c>
      <c r="P2952" s="5" t="str">
        <f>IF(LOOKUP($K2952,Fuel_Mappings!$C$2:$C$255,Fuel_Mappings!$D$2:$D$255)&lt;&gt;"",LOOKUP($K2952,Fuel_Mappings!$C$2:$C$255,Fuel_Mappings!$D$2:$D$255),"")</f>
        <v>Other_Fuel</v>
      </c>
      <c r="Q2952" s="5" t="str">
        <f>IF($P2952="Other_Fuel",IF(LOOKUP($G2952,Fuel_Mappings!$I$2:$I$36,Fuel_Mappings!$I$2:$I$36)=$G2952,LOOKUP($G2952,Fuel_Mappings!$I$2:$I$36,Fuel_Mappings!$J$2:$J$36),""),"")</f>
        <v/>
      </c>
      <c r="S2952" s="5" t="str">
        <f t="shared" si="194"/>
        <v>2B</v>
      </c>
      <c r="T2952" s="3" t="b">
        <f t="shared" si="195"/>
        <v>0</v>
      </c>
      <c r="U2952" s="3" t="b">
        <f t="shared" si="196"/>
        <v>0</v>
      </c>
    </row>
    <row r="2953" spans="1:21">
      <c r="A2953" s="10">
        <v>30187020</v>
      </c>
      <c r="B2953" t="s">
        <v>661</v>
      </c>
      <c r="C2953" t="s">
        <v>662</v>
      </c>
      <c r="D2953" t="s">
        <v>663</v>
      </c>
      <c r="E2953" t="s">
        <v>11</v>
      </c>
      <c r="F2953" t="s">
        <v>85</v>
      </c>
      <c r="G2953" t="s">
        <v>665</v>
      </c>
      <c r="H2953" t="s">
        <v>259</v>
      </c>
      <c r="I2953" t="s">
        <v>666</v>
      </c>
      <c r="J2953" t="s">
        <v>21</v>
      </c>
      <c r="K2953" s="3" t="str">
        <f t="shared" si="193"/>
        <v>Inorganic Chemical StorageOther</v>
      </c>
      <c r="L2953" s="9" t="s">
        <v>1439</v>
      </c>
      <c r="M2953" s="9" t="s">
        <v>1440</v>
      </c>
      <c r="N2953" t="s">
        <v>41</v>
      </c>
      <c r="P2953" s="5" t="str">
        <f>IF(LOOKUP($K2953,Fuel_Mappings!$C$2:$C$255,Fuel_Mappings!$D$2:$D$255)&lt;&gt;"",LOOKUP($K2953,Fuel_Mappings!$C$2:$C$255,Fuel_Mappings!$D$2:$D$255),"")</f>
        <v>Other_Fuel</v>
      </c>
      <c r="Q2953" s="5" t="str">
        <f>IF($P2953="Other_Fuel",IF(LOOKUP($G2953,Fuel_Mappings!$I$2:$I$36,Fuel_Mappings!$I$2:$I$36)=$G2953,LOOKUP($G2953,Fuel_Mappings!$I$2:$I$36,Fuel_Mappings!$J$2:$J$36),""),"")</f>
        <v/>
      </c>
      <c r="S2953" s="5" t="str">
        <f t="shared" si="194"/>
        <v>2B</v>
      </c>
      <c r="T2953" s="3" t="b">
        <f t="shared" si="195"/>
        <v>0</v>
      </c>
      <c r="U2953" s="3" t="b">
        <f t="shared" si="196"/>
        <v>0</v>
      </c>
    </row>
    <row r="2954" spans="1:21">
      <c r="A2954" s="10">
        <v>30187033</v>
      </c>
      <c r="B2954" t="s">
        <v>661</v>
      </c>
      <c r="C2954" t="s">
        <v>662</v>
      </c>
      <c r="D2954" t="s">
        <v>663</v>
      </c>
      <c r="E2954" t="s">
        <v>11</v>
      </c>
      <c r="F2954" t="s">
        <v>85</v>
      </c>
      <c r="G2954" t="s">
        <v>665</v>
      </c>
      <c r="H2954" t="s">
        <v>259</v>
      </c>
      <c r="I2954" t="s">
        <v>666</v>
      </c>
      <c r="J2954" t="s">
        <v>21</v>
      </c>
      <c r="K2954" s="3" t="str">
        <f t="shared" si="193"/>
        <v>Inorganic Chemical StorageOther</v>
      </c>
      <c r="L2954" s="9" t="s">
        <v>1439</v>
      </c>
      <c r="M2954" s="9" t="s">
        <v>1440</v>
      </c>
      <c r="N2954" t="s">
        <v>41</v>
      </c>
      <c r="P2954" s="5" t="str">
        <f>IF(LOOKUP($K2954,Fuel_Mappings!$C$2:$C$255,Fuel_Mappings!$D$2:$D$255)&lt;&gt;"",LOOKUP($K2954,Fuel_Mappings!$C$2:$C$255,Fuel_Mappings!$D$2:$D$255),"")</f>
        <v>Other_Fuel</v>
      </c>
      <c r="Q2954" s="5" t="str">
        <f>IF($P2954="Other_Fuel",IF(LOOKUP($G2954,Fuel_Mappings!$I$2:$I$36,Fuel_Mappings!$I$2:$I$36)=$G2954,LOOKUP($G2954,Fuel_Mappings!$I$2:$I$36,Fuel_Mappings!$J$2:$J$36),""),"")</f>
        <v/>
      </c>
      <c r="S2954" s="5" t="str">
        <f t="shared" si="194"/>
        <v>2B</v>
      </c>
      <c r="T2954" s="3" t="b">
        <f t="shared" si="195"/>
        <v>0</v>
      </c>
      <c r="U2954" s="3" t="b">
        <f t="shared" si="196"/>
        <v>0</v>
      </c>
    </row>
    <row r="2955" spans="1:21">
      <c r="A2955" s="10">
        <v>30187533</v>
      </c>
      <c r="B2955" t="s">
        <v>661</v>
      </c>
      <c r="C2955" t="s">
        <v>662</v>
      </c>
      <c r="D2955" t="s">
        <v>663</v>
      </c>
      <c r="E2955" t="s">
        <v>11</v>
      </c>
      <c r="F2955" t="s">
        <v>85</v>
      </c>
      <c r="G2955" t="s">
        <v>676</v>
      </c>
      <c r="H2955" t="s">
        <v>259</v>
      </c>
      <c r="I2955" t="s">
        <v>666</v>
      </c>
      <c r="J2955" t="s">
        <v>21</v>
      </c>
      <c r="K2955" s="3" t="str">
        <f t="shared" si="193"/>
        <v>Inorganic Chemical StorageOther</v>
      </c>
      <c r="L2955" s="9" t="s">
        <v>1439</v>
      </c>
      <c r="M2955" s="9" t="s">
        <v>1440</v>
      </c>
      <c r="N2955" t="s">
        <v>41</v>
      </c>
      <c r="P2955" s="5" t="str">
        <f>IF(LOOKUP($K2955,Fuel_Mappings!$C$2:$C$255,Fuel_Mappings!$D$2:$D$255)&lt;&gt;"",LOOKUP($K2955,Fuel_Mappings!$C$2:$C$255,Fuel_Mappings!$D$2:$D$255),"")</f>
        <v>Other_Fuel</v>
      </c>
      <c r="Q2955" s="5" t="str">
        <f>IF($P2955="Other_Fuel",IF(LOOKUP($G2955,Fuel_Mappings!$I$2:$I$36,Fuel_Mappings!$I$2:$I$36)=$G2955,LOOKUP($G2955,Fuel_Mappings!$I$2:$I$36,Fuel_Mappings!$J$2:$J$36),""),"")</f>
        <v/>
      </c>
      <c r="S2955" s="5" t="str">
        <f t="shared" si="194"/>
        <v>2B</v>
      </c>
      <c r="T2955" s="3" t="b">
        <f t="shared" si="195"/>
        <v>0</v>
      </c>
      <c r="U2955" s="3" t="b">
        <f t="shared" si="196"/>
        <v>0</v>
      </c>
    </row>
    <row r="2956" spans="1:21">
      <c r="A2956" s="10">
        <v>30188513</v>
      </c>
      <c r="B2956" t="s">
        <v>661</v>
      </c>
      <c r="C2956" t="s">
        <v>662</v>
      </c>
      <c r="D2956" t="s">
        <v>663</v>
      </c>
      <c r="E2956" t="s">
        <v>11</v>
      </c>
      <c r="F2956" t="s">
        <v>85</v>
      </c>
      <c r="G2956" t="s">
        <v>703</v>
      </c>
      <c r="H2956" t="s">
        <v>259</v>
      </c>
      <c r="I2956" t="s">
        <v>666</v>
      </c>
      <c r="J2956" t="s">
        <v>21</v>
      </c>
      <c r="K2956" s="3" t="str">
        <f t="shared" si="193"/>
        <v>Inorganic Chemical StorageOther</v>
      </c>
      <c r="L2956" s="9" t="s">
        <v>1439</v>
      </c>
      <c r="M2956" s="9" t="s">
        <v>1440</v>
      </c>
      <c r="N2956" t="s">
        <v>41</v>
      </c>
      <c r="P2956" s="5" t="str">
        <f>IF(LOOKUP($K2956,Fuel_Mappings!$C$2:$C$255,Fuel_Mappings!$D$2:$D$255)&lt;&gt;"",LOOKUP($K2956,Fuel_Mappings!$C$2:$C$255,Fuel_Mappings!$D$2:$D$255),"")</f>
        <v>Other_Fuel</v>
      </c>
      <c r="Q2956" s="5" t="str">
        <f>IF($P2956="Other_Fuel",IF(LOOKUP($G2956,Fuel_Mappings!$I$2:$I$36,Fuel_Mappings!$I$2:$I$36)=$G2956,LOOKUP($G2956,Fuel_Mappings!$I$2:$I$36,Fuel_Mappings!$J$2:$J$36),""),"")</f>
        <v/>
      </c>
      <c r="S2956" s="5" t="str">
        <f t="shared" si="194"/>
        <v>2B</v>
      </c>
      <c r="T2956" s="3" t="b">
        <f t="shared" si="195"/>
        <v>0</v>
      </c>
      <c r="U2956" s="3" t="b">
        <f t="shared" si="196"/>
        <v>0</v>
      </c>
    </row>
    <row r="2957" spans="1:21">
      <c r="A2957" s="10">
        <v>30103003</v>
      </c>
      <c r="B2957" t="s">
        <v>661</v>
      </c>
      <c r="C2957" t="s">
        <v>662</v>
      </c>
      <c r="D2957" t="s">
        <v>663</v>
      </c>
      <c r="E2957" t="s">
        <v>11</v>
      </c>
      <c r="F2957" t="s">
        <v>85</v>
      </c>
      <c r="G2957" t="s">
        <v>597</v>
      </c>
      <c r="H2957" t="s">
        <v>259</v>
      </c>
      <c r="I2957" t="s">
        <v>664</v>
      </c>
      <c r="J2957" t="s">
        <v>21</v>
      </c>
      <c r="K2957" s="3" t="str">
        <f t="shared" si="193"/>
        <v>Organic Chemical StorageOther</v>
      </c>
      <c r="L2957" s="9" t="s">
        <v>1439</v>
      </c>
      <c r="M2957" s="9" t="s">
        <v>1440</v>
      </c>
      <c r="N2957" t="s">
        <v>41</v>
      </c>
      <c r="P2957" s="5" t="str">
        <f>IF(LOOKUP($K2957,Fuel_Mappings!$C$2:$C$255,Fuel_Mappings!$D$2:$D$255)&lt;&gt;"",LOOKUP($K2957,Fuel_Mappings!$C$2:$C$255,Fuel_Mappings!$D$2:$D$255),"")</f>
        <v>Other_Fuel</v>
      </c>
      <c r="Q2957" s="5" t="str">
        <f>IF($P2957="Other_Fuel",IF(LOOKUP($G2957,Fuel_Mappings!$I$2:$I$36,Fuel_Mappings!$I$2:$I$36)=$G2957,LOOKUP($G2957,Fuel_Mappings!$I$2:$I$36,Fuel_Mappings!$J$2:$J$36),""),"")</f>
        <v/>
      </c>
      <c r="S2957" s="5" t="str">
        <f t="shared" si="194"/>
        <v>2B</v>
      </c>
      <c r="T2957" s="3" t="b">
        <f t="shared" si="195"/>
        <v>0</v>
      </c>
      <c r="U2957" s="3" t="b">
        <f t="shared" si="196"/>
        <v>0</v>
      </c>
    </row>
    <row r="2958" spans="1:21">
      <c r="A2958" s="10">
        <v>30187003</v>
      </c>
      <c r="B2958" t="s">
        <v>661</v>
      </c>
      <c r="C2958" t="s">
        <v>662</v>
      </c>
      <c r="D2958" t="s">
        <v>663</v>
      </c>
      <c r="E2958" t="s">
        <v>11</v>
      </c>
      <c r="F2958" t="s">
        <v>85</v>
      </c>
      <c r="G2958" t="s">
        <v>665</v>
      </c>
      <c r="H2958" t="s">
        <v>259</v>
      </c>
      <c r="I2958" t="s">
        <v>666</v>
      </c>
      <c r="J2958" t="s">
        <v>21</v>
      </c>
      <c r="K2958" s="3" t="str">
        <f t="shared" si="193"/>
        <v>Inorganic Chemical StorageOther</v>
      </c>
      <c r="L2958" s="9" t="s">
        <v>1439</v>
      </c>
      <c r="M2958" s="9" t="s">
        <v>1440</v>
      </c>
      <c r="N2958" t="s">
        <v>41</v>
      </c>
      <c r="P2958" s="5" t="str">
        <f>IF(LOOKUP($K2958,Fuel_Mappings!$C$2:$C$255,Fuel_Mappings!$D$2:$D$255)&lt;&gt;"",LOOKUP($K2958,Fuel_Mappings!$C$2:$C$255,Fuel_Mappings!$D$2:$D$255),"")</f>
        <v>Other_Fuel</v>
      </c>
      <c r="Q2958" s="5" t="str">
        <f>IF($P2958="Other_Fuel",IF(LOOKUP($G2958,Fuel_Mappings!$I$2:$I$36,Fuel_Mappings!$I$2:$I$36)=$G2958,LOOKUP($G2958,Fuel_Mappings!$I$2:$I$36,Fuel_Mappings!$J$2:$J$36),""),"")</f>
        <v/>
      </c>
      <c r="S2958" s="5" t="str">
        <f t="shared" si="194"/>
        <v>2B</v>
      </c>
      <c r="T2958" s="3" t="b">
        <f t="shared" si="195"/>
        <v>0</v>
      </c>
      <c r="U2958" s="3" t="b">
        <f t="shared" si="196"/>
        <v>0</v>
      </c>
    </row>
    <row r="2959" spans="1:21">
      <c r="A2959" s="10">
        <v>30102655</v>
      </c>
      <c r="B2959" t="s">
        <v>661</v>
      </c>
      <c r="C2959" t="s">
        <v>662</v>
      </c>
      <c r="D2959" t="s">
        <v>663</v>
      </c>
      <c r="E2959" t="s">
        <v>11</v>
      </c>
      <c r="F2959" t="s">
        <v>85</v>
      </c>
      <c r="G2959" t="s">
        <v>517</v>
      </c>
      <c r="H2959" t="s">
        <v>259</v>
      </c>
      <c r="I2959" t="s">
        <v>664</v>
      </c>
      <c r="J2959" t="s">
        <v>21</v>
      </c>
      <c r="K2959" s="3" t="str">
        <f t="shared" si="193"/>
        <v>Organic Chemical StorageOther</v>
      </c>
      <c r="L2959" s="9" t="s">
        <v>1439</v>
      </c>
      <c r="M2959" s="9" t="s">
        <v>1440</v>
      </c>
      <c r="N2959" t="s">
        <v>41</v>
      </c>
      <c r="P2959" s="5" t="str">
        <f>IF(LOOKUP($K2959,Fuel_Mappings!$C$2:$C$255,Fuel_Mappings!$D$2:$D$255)&lt;&gt;"",LOOKUP($K2959,Fuel_Mappings!$C$2:$C$255,Fuel_Mappings!$D$2:$D$255),"")</f>
        <v>Other_Fuel</v>
      </c>
      <c r="Q2959" s="5" t="str">
        <f>IF($P2959="Other_Fuel",IF(LOOKUP($G2959,Fuel_Mappings!$I$2:$I$36,Fuel_Mappings!$I$2:$I$36)=$G2959,LOOKUP($G2959,Fuel_Mappings!$I$2:$I$36,Fuel_Mappings!$J$2:$J$36),""),"")</f>
        <v/>
      </c>
      <c r="S2959" s="5" t="str">
        <f t="shared" si="194"/>
        <v>2B</v>
      </c>
      <c r="T2959" s="3" t="b">
        <f t="shared" si="195"/>
        <v>0</v>
      </c>
      <c r="U2959" s="3" t="b">
        <f t="shared" si="196"/>
        <v>0</v>
      </c>
    </row>
    <row r="2960" spans="1:21">
      <c r="A2960" s="10">
        <v>30187017</v>
      </c>
      <c r="B2960" t="s">
        <v>661</v>
      </c>
      <c r="C2960" t="s">
        <v>662</v>
      </c>
      <c r="D2960" t="s">
        <v>663</v>
      </c>
      <c r="E2960" t="s">
        <v>11</v>
      </c>
      <c r="F2960" t="s">
        <v>85</v>
      </c>
      <c r="G2960" t="s">
        <v>665</v>
      </c>
      <c r="H2960" t="s">
        <v>259</v>
      </c>
      <c r="I2960" t="s">
        <v>666</v>
      </c>
      <c r="J2960" t="s">
        <v>21</v>
      </c>
      <c r="K2960" s="3" t="str">
        <f t="shared" si="193"/>
        <v>Inorganic Chemical StorageOther</v>
      </c>
      <c r="L2960" s="9" t="s">
        <v>1439</v>
      </c>
      <c r="M2960" s="9" t="s">
        <v>1440</v>
      </c>
      <c r="N2960" t="s">
        <v>41</v>
      </c>
      <c r="P2960" s="5" t="str">
        <f>IF(LOOKUP($K2960,Fuel_Mappings!$C$2:$C$255,Fuel_Mappings!$D$2:$D$255)&lt;&gt;"",LOOKUP($K2960,Fuel_Mappings!$C$2:$C$255,Fuel_Mappings!$D$2:$D$255),"")</f>
        <v>Other_Fuel</v>
      </c>
      <c r="Q2960" s="5" t="str">
        <f>IF($P2960="Other_Fuel",IF(LOOKUP($G2960,Fuel_Mappings!$I$2:$I$36,Fuel_Mappings!$I$2:$I$36)=$G2960,LOOKUP($G2960,Fuel_Mappings!$I$2:$I$36,Fuel_Mappings!$J$2:$J$36),""),"")</f>
        <v/>
      </c>
      <c r="S2960" s="5" t="str">
        <f t="shared" si="194"/>
        <v>2B</v>
      </c>
      <c r="T2960" s="3" t="b">
        <f t="shared" si="195"/>
        <v>0</v>
      </c>
      <c r="U2960" s="3" t="b">
        <f t="shared" si="196"/>
        <v>0</v>
      </c>
    </row>
    <row r="2961" spans="1:21">
      <c r="A2961" s="10">
        <v>30188501</v>
      </c>
      <c r="B2961" t="s">
        <v>661</v>
      </c>
      <c r="C2961" t="s">
        <v>662</v>
      </c>
      <c r="D2961" t="s">
        <v>663</v>
      </c>
      <c r="E2961" t="s">
        <v>11</v>
      </c>
      <c r="F2961" t="s">
        <v>85</v>
      </c>
      <c r="G2961" t="s">
        <v>703</v>
      </c>
      <c r="H2961" t="s">
        <v>259</v>
      </c>
      <c r="I2961" t="s">
        <v>666</v>
      </c>
      <c r="J2961" t="s">
        <v>21</v>
      </c>
      <c r="K2961" s="3" t="str">
        <f t="shared" si="193"/>
        <v>Inorganic Chemical StorageOther</v>
      </c>
      <c r="L2961" s="9" t="s">
        <v>1439</v>
      </c>
      <c r="M2961" s="9" t="s">
        <v>1440</v>
      </c>
      <c r="N2961" t="s">
        <v>41</v>
      </c>
      <c r="P2961" s="5" t="str">
        <f>IF(LOOKUP($K2961,Fuel_Mappings!$C$2:$C$255,Fuel_Mappings!$D$2:$D$255)&lt;&gt;"",LOOKUP($K2961,Fuel_Mappings!$C$2:$C$255,Fuel_Mappings!$D$2:$D$255),"")</f>
        <v>Other_Fuel</v>
      </c>
      <c r="Q2961" s="5" t="str">
        <f>IF($P2961="Other_Fuel",IF(LOOKUP($G2961,Fuel_Mappings!$I$2:$I$36,Fuel_Mappings!$I$2:$I$36)=$G2961,LOOKUP($G2961,Fuel_Mappings!$I$2:$I$36,Fuel_Mappings!$J$2:$J$36),""),"")</f>
        <v/>
      </c>
      <c r="S2961" s="5" t="str">
        <f t="shared" si="194"/>
        <v>2B</v>
      </c>
      <c r="T2961" s="3" t="b">
        <f t="shared" si="195"/>
        <v>0</v>
      </c>
      <c r="U2961" s="3" t="b">
        <f t="shared" si="196"/>
        <v>0</v>
      </c>
    </row>
    <row r="2962" spans="1:21">
      <c r="A2962" s="10">
        <v>30102645</v>
      </c>
      <c r="B2962" t="s">
        <v>661</v>
      </c>
      <c r="C2962" t="s">
        <v>662</v>
      </c>
      <c r="D2962" t="s">
        <v>663</v>
      </c>
      <c r="E2962" t="s">
        <v>11</v>
      </c>
      <c r="F2962" t="s">
        <v>85</v>
      </c>
      <c r="G2962" t="s">
        <v>517</v>
      </c>
      <c r="H2962" t="s">
        <v>259</v>
      </c>
      <c r="I2962" t="s">
        <v>664</v>
      </c>
      <c r="J2962" t="s">
        <v>21</v>
      </c>
      <c r="K2962" s="3" t="str">
        <f t="shared" si="193"/>
        <v>Organic Chemical StorageOther</v>
      </c>
      <c r="L2962" s="9" t="s">
        <v>1439</v>
      </c>
      <c r="M2962" s="9" t="s">
        <v>1440</v>
      </c>
      <c r="N2962" t="s">
        <v>41</v>
      </c>
      <c r="P2962" s="5" t="str">
        <f>IF(LOOKUP($K2962,Fuel_Mappings!$C$2:$C$255,Fuel_Mappings!$D$2:$D$255)&lt;&gt;"",LOOKUP($K2962,Fuel_Mappings!$C$2:$C$255,Fuel_Mappings!$D$2:$D$255),"")</f>
        <v>Other_Fuel</v>
      </c>
      <c r="Q2962" s="5" t="str">
        <f>IF($P2962="Other_Fuel",IF(LOOKUP($G2962,Fuel_Mappings!$I$2:$I$36,Fuel_Mappings!$I$2:$I$36)=$G2962,LOOKUP($G2962,Fuel_Mappings!$I$2:$I$36,Fuel_Mappings!$J$2:$J$36),""),"")</f>
        <v/>
      </c>
      <c r="S2962" s="5" t="str">
        <f t="shared" si="194"/>
        <v>2B</v>
      </c>
      <c r="T2962" s="3" t="b">
        <f t="shared" si="195"/>
        <v>0</v>
      </c>
      <c r="U2962" s="3" t="b">
        <f t="shared" si="196"/>
        <v>0</v>
      </c>
    </row>
    <row r="2963" spans="1:21">
      <c r="A2963" s="10">
        <v>30102805</v>
      </c>
      <c r="B2963" t="s">
        <v>661</v>
      </c>
      <c r="C2963" t="s">
        <v>662</v>
      </c>
      <c r="D2963" t="s">
        <v>663</v>
      </c>
      <c r="E2963" t="s">
        <v>11</v>
      </c>
      <c r="F2963" t="s">
        <v>85</v>
      </c>
      <c r="G2963" t="s">
        <v>629</v>
      </c>
      <c r="H2963" t="s">
        <v>259</v>
      </c>
      <c r="I2963" t="s">
        <v>666</v>
      </c>
      <c r="J2963" t="s">
        <v>21</v>
      </c>
      <c r="K2963" s="3" t="str">
        <f t="shared" si="193"/>
        <v>Inorganic Chemical StorageOther</v>
      </c>
      <c r="L2963" s="9" t="s">
        <v>1439</v>
      </c>
      <c r="M2963" s="9" t="s">
        <v>1440</v>
      </c>
      <c r="N2963" t="s">
        <v>41</v>
      </c>
      <c r="P2963" s="5" t="str">
        <f>IF(LOOKUP($K2963,Fuel_Mappings!$C$2:$C$255,Fuel_Mappings!$D$2:$D$255)&lt;&gt;"",LOOKUP($K2963,Fuel_Mappings!$C$2:$C$255,Fuel_Mappings!$D$2:$D$255),"")</f>
        <v>Other_Fuel</v>
      </c>
      <c r="Q2963" s="5" t="str">
        <f>IF($P2963="Other_Fuel",IF(LOOKUP($G2963,Fuel_Mappings!$I$2:$I$36,Fuel_Mappings!$I$2:$I$36)=$G2963,LOOKUP($G2963,Fuel_Mappings!$I$2:$I$36,Fuel_Mappings!$J$2:$J$36),""),"")</f>
        <v/>
      </c>
      <c r="S2963" s="5" t="str">
        <f t="shared" si="194"/>
        <v>2B</v>
      </c>
      <c r="T2963" s="3" t="b">
        <f t="shared" si="195"/>
        <v>0</v>
      </c>
      <c r="U2963" s="3" t="b">
        <f t="shared" si="196"/>
        <v>0</v>
      </c>
    </row>
    <row r="2964" spans="1:21">
      <c r="A2964" s="10">
        <v>30102709</v>
      </c>
      <c r="B2964" t="s">
        <v>661</v>
      </c>
      <c r="C2964" t="s">
        <v>662</v>
      </c>
      <c r="D2964" t="s">
        <v>663</v>
      </c>
      <c r="E2964" t="s">
        <v>11</v>
      </c>
      <c r="F2964" t="s">
        <v>85</v>
      </c>
      <c r="G2964" t="s">
        <v>617</v>
      </c>
      <c r="H2964" t="s">
        <v>259</v>
      </c>
      <c r="I2964" t="s">
        <v>664</v>
      </c>
      <c r="J2964" t="s">
        <v>21</v>
      </c>
      <c r="K2964" s="3" t="str">
        <f t="shared" si="193"/>
        <v>Organic Chemical StorageOther</v>
      </c>
      <c r="L2964" s="9" t="s">
        <v>1439</v>
      </c>
      <c r="M2964" s="9" t="s">
        <v>1440</v>
      </c>
      <c r="N2964" t="s">
        <v>41</v>
      </c>
      <c r="P2964" s="5" t="str">
        <f>IF(LOOKUP($K2964,Fuel_Mappings!$C$2:$C$255,Fuel_Mappings!$D$2:$D$255)&lt;&gt;"",LOOKUP($K2964,Fuel_Mappings!$C$2:$C$255,Fuel_Mappings!$D$2:$D$255),"")</f>
        <v>Other_Fuel</v>
      </c>
      <c r="Q2964" s="5" t="str">
        <f>IF($P2964="Other_Fuel",IF(LOOKUP($G2964,Fuel_Mappings!$I$2:$I$36,Fuel_Mappings!$I$2:$I$36)=$G2964,LOOKUP($G2964,Fuel_Mappings!$I$2:$I$36,Fuel_Mappings!$J$2:$J$36),""),"")</f>
        <v/>
      </c>
      <c r="S2964" s="5" t="str">
        <f t="shared" si="194"/>
        <v>2B</v>
      </c>
      <c r="T2964" s="3" t="b">
        <f t="shared" si="195"/>
        <v>0</v>
      </c>
      <c r="U2964" s="3" t="b">
        <f t="shared" si="196"/>
        <v>0</v>
      </c>
    </row>
    <row r="2965" spans="1:21">
      <c r="A2965" s="10">
        <v>30104007</v>
      </c>
      <c r="B2965" t="s">
        <v>661</v>
      </c>
      <c r="C2965" t="s">
        <v>662</v>
      </c>
      <c r="D2965" t="s">
        <v>663</v>
      </c>
      <c r="E2965" t="s">
        <v>11</v>
      </c>
      <c r="F2965" t="s">
        <v>85</v>
      </c>
      <c r="G2965" t="s">
        <v>555</v>
      </c>
      <c r="H2965" t="s">
        <v>259</v>
      </c>
      <c r="I2965" t="s">
        <v>664</v>
      </c>
      <c r="J2965" t="s">
        <v>21</v>
      </c>
      <c r="K2965" s="3" t="str">
        <f t="shared" si="193"/>
        <v>Organic Chemical StorageOther</v>
      </c>
      <c r="L2965" s="9" t="s">
        <v>1439</v>
      </c>
      <c r="M2965" s="9" t="s">
        <v>1440</v>
      </c>
      <c r="N2965" t="s">
        <v>41</v>
      </c>
      <c r="P2965" s="5" t="str">
        <f>IF(LOOKUP($K2965,Fuel_Mappings!$C$2:$C$255,Fuel_Mappings!$D$2:$D$255)&lt;&gt;"",LOOKUP($K2965,Fuel_Mappings!$C$2:$C$255,Fuel_Mappings!$D$2:$D$255),"")</f>
        <v>Other_Fuel</v>
      </c>
      <c r="Q2965" s="5" t="str">
        <f>IF($P2965="Other_Fuel",IF(LOOKUP($G2965,Fuel_Mappings!$I$2:$I$36,Fuel_Mappings!$I$2:$I$36)=$G2965,LOOKUP($G2965,Fuel_Mappings!$I$2:$I$36,Fuel_Mappings!$J$2:$J$36),""),"")</f>
        <v/>
      </c>
      <c r="S2965" s="5" t="str">
        <f t="shared" si="194"/>
        <v>2B</v>
      </c>
      <c r="T2965" s="3" t="b">
        <f t="shared" si="195"/>
        <v>0</v>
      </c>
      <c r="U2965" s="3" t="b">
        <f t="shared" si="196"/>
        <v>0</v>
      </c>
    </row>
    <row r="2966" spans="1:21">
      <c r="A2966" s="10">
        <v>30187005</v>
      </c>
      <c r="B2966" t="s">
        <v>661</v>
      </c>
      <c r="C2966" t="s">
        <v>662</v>
      </c>
      <c r="D2966" t="s">
        <v>663</v>
      </c>
      <c r="E2966" t="s">
        <v>11</v>
      </c>
      <c r="F2966" t="s">
        <v>85</v>
      </c>
      <c r="G2966" t="s">
        <v>665</v>
      </c>
      <c r="H2966" t="s">
        <v>259</v>
      </c>
      <c r="I2966" t="s">
        <v>666</v>
      </c>
      <c r="J2966" t="s">
        <v>21</v>
      </c>
      <c r="K2966" s="3" t="str">
        <f t="shared" si="193"/>
        <v>Inorganic Chemical StorageOther</v>
      </c>
      <c r="L2966" s="9" t="s">
        <v>1439</v>
      </c>
      <c r="M2966" s="9" t="s">
        <v>1440</v>
      </c>
      <c r="N2966" t="s">
        <v>41</v>
      </c>
      <c r="P2966" s="5" t="str">
        <f>IF(LOOKUP($K2966,Fuel_Mappings!$C$2:$C$255,Fuel_Mappings!$D$2:$D$255)&lt;&gt;"",LOOKUP($K2966,Fuel_Mappings!$C$2:$C$255,Fuel_Mappings!$D$2:$D$255),"")</f>
        <v>Other_Fuel</v>
      </c>
      <c r="Q2966" s="5" t="str">
        <f>IF($P2966="Other_Fuel",IF(LOOKUP($G2966,Fuel_Mappings!$I$2:$I$36,Fuel_Mappings!$I$2:$I$36)=$G2966,LOOKUP($G2966,Fuel_Mappings!$I$2:$I$36,Fuel_Mappings!$J$2:$J$36),""),"")</f>
        <v/>
      </c>
      <c r="S2966" s="5" t="str">
        <f t="shared" si="194"/>
        <v>2B</v>
      </c>
      <c r="T2966" s="3" t="b">
        <f t="shared" si="195"/>
        <v>0</v>
      </c>
      <c r="U2966" s="3" t="b">
        <f t="shared" si="196"/>
        <v>0</v>
      </c>
    </row>
    <row r="2967" spans="1:21">
      <c r="A2967" s="10">
        <v>30187011</v>
      </c>
      <c r="B2967" t="s">
        <v>661</v>
      </c>
      <c r="C2967" t="s">
        <v>662</v>
      </c>
      <c r="D2967" t="s">
        <v>663</v>
      </c>
      <c r="E2967" t="s">
        <v>11</v>
      </c>
      <c r="F2967" t="s">
        <v>85</v>
      </c>
      <c r="G2967" t="s">
        <v>665</v>
      </c>
      <c r="H2967" t="s">
        <v>259</v>
      </c>
      <c r="I2967" t="s">
        <v>666</v>
      </c>
      <c r="J2967" t="s">
        <v>21</v>
      </c>
      <c r="K2967" s="3" t="str">
        <f t="shared" si="193"/>
        <v>Inorganic Chemical StorageOther</v>
      </c>
      <c r="L2967" s="9" t="s">
        <v>1439</v>
      </c>
      <c r="M2967" s="9" t="s">
        <v>1440</v>
      </c>
      <c r="N2967" t="s">
        <v>41</v>
      </c>
      <c r="P2967" s="5" t="str">
        <f>IF(LOOKUP($K2967,Fuel_Mappings!$C$2:$C$255,Fuel_Mappings!$D$2:$D$255)&lt;&gt;"",LOOKUP($K2967,Fuel_Mappings!$C$2:$C$255,Fuel_Mappings!$D$2:$D$255),"")</f>
        <v>Other_Fuel</v>
      </c>
      <c r="Q2967" s="5" t="str">
        <f>IF($P2967="Other_Fuel",IF(LOOKUP($G2967,Fuel_Mappings!$I$2:$I$36,Fuel_Mappings!$I$2:$I$36)=$G2967,LOOKUP($G2967,Fuel_Mappings!$I$2:$I$36,Fuel_Mappings!$J$2:$J$36),""),"")</f>
        <v/>
      </c>
      <c r="S2967" s="5" t="str">
        <f t="shared" si="194"/>
        <v>2B</v>
      </c>
      <c r="T2967" s="3" t="b">
        <f t="shared" si="195"/>
        <v>0</v>
      </c>
      <c r="U2967" s="3" t="b">
        <f t="shared" si="196"/>
        <v>0</v>
      </c>
    </row>
    <row r="2968" spans="1:21">
      <c r="A2968" s="10">
        <v>30187018</v>
      </c>
      <c r="B2968" t="s">
        <v>661</v>
      </c>
      <c r="C2968" t="s">
        <v>662</v>
      </c>
      <c r="D2968" t="s">
        <v>663</v>
      </c>
      <c r="E2968" t="s">
        <v>11</v>
      </c>
      <c r="F2968" t="s">
        <v>85</v>
      </c>
      <c r="G2968" t="s">
        <v>665</v>
      </c>
      <c r="H2968" t="s">
        <v>259</v>
      </c>
      <c r="I2968" t="s">
        <v>666</v>
      </c>
      <c r="J2968" t="s">
        <v>21</v>
      </c>
      <c r="K2968" s="3" t="str">
        <f t="shared" si="193"/>
        <v>Inorganic Chemical StorageOther</v>
      </c>
      <c r="L2968" s="9" t="s">
        <v>1439</v>
      </c>
      <c r="M2968" s="9" t="s">
        <v>1440</v>
      </c>
      <c r="N2968" t="s">
        <v>41</v>
      </c>
      <c r="P2968" s="5" t="str">
        <f>IF(LOOKUP($K2968,Fuel_Mappings!$C$2:$C$255,Fuel_Mappings!$D$2:$D$255)&lt;&gt;"",LOOKUP($K2968,Fuel_Mappings!$C$2:$C$255,Fuel_Mappings!$D$2:$D$255),"")</f>
        <v>Other_Fuel</v>
      </c>
      <c r="Q2968" s="5" t="str">
        <f>IF($P2968="Other_Fuel",IF(LOOKUP($G2968,Fuel_Mappings!$I$2:$I$36,Fuel_Mappings!$I$2:$I$36)=$G2968,LOOKUP($G2968,Fuel_Mappings!$I$2:$I$36,Fuel_Mappings!$J$2:$J$36),""),"")</f>
        <v/>
      </c>
      <c r="S2968" s="5" t="str">
        <f t="shared" si="194"/>
        <v>2B</v>
      </c>
      <c r="T2968" s="3" t="b">
        <f t="shared" si="195"/>
        <v>0</v>
      </c>
      <c r="U2968" s="3" t="b">
        <f t="shared" si="196"/>
        <v>0</v>
      </c>
    </row>
    <row r="2969" spans="1:21">
      <c r="A2969" s="10">
        <v>30187517</v>
      </c>
      <c r="B2969" t="s">
        <v>661</v>
      </c>
      <c r="C2969" t="s">
        <v>662</v>
      </c>
      <c r="D2969" t="s">
        <v>663</v>
      </c>
      <c r="E2969" t="s">
        <v>11</v>
      </c>
      <c r="F2969" t="s">
        <v>85</v>
      </c>
      <c r="G2969" t="s">
        <v>676</v>
      </c>
      <c r="H2969" t="s">
        <v>259</v>
      </c>
      <c r="I2969" t="s">
        <v>666</v>
      </c>
      <c r="J2969" t="s">
        <v>21</v>
      </c>
      <c r="K2969" s="3" t="str">
        <f t="shared" si="193"/>
        <v>Inorganic Chemical StorageOther</v>
      </c>
      <c r="L2969" s="9" t="s">
        <v>1439</v>
      </c>
      <c r="M2969" s="9" t="s">
        <v>1440</v>
      </c>
      <c r="N2969" t="s">
        <v>41</v>
      </c>
      <c r="P2969" s="5" t="str">
        <f>IF(LOOKUP($K2969,Fuel_Mappings!$C$2:$C$255,Fuel_Mappings!$D$2:$D$255)&lt;&gt;"",LOOKUP($K2969,Fuel_Mappings!$C$2:$C$255,Fuel_Mappings!$D$2:$D$255),"")</f>
        <v>Other_Fuel</v>
      </c>
      <c r="Q2969" s="5" t="str">
        <f>IF($P2969="Other_Fuel",IF(LOOKUP($G2969,Fuel_Mappings!$I$2:$I$36,Fuel_Mappings!$I$2:$I$36)=$G2969,LOOKUP($G2969,Fuel_Mappings!$I$2:$I$36,Fuel_Mappings!$J$2:$J$36),""),"")</f>
        <v/>
      </c>
      <c r="S2969" s="5" t="str">
        <f t="shared" si="194"/>
        <v>2B</v>
      </c>
      <c r="T2969" s="3" t="b">
        <f t="shared" si="195"/>
        <v>0</v>
      </c>
      <c r="U2969" s="3" t="b">
        <f t="shared" si="196"/>
        <v>0</v>
      </c>
    </row>
    <row r="2970" spans="1:21">
      <c r="A2970" s="10">
        <v>30188510</v>
      </c>
      <c r="B2970" t="s">
        <v>661</v>
      </c>
      <c r="C2970" t="s">
        <v>662</v>
      </c>
      <c r="D2970" t="s">
        <v>663</v>
      </c>
      <c r="E2970" t="s">
        <v>11</v>
      </c>
      <c r="F2970" t="s">
        <v>85</v>
      </c>
      <c r="G2970" t="s">
        <v>703</v>
      </c>
      <c r="H2970" t="s">
        <v>259</v>
      </c>
      <c r="I2970" t="s">
        <v>666</v>
      </c>
      <c r="J2970" t="s">
        <v>21</v>
      </c>
      <c r="K2970" s="3" t="str">
        <f t="shared" si="193"/>
        <v>Inorganic Chemical StorageOther</v>
      </c>
      <c r="L2970" s="9" t="s">
        <v>1439</v>
      </c>
      <c r="M2970" s="9" t="s">
        <v>1440</v>
      </c>
      <c r="N2970" t="s">
        <v>41</v>
      </c>
      <c r="P2970" s="5" t="str">
        <f>IF(LOOKUP($K2970,Fuel_Mappings!$C$2:$C$255,Fuel_Mappings!$D$2:$D$255)&lt;&gt;"",LOOKUP($K2970,Fuel_Mappings!$C$2:$C$255,Fuel_Mappings!$D$2:$D$255),"")</f>
        <v>Other_Fuel</v>
      </c>
      <c r="Q2970" s="5" t="str">
        <f>IF($P2970="Other_Fuel",IF(LOOKUP($G2970,Fuel_Mappings!$I$2:$I$36,Fuel_Mappings!$I$2:$I$36)=$G2970,LOOKUP($G2970,Fuel_Mappings!$I$2:$I$36,Fuel_Mappings!$J$2:$J$36),""),"")</f>
        <v/>
      </c>
      <c r="S2970" s="5" t="str">
        <f t="shared" si="194"/>
        <v>2B</v>
      </c>
      <c r="T2970" s="3" t="b">
        <f t="shared" si="195"/>
        <v>0</v>
      </c>
      <c r="U2970" s="3" t="b">
        <f t="shared" si="196"/>
        <v>0</v>
      </c>
    </row>
    <row r="2971" spans="1:21">
      <c r="A2971" s="10">
        <v>30188507</v>
      </c>
      <c r="B2971" t="s">
        <v>661</v>
      </c>
      <c r="C2971" t="s">
        <v>662</v>
      </c>
      <c r="D2971" t="s">
        <v>663</v>
      </c>
      <c r="E2971" t="s">
        <v>11</v>
      </c>
      <c r="F2971" t="s">
        <v>85</v>
      </c>
      <c r="G2971" t="s">
        <v>703</v>
      </c>
      <c r="H2971" t="s">
        <v>259</v>
      </c>
      <c r="I2971" t="s">
        <v>666</v>
      </c>
      <c r="J2971" t="s">
        <v>21</v>
      </c>
      <c r="K2971" s="3" t="str">
        <f t="shared" si="193"/>
        <v>Inorganic Chemical StorageOther</v>
      </c>
      <c r="L2971" s="9" t="s">
        <v>1439</v>
      </c>
      <c r="M2971" s="9" t="s">
        <v>1440</v>
      </c>
      <c r="N2971" t="s">
        <v>41</v>
      </c>
      <c r="P2971" s="5" t="str">
        <f>IF(LOOKUP($K2971,Fuel_Mappings!$C$2:$C$255,Fuel_Mappings!$D$2:$D$255)&lt;&gt;"",LOOKUP($K2971,Fuel_Mappings!$C$2:$C$255,Fuel_Mappings!$D$2:$D$255),"")</f>
        <v>Other_Fuel</v>
      </c>
      <c r="Q2971" s="5" t="str">
        <f>IF($P2971="Other_Fuel",IF(LOOKUP($G2971,Fuel_Mappings!$I$2:$I$36,Fuel_Mappings!$I$2:$I$36)=$G2971,LOOKUP($G2971,Fuel_Mappings!$I$2:$I$36,Fuel_Mappings!$J$2:$J$36),""),"")</f>
        <v/>
      </c>
      <c r="S2971" s="5" t="str">
        <f t="shared" si="194"/>
        <v>2B</v>
      </c>
      <c r="T2971" s="3" t="b">
        <f t="shared" si="195"/>
        <v>0</v>
      </c>
      <c r="U2971" s="3" t="b">
        <f t="shared" si="196"/>
        <v>0</v>
      </c>
    </row>
    <row r="2972" spans="1:21">
      <c r="A2972" s="10">
        <v>30103205</v>
      </c>
      <c r="B2972" t="s">
        <v>661</v>
      </c>
      <c r="C2972" t="s">
        <v>662</v>
      </c>
      <c r="D2972" t="s">
        <v>663</v>
      </c>
      <c r="E2972" t="s">
        <v>11</v>
      </c>
      <c r="F2972" t="s">
        <v>85</v>
      </c>
      <c r="G2972" t="s">
        <v>547</v>
      </c>
      <c r="H2972" t="s">
        <v>259</v>
      </c>
      <c r="I2972" t="s">
        <v>666</v>
      </c>
      <c r="J2972" t="s">
        <v>21</v>
      </c>
      <c r="K2972" s="3" t="str">
        <f t="shared" si="193"/>
        <v>Inorganic Chemical StorageOther</v>
      </c>
      <c r="L2972" s="9" t="s">
        <v>1439</v>
      </c>
      <c r="M2972" s="9" t="s">
        <v>1440</v>
      </c>
      <c r="N2972" t="s">
        <v>41</v>
      </c>
      <c r="P2972" s="5" t="str">
        <f>IF(LOOKUP($K2972,Fuel_Mappings!$C$2:$C$255,Fuel_Mappings!$D$2:$D$255)&lt;&gt;"",LOOKUP($K2972,Fuel_Mappings!$C$2:$C$255,Fuel_Mappings!$D$2:$D$255),"")</f>
        <v>Other_Fuel</v>
      </c>
      <c r="Q2972" s="5" t="str">
        <f>IF($P2972="Other_Fuel",IF(LOOKUP($G2972,Fuel_Mappings!$I$2:$I$36,Fuel_Mappings!$I$2:$I$36)=$G2972,LOOKUP($G2972,Fuel_Mappings!$I$2:$I$36,Fuel_Mappings!$J$2:$J$36),""),"")</f>
        <v/>
      </c>
      <c r="S2972" s="5" t="str">
        <f t="shared" si="194"/>
        <v>2B</v>
      </c>
      <c r="T2972" s="3" t="b">
        <f t="shared" si="195"/>
        <v>0</v>
      </c>
      <c r="U2972" s="3" t="b">
        <f t="shared" si="196"/>
        <v>0</v>
      </c>
    </row>
    <row r="2973" spans="1:21">
      <c r="A2973" s="10">
        <v>30100608</v>
      </c>
      <c r="B2973" t="s">
        <v>661</v>
      </c>
      <c r="C2973" t="s">
        <v>662</v>
      </c>
      <c r="D2973" t="s">
        <v>663</v>
      </c>
      <c r="E2973" t="s">
        <v>11</v>
      </c>
      <c r="F2973" t="s">
        <v>85</v>
      </c>
      <c r="G2973" t="s">
        <v>549</v>
      </c>
      <c r="H2973" t="s">
        <v>259</v>
      </c>
      <c r="I2973" t="s">
        <v>664</v>
      </c>
      <c r="J2973" t="s">
        <v>21</v>
      </c>
      <c r="K2973" s="3" t="str">
        <f t="shared" si="193"/>
        <v>Organic Chemical StorageOther</v>
      </c>
      <c r="L2973" s="9" t="s">
        <v>1439</v>
      </c>
      <c r="M2973" s="9" t="s">
        <v>1440</v>
      </c>
      <c r="N2973" t="s">
        <v>41</v>
      </c>
      <c r="P2973" s="5" t="str">
        <f>IF(LOOKUP($K2973,Fuel_Mappings!$C$2:$C$255,Fuel_Mappings!$D$2:$D$255)&lt;&gt;"",LOOKUP($K2973,Fuel_Mappings!$C$2:$C$255,Fuel_Mappings!$D$2:$D$255),"")</f>
        <v>Other_Fuel</v>
      </c>
      <c r="Q2973" s="5" t="str">
        <f>IF($P2973="Other_Fuel",IF(LOOKUP($G2973,Fuel_Mappings!$I$2:$I$36,Fuel_Mappings!$I$2:$I$36)=$G2973,LOOKUP($G2973,Fuel_Mappings!$I$2:$I$36,Fuel_Mappings!$J$2:$J$36),""),"")</f>
        <v/>
      </c>
      <c r="S2973" s="5" t="str">
        <f t="shared" si="194"/>
        <v>2B</v>
      </c>
      <c r="T2973" s="3" t="b">
        <f t="shared" si="195"/>
        <v>0</v>
      </c>
      <c r="U2973" s="3" t="b">
        <f t="shared" si="196"/>
        <v>0</v>
      </c>
    </row>
    <row r="2974" spans="1:21">
      <c r="A2974" s="10">
        <v>30102018</v>
      </c>
      <c r="B2974" t="s">
        <v>661</v>
      </c>
      <c r="C2974" t="s">
        <v>662</v>
      </c>
      <c r="D2974" t="s">
        <v>663</v>
      </c>
      <c r="E2974" t="s">
        <v>11</v>
      </c>
      <c r="F2974" t="s">
        <v>85</v>
      </c>
      <c r="G2974" t="s">
        <v>556</v>
      </c>
      <c r="H2974" t="s">
        <v>259</v>
      </c>
      <c r="I2974" t="s">
        <v>664</v>
      </c>
      <c r="J2974" t="s">
        <v>21</v>
      </c>
      <c r="K2974" s="3" t="str">
        <f t="shared" si="193"/>
        <v>Organic Chemical StorageOther</v>
      </c>
      <c r="L2974" s="9" t="s">
        <v>1439</v>
      </c>
      <c r="M2974" s="9" t="s">
        <v>1440</v>
      </c>
      <c r="N2974" t="s">
        <v>41</v>
      </c>
      <c r="P2974" s="5" t="str">
        <f>IF(LOOKUP($K2974,Fuel_Mappings!$C$2:$C$255,Fuel_Mappings!$D$2:$D$255)&lt;&gt;"",LOOKUP($K2974,Fuel_Mappings!$C$2:$C$255,Fuel_Mappings!$D$2:$D$255),"")</f>
        <v>Other_Fuel</v>
      </c>
      <c r="Q2974" s="5" t="str">
        <f>IF($P2974="Other_Fuel",IF(LOOKUP($G2974,Fuel_Mappings!$I$2:$I$36,Fuel_Mappings!$I$2:$I$36)=$G2974,LOOKUP($G2974,Fuel_Mappings!$I$2:$I$36,Fuel_Mappings!$J$2:$J$36),""),"")</f>
        <v/>
      </c>
      <c r="S2974" s="5" t="str">
        <f t="shared" si="194"/>
        <v>2B</v>
      </c>
      <c r="T2974" s="3" t="b">
        <f t="shared" si="195"/>
        <v>0</v>
      </c>
      <c r="U2974" s="3" t="b">
        <f t="shared" si="196"/>
        <v>0</v>
      </c>
    </row>
    <row r="2975" spans="1:21">
      <c r="A2975" s="10">
        <v>30102124</v>
      </c>
      <c r="B2975" t="s">
        <v>661</v>
      </c>
      <c r="C2975" t="s">
        <v>662</v>
      </c>
      <c r="D2975" t="s">
        <v>663</v>
      </c>
      <c r="E2975" t="s">
        <v>11</v>
      </c>
      <c r="F2975" t="s">
        <v>85</v>
      </c>
      <c r="G2975" t="s">
        <v>387</v>
      </c>
      <c r="H2975" t="s">
        <v>259</v>
      </c>
      <c r="I2975" t="s">
        <v>419</v>
      </c>
      <c r="J2975" t="s">
        <v>421</v>
      </c>
      <c r="K2975" s="3" t="str">
        <f t="shared" si="193"/>
        <v>Bulk Materials StorageTransfer</v>
      </c>
      <c r="L2975" s="9" t="s">
        <v>1439</v>
      </c>
      <c r="M2975" s="9" t="s">
        <v>1440</v>
      </c>
      <c r="N2975" t="s">
        <v>41</v>
      </c>
      <c r="P2975" s="5" t="str">
        <f>IF(LOOKUP($K2975,Fuel_Mappings!$C$2:$C$255,Fuel_Mappings!$D$2:$D$255)&lt;&gt;"",LOOKUP($K2975,Fuel_Mappings!$C$2:$C$255,Fuel_Mappings!$D$2:$D$255),"")</f>
        <v/>
      </c>
      <c r="Q2975" s="5" t="str">
        <f>IF($P2975="Other_Fuel",IF(LOOKUP($G2975,Fuel_Mappings!$I$2:$I$36,Fuel_Mappings!$I$2:$I$36)=$G2975,LOOKUP($G2975,Fuel_Mappings!$I$2:$I$36,Fuel_Mappings!$J$2:$J$36),""),"")</f>
        <v/>
      </c>
      <c r="S2975" s="5" t="str">
        <f t="shared" si="194"/>
        <v>2B</v>
      </c>
      <c r="T2975" s="3" t="b">
        <f t="shared" si="195"/>
        <v>0</v>
      </c>
      <c r="U2975" s="3" t="b">
        <f t="shared" si="196"/>
        <v>0</v>
      </c>
    </row>
    <row r="2976" spans="1:21">
      <c r="A2976" s="10">
        <v>30102425</v>
      </c>
      <c r="B2976" t="s">
        <v>661</v>
      </c>
      <c r="C2976" t="s">
        <v>662</v>
      </c>
      <c r="D2976" t="s">
        <v>663</v>
      </c>
      <c r="E2976" t="s">
        <v>11</v>
      </c>
      <c r="F2976" t="s">
        <v>85</v>
      </c>
      <c r="G2976" t="s">
        <v>524</v>
      </c>
      <c r="H2976" t="s">
        <v>259</v>
      </c>
      <c r="I2976" t="s">
        <v>664</v>
      </c>
      <c r="J2976" t="s">
        <v>21</v>
      </c>
      <c r="K2976" s="3" t="str">
        <f t="shared" si="193"/>
        <v>Organic Chemical StorageOther</v>
      </c>
      <c r="L2976" s="9" t="s">
        <v>1439</v>
      </c>
      <c r="M2976" s="9" t="s">
        <v>1440</v>
      </c>
      <c r="N2976" t="s">
        <v>41</v>
      </c>
      <c r="P2976" s="5" t="str">
        <f>IF(LOOKUP($K2976,Fuel_Mappings!$C$2:$C$255,Fuel_Mappings!$D$2:$D$255)&lt;&gt;"",LOOKUP($K2976,Fuel_Mappings!$C$2:$C$255,Fuel_Mappings!$D$2:$D$255),"")</f>
        <v>Other_Fuel</v>
      </c>
      <c r="Q2976" s="5" t="str">
        <f>IF($P2976="Other_Fuel",IF(LOOKUP($G2976,Fuel_Mappings!$I$2:$I$36,Fuel_Mappings!$I$2:$I$36)=$G2976,LOOKUP($G2976,Fuel_Mappings!$I$2:$I$36,Fuel_Mappings!$J$2:$J$36),""),"")</f>
        <v/>
      </c>
      <c r="S2976" s="5" t="str">
        <f t="shared" si="194"/>
        <v>2B</v>
      </c>
      <c r="T2976" s="3" t="b">
        <f t="shared" si="195"/>
        <v>0</v>
      </c>
      <c r="U2976" s="3" t="b">
        <f t="shared" si="196"/>
        <v>0</v>
      </c>
    </row>
    <row r="2977" spans="1:21">
      <c r="A2977" s="10">
        <v>30102656</v>
      </c>
      <c r="B2977" t="s">
        <v>661</v>
      </c>
      <c r="C2977" t="s">
        <v>662</v>
      </c>
      <c r="D2977" t="s">
        <v>663</v>
      </c>
      <c r="E2977" t="s">
        <v>11</v>
      </c>
      <c r="F2977" t="s">
        <v>85</v>
      </c>
      <c r="G2977" t="s">
        <v>517</v>
      </c>
      <c r="H2977" t="s">
        <v>259</v>
      </c>
      <c r="I2977" t="s">
        <v>664</v>
      </c>
      <c r="J2977" t="s">
        <v>21</v>
      </c>
      <c r="K2977" s="3" t="str">
        <f t="shared" si="193"/>
        <v>Organic Chemical StorageOther</v>
      </c>
      <c r="L2977" s="9" t="s">
        <v>1439</v>
      </c>
      <c r="M2977" s="9" t="s">
        <v>1440</v>
      </c>
      <c r="N2977" t="s">
        <v>41</v>
      </c>
      <c r="P2977" s="5" t="str">
        <f>IF(LOOKUP($K2977,Fuel_Mappings!$C$2:$C$255,Fuel_Mappings!$D$2:$D$255)&lt;&gt;"",LOOKUP($K2977,Fuel_Mappings!$C$2:$C$255,Fuel_Mappings!$D$2:$D$255),"")</f>
        <v>Other_Fuel</v>
      </c>
      <c r="Q2977" s="5" t="str">
        <f>IF($P2977="Other_Fuel",IF(LOOKUP($G2977,Fuel_Mappings!$I$2:$I$36,Fuel_Mappings!$I$2:$I$36)=$G2977,LOOKUP($G2977,Fuel_Mappings!$I$2:$I$36,Fuel_Mappings!$J$2:$J$36),""),"")</f>
        <v/>
      </c>
      <c r="S2977" s="5" t="str">
        <f t="shared" si="194"/>
        <v>2B</v>
      </c>
      <c r="T2977" s="3" t="b">
        <f t="shared" si="195"/>
        <v>0</v>
      </c>
      <c r="U2977" s="3" t="b">
        <f t="shared" si="196"/>
        <v>0</v>
      </c>
    </row>
    <row r="2978" spans="1:21">
      <c r="A2978" s="10">
        <v>30107103</v>
      </c>
      <c r="B2978" t="s">
        <v>661</v>
      </c>
      <c r="C2978" t="s">
        <v>662</v>
      </c>
      <c r="D2978" t="s">
        <v>663</v>
      </c>
      <c r="E2978" t="s">
        <v>11</v>
      </c>
      <c r="F2978" t="s">
        <v>85</v>
      </c>
      <c r="G2978" t="s">
        <v>626</v>
      </c>
      <c r="H2978" t="s">
        <v>259</v>
      </c>
      <c r="I2978" t="s">
        <v>666</v>
      </c>
      <c r="J2978" t="s">
        <v>21</v>
      </c>
      <c r="K2978" s="3" t="str">
        <f t="shared" si="193"/>
        <v>Inorganic Chemical StorageOther</v>
      </c>
      <c r="L2978" s="9" t="s">
        <v>1439</v>
      </c>
      <c r="M2978" s="9" t="s">
        <v>1440</v>
      </c>
      <c r="N2978" t="s">
        <v>41</v>
      </c>
      <c r="P2978" s="5" t="str">
        <f>IF(LOOKUP($K2978,Fuel_Mappings!$C$2:$C$255,Fuel_Mappings!$D$2:$D$255)&lt;&gt;"",LOOKUP($K2978,Fuel_Mappings!$C$2:$C$255,Fuel_Mappings!$D$2:$D$255),"")</f>
        <v>Other_Fuel</v>
      </c>
      <c r="Q2978" s="5" t="str">
        <f>IF($P2978="Other_Fuel",IF(LOOKUP($G2978,Fuel_Mappings!$I$2:$I$36,Fuel_Mappings!$I$2:$I$36)=$G2978,LOOKUP($G2978,Fuel_Mappings!$I$2:$I$36,Fuel_Mappings!$J$2:$J$36),""),"")</f>
        <v/>
      </c>
      <c r="S2978" s="5" t="str">
        <f t="shared" si="194"/>
        <v>2B</v>
      </c>
      <c r="T2978" s="3" t="b">
        <f t="shared" si="195"/>
        <v>0</v>
      </c>
      <c r="U2978" s="3" t="b">
        <f t="shared" si="196"/>
        <v>0</v>
      </c>
    </row>
    <row r="2979" spans="1:21">
      <c r="A2979" s="10">
        <v>30111507</v>
      </c>
      <c r="B2979" t="s">
        <v>661</v>
      </c>
      <c r="C2979" t="s">
        <v>662</v>
      </c>
      <c r="D2979" t="s">
        <v>663</v>
      </c>
      <c r="E2979" t="s">
        <v>11</v>
      </c>
      <c r="F2979" t="s">
        <v>85</v>
      </c>
      <c r="G2979" t="s">
        <v>631</v>
      </c>
      <c r="H2979" t="s">
        <v>259</v>
      </c>
      <c r="I2979" t="s">
        <v>666</v>
      </c>
      <c r="J2979" t="s">
        <v>21</v>
      </c>
      <c r="K2979" s="3" t="str">
        <f t="shared" si="193"/>
        <v>Inorganic Chemical StorageOther</v>
      </c>
      <c r="L2979" s="9" t="s">
        <v>1439</v>
      </c>
      <c r="M2979" s="9" t="s">
        <v>1440</v>
      </c>
      <c r="N2979" t="s">
        <v>41</v>
      </c>
      <c r="P2979" s="5" t="str">
        <f>IF(LOOKUP($K2979,Fuel_Mappings!$C$2:$C$255,Fuel_Mappings!$D$2:$D$255)&lt;&gt;"",LOOKUP($K2979,Fuel_Mappings!$C$2:$C$255,Fuel_Mappings!$D$2:$D$255),"")</f>
        <v>Other_Fuel</v>
      </c>
      <c r="Q2979" s="5" t="str">
        <f>IF($P2979="Other_Fuel",IF(LOOKUP($G2979,Fuel_Mappings!$I$2:$I$36,Fuel_Mappings!$I$2:$I$36)=$G2979,LOOKUP($G2979,Fuel_Mappings!$I$2:$I$36,Fuel_Mappings!$J$2:$J$36),""),"")</f>
        <v/>
      </c>
      <c r="S2979" s="5" t="str">
        <f t="shared" si="194"/>
        <v>2B</v>
      </c>
      <c r="T2979" s="3" t="b">
        <f t="shared" si="195"/>
        <v>0</v>
      </c>
      <c r="U2979" s="3" t="b">
        <f t="shared" si="196"/>
        <v>0</v>
      </c>
    </row>
    <row r="2980" spans="1:21">
      <c r="A2980" s="10">
        <v>30102903</v>
      </c>
      <c r="B2980" t="s">
        <v>661</v>
      </c>
      <c r="C2980" t="s">
        <v>662</v>
      </c>
      <c r="D2980" t="s">
        <v>663</v>
      </c>
      <c r="E2980" t="s">
        <v>11</v>
      </c>
      <c r="F2980" t="s">
        <v>85</v>
      </c>
      <c r="G2980" t="s">
        <v>630</v>
      </c>
      <c r="H2980" t="s">
        <v>259</v>
      </c>
      <c r="I2980" t="s">
        <v>666</v>
      </c>
      <c r="J2980" t="s">
        <v>21</v>
      </c>
      <c r="K2980" s="3" t="str">
        <f t="shared" si="193"/>
        <v>Inorganic Chemical StorageOther</v>
      </c>
      <c r="L2980" s="9" t="s">
        <v>1439</v>
      </c>
      <c r="M2980" s="9" t="s">
        <v>1440</v>
      </c>
      <c r="N2980" t="s">
        <v>41</v>
      </c>
      <c r="P2980" s="5" t="str">
        <f>IF(LOOKUP($K2980,Fuel_Mappings!$C$2:$C$255,Fuel_Mappings!$D$2:$D$255)&lt;&gt;"",LOOKUP($K2980,Fuel_Mappings!$C$2:$C$255,Fuel_Mappings!$D$2:$D$255),"")</f>
        <v>Other_Fuel</v>
      </c>
      <c r="Q2980" s="5" t="str">
        <f>IF($P2980="Other_Fuel",IF(LOOKUP($G2980,Fuel_Mappings!$I$2:$I$36,Fuel_Mappings!$I$2:$I$36)=$G2980,LOOKUP($G2980,Fuel_Mappings!$I$2:$I$36,Fuel_Mappings!$J$2:$J$36),""),"")</f>
        <v/>
      </c>
      <c r="S2980" s="5" t="str">
        <f t="shared" si="194"/>
        <v>2B</v>
      </c>
      <c r="T2980" s="3" t="b">
        <f t="shared" si="195"/>
        <v>0</v>
      </c>
      <c r="U2980" s="3" t="b">
        <f t="shared" si="196"/>
        <v>0</v>
      </c>
    </row>
    <row r="2981" spans="1:21">
      <c r="A2981" s="10">
        <v>30102904</v>
      </c>
      <c r="B2981" t="s">
        <v>661</v>
      </c>
      <c r="C2981" t="s">
        <v>662</v>
      </c>
      <c r="D2981" t="s">
        <v>663</v>
      </c>
      <c r="E2981" t="s">
        <v>11</v>
      </c>
      <c r="F2981" t="s">
        <v>85</v>
      </c>
      <c r="G2981" t="s">
        <v>630</v>
      </c>
      <c r="H2981" t="s">
        <v>259</v>
      </c>
      <c r="I2981" t="s">
        <v>666</v>
      </c>
      <c r="J2981" t="s">
        <v>21</v>
      </c>
      <c r="K2981" s="3" t="str">
        <f t="shared" si="193"/>
        <v>Inorganic Chemical StorageOther</v>
      </c>
      <c r="L2981" s="9" t="s">
        <v>1439</v>
      </c>
      <c r="M2981" s="9" t="s">
        <v>1440</v>
      </c>
      <c r="N2981" t="s">
        <v>41</v>
      </c>
      <c r="P2981" s="5" t="str">
        <f>IF(LOOKUP($K2981,Fuel_Mappings!$C$2:$C$255,Fuel_Mappings!$D$2:$D$255)&lt;&gt;"",LOOKUP($K2981,Fuel_Mappings!$C$2:$C$255,Fuel_Mappings!$D$2:$D$255),"")</f>
        <v>Other_Fuel</v>
      </c>
      <c r="Q2981" s="5" t="str">
        <f>IF($P2981="Other_Fuel",IF(LOOKUP($G2981,Fuel_Mappings!$I$2:$I$36,Fuel_Mappings!$I$2:$I$36)=$G2981,LOOKUP($G2981,Fuel_Mappings!$I$2:$I$36,Fuel_Mappings!$J$2:$J$36),""),"")</f>
        <v/>
      </c>
      <c r="S2981" s="5" t="str">
        <f t="shared" si="194"/>
        <v>2B</v>
      </c>
      <c r="T2981" s="3" t="b">
        <f t="shared" si="195"/>
        <v>0</v>
      </c>
      <c r="U2981" s="3" t="b">
        <f t="shared" si="196"/>
        <v>0</v>
      </c>
    </row>
    <row r="2982" spans="1:21">
      <c r="A2982" s="10">
        <v>30105240</v>
      </c>
      <c r="B2982" t="s">
        <v>661</v>
      </c>
      <c r="C2982" t="s">
        <v>662</v>
      </c>
      <c r="D2982" t="s">
        <v>663</v>
      </c>
      <c r="E2982" t="s">
        <v>11</v>
      </c>
      <c r="F2982" t="s">
        <v>85</v>
      </c>
      <c r="G2982" t="s">
        <v>719</v>
      </c>
      <c r="H2982" t="s">
        <v>259</v>
      </c>
      <c r="I2982" t="s">
        <v>664</v>
      </c>
      <c r="J2982" t="s">
        <v>21</v>
      </c>
      <c r="K2982" s="3" t="str">
        <f t="shared" si="193"/>
        <v>Organic Chemical StorageOther</v>
      </c>
      <c r="L2982" s="9" t="s">
        <v>1439</v>
      </c>
      <c r="M2982" s="9" t="s">
        <v>1440</v>
      </c>
      <c r="N2982" t="s">
        <v>41</v>
      </c>
      <c r="P2982" s="5" t="str">
        <f>IF(LOOKUP($K2982,Fuel_Mappings!$C$2:$C$255,Fuel_Mappings!$D$2:$D$255)&lt;&gt;"",LOOKUP($K2982,Fuel_Mappings!$C$2:$C$255,Fuel_Mappings!$D$2:$D$255),"")</f>
        <v>Other_Fuel</v>
      </c>
      <c r="Q2982" s="5" t="str">
        <f>IF($P2982="Other_Fuel",IF(LOOKUP($G2982,Fuel_Mappings!$I$2:$I$36,Fuel_Mappings!$I$2:$I$36)=$G2982,LOOKUP($G2982,Fuel_Mappings!$I$2:$I$36,Fuel_Mappings!$J$2:$J$36),""),"")</f>
        <v/>
      </c>
      <c r="S2982" s="5" t="str">
        <f t="shared" si="194"/>
        <v>2B</v>
      </c>
      <c r="T2982" s="3" t="b">
        <f t="shared" si="195"/>
        <v>0</v>
      </c>
      <c r="U2982" s="3" t="b">
        <f t="shared" si="196"/>
        <v>0</v>
      </c>
    </row>
    <row r="2983" spans="1:21">
      <c r="A2983" s="10">
        <v>30100110</v>
      </c>
      <c r="B2983" t="s">
        <v>661</v>
      </c>
      <c r="C2983" t="s">
        <v>662</v>
      </c>
      <c r="D2983" t="s">
        <v>663</v>
      </c>
      <c r="E2983" t="s">
        <v>11</v>
      </c>
      <c r="F2983" t="s">
        <v>85</v>
      </c>
      <c r="G2983" t="s">
        <v>492</v>
      </c>
      <c r="H2983" t="s">
        <v>259</v>
      </c>
      <c r="I2983" t="s">
        <v>664</v>
      </c>
      <c r="J2983" t="s">
        <v>21</v>
      </c>
      <c r="K2983" s="3" t="str">
        <f t="shared" si="193"/>
        <v>Organic Chemical StorageOther</v>
      </c>
      <c r="L2983" s="9" t="s">
        <v>1439</v>
      </c>
      <c r="M2983" s="9" t="s">
        <v>1440</v>
      </c>
      <c r="N2983" t="s">
        <v>41</v>
      </c>
      <c r="P2983" s="5" t="str">
        <f>IF(LOOKUP($K2983,Fuel_Mappings!$C$2:$C$255,Fuel_Mappings!$D$2:$D$255)&lt;&gt;"",LOOKUP($K2983,Fuel_Mappings!$C$2:$C$255,Fuel_Mappings!$D$2:$D$255),"")</f>
        <v>Other_Fuel</v>
      </c>
      <c r="Q2983" s="5" t="str">
        <f>IF($P2983="Other_Fuel",IF(LOOKUP($G2983,Fuel_Mappings!$I$2:$I$36,Fuel_Mappings!$I$2:$I$36)=$G2983,LOOKUP($G2983,Fuel_Mappings!$I$2:$I$36,Fuel_Mappings!$J$2:$J$36),""),"")</f>
        <v/>
      </c>
      <c r="S2983" s="5" t="str">
        <f t="shared" si="194"/>
        <v>2B</v>
      </c>
      <c r="T2983" s="3" t="b">
        <f t="shared" si="195"/>
        <v>0</v>
      </c>
      <c r="U2983" s="3" t="b">
        <f t="shared" si="196"/>
        <v>0</v>
      </c>
    </row>
    <row r="2984" spans="1:21">
      <c r="A2984" s="10">
        <v>30101550</v>
      </c>
      <c r="B2984" t="s">
        <v>661</v>
      </c>
      <c r="C2984" t="s">
        <v>662</v>
      </c>
      <c r="D2984" t="s">
        <v>663</v>
      </c>
      <c r="E2984" t="s">
        <v>11</v>
      </c>
      <c r="F2984" t="s">
        <v>85</v>
      </c>
      <c r="G2984" t="s">
        <v>559</v>
      </c>
      <c r="H2984" t="s">
        <v>259</v>
      </c>
      <c r="I2984" t="s">
        <v>664</v>
      </c>
      <c r="J2984" t="s">
        <v>21</v>
      </c>
      <c r="K2984" s="3" t="str">
        <f t="shared" si="193"/>
        <v>Organic Chemical StorageOther</v>
      </c>
      <c r="L2984" s="9" t="s">
        <v>1439</v>
      </c>
      <c r="M2984" s="9" t="s">
        <v>1440</v>
      </c>
      <c r="N2984" t="s">
        <v>41</v>
      </c>
      <c r="P2984" s="5" t="str">
        <f>IF(LOOKUP($K2984,Fuel_Mappings!$C$2:$C$255,Fuel_Mappings!$D$2:$D$255)&lt;&gt;"",LOOKUP($K2984,Fuel_Mappings!$C$2:$C$255,Fuel_Mappings!$D$2:$D$255),"")</f>
        <v>Other_Fuel</v>
      </c>
      <c r="Q2984" s="5" t="str">
        <f>IF($P2984="Other_Fuel",IF(LOOKUP($G2984,Fuel_Mappings!$I$2:$I$36,Fuel_Mappings!$I$2:$I$36)=$G2984,LOOKUP($G2984,Fuel_Mappings!$I$2:$I$36,Fuel_Mappings!$J$2:$J$36),""),"")</f>
        <v/>
      </c>
      <c r="S2984" s="5" t="str">
        <f t="shared" si="194"/>
        <v>2B</v>
      </c>
      <c r="T2984" s="3" t="b">
        <f t="shared" si="195"/>
        <v>0</v>
      </c>
      <c r="U2984" s="3" t="b">
        <f t="shared" si="196"/>
        <v>0</v>
      </c>
    </row>
    <row r="2985" spans="1:21">
      <c r="A2985" s="10">
        <v>30101560</v>
      </c>
      <c r="B2985" t="s">
        <v>661</v>
      </c>
      <c r="C2985" t="s">
        <v>662</v>
      </c>
      <c r="D2985" t="s">
        <v>663</v>
      </c>
      <c r="E2985" t="s">
        <v>11</v>
      </c>
      <c r="F2985" t="s">
        <v>85</v>
      </c>
      <c r="G2985" t="s">
        <v>559</v>
      </c>
      <c r="H2985" t="s">
        <v>259</v>
      </c>
      <c r="I2985" t="s">
        <v>664</v>
      </c>
      <c r="J2985" t="s">
        <v>21</v>
      </c>
      <c r="K2985" s="3" t="str">
        <f t="shared" si="193"/>
        <v>Organic Chemical StorageOther</v>
      </c>
      <c r="L2985" s="9" t="s">
        <v>1439</v>
      </c>
      <c r="M2985" s="9" t="s">
        <v>1440</v>
      </c>
      <c r="N2985" t="s">
        <v>41</v>
      </c>
      <c r="P2985" s="5" t="str">
        <f>IF(LOOKUP($K2985,Fuel_Mappings!$C$2:$C$255,Fuel_Mappings!$D$2:$D$255)&lt;&gt;"",LOOKUP($K2985,Fuel_Mappings!$C$2:$C$255,Fuel_Mappings!$D$2:$D$255),"")</f>
        <v>Other_Fuel</v>
      </c>
      <c r="Q2985" s="5" t="str">
        <f>IF($P2985="Other_Fuel",IF(LOOKUP($G2985,Fuel_Mappings!$I$2:$I$36,Fuel_Mappings!$I$2:$I$36)=$G2985,LOOKUP($G2985,Fuel_Mappings!$I$2:$I$36,Fuel_Mappings!$J$2:$J$36),""),"")</f>
        <v/>
      </c>
      <c r="S2985" s="5" t="str">
        <f t="shared" si="194"/>
        <v>2B</v>
      </c>
      <c r="T2985" s="3" t="b">
        <f t="shared" si="195"/>
        <v>0</v>
      </c>
      <c r="U2985" s="3" t="b">
        <f t="shared" si="196"/>
        <v>0</v>
      </c>
    </row>
    <row r="2986" spans="1:21">
      <c r="A2986" s="10">
        <v>30102612</v>
      </c>
      <c r="B2986" t="s">
        <v>661</v>
      </c>
      <c r="C2986" t="s">
        <v>662</v>
      </c>
      <c r="D2986" t="s">
        <v>663</v>
      </c>
      <c r="E2986" t="s">
        <v>11</v>
      </c>
      <c r="F2986" t="s">
        <v>85</v>
      </c>
      <c r="G2986" t="s">
        <v>517</v>
      </c>
      <c r="H2986" t="s">
        <v>259</v>
      </c>
      <c r="I2986" t="s">
        <v>664</v>
      </c>
      <c r="J2986" t="s">
        <v>21</v>
      </c>
      <c r="K2986" s="3" t="str">
        <f t="shared" si="193"/>
        <v>Organic Chemical StorageOther</v>
      </c>
      <c r="L2986" s="9" t="s">
        <v>1439</v>
      </c>
      <c r="M2986" s="9" t="s">
        <v>1440</v>
      </c>
      <c r="N2986" t="s">
        <v>41</v>
      </c>
      <c r="P2986" s="5" t="str">
        <f>IF(LOOKUP($K2986,Fuel_Mappings!$C$2:$C$255,Fuel_Mappings!$D$2:$D$255)&lt;&gt;"",LOOKUP($K2986,Fuel_Mappings!$C$2:$C$255,Fuel_Mappings!$D$2:$D$255),"")</f>
        <v>Other_Fuel</v>
      </c>
      <c r="Q2986" s="5" t="str">
        <f>IF($P2986="Other_Fuel",IF(LOOKUP($G2986,Fuel_Mappings!$I$2:$I$36,Fuel_Mappings!$I$2:$I$36)=$G2986,LOOKUP($G2986,Fuel_Mappings!$I$2:$I$36,Fuel_Mappings!$J$2:$J$36),""),"")</f>
        <v/>
      </c>
      <c r="S2986" s="5" t="str">
        <f t="shared" si="194"/>
        <v>2B</v>
      </c>
      <c r="T2986" s="3" t="b">
        <f t="shared" si="195"/>
        <v>0</v>
      </c>
      <c r="U2986" s="3" t="b">
        <f t="shared" si="196"/>
        <v>0</v>
      </c>
    </row>
    <row r="2987" spans="1:21">
      <c r="A2987" s="10">
        <v>30102644</v>
      </c>
      <c r="B2987" t="s">
        <v>661</v>
      </c>
      <c r="C2987" t="s">
        <v>662</v>
      </c>
      <c r="D2987" t="s">
        <v>663</v>
      </c>
      <c r="E2987" t="s">
        <v>11</v>
      </c>
      <c r="F2987" t="s">
        <v>85</v>
      </c>
      <c r="G2987" t="s">
        <v>517</v>
      </c>
      <c r="H2987" t="s">
        <v>259</v>
      </c>
      <c r="I2987" t="s">
        <v>664</v>
      </c>
      <c r="J2987" t="s">
        <v>21</v>
      </c>
      <c r="K2987" s="3" t="str">
        <f t="shared" si="193"/>
        <v>Organic Chemical StorageOther</v>
      </c>
      <c r="L2987" s="9" t="s">
        <v>1439</v>
      </c>
      <c r="M2987" s="9" t="s">
        <v>1440</v>
      </c>
      <c r="N2987" t="s">
        <v>41</v>
      </c>
      <c r="P2987" s="5" t="str">
        <f>IF(LOOKUP($K2987,Fuel_Mappings!$C$2:$C$255,Fuel_Mappings!$D$2:$D$255)&lt;&gt;"",LOOKUP($K2987,Fuel_Mappings!$C$2:$C$255,Fuel_Mappings!$D$2:$D$255),"")</f>
        <v>Other_Fuel</v>
      </c>
      <c r="Q2987" s="5" t="str">
        <f>IF($P2987="Other_Fuel",IF(LOOKUP($G2987,Fuel_Mappings!$I$2:$I$36,Fuel_Mappings!$I$2:$I$36)=$G2987,LOOKUP($G2987,Fuel_Mappings!$I$2:$I$36,Fuel_Mappings!$J$2:$J$36),""),"")</f>
        <v/>
      </c>
      <c r="S2987" s="5" t="str">
        <f t="shared" si="194"/>
        <v>2B</v>
      </c>
      <c r="T2987" s="3" t="b">
        <f t="shared" si="195"/>
        <v>0</v>
      </c>
      <c r="U2987" s="3" t="b">
        <f t="shared" si="196"/>
        <v>0</v>
      </c>
    </row>
    <row r="2988" spans="1:21">
      <c r="A2988" s="10">
        <v>30102651</v>
      </c>
      <c r="B2988" t="s">
        <v>661</v>
      </c>
      <c r="C2988" t="s">
        <v>662</v>
      </c>
      <c r="D2988" t="s">
        <v>663</v>
      </c>
      <c r="E2988" t="s">
        <v>11</v>
      </c>
      <c r="F2988" t="s">
        <v>85</v>
      </c>
      <c r="G2988" t="s">
        <v>517</v>
      </c>
      <c r="H2988" t="s">
        <v>259</v>
      </c>
      <c r="I2988" t="s">
        <v>664</v>
      </c>
      <c r="J2988" t="s">
        <v>21</v>
      </c>
      <c r="K2988" s="3" t="str">
        <f t="shared" si="193"/>
        <v>Organic Chemical StorageOther</v>
      </c>
      <c r="L2988" s="9" t="s">
        <v>1439</v>
      </c>
      <c r="M2988" s="9" t="s">
        <v>1440</v>
      </c>
      <c r="N2988" t="s">
        <v>41</v>
      </c>
      <c r="P2988" s="5" t="str">
        <f>IF(LOOKUP($K2988,Fuel_Mappings!$C$2:$C$255,Fuel_Mappings!$D$2:$D$255)&lt;&gt;"",LOOKUP($K2988,Fuel_Mappings!$C$2:$C$255,Fuel_Mappings!$D$2:$D$255),"")</f>
        <v>Other_Fuel</v>
      </c>
      <c r="Q2988" s="5" t="str">
        <f>IF($P2988="Other_Fuel",IF(LOOKUP($G2988,Fuel_Mappings!$I$2:$I$36,Fuel_Mappings!$I$2:$I$36)=$G2988,LOOKUP($G2988,Fuel_Mappings!$I$2:$I$36,Fuel_Mappings!$J$2:$J$36),""),"")</f>
        <v/>
      </c>
      <c r="S2988" s="5" t="str">
        <f t="shared" si="194"/>
        <v>2B</v>
      </c>
      <c r="T2988" s="3" t="b">
        <f t="shared" si="195"/>
        <v>0</v>
      </c>
      <c r="U2988" s="3" t="b">
        <f t="shared" si="196"/>
        <v>0</v>
      </c>
    </row>
    <row r="2989" spans="1:21">
      <c r="A2989" s="10">
        <v>30187007</v>
      </c>
      <c r="B2989" t="s">
        <v>661</v>
      </c>
      <c r="C2989" t="s">
        <v>662</v>
      </c>
      <c r="D2989" t="s">
        <v>663</v>
      </c>
      <c r="E2989" t="s">
        <v>11</v>
      </c>
      <c r="F2989" t="s">
        <v>85</v>
      </c>
      <c r="G2989" t="s">
        <v>665</v>
      </c>
      <c r="H2989" t="s">
        <v>259</v>
      </c>
      <c r="I2989" t="s">
        <v>666</v>
      </c>
      <c r="J2989" t="s">
        <v>21</v>
      </c>
      <c r="K2989" s="3" t="str">
        <f t="shared" si="193"/>
        <v>Inorganic Chemical StorageOther</v>
      </c>
      <c r="L2989" s="9" t="s">
        <v>1439</v>
      </c>
      <c r="M2989" s="9" t="s">
        <v>1440</v>
      </c>
      <c r="N2989" t="s">
        <v>41</v>
      </c>
      <c r="P2989" s="5" t="str">
        <f>IF(LOOKUP($K2989,Fuel_Mappings!$C$2:$C$255,Fuel_Mappings!$D$2:$D$255)&lt;&gt;"",LOOKUP($K2989,Fuel_Mappings!$C$2:$C$255,Fuel_Mappings!$D$2:$D$255),"")</f>
        <v>Other_Fuel</v>
      </c>
      <c r="Q2989" s="5" t="str">
        <f>IF($P2989="Other_Fuel",IF(LOOKUP($G2989,Fuel_Mappings!$I$2:$I$36,Fuel_Mappings!$I$2:$I$36)=$G2989,LOOKUP($G2989,Fuel_Mappings!$I$2:$I$36,Fuel_Mappings!$J$2:$J$36),""),"")</f>
        <v/>
      </c>
      <c r="S2989" s="5" t="str">
        <f t="shared" si="194"/>
        <v>2B</v>
      </c>
      <c r="T2989" s="3" t="b">
        <f t="shared" si="195"/>
        <v>0</v>
      </c>
      <c r="U2989" s="3" t="b">
        <f t="shared" si="196"/>
        <v>0</v>
      </c>
    </row>
    <row r="2990" spans="1:21">
      <c r="A2990" s="10">
        <v>30188505</v>
      </c>
      <c r="B2990" t="s">
        <v>661</v>
      </c>
      <c r="C2990" t="s">
        <v>662</v>
      </c>
      <c r="D2990" t="s">
        <v>663</v>
      </c>
      <c r="E2990" t="s">
        <v>11</v>
      </c>
      <c r="F2990" t="s">
        <v>85</v>
      </c>
      <c r="G2990" t="s">
        <v>703</v>
      </c>
      <c r="H2990" t="s">
        <v>259</v>
      </c>
      <c r="I2990" t="s">
        <v>666</v>
      </c>
      <c r="J2990" t="s">
        <v>21</v>
      </c>
      <c r="K2990" s="3" t="str">
        <f t="shared" si="193"/>
        <v>Inorganic Chemical StorageOther</v>
      </c>
      <c r="L2990" s="9" t="s">
        <v>1439</v>
      </c>
      <c r="M2990" s="9" t="s">
        <v>1440</v>
      </c>
      <c r="N2990" t="s">
        <v>41</v>
      </c>
      <c r="P2990" s="5" t="str">
        <f>IF(LOOKUP($K2990,Fuel_Mappings!$C$2:$C$255,Fuel_Mappings!$D$2:$D$255)&lt;&gt;"",LOOKUP($K2990,Fuel_Mappings!$C$2:$C$255,Fuel_Mappings!$D$2:$D$255),"")</f>
        <v>Other_Fuel</v>
      </c>
      <c r="Q2990" s="5" t="str">
        <f>IF($P2990="Other_Fuel",IF(LOOKUP($G2990,Fuel_Mappings!$I$2:$I$36,Fuel_Mappings!$I$2:$I$36)=$G2990,LOOKUP($G2990,Fuel_Mappings!$I$2:$I$36,Fuel_Mappings!$J$2:$J$36),""),"")</f>
        <v/>
      </c>
      <c r="S2990" s="5" t="str">
        <f t="shared" si="194"/>
        <v>2B</v>
      </c>
      <c r="T2990" s="3" t="b">
        <f t="shared" si="195"/>
        <v>0</v>
      </c>
      <c r="U2990" s="3" t="b">
        <f t="shared" si="196"/>
        <v>0</v>
      </c>
    </row>
    <row r="2991" spans="1:21">
      <c r="A2991" s="10">
        <v>30500133</v>
      </c>
      <c r="B2991" t="s">
        <v>661</v>
      </c>
      <c r="C2991" t="s">
        <v>662</v>
      </c>
      <c r="D2991" t="s">
        <v>663</v>
      </c>
      <c r="E2991" t="s">
        <v>11</v>
      </c>
      <c r="F2991" t="s">
        <v>104</v>
      </c>
      <c r="G2991" t="s">
        <v>449</v>
      </c>
      <c r="H2991" t="s">
        <v>259</v>
      </c>
      <c r="I2991" t="s">
        <v>666</v>
      </c>
      <c r="J2991" t="s">
        <v>21</v>
      </c>
      <c r="K2991" s="3" t="str">
        <f t="shared" si="193"/>
        <v>Inorganic Chemical StorageOther</v>
      </c>
      <c r="L2991" s="9" t="s">
        <v>1439</v>
      </c>
      <c r="M2991" s="9" t="s">
        <v>1440</v>
      </c>
      <c r="N2991" t="s">
        <v>41</v>
      </c>
      <c r="P2991" s="5" t="str">
        <f>IF(LOOKUP($K2991,Fuel_Mappings!$C$2:$C$255,Fuel_Mappings!$D$2:$D$255)&lt;&gt;"",LOOKUP($K2991,Fuel_Mappings!$C$2:$C$255,Fuel_Mappings!$D$2:$D$255),"")</f>
        <v>Other_Fuel</v>
      </c>
      <c r="Q2991" s="5" t="str">
        <f>IF($P2991="Other_Fuel",IF(LOOKUP($G2991,Fuel_Mappings!$I$2:$I$36,Fuel_Mappings!$I$2:$I$36)=$G2991,LOOKUP($G2991,Fuel_Mappings!$I$2:$I$36,Fuel_Mappings!$J$2:$J$36),""),"")</f>
        <v/>
      </c>
      <c r="S2991" s="5" t="str">
        <f t="shared" si="194"/>
        <v>2B</v>
      </c>
      <c r="T2991" s="3" t="b">
        <f t="shared" si="195"/>
        <v>0</v>
      </c>
      <c r="U2991" s="3" t="b">
        <f t="shared" si="196"/>
        <v>0</v>
      </c>
    </row>
    <row r="2992" spans="1:21">
      <c r="A2992" s="10">
        <v>30500132</v>
      </c>
      <c r="B2992" t="s">
        <v>661</v>
      </c>
      <c r="C2992" t="s">
        <v>662</v>
      </c>
      <c r="D2992" t="s">
        <v>663</v>
      </c>
      <c r="E2992" t="s">
        <v>11</v>
      </c>
      <c r="F2992" t="s">
        <v>104</v>
      </c>
      <c r="G2992" t="s">
        <v>449</v>
      </c>
      <c r="H2992" t="s">
        <v>259</v>
      </c>
      <c r="I2992" t="s">
        <v>666</v>
      </c>
      <c r="J2992" t="s">
        <v>21</v>
      </c>
      <c r="K2992" s="3" t="str">
        <f t="shared" si="193"/>
        <v>Inorganic Chemical StorageOther</v>
      </c>
      <c r="L2992" s="9" t="s">
        <v>1439</v>
      </c>
      <c r="M2992" s="9" t="s">
        <v>1440</v>
      </c>
      <c r="N2992" t="s">
        <v>41</v>
      </c>
      <c r="P2992" s="5" t="str">
        <f>IF(LOOKUP($K2992,Fuel_Mappings!$C$2:$C$255,Fuel_Mappings!$D$2:$D$255)&lt;&gt;"",LOOKUP($K2992,Fuel_Mappings!$C$2:$C$255,Fuel_Mappings!$D$2:$D$255),"")</f>
        <v>Other_Fuel</v>
      </c>
      <c r="Q2992" s="5" t="str">
        <f>IF($P2992="Other_Fuel",IF(LOOKUP($G2992,Fuel_Mappings!$I$2:$I$36,Fuel_Mappings!$I$2:$I$36)=$G2992,LOOKUP($G2992,Fuel_Mappings!$I$2:$I$36,Fuel_Mappings!$J$2:$J$36),""),"")</f>
        <v/>
      </c>
      <c r="S2992" s="5" t="str">
        <f t="shared" si="194"/>
        <v>2B</v>
      </c>
      <c r="T2992" s="3" t="b">
        <f t="shared" si="195"/>
        <v>0</v>
      </c>
      <c r="U2992" s="3" t="b">
        <f t="shared" si="196"/>
        <v>0</v>
      </c>
    </row>
    <row r="2993" spans="1:21">
      <c r="A2993" s="10">
        <v>31614002</v>
      </c>
      <c r="B2993" t="s">
        <v>661</v>
      </c>
      <c r="C2993" t="s">
        <v>662</v>
      </c>
      <c r="D2993" t="s">
        <v>663</v>
      </c>
      <c r="E2993" t="s">
        <v>11</v>
      </c>
      <c r="F2993" t="s">
        <v>697</v>
      </c>
      <c r="G2993" t="s">
        <v>698</v>
      </c>
      <c r="H2993" t="s">
        <v>14</v>
      </c>
      <c r="I2993" t="s">
        <v>699</v>
      </c>
      <c r="J2993" t="s">
        <v>21</v>
      </c>
      <c r="K2993" s="3" t="str">
        <f t="shared" si="193"/>
        <v>Miscellaneous Industrial ProcessesOther</v>
      </c>
      <c r="L2993" s="9" t="s">
        <v>1439</v>
      </c>
      <c r="M2993" s="9" t="s">
        <v>1440</v>
      </c>
      <c r="N2993" t="s">
        <v>41</v>
      </c>
      <c r="P2993" s="5" t="str">
        <f>IF(LOOKUP($K2993,Fuel_Mappings!$C$2:$C$255,Fuel_Mappings!$D$2:$D$255)&lt;&gt;"",LOOKUP($K2993,Fuel_Mappings!$C$2:$C$255,Fuel_Mappings!$D$2:$D$255),"")</f>
        <v>Other_Fuel</v>
      </c>
      <c r="Q2993" s="5" t="str">
        <f>IF($P2993="Other_Fuel",IF(LOOKUP($G2993,Fuel_Mappings!$I$2:$I$36,Fuel_Mappings!$I$2:$I$36)=$G2993,LOOKUP($G2993,Fuel_Mappings!$I$2:$I$36,Fuel_Mappings!$J$2:$J$36),""),"")</f>
        <v/>
      </c>
      <c r="S2993" s="5" t="str">
        <f t="shared" si="194"/>
        <v>2B</v>
      </c>
      <c r="T2993" s="3" t="b">
        <f t="shared" si="195"/>
        <v>0</v>
      </c>
      <c r="U2993" s="3" t="b">
        <f t="shared" si="196"/>
        <v>0</v>
      </c>
    </row>
    <row r="2994" spans="1:21">
      <c r="A2994" s="10">
        <v>64520040</v>
      </c>
      <c r="B2994" t="s">
        <v>661</v>
      </c>
      <c r="C2994" t="s">
        <v>662</v>
      </c>
      <c r="D2994" t="s">
        <v>663</v>
      </c>
      <c r="E2994" t="s">
        <v>552</v>
      </c>
      <c r="F2994" t="s">
        <v>623</v>
      </c>
      <c r="G2994" t="s">
        <v>624</v>
      </c>
      <c r="H2994" t="s">
        <v>259</v>
      </c>
      <c r="I2994" t="s">
        <v>664</v>
      </c>
      <c r="J2994" t="s">
        <v>21</v>
      </c>
      <c r="K2994" s="3" t="str">
        <f t="shared" si="193"/>
        <v>Organic Chemical StorageOther</v>
      </c>
      <c r="L2994" s="9" t="s">
        <v>1439</v>
      </c>
      <c r="M2994" s="9" t="s">
        <v>1440</v>
      </c>
      <c r="N2994" t="s">
        <v>41</v>
      </c>
      <c r="P2994" s="5" t="str">
        <f>IF(LOOKUP($K2994,Fuel_Mappings!$C$2:$C$255,Fuel_Mappings!$D$2:$D$255)&lt;&gt;"",LOOKUP($K2994,Fuel_Mappings!$C$2:$C$255,Fuel_Mappings!$D$2:$D$255),"")</f>
        <v>Other_Fuel</v>
      </c>
      <c r="Q2994" s="5" t="str">
        <f>IF($P2994="Other_Fuel",IF(LOOKUP($G2994,Fuel_Mappings!$I$2:$I$36,Fuel_Mappings!$I$2:$I$36)=$G2994,LOOKUP($G2994,Fuel_Mappings!$I$2:$I$36,Fuel_Mappings!$J$2:$J$36),""),"")</f>
        <v/>
      </c>
      <c r="S2994" s="5" t="str">
        <f t="shared" si="194"/>
        <v>2B</v>
      </c>
      <c r="T2994" s="3" t="b">
        <f t="shared" si="195"/>
        <v>0</v>
      </c>
      <c r="U2994" s="3" t="b">
        <f t="shared" si="196"/>
        <v>0</v>
      </c>
    </row>
    <row r="2995" spans="1:21">
      <c r="A2995" s="10">
        <v>64521041</v>
      </c>
      <c r="B2995" t="s">
        <v>661</v>
      </c>
      <c r="C2995" t="s">
        <v>662</v>
      </c>
      <c r="D2995" t="s">
        <v>663</v>
      </c>
      <c r="E2995" t="s">
        <v>552</v>
      </c>
      <c r="F2995" t="s">
        <v>623</v>
      </c>
      <c r="G2995" t="s">
        <v>643</v>
      </c>
      <c r="H2995" t="s">
        <v>259</v>
      </c>
      <c r="I2995" t="s">
        <v>664</v>
      </c>
      <c r="J2995" t="s">
        <v>21</v>
      </c>
      <c r="K2995" s="3" t="str">
        <f t="shared" ref="K2995:K3058" si="197">I2995&amp;J2995</f>
        <v>Organic Chemical StorageOther</v>
      </c>
      <c r="L2995" s="9" t="s">
        <v>1439</v>
      </c>
      <c r="M2995" s="9" t="s">
        <v>1440</v>
      </c>
      <c r="N2995" t="s">
        <v>41</v>
      </c>
      <c r="P2995" s="5" t="str">
        <f>IF(LOOKUP($K2995,Fuel_Mappings!$C$2:$C$255,Fuel_Mappings!$D$2:$D$255)&lt;&gt;"",LOOKUP($K2995,Fuel_Mappings!$C$2:$C$255,Fuel_Mappings!$D$2:$D$255),"")</f>
        <v>Other_Fuel</v>
      </c>
      <c r="Q2995" s="5" t="str">
        <f>IF($P2995="Other_Fuel",IF(LOOKUP($G2995,Fuel_Mappings!$I$2:$I$36,Fuel_Mappings!$I$2:$I$36)=$G2995,LOOKUP($G2995,Fuel_Mappings!$I$2:$I$36,Fuel_Mappings!$J$2:$J$36),""),"")</f>
        <v/>
      </c>
      <c r="S2995" s="5" t="str">
        <f t="shared" si="194"/>
        <v>2B</v>
      </c>
      <c r="T2995" s="3" t="b">
        <f t="shared" si="195"/>
        <v>0</v>
      </c>
      <c r="U2995" s="3" t="b">
        <f t="shared" si="196"/>
        <v>0</v>
      </c>
    </row>
    <row r="2996" spans="1:21">
      <c r="A2996" s="10">
        <v>64520023</v>
      </c>
      <c r="B2996" t="s">
        <v>661</v>
      </c>
      <c r="C2996" t="s">
        <v>662</v>
      </c>
      <c r="D2996" t="s">
        <v>663</v>
      </c>
      <c r="E2996" t="s">
        <v>552</v>
      </c>
      <c r="F2996" t="s">
        <v>623</v>
      </c>
      <c r="G2996" t="s">
        <v>624</v>
      </c>
      <c r="H2996" t="s">
        <v>259</v>
      </c>
      <c r="I2996" t="s">
        <v>664</v>
      </c>
      <c r="J2996" t="s">
        <v>21</v>
      </c>
      <c r="K2996" s="3" t="str">
        <f t="shared" si="197"/>
        <v>Organic Chemical StorageOther</v>
      </c>
      <c r="L2996" s="9" t="s">
        <v>1439</v>
      </c>
      <c r="M2996" s="9" t="s">
        <v>1440</v>
      </c>
      <c r="N2996" t="s">
        <v>41</v>
      </c>
      <c r="P2996" s="5" t="str">
        <f>IF(LOOKUP($K2996,Fuel_Mappings!$C$2:$C$255,Fuel_Mappings!$D$2:$D$255)&lt;&gt;"",LOOKUP($K2996,Fuel_Mappings!$C$2:$C$255,Fuel_Mappings!$D$2:$D$255),"")</f>
        <v>Other_Fuel</v>
      </c>
      <c r="Q2996" s="5" t="str">
        <f>IF($P2996="Other_Fuel",IF(LOOKUP($G2996,Fuel_Mappings!$I$2:$I$36,Fuel_Mappings!$I$2:$I$36)=$G2996,LOOKUP($G2996,Fuel_Mappings!$I$2:$I$36,Fuel_Mappings!$J$2:$J$36),""),"")</f>
        <v/>
      </c>
      <c r="S2996" s="5" t="str">
        <f t="shared" si="194"/>
        <v>2B</v>
      </c>
      <c r="T2996" s="3" t="b">
        <f t="shared" si="195"/>
        <v>0</v>
      </c>
      <c r="U2996" s="3" t="b">
        <f t="shared" si="196"/>
        <v>0</v>
      </c>
    </row>
    <row r="2997" spans="1:21">
      <c r="A2997" s="10">
        <v>64132030</v>
      </c>
      <c r="B2997" t="s">
        <v>661</v>
      </c>
      <c r="C2997" t="s">
        <v>662</v>
      </c>
      <c r="D2997" t="s">
        <v>663</v>
      </c>
      <c r="E2997" t="s">
        <v>552</v>
      </c>
      <c r="F2997" t="s">
        <v>588</v>
      </c>
      <c r="G2997" t="s">
        <v>589</v>
      </c>
      <c r="H2997" t="s">
        <v>259</v>
      </c>
      <c r="I2997" t="s">
        <v>664</v>
      </c>
      <c r="J2997" t="s">
        <v>21</v>
      </c>
      <c r="K2997" s="3" t="str">
        <f t="shared" si="197"/>
        <v>Organic Chemical StorageOther</v>
      </c>
      <c r="L2997" s="9" t="s">
        <v>1439</v>
      </c>
      <c r="M2997" s="9" t="s">
        <v>1440</v>
      </c>
      <c r="N2997" t="s">
        <v>41</v>
      </c>
      <c r="P2997" s="5" t="str">
        <f>IF(LOOKUP($K2997,Fuel_Mappings!$C$2:$C$255,Fuel_Mappings!$D$2:$D$255)&lt;&gt;"",LOOKUP($K2997,Fuel_Mappings!$C$2:$C$255,Fuel_Mappings!$D$2:$D$255),"")</f>
        <v>Other_Fuel</v>
      </c>
      <c r="Q2997" s="5" t="str">
        <f>IF($P2997="Other_Fuel",IF(LOOKUP($G2997,Fuel_Mappings!$I$2:$I$36,Fuel_Mappings!$I$2:$I$36)=$G2997,LOOKUP($G2997,Fuel_Mappings!$I$2:$I$36,Fuel_Mappings!$J$2:$J$36),""),"")</f>
        <v/>
      </c>
      <c r="S2997" s="5" t="str">
        <f t="shared" si="194"/>
        <v>2B</v>
      </c>
      <c r="T2997" s="3" t="b">
        <f t="shared" si="195"/>
        <v>0</v>
      </c>
      <c r="U2997" s="3" t="b">
        <f t="shared" si="196"/>
        <v>0</v>
      </c>
    </row>
    <row r="2998" spans="1:21">
      <c r="A2998" s="10">
        <v>64610050</v>
      </c>
      <c r="B2998" t="s">
        <v>661</v>
      </c>
      <c r="C2998" t="s">
        <v>662</v>
      </c>
      <c r="D2998" t="s">
        <v>663</v>
      </c>
      <c r="E2998" t="s">
        <v>552</v>
      </c>
      <c r="F2998" t="s">
        <v>574</v>
      </c>
      <c r="G2998" t="s">
        <v>590</v>
      </c>
      <c r="H2998" t="s">
        <v>259</v>
      </c>
      <c r="I2998" t="s">
        <v>664</v>
      </c>
      <c r="J2998" t="s">
        <v>21</v>
      </c>
      <c r="K2998" s="3" t="str">
        <f t="shared" si="197"/>
        <v>Organic Chemical StorageOther</v>
      </c>
      <c r="L2998" s="9" t="s">
        <v>1439</v>
      </c>
      <c r="M2998" s="9" t="s">
        <v>1440</v>
      </c>
      <c r="N2998" t="s">
        <v>41</v>
      </c>
      <c r="P2998" s="5" t="str">
        <f>IF(LOOKUP($K2998,Fuel_Mappings!$C$2:$C$255,Fuel_Mappings!$D$2:$D$255)&lt;&gt;"",LOOKUP($K2998,Fuel_Mappings!$C$2:$C$255,Fuel_Mappings!$D$2:$D$255),"")</f>
        <v>Other_Fuel</v>
      </c>
      <c r="Q2998" s="5" t="str">
        <f>IF($P2998="Other_Fuel",IF(LOOKUP($G2998,Fuel_Mappings!$I$2:$I$36,Fuel_Mappings!$I$2:$I$36)=$G2998,LOOKUP($G2998,Fuel_Mappings!$I$2:$I$36,Fuel_Mappings!$J$2:$J$36),""),"")</f>
        <v/>
      </c>
      <c r="S2998" s="5" t="str">
        <f t="shared" si="194"/>
        <v>2B</v>
      </c>
      <c r="T2998" s="3" t="b">
        <f t="shared" si="195"/>
        <v>0</v>
      </c>
      <c r="U2998" s="3" t="b">
        <f t="shared" si="196"/>
        <v>0</v>
      </c>
    </row>
    <row r="2999" spans="1:21">
      <c r="A2999" s="10">
        <v>64630050</v>
      </c>
      <c r="B2999" t="s">
        <v>661</v>
      </c>
      <c r="C2999" t="s">
        <v>662</v>
      </c>
      <c r="D2999" t="s">
        <v>663</v>
      </c>
      <c r="E2999" t="s">
        <v>552</v>
      </c>
      <c r="F2999" t="s">
        <v>574</v>
      </c>
      <c r="G2999" t="s">
        <v>576</v>
      </c>
      <c r="H2999" t="s">
        <v>259</v>
      </c>
      <c r="I2999" t="s">
        <v>664</v>
      </c>
      <c r="J2999" t="s">
        <v>21</v>
      </c>
      <c r="K2999" s="3" t="str">
        <f t="shared" si="197"/>
        <v>Organic Chemical StorageOther</v>
      </c>
      <c r="L2999" s="9" t="s">
        <v>1439</v>
      </c>
      <c r="M2999" s="9" t="s">
        <v>1440</v>
      </c>
      <c r="N2999" t="s">
        <v>41</v>
      </c>
      <c r="P2999" s="5" t="str">
        <f>IF(LOOKUP($K2999,Fuel_Mappings!$C$2:$C$255,Fuel_Mappings!$D$2:$D$255)&lt;&gt;"",LOOKUP($K2999,Fuel_Mappings!$C$2:$C$255,Fuel_Mappings!$D$2:$D$255),"")</f>
        <v>Other_Fuel</v>
      </c>
      <c r="Q2999" s="5" t="str">
        <f>IF($P2999="Other_Fuel",IF(LOOKUP($G2999,Fuel_Mappings!$I$2:$I$36,Fuel_Mappings!$I$2:$I$36)=$G2999,LOOKUP($G2999,Fuel_Mappings!$I$2:$I$36,Fuel_Mappings!$J$2:$J$36),""),"")</f>
        <v/>
      </c>
      <c r="S2999" s="5" t="str">
        <f t="shared" si="194"/>
        <v>2B</v>
      </c>
      <c r="T2999" s="3" t="b">
        <f t="shared" si="195"/>
        <v>0</v>
      </c>
      <c r="U2999" s="3" t="b">
        <f t="shared" si="196"/>
        <v>0</v>
      </c>
    </row>
    <row r="3000" spans="1:21">
      <c r="A3000" s="10">
        <v>64631050</v>
      </c>
      <c r="B3000" t="s">
        <v>661</v>
      </c>
      <c r="C3000" t="s">
        <v>662</v>
      </c>
      <c r="D3000" t="s">
        <v>663</v>
      </c>
      <c r="E3000" t="s">
        <v>552</v>
      </c>
      <c r="F3000" t="s">
        <v>574</v>
      </c>
      <c r="G3000" t="s">
        <v>584</v>
      </c>
      <c r="H3000" t="s">
        <v>259</v>
      </c>
      <c r="I3000" t="s">
        <v>664</v>
      </c>
      <c r="J3000" t="s">
        <v>21</v>
      </c>
      <c r="K3000" s="3" t="str">
        <f t="shared" si="197"/>
        <v>Organic Chemical StorageOther</v>
      </c>
      <c r="L3000" s="9" t="s">
        <v>1439</v>
      </c>
      <c r="M3000" s="9" t="s">
        <v>1440</v>
      </c>
      <c r="N3000" t="s">
        <v>41</v>
      </c>
      <c r="P3000" s="5" t="str">
        <f>IF(LOOKUP($K3000,Fuel_Mappings!$C$2:$C$255,Fuel_Mappings!$D$2:$D$255)&lt;&gt;"",LOOKUP($K3000,Fuel_Mappings!$C$2:$C$255,Fuel_Mappings!$D$2:$D$255),"")</f>
        <v>Other_Fuel</v>
      </c>
      <c r="Q3000" s="5" t="str">
        <f>IF($P3000="Other_Fuel",IF(LOOKUP($G3000,Fuel_Mappings!$I$2:$I$36,Fuel_Mappings!$I$2:$I$36)=$G3000,LOOKUP($G3000,Fuel_Mappings!$I$2:$I$36,Fuel_Mappings!$J$2:$J$36),""),"")</f>
        <v/>
      </c>
      <c r="S3000" s="5" t="str">
        <f t="shared" si="194"/>
        <v>2B</v>
      </c>
      <c r="T3000" s="3" t="b">
        <f t="shared" si="195"/>
        <v>0</v>
      </c>
      <c r="U3000" s="3" t="b">
        <f t="shared" si="196"/>
        <v>0</v>
      </c>
    </row>
    <row r="3001" spans="1:21">
      <c r="A3001" s="10">
        <v>42500201</v>
      </c>
      <c r="B3001" t="s">
        <v>661</v>
      </c>
      <c r="C3001" t="s">
        <v>662</v>
      </c>
      <c r="D3001" t="s">
        <v>663</v>
      </c>
      <c r="E3001" t="s">
        <v>95</v>
      </c>
      <c r="F3001" t="s">
        <v>73</v>
      </c>
      <c r="G3001" t="s">
        <v>73</v>
      </c>
      <c r="H3001" t="s">
        <v>259</v>
      </c>
      <c r="I3001" t="s">
        <v>664</v>
      </c>
      <c r="J3001" t="s">
        <v>21</v>
      </c>
      <c r="K3001" s="3" t="str">
        <f t="shared" si="197"/>
        <v>Organic Chemical StorageOther</v>
      </c>
      <c r="L3001" s="9" t="s">
        <v>1439</v>
      </c>
      <c r="M3001" s="9" t="s">
        <v>1440</v>
      </c>
      <c r="N3001" t="s">
        <v>41</v>
      </c>
      <c r="P3001" s="5" t="str">
        <f>IF(LOOKUP($K3001,Fuel_Mappings!$C$2:$C$255,Fuel_Mappings!$D$2:$D$255)&lt;&gt;"",LOOKUP($K3001,Fuel_Mappings!$C$2:$C$255,Fuel_Mappings!$D$2:$D$255),"")</f>
        <v>Other_Fuel</v>
      </c>
      <c r="Q3001" s="5" t="str">
        <f>IF($P3001="Other_Fuel",IF(LOOKUP($G3001,Fuel_Mappings!$I$2:$I$36,Fuel_Mappings!$I$2:$I$36)=$G3001,LOOKUP($G3001,Fuel_Mappings!$I$2:$I$36,Fuel_Mappings!$J$2:$J$36),""),"")</f>
        <v/>
      </c>
      <c r="S3001" s="5" t="str">
        <f t="shared" si="194"/>
        <v>2B</v>
      </c>
      <c r="T3001" s="3" t="b">
        <f t="shared" si="195"/>
        <v>0</v>
      </c>
      <c r="U3001" s="3" t="b">
        <f t="shared" si="196"/>
        <v>0</v>
      </c>
    </row>
    <row r="3002" spans="1:21">
      <c r="A3002" s="10">
        <v>42500202</v>
      </c>
      <c r="B3002" t="s">
        <v>661</v>
      </c>
      <c r="C3002" t="s">
        <v>662</v>
      </c>
      <c r="D3002" t="s">
        <v>663</v>
      </c>
      <c r="E3002" t="s">
        <v>95</v>
      </c>
      <c r="F3002" t="s">
        <v>73</v>
      </c>
      <c r="G3002" t="s">
        <v>73</v>
      </c>
      <c r="H3002" t="s">
        <v>259</v>
      </c>
      <c r="I3002" t="s">
        <v>664</v>
      </c>
      <c r="J3002" t="s">
        <v>21</v>
      </c>
      <c r="K3002" s="3" t="str">
        <f t="shared" si="197"/>
        <v>Organic Chemical StorageOther</v>
      </c>
      <c r="L3002" s="9" t="s">
        <v>1439</v>
      </c>
      <c r="M3002" s="9" t="s">
        <v>1440</v>
      </c>
      <c r="N3002" t="s">
        <v>41</v>
      </c>
      <c r="P3002" s="5" t="str">
        <f>IF(LOOKUP($K3002,Fuel_Mappings!$C$2:$C$255,Fuel_Mappings!$D$2:$D$255)&lt;&gt;"",LOOKUP($K3002,Fuel_Mappings!$C$2:$C$255,Fuel_Mappings!$D$2:$D$255),"")</f>
        <v>Other_Fuel</v>
      </c>
      <c r="Q3002" s="5" t="str">
        <f>IF($P3002="Other_Fuel",IF(LOOKUP($G3002,Fuel_Mappings!$I$2:$I$36,Fuel_Mappings!$I$2:$I$36)=$G3002,LOOKUP($G3002,Fuel_Mappings!$I$2:$I$36,Fuel_Mappings!$J$2:$J$36),""),"")</f>
        <v/>
      </c>
      <c r="S3002" s="5" t="str">
        <f t="shared" si="194"/>
        <v>2B</v>
      </c>
      <c r="T3002" s="3" t="b">
        <f t="shared" si="195"/>
        <v>0</v>
      </c>
      <c r="U3002" s="3" t="b">
        <f t="shared" si="196"/>
        <v>0</v>
      </c>
    </row>
    <row r="3003" spans="1:21">
      <c r="A3003" s="10">
        <v>42500301</v>
      </c>
      <c r="B3003" t="s">
        <v>661</v>
      </c>
      <c r="C3003" t="s">
        <v>662</v>
      </c>
      <c r="D3003" t="s">
        <v>663</v>
      </c>
      <c r="E3003" t="s">
        <v>95</v>
      </c>
      <c r="F3003" t="s">
        <v>73</v>
      </c>
      <c r="G3003" t="s">
        <v>73</v>
      </c>
      <c r="H3003" t="s">
        <v>259</v>
      </c>
      <c r="I3003" t="s">
        <v>664</v>
      </c>
      <c r="J3003" t="s">
        <v>21</v>
      </c>
      <c r="K3003" s="3" t="str">
        <f t="shared" si="197"/>
        <v>Organic Chemical StorageOther</v>
      </c>
      <c r="L3003" s="9" t="s">
        <v>1439</v>
      </c>
      <c r="M3003" s="9" t="s">
        <v>1440</v>
      </c>
      <c r="N3003" t="s">
        <v>41</v>
      </c>
      <c r="P3003" s="5" t="str">
        <f>IF(LOOKUP($K3003,Fuel_Mappings!$C$2:$C$255,Fuel_Mappings!$D$2:$D$255)&lt;&gt;"",LOOKUP($K3003,Fuel_Mappings!$C$2:$C$255,Fuel_Mappings!$D$2:$D$255),"")</f>
        <v>Other_Fuel</v>
      </c>
      <c r="Q3003" s="5" t="str">
        <f>IF($P3003="Other_Fuel",IF(LOOKUP($G3003,Fuel_Mappings!$I$2:$I$36,Fuel_Mappings!$I$2:$I$36)=$G3003,LOOKUP($G3003,Fuel_Mappings!$I$2:$I$36,Fuel_Mappings!$J$2:$J$36),""),"")</f>
        <v/>
      </c>
      <c r="S3003" s="5" t="str">
        <f t="shared" si="194"/>
        <v>2B</v>
      </c>
      <c r="T3003" s="3" t="b">
        <f t="shared" si="195"/>
        <v>0</v>
      </c>
      <c r="U3003" s="3" t="b">
        <f t="shared" si="196"/>
        <v>0</v>
      </c>
    </row>
    <row r="3004" spans="1:21">
      <c r="A3004" s="10">
        <v>42500302</v>
      </c>
      <c r="B3004" t="s">
        <v>661</v>
      </c>
      <c r="C3004" t="s">
        <v>662</v>
      </c>
      <c r="D3004" t="s">
        <v>663</v>
      </c>
      <c r="E3004" t="s">
        <v>95</v>
      </c>
      <c r="F3004" t="s">
        <v>73</v>
      </c>
      <c r="G3004" t="s">
        <v>73</v>
      </c>
      <c r="H3004" t="s">
        <v>259</v>
      </c>
      <c r="I3004" t="s">
        <v>664</v>
      </c>
      <c r="J3004" t="s">
        <v>21</v>
      </c>
      <c r="K3004" s="3" t="str">
        <f t="shared" si="197"/>
        <v>Organic Chemical StorageOther</v>
      </c>
      <c r="L3004" s="9" t="s">
        <v>1439</v>
      </c>
      <c r="M3004" s="9" t="s">
        <v>1440</v>
      </c>
      <c r="N3004" t="s">
        <v>41</v>
      </c>
      <c r="P3004" s="5" t="str">
        <f>IF(LOOKUP($K3004,Fuel_Mappings!$C$2:$C$255,Fuel_Mappings!$D$2:$D$255)&lt;&gt;"",LOOKUP($K3004,Fuel_Mappings!$C$2:$C$255,Fuel_Mappings!$D$2:$D$255),"")</f>
        <v>Other_Fuel</v>
      </c>
      <c r="Q3004" s="5" t="str">
        <f>IF($P3004="Other_Fuel",IF(LOOKUP($G3004,Fuel_Mappings!$I$2:$I$36,Fuel_Mappings!$I$2:$I$36)=$G3004,LOOKUP($G3004,Fuel_Mappings!$I$2:$I$36,Fuel_Mappings!$J$2:$J$36),""),"")</f>
        <v/>
      </c>
      <c r="S3004" s="5" t="str">
        <f t="shared" si="194"/>
        <v>2B</v>
      </c>
      <c r="T3004" s="3" t="b">
        <f t="shared" si="195"/>
        <v>0</v>
      </c>
      <c r="U3004" s="3" t="b">
        <f t="shared" si="196"/>
        <v>0</v>
      </c>
    </row>
    <row r="3005" spans="1:21">
      <c r="A3005" s="10">
        <v>42505001</v>
      </c>
      <c r="B3005" t="s">
        <v>661</v>
      </c>
      <c r="C3005" t="s">
        <v>662</v>
      </c>
      <c r="D3005" t="s">
        <v>663</v>
      </c>
      <c r="E3005" t="s">
        <v>95</v>
      </c>
      <c r="F3005" t="s">
        <v>73</v>
      </c>
      <c r="G3005" t="s">
        <v>73</v>
      </c>
      <c r="H3005" t="s">
        <v>259</v>
      </c>
      <c r="I3005" t="s">
        <v>664</v>
      </c>
      <c r="J3005" t="s">
        <v>21</v>
      </c>
      <c r="K3005" s="3" t="str">
        <f t="shared" si="197"/>
        <v>Organic Chemical StorageOther</v>
      </c>
      <c r="L3005" s="9" t="s">
        <v>1439</v>
      </c>
      <c r="M3005" s="9" t="s">
        <v>1440</v>
      </c>
      <c r="N3005" t="s">
        <v>41</v>
      </c>
      <c r="P3005" s="5" t="str">
        <f>IF(LOOKUP($K3005,Fuel_Mappings!$C$2:$C$255,Fuel_Mappings!$D$2:$D$255)&lt;&gt;"",LOOKUP($K3005,Fuel_Mappings!$C$2:$C$255,Fuel_Mappings!$D$2:$D$255),"")</f>
        <v>Other_Fuel</v>
      </c>
      <c r="Q3005" s="5" t="str">
        <f>IF($P3005="Other_Fuel",IF(LOOKUP($G3005,Fuel_Mappings!$I$2:$I$36,Fuel_Mappings!$I$2:$I$36)=$G3005,LOOKUP($G3005,Fuel_Mappings!$I$2:$I$36,Fuel_Mappings!$J$2:$J$36),""),"")</f>
        <v/>
      </c>
      <c r="S3005" s="5" t="str">
        <f t="shared" si="194"/>
        <v>2B</v>
      </c>
      <c r="T3005" s="3" t="b">
        <f t="shared" si="195"/>
        <v>0</v>
      </c>
      <c r="U3005" s="3" t="b">
        <f t="shared" si="196"/>
        <v>0</v>
      </c>
    </row>
    <row r="3006" spans="1:21">
      <c r="A3006" s="10">
        <v>42505002</v>
      </c>
      <c r="B3006" t="s">
        <v>661</v>
      </c>
      <c r="C3006" t="s">
        <v>662</v>
      </c>
      <c r="D3006" t="s">
        <v>663</v>
      </c>
      <c r="E3006" t="s">
        <v>95</v>
      </c>
      <c r="F3006" t="s">
        <v>73</v>
      </c>
      <c r="G3006" t="s">
        <v>73</v>
      </c>
      <c r="H3006" t="s">
        <v>259</v>
      </c>
      <c r="I3006" t="s">
        <v>664</v>
      </c>
      <c r="J3006" t="s">
        <v>21</v>
      </c>
      <c r="K3006" s="3" t="str">
        <f t="shared" si="197"/>
        <v>Organic Chemical StorageOther</v>
      </c>
      <c r="L3006" s="9" t="s">
        <v>1439</v>
      </c>
      <c r="M3006" s="9" t="s">
        <v>1440</v>
      </c>
      <c r="N3006" t="s">
        <v>41</v>
      </c>
      <c r="P3006" s="5" t="str">
        <f>IF(LOOKUP($K3006,Fuel_Mappings!$C$2:$C$255,Fuel_Mappings!$D$2:$D$255)&lt;&gt;"",LOOKUP($K3006,Fuel_Mappings!$C$2:$C$255,Fuel_Mappings!$D$2:$D$255),"")</f>
        <v>Other_Fuel</v>
      </c>
      <c r="Q3006" s="5" t="str">
        <f>IF($P3006="Other_Fuel",IF(LOOKUP($G3006,Fuel_Mappings!$I$2:$I$36,Fuel_Mappings!$I$2:$I$36)=$G3006,LOOKUP($G3006,Fuel_Mappings!$I$2:$I$36,Fuel_Mappings!$J$2:$J$36),""),"")</f>
        <v/>
      </c>
      <c r="S3006" s="5" t="str">
        <f t="shared" si="194"/>
        <v>2B</v>
      </c>
      <c r="T3006" s="3" t="b">
        <f t="shared" si="195"/>
        <v>0</v>
      </c>
      <c r="U3006" s="3" t="b">
        <f t="shared" si="196"/>
        <v>0</v>
      </c>
    </row>
    <row r="3007" spans="1:21">
      <c r="A3007" s="10">
        <v>40705697</v>
      </c>
      <c r="B3007" t="s">
        <v>661</v>
      </c>
      <c r="C3007" t="s">
        <v>662</v>
      </c>
      <c r="D3007" t="s">
        <v>663</v>
      </c>
      <c r="E3007" t="s">
        <v>95</v>
      </c>
      <c r="F3007" t="s">
        <v>664</v>
      </c>
      <c r="G3007" t="s">
        <v>667</v>
      </c>
      <c r="H3007" t="s">
        <v>259</v>
      </c>
      <c r="I3007" t="s">
        <v>664</v>
      </c>
      <c r="J3007" t="s">
        <v>21</v>
      </c>
      <c r="K3007" s="3" t="str">
        <f t="shared" si="197"/>
        <v>Organic Chemical StorageOther</v>
      </c>
      <c r="L3007" s="9" t="s">
        <v>1439</v>
      </c>
      <c r="M3007" s="9" t="s">
        <v>1440</v>
      </c>
      <c r="N3007" t="s">
        <v>41</v>
      </c>
      <c r="P3007" s="5" t="str">
        <f>IF(LOOKUP($K3007,Fuel_Mappings!$C$2:$C$255,Fuel_Mappings!$D$2:$D$255)&lt;&gt;"",LOOKUP($K3007,Fuel_Mappings!$C$2:$C$255,Fuel_Mappings!$D$2:$D$255),"")</f>
        <v>Other_Fuel</v>
      </c>
      <c r="Q3007" s="5" t="str">
        <f>IF($P3007="Other_Fuel",IF(LOOKUP($G3007,Fuel_Mappings!$I$2:$I$36,Fuel_Mappings!$I$2:$I$36)=$G3007,LOOKUP($G3007,Fuel_Mappings!$I$2:$I$36,Fuel_Mappings!$J$2:$J$36),""),"")</f>
        <v/>
      </c>
      <c r="S3007" s="5" t="str">
        <f t="shared" si="194"/>
        <v>2B</v>
      </c>
      <c r="T3007" s="3" t="b">
        <f t="shared" si="195"/>
        <v>0</v>
      </c>
      <c r="U3007" s="3" t="b">
        <f t="shared" si="196"/>
        <v>0</v>
      </c>
    </row>
    <row r="3008" spans="1:21">
      <c r="A3008" s="10">
        <v>40705698</v>
      </c>
      <c r="B3008" t="s">
        <v>661</v>
      </c>
      <c r="C3008" t="s">
        <v>662</v>
      </c>
      <c r="D3008" t="s">
        <v>663</v>
      </c>
      <c r="E3008" t="s">
        <v>95</v>
      </c>
      <c r="F3008" t="s">
        <v>664</v>
      </c>
      <c r="G3008" t="s">
        <v>667</v>
      </c>
      <c r="H3008" t="s">
        <v>259</v>
      </c>
      <c r="I3008" t="s">
        <v>664</v>
      </c>
      <c r="J3008" t="s">
        <v>21</v>
      </c>
      <c r="K3008" s="3" t="str">
        <f t="shared" si="197"/>
        <v>Organic Chemical StorageOther</v>
      </c>
      <c r="L3008" s="9" t="s">
        <v>1439</v>
      </c>
      <c r="M3008" s="9" t="s">
        <v>1440</v>
      </c>
      <c r="N3008" t="s">
        <v>41</v>
      </c>
      <c r="P3008" s="5" t="str">
        <f>IF(LOOKUP($K3008,Fuel_Mappings!$C$2:$C$255,Fuel_Mappings!$D$2:$D$255)&lt;&gt;"",LOOKUP($K3008,Fuel_Mappings!$C$2:$C$255,Fuel_Mappings!$D$2:$D$255),"")</f>
        <v>Other_Fuel</v>
      </c>
      <c r="Q3008" s="5" t="str">
        <f>IF($P3008="Other_Fuel",IF(LOOKUP($G3008,Fuel_Mappings!$I$2:$I$36,Fuel_Mappings!$I$2:$I$36)=$G3008,LOOKUP($G3008,Fuel_Mappings!$I$2:$I$36,Fuel_Mappings!$J$2:$J$36),""),"")</f>
        <v/>
      </c>
      <c r="S3008" s="5" t="str">
        <f t="shared" si="194"/>
        <v>2B</v>
      </c>
      <c r="T3008" s="3" t="b">
        <f t="shared" si="195"/>
        <v>0</v>
      </c>
      <c r="U3008" s="3" t="b">
        <f t="shared" si="196"/>
        <v>0</v>
      </c>
    </row>
    <row r="3009" spans="1:21">
      <c r="A3009" s="10">
        <v>40706097</v>
      </c>
      <c r="B3009" t="s">
        <v>661</v>
      </c>
      <c r="C3009" t="s">
        <v>662</v>
      </c>
      <c r="D3009" t="s">
        <v>663</v>
      </c>
      <c r="E3009" t="s">
        <v>95</v>
      </c>
      <c r="F3009" t="s">
        <v>664</v>
      </c>
      <c r="G3009" t="s">
        <v>668</v>
      </c>
      <c r="H3009" t="s">
        <v>259</v>
      </c>
      <c r="I3009" t="s">
        <v>664</v>
      </c>
      <c r="J3009" t="s">
        <v>21</v>
      </c>
      <c r="K3009" s="3" t="str">
        <f t="shared" si="197"/>
        <v>Organic Chemical StorageOther</v>
      </c>
      <c r="L3009" s="9" t="s">
        <v>1439</v>
      </c>
      <c r="M3009" s="9" t="s">
        <v>1440</v>
      </c>
      <c r="N3009" t="s">
        <v>41</v>
      </c>
      <c r="P3009" s="5" t="str">
        <f>IF(LOOKUP($K3009,Fuel_Mappings!$C$2:$C$255,Fuel_Mappings!$D$2:$D$255)&lt;&gt;"",LOOKUP($K3009,Fuel_Mappings!$C$2:$C$255,Fuel_Mappings!$D$2:$D$255),"")</f>
        <v>Other_Fuel</v>
      </c>
      <c r="Q3009" s="5" t="str">
        <f>IF($P3009="Other_Fuel",IF(LOOKUP($G3009,Fuel_Mappings!$I$2:$I$36,Fuel_Mappings!$I$2:$I$36)=$G3009,LOOKUP($G3009,Fuel_Mappings!$I$2:$I$36,Fuel_Mappings!$J$2:$J$36),""),"")</f>
        <v/>
      </c>
      <c r="S3009" s="5" t="str">
        <f t="shared" si="194"/>
        <v>2B</v>
      </c>
      <c r="T3009" s="3" t="b">
        <f t="shared" si="195"/>
        <v>0</v>
      </c>
      <c r="U3009" s="3" t="b">
        <f t="shared" si="196"/>
        <v>0</v>
      </c>
    </row>
    <row r="3010" spans="1:21">
      <c r="A3010" s="10">
        <v>40706098</v>
      </c>
      <c r="B3010" t="s">
        <v>661</v>
      </c>
      <c r="C3010" t="s">
        <v>662</v>
      </c>
      <c r="D3010" t="s">
        <v>663</v>
      </c>
      <c r="E3010" t="s">
        <v>95</v>
      </c>
      <c r="F3010" t="s">
        <v>664</v>
      </c>
      <c r="G3010" t="s">
        <v>668</v>
      </c>
      <c r="H3010" t="s">
        <v>259</v>
      </c>
      <c r="I3010" t="s">
        <v>664</v>
      </c>
      <c r="J3010" t="s">
        <v>21</v>
      </c>
      <c r="K3010" s="3" t="str">
        <f t="shared" si="197"/>
        <v>Organic Chemical StorageOther</v>
      </c>
      <c r="L3010" s="9" t="s">
        <v>1439</v>
      </c>
      <c r="M3010" s="9" t="s">
        <v>1440</v>
      </c>
      <c r="N3010" t="s">
        <v>41</v>
      </c>
      <c r="P3010" s="5" t="str">
        <f>IF(LOOKUP($K3010,Fuel_Mappings!$C$2:$C$255,Fuel_Mappings!$D$2:$D$255)&lt;&gt;"",LOOKUP($K3010,Fuel_Mappings!$C$2:$C$255,Fuel_Mappings!$D$2:$D$255),"")</f>
        <v>Other_Fuel</v>
      </c>
      <c r="Q3010" s="5" t="str">
        <f>IF($P3010="Other_Fuel",IF(LOOKUP($G3010,Fuel_Mappings!$I$2:$I$36,Fuel_Mappings!$I$2:$I$36)=$G3010,LOOKUP($G3010,Fuel_Mappings!$I$2:$I$36,Fuel_Mappings!$J$2:$J$36),""),"")</f>
        <v/>
      </c>
      <c r="S3010" s="5" t="str">
        <f t="shared" si="194"/>
        <v>2B</v>
      </c>
      <c r="T3010" s="3" t="b">
        <f t="shared" si="195"/>
        <v>0</v>
      </c>
      <c r="U3010" s="3" t="b">
        <f t="shared" si="196"/>
        <v>0</v>
      </c>
    </row>
    <row r="3011" spans="1:21">
      <c r="A3011" s="10">
        <v>40714697</v>
      </c>
      <c r="B3011" t="s">
        <v>661</v>
      </c>
      <c r="C3011" t="s">
        <v>662</v>
      </c>
      <c r="D3011" t="s">
        <v>663</v>
      </c>
      <c r="E3011" t="s">
        <v>95</v>
      </c>
      <c r="F3011" t="s">
        <v>664</v>
      </c>
      <c r="G3011" t="s">
        <v>669</v>
      </c>
      <c r="H3011" t="s">
        <v>259</v>
      </c>
      <c r="I3011" t="s">
        <v>664</v>
      </c>
      <c r="J3011" t="s">
        <v>21</v>
      </c>
      <c r="K3011" s="3" t="str">
        <f t="shared" si="197"/>
        <v>Organic Chemical StorageOther</v>
      </c>
      <c r="L3011" s="9" t="s">
        <v>1439</v>
      </c>
      <c r="M3011" s="9" t="s">
        <v>1440</v>
      </c>
      <c r="N3011" t="s">
        <v>41</v>
      </c>
      <c r="P3011" s="5" t="str">
        <f>IF(LOOKUP($K3011,Fuel_Mappings!$C$2:$C$255,Fuel_Mappings!$D$2:$D$255)&lt;&gt;"",LOOKUP($K3011,Fuel_Mappings!$C$2:$C$255,Fuel_Mappings!$D$2:$D$255),"")</f>
        <v>Other_Fuel</v>
      </c>
      <c r="Q3011" s="5" t="str">
        <f>IF($P3011="Other_Fuel",IF(LOOKUP($G3011,Fuel_Mappings!$I$2:$I$36,Fuel_Mappings!$I$2:$I$36)=$G3011,LOOKUP($G3011,Fuel_Mappings!$I$2:$I$36,Fuel_Mappings!$J$2:$J$36),""),"")</f>
        <v/>
      </c>
      <c r="S3011" s="5" t="str">
        <f t="shared" ref="S3011:S3074" si="198">LEFT(L3011,FIND("_",L3011)-1)</f>
        <v>2B</v>
      </c>
      <c r="T3011" s="3" t="b">
        <f t="shared" ref="T3011:T3074" si="199">$S3011=$C3011</f>
        <v>0</v>
      </c>
      <c r="U3011" s="3" t="b">
        <f t="shared" ref="U3011:U3074" si="200">LEFT($S3011,3)=LEFT($C3011,3)</f>
        <v>0</v>
      </c>
    </row>
    <row r="3012" spans="1:21">
      <c r="A3012" s="10">
        <v>40714698</v>
      </c>
      <c r="B3012" t="s">
        <v>661</v>
      </c>
      <c r="C3012" t="s">
        <v>662</v>
      </c>
      <c r="D3012" t="s">
        <v>663</v>
      </c>
      <c r="E3012" t="s">
        <v>95</v>
      </c>
      <c r="F3012" t="s">
        <v>664</v>
      </c>
      <c r="G3012" t="s">
        <v>669</v>
      </c>
      <c r="H3012" t="s">
        <v>259</v>
      </c>
      <c r="I3012" t="s">
        <v>664</v>
      </c>
      <c r="J3012" t="s">
        <v>21</v>
      </c>
      <c r="K3012" s="3" t="str">
        <f t="shared" si="197"/>
        <v>Organic Chemical StorageOther</v>
      </c>
      <c r="L3012" s="9" t="s">
        <v>1439</v>
      </c>
      <c r="M3012" s="9" t="s">
        <v>1440</v>
      </c>
      <c r="N3012" t="s">
        <v>41</v>
      </c>
      <c r="P3012" s="5" t="str">
        <f>IF(LOOKUP($K3012,Fuel_Mappings!$C$2:$C$255,Fuel_Mappings!$D$2:$D$255)&lt;&gt;"",LOOKUP($K3012,Fuel_Mappings!$C$2:$C$255,Fuel_Mappings!$D$2:$D$255),"")</f>
        <v>Other_Fuel</v>
      </c>
      <c r="Q3012" s="5" t="str">
        <f>IF($P3012="Other_Fuel",IF(LOOKUP($G3012,Fuel_Mappings!$I$2:$I$36,Fuel_Mappings!$I$2:$I$36)=$G3012,LOOKUP($G3012,Fuel_Mappings!$I$2:$I$36,Fuel_Mappings!$J$2:$J$36),""),"")</f>
        <v/>
      </c>
      <c r="S3012" s="5" t="str">
        <f t="shared" si="198"/>
        <v>2B</v>
      </c>
      <c r="T3012" s="3" t="b">
        <f t="shared" si="199"/>
        <v>0</v>
      </c>
      <c r="U3012" s="3" t="b">
        <f t="shared" si="200"/>
        <v>0</v>
      </c>
    </row>
    <row r="3013" spans="1:21">
      <c r="A3013" s="10">
        <v>40799997</v>
      </c>
      <c r="B3013" t="s">
        <v>661</v>
      </c>
      <c r="C3013" t="s">
        <v>662</v>
      </c>
      <c r="D3013" t="s">
        <v>663</v>
      </c>
      <c r="E3013" t="s">
        <v>95</v>
      </c>
      <c r="F3013" t="s">
        <v>664</v>
      </c>
      <c r="G3013" t="s">
        <v>201</v>
      </c>
      <c r="H3013" t="s">
        <v>259</v>
      </c>
      <c r="I3013" t="s">
        <v>664</v>
      </c>
      <c r="J3013" t="s">
        <v>21</v>
      </c>
      <c r="K3013" s="3" t="str">
        <f t="shared" si="197"/>
        <v>Organic Chemical StorageOther</v>
      </c>
      <c r="L3013" s="9" t="s">
        <v>1439</v>
      </c>
      <c r="M3013" s="9" t="s">
        <v>1440</v>
      </c>
      <c r="N3013" t="s">
        <v>41</v>
      </c>
      <c r="P3013" s="5" t="str">
        <f>IF(LOOKUP($K3013,Fuel_Mappings!$C$2:$C$255,Fuel_Mappings!$D$2:$D$255)&lt;&gt;"",LOOKUP($K3013,Fuel_Mappings!$C$2:$C$255,Fuel_Mappings!$D$2:$D$255),"")</f>
        <v>Other_Fuel</v>
      </c>
      <c r="Q3013" s="5" t="str">
        <f>IF($P3013="Other_Fuel",IF(LOOKUP($G3013,Fuel_Mappings!$I$2:$I$36,Fuel_Mappings!$I$2:$I$36)=$G3013,LOOKUP($G3013,Fuel_Mappings!$I$2:$I$36,Fuel_Mappings!$J$2:$J$36),""),"")</f>
        <v/>
      </c>
      <c r="S3013" s="5" t="str">
        <f t="shared" si="198"/>
        <v>2B</v>
      </c>
      <c r="T3013" s="3" t="b">
        <f t="shared" si="199"/>
        <v>0</v>
      </c>
      <c r="U3013" s="3" t="b">
        <f t="shared" si="200"/>
        <v>0</v>
      </c>
    </row>
    <row r="3014" spans="1:21">
      <c r="A3014" s="10">
        <v>40706027</v>
      </c>
      <c r="B3014" t="s">
        <v>661</v>
      </c>
      <c r="C3014" t="s">
        <v>662</v>
      </c>
      <c r="D3014" t="s">
        <v>663</v>
      </c>
      <c r="E3014" t="s">
        <v>95</v>
      </c>
      <c r="F3014" t="s">
        <v>664</v>
      </c>
      <c r="G3014" t="s">
        <v>668</v>
      </c>
      <c r="H3014" t="s">
        <v>259</v>
      </c>
      <c r="I3014" t="s">
        <v>664</v>
      </c>
      <c r="J3014" t="s">
        <v>21</v>
      </c>
      <c r="K3014" s="3" t="str">
        <f t="shared" si="197"/>
        <v>Organic Chemical StorageOther</v>
      </c>
      <c r="L3014" s="9" t="s">
        <v>1439</v>
      </c>
      <c r="M3014" s="9" t="s">
        <v>1440</v>
      </c>
      <c r="N3014" t="s">
        <v>41</v>
      </c>
      <c r="P3014" s="5" t="str">
        <f>IF(LOOKUP($K3014,Fuel_Mappings!$C$2:$C$255,Fuel_Mappings!$D$2:$D$255)&lt;&gt;"",LOOKUP($K3014,Fuel_Mappings!$C$2:$C$255,Fuel_Mappings!$D$2:$D$255),"")</f>
        <v>Other_Fuel</v>
      </c>
      <c r="Q3014" s="5" t="str">
        <f>IF($P3014="Other_Fuel",IF(LOOKUP($G3014,Fuel_Mappings!$I$2:$I$36,Fuel_Mappings!$I$2:$I$36)=$G3014,LOOKUP($G3014,Fuel_Mappings!$I$2:$I$36,Fuel_Mappings!$J$2:$J$36),""),"")</f>
        <v/>
      </c>
      <c r="S3014" s="5" t="str">
        <f t="shared" si="198"/>
        <v>2B</v>
      </c>
      <c r="T3014" s="3" t="b">
        <f t="shared" si="199"/>
        <v>0</v>
      </c>
      <c r="U3014" s="3" t="b">
        <f t="shared" si="200"/>
        <v>0</v>
      </c>
    </row>
    <row r="3015" spans="1:21">
      <c r="A3015" s="10">
        <v>40700403</v>
      </c>
      <c r="B3015" t="s">
        <v>661</v>
      </c>
      <c r="C3015" t="s">
        <v>662</v>
      </c>
      <c r="D3015" t="s">
        <v>663</v>
      </c>
      <c r="E3015" t="s">
        <v>95</v>
      </c>
      <c r="F3015" t="s">
        <v>664</v>
      </c>
      <c r="G3015" t="s">
        <v>673</v>
      </c>
      <c r="H3015" t="s">
        <v>259</v>
      </c>
      <c r="I3015" t="s">
        <v>664</v>
      </c>
      <c r="J3015" t="s">
        <v>21</v>
      </c>
      <c r="K3015" s="3" t="str">
        <f t="shared" si="197"/>
        <v>Organic Chemical StorageOther</v>
      </c>
      <c r="L3015" s="9" t="s">
        <v>1439</v>
      </c>
      <c r="M3015" s="9" t="s">
        <v>1440</v>
      </c>
      <c r="N3015" t="s">
        <v>41</v>
      </c>
      <c r="P3015" s="5" t="str">
        <f>IF(LOOKUP($K3015,Fuel_Mappings!$C$2:$C$255,Fuel_Mappings!$D$2:$D$255)&lt;&gt;"",LOOKUP($K3015,Fuel_Mappings!$C$2:$C$255,Fuel_Mappings!$D$2:$D$255),"")</f>
        <v>Other_Fuel</v>
      </c>
      <c r="Q3015" s="5" t="str">
        <f>IF($P3015="Other_Fuel",IF(LOOKUP($G3015,Fuel_Mappings!$I$2:$I$36,Fuel_Mappings!$I$2:$I$36)=$G3015,LOOKUP($G3015,Fuel_Mappings!$I$2:$I$36,Fuel_Mappings!$J$2:$J$36),""),"")</f>
        <v/>
      </c>
      <c r="S3015" s="5" t="str">
        <f t="shared" si="198"/>
        <v>2B</v>
      </c>
      <c r="T3015" s="3" t="b">
        <f t="shared" si="199"/>
        <v>0</v>
      </c>
      <c r="U3015" s="3" t="b">
        <f t="shared" si="200"/>
        <v>0</v>
      </c>
    </row>
    <row r="3016" spans="1:21">
      <c r="A3016" s="10">
        <v>40781699</v>
      </c>
      <c r="B3016" t="s">
        <v>661</v>
      </c>
      <c r="C3016" t="s">
        <v>662</v>
      </c>
      <c r="D3016" t="s">
        <v>663</v>
      </c>
      <c r="E3016" t="s">
        <v>95</v>
      </c>
      <c r="F3016" t="s">
        <v>664</v>
      </c>
      <c r="G3016" t="s">
        <v>674</v>
      </c>
      <c r="H3016" t="s">
        <v>259</v>
      </c>
      <c r="I3016" t="s">
        <v>664</v>
      </c>
      <c r="J3016" t="s">
        <v>21</v>
      </c>
      <c r="K3016" s="3" t="str">
        <f t="shared" si="197"/>
        <v>Organic Chemical StorageOther</v>
      </c>
      <c r="L3016" s="9" t="s">
        <v>1439</v>
      </c>
      <c r="M3016" s="9" t="s">
        <v>1440</v>
      </c>
      <c r="N3016" t="s">
        <v>41</v>
      </c>
      <c r="P3016" s="5" t="str">
        <f>IF(LOOKUP($K3016,Fuel_Mappings!$C$2:$C$255,Fuel_Mappings!$D$2:$D$255)&lt;&gt;"",LOOKUP($K3016,Fuel_Mappings!$C$2:$C$255,Fuel_Mappings!$D$2:$D$255),"")</f>
        <v>Other_Fuel</v>
      </c>
      <c r="Q3016" s="5" t="str">
        <f>IF($P3016="Other_Fuel",IF(LOOKUP($G3016,Fuel_Mappings!$I$2:$I$36,Fuel_Mappings!$I$2:$I$36)=$G3016,LOOKUP($G3016,Fuel_Mappings!$I$2:$I$36,Fuel_Mappings!$J$2:$J$36),""),"")</f>
        <v/>
      </c>
      <c r="S3016" s="5" t="str">
        <f t="shared" si="198"/>
        <v>2B</v>
      </c>
      <c r="T3016" s="3" t="b">
        <f t="shared" si="199"/>
        <v>0</v>
      </c>
      <c r="U3016" s="3" t="b">
        <f t="shared" si="200"/>
        <v>0</v>
      </c>
    </row>
    <row r="3017" spans="1:21">
      <c r="A3017" s="10">
        <v>40706029</v>
      </c>
      <c r="B3017" t="s">
        <v>661</v>
      </c>
      <c r="C3017" t="s">
        <v>662</v>
      </c>
      <c r="D3017" t="s">
        <v>663</v>
      </c>
      <c r="E3017" t="s">
        <v>95</v>
      </c>
      <c r="F3017" t="s">
        <v>664</v>
      </c>
      <c r="G3017" t="s">
        <v>668</v>
      </c>
      <c r="H3017" t="s">
        <v>259</v>
      </c>
      <c r="I3017" t="s">
        <v>664</v>
      </c>
      <c r="J3017" t="s">
        <v>21</v>
      </c>
      <c r="K3017" s="3" t="str">
        <f t="shared" si="197"/>
        <v>Organic Chemical StorageOther</v>
      </c>
      <c r="L3017" s="9" t="s">
        <v>1439</v>
      </c>
      <c r="M3017" s="9" t="s">
        <v>1440</v>
      </c>
      <c r="N3017" t="s">
        <v>41</v>
      </c>
      <c r="P3017" s="5" t="str">
        <f>IF(LOOKUP($K3017,Fuel_Mappings!$C$2:$C$255,Fuel_Mappings!$D$2:$D$255)&lt;&gt;"",LOOKUP($K3017,Fuel_Mappings!$C$2:$C$255,Fuel_Mappings!$D$2:$D$255),"")</f>
        <v>Other_Fuel</v>
      </c>
      <c r="Q3017" s="5" t="str">
        <f>IF($P3017="Other_Fuel",IF(LOOKUP($G3017,Fuel_Mappings!$I$2:$I$36,Fuel_Mappings!$I$2:$I$36)=$G3017,LOOKUP($G3017,Fuel_Mappings!$I$2:$I$36,Fuel_Mappings!$J$2:$J$36),""),"")</f>
        <v/>
      </c>
      <c r="S3017" s="5" t="str">
        <f t="shared" si="198"/>
        <v>2B</v>
      </c>
      <c r="T3017" s="3" t="b">
        <f t="shared" si="199"/>
        <v>0</v>
      </c>
      <c r="U3017" s="3" t="b">
        <f t="shared" si="200"/>
        <v>0</v>
      </c>
    </row>
    <row r="3018" spans="1:21">
      <c r="A3018" s="10">
        <v>40799999</v>
      </c>
      <c r="B3018" t="s">
        <v>661</v>
      </c>
      <c r="C3018" t="s">
        <v>662</v>
      </c>
      <c r="D3018" t="s">
        <v>663</v>
      </c>
      <c r="E3018" t="s">
        <v>95</v>
      </c>
      <c r="F3018" t="s">
        <v>664</v>
      </c>
      <c r="G3018" t="s">
        <v>201</v>
      </c>
      <c r="H3018" t="s">
        <v>259</v>
      </c>
      <c r="I3018" t="s">
        <v>664</v>
      </c>
      <c r="J3018" t="s">
        <v>21</v>
      </c>
      <c r="K3018" s="3" t="str">
        <f t="shared" si="197"/>
        <v>Organic Chemical StorageOther</v>
      </c>
      <c r="L3018" s="9" t="s">
        <v>1439</v>
      </c>
      <c r="M3018" s="9" t="s">
        <v>1440</v>
      </c>
      <c r="N3018" t="s">
        <v>41</v>
      </c>
      <c r="P3018" s="5" t="str">
        <f>IF(LOOKUP($K3018,Fuel_Mappings!$C$2:$C$255,Fuel_Mappings!$D$2:$D$255)&lt;&gt;"",LOOKUP($K3018,Fuel_Mappings!$C$2:$C$255,Fuel_Mappings!$D$2:$D$255),"")</f>
        <v>Other_Fuel</v>
      </c>
      <c r="Q3018" s="5" t="str">
        <f>IF($P3018="Other_Fuel",IF(LOOKUP($G3018,Fuel_Mappings!$I$2:$I$36,Fuel_Mappings!$I$2:$I$36)=$G3018,LOOKUP($G3018,Fuel_Mappings!$I$2:$I$36,Fuel_Mappings!$J$2:$J$36),""),"")</f>
        <v/>
      </c>
      <c r="S3018" s="5" t="str">
        <f t="shared" si="198"/>
        <v>2B</v>
      </c>
      <c r="T3018" s="3" t="b">
        <f t="shared" si="199"/>
        <v>0</v>
      </c>
      <c r="U3018" s="3" t="b">
        <f t="shared" si="200"/>
        <v>0</v>
      </c>
    </row>
    <row r="3019" spans="1:21">
      <c r="A3019" s="10">
        <v>40700810</v>
      </c>
      <c r="B3019" t="s">
        <v>661</v>
      </c>
      <c r="C3019" t="s">
        <v>662</v>
      </c>
      <c r="D3019" t="s">
        <v>663</v>
      </c>
      <c r="E3019" t="s">
        <v>95</v>
      </c>
      <c r="F3019" t="s">
        <v>664</v>
      </c>
      <c r="G3019" t="s">
        <v>677</v>
      </c>
      <c r="H3019" t="s">
        <v>259</v>
      </c>
      <c r="I3019" t="s">
        <v>664</v>
      </c>
      <c r="J3019" t="s">
        <v>21</v>
      </c>
      <c r="K3019" s="3" t="str">
        <f t="shared" si="197"/>
        <v>Organic Chemical StorageOther</v>
      </c>
      <c r="L3019" s="9" t="s">
        <v>1439</v>
      </c>
      <c r="M3019" s="9" t="s">
        <v>1440</v>
      </c>
      <c r="N3019" t="s">
        <v>41</v>
      </c>
      <c r="P3019" s="5" t="str">
        <f>IF(LOOKUP($K3019,Fuel_Mappings!$C$2:$C$255,Fuel_Mappings!$D$2:$D$255)&lt;&gt;"",LOOKUP($K3019,Fuel_Mappings!$C$2:$C$255,Fuel_Mappings!$D$2:$D$255),"")</f>
        <v>Other_Fuel</v>
      </c>
      <c r="Q3019" s="5" t="str">
        <f>IF($P3019="Other_Fuel",IF(LOOKUP($G3019,Fuel_Mappings!$I$2:$I$36,Fuel_Mappings!$I$2:$I$36)=$G3019,LOOKUP($G3019,Fuel_Mappings!$I$2:$I$36,Fuel_Mappings!$J$2:$J$36),""),"")</f>
        <v/>
      </c>
      <c r="S3019" s="5" t="str">
        <f t="shared" si="198"/>
        <v>2B</v>
      </c>
      <c r="T3019" s="3" t="b">
        <f t="shared" si="199"/>
        <v>0</v>
      </c>
      <c r="U3019" s="3" t="b">
        <f t="shared" si="200"/>
        <v>0</v>
      </c>
    </row>
    <row r="3020" spans="1:21">
      <c r="A3020" s="10">
        <v>40701612</v>
      </c>
      <c r="B3020" t="s">
        <v>661</v>
      </c>
      <c r="C3020" t="s">
        <v>662</v>
      </c>
      <c r="D3020" t="s">
        <v>663</v>
      </c>
      <c r="E3020" t="s">
        <v>95</v>
      </c>
      <c r="F3020" t="s">
        <v>664</v>
      </c>
      <c r="G3020" t="s">
        <v>678</v>
      </c>
      <c r="H3020" t="s">
        <v>259</v>
      </c>
      <c r="I3020" t="s">
        <v>664</v>
      </c>
      <c r="J3020" t="s">
        <v>21</v>
      </c>
      <c r="K3020" s="3" t="str">
        <f t="shared" si="197"/>
        <v>Organic Chemical StorageOther</v>
      </c>
      <c r="L3020" s="9" t="s">
        <v>1439</v>
      </c>
      <c r="M3020" s="9" t="s">
        <v>1440</v>
      </c>
      <c r="N3020" t="s">
        <v>41</v>
      </c>
      <c r="P3020" s="5" t="str">
        <f>IF(LOOKUP($K3020,Fuel_Mappings!$C$2:$C$255,Fuel_Mappings!$D$2:$D$255)&lt;&gt;"",LOOKUP($K3020,Fuel_Mappings!$C$2:$C$255,Fuel_Mappings!$D$2:$D$255),"")</f>
        <v>Other_Fuel</v>
      </c>
      <c r="Q3020" s="5" t="str">
        <f>IF($P3020="Other_Fuel",IF(LOOKUP($G3020,Fuel_Mappings!$I$2:$I$36,Fuel_Mappings!$I$2:$I$36)=$G3020,LOOKUP($G3020,Fuel_Mappings!$I$2:$I$36,Fuel_Mappings!$J$2:$J$36),""),"")</f>
        <v/>
      </c>
      <c r="S3020" s="5" t="str">
        <f t="shared" si="198"/>
        <v>2B</v>
      </c>
      <c r="T3020" s="3" t="b">
        <f t="shared" si="199"/>
        <v>0</v>
      </c>
      <c r="U3020" s="3" t="b">
        <f t="shared" si="200"/>
        <v>0</v>
      </c>
    </row>
    <row r="3021" spans="1:21">
      <c r="A3021" s="10">
        <v>40701613</v>
      </c>
      <c r="B3021" t="s">
        <v>661</v>
      </c>
      <c r="C3021" t="s">
        <v>662</v>
      </c>
      <c r="D3021" t="s">
        <v>663</v>
      </c>
      <c r="E3021" t="s">
        <v>95</v>
      </c>
      <c r="F3021" t="s">
        <v>664</v>
      </c>
      <c r="G3021" t="s">
        <v>678</v>
      </c>
      <c r="H3021" t="s">
        <v>259</v>
      </c>
      <c r="I3021" t="s">
        <v>664</v>
      </c>
      <c r="J3021" t="s">
        <v>21</v>
      </c>
      <c r="K3021" s="3" t="str">
        <f t="shared" si="197"/>
        <v>Organic Chemical StorageOther</v>
      </c>
      <c r="L3021" s="9" t="s">
        <v>1439</v>
      </c>
      <c r="M3021" s="9" t="s">
        <v>1440</v>
      </c>
      <c r="N3021" t="s">
        <v>41</v>
      </c>
      <c r="P3021" s="5" t="str">
        <f>IF(LOOKUP($K3021,Fuel_Mappings!$C$2:$C$255,Fuel_Mappings!$D$2:$D$255)&lt;&gt;"",LOOKUP($K3021,Fuel_Mappings!$C$2:$C$255,Fuel_Mappings!$D$2:$D$255),"")</f>
        <v>Other_Fuel</v>
      </c>
      <c r="Q3021" s="5" t="str">
        <f>IF($P3021="Other_Fuel",IF(LOOKUP($G3021,Fuel_Mappings!$I$2:$I$36,Fuel_Mappings!$I$2:$I$36)=$G3021,LOOKUP($G3021,Fuel_Mappings!$I$2:$I$36,Fuel_Mappings!$J$2:$J$36),""),"")</f>
        <v/>
      </c>
      <c r="S3021" s="5" t="str">
        <f t="shared" si="198"/>
        <v>2B</v>
      </c>
      <c r="T3021" s="3" t="b">
        <f t="shared" si="199"/>
        <v>0</v>
      </c>
      <c r="U3021" s="3" t="b">
        <f t="shared" si="200"/>
        <v>0</v>
      </c>
    </row>
    <row r="3022" spans="1:21">
      <c r="A3022" s="10">
        <v>40701614</v>
      </c>
      <c r="B3022" t="s">
        <v>661</v>
      </c>
      <c r="C3022" t="s">
        <v>662</v>
      </c>
      <c r="D3022" t="s">
        <v>663</v>
      </c>
      <c r="E3022" t="s">
        <v>95</v>
      </c>
      <c r="F3022" t="s">
        <v>664</v>
      </c>
      <c r="G3022" t="s">
        <v>678</v>
      </c>
      <c r="H3022" t="s">
        <v>259</v>
      </c>
      <c r="I3022" t="s">
        <v>664</v>
      </c>
      <c r="J3022" t="s">
        <v>21</v>
      </c>
      <c r="K3022" s="3" t="str">
        <f t="shared" si="197"/>
        <v>Organic Chemical StorageOther</v>
      </c>
      <c r="L3022" s="9" t="s">
        <v>1439</v>
      </c>
      <c r="M3022" s="9" t="s">
        <v>1440</v>
      </c>
      <c r="N3022" t="s">
        <v>41</v>
      </c>
      <c r="P3022" s="5" t="str">
        <f>IF(LOOKUP($K3022,Fuel_Mappings!$C$2:$C$255,Fuel_Mappings!$D$2:$D$255)&lt;&gt;"",LOOKUP($K3022,Fuel_Mappings!$C$2:$C$255,Fuel_Mappings!$D$2:$D$255),"")</f>
        <v>Other_Fuel</v>
      </c>
      <c r="Q3022" s="5" t="str">
        <f>IF($P3022="Other_Fuel",IF(LOOKUP($G3022,Fuel_Mappings!$I$2:$I$36,Fuel_Mappings!$I$2:$I$36)=$G3022,LOOKUP($G3022,Fuel_Mappings!$I$2:$I$36,Fuel_Mappings!$J$2:$J$36),""),"")</f>
        <v/>
      </c>
      <c r="S3022" s="5" t="str">
        <f t="shared" si="198"/>
        <v>2B</v>
      </c>
      <c r="T3022" s="3" t="b">
        <f t="shared" si="199"/>
        <v>0</v>
      </c>
      <c r="U3022" s="3" t="b">
        <f t="shared" si="200"/>
        <v>0</v>
      </c>
    </row>
    <row r="3023" spans="1:21">
      <c r="A3023" s="10">
        <v>40701698</v>
      </c>
      <c r="B3023" t="s">
        <v>661</v>
      </c>
      <c r="C3023" t="s">
        <v>662</v>
      </c>
      <c r="D3023" t="s">
        <v>663</v>
      </c>
      <c r="E3023" t="s">
        <v>95</v>
      </c>
      <c r="F3023" t="s">
        <v>664</v>
      </c>
      <c r="G3023" t="s">
        <v>678</v>
      </c>
      <c r="H3023" t="s">
        <v>259</v>
      </c>
      <c r="I3023" t="s">
        <v>664</v>
      </c>
      <c r="J3023" t="s">
        <v>21</v>
      </c>
      <c r="K3023" s="3" t="str">
        <f t="shared" si="197"/>
        <v>Organic Chemical StorageOther</v>
      </c>
      <c r="L3023" s="9" t="s">
        <v>1439</v>
      </c>
      <c r="M3023" s="9" t="s">
        <v>1440</v>
      </c>
      <c r="N3023" t="s">
        <v>41</v>
      </c>
      <c r="P3023" s="5" t="str">
        <f>IF(LOOKUP($K3023,Fuel_Mappings!$C$2:$C$255,Fuel_Mappings!$D$2:$D$255)&lt;&gt;"",LOOKUP($K3023,Fuel_Mappings!$C$2:$C$255,Fuel_Mappings!$D$2:$D$255),"")</f>
        <v>Other_Fuel</v>
      </c>
      <c r="Q3023" s="5" t="str">
        <f>IF($P3023="Other_Fuel",IF(LOOKUP($G3023,Fuel_Mappings!$I$2:$I$36,Fuel_Mappings!$I$2:$I$36)=$G3023,LOOKUP($G3023,Fuel_Mappings!$I$2:$I$36,Fuel_Mappings!$J$2:$J$36),""),"")</f>
        <v/>
      </c>
      <c r="S3023" s="5" t="str">
        <f t="shared" si="198"/>
        <v>2B</v>
      </c>
      <c r="T3023" s="3" t="b">
        <f t="shared" si="199"/>
        <v>0</v>
      </c>
      <c r="U3023" s="3" t="b">
        <f t="shared" si="200"/>
        <v>0</v>
      </c>
    </row>
    <row r="3024" spans="1:21">
      <c r="A3024" s="10">
        <v>40703614</v>
      </c>
      <c r="B3024" t="s">
        <v>661</v>
      </c>
      <c r="C3024" t="s">
        <v>662</v>
      </c>
      <c r="D3024" t="s">
        <v>663</v>
      </c>
      <c r="E3024" t="s">
        <v>95</v>
      </c>
      <c r="F3024" t="s">
        <v>664</v>
      </c>
      <c r="G3024" t="s">
        <v>679</v>
      </c>
      <c r="H3024" t="s">
        <v>259</v>
      </c>
      <c r="I3024" t="s">
        <v>664</v>
      </c>
      <c r="J3024" t="s">
        <v>21</v>
      </c>
      <c r="K3024" s="3" t="str">
        <f t="shared" si="197"/>
        <v>Organic Chemical StorageOther</v>
      </c>
      <c r="L3024" s="9" t="s">
        <v>1439</v>
      </c>
      <c r="M3024" s="9" t="s">
        <v>1440</v>
      </c>
      <c r="N3024" t="s">
        <v>41</v>
      </c>
      <c r="P3024" s="5" t="str">
        <f>IF(LOOKUP($K3024,Fuel_Mappings!$C$2:$C$255,Fuel_Mappings!$D$2:$D$255)&lt;&gt;"",LOOKUP($K3024,Fuel_Mappings!$C$2:$C$255,Fuel_Mappings!$D$2:$D$255),"")</f>
        <v>Other_Fuel</v>
      </c>
      <c r="Q3024" s="5" t="str">
        <f>IF($P3024="Other_Fuel",IF(LOOKUP($G3024,Fuel_Mappings!$I$2:$I$36,Fuel_Mappings!$I$2:$I$36)=$G3024,LOOKUP($G3024,Fuel_Mappings!$I$2:$I$36,Fuel_Mappings!$J$2:$J$36),""),"")</f>
        <v/>
      </c>
      <c r="S3024" s="5" t="str">
        <f t="shared" si="198"/>
        <v>2B</v>
      </c>
      <c r="T3024" s="3" t="b">
        <f t="shared" si="199"/>
        <v>0</v>
      </c>
      <c r="U3024" s="3" t="b">
        <f t="shared" si="200"/>
        <v>0</v>
      </c>
    </row>
    <row r="3025" spans="1:21">
      <c r="A3025" s="10">
        <v>40703616</v>
      </c>
      <c r="B3025" t="s">
        <v>661</v>
      </c>
      <c r="C3025" t="s">
        <v>662</v>
      </c>
      <c r="D3025" t="s">
        <v>663</v>
      </c>
      <c r="E3025" t="s">
        <v>95</v>
      </c>
      <c r="F3025" t="s">
        <v>664</v>
      </c>
      <c r="G3025" t="s">
        <v>679</v>
      </c>
      <c r="H3025" t="s">
        <v>259</v>
      </c>
      <c r="I3025" t="s">
        <v>664</v>
      </c>
      <c r="J3025" t="s">
        <v>21</v>
      </c>
      <c r="K3025" s="3" t="str">
        <f t="shared" si="197"/>
        <v>Organic Chemical StorageOther</v>
      </c>
      <c r="L3025" s="9" t="s">
        <v>1439</v>
      </c>
      <c r="M3025" s="9" t="s">
        <v>1440</v>
      </c>
      <c r="N3025" t="s">
        <v>41</v>
      </c>
      <c r="P3025" s="5" t="str">
        <f>IF(LOOKUP($K3025,Fuel_Mappings!$C$2:$C$255,Fuel_Mappings!$D$2:$D$255)&lt;&gt;"",LOOKUP($K3025,Fuel_Mappings!$C$2:$C$255,Fuel_Mappings!$D$2:$D$255),"")</f>
        <v>Other_Fuel</v>
      </c>
      <c r="Q3025" s="5" t="str">
        <f>IF($P3025="Other_Fuel",IF(LOOKUP($G3025,Fuel_Mappings!$I$2:$I$36,Fuel_Mappings!$I$2:$I$36)=$G3025,LOOKUP($G3025,Fuel_Mappings!$I$2:$I$36,Fuel_Mappings!$J$2:$J$36),""),"")</f>
        <v/>
      </c>
      <c r="S3025" s="5" t="str">
        <f t="shared" si="198"/>
        <v>2B</v>
      </c>
      <c r="T3025" s="3" t="b">
        <f t="shared" si="199"/>
        <v>0</v>
      </c>
      <c r="U3025" s="3" t="b">
        <f t="shared" si="200"/>
        <v>0</v>
      </c>
    </row>
    <row r="3026" spans="1:21">
      <c r="A3026" s="10">
        <v>40703697</v>
      </c>
      <c r="B3026" t="s">
        <v>661</v>
      </c>
      <c r="C3026" t="s">
        <v>662</v>
      </c>
      <c r="D3026" t="s">
        <v>663</v>
      </c>
      <c r="E3026" t="s">
        <v>95</v>
      </c>
      <c r="F3026" t="s">
        <v>664</v>
      </c>
      <c r="G3026" t="s">
        <v>679</v>
      </c>
      <c r="H3026" t="s">
        <v>259</v>
      </c>
      <c r="I3026" t="s">
        <v>664</v>
      </c>
      <c r="J3026" t="s">
        <v>21</v>
      </c>
      <c r="K3026" s="3" t="str">
        <f t="shared" si="197"/>
        <v>Organic Chemical StorageOther</v>
      </c>
      <c r="L3026" s="9" t="s">
        <v>1439</v>
      </c>
      <c r="M3026" s="9" t="s">
        <v>1440</v>
      </c>
      <c r="N3026" t="s">
        <v>41</v>
      </c>
      <c r="P3026" s="5" t="str">
        <f>IF(LOOKUP($K3026,Fuel_Mappings!$C$2:$C$255,Fuel_Mappings!$D$2:$D$255)&lt;&gt;"",LOOKUP($K3026,Fuel_Mappings!$C$2:$C$255,Fuel_Mappings!$D$2:$D$255),"")</f>
        <v>Other_Fuel</v>
      </c>
      <c r="Q3026" s="5" t="str">
        <f>IF($P3026="Other_Fuel",IF(LOOKUP($G3026,Fuel_Mappings!$I$2:$I$36,Fuel_Mappings!$I$2:$I$36)=$G3026,LOOKUP($G3026,Fuel_Mappings!$I$2:$I$36,Fuel_Mappings!$J$2:$J$36),""),"")</f>
        <v/>
      </c>
      <c r="S3026" s="5" t="str">
        <f t="shared" si="198"/>
        <v>2B</v>
      </c>
      <c r="T3026" s="3" t="b">
        <f t="shared" si="199"/>
        <v>0</v>
      </c>
      <c r="U3026" s="3" t="b">
        <f t="shared" si="200"/>
        <v>0</v>
      </c>
    </row>
    <row r="3027" spans="1:21">
      <c r="A3027" s="10">
        <v>40703698</v>
      </c>
      <c r="B3027" t="s">
        <v>661</v>
      </c>
      <c r="C3027" t="s">
        <v>662</v>
      </c>
      <c r="D3027" t="s">
        <v>663</v>
      </c>
      <c r="E3027" t="s">
        <v>95</v>
      </c>
      <c r="F3027" t="s">
        <v>664</v>
      </c>
      <c r="G3027" t="s">
        <v>679</v>
      </c>
      <c r="H3027" t="s">
        <v>259</v>
      </c>
      <c r="I3027" t="s">
        <v>664</v>
      </c>
      <c r="J3027" t="s">
        <v>21</v>
      </c>
      <c r="K3027" s="3" t="str">
        <f t="shared" si="197"/>
        <v>Organic Chemical StorageOther</v>
      </c>
      <c r="L3027" s="9" t="s">
        <v>1439</v>
      </c>
      <c r="M3027" s="9" t="s">
        <v>1440</v>
      </c>
      <c r="N3027" t="s">
        <v>41</v>
      </c>
      <c r="P3027" s="5" t="str">
        <f>IF(LOOKUP($K3027,Fuel_Mappings!$C$2:$C$255,Fuel_Mappings!$D$2:$D$255)&lt;&gt;"",LOOKUP($K3027,Fuel_Mappings!$C$2:$C$255,Fuel_Mappings!$D$2:$D$255),"")</f>
        <v>Other_Fuel</v>
      </c>
      <c r="Q3027" s="5" t="str">
        <f>IF($P3027="Other_Fuel",IF(LOOKUP($G3027,Fuel_Mappings!$I$2:$I$36,Fuel_Mappings!$I$2:$I$36)=$G3027,LOOKUP($G3027,Fuel_Mappings!$I$2:$I$36,Fuel_Mappings!$J$2:$J$36),""),"")</f>
        <v/>
      </c>
      <c r="S3027" s="5" t="str">
        <f t="shared" si="198"/>
        <v>2B</v>
      </c>
      <c r="T3027" s="3" t="b">
        <f t="shared" si="199"/>
        <v>0</v>
      </c>
      <c r="U3027" s="3" t="b">
        <f t="shared" si="200"/>
        <v>0</v>
      </c>
    </row>
    <row r="3028" spans="1:21">
      <c r="A3028" s="10">
        <v>40707604</v>
      </c>
      <c r="B3028" t="s">
        <v>661</v>
      </c>
      <c r="C3028" t="s">
        <v>662</v>
      </c>
      <c r="D3028" t="s">
        <v>663</v>
      </c>
      <c r="E3028" t="s">
        <v>95</v>
      </c>
      <c r="F3028" t="s">
        <v>664</v>
      </c>
      <c r="G3028" t="s">
        <v>680</v>
      </c>
      <c r="H3028" t="s">
        <v>259</v>
      </c>
      <c r="I3028" t="s">
        <v>664</v>
      </c>
      <c r="J3028" t="s">
        <v>21</v>
      </c>
      <c r="K3028" s="3" t="str">
        <f t="shared" si="197"/>
        <v>Organic Chemical StorageOther</v>
      </c>
      <c r="L3028" s="9" t="s">
        <v>1439</v>
      </c>
      <c r="M3028" s="9" t="s">
        <v>1440</v>
      </c>
      <c r="N3028" t="s">
        <v>41</v>
      </c>
      <c r="P3028" s="5" t="str">
        <f>IF(LOOKUP($K3028,Fuel_Mappings!$C$2:$C$255,Fuel_Mappings!$D$2:$D$255)&lt;&gt;"",LOOKUP($K3028,Fuel_Mappings!$C$2:$C$255,Fuel_Mappings!$D$2:$D$255),"")</f>
        <v>Other_Fuel</v>
      </c>
      <c r="Q3028" s="5" t="str">
        <f>IF($P3028="Other_Fuel",IF(LOOKUP($G3028,Fuel_Mappings!$I$2:$I$36,Fuel_Mappings!$I$2:$I$36)=$G3028,LOOKUP($G3028,Fuel_Mappings!$I$2:$I$36,Fuel_Mappings!$J$2:$J$36),""),"")</f>
        <v/>
      </c>
      <c r="S3028" s="5" t="str">
        <f t="shared" si="198"/>
        <v>2B</v>
      </c>
      <c r="T3028" s="3" t="b">
        <f t="shared" si="199"/>
        <v>0</v>
      </c>
      <c r="U3028" s="3" t="b">
        <f t="shared" si="200"/>
        <v>0</v>
      </c>
    </row>
    <row r="3029" spans="1:21">
      <c r="A3029" s="10">
        <v>40715801</v>
      </c>
      <c r="B3029" t="s">
        <v>661</v>
      </c>
      <c r="C3029" t="s">
        <v>662</v>
      </c>
      <c r="D3029" t="s">
        <v>663</v>
      </c>
      <c r="E3029" t="s">
        <v>95</v>
      </c>
      <c r="F3029" t="s">
        <v>664</v>
      </c>
      <c r="G3029" t="s">
        <v>681</v>
      </c>
      <c r="H3029" t="s">
        <v>259</v>
      </c>
      <c r="I3029" t="s">
        <v>664</v>
      </c>
      <c r="J3029" t="s">
        <v>21</v>
      </c>
      <c r="K3029" s="3" t="str">
        <f t="shared" si="197"/>
        <v>Organic Chemical StorageOther</v>
      </c>
      <c r="L3029" s="9" t="s">
        <v>1439</v>
      </c>
      <c r="M3029" s="9" t="s">
        <v>1440</v>
      </c>
      <c r="N3029" t="s">
        <v>41</v>
      </c>
      <c r="P3029" s="5" t="str">
        <f>IF(LOOKUP($K3029,Fuel_Mappings!$C$2:$C$255,Fuel_Mappings!$D$2:$D$255)&lt;&gt;"",LOOKUP($K3029,Fuel_Mappings!$C$2:$C$255,Fuel_Mappings!$D$2:$D$255),"")</f>
        <v>Other_Fuel</v>
      </c>
      <c r="Q3029" s="5" t="str">
        <f>IF($P3029="Other_Fuel",IF(LOOKUP($G3029,Fuel_Mappings!$I$2:$I$36,Fuel_Mappings!$I$2:$I$36)=$G3029,LOOKUP($G3029,Fuel_Mappings!$I$2:$I$36,Fuel_Mappings!$J$2:$J$36),""),"")</f>
        <v/>
      </c>
      <c r="S3029" s="5" t="str">
        <f t="shared" si="198"/>
        <v>2B</v>
      </c>
      <c r="T3029" s="3" t="b">
        <f t="shared" si="199"/>
        <v>0</v>
      </c>
      <c r="U3029" s="3" t="b">
        <f t="shared" si="200"/>
        <v>0</v>
      </c>
    </row>
    <row r="3030" spans="1:21">
      <c r="A3030" s="10">
        <v>40717613</v>
      </c>
      <c r="B3030" t="s">
        <v>661</v>
      </c>
      <c r="C3030" t="s">
        <v>662</v>
      </c>
      <c r="D3030" t="s">
        <v>663</v>
      </c>
      <c r="E3030" t="s">
        <v>95</v>
      </c>
      <c r="F3030" t="s">
        <v>664</v>
      </c>
      <c r="G3030" t="s">
        <v>682</v>
      </c>
      <c r="H3030" t="s">
        <v>259</v>
      </c>
      <c r="I3030" t="s">
        <v>664</v>
      </c>
      <c r="J3030" t="s">
        <v>21</v>
      </c>
      <c r="K3030" s="3" t="str">
        <f t="shared" si="197"/>
        <v>Organic Chemical StorageOther</v>
      </c>
      <c r="L3030" s="9" t="s">
        <v>1439</v>
      </c>
      <c r="M3030" s="9" t="s">
        <v>1440</v>
      </c>
      <c r="N3030" t="s">
        <v>41</v>
      </c>
      <c r="P3030" s="5" t="str">
        <f>IF(LOOKUP($K3030,Fuel_Mappings!$C$2:$C$255,Fuel_Mappings!$D$2:$D$255)&lt;&gt;"",LOOKUP($K3030,Fuel_Mappings!$C$2:$C$255,Fuel_Mappings!$D$2:$D$255),"")</f>
        <v>Other_Fuel</v>
      </c>
      <c r="Q3030" s="5" t="str">
        <f>IF($P3030="Other_Fuel",IF(LOOKUP($G3030,Fuel_Mappings!$I$2:$I$36,Fuel_Mappings!$I$2:$I$36)=$G3030,LOOKUP($G3030,Fuel_Mappings!$I$2:$I$36,Fuel_Mappings!$J$2:$J$36),""),"")</f>
        <v/>
      </c>
      <c r="S3030" s="5" t="str">
        <f t="shared" si="198"/>
        <v>2B</v>
      </c>
      <c r="T3030" s="3" t="b">
        <f t="shared" si="199"/>
        <v>0</v>
      </c>
      <c r="U3030" s="3" t="b">
        <f t="shared" si="200"/>
        <v>0</v>
      </c>
    </row>
    <row r="3031" spans="1:21">
      <c r="A3031" s="10">
        <v>40718097</v>
      </c>
      <c r="B3031" t="s">
        <v>661</v>
      </c>
      <c r="C3031" t="s">
        <v>662</v>
      </c>
      <c r="D3031" t="s">
        <v>663</v>
      </c>
      <c r="E3031" t="s">
        <v>95</v>
      </c>
      <c r="F3031" t="s">
        <v>664</v>
      </c>
      <c r="G3031" t="s">
        <v>683</v>
      </c>
      <c r="H3031" t="s">
        <v>259</v>
      </c>
      <c r="I3031" t="s">
        <v>664</v>
      </c>
      <c r="J3031" t="s">
        <v>21</v>
      </c>
      <c r="K3031" s="3" t="str">
        <f t="shared" si="197"/>
        <v>Organic Chemical StorageOther</v>
      </c>
      <c r="L3031" s="9" t="s">
        <v>1439</v>
      </c>
      <c r="M3031" s="9" t="s">
        <v>1440</v>
      </c>
      <c r="N3031" t="s">
        <v>41</v>
      </c>
      <c r="P3031" s="5" t="str">
        <f>IF(LOOKUP($K3031,Fuel_Mappings!$C$2:$C$255,Fuel_Mappings!$D$2:$D$255)&lt;&gt;"",LOOKUP($K3031,Fuel_Mappings!$C$2:$C$255,Fuel_Mappings!$D$2:$D$255),"")</f>
        <v>Other_Fuel</v>
      </c>
      <c r="Q3031" s="5" t="str">
        <f>IF($P3031="Other_Fuel",IF(LOOKUP($G3031,Fuel_Mappings!$I$2:$I$36,Fuel_Mappings!$I$2:$I$36)=$G3031,LOOKUP($G3031,Fuel_Mappings!$I$2:$I$36,Fuel_Mappings!$J$2:$J$36),""),"")</f>
        <v/>
      </c>
      <c r="S3031" s="5" t="str">
        <f t="shared" si="198"/>
        <v>2B</v>
      </c>
      <c r="T3031" s="3" t="b">
        <f t="shared" si="199"/>
        <v>0</v>
      </c>
      <c r="U3031" s="3" t="b">
        <f t="shared" si="200"/>
        <v>0</v>
      </c>
    </row>
    <row r="3032" spans="1:21">
      <c r="A3032" s="10">
        <v>40718098</v>
      </c>
      <c r="B3032" t="s">
        <v>661</v>
      </c>
      <c r="C3032" t="s">
        <v>662</v>
      </c>
      <c r="D3032" t="s">
        <v>663</v>
      </c>
      <c r="E3032" t="s">
        <v>95</v>
      </c>
      <c r="F3032" t="s">
        <v>664</v>
      </c>
      <c r="G3032" t="s">
        <v>683</v>
      </c>
      <c r="H3032" t="s">
        <v>259</v>
      </c>
      <c r="I3032" t="s">
        <v>664</v>
      </c>
      <c r="J3032" t="s">
        <v>21</v>
      </c>
      <c r="K3032" s="3" t="str">
        <f t="shared" si="197"/>
        <v>Organic Chemical StorageOther</v>
      </c>
      <c r="L3032" s="9" t="s">
        <v>1439</v>
      </c>
      <c r="M3032" s="9" t="s">
        <v>1440</v>
      </c>
      <c r="N3032" t="s">
        <v>41</v>
      </c>
      <c r="P3032" s="5" t="str">
        <f>IF(LOOKUP($K3032,Fuel_Mappings!$C$2:$C$255,Fuel_Mappings!$D$2:$D$255)&lt;&gt;"",LOOKUP($K3032,Fuel_Mappings!$C$2:$C$255,Fuel_Mappings!$D$2:$D$255),"")</f>
        <v>Other_Fuel</v>
      </c>
      <c r="Q3032" s="5" t="str">
        <f>IF($P3032="Other_Fuel",IF(LOOKUP($G3032,Fuel_Mappings!$I$2:$I$36,Fuel_Mappings!$I$2:$I$36)=$G3032,LOOKUP($G3032,Fuel_Mappings!$I$2:$I$36,Fuel_Mappings!$J$2:$J$36),""),"")</f>
        <v/>
      </c>
      <c r="S3032" s="5" t="str">
        <f t="shared" si="198"/>
        <v>2B</v>
      </c>
      <c r="T3032" s="3" t="b">
        <f t="shared" si="199"/>
        <v>0</v>
      </c>
      <c r="U3032" s="3" t="b">
        <f t="shared" si="200"/>
        <v>0</v>
      </c>
    </row>
    <row r="3033" spans="1:21">
      <c r="A3033" s="10">
        <v>40719602</v>
      </c>
      <c r="B3033" t="s">
        <v>661</v>
      </c>
      <c r="C3033" t="s">
        <v>662</v>
      </c>
      <c r="D3033" t="s">
        <v>663</v>
      </c>
      <c r="E3033" t="s">
        <v>95</v>
      </c>
      <c r="F3033" t="s">
        <v>664</v>
      </c>
      <c r="G3033" t="s">
        <v>684</v>
      </c>
      <c r="H3033" t="s">
        <v>259</v>
      </c>
      <c r="I3033" t="s">
        <v>664</v>
      </c>
      <c r="J3033" t="s">
        <v>21</v>
      </c>
      <c r="K3033" s="3" t="str">
        <f t="shared" si="197"/>
        <v>Organic Chemical StorageOther</v>
      </c>
      <c r="L3033" s="9" t="s">
        <v>1439</v>
      </c>
      <c r="M3033" s="9" t="s">
        <v>1440</v>
      </c>
      <c r="N3033" t="s">
        <v>41</v>
      </c>
      <c r="P3033" s="5" t="str">
        <f>IF(LOOKUP($K3033,Fuel_Mappings!$C$2:$C$255,Fuel_Mappings!$D$2:$D$255)&lt;&gt;"",LOOKUP($K3033,Fuel_Mappings!$C$2:$C$255,Fuel_Mappings!$D$2:$D$255),"")</f>
        <v>Other_Fuel</v>
      </c>
      <c r="Q3033" s="5" t="str">
        <f>IF($P3033="Other_Fuel",IF(LOOKUP($G3033,Fuel_Mappings!$I$2:$I$36,Fuel_Mappings!$I$2:$I$36)=$G3033,LOOKUP($G3033,Fuel_Mappings!$I$2:$I$36,Fuel_Mappings!$J$2:$J$36),""),"")</f>
        <v/>
      </c>
      <c r="S3033" s="5" t="str">
        <f t="shared" si="198"/>
        <v>2B</v>
      </c>
      <c r="T3033" s="3" t="b">
        <f t="shared" si="199"/>
        <v>0</v>
      </c>
      <c r="U3033" s="3" t="b">
        <f t="shared" si="200"/>
        <v>0</v>
      </c>
    </row>
    <row r="3034" spans="1:21">
      <c r="A3034" s="10">
        <v>40720897</v>
      </c>
      <c r="B3034" t="s">
        <v>661</v>
      </c>
      <c r="C3034" t="s">
        <v>662</v>
      </c>
      <c r="D3034" t="s">
        <v>663</v>
      </c>
      <c r="E3034" t="s">
        <v>95</v>
      </c>
      <c r="F3034" t="s">
        <v>664</v>
      </c>
      <c r="G3034" t="s">
        <v>685</v>
      </c>
      <c r="H3034" t="s">
        <v>259</v>
      </c>
      <c r="I3034" t="s">
        <v>664</v>
      </c>
      <c r="J3034" t="s">
        <v>21</v>
      </c>
      <c r="K3034" s="3" t="str">
        <f t="shared" si="197"/>
        <v>Organic Chemical StorageOther</v>
      </c>
      <c r="L3034" s="9" t="s">
        <v>1439</v>
      </c>
      <c r="M3034" s="9" t="s">
        <v>1440</v>
      </c>
      <c r="N3034" t="s">
        <v>41</v>
      </c>
      <c r="P3034" s="5" t="str">
        <f>IF(LOOKUP($K3034,Fuel_Mappings!$C$2:$C$255,Fuel_Mappings!$D$2:$D$255)&lt;&gt;"",LOOKUP($K3034,Fuel_Mappings!$C$2:$C$255,Fuel_Mappings!$D$2:$D$255),"")</f>
        <v>Other_Fuel</v>
      </c>
      <c r="Q3034" s="5" t="str">
        <f>IF($P3034="Other_Fuel",IF(LOOKUP($G3034,Fuel_Mappings!$I$2:$I$36,Fuel_Mappings!$I$2:$I$36)=$G3034,LOOKUP($G3034,Fuel_Mappings!$I$2:$I$36,Fuel_Mappings!$J$2:$J$36),""),"")</f>
        <v/>
      </c>
      <c r="S3034" s="5" t="str">
        <f t="shared" si="198"/>
        <v>2B</v>
      </c>
      <c r="T3034" s="3" t="b">
        <f t="shared" si="199"/>
        <v>0</v>
      </c>
      <c r="U3034" s="3" t="b">
        <f t="shared" si="200"/>
        <v>0</v>
      </c>
    </row>
    <row r="3035" spans="1:21">
      <c r="A3035" s="10">
        <v>40729697</v>
      </c>
      <c r="B3035" t="s">
        <v>661</v>
      </c>
      <c r="C3035" t="s">
        <v>662</v>
      </c>
      <c r="D3035" t="s">
        <v>663</v>
      </c>
      <c r="E3035" t="s">
        <v>95</v>
      </c>
      <c r="F3035" t="s">
        <v>664</v>
      </c>
      <c r="G3035" t="s">
        <v>686</v>
      </c>
      <c r="H3035" t="s">
        <v>259</v>
      </c>
      <c r="I3035" t="s">
        <v>664</v>
      </c>
      <c r="J3035" t="s">
        <v>21</v>
      </c>
      <c r="K3035" s="3" t="str">
        <f t="shared" si="197"/>
        <v>Organic Chemical StorageOther</v>
      </c>
      <c r="L3035" s="9" t="s">
        <v>1439</v>
      </c>
      <c r="M3035" s="9" t="s">
        <v>1440</v>
      </c>
      <c r="N3035" t="s">
        <v>41</v>
      </c>
      <c r="P3035" s="5" t="str">
        <f>IF(LOOKUP($K3035,Fuel_Mappings!$C$2:$C$255,Fuel_Mappings!$D$2:$D$255)&lt;&gt;"",LOOKUP($K3035,Fuel_Mappings!$C$2:$C$255,Fuel_Mappings!$D$2:$D$255),"")</f>
        <v>Other_Fuel</v>
      </c>
      <c r="Q3035" s="5" t="str">
        <f>IF($P3035="Other_Fuel",IF(LOOKUP($G3035,Fuel_Mappings!$I$2:$I$36,Fuel_Mappings!$I$2:$I$36)=$G3035,LOOKUP($G3035,Fuel_Mappings!$I$2:$I$36,Fuel_Mappings!$J$2:$J$36),""),"")</f>
        <v/>
      </c>
      <c r="S3035" s="5" t="str">
        <f t="shared" si="198"/>
        <v>2B</v>
      </c>
      <c r="T3035" s="3" t="b">
        <f t="shared" si="199"/>
        <v>0</v>
      </c>
      <c r="U3035" s="3" t="b">
        <f t="shared" si="200"/>
        <v>0</v>
      </c>
    </row>
    <row r="3036" spans="1:21">
      <c r="A3036" s="10">
        <v>40729698</v>
      </c>
      <c r="B3036" t="s">
        <v>661</v>
      </c>
      <c r="C3036" t="s">
        <v>662</v>
      </c>
      <c r="D3036" t="s">
        <v>663</v>
      </c>
      <c r="E3036" t="s">
        <v>95</v>
      </c>
      <c r="F3036" t="s">
        <v>664</v>
      </c>
      <c r="G3036" t="s">
        <v>686</v>
      </c>
      <c r="H3036" t="s">
        <v>259</v>
      </c>
      <c r="I3036" t="s">
        <v>664</v>
      </c>
      <c r="J3036" t="s">
        <v>21</v>
      </c>
      <c r="K3036" s="3" t="str">
        <f t="shared" si="197"/>
        <v>Organic Chemical StorageOther</v>
      </c>
      <c r="L3036" s="9" t="s">
        <v>1439</v>
      </c>
      <c r="M3036" s="9" t="s">
        <v>1440</v>
      </c>
      <c r="N3036" t="s">
        <v>41</v>
      </c>
      <c r="P3036" s="5" t="str">
        <f>IF(LOOKUP($K3036,Fuel_Mappings!$C$2:$C$255,Fuel_Mappings!$D$2:$D$255)&lt;&gt;"",LOOKUP($K3036,Fuel_Mappings!$C$2:$C$255,Fuel_Mappings!$D$2:$D$255),"")</f>
        <v>Other_Fuel</v>
      </c>
      <c r="Q3036" s="5" t="str">
        <f>IF($P3036="Other_Fuel",IF(LOOKUP($G3036,Fuel_Mappings!$I$2:$I$36,Fuel_Mappings!$I$2:$I$36)=$G3036,LOOKUP($G3036,Fuel_Mappings!$I$2:$I$36,Fuel_Mappings!$J$2:$J$36),""),"")</f>
        <v/>
      </c>
      <c r="S3036" s="5" t="str">
        <f t="shared" si="198"/>
        <v>2B</v>
      </c>
      <c r="T3036" s="3" t="b">
        <f t="shared" si="199"/>
        <v>0</v>
      </c>
      <c r="U3036" s="3" t="b">
        <f t="shared" si="200"/>
        <v>0</v>
      </c>
    </row>
    <row r="3037" spans="1:21">
      <c r="A3037" s="10">
        <v>40782001</v>
      </c>
      <c r="B3037" t="s">
        <v>661</v>
      </c>
      <c r="C3037" t="s">
        <v>662</v>
      </c>
      <c r="D3037" t="s">
        <v>663</v>
      </c>
      <c r="E3037" t="s">
        <v>95</v>
      </c>
      <c r="F3037" t="s">
        <v>664</v>
      </c>
      <c r="G3037" t="s">
        <v>687</v>
      </c>
      <c r="H3037" t="s">
        <v>259</v>
      </c>
      <c r="I3037" t="s">
        <v>664</v>
      </c>
      <c r="J3037" t="s">
        <v>21</v>
      </c>
      <c r="K3037" s="3" t="str">
        <f t="shared" si="197"/>
        <v>Organic Chemical StorageOther</v>
      </c>
      <c r="L3037" s="9" t="s">
        <v>1439</v>
      </c>
      <c r="M3037" s="9" t="s">
        <v>1440</v>
      </c>
      <c r="N3037" t="s">
        <v>41</v>
      </c>
      <c r="P3037" s="5" t="str">
        <f>IF(LOOKUP($K3037,Fuel_Mappings!$C$2:$C$255,Fuel_Mappings!$D$2:$D$255)&lt;&gt;"",LOOKUP($K3037,Fuel_Mappings!$C$2:$C$255,Fuel_Mappings!$D$2:$D$255),"")</f>
        <v>Other_Fuel</v>
      </c>
      <c r="Q3037" s="5" t="str">
        <f>IF($P3037="Other_Fuel",IF(LOOKUP($G3037,Fuel_Mappings!$I$2:$I$36,Fuel_Mappings!$I$2:$I$36)=$G3037,LOOKUP($G3037,Fuel_Mappings!$I$2:$I$36,Fuel_Mappings!$J$2:$J$36),""),"")</f>
        <v/>
      </c>
      <c r="S3037" s="5" t="str">
        <f t="shared" si="198"/>
        <v>2B</v>
      </c>
      <c r="T3037" s="3" t="b">
        <f t="shared" si="199"/>
        <v>0</v>
      </c>
      <c r="U3037" s="3" t="b">
        <f t="shared" si="200"/>
        <v>0</v>
      </c>
    </row>
    <row r="3038" spans="1:21">
      <c r="A3038" s="10">
        <v>40700809</v>
      </c>
      <c r="B3038" t="s">
        <v>661</v>
      </c>
      <c r="C3038" t="s">
        <v>662</v>
      </c>
      <c r="D3038" t="s">
        <v>663</v>
      </c>
      <c r="E3038" t="s">
        <v>95</v>
      </c>
      <c r="F3038" t="s">
        <v>664</v>
      </c>
      <c r="G3038" t="s">
        <v>677</v>
      </c>
      <c r="H3038" t="s">
        <v>259</v>
      </c>
      <c r="I3038" t="s">
        <v>664</v>
      </c>
      <c r="J3038" t="s">
        <v>21</v>
      </c>
      <c r="K3038" s="3" t="str">
        <f t="shared" si="197"/>
        <v>Organic Chemical StorageOther</v>
      </c>
      <c r="L3038" s="9" t="s">
        <v>1439</v>
      </c>
      <c r="M3038" s="9" t="s">
        <v>1440</v>
      </c>
      <c r="N3038" t="s">
        <v>41</v>
      </c>
      <c r="P3038" s="5" t="str">
        <f>IF(LOOKUP($K3038,Fuel_Mappings!$C$2:$C$255,Fuel_Mappings!$D$2:$D$255)&lt;&gt;"",LOOKUP($K3038,Fuel_Mappings!$C$2:$C$255,Fuel_Mappings!$D$2:$D$255),"")</f>
        <v>Other_Fuel</v>
      </c>
      <c r="Q3038" s="5" t="str">
        <f>IF($P3038="Other_Fuel",IF(LOOKUP($G3038,Fuel_Mappings!$I$2:$I$36,Fuel_Mappings!$I$2:$I$36)=$G3038,LOOKUP($G3038,Fuel_Mappings!$I$2:$I$36,Fuel_Mappings!$J$2:$J$36),""),"")</f>
        <v/>
      </c>
      <c r="S3038" s="5" t="str">
        <f t="shared" si="198"/>
        <v>2B</v>
      </c>
      <c r="T3038" s="3" t="b">
        <f t="shared" si="199"/>
        <v>0</v>
      </c>
      <c r="U3038" s="3" t="b">
        <f t="shared" si="200"/>
        <v>0</v>
      </c>
    </row>
    <row r="3039" spans="1:21">
      <c r="A3039" s="10">
        <v>40700816</v>
      </c>
      <c r="B3039" t="s">
        <v>661</v>
      </c>
      <c r="C3039" t="s">
        <v>662</v>
      </c>
      <c r="D3039" t="s">
        <v>663</v>
      </c>
      <c r="E3039" t="s">
        <v>95</v>
      </c>
      <c r="F3039" t="s">
        <v>664</v>
      </c>
      <c r="G3039" t="s">
        <v>677</v>
      </c>
      <c r="H3039" t="s">
        <v>259</v>
      </c>
      <c r="I3039" t="s">
        <v>664</v>
      </c>
      <c r="J3039" t="s">
        <v>21</v>
      </c>
      <c r="K3039" s="3" t="str">
        <f t="shared" si="197"/>
        <v>Organic Chemical StorageOther</v>
      </c>
      <c r="L3039" s="9" t="s">
        <v>1439</v>
      </c>
      <c r="M3039" s="9" t="s">
        <v>1440</v>
      </c>
      <c r="N3039" t="s">
        <v>41</v>
      </c>
      <c r="P3039" s="5" t="str">
        <f>IF(LOOKUP($K3039,Fuel_Mappings!$C$2:$C$255,Fuel_Mappings!$D$2:$D$255)&lt;&gt;"",LOOKUP($K3039,Fuel_Mappings!$C$2:$C$255,Fuel_Mappings!$D$2:$D$255),"")</f>
        <v>Other_Fuel</v>
      </c>
      <c r="Q3039" s="5" t="str">
        <f>IF($P3039="Other_Fuel",IF(LOOKUP($G3039,Fuel_Mappings!$I$2:$I$36,Fuel_Mappings!$I$2:$I$36)=$G3039,LOOKUP($G3039,Fuel_Mappings!$I$2:$I$36,Fuel_Mappings!$J$2:$J$36),""),"")</f>
        <v/>
      </c>
      <c r="S3039" s="5" t="str">
        <f t="shared" si="198"/>
        <v>2B</v>
      </c>
      <c r="T3039" s="3" t="b">
        <f t="shared" si="199"/>
        <v>0</v>
      </c>
      <c r="U3039" s="3" t="b">
        <f t="shared" si="200"/>
        <v>0</v>
      </c>
    </row>
    <row r="3040" spans="1:21">
      <c r="A3040" s="10">
        <v>40700898</v>
      </c>
      <c r="B3040" t="s">
        <v>661</v>
      </c>
      <c r="C3040" t="s">
        <v>662</v>
      </c>
      <c r="D3040" t="s">
        <v>663</v>
      </c>
      <c r="E3040" t="s">
        <v>95</v>
      </c>
      <c r="F3040" t="s">
        <v>664</v>
      </c>
      <c r="G3040" t="s">
        <v>677</v>
      </c>
      <c r="H3040" t="s">
        <v>259</v>
      </c>
      <c r="I3040" t="s">
        <v>664</v>
      </c>
      <c r="J3040" t="s">
        <v>21</v>
      </c>
      <c r="K3040" s="3" t="str">
        <f t="shared" si="197"/>
        <v>Organic Chemical StorageOther</v>
      </c>
      <c r="L3040" s="9" t="s">
        <v>1439</v>
      </c>
      <c r="M3040" s="9" t="s">
        <v>1440</v>
      </c>
      <c r="N3040" t="s">
        <v>41</v>
      </c>
      <c r="P3040" s="5" t="str">
        <f>IF(LOOKUP($K3040,Fuel_Mappings!$C$2:$C$255,Fuel_Mappings!$D$2:$D$255)&lt;&gt;"",LOOKUP($K3040,Fuel_Mappings!$C$2:$C$255,Fuel_Mappings!$D$2:$D$255),"")</f>
        <v>Other_Fuel</v>
      </c>
      <c r="Q3040" s="5" t="str">
        <f>IF($P3040="Other_Fuel",IF(LOOKUP($G3040,Fuel_Mappings!$I$2:$I$36,Fuel_Mappings!$I$2:$I$36)=$G3040,LOOKUP($G3040,Fuel_Mappings!$I$2:$I$36,Fuel_Mappings!$J$2:$J$36),""),"")</f>
        <v/>
      </c>
      <c r="S3040" s="5" t="str">
        <f t="shared" si="198"/>
        <v>2B</v>
      </c>
      <c r="T3040" s="3" t="b">
        <f t="shared" si="199"/>
        <v>0</v>
      </c>
      <c r="U3040" s="3" t="b">
        <f t="shared" si="200"/>
        <v>0</v>
      </c>
    </row>
    <row r="3041" spans="1:21">
      <c r="A3041" s="10">
        <v>40701605</v>
      </c>
      <c r="B3041" t="s">
        <v>661</v>
      </c>
      <c r="C3041" t="s">
        <v>662</v>
      </c>
      <c r="D3041" t="s">
        <v>663</v>
      </c>
      <c r="E3041" t="s">
        <v>95</v>
      </c>
      <c r="F3041" t="s">
        <v>664</v>
      </c>
      <c r="G3041" t="s">
        <v>678</v>
      </c>
      <c r="H3041" t="s">
        <v>259</v>
      </c>
      <c r="I3041" t="s">
        <v>664</v>
      </c>
      <c r="J3041" t="s">
        <v>21</v>
      </c>
      <c r="K3041" s="3" t="str">
        <f t="shared" si="197"/>
        <v>Organic Chemical StorageOther</v>
      </c>
      <c r="L3041" s="9" t="s">
        <v>1439</v>
      </c>
      <c r="M3041" s="9" t="s">
        <v>1440</v>
      </c>
      <c r="N3041" t="s">
        <v>41</v>
      </c>
      <c r="P3041" s="5" t="str">
        <f>IF(LOOKUP($K3041,Fuel_Mappings!$C$2:$C$255,Fuel_Mappings!$D$2:$D$255)&lt;&gt;"",LOOKUP($K3041,Fuel_Mappings!$C$2:$C$255,Fuel_Mappings!$D$2:$D$255),"")</f>
        <v>Other_Fuel</v>
      </c>
      <c r="Q3041" s="5" t="str">
        <f>IF($P3041="Other_Fuel",IF(LOOKUP($G3041,Fuel_Mappings!$I$2:$I$36,Fuel_Mappings!$I$2:$I$36)=$G3041,LOOKUP($G3041,Fuel_Mappings!$I$2:$I$36,Fuel_Mappings!$J$2:$J$36),""),"")</f>
        <v/>
      </c>
      <c r="S3041" s="5" t="str">
        <f t="shared" si="198"/>
        <v>2B</v>
      </c>
      <c r="T3041" s="3" t="b">
        <f t="shared" si="199"/>
        <v>0</v>
      </c>
      <c r="U3041" s="3" t="b">
        <f t="shared" si="200"/>
        <v>0</v>
      </c>
    </row>
    <row r="3042" spans="1:21">
      <c r="A3042" s="10">
        <v>40701606</v>
      </c>
      <c r="B3042" t="s">
        <v>661</v>
      </c>
      <c r="C3042" t="s">
        <v>662</v>
      </c>
      <c r="D3042" t="s">
        <v>663</v>
      </c>
      <c r="E3042" t="s">
        <v>95</v>
      </c>
      <c r="F3042" t="s">
        <v>664</v>
      </c>
      <c r="G3042" t="s">
        <v>678</v>
      </c>
      <c r="H3042" t="s">
        <v>259</v>
      </c>
      <c r="I3042" t="s">
        <v>664</v>
      </c>
      <c r="J3042" t="s">
        <v>21</v>
      </c>
      <c r="K3042" s="3" t="str">
        <f t="shared" si="197"/>
        <v>Organic Chemical StorageOther</v>
      </c>
      <c r="L3042" s="9" t="s">
        <v>1439</v>
      </c>
      <c r="M3042" s="9" t="s">
        <v>1440</v>
      </c>
      <c r="N3042" t="s">
        <v>41</v>
      </c>
      <c r="P3042" s="5" t="str">
        <f>IF(LOOKUP($K3042,Fuel_Mappings!$C$2:$C$255,Fuel_Mappings!$D$2:$D$255)&lt;&gt;"",LOOKUP($K3042,Fuel_Mappings!$C$2:$C$255,Fuel_Mappings!$D$2:$D$255),"")</f>
        <v>Other_Fuel</v>
      </c>
      <c r="Q3042" s="5" t="str">
        <f>IF($P3042="Other_Fuel",IF(LOOKUP($G3042,Fuel_Mappings!$I$2:$I$36,Fuel_Mappings!$I$2:$I$36)=$G3042,LOOKUP($G3042,Fuel_Mappings!$I$2:$I$36,Fuel_Mappings!$J$2:$J$36),""),"")</f>
        <v/>
      </c>
      <c r="S3042" s="5" t="str">
        <f t="shared" si="198"/>
        <v>2B</v>
      </c>
      <c r="T3042" s="3" t="b">
        <f t="shared" si="199"/>
        <v>0</v>
      </c>
      <c r="U3042" s="3" t="b">
        <f t="shared" si="200"/>
        <v>0</v>
      </c>
    </row>
    <row r="3043" spans="1:21">
      <c r="A3043" s="10">
        <v>40701611</v>
      </c>
      <c r="B3043" t="s">
        <v>661</v>
      </c>
      <c r="C3043" t="s">
        <v>662</v>
      </c>
      <c r="D3043" t="s">
        <v>663</v>
      </c>
      <c r="E3043" t="s">
        <v>95</v>
      </c>
      <c r="F3043" t="s">
        <v>664</v>
      </c>
      <c r="G3043" t="s">
        <v>678</v>
      </c>
      <c r="H3043" t="s">
        <v>259</v>
      </c>
      <c r="I3043" t="s">
        <v>664</v>
      </c>
      <c r="J3043" t="s">
        <v>21</v>
      </c>
      <c r="K3043" s="3" t="str">
        <f t="shared" si="197"/>
        <v>Organic Chemical StorageOther</v>
      </c>
      <c r="L3043" s="9" t="s">
        <v>1439</v>
      </c>
      <c r="M3043" s="9" t="s">
        <v>1440</v>
      </c>
      <c r="N3043" t="s">
        <v>41</v>
      </c>
      <c r="P3043" s="5" t="str">
        <f>IF(LOOKUP($K3043,Fuel_Mappings!$C$2:$C$255,Fuel_Mappings!$D$2:$D$255)&lt;&gt;"",LOOKUP($K3043,Fuel_Mappings!$C$2:$C$255,Fuel_Mappings!$D$2:$D$255),"")</f>
        <v>Other_Fuel</v>
      </c>
      <c r="Q3043" s="5" t="str">
        <f>IF($P3043="Other_Fuel",IF(LOOKUP($G3043,Fuel_Mappings!$I$2:$I$36,Fuel_Mappings!$I$2:$I$36)=$G3043,LOOKUP($G3043,Fuel_Mappings!$I$2:$I$36,Fuel_Mappings!$J$2:$J$36),""),"")</f>
        <v/>
      </c>
      <c r="S3043" s="5" t="str">
        <f t="shared" si="198"/>
        <v>2B</v>
      </c>
      <c r="T3043" s="3" t="b">
        <f t="shared" si="199"/>
        <v>0</v>
      </c>
      <c r="U3043" s="3" t="b">
        <f t="shared" si="200"/>
        <v>0</v>
      </c>
    </row>
    <row r="3044" spans="1:21">
      <c r="A3044" s="10">
        <v>40703623</v>
      </c>
      <c r="B3044" t="s">
        <v>661</v>
      </c>
      <c r="C3044" t="s">
        <v>662</v>
      </c>
      <c r="D3044" t="s">
        <v>663</v>
      </c>
      <c r="E3044" t="s">
        <v>95</v>
      </c>
      <c r="F3044" t="s">
        <v>664</v>
      </c>
      <c r="G3044" t="s">
        <v>679</v>
      </c>
      <c r="H3044" t="s">
        <v>259</v>
      </c>
      <c r="I3044" t="s">
        <v>664</v>
      </c>
      <c r="J3044" t="s">
        <v>21</v>
      </c>
      <c r="K3044" s="3" t="str">
        <f t="shared" si="197"/>
        <v>Organic Chemical StorageOther</v>
      </c>
      <c r="L3044" s="9" t="s">
        <v>1439</v>
      </c>
      <c r="M3044" s="9" t="s">
        <v>1440</v>
      </c>
      <c r="N3044" t="s">
        <v>41</v>
      </c>
      <c r="P3044" s="5" t="str">
        <f>IF(LOOKUP($K3044,Fuel_Mappings!$C$2:$C$255,Fuel_Mappings!$D$2:$D$255)&lt;&gt;"",LOOKUP($K3044,Fuel_Mappings!$C$2:$C$255,Fuel_Mappings!$D$2:$D$255),"")</f>
        <v>Other_Fuel</v>
      </c>
      <c r="Q3044" s="5" t="str">
        <f>IF($P3044="Other_Fuel",IF(LOOKUP($G3044,Fuel_Mappings!$I$2:$I$36,Fuel_Mappings!$I$2:$I$36)=$G3044,LOOKUP($G3044,Fuel_Mappings!$I$2:$I$36,Fuel_Mappings!$J$2:$J$36),""),"")</f>
        <v/>
      </c>
      <c r="S3044" s="5" t="str">
        <f t="shared" si="198"/>
        <v>2B</v>
      </c>
      <c r="T3044" s="3" t="b">
        <f t="shared" si="199"/>
        <v>0</v>
      </c>
      <c r="U3044" s="3" t="b">
        <f t="shared" si="200"/>
        <v>0</v>
      </c>
    </row>
    <row r="3045" spans="1:21">
      <c r="A3045" s="10">
        <v>40705297</v>
      </c>
      <c r="B3045" t="s">
        <v>661</v>
      </c>
      <c r="C3045" t="s">
        <v>662</v>
      </c>
      <c r="D3045" t="s">
        <v>663</v>
      </c>
      <c r="E3045" t="s">
        <v>95</v>
      </c>
      <c r="F3045" t="s">
        <v>664</v>
      </c>
      <c r="G3045" t="s">
        <v>688</v>
      </c>
      <c r="H3045" t="s">
        <v>259</v>
      </c>
      <c r="I3045" t="s">
        <v>664</v>
      </c>
      <c r="J3045" t="s">
        <v>21</v>
      </c>
      <c r="K3045" s="3" t="str">
        <f t="shared" si="197"/>
        <v>Organic Chemical StorageOther</v>
      </c>
      <c r="L3045" s="9" t="s">
        <v>1439</v>
      </c>
      <c r="M3045" s="9" t="s">
        <v>1440</v>
      </c>
      <c r="N3045" t="s">
        <v>41</v>
      </c>
      <c r="P3045" s="5" t="str">
        <f>IF(LOOKUP($K3045,Fuel_Mappings!$C$2:$C$255,Fuel_Mappings!$D$2:$D$255)&lt;&gt;"",LOOKUP($K3045,Fuel_Mappings!$C$2:$C$255,Fuel_Mappings!$D$2:$D$255),"")</f>
        <v>Other_Fuel</v>
      </c>
      <c r="Q3045" s="5" t="str">
        <f>IF($P3045="Other_Fuel",IF(LOOKUP($G3045,Fuel_Mappings!$I$2:$I$36,Fuel_Mappings!$I$2:$I$36)=$G3045,LOOKUP($G3045,Fuel_Mappings!$I$2:$I$36,Fuel_Mappings!$J$2:$J$36),""),"")</f>
        <v/>
      </c>
      <c r="S3045" s="5" t="str">
        <f t="shared" si="198"/>
        <v>2B</v>
      </c>
      <c r="T3045" s="3" t="b">
        <f t="shared" si="199"/>
        <v>0</v>
      </c>
      <c r="U3045" s="3" t="b">
        <f t="shared" si="200"/>
        <v>0</v>
      </c>
    </row>
    <row r="3046" spans="1:21">
      <c r="A3046" s="10">
        <v>40715802</v>
      </c>
      <c r="B3046" t="s">
        <v>661</v>
      </c>
      <c r="C3046" t="s">
        <v>662</v>
      </c>
      <c r="D3046" t="s">
        <v>663</v>
      </c>
      <c r="E3046" t="s">
        <v>95</v>
      </c>
      <c r="F3046" t="s">
        <v>664</v>
      </c>
      <c r="G3046" t="s">
        <v>681</v>
      </c>
      <c r="H3046" t="s">
        <v>259</v>
      </c>
      <c r="I3046" t="s">
        <v>664</v>
      </c>
      <c r="J3046" t="s">
        <v>21</v>
      </c>
      <c r="K3046" s="3" t="str">
        <f t="shared" si="197"/>
        <v>Organic Chemical StorageOther</v>
      </c>
      <c r="L3046" s="9" t="s">
        <v>1439</v>
      </c>
      <c r="M3046" s="9" t="s">
        <v>1440</v>
      </c>
      <c r="N3046" t="s">
        <v>41</v>
      </c>
      <c r="P3046" s="5" t="str">
        <f>IF(LOOKUP($K3046,Fuel_Mappings!$C$2:$C$255,Fuel_Mappings!$D$2:$D$255)&lt;&gt;"",LOOKUP($K3046,Fuel_Mappings!$C$2:$C$255,Fuel_Mappings!$D$2:$D$255),"")</f>
        <v>Other_Fuel</v>
      </c>
      <c r="Q3046" s="5" t="str">
        <f>IF($P3046="Other_Fuel",IF(LOOKUP($G3046,Fuel_Mappings!$I$2:$I$36,Fuel_Mappings!$I$2:$I$36)=$G3046,LOOKUP($G3046,Fuel_Mappings!$I$2:$I$36,Fuel_Mappings!$J$2:$J$36),""),"")</f>
        <v/>
      </c>
      <c r="S3046" s="5" t="str">
        <f t="shared" si="198"/>
        <v>2B</v>
      </c>
      <c r="T3046" s="3" t="b">
        <f t="shared" si="199"/>
        <v>0</v>
      </c>
      <c r="U3046" s="3" t="b">
        <f t="shared" si="200"/>
        <v>0</v>
      </c>
    </row>
    <row r="3047" spans="1:21">
      <c r="A3047" s="10">
        <v>40715809</v>
      </c>
      <c r="B3047" t="s">
        <v>661</v>
      </c>
      <c r="C3047" t="s">
        <v>662</v>
      </c>
      <c r="D3047" t="s">
        <v>663</v>
      </c>
      <c r="E3047" t="s">
        <v>95</v>
      </c>
      <c r="F3047" t="s">
        <v>664</v>
      </c>
      <c r="G3047" t="s">
        <v>681</v>
      </c>
      <c r="H3047" t="s">
        <v>259</v>
      </c>
      <c r="I3047" t="s">
        <v>664</v>
      </c>
      <c r="J3047" t="s">
        <v>21</v>
      </c>
      <c r="K3047" s="3" t="str">
        <f t="shared" si="197"/>
        <v>Organic Chemical StorageOther</v>
      </c>
      <c r="L3047" s="9" t="s">
        <v>1439</v>
      </c>
      <c r="M3047" s="9" t="s">
        <v>1440</v>
      </c>
      <c r="N3047" t="s">
        <v>41</v>
      </c>
      <c r="P3047" s="5" t="str">
        <f>IF(LOOKUP($K3047,Fuel_Mappings!$C$2:$C$255,Fuel_Mappings!$D$2:$D$255)&lt;&gt;"",LOOKUP($K3047,Fuel_Mappings!$C$2:$C$255,Fuel_Mappings!$D$2:$D$255),"")</f>
        <v>Other_Fuel</v>
      </c>
      <c r="Q3047" s="5" t="str">
        <f>IF($P3047="Other_Fuel",IF(LOOKUP($G3047,Fuel_Mappings!$I$2:$I$36,Fuel_Mappings!$I$2:$I$36)=$G3047,LOOKUP($G3047,Fuel_Mappings!$I$2:$I$36,Fuel_Mappings!$J$2:$J$36),""),"")</f>
        <v/>
      </c>
      <c r="S3047" s="5" t="str">
        <f t="shared" si="198"/>
        <v>2B</v>
      </c>
      <c r="T3047" s="3" t="b">
        <f t="shared" si="199"/>
        <v>0</v>
      </c>
      <c r="U3047" s="3" t="b">
        <f t="shared" si="200"/>
        <v>0</v>
      </c>
    </row>
    <row r="3048" spans="1:21">
      <c r="A3048" s="10">
        <v>40715810</v>
      </c>
      <c r="B3048" t="s">
        <v>661</v>
      </c>
      <c r="C3048" t="s">
        <v>662</v>
      </c>
      <c r="D3048" t="s">
        <v>663</v>
      </c>
      <c r="E3048" t="s">
        <v>95</v>
      </c>
      <c r="F3048" t="s">
        <v>664</v>
      </c>
      <c r="G3048" t="s">
        <v>681</v>
      </c>
      <c r="H3048" t="s">
        <v>259</v>
      </c>
      <c r="I3048" t="s">
        <v>664</v>
      </c>
      <c r="J3048" t="s">
        <v>21</v>
      </c>
      <c r="K3048" s="3" t="str">
        <f t="shared" si="197"/>
        <v>Organic Chemical StorageOther</v>
      </c>
      <c r="L3048" s="9" t="s">
        <v>1439</v>
      </c>
      <c r="M3048" s="9" t="s">
        <v>1440</v>
      </c>
      <c r="N3048" t="s">
        <v>41</v>
      </c>
      <c r="P3048" s="5" t="str">
        <f>IF(LOOKUP($K3048,Fuel_Mappings!$C$2:$C$255,Fuel_Mappings!$D$2:$D$255)&lt;&gt;"",LOOKUP($K3048,Fuel_Mappings!$C$2:$C$255,Fuel_Mappings!$D$2:$D$255),"")</f>
        <v>Other_Fuel</v>
      </c>
      <c r="Q3048" s="5" t="str">
        <f>IF($P3048="Other_Fuel",IF(LOOKUP($G3048,Fuel_Mappings!$I$2:$I$36,Fuel_Mappings!$I$2:$I$36)=$G3048,LOOKUP($G3048,Fuel_Mappings!$I$2:$I$36,Fuel_Mappings!$J$2:$J$36),""),"")</f>
        <v/>
      </c>
      <c r="S3048" s="5" t="str">
        <f t="shared" si="198"/>
        <v>2B</v>
      </c>
      <c r="T3048" s="3" t="b">
        <f t="shared" si="199"/>
        <v>0</v>
      </c>
      <c r="U3048" s="3" t="b">
        <f t="shared" si="200"/>
        <v>0</v>
      </c>
    </row>
    <row r="3049" spans="1:21">
      <c r="A3049" s="10">
        <v>40729602</v>
      </c>
      <c r="B3049" t="s">
        <v>661</v>
      </c>
      <c r="C3049" t="s">
        <v>662</v>
      </c>
      <c r="D3049" t="s">
        <v>663</v>
      </c>
      <c r="E3049" t="s">
        <v>95</v>
      </c>
      <c r="F3049" t="s">
        <v>664</v>
      </c>
      <c r="G3049" t="s">
        <v>686</v>
      </c>
      <c r="H3049" t="s">
        <v>259</v>
      </c>
      <c r="I3049" t="s">
        <v>664</v>
      </c>
      <c r="J3049" t="s">
        <v>21</v>
      </c>
      <c r="K3049" s="3" t="str">
        <f t="shared" si="197"/>
        <v>Organic Chemical StorageOther</v>
      </c>
      <c r="L3049" s="9" t="s">
        <v>1439</v>
      </c>
      <c r="M3049" s="9" t="s">
        <v>1440</v>
      </c>
      <c r="N3049" t="s">
        <v>41</v>
      </c>
      <c r="P3049" s="5" t="str">
        <f>IF(LOOKUP($K3049,Fuel_Mappings!$C$2:$C$255,Fuel_Mappings!$D$2:$D$255)&lt;&gt;"",LOOKUP($K3049,Fuel_Mappings!$C$2:$C$255,Fuel_Mappings!$D$2:$D$255),"")</f>
        <v>Other_Fuel</v>
      </c>
      <c r="Q3049" s="5" t="str">
        <f>IF($P3049="Other_Fuel",IF(LOOKUP($G3049,Fuel_Mappings!$I$2:$I$36,Fuel_Mappings!$I$2:$I$36)=$G3049,LOOKUP($G3049,Fuel_Mappings!$I$2:$I$36,Fuel_Mappings!$J$2:$J$36),""),"")</f>
        <v/>
      </c>
      <c r="S3049" s="5" t="str">
        <f t="shared" si="198"/>
        <v>2B</v>
      </c>
      <c r="T3049" s="3" t="b">
        <f t="shared" si="199"/>
        <v>0</v>
      </c>
      <c r="U3049" s="3" t="b">
        <f t="shared" si="200"/>
        <v>0</v>
      </c>
    </row>
    <row r="3050" spans="1:21">
      <c r="A3050" s="10">
        <v>40729603</v>
      </c>
      <c r="B3050" t="s">
        <v>661</v>
      </c>
      <c r="C3050" t="s">
        <v>662</v>
      </c>
      <c r="D3050" t="s">
        <v>663</v>
      </c>
      <c r="E3050" t="s">
        <v>95</v>
      </c>
      <c r="F3050" t="s">
        <v>664</v>
      </c>
      <c r="G3050" t="s">
        <v>686</v>
      </c>
      <c r="H3050" t="s">
        <v>259</v>
      </c>
      <c r="I3050" t="s">
        <v>664</v>
      </c>
      <c r="J3050" t="s">
        <v>21</v>
      </c>
      <c r="K3050" s="3" t="str">
        <f t="shared" si="197"/>
        <v>Organic Chemical StorageOther</v>
      </c>
      <c r="L3050" s="9" t="s">
        <v>1439</v>
      </c>
      <c r="M3050" s="9" t="s">
        <v>1440</v>
      </c>
      <c r="N3050" t="s">
        <v>41</v>
      </c>
      <c r="P3050" s="5" t="str">
        <f>IF(LOOKUP($K3050,Fuel_Mappings!$C$2:$C$255,Fuel_Mappings!$D$2:$D$255)&lt;&gt;"",LOOKUP($K3050,Fuel_Mappings!$C$2:$C$255,Fuel_Mappings!$D$2:$D$255),"")</f>
        <v>Other_Fuel</v>
      </c>
      <c r="Q3050" s="5" t="str">
        <f>IF($P3050="Other_Fuel",IF(LOOKUP($G3050,Fuel_Mappings!$I$2:$I$36,Fuel_Mappings!$I$2:$I$36)=$G3050,LOOKUP($G3050,Fuel_Mappings!$I$2:$I$36,Fuel_Mappings!$J$2:$J$36),""),"")</f>
        <v/>
      </c>
      <c r="S3050" s="5" t="str">
        <f t="shared" si="198"/>
        <v>2B</v>
      </c>
      <c r="T3050" s="3" t="b">
        <f t="shared" si="199"/>
        <v>0</v>
      </c>
      <c r="U3050" s="3" t="b">
        <f t="shared" si="200"/>
        <v>0</v>
      </c>
    </row>
    <row r="3051" spans="1:21">
      <c r="A3051" s="10">
        <v>40729604</v>
      </c>
      <c r="B3051" t="s">
        <v>661</v>
      </c>
      <c r="C3051" t="s">
        <v>662</v>
      </c>
      <c r="D3051" t="s">
        <v>663</v>
      </c>
      <c r="E3051" t="s">
        <v>95</v>
      </c>
      <c r="F3051" t="s">
        <v>664</v>
      </c>
      <c r="G3051" t="s">
        <v>686</v>
      </c>
      <c r="H3051" t="s">
        <v>259</v>
      </c>
      <c r="I3051" t="s">
        <v>664</v>
      </c>
      <c r="J3051" t="s">
        <v>21</v>
      </c>
      <c r="K3051" s="3" t="str">
        <f t="shared" si="197"/>
        <v>Organic Chemical StorageOther</v>
      </c>
      <c r="L3051" s="9" t="s">
        <v>1439</v>
      </c>
      <c r="M3051" s="9" t="s">
        <v>1440</v>
      </c>
      <c r="N3051" t="s">
        <v>41</v>
      </c>
      <c r="P3051" s="5" t="str">
        <f>IF(LOOKUP($K3051,Fuel_Mappings!$C$2:$C$255,Fuel_Mappings!$D$2:$D$255)&lt;&gt;"",LOOKUP($K3051,Fuel_Mappings!$C$2:$C$255,Fuel_Mappings!$D$2:$D$255),"")</f>
        <v>Other_Fuel</v>
      </c>
      <c r="Q3051" s="5" t="str">
        <f>IF($P3051="Other_Fuel",IF(LOOKUP($G3051,Fuel_Mappings!$I$2:$I$36,Fuel_Mappings!$I$2:$I$36)=$G3051,LOOKUP($G3051,Fuel_Mappings!$I$2:$I$36,Fuel_Mappings!$J$2:$J$36),""),"")</f>
        <v/>
      </c>
      <c r="S3051" s="5" t="str">
        <f t="shared" si="198"/>
        <v>2B</v>
      </c>
      <c r="T3051" s="3" t="b">
        <f t="shared" si="199"/>
        <v>0</v>
      </c>
      <c r="U3051" s="3" t="b">
        <f t="shared" si="200"/>
        <v>0</v>
      </c>
    </row>
    <row r="3052" spans="1:21">
      <c r="A3052" s="10">
        <v>40729605</v>
      </c>
      <c r="B3052" t="s">
        <v>661</v>
      </c>
      <c r="C3052" t="s">
        <v>662</v>
      </c>
      <c r="D3052" t="s">
        <v>663</v>
      </c>
      <c r="E3052" t="s">
        <v>95</v>
      </c>
      <c r="F3052" t="s">
        <v>664</v>
      </c>
      <c r="G3052" t="s">
        <v>686</v>
      </c>
      <c r="H3052" t="s">
        <v>259</v>
      </c>
      <c r="I3052" t="s">
        <v>664</v>
      </c>
      <c r="J3052" t="s">
        <v>21</v>
      </c>
      <c r="K3052" s="3" t="str">
        <f t="shared" si="197"/>
        <v>Organic Chemical StorageOther</v>
      </c>
      <c r="L3052" s="9" t="s">
        <v>1439</v>
      </c>
      <c r="M3052" s="9" t="s">
        <v>1440</v>
      </c>
      <c r="N3052" t="s">
        <v>41</v>
      </c>
      <c r="P3052" s="5" t="str">
        <f>IF(LOOKUP($K3052,Fuel_Mappings!$C$2:$C$255,Fuel_Mappings!$D$2:$D$255)&lt;&gt;"",LOOKUP($K3052,Fuel_Mappings!$C$2:$C$255,Fuel_Mappings!$D$2:$D$255),"")</f>
        <v>Other_Fuel</v>
      </c>
      <c r="Q3052" s="5" t="str">
        <f>IF($P3052="Other_Fuel",IF(LOOKUP($G3052,Fuel_Mappings!$I$2:$I$36,Fuel_Mappings!$I$2:$I$36)=$G3052,LOOKUP($G3052,Fuel_Mappings!$I$2:$I$36,Fuel_Mappings!$J$2:$J$36),""),"")</f>
        <v/>
      </c>
      <c r="S3052" s="5" t="str">
        <f t="shared" si="198"/>
        <v>2B</v>
      </c>
      <c r="T3052" s="3" t="b">
        <f t="shared" si="199"/>
        <v>0</v>
      </c>
      <c r="U3052" s="3" t="b">
        <f t="shared" si="200"/>
        <v>0</v>
      </c>
    </row>
    <row r="3053" spans="1:21">
      <c r="A3053" s="10">
        <v>40703298</v>
      </c>
      <c r="B3053" t="s">
        <v>661</v>
      </c>
      <c r="C3053" t="s">
        <v>662</v>
      </c>
      <c r="D3053" t="s">
        <v>663</v>
      </c>
      <c r="E3053" t="s">
        <v>95</v>
      </c>
      <c r="F3053" t="s">
        <v>664</v>
      </c>
      <c r="G3053" t="s">
        <v>689</v>
      </c>
      <c r="H3053" t="s">
        <v>259</v>
      </c>
      <c r="I3053" t="s">
        <v>664</v>
      </c>
      <c r="J3053" t="s">
        <v>21</v>
      </c>
      <c r="K3053" s="3" t="str">
        <f t="shared" si="197"/>
        <v>Organic Chemical StorageOther</v>
      </c>
      <c r="L3053" s="9" t="s">
        <v>1439</v>
      </c>
      <c r="M3053" s="9" t="s">
        <v>1440</v>
      </c>
      <c r="N3053" t="s">
        <v>41</v>
      </c>
      <c r="P3053" s="5" t="str">
        <f>IF(LOOKUP($K3053,Fuel_Mappings!$C$2:$C$255,Fuel_Mappings!$D$2:$D$255)&lt;&gt;"",LOOKUP($K3053,Fuel_Mappings!$C$2:$C$255,Fuel_Mappings!$D$2:$D$255),"")</f>
        <v>Other_Fuel</v>
      </c>
      <c r="Q3053" s="5" t="str">
        <f>IF($P3053="Other_Fuel",IF(LOOKUP($G3053,Fuel_Mappings!$I$2:$I$36,Fuel_Mappings!$I$2:$I$36)=$G3053,LOOKUP($G3053,Fuel_Mappings!$I$2:$I$36,Fuel_Mappings!$J$2:$J$36),""),"")</f>
        <v/>
      </c>
      <c r="S3053" s="5" t="str">
        <f t="shared" si="198"/>
        <v>2B</v>
      </c>
      <c r="T3053" s="3" t="b">
        <f t="shared" si="199"/>
        <v>0</v>
      </c>
      <c r="U3053" s="3" t="b">
        <f t="shared" si="200"/>
        <v>0</v>
      </c>
    </row>
    <row r="3054" spans="1:21">
      <c r="A3054" s="10">
        <v>40700498</v>
      </c>
      <c r="B3054" t="s">
        <v>661</v>
      </c>
      <c r="C3054" t="s">
        <v>662</v>
      </c>
      <c r="D3054" t="s">
        <v>663</v>
      </c>
      <c r="E3054" t="s">
        <v>95</v>
      </c>
      <c r="F3054" t="s">
        <v>664</v>
      </c>
      <c r="G3054" t="s">
        <v>673</v>
      </c>
      <c r="H3054" t="s">
        <v>259</v>
      </c>
      <c r="I3054" t="s">
        <v>664</v>
      </c>
      <c r="J3054" t="s">
        <v>21</v>
      </c>
      <c r="K3054" s="3" t="str">
        <f t="shared" si="197"/>
        <v>Organic Chemical StorageOther</v>
      </c>
      <c r="L3054" s="9" t="s">
        <v>1439</v>
      </c>
      <c r="M3054" s="9" t="s">
        <v>1440</v>
      </c>
      <c r="N3054" t="s">
        <v>41</v>
      </c>
      <c r="P3054" s="5" t="str">
        <f>IF(LOOKUP($K3054,Fuel_Mappings!$C$2:$C$255,Fuel_Mappings!$D$2:$D$255)&lt;&gt;"",LOOKUP($K3054,Fuel_Mappings!$C$2:$C$255,Fuel_Mappings!$D$2:$D$255),"")</f>
        <v>Other_Fuel</v>
      </c>
      <c r="Q3054" s="5" t="str">
        <f>IF($P3054="Other_Fuel",IF(LOOKUP($G3054,Fuel_Mappings!$I$2:$I$36,Fuel_Mappings!$I$2:$I$36)=$G3054,LOOKUP($G3054,Fuel_Mappings!$I$2:$I$36,Fuel_Mappings!$J$2:$J$36),""),"")</f>
        <v/>
      </c>
      <c r="S3054" s="5" t="str">
        <f t="shared" si="198"/>
        <v>2B</v>
      </c>
      <c r="T3054" s="3" t="b">
        <f t="shared" si="199"/>
        <v>0</v>
      </c>
      <c r="U3054" s="3" t="b">
        <f t="shared" si="200"/>
        <v>0</v>
      </c>
    </row>
    <row r="3055" spans="1:21">
      <c r="A3055" s="10">
        <v>40706403</v>
      </c>
      <c r="B3055" t="s">
        <v>661</v>
      </c>
      <c r="C3055" t="s">
        <v>662</v>
      </c>
      <c r="D3055" t="s">
        <v>663</v>
      </c>
      <c r="E3055" t="s">
        <v>95</v>
      </c>
      <c r="F3055" t="s">
        <v>664</v>
      </c>
      <c r="G3055" t="s">
        <v>690</v>
      </c>
      <c r="H3055" t="s">
        <v>259</v>
      </c>
      <c r="I3055" t="s">
        <v>664</v>
      </c>
      <c r="J3055" t="s">
        <v>21</v>
      </c>
      <c r="K3055" s="3" t="str">
        <f t="shared" si="197"/>
        <v>Organic Chemical StorageOther</v>
      </c>
      <c r="L3055" s="9" t="s">
        <v>1439</v>
      </c>
      <c r="M3055" s="9" t="s">
        <v>1440</v>
      </c>
      <c r="N3055" t="s">
        <v>41</v>
      </c>
      <c r="P3055" s="5" t="str">
        <f>IF(LOOKUP($K3055,Fuel_Mappings!$C$2:$C$255,Fuel_Mappings!$D$2:$D$255)&lt;&gt;"",LOOKUP($K3055,Fuel_Mappings!$C$2:$C$255,Fuel_Mappings!$D$2:$D$255),"")</f>
        <v>Other_Fuel</v>
      </c>
      <c r="Q3055" s="5" t="str">
        <f>IF($P3055="Other_Fuel",IF(LOOKUP($G3055,Fuel_Mappings!$I$2:$I$36,Fuel_Mappings!$I$2:$I$36)=$G3055,LOOKUP($G3055,Fuel_Mappings!$I$2:$I$36,Fuel_Mappings!$J$2:$J$36),""),"")</f>
        <v/>
      </c>
      <c r="S3055" s="5" t="str">
        <f t="shared" si="198"/>
        <v>2B</v>
      </c>
      <c r="T3055" s="3" t="b">
        <f t="shared" si="199"/>
        <v>0</v>
      </c>
      <c r="U3055" s="3" t="b">
        <f t="shared" si="200"/>
        <v>0</v>
      </c>
    </row>
    <row r="3056" spans="1:21">
      <c r="A3056" s="10">
        <v>40706404</v>
      </c>
      <c r="B3056" t="s">
        <v>661</v>
      </c>
      <c r="C3056" t="s">
        <v>662</v>
      </c>
      <c r="D3056" t="s">
        <v>663</v>
      </c>
      <c r="E3056" t="s">
        <v>95</v>
      </c>
      <c r="F3056" t="s">
        <v>664</v>
      </c>
      <c r="G3056" t="s">
        <v>690</v>
      </c>
      <c r="H3056" t="s">
        <v>259</v>
      </c>
      <c r="I3056" t="s">
        <v>664</v>
      </c>
      <c r="J3056" t="s">
        <v>21</v>
      </c>
      <c r="K3056" s="3" t="str">
        <f t="shared" si="197"/>
        <v>Organic Chemical StorageOther</v>
      </c>
      <c r="L3056" s="9" t="s">
        <v>1439</v>
      </c>
      <c r="M3056" s="9" t="s">
        <v>1440</v>
      </c>
      <c r="N3056" t="s">
        <v>41</v>
      </c>
      <c r="P3056" s="5" t="str">
        <f>IF(LOOKUP($K3056,Fuel_Mappings!$C$2:$C$255,Fuel_Mappings!$D$2:$D$255)&lt;&gt;"",LOOKUP($K3056,Fuel_Mappings!$C$2:$C$255,Fuel_Mappings!$D$2:$D$255),"")</f>
        <v>Other_Fuel</v>
      </c>
      <c r="Q3056" s="5" t="str">
        <f>IF($P3056="Other_Fuel",IF(LOOKUP($G3056,Fuel_Mappings!$I$2:$I$36,Fuel_Mappings!$I$2:$I$36)=$G3056,LOOKUP($G3056,Fuel_Mappings!$I$2:$I$36,Fuel_Mappings!$J$2:$J$36),""),"")</f>
        <v/>
      </c>
      <c r="S3056" s="5" t="str">
        <f t="shared" si="198"/>
        <v>2B</v>
      </c>
      <c r="T3056" s="3" t="b">
        <f t="shared" si="199"/>
        <v>0</v>
      </c>
      <c r="U3056" s="3" t="b">
        <f t="shared" si="200"/>
        <v>0</v>
      </c>
    </row>
    <row r="3057" spans="1:21">
      <c r="A3057" s="10">
        <v>40786499</v>
      </c>
      <c r="B3057" t="s">
        <v>661</v>
      </c>
      <c r="C3057" t="s">
        <v>662</v>
      </c>
      <c r="D3057" t="s">
        <v>663</v>
      </c>
      <c r="E3057" t="s">
        <v>95</v>
      </c>
      <c r="F3057" t="s">
        <v>664</v>
      </c>
      <c r="G3057" t="s">
        <v>691</v>
      </c>
      <c r="H3057" t="s">
        <v>259</v>
      </c>
      <c r="I3057" t="s">
        <v>664</v>
      </c>
      <c r="J3057" t="s">
        <v>21</v>
      </c>
      <c r="K3057" s="3" t="str">
        <f t="shared" si="197"/>
        <v>Organic Chemical StorageOther</v>
      </c>
      <c r="L3057" s="9" t="s">
        <v>1439</v>
      </c>
      <c r="M3057" s="9" t="s">
        <v>1440</v>
      </c>
      <c r="N3057" t="s">
        <v>41</v>
      </c>
      <c r="P3057" s="5" t="str">
        <f>IF(LOOKUP($K3057,Fuel_Mappings!$C$2:$C$255,Fuel_Mappings!$D$2:$D$255)&lt;&gt;"",LOOKUP($K3057,Fuel_Mappings!$C$2:$C$255,Fuel_Mappings!$D$2:$D$255),"")</f>
        <v>Other_Fuel</v>
      </c>
      <c r="Q3057" s="5" t="str">
        <f>IF($P3057="Other_Fuel",IF(LOOKUP($G3057,Fuel_Mappings!$I$2:$I$36,Fuel_Mappings!$I$2:$I$36)=$G3057,LOOKUP($G3057,Fuel_Mappings!$I$2:$I$36,Fuel_Mappings!$J$2:$J$36),""),"")</f>
        <v/>
      </c>
      <c r="S3057" s="5" t="str">
        <f t="shared" si="198"/>
        <v>2B</v>
      </c>
      <c r="T3057" s="3" t="b">
        <f t="shared" si="199"/>
        <v>0</v>
      </c>
      <c r="U3057" s="3" t="b">
        <f t="shared" si="200"/>
        <v>0</v>
      </c>
    </row>
    <row r="3058" spans="1:21">
      <c r="A3058" s="10">
        <v>40703297</v>
      </c>
      <c r="B3058" t="s">
        <v>661</v>
      </c>
      <c r="C3058" t="s">
        <v>662</v>
      </c>
      <c r="D3058" t="s">
        <v>663</v>
      </c>
      <c r="E3058" t="s">
        <v>95</v>
      </c>
      <c r="F3058" t="s">
        <v>664</v>
      </c>
      <c r="G3058" t="s">
        <v>689</v>
      </c>
      <c r="H3058" t="s">
        <v>259</v>
      </c>
      <c r="I3058" t="s">
        <v>664</v>
      </c>
      <c r="J3058" t="s">
        <v>21</v>
      </c>
      <c r="K3058" s="3" t="str">
        <f t="shared" si="197"/>
        <v>Organic Chemical StorageOther</v>
      </c>
      <c r="L3058" s="9" t="s">
        <v>1439</v>
      </c>
      <c r="M3058" s="9" t="s">
        <v>1440</v>
      </c>
      <c r="N3058" t="s">
        <v>41</v>
      </c>
      <c r="P3058" s="5" t="str">
        <f>IF(LOOKUP($K3058,Fuel_Mappings!$C$2:$C$255,Fuel_Mappings!$D$2:$D$255)&lt;&gt;"",LOOKUP($K3058,Fuel_Mappings!$C$2:$C$255,Fuel_Mappings!$D$2:$D$255),"")</f>
        <v>Other_Fuel</v>
      </c>
      <c r="Q3058" s="5" t="str">
        <f>IF($P3058="Other_Fuel",IF(LOOKUP($G3058,Fuel_Mappings!$I$2:$I$36,Fuel_Mappings!$I$2:$I$36)=$G3058,LOOKUP($G3058,Fuel_Mappings!$I$2:$I$36,Fuel_Mappings!$J$2:$J$36),""),"")</f>
        <v/>
      </c>
      <c r="S3058" s="5" t="str">
        <f t="shared" si="198"/>
        <v>2B</v>
      </c>
      <c r="T3058" s="3" t="b">
        <f t="shared" si="199"/>
        <v>0</v>
      </c>
      <c r="U3058" s="3" t="b">
        <f t="shared" si="200"/>
        <v>0</v>
      </c>
    </row>
    <row r="3059" spans="1:21">
      <c r="A3059" s="10">
        <v>40706402</v>
      </c>
      <c r="B3059" t="s">
        <v>661</v>
      </c>
      <c r="C3059" t="s">
        <v>662</v>
      </c>
      <c r="D3059" t="s">
        <v>663</v>
      </c>
      <c r="E3059" t="s">
        <v>95</v>
      </c>
      <c r="F3059" t="s">
        <v>664</v>
      </c>
      <c r="G3059" t="s">
        <v>690</v>
      </c>
      <c r="H3059" t="s">
        <v>259</v>
      </c>
      <c r="I3059" t="s">
        <v>664</v>
      </c>
      <c r="J3059" t="s">
        <v>21</v>
      </c>
      <c r="K3059" s="3" t="str">
        <f t="shared" ref="K3059:K3122" si="201">I3059&amp;J3059</f>
        <v>Organic Chemical StorageOther</v>
      </c>
      <c r="L3059" s="9" t="s">
        <v>1439</v>
      </c>
      <c r="M3059" s="9" t="s">
        <v>1440</v>
      </c>
      <c r="N3059" t="s">
        <v>41</v>
      </c>
      <c r="P3059" s="5" t="str">
        <f>IF(LOOKUP($K3059,Fuel_Mappings!$C$2:$C$255,Fuel_Mappings!$D$2:$D$255)&lt;&gt;"",LOOKUP($K3059,Fuel_Mappings!$C$2:$C$255,Fuel_Mappings!$D$2:$D$255),"")</f>
        <v>Other_Fuel</v>
      </c>
      <c r="Q3059" s="5" t="str">
        <f>IF($P3059="Other_Fuel",IF(LOOKUP($G3059,Fuel_Mappings!$I$2:$I$36,Fuel_Mappings!$I$2:$I$36)=$G3059,LOOKUP($G3059,Fuel_Mappings!$I$2:$I$36,Fuel_Mappings!$J$2:$J$36),""),"")</f>
        <v/>
      </c>
      <c r="S3059" s="5" t="str">
        <f t="shared" si="198"/>
        <v>2B</v>
      </c>
      <c r="T3059" s="3" t="b">
        <f t="shared" si="199"/>
        <v>0</v>
      </c>
      <c r="U3059" s="3" t="b">
        <f t="shared" si="200"/>
        <v>0</v>
      </c>
    </row>
    <row r="3060" spans="1:21">
      <c r="A3060" s="10">
        <v>40717297</v>
      </c>
      <c r="B3060" t="s">
        <v>661</v>
      </c>
      <c r="C3060" t="s">
        <v>662</v>
      </c>
      <c r="D3060" t="s">
        <v>663</v>
      </c>
      <c r="E3060" t="s">
        <v>95</v>
      </c>
      <c r="F3060" t="s">
        <v>664</v>
      </c>
      <c r="G3060" t="s">
        <v>692</v>
      </c>
      <c r="H3060" t="s">
        <v>259</v>
      </c>
      <c r="I3060" t="s">
        <v>664</v>
      </c>
      <c r="J3060" t="s">
        <v>21</v>
      </c>
      <c r="K3060" s="3" t="str">
        <f t="shared" si="201"/>
        <v>Organic Chemical StorageOther</v>
      </c>
      <c r="L3060" s="9" t="s">
        <v>1439</v>
      </c>
      <c r="M3060" s="9" t="s">
        <v>1440</v>
      </c>
      <c r="N3060" t="s">
        <v>41</v>
      </c>
      <c r="P3060" s="5" t="str">
        <f>IF(LOOKUP($K3060,Fuel_Mappings!$C$2:$C$255,Fuel_Mappings!$D$2:$D$255)&lt;&gt;"",LOOKUP($K3060,Fuel_Mappings!$C$2:$C$255,Fuel_Mappings!$D$2:$D$255),"")</f>
        <v>Other_Fuel</v>
      </c>
      <c r="Q3060" s="5" t="str">
        <f>IF($P3060="Other_Fuel",IF(LOOKUP($G3060,Fuel_Mappings!$I$2:$I$36,Fuel_Mappings!$I$2:$I$36)=$G3060,LOOKUP($G3060,Fuel_Mappings!$I$2:$I$36,Fuel_Mappings!$J$2:$J$36),""),"")</f>
        <v/>
      </c>
      <c r="S3060" s="5" t="str">
        <f t="shared" si="198"/>
        <v>2B</v>
      </c>
      <c r="T3060" s="3" t="b">
        <f t="shared" si="199"/>
        <v>0</v>
      </c>
      <c r="U3060" s="3" t="b">
        <f t="shared" si="200"/>
        <v>0</v>
      </c>
    </row>
    <row r="3061" spans="1:21">
      <c r="A3061" s="10">
        <v>40706401</v>
      </c>
      <c r="B3061" t="s">
        <v>661</v>
      </c>
      <c r="C3061" t="s">
        <v>662</v>
      </c>
      <c r="D3061" t="s">
        <v>663</v>
      </c>
      <c r="E3061" t="s">
        <v>95</v>
      </c>
      <c r="F3061" t="s">
        <v>664</v>
      </c>
      <c r="G3061" t="s">
        <v>690</v>
      </c>
      <c r="H3061" t="s">
        <v>259</v>
      </c>
      <c r="I3061" t="s">
        <v>664</v>
      </c>
      <c r="J3061" t="s">
        <v>21</v>
      </c>
      <c r="K3061" s="3" t="str">
        <f t="shared" si="201"/>
        <v>Organic Chemical StorageOther</v>
      </c>
      <c r="L3061" s="9" t="s">
        <v>1439</v>
      </c>
      <c r="M3061" s="9" t="s">
        <v>1440</v>
      </c>
      <c r="N3061" t="s">
        <v>41</v>
      </c>
      <c r="P3061" s="5" t="str">
        <f>IF(LOOKUP($K3061,Fuel_Mappings!$C$2:$C$255,Fuel_Mappings!$D$2:$D$255)&lt;&gt;"",LOOKUP($K3061,Fuel_Mappings!$C$2:$C$255,Fuel_Mappings!$D$2:$D$255),"")</f>
        <v>Other_Fuel</v>
      </c>
      <c r="Q3061" s="5" t="str">
        <f>IF($P3061="Other_Fuel",IF(LOOKUP($G3061,Fuel_Mappings!$I$2:$I$36,Fuel_Mappings!$I$2:$I$36)=$G3061,LOOKUP($G3061,Fuel_Mappings!$I$2:$I$36,Fuel_Mappings!$J$2:$J$36),""),"")</f>
        <v/>
      </c>
      <c r="S3061" s="5" t="str">
        <f t="shared" si="198"/>
        <v>2B</v>
      </c>
      <c r="T3061" s="3" t="b">
        <f t="shared" si="199"/>
        <v>0</v>
      </c>
      <c r="U3061" s="3" t="b">
        <f t="shared" si="200"/>
        <v>0</v>
      </c>
    </row>
    <row r="3062" spans="1:21">
      <c r="A3062" s="10">
        <v>40786401</v>
      </c>
      <c r="B3062" t="s">
        <v>661</v>
      </c>
      <c r="C3062" t="s">
        <v>662</v>
      </c>
      <c r="D3062" t="s">
        <v>663</v>
      </c>
      <c r="E3062" t="s">
        <v>95</v>
      </c>
      <c r="F3062" t="s">
        <v>664</v>
      </c>
      <c r="G3062" t="s">
        <v>691</v>
      </c>
      <c r="H3062" t="s">
        <v>259</v>
      </c>
      <c r="I3062" t="s">
        <v>664</v>
      </c>
      <c r="J3062" t="s">
        <v>21</v>
      </c>
      <c r="K3062" s="3" t="str">
        <f t="shared" si="201"/>
        <v>Organic Chemical StorageOther</v>
      </c>
      <c r="L3062" s="9" t="s">
        <v>1439</v>
      </c>
      <c r="M3062" s="9" t="s">
        <v>1440</v>
      </c>
      <c r="N3062" t="s">
        <v>41</v>
      </c>
      <c r="P3062" s="5" t="str">
        <f>IF(LOOKUP($K3062,Fuel_Mappings!$C$2:$C$255,Fuel_Mappings!$D$2:$D$255)&lt;&gt;"",LOOKUP($K3062,Fuel_Mappings!$C$2:$C$255,Fuel_Mappings!$D$2:$D$255),"")</f>
        <v>Other_Fuel</v>
      </c>
      <c r="Q3062" s="5" t="str">
        <f>IF($P3062="Other_Fuel",IF(LOOKUP($G3062,Fuel_Mappings!$I$2:$I$36,Fuel_Mappings!$I$2:$I$36)=$G3062,LOOKUP($G3062,Fuel_Mappings!$I$2:$I$36,Fuel_Mappings!$J$2:$J$36),""),"")</f>
        <v/>
      </c>
      <c r="S3062" s="5" t="str">
        <f t="shared" si="198"/>
        <v>2B</v>
      </c>
      <c r="T3062" s="3" t="b">
        <f t="shared" si="199"/>
        <v>0</v>
      </c>
      <c r="U3062" s="3" t="b">
        <f t="shared" si="200"/>
        <v>0</v>
      </c>
    </row>
    <row r="3063" spans="1:21">
      <c r="A3063" s="10">
        <v>40700814</v>
      </c>
      <c r="B3063" t="s">
        <v>661</v>
      </c>
      <c r="C3063" t="s">
        <v>662</v>
      </c>
      <c r="D3063" t="s">
        <v>663</v>
      </c>
      <c r="E3063" t="s">
        <v>95</v>
      </c>
      <c r="F3063" t="s">
        <v>664</v>
      </c>
      <c r="G3063" t="s">
        <v>677</v>
      </c>
      <c r="H3063" t="s">
        <v>259</v>
      </c>
      <c r="I3063" t="s">
        <v>664</v>
      </c>
      <c r="J3063" t="s">
        <v>21</v>
      </c>
      <c r="K3063" s="3" t="str">
        <f t="shared" si="201"/>
        <v>Organic Chemical StorageOther</v>
      </c>
      <c r="L3063" s="9" t="s">
        <v>1439</v>
      </c>
      <c r="M3063" s="9" t="s">
        <v>1440</v>
      </c>
      <c r="N3063" t="s">
        <v>41</v>
      </c>
      <c r="P3063" s="5" t="str">
        <f>IF(LOOKUP($K3063,Fuel_Mappings!$C$2:$C$255,Fuel_Mappings!$D$2:$D$255)&lt;&gt;"",LOOKUP($K3063,Fuel_Mappings!$C$2:$C$255,Fuel_Mappings!$D$2:$D$255),"")</f>
        <v>Other_Fuel</v>
      </c>
      <c r="Q3063" s="5" t="str">
        <f>IF($P3063="Other_Fuel",IF(LOOKUP($G3063,Fuel_Mappings!$I$2:$I$36,Fuel_Mappings!$I$2:$I$36)=$G3063,LOOKUP($G3063,Fuel_Mappings!$I$2:$I$36,Fuel_Mappings!$J$2:$J$36),""),"")</f>
        <v/>
      </c>
      <c r="S3063" s="5" t="str">
        <f t="shared" si="198"/>
        <v>2B</v>
      </c>
      <c r="T3063" s="3" t="b">
        <f t="shared" si="199"/>
        <v>0</v>
      </c>
      <c r="U3063" s="3" t="b">
        <f t="shared" si="200"/>
        <v>0</v>
      </c>
    </row>
    <row r="3064" spans="1:21">
      <c r="A3064" s="10">
        <v>40700815</v>
      </c>
      <c r="B3064" t="s">
        <v>661</v>
      </c>
      <c r="C3064" t="s">
        <v>662</v>
      </c>
      <c r="D3064" t="s">
        <v>663</v>
      </c>
      <c r="E3064" t="s">
        <v>95</v>
      </c>
      <c r="F3064" t="s">
        <v>664</v>
      </c>
      <c r="G3064" t="s">
        <v>677</v>
      </c>
      <c r="H3064" t="s">
        <v>259</v>
      </c>
      <c r="I3064" t="s">
        <v>664</v>
      </c>
      <c r="J3064" t="s">
        <v>21</v>
      </c>
      <c r="K3064" s="3" t="str">
        <f t="shared" si="201"/>
        <v>Organic Chemical StorageOther</v>
      </c>
      <c r="L3064" s="9" t="s">
        <v>1439</v>
      </c>
      <c r="M3064" s="9" t="s">
        <v>1440</v>
      </c>
      <c r="N3064" t="s">
        <v>41</v>
      </c>
      <c r="P3064" s="5" t="str">
        <f>IF(LOOKUP($K3064,Fuel_Mappings!$C$2:$C$255,Fuel_Mappings!$D$2:$D$255)&lt;&gt;"",LOOKUP($K3064,Fuel_Mappings!$C$2:$C$255,Fuel_Mappings!$D$2:$D$255),"")</f>
        <v>Other_Fuel</v>
      </c>
      <c r="Q3064" s="5" t="str">
        <f>IF($P3064="Other_Fuel",IF(LOOKUP($G3064,Fuel_Mappings!$I$2:$I$36,Fuel_Mappings!$I$2:$I$36)=$G3064,LOOKUP($G3064,Fuel_Mappings!$I$2:$I$36,Fuel_Mappings!$J$2:$J$36),""),"")</f>
        <v/>
      </c>
      <c r="S3064" s="5" t="str">
        <f t="shared" si="198"/>
        <v>2B</v>
      </c>
      <c r="T3064" s="3" t="b">
        <f t="shared" si="199"/>
        <v>0</v>
      </c>
      <c r="U3064" s="3" t="b">
        <f t="shared" si="200"/>
        <v>0</v>
      </c>
    </row>
    <row r="3065" spans="1:21">
      <c r="A3065" s="10">
        <v>40700897</v>
      </c>
      <c r="B3065" t="s">
        <v>661</v>
      </c>
      <c r="C3065" t="s">
        <v>662</v>
      </c>
      <c r="D3065" t="s">
        <v>663</v>
      </c>
      <c r="E3065" t="s">
        <v>95</v>
      </c>
      <c r="F3065" t="s">
        <v>664</v>
      </c>
      <c r="G3065" t="s">
        <v>677</v>
      </c>
      <c r="H3065" t="s">
        <v>259</v>
      </c>
      <c r="I3065" t="s">
        <v>664</v>
      </c>
      <c r="J3065" t="s">
        <v>21</v>
      </c>
      <c r="K3065" s="3" t="str">
        <f t="shared" si="201"/>
        <v>Organic Chemical StorageOther</v>
      </c>
      <c r="L3065" s="9" t="s">
        <v>1439</v>
      </c>
      <c r="M3065" s="9" t="s">
        <v>1440</v>
      </c>
      <c r="N3065" t="s">
        <v>41</v>
      </c>
      <c r="P3065" s="5" t="str">
        <f>IF(LOOKUP($K3065,Fuel_Mappings!$C$2:$C$255,Fuel_Mappings!$D$2:$D$255)&lt;&gt;"",LOOKUP($K3065,Fuel_Mappings!$C$2:$C$255,Fuel_Mappings!$D$2:$D$255),"")</f>
        <v>Other_Fuel</v>
      </c>
      <c r="Q3065" s="5" t="str">
        <f>IF($P3065="Other_Fuel",IF(LOOKUP($G3065,Fuel_Mappings!$I$2:$I$36,Fuel_Mappings!$I$2:$I$36)=$G3065,LOOKUP($G3065,Fuel_Mappings!$I$2:$I$36,Fuel_Mappings!$J$2:$J$36),""),"")</f>
        <v/>
      </c>
      <c r="S3065" s="5" t="str">
        <f t="shared" si="198"/>
        <v>2B</v>
      </c>
      <c r="T3065" s="3" t="b">
        <f t="shared" si="199"/>
        <v>0</v>
      </c>
      <c r="U3065" s="3" t="b">
        <f t="shared" si="200"/>
        <v>0</v>
      </c>
    </row>
    <row r="3066" spans="1:21">
      <c r="A3066" s="10">
        <v>40704001</v>
      </c>
      <c r="B3066" t="s">
        <v>661</v>
      </c>
      <c r="C3066" t="s">
        <v>662</v>
      </c>
      <c r="D3066" t="s">
        <v>663</v>
      </c>
      <c r="E3066" t="s">
        <v>95</v>
      </c>
      <c r="F3066" t="s">
        <v>664</v>
      </c>
      <c r="G3066" t="s">
        <v>693</v>
      </c>
      <c r="H3066" t="s">
        <v>259</v>
      </c>
      <c r="I3066" t="s">
        <v>664</v>
      </c>
      <c r="J3066" t="s">
        <v>21</v>
      </c>
      <c r="K3066" s="3" t="str">
        <f t="shared" si="201"/>
        <v>Organic Chemical StorageOther</v>
      </c>
      <c r="L3066" s="9" t="s">
        <v>1439</v>
      </c>
      <c r="M3066" s="9" t="s">
        <v>1440</v>
      </c>
      <c r="N3066" t="s">
        <v>41</v>
      </c>
      <c r="P3066" s="5" t="str">
        <f>IF(LOOKUP($K3066,Fuel_Mappings!$C$2:$C$255,Fuel_Mappings!$D$2:$D$255)&lt;&gt;"",LOOKUP($K3066,Fuel_Mappings!$C$2:$C$255,Fuel_Mappings!$D$2:$D$255),"")</f>
        <v>Other_Fuel</v>
      </c>
      <c r="Q3066" s="5" t="str">
        <f>IF($P3066="Other_Fuel",IF(LOOKUP($G3066,Fuel_Mappings!$I$2:$I$36,Fuel_Mappings!$I$2:$I$36)=$G3066,LOOKUP($G3066,Fuel_Mappings!$I$2:$I$36,Fuel_Mappings!$J$2:$J$36),""),"")</f>
        <v/>
      </c>
      <c r="S3066" s="5" t="str">
        <f t="shared" si="198"/>
        <v>2B</v>
      </c>
      <c r="T3066" s="3" t="b">
        <f t="shared" si="199"/>
        <v>0</v>
      </c>
      <c r="U3066" s="3" t="b">
        <f t="shared" si="200"/>
        <v>0</v>
      </c>
    </row>
    <row r="3067" spans="1:21">
      <c r="A3067" s="10">
        <v>40704002</v>
      </c>
      <c r="B3067" t="s">
        <v>661</v>
      </c>
      <c r="C3067" t="s">
        <v>662</v>
      </c>
      <c r="D3067" t="s">
        <v>663</v>
      </c>
      <c r="E3067" t="s">
        <v>95</v>
      </c>
      <c r="F3067" t="s">
        <v>664</v>
      </c>
      <c r="G3067" t="s">
        <v>693</v>
      </c>
      <c r="H3067" t="s">
        <v>259</v>
      </c>
      <c r="I3067" t="s">
        <v>664</v>
      </c>
      <c r="J3067" t="s">
        <v>21</v>
      </c>
      <c r="K3067" s="3" t="str">
        <f t="shared" si="201"/>
        <v>Organic Chemical StorageOther</v>
      </c>
      <c r="L3067" s="9" t="s">
        <v>1439</v>
      </c>
      <c r="M3067" s="9" t="s">
        <v>1440</v>
      </c>
      <c r="N3067" t="s">
        <v>41</v>
      </c>
      <c r="P3067" s="5" t="str">
        <f>IF(LOOKUP($K3067,Fuel_Mappings!$C$2:$C$255,Fuel_Mappings!$D$2:$D$255)&lt;&gt;"",LOOKUP($K3067,Fuel_Mappings!$C$2:$C$255,Fuel_Mappings!$D$2:$D$255),"")</f>
        <v>Other_Fuel</v>
      </c>
      <c r="Q3067" s="5" t="str">
        <f>IF($P3067="Other_Fuel",IF(LOOKUP($G3067,Fuel_Mappings!$I$2:$I$36,Fuel_Mappings!$I$2:$I$36)=$G3067,LOOKUP($G3067,Fuel_Mappings!$I$2:$I$36,Fuel_Mappings!$J$2:$J$36),""),"")</f>
        <v/>
      </c>
      <c r="S3067" s="5" t="str">
        <f t="shared" si="198"/>
        <v>2B</v>
      </c>
      <c r="T3067" s="3" t="b">
        <f t="shared" si="199"/>
        <v>0</v>
      </c>
      <c r="U3067" s="3" t="b">
        <f t="shared" si="200"/>
        <v>0</v>
      </c>
    </row>
    <row r="3068" spans="1:21">
      <c r="A3068" s="10">
        <v>40704406</v>
      </c>
      <c r="B3068" t="s">
        <v>661</v>
      </c>
      <c r="C3068" t="s">
        <v>662</v>
      </c>
      <c r="D3068" t="s">
        <v>663</v>
      </c>
      <c r="E3068" t="s">
        <v>95</v>
      </c>
      <c r="F3068" t="s">
        <v>664</v>
      </c>
      <c r="G3068" t="s">
        <v>694</v>
      </c>
      <c r="H3068" t="s">
        <v>259</v>
      </c>
      <c r="I3068" t="s">
        <v>664</v>
      </c>
      <c r="J3068" t="s">
        <v>21</v>
      </c>
      <c r="K3068" s="3" t="str">
        <f t="shared" si="201"/>
        <v>Organic Chemical StorageOther</v>
      </c>
      <c r="L3068" s="9" t="s">
        <v>1439</v>
      </c>
      <c r="M3068" s="9" t="s">
        <v>1440</v>
      </c>
      <c r="N3068" t="s">
        <v>41</v>
      </c>
      <c r="P3068" s="5" t="str">
        <f>IF(LOOKUP($K3068,Fuel_Mappings!$C$2:$C$255,Fuel_Mappings!$D$2:$D$255)&lt;&gt;"",LOOKUP($K3068,Fuel_Mappings!$C$2:$C$255,Fuel_Mappings!$D$2:$D$255),"")</f>
        <v>Other_Fuel</v>
      </c>
      <c r="Q3068" s="5" t="str">
        <f>IF($P3068="Other_Fuel",IF(LOOKUP($G3068,Fuel_Mappings!$I$2:$I$36,Fuel_Mappings!$I$2:$I$36)=$G3068,LOOKUP($G3068,Fuel_Mappings!$I$2:$I$36,Fuel_Mappings!$J$2:$J$36),""),"")</f>
        <v/>
      </c>
      <c r="S3068" s="5" t="str">
        <f t="shared" si="198"/>
        <v>2B</v>
      </c>
      <c r="T3068" s="3" t="b">
        <f t="shared" si="199"/>
        <v>0</v>
      </c>
      <c r="U3068" s="3" t="b">
        <f t="shared" si="200"/>
        <v>0</v>
      </c>
    </row>
    <row r="3069" spans="1:21">
      <c r="A3069" s="10">
        <v>40704414</v>
      </c>
      <c r="B3069" t="s">
        <v>661</v>
      </c>
      <c r="C3069" t="s">
        <v>662</v>
      </c>
      <c r="D3069" t="s">
        <v>663</v>
      </c>
      <c r="E3069" t="s">
        <v>95</v>
      </c>
      <c r="F3069" t="s">
        <v>664</v>
      </c>
      <c r="G3069" t="s">
        <v>694</v>
      </c>
      <c r="H3069" t="s">
        <v>259</v>
      </c>
      <c r="I3069" t="s">
        <v>664</v>
      </c>
      <c r="J3069" t="s">
        <v>21</v>
      </c>
      <c r="K3069" s="3" t="str">
        <f t="shared" si="201"/>
        <v>Organic Chemical StorageOther</v>
      </c>
      <c r="L3069" s="9" t="s">
        <v>1439</v>
      </c>
      <c r="M3069" s="9" t="s">
        <v>1440</v>
      </c>
      <c r="N3069" t="s">
        <v>41</v>
      </c>
      <c r="P3069" s="5" t="str">
        <f>IF(LOOKUP($K3069,Fuel_Mappings!$C$2:$C$255,Fuel_Mappings!$D$2:$D$255)&lt;&gt;"",LOOKUP($K3069,Fuel_Mappings!$C$2:$C$255,Fuel_Mappings!$D$2:$D$255),"")</f>
        <v>Other_Fuel</v>
      </c>
      <c r="Q3069" s="5" t="str">
        <f>IF($P3069="Other_Fuel",IF(LOOKUP($G3069,Fuel_Mappings!$I$2:$I$36,Fuel_Mappings!$I$2:$I$36)=$G3069,LOOKUP($G3069,Fuel_Mappings!$I$2:$I$36,Fuel_Mappings!$J$2:$J$36),""),"")</f>
        <v/>
      </c>
      <c r="S3069" s="5" t="str">
        <f t="shared" si="198"/>
        <v>2B</v>
      </c>
      <c r="T3069" s="3" t="b">
        <f t="shared" si="199"/>
        <v>0</v>
      </c>
      <c r="U3069" s="3" t="b">
        <f t="shared" si="200"/>
        <v>0</v>
      </c>
    </row>
    <row r="3070" spans="1:21">
      <c r="A3070" s="10">
        <v>40704420</v>
      </c>
      <c r="B3070" t="s">
        <v>661</v>
      </c>
      <c r="C3070" t="s">
        <v>662</v>
      </c>
      <c r="D3070" t="s">
        <v>663</v>
      </c>
      <c r="E3070" t="s">
        <v>95</v>
      </c>
      <c r="F3070" t="s">
        <v>664</v>
      </c>
      <c r="G3070" t="s">
        <v>694</v>
      </c>
      <c r="H3070" t="s">
        <v>259</v>
      </c>
      <c r="I3070" t="s">
        <v>664</v>
      </c>
      <c r="J3070" t="s">
        <v>21</v>
      </c>
      <c r="K3070" s="3" t="str">
        <f t="shared" si="201"/>
        <v>Organic Chemical StorageOther</v>
      </c>
      <c r="L3070" s="9" t="s">
        <v>1439</v>
      </c>
      <c r="M3070" s="9" t="s">
        <v>1440</v>
      </c>
      <c r="N3070" t="s">
        <v>41</v>
      </c>
      <c r="P3070" s="5" t="str">
        <f>IF(LOOKUP($K3070,Fuel_Mappings!$C$2:$C$255,Fuel_Mappings!$D$2:$D$255)&lt;&gt;"",LOOKUP($K3070,Fuel_Mappings!$C$2:$C$255,Fuel_Mappings!$D$2:$D$255),"")</f>
        <v>Other_Fuel</v>
      </c>
      <c r="Q3070" s="5" t="str">
        <f>IF($P3070="Other_Fuel",IF(LOOKUP($G3070,Fuel_Mappings!$I$2:$I$36,Fuel_Mappings!$I$2:$I$36)=$G3070,LOOKUP($G3070,Fuel_Mappings!$I$2:$I$36,Fuel_Mappings!$J$2:$J$36),""),"")</f>
        <v/>
      </c>
      <c r="S3070" s="5" t="str">
        <f t="shared" si="198"/>
        <v>2B</v>
      </c>
      <c r="T3070" s="3" t="b">
        <f t="shared" si="199"/>
        <v>0</v>
      </c>
      <c r="U3070" s="3" t="b">
        <f t="shared" si="200"/>
        <v>0</v>
      </c>
    </row>
    <row r="3071" spans="1:21">
      <c r="A3071" s="10">
        <v>40705603</v>
      </c>
      <c r="B3071" t="s">
        <v>661</v>
      </c>
      <c r="C3071" t="s">
        <v>662</v>
      </c>
      <c r="D3071" t="s">
        <v>663</v>
      </c>
      <c r="E3071" t="s">
        <v>95</v>
      </c>
      <c r="F3071" t="s">
        <v>664</v>
      </c>
      <c r="G3071" t="s">
        <v>667</v>
      </c>
      <c r="H3071" t="s">
        <v>259</v>
      </c>
      <c r="I3071" t="s">
        <v>664</v>
      </c>
      <c r="J3071" t="s">
        <v>21</v>
      </c>
      <c r="K3071" s="3" t="str">
        <f t="shared" si="201"/>
        <v>Organic Chemical StorageOther</v>
      </c>
      <c r="L3071" s="9" t="s">
        <v>1439</v>
      </c>
      <c r="M3071" s="9" t="s">
        <v>1440</v>
      </c>
      <c r="N3071" t="s">
        <v>41</v>
      </c>
      <c r="P3071" s="5" t="str">
        <f>IF(LOOKUP($K3071,Fuel_Mappings!$C$2:$C$255,Fuel_Mappings!$D$2:$D$255)&lt;&gt;"",LOOKUP($K3071,Fuel_Mappings!$C$2:$C$255,Fuel_Mappings!$D$2:$D$255),"")</f>
        <v>Other_Fuel</v>
      </c>
      <c r="Q3071" s="5" t="str">
        <f>IF($P3071="Other_Fuel",IF(LOOKUP($G3071,Fuel_Mappings!$I$2:$I$36,Fuel_Mappings!$I$2:$I$36)=$G3071,LOOKUP($G3071,Fuel_Mappings!$I$2:$I$36,Fuel_Mappings!$J$2:$J$36),""),"")</f>
        <v/>
      </c>
      <c r="S3071" s="5" t="str">
        <f t="shared" si="198"/>
        <v>2B</v>
      </c>
      <c r="T3071" s="3" t="b">
        <f t="shared" si="199"/>
        <v>0</v>
      </c>
      <c r="U3071" s="3" t="b">
        <f t="shared" si="200"/>
        <v>0</v>
      </c>
    </row>
    <row r="3072" spans="1:21">
      <c r="A3072" s="10">
        <v>40705604</v>
      </c>
      <c r="B3072" t="s">
        <v>661</v>
      </c>
      <c r="C3072" t="s">
        <v>662</v>
      </c>
      <c r="D3072" t="s">
        <v>663</v>
      </c>
      <c r="E3072" t="s">
        <v>95</v>
      </c>
      <c r="F3072" t="s">
        <v>664</v>
      </c>
      <c r="G3072" t="s">
        <v>667</v>
      </c>
      <c r="H3072" t="s">
        <v>259</v>
      </c>
      <c r="I3072" t="s">
        <v>664</v>
      </c>
      <c r="J3072" t="s">
        <v>21</v>
      </c>
      <c r="K3072" s="3" t="str">
        <f t="shared" si="201"/>
        <v>Organic Chemical StorageOther</v>
      </c>
      <c r="L3072" s="9" t="s">
        <v>1439</v>
      </c>
      <c r="M3072" s="9" t="s">
        <v>1440</v>
      </c>
      <c r="N3072" t="s">
        <v>41</v>
      </c>
      <c r="P3072" s="5" t="str">
        <f>IF(LOOKUP($K3072,Fuel_Mappings!$C$2:$C$255,Fuel_Mappings!$D$2:$D$255)&lt;&gt;"",LOOKUP($K3072,Fuel_Mappings!$C$2:$C$255,Fuel_Mappings!$D$2:$D$255),"")</f>
        <v>Other_Fuel</v>
      </c>
      <c r="Q3072" s="5" t="str">
        <f>IF($P3072="Other_Fuel",IF(LOOKUP($G3072,Fuel_Mappings!$I$2:$I$36,Fuel_Mappings!$I$2:$I$36)=$G3072,LOOKUP($G3072,Fuel_Mappings!$I$2:$I$36,Fuel_Mappings!$J$2:$J$36),""),"")</f>
        <v/>
      </c>
      <c r="S3072" s="5" t="str">
        <f t="shared" si="198"/>
        <v>2B</v>
      </c>
      <c r="T3072" s="3" t="b">
        <f t="shared" si="199"/>
        <v>0</v>
      </c>
      <c r="U3072" s="3" t="b">
        <f t="shared" si="200"/>
        <v>0</v>
      </c>
    </row>
    <row r="3073" spans="1:21">
      <c r="A3073" s="10">
        <v>40722801</v>
      </c>
      <c r="B3073" t="s">
        <v>661</v>
      </c>
      <c r="C3073" t="s">
        <v>662</v>
      </c>
      <c r="D3073" t="s">
        <v>663</v>
      </c>
      <c r="E3073" t="s">
        <v>95</v>
      </c>
      <c r="F3073" t="s">
        <v>664</v>
      </c>
      <c r="G3073" t="s">
        <v>695</v>
      </c>
      <c r="H3073" t="s">
        <v>259</v>
      </c>
      <c r="I3073" t="s">
        <v>664</v>
      </c>
      <c r="J3073" t="s">
        <v>21</v>
      </c>
      <c r="K3073" s="3" t="str">
        <f t="shared" si="201"/>
        <v>Organic Chemical StorageOther</v>
      </c>
      <c r="L3073" s="9" t="s">
        <v>1439</v>
      </c>
      <c r="M3073" s="9" t="s">
        <v>1440</v>
      </c>
      <c r="N3073" t="s">
        <v>41</v>
      </c>
      <c r="P3073" s="5" t="str">
        <f>IF(LOOKUP($K3073,Fuel_Mappings!$C$2:$C$255,Fuel_Mappings!$D$2:$D$255)&lt;&gt;"",LOOKUP($K3073,Fuel_Mappings!$C$2:$C$255,Fuel_Mappings!$D$2:$D$255),"")</f>
        <v>Other_Fuel</v>
      </c>
      <c r="Q3073" s="5" t="str">
        <f>IF($P3073="Other_Fuel",IF(LOOKUP($G3073,Fuel_Mappings!$I$2:$I$36,Fuel_Mappings!$I$2:$I$36)=$G3073,LOOKUP($G3073,Fuel_Mappings!$I$2:$I$36,Fuel_Mappings!$J$2:$J$36),""),"")</f>
        <v/>
      </c>
      <c r="S3073" s="5" t="str">
        <f t="shared" si="198"/>
        <v>2B</v>
      </c>
      <c r="T3073" s="3" t="b">
        <f t="shared" si="199"/>
        <v>0</v>
      </c>
      <c r="U3073" s="3" t="b">
        <f t="shared" si="200"/>
        <v>0</v>
      </c>
    </row>
    <row r="3074" spans="1:21">
      <c r="A3074" s="10">
        <v>40787201</v>
      </c>
      <c r="B3074" t="s">
        <v>661</v>
      </c>
      <c r="C3074" t="s">
        <v>662</v>
      </c>
      <c r="D3074" t="s">
        <v>663</v>
      </c>
      <c r="E3074" t="s">
        <v>95</v>
      </c>
      <c r="F3074" t="s">
        <v>664</v>
      </c>
      <c r="G3074" t="s">
        <v>696</v>
      </c>
      <c r="H3074" t="s">
        <v>259</v>
      </c>
      <c r="I3074" t="s">
        <v>664</v>
      </c>
      <c r="J3074" t="s">
        <v>21</v>
      </c>
      <c r="K3074" s="3" t="str">
        <f t="shared" si="201"/>
        <v>Organic Chemical StorageOther</v>
      </c>
      <c r="L3074" s="9" t="s">
        <v>1439</v>
      </c>
      <c r="M3074" s="9" t="s">
        <v>1440</v>
      </c>
      <c r="N3074" t="s">
        <v>41</v>
      </c>
      <c r="P3074" s="5" t="str">
        <f>IF(LOOKUP($K3074,Fuel_Mappings!$C$2:$C$255,Fuel_Mappings!$D$2:$D$255)&lt;&gt;"",LOOKUP($K3074,Fuel_Mappings!$C$2:$C$255,Fuel_Mappings!$D$2:$D$255),"")</f>
        <v>Other_Fuel</v>
      </c>
      <c r="Q3074" s="5" t="str">
        <f>IF($P3074="Other_Fuel",IF(LOOKUP($G3074,Fuel_Mappings!$I$2:$I$36,Fuel_Mappings!$I$2:$I$36)=$G3074,LOOKUP($G3074,Fuel_Mappings!$I$2:$I$36,Fuel_Mappings!$J$2:$J$36),""),"")</f>
        <v/>
      </c>
      <c r="S3074" s="5" t="str">
        <f t="shared" si="198"/>
        <v>2B</v>
      </c>
      <c r="T3074" s="3" t="b">
        <f t="shared" si="199"/>
        <v>0</v>
      </c>
      <c r="U3074" s="3" t="b">
        <f t="shared" si="200"/>
        <v>0</v>
      </c>
    </row>
    <row r="3075" spans="1:21">
      <c r="A3075" s="10">
        <v>40707602</v>
      </c>
      <c r="B3075" t="s">
        <v>661</v>
      </c>
      <c r="C3075" t="s">
        <v>662</v>
      </c>
      <c r="D3075" t="s">
        <v>663</v>
      </c>
      <c r="E3075" t="s">
        <v>95</v>
      </c>
      <c r="F3075" t="s">
        <v>664</v>
      </c>
      <c r="G3075" t="s">
        <v>680</v>
      </c>
      <c r="H3075" t="s">
        <v>259</v>
      </c>
      <c r="I3075" t="s">
        <v>664</v>
      </c>
      <c r="J3075" t="s">
        <v>21</v>
      </c>
      <c r="K3075" s="3" t="str">
        <f t="shared" si="201"/>
        <v>Organic Chemical StorageOther</v>
      </c>
      <c r="L3075" s="9" t="s">
        <v>1439</v>
      </c>
      <c r="M3075" s="9" t="s">
        <v>1440</v>
      </c>
      <c r="N3075" t="s">
        <v>41</v>
      </c>
      <c r="P3075" s="5" t="str">
        <f>IF(LOOKUP($K3075,Fuel_Mappings!$C$2:$C$255,Fuel_Mappings!$D$2:$D$255)&lt;&gt;"",LOOKUP($K3075,Fuel_Mappings!$C$2:$C$255,Fuel_Mappings!$D$2:$D$255),"")</f>
        <v>Other_Fuel</v>
      </c>
      <c r="Q3075" s="5" t="str">
        <f>IF($P3075="Other_Fuel",IF(LOOKUP($G3075,Fuel_Mappings!$I$2:$I$36,Fuel_Mappings!$I$2:$I$36)=$G3075,LOOKUP($G3075,Fuel_Mappings!$I$2:$I$36,Fuel_Mappings!$J$2:$J$36),""),"")</f>
        <v/>
      </c>
      <c r="S3075" s="5" t="str">
        <f t="shared" ref="S3075:S3138" si="202">LEFT(L3075,FIND("_",L3075)-1)</f>
        <v>2B</v>
      </c>
      <c r="T3075" s="3" t="b">
        <f t="shared" ref="T3075:T3138" si="203">$S3075=$C3075</f>
        <v>0</v>
      </c>
      <c r="U3075" s="3" t="b">
        <f t="shared" ref="U3075:U3138" si="204">LEFT($S3075,3)=LEFT($C3075,3)</f>
        <v>0</v>
      </c>
    </row>
    <row r="3076" spans="1:21">
      <c r="A3076" s="10">
        <v>40707603</v>
      </c>
      <c r="B3076" t="s">
        <v>661</v>
      </c>
      <c r="C3076" t="s">
        <v>662</v>
      </c>
      <c r="D3076" t="s">
        <v>663</v>
      </c>
      <c r="E3076" t="s">
        <v>95</v>
      </c>
      <c r="F3076" t="s">
        <v>664</v>
      </c>
      <c r="G3076" t="s">
        <v>680</v>
      </c>
      <c r="H3076" t="s">
        <v>259</v>
      </c>
      <c r="I3076" t="s">
        <v>664</v>
      </c>
      <c r="J3076" t="s">
        <v>21</v>
      </c>
      <c r="K3076" s="3" t="str">
        <f t="shared" si="201"/>
        <v>Organic Chemical StorageOther</v>
      </c>
      <c r="L3076" s="9" t="s">
        <v>1439</v>
      </c>
      <c r="M3076" s="9" t="s">
        <v>1440</v>
      </c>
      <c r="N3076" t="s">
        <v>41</v>
      </c>
      <c r="P3076" s="5" t="str">
        <f>IF(LOOKUP($K3076,Fuel_Mappings!$C$2:$C$255,Fuel_Mappings!$D$2:$D$255)&lt;&gt;"",LOOKUP($K3076,Fuel_Mappings!$C$2:$C$255,Fuel_Mappings!$D$2:$D$255),"")</f>
        <v>Other_Fuel</v>
      </c>
      <c r="Q3076" s="5" t="str">
        <f>IF($P3076="Other_Fuel",IF(LOOKUP($G3076,Fuel_Mappings!$I$2:$I$36,Fuel_Mappings!$I$2:$I$36)=$G3076,LOOKUP($G3076,Fuel_Mappings!$I$2:$I$36,Fuel_Mappings!$J$2:$J$36),""),"")</f>
        <v/>
      </c>
      <c r="S3076" s="5" t="str">
        <f t="shared" si="202"/>
        <v>2B</v>
      </c>
      <c r="T3076" s="3" t="b">
        <f t="shared" si="203"/>
        <v>0</v>
      </c>
      <c r="U3076" s="3" t="b">
        <f t="shared" si="204"/>
        <v>0</v>
      </c>
    </row>
    <row r="3077" spans="1:21">
      <c r="A3077" s="10">
        <v>40707697</v>
      </c>
      <c r="B3077" t="s">
        <v>661</v>
      </c>
      <c r="C3077" t="s">
        <v>662</v>
      </c>
      <c r="D3077" t="s">
        <v>663</v>
      </c>
      <c r="E3077" t="s">
        <v>95</v>
      </c>
      <c r="F3077" t="s">
        <v>664</v>
      </c>
      <c r="G3077" t="s">
        <v>680</v>
      </c>
      <c r="H3077" t="s">
        <v>259</v>
      </c>
      <c r="I3077" t="s">
        <v>664</v>
      </c>
      <c r="J3077" t="s">
        <v>21</v>
      </c>
      <c r="K3077" s="3" t="str">
        <f t="shared" si="201"/>
        <v>Organic Chemical StorageOther</v>
      </c>
      <c r="L3077" s="9" t="s">
        <v>1439</v>
      </c>
      <c r="M3077" s="9" t="s">
        <v>1440</v>
      </c>
      <c r="N3077" t="s">
        <v>41</v>
      </c>
      <c r="P3077" s="5" t="str">
        <f>IF(LOOKUP($K3077,Fuel_Mappings!$C$2:$C$255,Fuel_Mappings!$D$2:$D$255)&lt;&gt;"",LOOKUP($K3077,Fuel_Mappings!$C$2:$C$255,Fuel_Mappings!$D$2:$D$255),"")</f>
        <v>Other_Fuel</v>
      </c>
      <c r="Q3077" s="5" t="str">
        <f>IF($P3077="Other_Fuel",IF(LOOKUP($G3077,Fuel_Mappings!$I$2:$I$36,Fuel_Mappings!$I$2:$I$36)=$G3077,LOOKUP($G3077,Fuel_Mappings!$I$2:$I$36,Fuel_Mappings!$J$2:$J$36),""),"")</f>
        <v/>
      </c>
      <c r="S3077" s="5" t="str">
        <f t="shared" si="202"/>
        <v>2B</v>
      </c>
      <c r="T3077" s="3" t="b">
        <f t="shared" si="203"/>
        <v>0</v>
      </c>
      <c r="U3077" s="3" t="b">
        <f t="shared" si="204"/>
        <v>0</v>
      </c>
    </row>
    <row r="3078" spans="1:21">
      <c r="A3078" s="10">
        <v>40707698</v>
      </c>
      <c r="B3078" t="s">
        <v>661</v>
      </c>
      <c r="C3078" t="s">
        <v>662</v>
      </c>
      <c r="D3078" t="s">
        <v>663</v>
      </c>
      <c r="E3078" t="s">
        <v>95</v>
      </c>
      <c r="F3078" t="s">
        <v>664</v>
      </c>
      <c r="G3078" t="s">
        <v>680</v>
      </c>
      <c r="H3078" t="s">
        <v>259</v>
      </c>
      <c r="I3078" t="s">
        <v>664</v>
      </c>
      <c r="J3078" t="s">
        <v>21</v>
      </c>
      <c r="K3078" s="3" t="str">
        <f t="shared" si="201"/>
        <v>Organic Chemical StorageOther</v>
      </c>
      <c r="L3078" s="9" t="s">
        <v>1439</v>
      </c>
      <c r="M3078" s="9" t="s">
        <v>1440</v>
      </c>
      <c r="N3078" t="s">
        <v>41</v>
      </c>
      <c r="P3078" s="5" t="str">
        <f>IF(LOOKUP($K3078,Fuel_Mappings!$C$2:$C$255,Fuel_Mappings!$D$2:$D$255)&lt;&gt;"",LOOKUP($K3078,Fuel_Mappings!$C$2:$C$255,Fuel_Mappings!$D$2:$D$255),"")</f>
        <v>Other_Fuel</v>
      </c>
      <c r="Q3078" s="5" t="str">
        <f>IF($P3078="Other_Fuel",IF(LOOKUP($G3078,Fuel_Mappings!$I$2:$I$36,Fuel_Mappings!$I$2:$I$36)=$G3078,LOOKUP($G3078,Fuel_Mappings!$I$2:$I$36,Fuel_Mappings!$J$2:$J$36),""),"")</f>
        <v/>
      </c>
      <c r="S3078" s="5" t="str">
        <f t="shared" si="202"/>
        <v>2B</v>
      </c>
      <c r="T3078" s="3" t="b">
        <f t="shared" si="203"/>
        <v>0</v>
      </c>
      <c r="U3078" s="3" t="b">
        <f t="shared" si="204"/>
        <v>0</v>
      </c>
    </row>
    <row r="3079" spans="1:21">
      <c r="A3079" s="10">
        <v>40708098</v>
      </c>
      <c r="B3079" t="s">
        <v>661</v>
      </c>
      <c r="C3079" t="s">
        <v>662</v>
      </c>
      <c r="D3079" t="s">
        <v>663</v>
      </c>
      <c r="E3079" t="s">
        <v>95</v>
      </c>
      <c r="F3079" t="s">
        <v>664</v>
      </c>
      <c r="G3079" t="s">
        <v>700</v>
      </c>
      <c r="H3079" t="s">
        <v>259</v>
      </c>
      <c r="I3079" t="s">
        <v>664</v>
      </c>
      <c r="J3079" t="s">
        <v>21</v>
      </c>
      <c r="K3079" s="3" t="str">
        <f t="shared" si="201"/>
        <v>Organic Chemical StorageOther</v>
      </c>
      <c r="L3079" s="9" t="s">
        <v>1439</v>
      </c>
      <c r="M3079" s="9" t="s">
        <v>1440</v>
      </c>
      <c r="N3079" t="s">
        <v>41</v>
      </c>
      <c r="P3079" s="5" t="str">
        <f>IF(LOOKUP($K3079,Fuel_Mappings!$C$2:$C$255,Fuel_Mappings!$D$2:$D$255)&lt;&gt;"",LOOKUP($K3079,Fuel_Mappings!$C$2:$C$255,Fuel_Mappings!$D$2:$D$255),"")</f>
        <v>Other_Fuel</v>
      </c>
      <c r="Q3079" s="5" t="str">
        <f>IF($P3079="Other_Fuel",IF(LOOKUP($G3079,Fuel_Mappings!$I$2:$I$36,Fuel_Mappings!$I$2:$I$36)=$G3079,LOOKUP($G3079,Fuel_Mappings!$I$2:$I$36,Fuel_Mappings!$J$2:$J$36),""),"")</f>
        <v/>
      </c>
      <c r="S3079" s="5" t="str">
        <f t="shared" si="202"/>
        <v>2B</v>
      </c>
      <c r="T3079" s="3" t="b">
        <f t="shared" si="203"/>
        <v>0</v>
      </c>
      <c r="U3079" s="3" t="b">
        <f t="shared" si="204"/>
        <v>0</v>
      </c>
    </row>
    <row r="3080" spans="1:21">
      <c r="A3080" s="10">
        <v>40706897</v>
      </c>
      <c r="B3080" t="s">
        <v>661</v>
      </c>
      <c r="C3080" t="s">
        <v>662</v>
      </c>
      <c r="D3080" t="s">
        <v>663</v>
      </c>
      <c r="E3080" t="s">
        <v>95</v>
      </c>
      <c r="F3080" t="s">
        <v>664</v>
      </c>
      <c r="G3080" t="s">
        <v>701</v>
      </c>
      <c r="H3080" t="s">
        <v>259</v>
      </c>
      <c r="I3080" t="s">
        <v>664</v>
      </c>
      <c r="J3080" t="s">
        <v>21</v>
      </c>
      <c r="K3080" s="3" t="str">
        <f t="shared" si="201"/>
        <v>Organic Chemical StorageOther</v>
      </c>
      <c r="L3080" s="9" t="s">
        <v>1439</v>
      </c>
      <c r="M3080" s="9" t="s">
        <v>1440</v>
      </c>
      <c r="N3080" t="s">
        <v>41</v>
      </c>
      <c r="P3080" s="5" t="str">
        <f>IF(LOOKUP($K3080,Fuel_Mappings!$C$2:$C$255,Fuel_Mappings!$D$2:$D$255)&lt;&gt;"",LOOKUP($K3080,Fuel_Mappings!$C$2:$C$255,Fuel_Mappings!$D$2:$D$255),"")</f>
        <v>Other_Fuel</v>
      </c>
      <c r="Q3080" s="5" t="str">
        <f>IF($P3080="Other_Fuel",IF(LOOKUP($G3080,Fuel_Mappings!$I$2:$I$36,Fuel_Mappings!$I$2:$I$36)=$G3080,LOOKUP($G3080,Fuel_Mappings!$I$2:$I$36,Fuel_Mappings!$J$2:$J$36),""),"")</f>
        <v/>
      </c>
      <c r="S3080" s="5" t="str">
        <f t="shared" si="202"/>
        <v>2B</v>
      </c>
      <c r="T3080" s="3" t="b">
        <f t="shared" si="203"/>
        <v>0</v>
      </c>
      <c r="U3080" s="3" t="b">
        <f t="shared" si="204"/>
        <v>0</v>
      </c>
    </row>
    <row r="3081" spans="1:21">
      <c r="A3081" s="10">
        <v>40706898</v>
      </c>
      <c r="B3081" t="s">
        <v>661</v>
      </c>
      <c r="C3081" t="s">
        <v>662</v>
      </c>
      <c r="D3081" t="s">
        <v>663</v>
      </c>
      <c r="E3081" t="s">
        <v>95</v>
      </c>
      <c r="F3081" t="s">
        <v>664</v>
      </c>
      <c r="G3081" t="s">
        <v>701</v>
      </c>
      <c r="H3081" t="s">
        <v>259</v>
      </c>
      <c r="I3081" t="s">
        <v>664</v>
      </c>
      <c r="J3081" t="s">
        <v>21</v>
      </c>
      <c r="K3081" s="3" t="str">
        <f t="shared" si="201"/>
        <v>Organic Chemical StorageOther</v>
      </c>
      <c r="L3081" s="9" t="s">
        <v>1439</v>
      </c>
      <c r="M3081" s="9" t="s">
        <v>1440</v>
      </c>
      <c r="N3081" t="s">
        <v>41</v>
      </c>
      <c r="P3081" s="5" t="str">
        <f>IF(LOOKUP($K3081,Fuel_Mappings!$C$2:$C$255,Fuel_Mappings!$D$2:$D$255)&lt;&gt;"",LOOKUP($K3081,Fuel_Mappings!$C$2:$C$255,Fuel_Mappings!$D$2:$D$255),"")</f>
        <v>Other_Fuel</v>
      </c>
      <c r="Q3081" s="5" t="str">
        <f>IF($P3081="Other_Fuel",IF(LOOKUP($G3081,Fuel_Mappings!$I$2:$I$36,Fuel_Mappings!$I$2:$I$36)=$G3081,LOOKUP($G3081,Fuel_Mappings!$I$2:$I$36,Fuel_Mappings!$J$2:$J$36),""),"")</f>
        <v/>
      </c>
      <c r="S3081" s="5" t="str">
        <f t="shared" si="202"/>
        <v>2B</v>
      </c>
      <c r="T3081" s="3" t="b">
        <f t="shared" si="203"/>
        <v>0</v>
      </c>
      <c r="U3081" s="3" t="b">
        <f t="shared" si="204"/>
        <v>0</v>
      </c>
    </row>
    <row r="3082" spans="1:21">
      <c r="A3082" s="10">
        <v>40704003</v>
      </c>
      <c r="B3082" t="s">
        <v>661</v>
      </c>
      <c r="C3082" t="s">
        <v>662</v>
      </c>
      <c r="D3082" t="s">
        <v>663</v>
      </c>
      <c r="E3082" t="s">
        <v>95</v>
      </c>
      <c r="F3082" t="s">
        <v>664</v>
      </c>
      <c r="G3082" t="s">
        <v>693</v>
      </c>
      <c r="H3082" t="s">
        <v>259</v>
      </c>
      <c r="I3082" t="s">
        <v>664</v>
      </c>
      <c r="J3082" t="s">
        <v>21</v>
      </c>
      <c r="K3082" s="3" t="str">
        <f t="shared" si="201"/>
        <v>Organic Chemical StorageOther</v>
      </c>
      <c r="L3082" s="9" t="s">
        <v>1439</v>
      </c>
      <c r="M3082" s="9" t="s">
        <v>1440</v>
      </c>
      <c r="N3082" t="s">
        <v>41</v>
      </c>
      <c r="P3082" s="5" t="str">
        <f>IF(LOOKUP($K3082,Fuel_Mappings!$C$2:$C$255,Fuel_Mappings!$D$2:$D$255)&lt;&gt;"",LOOKUP($K3082,Fuel_Mappings!$C$2:$C$255,Fuel_Mappings!$D$2:$D$255),"")</f>
        <v>Other_Fuel</v>
      </c>
      <c r="Q3082" s="5" t="str">
        <f>IF($P3082="Other_Fuel",IF(LOOKUP($G3082,Fuel_Mappings!$I$2:$I$36,Fuel_Mappings!$I$2:$I$36)=$G3082,LOOKUP($G3082,Fuel_Mappings!$I$2:$I$36,Fuel_Mappings!$J$2:$J$36),""),"")</f>
        <v/>
      </c>
      <c r="S3082" s="5" t="str">
        <f t="shared" si="202"/>
        <v>2B</v>
      </c>
      <c r="T3082" s="3" t="b">
        <f t="shared" si="203"/>
        <v>0</v>
      </c>
      <c r="U3082" s="3" t="b">
        <f t="shared" si="204"/>
        <v>0</v>
      </c>
    </row>
    <row r="3083" spans="1:21">
      <c r="A3083" s="10">
        <v>40704004</v>
      </c>
      <c r="B3083" t="s">
        <v>661</v>
      </c>
      <c r="C3083" t="s">
        <v>662</v>
      </c>
      <c r="D3083" t="s">
        <v>663</v>
      </c>
      <c r="E3083" t="s">
        <v>95</v>
      </c>
      <c r="F3083" t="s">
        <v>664</v>
      </c>
      <c r="G3083" t="s">
        <v>693</v>
      </c>
      <c r="H3083" t="s">
        <v>259</v>
      </c>
      <c r="I3083" t="s">
        <v>664</v>
      </c>
      <c r="J3083" t="s">
        <v>21</v>
      </c>
      <c r="K3083" s="3" t="str">
        <f t="shared" si="201"/>
        <v>Organic Chemical StorageOther</v>
      </c>
      <c r="L3083" s="9" t="s">
        <v>1439</v>
      </c>
      <c r="M3083" s="9" t="s">
        <v>1440</v>
      </c>
      <c r="N3083" t="s">
        <v>41</v>
      </c>
      <c r="P3083" s="5" t="str">
        <f>IF(LOOKUP($K3083,Fuel_Mappings!$C$2:$C$255,Fuel_Mappings!$D$2:$D$255)&lt;&gt;"",LOOKUP($K3083,Fuel_Mappings!$C$2:$C$255,Fuel_Mappings!$D$2:$D$255),"")</f>
        <v>Other_Fuel</v>
      </c>
      <c r="Q3083" s="5" t="str">
        <f>IF($P3083="Other_Fuel",IF(LOOKUP($G3083,Fuel_Mappings!$I$2:$I$36,Fuel_Mappings!$I$2:$I$36)=$G3083,LOOKUP($G3083,Fuel_Mappings!$I$2:$I$36,Fuel_Mappings!$J$2:$J$36),""),"")</f>
        <v/>
      </c>
      <c r="S3083" s="5" t="str">
        <f t="shared" si="202"/>
        <v>2B</v>
      </c>
      <c r="T3083" s="3" t="b">
        <f t="shared" si="203"/>
        <v>0</v>
      </c>
      <c r="U3083" s="3" t="b">
        <f t="shared" si="204"/>
        <v>0</v>
      </c>
    </row>
    <row r="3084" spans="1:21">
      <c r="A3084" s="10">
        <v>40704415</v>
      </c>
      <c r="B3084" t="s">
        <v>661</v>
      </c>
      <c r="C3084" t="s">
        <v>662</v>
      </c>
      <c r="D3084" t="s">
        <v>663</v>
      </c>
      <c r="E3084" t="s">
        <v>95</v>
      </c>
      <c r="F3084" t="s">
        <v>664</v>
      </c>
      <c r="G3084" t="s">
        <v>694</v>
      </c>
      <c r="H3084" t="s">
        <v>259</v>
      </c>
      <c r="I3084" t="s">
        <v>664</v>
      </c>
      <c r="J3084" t="s">
        <v>21</v>
      </c>
      <c r="K3084" s="3" t="str">
        <f t="shared" si="201"/>
        <v>Organic Chemical StorageOther</v>
      </c>
      <c r="L3084" s="9" t="s">
        <v>1439</v>
      </c>
      <c r="M3084" s="9" t="s">
        <v>1440</v>
      </c>
      <c r="N3084" t="s">
        <v>41</v>
      </c>
      <c r="P3084" s="5" t="str">
        <f>IF(LOOKUP($K3084,Fuel_Mappings!$C$2:$C$255,Fuel_Mappings!$D$2:$D$255)&lt;&gt;"",LOOKUP($K3084,Fuel_Mappings!$C$2:$C$255,Fuel_Mappings!$D$2:$D$255),"")</f>
        <v>Other_Fuel</v>
      </c>
      <c r="Q3084" s="5" t="str">
        <f>IF($P3084="Other_Fuel",IF(LOOKUP($G3084,Fuel_Mappings!$I$2:$I$36,Fuel_Mappings!$I$2:$I$36)=$G3084,LOOKUP($G3084,Fuel_Mappings!$I$2:$I$36,Fuel_Mappings!$J$2:$J$36),""),"")</f>
        <v/>
      </c>
      <c r="S3084" s="5" t="str">
        <f t="shared" si="202"/>
        <v>2B</v>
      </c>
      <c r="T3084" s="3" t="b">
        <f t="shared" si="203"/>
        <v>0</v>
      </c>
      <c r="U3084" s="3" t="b">
        <f t="shared" si="204"/>
        <v>0</v>
      </c>
    </row>
    <row r="3085" spans="1:21">
      <c r="A3085" s="10">
        <v>40704425</v>
      </c>
      <c r="B3085" t="s">
        <v>661</v>
      </c>
      <c r="C3085" t="s">
        <v>662</v>
      </c>
      <c r="D3085" t="s">
        <v>663</v>
      </c>
      <c r="E3085" t="s">
        <v>95</v>
      </c>
      <c r="F3085" t="s">
        <v>664</v>
      </c>
      <c r="G3085" t="s">
        <v>694</v>
      </c>
      <c r="H3085" t="s">
        <v>259</v>
      </c>
      <c r="I3085" t="s">
        <v>664</v>
      </c>
      <c r="J3085" t="s">
        <v>21</v>
      </c>
      <c r="K3085" s="3" t="str">
        <f t="shared" si="201"/>
        <v>Organic Chemical StorageOther</v>
      </c>
      <c r="L3085" s="9" t="s">
        <v>1439</v>
      </c>
      <c r="M3085" s="9" t="s">
        <v>1440</v>
      </c>
      <c r="N3085" t="s">
        <v>41</v>
      </c>
      <c r="P3085" s="5" t="str">
        <f>IF(LOOKUP($K3085,Fuel_Mappings!$C$2:$C$255,Fuel_Mappings!$D$2:$D$255)&lt;&gt;"",LOOKUP($K3085,Fuel_Mappings!$C$2:$C$255,Fuel_Mappings!$D$2:$D$255),"")</f>
        <v>Other_Fuel</v>
      </c>
      <c r="Q3085" s="5" t="str">
        <f>IF($P3085="Other_Fuel",IF(LOOKUP($G3085,Fuel_Mappings!$I$2:$I$36,Fuel_Mappings!$I$2:$I$36)=$G3085,LOOKUP($G3085,Fuel_Mappings!$I$2:$I$36,Fuel_Mappings!$J$2:$J$36),""),"")</f>
        <v/>
      </c>
      <c r="S3085" s="5" t="str">
        <f t="shared" si="202"/>
        <v>2B</v>
      </c>
      <c r="T3085" s="3" t="b">
        <f t="shared" si="203"/>
        <v>0</v>
      </c>
      <c r="U3085" s="3" t="b">
        <f t="shared" si="204"/>
        <v>0</v>
      </c>
    </row>
    <row r="3086" spans="1:21">
      <c r="A3086" s="10">
        <v>40704498</v>
      </c>
      <c r="B3086" t="s">
        <v>661</v>
      </c>
      <c r="C3086" t="s">
        <v>662</v>
      </c>
      <c r="D3086" t="s">
        <v>663</v>
      </c>
      <c r="E3086" t="s">
        <v>95</v>
      </c>
      <c r="F3086" t="s">
        <v>664</v>
      </c>
      <c r="G3086" t="s">
        <v>694</v>
      </c>
      <c r="H3086" t="s">
        <v>259</v>
      </c>
      <c r="I3086" t="s">
        <v>664</v>
      </c>
      <c r="J3086" t="s">
        <v>21</v>
      </c>
      <c r="K3086" s="3" t="str">
        <f t="shared" si="201"/>
        <v>Organic Chemical StorageOther</v>
      </c>
      <c r="L3086" s="9" t="s">
        <v>1439</v>
      </c>
      <c r="M3086" s="9" t="s">
        <v>1440</v>
      </c>
      <c r="N3086" t="s">
        <v>41</v>
      </c>
      <c r="P3086" s="5" t="str">
        <f>IF(LOOKUP($K3086,Fuel_Mappings!$C$2:$C$255,Fuel_Mappings!$D$2:$D$255)&lt;&gt;"",LOOKUP($K3086,Fuel_Mappings!$C$2:$C$255,Fuel_Mappings!$D$2:$D$255),"")</f>
        <v>Other_Fuel</v>
      </c>
      <c r="Q3086" s="5" t="str">
        <f>IF($P3086="Other_Fuel",IF(LOOKUP($G3086,Fuel_Mappings!$I$2:$I$36,Fuel_Mappings!$I$2:$I$36)=$G3086,LOOKUP($G3086,Fuel_Mappings!$I$2:$I$36,Fuel_Mappings!$J$2:$J$36),""),"")</f>
        <v/>
      </c>
      <c r="S3086" s="5" t="str">
        <f t="shared" si="202"/>
        <v>2B</v>
      </c>
      <c r="T3086" s="3" t="b">
        <f t="shared" si="203"/>
        <v>0</v>
      </c>
      <c r="U3086" s="3" t="b">
        <f t="shared" si="204"/>
        <v>0</v>
      </c>
    </row>
    <row r="3087" spans="1:21">
      <c r="A3087" s="10">
        <v>40705217</v>
      </c>
      <c r="B3087" t="s">
        <v>661</v>
      </c>
      <c r="C3087" t="s">
        <v>662</v>
      </c>
      <c r="D3087" t="s">
        <v>663</v>
      </c>
      <c r="E3087" t="s">
        <v>95</v>
      </c>
      <c r="F3087" t="s">
        <v>664</v>
      </c>
      <c r="G3087" t="s">
        <v>688</v>
      </c>
      <c r="H3087" t="s">
        <v>259</v>
      </c>
      <c r="I3087" t="s">
        <v>664</v>
      </c>
      <c r="J3087" t="s">
        <v>21</v>
      </c>
      <c r="K3087" s="3" t="str">
        <f t="shared" si="201"/>
        <v>Organic Chemical StorageOther</v>
      </c>
      <c r="L3087" s="9" t="s">
        <v>1439</v>
      </c>
      <c r="M3087" s="9" t="s">
        <v>1440</v>
      </c>
      <c r="N3087" t="s">
        <v>41</v>
      </c>
      <c r="P3087" s="5" t="str">
        <f>IF(LOOKUP($K3087,Fuel_Mappings!$C$2:$C$255,Fuel_Mappings!$D$2:$D$255)&lt;&gt;"",LOOKUP($K3087,Fuel_Mappings!$C$2:$C$255,Fuel_Mappings!$D$2:$D$255),"")</f>
        <v>Other_Fuel</v>
      </c>
      <c r="Q3087" s="5" t="str">
        <f>IF($P3087="Other_Fuel",IF(LOOKUP($G3087,Fuel_Mappings!$I$2:$I$36,Fuel_Mappings!$I$2:$I$36)=$G3087,LOOKUP($G3087,Fuel_Mappings!$I$2:$I$36,Fuel_Mappings!$J$2:$J$36),""),"")</f>
        <v/>
      </c>
      <c r="S3087" s="5" t="str">
        <f t="shared" si="202"/>
        <v>2B</v>
      </c>
      <c r="T3087" s="3" t="b">
        <f t="shared" si="203"/>
        <v>0</v>
      </c>
      <c r="U3087" s="3" t="b">
        <f t="shared" si="204"/>
        <v>0</v>
      </c>
    </row>
    <row r="3088" spans="1:21">
      <c r="A3088" s="10">
        <v>40705298</v>
      </c>
      <c r="B3088" t="s">
        <v>661</v>
      </c>
      <c r="C3088" t="s">
        <v>662</v>
      </c>
      <c r="D3088" t="s">
        <v>663</v>
      </c>
      <c r="E3088" t="s">
        <v>95</v>
      </c>
      <c r="F3088" t="s">
        <v>664</v>
      </c>
      <c r="G3088" t="s">
        <v>688</v>
      </c>
      <c r="H3088" t="s">
        <v>259</v>
      </c>
      <c r="I3088" t="s">
        <v>664</v>
      </c>
      <c r="J3088" t="s">
        <v>21</v>
      </c>
      <c r="K3088" s="3" t="str">
        <f t="shared" si="201"/>
        <v>Organic Chemical StorageOther</v>
      </c>
      <c r="L3088" s="9" t="s">
        <v>1439</v>
      </c>
      <c r="M3088" s="9" t="s">
        <v>1440</v>
      </c>
      <c r="N3088" t="s">
        <v>41</v>
      </c>
      <c r="P3088" s="5" t="str">
        <f>IF(LOOKUP($K3088,Fuel_Mappings!$C$2:$C$255,Fuel_Mappings!$D$2:$D$255)&lt;&gt;"",LOOKUP($K3088,Fuel_Mappings!$C$2:$C$255,Fuel_Mappings!$D$2:$D$255),"")</f>
        <v>Other_Fuel</v>
      </c>
      <c r="Q3088" s="5" t="str">
        <f>IF($P3088="Other_Fuel",IF(LOOKUP($G3088,Fuel_Mappings!$I$2:$I$36,Fuel_Mappings!$I$2:$I$36)=$G3088,LOOKUP($G3088,Fuel_Mappings!$I$2:$I$36,Fuel_Mappings!$J$2:$J$36),""),"")</f>
        <v/>
      </c>
      <c r="S3088" s="5" t="str">
        <f t="shared" si="202"/>
        <v>2B</v>
      </c>
      <c r="T3088" s="3" t="b">
        <f t="shared" si="203"/>
        <v>0</v>
      </c>
      <c r="U3088" s="3" t="b">
        <f t="shared" si="204"/>
        <v>0</v>
      </c>
    </row>
    <row r="3089" spans="1:21">
      <c r="A3089" s="10">
        <v>40723601</v>
      </c>
      <c r="B3089" t="s">
        <v>661</v>
      </c>
      <c r="C3089" t="s">
        <v>662</v>
      </c>
      <c r="D3089" t="s">
        <v>663</v>
      </c>
      <c r="E3089" t="s">
        <v>95</v>
      </c>
      <c r="F3089" t="s">
        <v>664</v>
      </c>
      <c r="G3089" t="s">
        <v>702</v>
      </c>
      <c r="H3089" t="s">
        <v>259</v>
      </c>
      <c r="I3089" t="s">
        <v>664</v>
      </c>
      <c r="J3089" t="s">
        <v>21</v>
      </c>
      <c r="K3089" s="3" t="str">
        <f t="shared" si="201"/>
        <v>Organic Chemical StorageOther</v>
      </c>
      <c r="L3089" s="9" t="s">
        <v>1439</v>
      </c>
      <c r="M3089" s="9" t="s">
        <v>1440</v>
      </c>
      <c r="N3089" t="s">
        <v>41</v>
      </c>
      <c r="P3089" s="5" t="str">
        <f>IF(LOOKUP($K3089,Fuel_Mappings!$C$2:$C$255,Fuel_Mappings!$D$2:$D$255)&lt;&gt;"",LOOKUP($K3089,Fuel_Mappings!$C$2:$C$255,Fuel_Mappings!$D$2:$D$255),"")</f>
        <v>Other_Fuel</v>
      </c>
      <c r="Q3089" s="5" t="str">
        <f>IF($P3089="Other_Fuel",IF(LOOKUP($G3089,Fuel_Mappings!$I$2:$I$36,Fuel_Mappings!$I$2:$I$36)=$G3089,LOOKUP($G3089,Fuel_Mappings!$I$2:$I$36,Fuel_Mappings!$J$2:$J$36),""),"")</f>
        <v/>
      </c>
      <c r="S3089" s="5" t="str">
        <f t="shared" si="202"/>
        <v>2B</v>
      </c>
      <c r="T3089" s="3" t="b">
        <f t="shared" si="203"/>
        <v>0</v>
      </c>
      <c r="U3089" s="3" t="b">
        <f t="shared" si="204"/>
        <v>0</v>
      </c>
    </row>
    <row r="3090" spans="1:21">
      <c r="A3090" s="10">
        <v>40703201</v>
      </c>
      <c r="B3090" t="s">
        <v>661</v>
      </c>
      <c r="C3090" t="s">
        <v>662</v>
      </c>
      <c r="D3090" t="s">
        <v>663</v>
      </c>
      <c r="E3090" t="s">
        <v>95</v>
      </c>
      <c r="F3090" t="s">
        <v>664</v>
      </c>
      <c r="G3090" t="s">
        <v>689</v>
      </c>
      <c r="H3090" t="s">
        <v>259</v>
      </c>
      <c r="I3090" t="s">
        <v>664</v>
      </c>
      <c r="J3090" t="s">
        <v>21</v>
      </c>
      <c r="K3090" s="3" t="str">
        <f t="shared" si="201"/>
        <v>Organic Chemical StorageOther</v>
      </c>
      <c r="L3090" s="9" t="s">
        <v>1439</v>
      </c>
      <c r="M3090" s="9" t="s">
        <v>1440</v>
      </c>
      <c r="N3090" t="s">
        <v>41</v>
      </c>
      <c r="P3090" s="5" t="str">
        <f>IF(LOOKUP($K3090,Fuel_Mappings!$C$2:$C$255,Fuel_Mappings!$D$2:$D$255)&lt;&gt;"",LOOKUP($K3090,Fuel_Mappings!$C$2:$C$255,Fuel_Mappings!$D$2:$D$255),"")</f>
        <v>Other_Fuel</v>
      </c>
      <c r="Q3090" s="5" t="str">
        <f>IF($P3090="Other_Fuel",IF(LOOKUP($G3090,Fuel_Mappings!$I$2:$I$36,Fuel_Mappings!$I$2:$I$36)=$G3090,LOOKUP($G3090,Fuel_Mappings!$I$2:$I$36,Fuel_Mappings!$J$2:$J$36),""),"")</f>
        <v/>
      </c>
      <c r="S3090" s="5" t="str">
        <f t="shared" si="202"/>
        <v>2B</v>
      </c>
      <c r="T3090" s="3" t="b">
        <f t="shared" si="203"/>
        <v>0</v>
      </c>
      <c r="U3090" s="3" t="b">
        <f t="shared" si="204"/>
        <v>0</v>
      </c>
    </row>
    <row r="3091" spans="1:21">
      <c r="A3091" s="10">
        <v>40703202</v>
      </c>
      <c r="B3091" t="s">
        <v>661</v>
      </c>
      <c r="C3091" t="s">
        <v>662</v>
      </c>
      <c r="D3091" t="s">
        <v>663</v>
      </c>
      <c r="E3091" t="s">
        <v>95</v>
      </c>
      <c r="F3091" t="s">
        <v>664</v>
      </c>
      <c r="G3091" t="s">
        <v>689</v>
      </c>
      <c r="H3091" t="s">
        <v>259</v>
      </c>
      <c r="I3091" t="s">
        <v>664</v>
      </c>
      <c r="J3091" t="s">
        <v>21</v>
      </c>
      <c r="K3091" s="3" t="str">
        <f t="shared" si="201"/>
        <v>Organic Chemical StorageOther</v>
      </c>
      <c r="L3091" s="9" t="s">
        <v>1439</v>
      </c>
      <c r="M3091" s="9" t="s">
        <v>1440</v>
      </c>
      <c r="N3091" t="s">
        <v>41</v>
      </c>
      <c r="P3091" s="5" t="str">
        <f>IF(LOOKUP($K3091,Fuel_Mappings!$C$2:$C$255,Fuel_Mappings!$D$2:$D$255)&lt;&gt;"",LOOKUP($K3091,Fuel_Mappings!$C$2:$C$255,Fuel_Mappings!$D$2:$D$255),"")</f>
        <v>Other_Fuel</v>
      </c>
      <c r="Q3091" s="5" t="str">
        <f>IF($P3091="Other_Fuel",IF(LOOKUP($G3091,Fuel_Mappings!$I$2:$I$36,Fuel_Mappings!$I$2:$I$36)=$G3091,LOOKUP($G3091,Fuel_Mappings!$I$2:$I$36,Fuel_Mappings!$J$2:$J$36),""),"")</f>
        <v/>
      </c>
      <c r="S3091" s="5" t="str">
        <f t="shared" si="202"/>
        <v>2B</v>
      </c>
      <c r="T3091" s="3" t="b">
        <f t="shared" si="203"/>
        <v>0</v>
      </c>
      <c r="U3091" s="3" t="b">
        <f t="shared" si="204"/>
        <v>0</v>
      </c>
    </row>
    <row r="3092" spans="1:21">
      <c r="A3092" s="10">
        <v>40708002</v>
      </c>
      <c r="B3092" t="s">
        <v>661</v>
      </c>
      <c r="C3092" t="s">
        <v>662</v>
      </c>
      <c r="D3092" t="s">
        <v>663</v>
      </c>
      <c r="E3092" t="s">
        <v>95</v>
      </c>
      <c r="F3092" t="s">
        <v>664</v>
      </c>
      <c r="G3092" t="s">
        <v>700</v>
      </c>
      <c r="H3092" t="s">
        <v>259</v>
      </c>
      <c r="I3092" t="s">
        <v>664</v>
      </c>
      <c r="J3092" t="s">
        <v>21</v>
      </c>
      <c r="K3092" s="3" t="str">
        <f t="shared" si="201"/>
        <v>Organic Chemical StorageOther</v>
      </c>
      <c r="L3092" s="9" t="s">
        <v>1439</v>
      </c>
      <c r="M3092" s="9" t="s">
        <v>1440</v>
      </c>
      <c r="N3092" t="s">
        <v>41</v>
      </c>
      <c r="P3092" s="5" t="str">
        <f>IF(LOOKUP($K3092,Fuel_Mappings!$C$2:$C$255,Fuel_Mappings!$D$2:$D$255)&lt;&gt;"",LOOKUP($K3092,Fuel_Mappings!$C$2:$C$255,Fuel_Mappings!$D$2:$D$255),"")</f>
        <v>Other_Fuel</v>
      </c>
      <c r="Q3092" s="5" t="str">
        <f>IF($P3092="Other_Fuel",IF(LOOKUP($G3092,Fuel_Mappings!$I$2:$I$36,Fuel_Mappings!$I$2:$I$36)=$G3092,LOOKUP($G3092,Fuel_Mappings!$I$2:$I$36,Fuel_Mappings!$J$2:$J$36),""),"")</f>
        <v/>
      </c>
      <c r="S3092" s="5" t="str">
        <f t="shared" si="202"/>
        <v>2B</v>
      </c>
      <c r="T3092" s="3" t="b">
        <f t="shared" si="203"/>
        <v>0</v>
      </c>
      <c r="U3092" s="3" t="b">
        <f t="shared" si="204"/>
        <v>0</v>
      </c>
    </row>
    <row r="3093" spans="1:21">
      <c r="A3093" s="10">
        <v>40717207</v>
      </c>
      <c r="B3093" t="s">
        <v>661</v>
      </c>
      <c r="C3093" t="s">
        <v>662</v>
      </c>
      <c r="D3093" t="s">
        <v>663</v>
      </c>
      <c r="E3093" t="s">
        <v>95</v>
      </c>
      <c r="F3093" t="s">
        <v>664</v>
      </c>
      <c r="G3093" t="s">
        <v>692</v>
      </c>
      <c r="H3093" t="s">
        <v>259</v>
      </c>
      <c r="I3093" t="s">
        <v>664</v>
      </c>
      <c r="J3093" t="s">
        <v>21</v>
      </c>
      <c r="K3093" s="3" t="str">
        <f t="shared" si="201"/>
        <v>Organic Chemical StorageOther</v>
      </c>
      <c r="L3093" s="9" t="s">
        <v>1439</v>
      </c>
      <c r="M3093" s="9" t="s">
        <v>1440</v>
      </c>
      <c r="N3093" t="s">
        <v>41</v>
      </c>
      <c r="P3093" s="5" t="str">
        <f>IF(LOOKUP($K3093,Fuel_Mappings!$C$2:$C$255,Fuel_Mappings!$D$2:$D$255)&lt;&gt;"",LOOKUP($K3093,Fuel_Mappings!$C$2:$C$255,Fuel_Mappings!$D$2:$D$255),"")</f>
        <v>Other_Fuel</v>
      </c>
      <c r="Q3093" s="5" t="str">
        <f>IF($P3093="Other_Fuel",IF(LOOKUP($G3093,Fuel_Mappings!$I$2:$I$36,Fuel_Mappings!$I$2:$I$36)=$G3093,LOOKUP($G3093,Fuel_Mappings!$I$2:$I$36,Fuel_Mappings!$J$2:$J$36),""),"")</f>
        <v/>
      </c>
      <c r="S3093" s="5" t="str">
        <f t="shared" si="202"/>
        <v>2B</v>
      </c>
      <c r="T3093" s="3" t="b">
        <f t="shared" si="203"/>
        <v>0</v>
      </c>
      <c r="U3093" s="3" t="b">
        <f t="shared" si="204"/>
        <v>0</v>
      </c>
    </row>
    <row r="3094" spans="1:21">
      <c r="A3094" s="10">
        <v>40703613</v>
      </c>
      <c r="B3094" t="s">
        <v>661</v>
      </c>
      <c r="C3094" t="s">
        <v>662</v>
      </c>
      <c r="D3094" t="s">
        <v>663</v>
      </c>
      <c r="E3094" t="s">
        <v>95</v>
      </c>
      <c r="F3094" t="s">
        <v>664</v>
      </c>
      <c r="G3094" t="s">
        <v>679</v>
      </c>
      <c r="H3094" t="s">
        <v>259</v>
      </c>
      <c r="I3094" t="s">
        <v>664</v>
      </c>
      <c r="J3094" t="s">
        <v>21</v>
      </c>
      <c r="K3094" s="3" t="str">
        <f t="shared" si="201"/>
        <v>Organic Chemical StorageOther</v>
      </c>
      <c r="L3094" s="9" t="s">
        <v>1439</v>
      </c>
      <c r="M3094" s="9" t="s">
        <v>1440</v>
      </c>
      <c r="N3094" t="s">
        <v>41</v>
      </c>
      <c r="P3094" s="5" t="str">
        <f>IF(LOOKUP($K3094,Fuel_Mappings!$C$2:$C$255,Fuel_Mappings!$D$2:$D$255)&lt;&gt;"",LOOKUP($K3094,Fuel_Mappings!$C$2:$C$255,Fuel_Mappings!$D$2:$D$255),"")</f>
        <v>Other_Fuel</v>
      </c>
      <c r="Q3094" s="5" t="str">
        <f>IF($P3094="Other_Fuel",IF(LOOKUP($G3094,Fuel_Mappings!$I$2:$I$36,Fuel_Mappings!$I$2:$I$36)=$G3094,LOOKUP($G3094,Fuel_Mappings!$I$2:$I$36,Fuel_Mappings!$J$2:$J$36),""),"")</f>
        <v/>
      </c>
      <c r="S3094" s="5" t="str">
        <f t="shared" si="202"/>
        <v>2B</v>
      </c>
      <c r="T3094" s="3" t="b">
        <f t="shared" si="203"/>
        <v>0</v>
      </c>
      <c r="U3094" s="3" t="b">
        <f t="shared" si="204"/>
        <v>0</v>
      </c>
    </row>
    <row r="3095" spans="1:21">
      <c r="A3095" s="10">
        <v>40700813</v>
      </c>
      <c r="B3095" t="s">
        <v>661</v>
      </c>
      <c r="C3095" t="s">
        <v>662</v>
      </c>
      <c r="D3095" t="s">
        <v>663</v>
      </c>
      <c r="E3095" t="s">
        <v>95</v>
      </c>
      <c r="F3095" t="s">
        <v>664</v>
      </c>
      <c r="G3095" t="s">
        <v>677</v>
      </c>
      <c r="H3095" t="s">
        <v>259</v>
      </c>
      <c r="I3095" t="s">
        <v>664</v>
      </c>
      <c r="J3095" t="s">
        <v>21</v>
      </c>
      <c r="K3095" s="3" t="str">
        <f t="shared" si="201"/>
        <v>Organic Chemical StorageOther</v>
      </c>
      <c r="L3095" s="9" t="s">
        <v>1439</v>
      </c>
      <c r="M3095" s="9" t="s">
        <v>1440</v>
      </c>
      <c r="N3095" t="s">
        <v>41</v>
      </c>
      <c r="P3095" s="5" t="str">
        <f>IF(LOOKUP($K3095,Fuel_Mappings!$C$2:$C$255,Fuel_Mappings!$D$2:$D$255)&lt;&gt;"",LOOKUP($K3095,Fuel_Mappings!$C$2:$C$255,Fuel_Mappings!$D$2:$D$255),"")</f>
        <v>Other_Fuel</v>
      </c>
      <c r="Q3095" s="5" t="str">
        <f>IF($P3095="Other_Fuel",IF(LOOKUP($G3095,Fuel_Mappings!$I$2:$I$36,Fuel_Mappings!$I$2:$I$36)=$G3095,LOOKUP($G3095,Fuel_Mappings!$I$2:$I$36,Fuel_Mappings!$J$2:$J$36),""),"")</f>
        <v/>
      </c>
      <c r="S3095" s="5" t="str">
        <f t="shared" si="202"/>
        <v>2B</v>
      </c>
      <c r="T3095" s="3" t="b">
        <f t="shared" si="203"/>
        <v>0</v>
      </c>
      <c r="U3095" s="3" t="b">
        <f t="shared" si="204"/>
        <v>0</v>
      </c>
    </row>
    <row r="3096" spans="1:21">
      <c r="A3096" s="10">
        <v>40701697</v>
      </c>
      <c r="B3096" t="s">
        <v>661</v>
      </c>
      <c r="C3096" t="s">
        <v>662</v>
      </c>
      <c r="D3096" t="s">
        <v>663</v>
      </c>
      <c r="E3096" t="s">
        <v>95</v>
      </c>
      <c r="F3096" t="s">
        <v>664</v>
      </c>
      <c r="G3096" t="s">
        <v>678</v>
      </c>
      <c r="H3096" t="s">
        <v>259</v>
      </c>
      <c r="I3096" t="s">
        <v>664</v>
      </c>
      <c r="J3096" t="s">
        <v>21</v>
      </c>
      <c r="K3096" s="3" t="str">
        <f t="shared" si="201"/>
        <v>Organic Chemical StorageOther</v>
      </c>
      <c r="L3096" s="9" t="s">
        <v>1439</v>
      </c>
      <c r="M3096" s="9" t="s">
        <v>1440</v>
      </c>
      <c r="N3096" t="s">
        <v>41</v>
      </c>
      <c r="P3096" s="5" t="str">
        <f>IF(LOOKUP($K3096,Fuel_Mappings!$C$2:$C$255,Fuel_Mappings!$D$2:$D$255)&lt;&gt;"",LOOKUP($K3096,Fuel_Mappings!$C$2:$C$255,Fuel_Mappings!$D$2:$D$255),"")</f>
        <v>Other_Fuel</v>
      </c>
      <c r="Q3096" s="5" t="str">
        <f>IF($P3096="Other_Fuel",IF(LOOKUP($G3096,Fuel_Mappings!$I$2:$I$36,Fuel_Mappings!$I$2:$I$36)=$G3096,LOOKUP($G3096,Fuel_Mappings!$I$2:$I$36,Fuel_Mappings!$J$2:$J$36),""),"")</f>
        <v/>
      </c>
      <c r="S3096" s="5" t="str">
        <f t="shared" si="202"/>
        <v>2B</v>
      </c>
      <c r="T3096" s="3" t="b">
        <f t="shared" si="203"/>
        <v>0</v>
      </c>
      <c r="U3096" s="3" t="b">
        <f t="shared" si="204"/>
        <v>0</v>
      </c>
    </row>
    <row r="3097" spans="1:21">
      <c r="A3097" s="10">
        <v>40702097</v>
      </c>
      <c r="B3097" t="s">
        <v>661</v>
      </c>
      <c r="C3097" t="s">
        <v>662</v>
      </c>
      <c r="D3097" t="s">
        <v>663</v>
      </c>
      <c r="E3097" t="s">
        <v>95</v>
      </c>
      <c r="F3097" t="s">
        <v>664</v>
      </c>
      <c r="G3097" t="s">
        <v>704</v>
      </c>
      <c r="H3097" t="s">
        <v>259</v>
      </c>
      <c r="I3097" t="s">
        <v>664</v>
      </c>
      <c r="J3097" t="s">
        <v>21</v>
      </c>
      <c r="K3097" s="3" t="str">
        <f t="shared" si="201"/>
        <v>Organic Chemical StorageOther</v>
      </c>
      <c r="L3097" s="9" t="s">
        <v>1439</v>
      </c>
      <c r="M3097" s="9" t="s">
        <v>1440</v>
      </c>
      <c r="N3097" t="s">
        <v>41</v>
      </c>
      <c r="P3097" s="5" t="str">
        <f>IF(LOOKUP($K3097,Fuel_Mappings!$C$2:$C$255,Fuel_Mappings!$D$2:$D$255)&lt;&gt;"",LOOKUP($K3097,Fuel_Mappings!$C$2:$C$255,Fuel_Mappings!$D$2:$D$255),"")</f>
        <v>Other_Fuel</v>
      </c>
      <c r="Q3097" s="5" t="str">
        <f>IF($P3097="Other_Fuel",IF(LOOKUP($G3097,Fuel_Mappings!$I$2:$I$36,Fuel_Mappings!$I$2:$I$36)=$G3097,LOOKUP($G3097,Fuel_Mappings!$I$2:$I$36,Fuel_Mappings!$J$2:$J$36),""),"")</f>
        <v/>
      </c>
      <c r="S3097" s="5" t="str">
        <f t="shared" si="202"/>
        <v>2B</v>
      </c>
      <c r="T3097" s="3" t="b">
        <f t="shared" si="203"/>
        <v>0</v>
      </c>
      <c r="U3097" s="3" t="b">
        <f t="shared" si="204"/>
        <v>0</v>
      </c>
    </row>
    <row r="3098" spans="1:21">
      <c r="A3098" s="10">
        <v>40703601</v>
      </c>
      <c r="B3098" t="s">
        <v>661</v>
      </c>
      <c r="C3098" t="s">
        <v>662</v>
      </c>
      <c r="D3098" t="s">
        <v>663</v>
      </c>
      <c r="E3098" t="s">
        <v>95</v>
      </c>
      <c r="F3098" t="s">
        <v>664</v>
      </c>
      <c r="G3098" t="s">
        <v>679</v>
      </c>
      <c r="H3098" t="s">
        <v>259</v>
      </c>
      <c r="I3098" t="s">
        <v>664</v>
      </c>
      <c r="J3098" t="s">
        <v>21</v>
      </c>
      <c r="K3098" s="3" t="str">
        <f t="shared" si="201"/>
        <v>Organic Chemical StorageOther</v>
      </c>
      <c r="L3098" s="9" t="s">
        <v>1439</v>
      </c>
      <c r="M3098" s="9" t="s">
        <v>1440</v>
      </c>
      <c r="N3098" t="s">
        <v>41</v>
      </c>
      <c r="P3098" s="5" t="str">
        <f>IF(LOOKUP($K3098,Fuel_Mappings!$C$2:$C$255,Fuel_Mappings!$D$2:$D$255)&lt;&gt;"",LOOKUP($K3098,Fuel_Mappings!$C$2:$C$255,Fuel_Mappings!$D$2:$D$255),"")</f>
        <v>Other_Fuel</v>
      </c>
      <c r="Q3098" s="5" t="str">
        <f>IF($P3098="Other_Fuel",IF(LOOKUP($G3098,Fuel_Mappings!$I$2:$I$36,Fuel_Mappings!$I$2:$I$36)=$G3098,LOOKUP($G3098,Fuel_Mappings!$I$2:$I$36,Fuel_Mappings!$J$2:$J$36),""),"")</f>
        <v/>
      </c>
      <c r="S3098" s="5" t="str">
        <f t="shared" si="202"/>
        <v>2B</v>
      </c>
      <c r="T3098" s="3" t="b">
        <f t="shared" si="203"/>
        <v>0</v>
      </c>
      <c r="U3098" s="3" t="b">
        <f t="shared" si="204"/>
        <v>0</v>
      </c>
    </row>
    <row r="3099" spans="1:21">
      <c r="A3099" s="10">
        <v>40703602</v>
      </c>
      <c r="B3099" t="s">
        <v>661</v>
      </c>
      <c r="C3099" t="s">
        <v>662</v>
      </c>
      <c r="D3099" t="s">
        <v>663</v>
      </c>
      <c r="E3099" t="s">
        <v>95</v>
      </c>
      <c r="F3099" t="s">
        <v>664</v>
      </c>
      <c r="G3099" t="s">
        <v>679</v>
      </c>
      <c r="H3099" t="s">
        <v>259</v>
      </c>
      <c r="I3099" t="s">
        <v>664</v>
      </c>
      <c r="J3099" t="s">
        <v>21</v>
      </c>
      <c r="K3099" s="3" t="str">
        <f t="shared" si="201"/>
        <v>Organic Chemical StorageOther</v>
      </c>
      <c r="L3099" s="9" t="s">
        <v>1439</v>
      </c>
      <c r="M3099" s="9" t="s">
        <v>1440</v>
      </c>
      <c r="N3099" t="s">
        <v>41</v>
      </c>
      <c r="P3099" s="5" t="str">
        <f>IF(LOOKUP($K3099,Fuel_Mappings!$C$2:$C$255,Fuel_Mappings!$D$2:$D$255)&lt;&gt;"",LOOKUP($K3099,Fuel_Mappings!$C$2:$C$255,Fuel_Mappings!$D$2:$D$255),"")</f>
        <v>Other_Fuel</v>
      </c>
      <c r="Q3099" s="5" t="str">
        <f>IF($P3099="Other_Fuel",IF(LOOKUP($G3099,Fuel_Mappings!$I$2:$I$36,Fuel_Mappings!$I$2:$I$36)=$G3099,LOOKUP($G3099,Fuel_Mappings!$I$2:$I$36,Fuel_Mappings!$J$2:$J$36),""),"")</f>
        <v/>
      </c>
      <c r="S3099" s="5" t="str">
        <f t="shared" si="202"/>
        <v>2B</v>
      </c>
      <c r="T3099" s="3" t="b">
        <f t="shared" si="203"/>
        <v>0</v>
      </c>
      <c r="U3099" s="3" t="b">
        <f t="shared" si="204"/>
        <v>0</v>
      </c>
    </row>
    <row r="3100" spans="1:21">
      <c r="A3100" s="10">
        <v>40703604</v>
      </c>
      <c r="B3100" t="s">
        <v>661</v>
      </c>
      <c r="C3100" t="s">
        <v>662</v>
      </c>
      <c r="D3100" t="s">
        <v>663</v>
      </c>
      <c r="E3100" t="s">
        <v>95</v>
      </c>
      <c r="F3100" t="s">
        <v>664</v>
      </c>
      <c r="G3100" t="s">
        <v>679</v>
      </c>
      <c r="H3100" t="s">
        <v>259</v>
      </c>
      <c r="I3100" t="s">
        <v>664</v>
      </c>
      <c r="J3100" t="s">
        <v>21</v>
      </c>
      <c r="K3100" s="3" t="str">
        <f t="shared" si="201"/>
        <v>Organic Chemical StorageOther</v>
      </c>
      <c r="L3100" s="9" t="s">
        <v>1439</v>
      </c>
      <c r="M3100" s="9" t="s">
        <v>1440</v>
      </c>
      <c r="N3100" t="s">
        <v>41</v>
      </c>
      <c r="P3100" s="5" t="str">
        <f>IF(LOOKUP($K3100,Fuel_Mappings!$C$2:$C$255,Fuel_Mappings!$D$2:$D$255)&lt;&gt;"",LOOKUP($K3100,Fuel_Mappings!$C$2:$C$255,Fuel_Mappings!$D$2:$D$255),"")</f>
        <v>Other_Fuel</v>
      </c>
      <c r="Q3100" s="5" t="str">
        <f>IF($P3100="Other_Fuel",IF(LOOKUP($G3100,Fuel_Mappings!$I$2:$I$36,Fuel_Mappings!$I$2:$I$36)=$G3100,LOOKUP($G3100,Fuel_Mappings!$I$2:$I$36,Fuel_Mappings!$J$2:$J$36),""),"")</f>
        <v/>
      </c>
      <c r="S3100" s="5" t="str">
        <f t="shared" si="202"/>
        <v>2B</v>
      </c>
      <c r="T3100" s="3" t="b">
        <f t="shared" si="203"/>
        <v>0</v>
      </c>
      <c r="U3100" s="3" t="b">
        <f t="shared" si="204"/>
        <v>0</v>
      </c>
    </row>
    <row r="3101" spans="1:21">
      <c r="A3101" s="10">
        <v>40703605</v>
      </c>
      <c r="B3101" t="s">
        <v>661</v>
      </c>
      <c r="C3101" t="s">
        <v>662</v>
      </c>
      <c r="D3101" t="s">
        <v>663</v>
      </c>
      <c r="E3101" t="s">
        <v>95</v>
      </c>
      <c r="F3101" t="s">
        <v>664</v>
      </c>
      <c r="G3101" t="s">
        <v>679</v>
      </c>
      <c r="H3101" t="s">
        <v>259</v>
      </c>
      <c r="I3101" t="s">
        <v>664</v>
      </c>
      <c r="J3101" t="s">
        <v>21</v>
      </c>
      <c r="K3101" s="3" t="str">
        <f t="shared" si="201"/>
        <v>Organic Chemical StorageOther</v>
      </c>
      <c r="L3101" s="9" t="s">
        <v>1439</v>
      </c>
      <c r="M3101" s="9" t="s">
        <v>1440</v>
      </c>
      <c r="N3101" t="s">
        <v>41</v>
      </c>
      <c r="P3101" s="5" t="str">
        <f>IF(LOOKUP($K3101,Fuel_Mappings!$C$2:$C$255,Fuel_Mappings!$D$2:$D$255)&lt;&gt;"",LOOKUP($K3101,Fuel_Mappings!$C$2:$C$255,Fuel_Mappings!$D$2:$D$255),"")</f>
        <v>Other_Fuel</v>
      </c>
      <c r="Q3101" s="5" t="str">
        <f>IF($P3101="Other_Fuel",IF(LOOKUP($G3101,Fuel_Mappings!$I$2:$I$36,Fuel_Mappings!$I$2:$I$36)=$G3101,LOOKUP($G3101,Fuel_Mappings!$I$2:$I$36,Fuel_Mappings!$J$2:$J$36),""),"")</f>
        <v/>
      </c>
      <c r="S3101" s="5" t="str">
        <f t="shared" si="202"/>
        <v>2B</v>
      </c>
      <c r="T3101" s="3" t="b">
        <f t="shared" si="203"/>
        <v>0</v>
      </c>
      <c r="U3101" s="3" t="b">
        <f t="shared" si="204"/>
        <v>0</v>
      </c>
    </row>
    <row r="3102" spans="1:21">
      <c r="A3102" s="10">
        <v>40703609</v>
      </c>
      <c r="B3102" t="s">
        <v>661</v>
      </c>
      <c r="C3102" t="s">
        <v>662</v>
      </c>
      <c r="D3102" t="s">
        <v>663</v>
      </c>
      <c r="E3102" t="s">
        <v>95</v>
      </c>
      <c r="F3102" t="s">
        <v>664</v>
      </c>
      <c r="G3102" t="s">
        <v>679</v>
      </c>
      <c r="H3102" t="s">
        <v>259</v>
      </c>
      <c r="I3102" t="s">
        <v>664</v>
      </c>
      <c r="J3102" t="s">
        <v>21</v>
      </c>
      <c r="K3102" s="3" t="str">
        <f t="shared" si="201"/>
        <v>Organic Chemical StorageOther</v>
      </c>
      <c r="L3102" s="9" t="s">
        <v>1439</v>
      </c>
      <c r="M3102" s="9" t="s">
        <v>1440</v>
      </c>
      <c r="N3102" t="s">
        <v>41</v>
      </c>
      <c r="P3102" s="5" t="str">
        <f>IF(LOOKUP($K3102,Fuel_Mappings!$C$2:$C$255,Fuel_Mappings!$D$2:$D$255)&lt;&gt;"",LOOKUP($K3102,Fuel_Mappings!$C$2:$C$255,Fuel_Mappings!$D$2:$D$255),"")</f>
        <v>Other_Fuel</v>
      </c>
      <c r="Q3102" s="5" t="str">
        <f>IF($P3102="Other_Fuel",IF(LOOKUP($G3102,Fuel_Mappings!$I$2:$I$36,Fuel_Mappings!$I$2:$I$36)=$G3102,LOOKUP($G3102,Fuel_Mappings!$I$2:$I$36,Fuel_Mappings!$J$2:$J$36),""),"")</f>
        <v/>
      </c>
      <c r="S3102" s="5" t="str">
        <f t="shared" si="202"/>
        <v>2B</v>
      </c>
      <c r="T3102" s="3" t="b">
        <f t="shared" si="203"/>
        <v>0</v>
      </c>
      <c r="U3102" s="3" t="b">
        <f t="shared" si="204"/>
        <v>0</v>
      </c>
    </row>
    <row r="3103" spans="1:21">
      <c r="A3103" s="10">
        <v>40703610</v>
      </c>
      <c r="B3103" t="s">
        <v>661</v>
      </c>
      <c r="C3103" t="s">
        <v>662</v>
      </c>
      <c r="D3103" t="s">
        <v>663</v>
      </c>
      <c r="E3103" t="s">
        <v>95</v>
      </c>
      <c r="F3103" t="s">
        <v>664</v>
      </c>
      <c r="G3103" t="s">
        <v>679</v>
      </c>
      <c r="H3103" t="s">
        <v>259</v>
      </c>
      <c r="I3103" t="s">
        <v>664</v>
      </c>
      <c r="J3103" t="s">
        <v>21</v>
      </c>
      <c r="K3103" s="3" t="str">
        <f t="shared" si="201"/>
        <v>Organic Chemical StorageOther</v>
      </c>
      <c r="L3103" s="9" t="s">
        <v>1439</v>
      </c>
      <c r="M3103" s="9" t="s">
        <v>1440</v>
      </c>
      <c r="N3103" t="s">
        <v>41</v>
      </c>
      <c r="P3103" s="5" t="str">
        <f>IF(LOOKUP($K3103,Fuel_Mappings!$C$2:$C$255,Fuel_Mappings!$D$2:$D$255)&lt;&gt;"",LOOKUP($K3103,Fuel_Mappings!$C$2:$C$255,Fuel_Mappings!$D$2:$D$255),"")</f>
        <v>Other_Fuel</v>
      </c>
      <c r="Q3103" s="5" t="str">
        <f>IF($P3103="Other_Fuel",IF(LOOKUP($G3103,Fuel_Mappings!$I$2:$I$36,Fuel_Mappings!$I$2:$I$36)=$G3103,LOOKUP($G3103,Fuel_Mappings!$I$2:$I$36,Fuel_Mappings!$J$2:$J$36),""),"")</f>
        <v/>
      </c>
      <c r="S3103" s="5" t="str">
        <f t="shared" si="202"/>
        <v>2B</v>
      </c>
      <c r="T3103" s="3" t="b">
        <f t="shared" si="203"/>
        <v>0</v>
      </c>
      <c r="U3103" s="3" t="b">
        <f t="shared" si="204"/>
        <v>0</v>
      </c>
    </row>
    <row r="3104" spans="1:21">
      <c r="A3104" s="10">
        <v>40703615</v>
      </c>
      <c r="B3104" t="s">
        <v>661</v>
      </c>
      <c r="C3104" t="s">
        <v>662</v>
      </c>
      <c r="D3104" t="s">
        <v>663</v>
      </c>
      <c r="E3104" t="s">
        <v>95</v>
      </c>
      <c r="F3104" t="s">
        <v>664</v>
      </c>
      <c r="G3104" t="s">
        <v>679</v>
      </c>
      <c r="H3104" t="s">
        <v>259</v>
      </c>
      <c r="I3104" t="s">
        <v>664</v>
      </c>
      <c r="J3104" t="s">
        <v>21</v>
      </c>
      <c r="K3104" s="3" t="str">
        <f t="shared" si="201"/>
        <v>Organic Chemical StorageOther</v>
      </c>
      <c r="L3104" s="9" t="s">
        <v>1439</v>
      </c>
      <c r="M3104" s="9" t="s">
        <v>1440</v>
      </c>
      <c r="N3104" t="s">
        <v>41</v>
      </c>
      <c r="P3104" s="5" t="str">
        <f>IF(LOOKUP($K3104,Fuel_Mappings!$C$2:$C$255,Fuel_Mappings!$D$2:$D$255)&lt;&gt;"",LOOKUP($K3104,Fuel_Mappings!$C$2:$C$255,Fuel_Mappings!$D$2:$D$255),"")</f>
        <v>Other_Fuel</v>
      </c>
      <c r="Q3104" s="5" t="str">
        <f>IF($P3104="Other_Fuel",IF(LOOKUP($G3104,Fuel_Mappings!$I$2:$I$36,Fuel_Mappings!$I$2:$I$36)=$G3104,LOOKUP($G3104,Fuel_Mappings!$I$2:$I$36,Fuel_Mappings!$J$2:$J$36),""),"")</f>
        <v/>
      </c>
      <c r="S3104" s="5" t="str">
        <f t="shared" si="202"/>
        <v>2B</v>
      </c>
      <c r="T3104" s="3" t="b">
        <f t="shared" si="203"/>
        <v>0</v>
      </c>
      <c r="U3104" s="3" t="b">
        <f t="shared" si="204"/>
        <v>0</v>
      </c>
    </row>
    <row r="3105" spans="1:21">
      <c r="A3105" s="10">
        <v>40703625</v>
      </c>
      <c r="B3105" t="s">
        <v>661</v>
      </c>
      <c r="C3105" t="s">
        <v>662</v>
      </c>
      <c r="D3105" t="s">
        <v>663</v>
      </c>
      <c r="E3105" t="s">
        <v>95</v>
      </c>
      <c r="F3105" t="s">
        <v>664</v>
      </c>
      <c r="G3105" t="s">
        <v>679</v>
      </c>
      <c r="H3105" t="s">
        <v>259</v>
      </c>
      <c r="I3105" t="s">
        <v>664</v>
      </c>
      <c r="J3105" t="s">
        <v>21</v>
      </c>
      <c r="K3105" s="3" t="str">
        <f t="shared" si="201"/>
        <v>Organic Chemical StorageOther</v>
      </c>
      <c r="L3105" s="9" t="s">
        <v>1439</v>
      </c>
      <c r="M3105" s="9" t="s">
        <v>1440</v>
      </c>
      <c r="N3105" t="s">
        <v>41</v>
      </c>
      <c r="P3105" s="5" t="str">
        <f>IF(LOOKUP($K3105,Fuel_Mappings!$C$2:$C$255,Fuel_Mappings!$D$2:$D$255)&lt;&gt;"",LOOKUP($K3105,Fuel_Mappings!$C$2:$C$255,Fuel_Mappings!$D$2:$D$255),"")</f>
        <v>Other_Fuel</v>
      </c>
      <c r="Q3105" s="5" t="str">
        <f>IF($P3105="Other_Fuel",IF(LOOKUP($G3105,Fuel_Mappings!$I$2:$I$36,Fuel_Mappings!$I$2:$I$36)=$G3105,LOOKUP($G3105,Fuel_Mappings!$I$2:$I$36,Fuel_Mappings!$J$2:$J$36),""),"")</f>
        <v/>
      </c>
      <c r="S3105" s="5" t="str">
        <f t="shared" si="202"/>
        <v>2B</v>
      </c>
      <c r="T3105" s="3" t="b">
        <f t="shared" si="203"/>
        <v>0</v>
      </c>
      <c r="U3105" s="3" t="b">
        <f t="shared" si="204"/>
        <v>0</v>
      </c>
    </row>
    <row r="3106" spans="1:21">
      <c r="A3106" s="10">
        <v>40703626</v>
      </c>
      <c r="B3106" t="s">
        <v>661</v>
      </c>
      <c r="C3106" t="s">
        <v>662</v>
      </c>
      <c r="D3106" t="s">
        <v>663</v>
      </c>
      <c r="E3106" t="s">
        <v>95</v>
      </c>
      <c r="F3106" t="s">
        <v>664</v>
      </c>
      <c r="G3106" t="s">
        <v>679</v>
      </c>
      <c r="H3106" t="s">
        <v>259</v>
      </c>
      <c r="I3106" t="s">
        <v>664</v>
      </c>
      <c r="J3106" t="s">
        <v>21</v>
      </c>
      <c r="K3106" s="3" t="str">
        <f t="shared" si="201"/>
        <v>Organic Chemical StorageOther</v>
      </c>
      <c r="L3106" s="9" t="s">
        <v>1439</v>
      </c>
      <c r="M3106" s="9" t="s">
        <v>1440</v>
      </c>
      <c r="N3106" t="s">
        <v>41</v>
      </c>
      <c r="P3106" s="5" t="str">
        <f>IF(LOOKUP($K3106,Fuel_Mappings!$C$2:$C$255,Fuel_Mappings!$D$2:$D$255)&lt;&gt;"",LOOKUP($K3106,Fuel_Mappings!$C$2:$C$255,Fuel_Mappings!$D$2:$D$255),"")</f>
        <v>Other_Fuel</v>
      </c>
      <c r="Q3106" s="5" t="str">
        <f>IF($P3106="Other_Fuel",IF(LOOKUP($G3106,Fuel_Mappings!$I$2:$I$36,Fuel_Mappings!$I$2:$I$36)=$G3106,LOOKUP($G3106,Fuel_Mappings!$I$2:$I$36,Fuel_Mappings!$J$2:$J$36),""),"")</f>
        <v/>
      </c>
      <c r="S3106" s="5" t="str">
        <f t="shared" si="202"/>
        <v>2B</v>
      </c>
      <c r="T3106" s="3" t="b">
        <f t="shared" si="203"/>
        <v>0</v>
      </c>
      <c r="U3106" s="3" t="b">
        <f t="shared" si="204"/>
        <v>0</v>
      </c>
    </row>
    <row r="3107" spans="1:21">
      <c r="A3107" s="10">
        <v>40704098</v>
      </c>
      <c r="B3107" t="s">
        <v>661</v>
      </c>
      <c r="C3107" t="s">
        <v>662</v>
      </c>
      <c r="D3107" t="s">
        <v>663</v>
      </c>
      <c r="E3107" t="s">
        <v>95</v>
      </c>
      <c r="F3107" t="s">
        <v>664</v>
      </c>
      <c r="G3107" t="s">
        <v>693</v>
      </c>
      <c r="H3107" t="s">
        <v>259</v>
      </c>
      <c r="I3107" t="s">
        <v>664</v>
      </c>
      <c r="J3107" t="s">
        <v>21</v>
      </c>
      <c r="K3107" s="3" t="str">
        <f t="shared" si="201"/>
        <v>Organic Chemical StorageOther</v>
      </c>
      <c r="L3107" s="9" t="s">
        <v>1439</v>
      </c>
      <c r="M3107" s="9" t="s">
        <v>1440</v>
      </c>
      <c r="N3107" t="s">
        <v>41</v>
      </c>
      <c r="P3107" s="5" t="str">
        <f>IF(LOOKUP($K3107,Fuel_Mappings!$C$2:$C$255,Fuel_Mappings!$D$2:$D$255)&lt;&gt;"",LOOKUP($K3107,Fuel_Mappings!$C$2:$C$255,Fuel_Mappings!$D$2:$D$255),"")</f>
        <v>Other_Fuel</v>
      </c>
      <c r="Q3107" s="5" t="str">
        <f>IF($P3107="Other_Fuel",IF(LOOKUP($G3107,Fuel_Mappings!$I$2:$I$36,Fuel_Mappings!$I$2:$I$36)=$G3107,LOOKUP($G3107,Fuel_Mappings!$I$2:$I$36,Fuel_Mappings!$J$2:$J$36),""),"")</f>
        <v/>
      </c>
      <c r="S3107" s="5" t="str">
        <f t="shared" si="202"/>
        <v>2B</v>
      </c>
      <c r="T3107" s="3" t="b">
        <f t="shared" si="203"/>
        <v>0</v>
      </c>
      <c r="U3107" s="3" t="b">
        <f t="shared" si="204"/>
        <v>0</v>
      </c>
    </row>
    <row r="3108" spans="1:21">
      <c r="A3108" s="10">
        <v>40704898</v>
      </c>
      <c r="B3108" t="s">
        <v>661</v>
      </c>
      <c r="C3108" t="s">
        <v>662</v>
      </c>
      <c r="D3108" t="s">
        <v>663</v>
      </c>
      <c r="E3108" t="s">
        <v>95</v>
      </c>
      <c r="F3108" t="s">
        <v>664</v>
      </c>
      <c r="G3108" t="s">
        <v>705</v>
      </c>
      <c r="H3108" t="s">
        <v>259</v>
      </c>
      <c r="I3108" t="s">
        <v>664</v>
      </c>
      <c r="J3108" t="s">
        <v>21</v>
      </c>
      <c r="K3108" s="3" t="str">
        <f t="shared" si="201"/>
        <v>Organic Chemical StorageOther</v>
      </c>
      <c r="L3108" s="9" t="s">
        <v>1439</v>
      </c>
      <c r="M3108" s="9" t="s">
        <v>1440</v>
      </c>
      <c r="N3108" t="s">
        <v>41</v>
      </c>
      <c r="P3108" s="5" t="str">
        <f>IF(LOOKUP($K3108,Fuel_Mappings!$C$2:$C$255,Fuel_Mappings!$D$2:$D$255)&lt;&gt;"",LOOKUP($K3108,Fuel_Mappings!$C$2:$C$255,Fuel_Mappings!$D$2:$D$255),"")</f>
        <v>Other_Fuel</v>
      </c>
      <c r="Q3108" s="5" t="str">
        <f>IF($P3108="Other_Fuel",IF(LOOKUP($G3108,Fuel_Mappings!$I$2:$I$36,Fuel_Mappings!$I$2:$I$36)=$G3108,LOOKUP($G3108,Fuel_Mappings!$I$2:$I$36,Fuel_Mappings!$J$2:$J$36),""),"")</f>
        <v/>
      </c>
      <c r="S3108" s="5" t="str">
        <f t="shared" si="202"/>
        <v>2B</v>
      </c>
      <c r="T3108" s="3" t="b">
        <f t="shared" si="203"/>
        <v>0</v>
      </c>
      <c r="U3108" s="3" t="b">
        <f t="shared" si="204"/>
        <v>0</v>
      </c>
    </row>
    <row r="3109" spans="1:21">
      <c r="A3109" s="10">
        <v>40705609</v>
      </c>
      <c r="B3109" t="s">
        <v>661</v>
      </c>
      <c r="C3109" t="s">
        <v>662</v>
      </c>
      <c r="D3109" t="s">
        <v>663</v>
      </c>
      <c r="E3109" t="s">
        <v>95</v>
      </c>
      <c r="F3109" t="s">
        <v>664</v>
      </c>
      <c r="G3109" t="s">
        <v>667</v>
      </c>
      <c r="H3109" t="s">
        <v>259</v>
      </c>
      <c r="I3109" t="s">
        <v>664</v>
      </c>
      <c r="J3109" t="s">
        <v>21</v>
      </c>
      <c r="K3109" s="3" t="str">
        <f t="shared" si="201"/>
        <v>Organic Chemical StorageOther</v>
      </c>
      <c r="L3109" s="9" t="s">
        <v>1439</v>
      </c>
      <c r="M3109" s="9" t="s">
        <v>1440</v>
      </c>
      <c r="N3109" t="s">
        <v>41</v>
      </c>
      <c r="P3109" s="5" t="str">
        <f>IF(LOOKUP($K3109,Fuel_Mappings!$C$2:$C$255,Fuel_Mappings!$D$2:$D$255)&lt;&gt;"",LOOKUP($K3109,Fuel_Mappings!$C$2:$C$255,Fuel_Mappings!$D$2:$D$255),"")</f>
        <v>Other_Fuel</v>
      </c>
      <c r="Q3109" s="5" t="str">
        <f>IF($P3109="Other_Fuel",IF(LOOKUP($G3109,Fuel_Mappings!$I$2:$I$36,Fuel_Mappings!$I$2:$I$36)=$G3109,LOOKUP($G3109,Fuel_Mappings!$I$2:$I$36,Fuel_Mappings!$J$2:$J$36),""),"")</f>
        <v/>
      </c>
      <c r="S3109" s="5" t="str">
        <f t="shared" si="202"/>
        <v>2B</v>
      </c>
      <c r="T3109" s="3" t="b">
        <f t="shared" si="203"/>
        <v>0</v>
      </c>
      <c r="U3109" s="3" t="b">
        <f t="shared" si="204"/>
        <v>0</v>
      </c>
    </row>
    <row r="3110" spans="1:21">
      <c r="A3110" s="10">
        <v>40706801</v>
      </c>
      <c r="B3110" t="s">
        <v>661</v>
      </c>
      <c r="C3110" t="s">
        <v>662</v>
      </c>
      <c r="D3110" t="s">
        <v>663</v>
      </c>
      <c r="E3110" t="s">
        <v>95</v>
      </c>
      <c r="F3110" t="s">
        <v>664</v>
      </c>
      <c r="G3110" t="s">
        <v>701</v>
      </c>
      <c r="H3110" t="s">
        <v>259</v>
      </c>
      <c r="I3110" t="s">
        <v>664</v>
      </c>
      <c r="J3110" t="s">
        <v>21</v>
      </c>
      <c r="K3110" s="3" t="str">
        <f t="shared" si="201"/>
        <v>Organic Chemical StorageOther</v>
      </c>
      <c r="L3110" s="9" t="s">
        <v>1439</v>
      </c>
      <c r="M3110" s="9" t="s">
        <v>1440</v>
      </c>
      <c r="N3110" t="s">
        <v>41</v>
      </c>
      <c r="P3110" s="5" t="str">
        <f>IF(LOOKUP($K3110,Fuel_Mappings!$C$2:$C$255,Fuel_Mappings!$D$2:$D$255)&lt;&gt;"",LOOKUP($K3110,Fuel_Mappings!$C$2:$C$255,Fuel_Mappings!$D$2:$D$255),"")</f>
        <v>Other_Fuel</v>
      </c>
      <c r="Q3110" s="5" t="str">
        <f>IF($P3110="Other_Fuel",IF(LOOKUP($G3110,Fuel_Mappings!$I$2:$I$36,Fuel_Mappings!$I$2:$I$36)=$G3110,LOOKUP($G3110,Fuel_Mappings!$I$2:$I$36,Fuel_Mappings!$J$2:$J$36),""),"")</f>
        <v/>
      </c>
      <c r="S3110" s="5" t="str">
        <f t="shared" si="202"/>
        <v>2B</v>
      </c>
      <c r="T3110" s="3" t="b">
        <f t="shared" si="203"/>
        <v>0</v>
      </c>
      <c r="U3110" s="3" t="b">
        <f t="shared" si="204"/>
        <v>0</v>
      </c>
    </row>
    <row r="3111" spans="1:21">
      <c r="A3111" s="10">
        <v>40706802</v>
      </c>
      <c r="B3111" t="s">
        <v>661</v>
      </c>
      <c r="C3111" t="s">
        <v>662</v>
      </c>
      <c r="D3111" t="s">
        <v>663</v>
      </c>
      <c r="E3111" t="s">
        <v>95</v>
      </c>
      <c r="F3111" t="s">
        <v>664</v>
      </c>
      <c r="G3111" t="s">
        <v>701</v>
      </c>
      <c r="H3111" t="s">
        <v>259</v>
      </c>
      <c r="I3111" t="s">
        <v>664</v>
      </c>
      <c r="J3111" t="s">
        <v>21</v>
      </c>
      <c r="K3111" s="3" t="str">
        <f t="shared" si="201"/>
        <v>Organic Chemical StorageOther</v>
      </c>
      <c r="L3111" s="9" t="s">
        <v>1439</v>
      </c>
      <c r="M3111" s="9" t="s">
        <v>1440</v>
      </c>
      <c r="N3111" t="s">
        <v>41</v>
      </c>
      <c r="P3111" s="5" t="str">
        <f>IF(LOOKUP($K3111,Fuel_Mappings!$C$2:$C$255,Fuel_Mappings!$D$2:$D$255)&lt;&gt;"",LOOKUP($K3111,Fuel_Mappings!$C$2:$C$255,Fuel_Mappings!$D$2:$D$255),"")</f>
        <v>Other_Fuel</v>
      </c>
      <c r="Q3111" s="5" t="str">
        <f>IF($P3111="Other_Fuel",IF(LOOKUP($G3111,Fuel_Mappings!$I$2:$I$36,Fuel_Mappings!$I$2:$I$36)=$G3111,LOOKUP($G3111,Fuel_Mappings!$I$2:$I$36,Fuel_Mappings!$J$2:$J$36),""),"")</f>
        <v/>
      </c>
      <c r="S3111" s="5" t="str">
        <f t="shared" si="202"/>
        <v>2B</v>
      </c>
      <c r="T3111" s="3" t="b">
        <f t="shared" si="203"/>
        <v>0</v>
      </c>
      <c r="U3111" s="3" t="b">
        <f t="shared" si="204"/>
        <v>0</v>
      </c>
    </row>
    <row r="3112" spans="1:21">
      <c r="A3112" s="10">
        <v>40708404</v>
      </c>
      <c r="B3112" t="s">
        <v>661</v>
      </c>
      <c r="C3112" t="s">
        <v>662</v>
      </c>
      <c r="D3112" t="s">
        <v>663</v>
      </c>
      <c r="E3112" t="s">
        <v>95</v>
      </c>
      <c r="F3112" t="s">
        <v>664</v>
      </c>
      <c r="G3112" t="s">
        <v>706</v>
      </c>
      <c r="H3112" t="s">
        <v>259</v>
      </c>
      <c r="I3112" t="s">
        <v>664</v>
      </c>
      <c r="J3112" t="s">
        <v>21</v>
      </c>
      <c r="K3112" s="3" t="str">
        <f t="shared" si="201"/>
        <v>Organic Chemical StorageOther</v>
      </c>
      <c r="L3112" s="9" t="s">
        <v>1439</v>
      </c>
      <c r="M3112" s="9" t="s">
        <v>1440</v>
      </c>
      <c r="N3112" t="s">
        <v>41</v>
      </c>
      <c r="P3112" s="5" t="str">
        <f>IF(LOOKUP($K3112,Fuel_Mappings!$C$2:$C$255,Fuel_Mappings!$D$2:$D$255)&lt;&gt;"",LOOKUP($K3112,Fuel_Mappings!$C$2:$C$255,Fuel_Mappings!$D$2:$D$255),"")</f>
        <v>Other_Fuel</v>
      </c>
      <c r="Q3112" s="5" t="str">
        <f>IF($P3112="Other_Fuel",IF(LOOKUP($G3112,Fuel_Mappings!$I$2:$I$36,Fuel_Mappings!$I$2:$I$36)=$G3112,LOOKUP($G3112,Fuel_Mappings!$I$2:$I$36,Fuel_Mappings!$J$2:$J$36),""),"")</f>
        <v/>
      </c>
      <c r="S3112" s="5" t="str">
        <f t="shared" si="202"/>
        <v>2B</v>
      </c>
      <c r="T3112" s="3" t="b">
        <f t="shared" si="203"/>
        <v>0</v>
      </c>
      <c r="U3112" s="3" t="b">
        <f t="shared" si="204"/>
        <v>0</v>
      </c>
    </row>
    <row r="3113" spans="1:21">
      <c r="A3113" s="10">
        <v>40717298</v>
      </c>
      <c r="B3113" t="s">
        <v>661</v>
      </c>
      <c r="C3113" t="s">
        <v>662</v>
      </c>
      <c r="D3113" t="s">
        <v>663</v>
      </c>
      <c r="E3113" t="s">
        <v>95</v>
      </c>
      <c r="F3113" t="s">
        <v>664</v>
      </c>
      <c r="G3113" t="s">
        <v>692</v>
      </c>
      <c r="H3113" t="s">
        <v>259</v>
      </c>
      <c r="I3113" t="s">
        <v>664</v>
      </c>
      <c r="J3113" t="s">
        <v>21</v>
      </c>
      <c r="K3113" s="3" t="str">
        <f t="shared" si="201"/>
        <v>Organic Chemical StorageOther</v>
      </c>
      <c r="L3113" s="9" t="s">
        <v>1439</v>
      </c>
      <c r="M3113" s="9" t="s">
        <v>1440</v>
      </c>
      <c r="N3113" t="s">
        <v>41</v>
      </c>
      <c r="P3113" s="5" t="str">
        <f>IF(LOOKUP($K3113,Fuel_Mappings!$C$2:$C$255,Fuel_Mappings!$D$2:$D$255)&lt;&gt;"",LOOKUP($K3113,Fuel_Mappings!$C$2:$C$255,Fuel_Mappings!$D$2:$D$255),"")</f>
        <v>Other_Fuel</v>
      </c>
      <c r="Q3113" s="5" t="str">
        <f>IF($P3113="Other_Fuel",IF(LOOKUP($G3113,Fuel_Mappings!$I$2:$I$36,Fuel_Mappings!$I$2:$I$36)=$G3113,LOOKUP($G3113,Fuel_Mappings!$I$2:$I$36,Fuel_Mappings!$J$2:$J$36),""),"")</f>
        <v/>
      </c>
      <c r="S3113" s="5" t="str">
        <f t="shared" si="202"/>
        <v>2B</v>
      </c>
      <c r="T3113" s="3" t="b">
        <f t="shared" si="203"/>
        <v>0</v>
      </c>
      <c r="U3113" s="3" t="b">
        <f t="shared" si="204"/>
        <v>0</v>
      </c>
    </row>
    <row r="3114" spans="1:21">
      <c r="A3114" s="10">
        <v>40717601</v>
      </c>
      <c r="B3114" t="s">
        <v>661</v>
      </c>
      <c r="C3114" t="s">
        <v>662</v>
      </c>
      <c r="D3114" t="s">
        <v>663</v>
      </c>
      <c r="E3114" t="s">
        <v>95</v>
      </c>
      <c r="F3114" t="s">
        <v>664</v>
      </c>
      <c r="G3114" t="s">
        <v>682</v>
      </c>
      <c r="H3114" t="s">
        <v>259</v>
      </c>
      <c r="I3114" t="s">
        <v>664</v>
      </c>
      <c r="J3114" t="s">
        <v>21</v>
      </c>
      <c r="K3114" s="3" t="str">
        <f t="shared" si="201"/>
        <v>Organic Chemical StorageOther</v>
      </c>
      <c r="L3114" s="9" t="s">
        <v>1439</v>
      </c>
      <c r="M3114" s="9" t="s">
        <v>1440</v>
      </c>
      <c r="N3114" t="s">
        <v>41</v>
      </c>
      <c r="P3114" s="5" t="str">
        <f>IF(LOOKUP($K3114,Fuel_Mappings!$C$2:$C$255,Fuel_Mappings!$D$2:$D$255)&lt;&gt;"",LOOKUP($K3114,Fuel_Mappings!$C$2:$C$255,Fuel_Mappings!$D$2:$D$255),"")</f>
        <v>Other_Fuel</v>
      </c>
      <c r="Q3114" s="5" t="str">
        <f>IF($P3114="Other_Fuel",IF(LOOKUP($G3114,Fuel_Mappings!$I$2:$I$36,Fuel_Mappings!$I$2:$I$36)=$G3114,LOOKUP($G3114,Fuel_Mappings!$I$2:$I$36,Fuel_Mappings!$J$2:$J$36),""),"")</f>
        <v/>
      </c>
      <c r="S3114" s="5" t="str">
        <f t="shared" si="202"/>
        <v>2B</v>
      </c>
      <c r="T3114" s="3" t="b">
        <f t="shared" si="203"/>
        <v>0</v>
      </c>
      <c r="U3114" s="3" t="b">
        <f t="shared" si="204"/>
        <v>0</v>
      </c>
    </row>
    <row r="3115" spans="1:21">
      <c r="A3115" s="10">
        <v>40717602</v>
      </c>
      <c r="B3115" t="s">
        <v>661</v>
      </c>
      <c r="C3115" t="s">
        <v>662</v>
      </c>
      <c r="D3115" t="s">
        <v>663</v>
      </c>
      <c r="E3115" t="s">
        <v>95</v>
      </c>
      <c r="F3115" t="s">
        <v>664</v>
      </c>
      <c r="G3115" t="s">
        <v>682</v>
      </c>
      <c r="H3115" t="s">
        <v>259</v>
      </c>
      <c r="I3115" t="s">
        <v>664</v>
      </c>
      <c r="J3115" t="s">
        <v>21</v>
      </c>
      <c r="K3115" s="3" t="str">
        <f t="shared" si="201"/>
        <v>Organic Chemical StorageOther</v>
      </c>
      <c r="L3115" s="9" t="s">
        <v>1439</v>
      </c>
      <c r="M3115" s="9" t="s">
        <v>1440</v>
      </c>
      <c r="N3115" t="s">
        <v>41</v>
      </c>
      <c r="P3115" s="5" t="str">
        <f>IF(LOOKUP($K3115,Fuel_Mappings!$C$2:$C$255,Fuel_Mappings!$D$2:$D$255)&lt;&gt;"",LOOKUP($K3115,Fuel_Mappings!$C$2:$C$255,Fuel_Mappings!$D$2:$D$255),"")</f>
        <v>Other_Fuel</v>
      </c>
      <c r="Q3115" s="5" t="str">
        <f>IF($P3115="Other_Fuel",IF(LOOKUP($G3115,Fuel_Mappings!$I$2:$I$36,Fuel_Mappings!$I$2:$I$36)=$G3115,LOOKUP($G3115,Fuel_Mappings!$I$2:$I$36,Fuel_Mappings!$J$2:$J$36),""),"")</f>
        <v/>
      </c>
      <c r="S3115" s="5" t="str">
        <f t="shared" si="202"/>
        <v>2B</v>
      </c>
      <c r="T3115" s="3" t="b">
        <f t="shared" si="203"/>
        <v>0</v>
      </c>
      <c r="U3115" s="3" t="b">
        <f t="shared" si="204"/>
        <v>0</v>
      </c>
    </row>
    <row r="3116" spans="1:21">
      <c r="A3116" s="10">
        <v>40717611</v>
      </c>
      <c r="B3116" t="s">
        <v>661</v>
      </c>
      <c r="C3116" t="s">
        <v>662</v>
      </c>
      <c r="D3116" t="s">
        <v>663</v>
      </c>
      <c r="E3116" t="s">
        <v>95</v>
      </c>
      <c r="F3116" t="s">
        <v>664</v>
      </c>
      <c r="G3116" t="s">
        <v>682</v>
      </c>
      <c r="H3116" t="s">
        <v>259</v>
      </c>
      <c r="I3116" t="s">
        <v>664</v>
      </c>
      <c r="J3116" t="s">
        <v>21</v>
      </c>
      <c r="K3116" s="3" t="str">
        <f t="shared" si="201"/>
        <v>Organic Chemical StorageOther</v>
      </c>
      <c r="L3116" s="9" t="s">
        <v>1439</v>
      </c>
      <c r="M3116" s="9" t="s">
        <v>1440</v>
      </c>
      <c r="N3116" t="s">
        <v>41</v>
      </c>
      <c r="P3116" s="5" t="str">
        <f>IF(LOOKUP($K3116,Fuel_Mappings!$C$2:$C$255,Fuel_Mappings!$D$2:$D$255)&lt;&gt;"",LOOKUP($K3116,Fuel_Mappings!$C$2:$C$255,Fuel_Mappings!$D$2:$D$255),"")</f>
        <v>Other_Fuel</v>
      </c>
      <c r="Q3116" s="5" t="str">
        <f>IF($P3116="Other_Fuel",IF(LOOKUP($G3116,Fuel_Mappings!$I$2:$I$36,Fuel_Mappings!$I$2:$I$36)=$G3116,LOOKUP($G3116,Fuel_Mappings!$I$2:$I$36,Fuel_Mappings!$J$2:$J$36),""),"")</f>
        <v/>
      </c>
      <c r="S3116" s="5" t="str">
        <f t="shared" si="202"/>
        <v>2B</v>
      </c>
      <c r="T3116" s="3" t="b">
        <f t="shared" si="203"/>
        <v>0</v>
      </c>
      <c r="U3116" s="3" t="b">
        <f t="shared" si="204"/>
        <v>0</v>
      </c>
    </row>
    <row r="3117" spans="1:21">
      <c r="A3117" s="10">
        <v>40717612</v>
      </c>
      <c r="B3117" t="s">
        <v>661</v>
      </c>
      <c r="C3117" t="s">
        <v>662</v>
      </c>
      <c r="D3117" t="s">
        <v>663</v>
      </c>
      <c r="E3117" t="s">
        <v>95</v>
      </c>
      <c r="F3117" t="s">
        <v>664</v>
      </c>
      <c r="G3117" t="s">
        <v>682</v>
      </c>
      <c r="H3117" t="s">
        <v>259</v>
      </c>
      <c r="I3117" t="s">
        <v>664</v>
      </c>
      <c r="J3117" t="s">
        <v>21</v>
      </c>
      <c r="K3117" s="3" t="str">
        <f t="shared" si="201"/>
        <v>Organic Chemical StorageOther</v>
      </c>
      <c r="L3117" s="9" t="s">
        <v>1439</v>
      </c>
      <c r="M3117" s="9" t="s">
        <v>1440</v>
      </c>
      <c r="N3117" t="s">
        <v>41</v>
      </c>
      <c r="P3117" s="5" t="str">
        <f>IF(LOOKUP($K3117,Fuel_Mappings!$C$2:$C$255,Fuel_Mappings!$D$2:$D$255)&lt;&gt;"",LOOKUP($K3117,Fuel_Mappings!$C$2:$C$255,Fuel_Mappings!$D$2:$D$255),"")</f>
        <v>Other_Fuel</v>
      </c>
      <c r="Q3117" s="5" t="str">
        <f>IF($P3117="Other_Fuel",IF(LOOKUP($G3117,Fuel_Mappings!$I$2:$I$36,Fuel_Mappings!$I$2:$I$36)=$G3117,LOOKUP($G3117,Fuel_Mappings!$I$2:$I$36,Fuel_Mappings!$J$2:$J$36),""),"")</f>
        <v/>
      </c>
      <c r="S3117" s="5" t="str">
        <f t="shared" si="202"/>
        <v>2B</v>
      </c>
      <c r="T3117" s="3" t="b">
        <f t="shared" si="203"/>
        <v>0</v>
      </c>
      <c r="U3117" s="3" t="b">
        <f t="shared" si="204"/>
        <v>0</v>
      </c>
    </row>
    <row r="3118" spans="1:21">
      <c r="A3118" s="10">
        <v>40717614</v>
      </c>
      <c r="B3118" t="s">
        <v>661</v>
      </c>
      <c r="C3118" t="s">
        <v>662</v>
      </c>
      <c r="D3118" t="s">
        <v>663</v>
      </c>
      <c r="E3118" t="s">
        <v>95</v>
      </c>
      <c r="F3118" t="s">
        <v>664</v>
      </c>
      <c r="G3118" t="s">
        <v>682</v>
      </c>
      <c r="H3118" t="s">
        <v>259</v>
      </c>
      <c r="I3118" t="s">
        <v>664</v>
      </c>
      <c r="J3118" t="s">
        <v>21</v>
      </c>
      <c r="K3118" s="3" t="str">
        <f t="shared" si="201"/>
        <v>Organic Chemical StorageOther</v>
      </c>
      <c r="L3118" s="9" t="s">
        <v>1439</v>
      </c>
      <c r="M3118" s="9" t="s">
        <v>1440</v>
      </c>
      <c r="N3118" t="s">
        <v>41</v>
      </c>
      <c r="P3118" s="5" t="str">
        <f>IF(LOOKUP($K3118,Fuel_Mappings!$C$2:$C$255,Fuel_Mappings!$D$2:$D$255)&lt;&gt;"",LOOKUP($K3118,Fuel_Mappings!$C$2:$C$255,Fuel_Mappings!$D$2:$D$255),"")</f>
        <v>Other_Fuel</v>
      </c>
      <c r="Q3118" s="5" t="str">
        <f>IF($P3118="Other_Fuel",IF(LOOKUP($G3118,Fuel_Mappings!$I$2:$I$36,Fuel_Mappings!$I$2:$I$36)=$G3118,LOOKUP($G3118,Fuel_Mappings!$I$2:$I$36,Fuel_Mappings!$J$2:$J$36),""),"")</f>
        <v/>
      </c>
      <c r="S3118" s="5" t="str">
        <f t="shared" si="202"/>
        <v>2B</v>
      </c>
      <c r="T3118" s="3" t="b">
        <f t="shared" si="203"/>
        <v>0</v>
      </c>
      <c r="U3118" s="3" t="b">
        <f t="shared" si="204"/>
        <v>0</v>
      </c>
    </row>
    <row r="3119" spans="1:21">
      <c r="A3119" s="10">
        <v>40717697</v>
      </c>
      <c r="B3119" t="s">
        <v>661</v>
      </c>
      <c r="C3119" t="s">
        <v>662</v>
      </c>
      <c r="D3119" t="s">
        <v>663</v>
      </c>
      <c r="E3119" t="s">
        <v>95</v>
      </c>
      <c r="F3119" t="s">
        <v>664</v>
      </c>
      <c r="G3119" t="s">
        <v>682</v>
      </c>
      <c r="H3119" t="s">
        <v>259</v>
      </c>
      <c r="I3119" t="s">
        <v>664</v>
      </c>
      <c r="J3119" t="s">
        <v>21</v>
      </c>
      <c r="K3119" s="3" t="str">
        <f t="shared" si="201"/>
        <v>Organic Chemical StorageOther</v>
      </c>
      <c r="L3119" s="9" t="s">
        <v>1439</v>
      </c>
      <c r="M3119" s="9" t="s">
        <v>1440</v>
      </c>
      <c r="N3119" t="s">
        <v>41</v>
      </c>
      <c r="P3119" s="5" t="str">
        <f>IF(LOOKUP($K3119,Fuel_Mappings!$C$2:$C$255,Fuel_Mappings!$D$2:$D$255)&lt;&gt;"",LOOKUP($K3119,Fuel_Mappings!$C$2:$C$255,Fuel_Mappings!$D$2:$D$255),"")</f>
        <v>Other_Fuel</v>
      </c>
      <c r="Q3119" s="5" t="str">
        <f>IF($P3119="Other_Fuel",IF(LOOKUP($G3119,Fuel_Mappings!$I$2:$I$36,Fuel_Mappings!$I$2:$I$36)=$G3119,LOOKUP($G3119,Fuel_Mappings!$I$2:$I$36,Fuel_Mappings!$J$2:$J$36),""),"")</f>
        <v/>
      </c>
      <c r="S3119" s="5" t="str">
        <f t="shared" si="202"/>
        <v>2B</v>
      </c>
      <c r="T3119" s="3" t="b">
        <f t="shared" si="203"/>
        <v>0</v>
      </c>
      <c r="U3119" s="3" t="b">
        <f t="shared" si="204"/>
        <v>0</v>
      </c>
    </row>
    <row r="3120" spans="1:21">
      <c r="A3120" s="10">
        <v>40717698</v>
      </c>
      <c r="B3120" t="s">
        <v>661</v>
      </c>
      <c r="C3120" t="s">
        <v>662</v>
      </c>
      <c r="D3120" t="s">
        <v>663</v>
      </c>
      <c r="E3120" t="s">
        <v>95</v>
      </c>
      <c r="F3120" t="s">
        <v>664</v>
      </c>
      <c r="G3120" t="s">
        <v>682</v>
      </c>
      <c r="H3120" t="s">
        <v>259</v>
      </c>
      <c r="I3120" t="s">
        <v>664</v>
      </c>
      <c r="J3120" t="s">
        <v>21</v>
      </c>
      <c r="K3120" s="3" t="str">
        <f t="shared" si="201"/>
        <v>Organic Chemical StorageOther</v>
      </c>
      <c r="L3120" s="9" t="s">
        <v>1439</v>
      </c>
      <c r="M3120" s="9" t="s">
        <v>1440</v>
      </c>
      <c r="N3120" t="s">
        <v>41</v>
      </c>
      <c r="P3120" s="5" t="str">
        <f>IF(LOOKUP($K3120,Fuel_Mappings!$C$2:$C$255,Fuel_Mappings!$D$2:$D$255)&lt;&gt;"",LOOKUP($K3120,Fuel_Mappings!$C$2:$C$255,Fuel_Mappings!$D$2:$D$255),"")</f>
        <v>Other_Fuel</v>
      </c>
      <c r="Q3120" s="5" t="str">
        <f>IF($P3120="Other_Fuel",IF(LOOKUP($G3120,Fuel_Mappings!$I$2:$I$36,Fuel_Mappings!$I$2:$I$36)=$G3120,LOOKUP($G3120,Fuel_Mappings!$I$2:$I$36,Fuel_Mappings!$J$2:$J$36),""),"")</f>
        <v/>
      </c>
      <c r="S3120" s="5" t="str">
        <f t="shared" si="202"/>
        <v>2B</v>
      </c>
      <c r="T3120" s="3" t="b">
        <f t="shared" si="203"/>
        <v>0</v>
      </c>
      <c r="U3120" s="3" t="b">
        <f t="shared" si="204"/>
        <v>0</v>
      </c>
    </row>
    <row r="3121" spans="1:21">
      <c r="A3121" s="10">
        <v>40719601</v>
      </c>
      <c r="B3121" t="s">
        <v>661</v>
      </c>
      <c r="C3121" t="s">
        <v>662</v>
      </c>
      <c r="D3121" t="s">
        <v>663</v>
      </c>
      <c r="E3121" t="s">
        <v>95</v>
      </c>
      <c r="F3121" t="s">
        <v>664</v>
      </c>
      <c r="G3121" t="s">
        <v>684</v>
      </c>
      <c r="H3121" t="s">
        <v>259</v>
      </c>
      <c r="I3121" t="s">
        <v>664</v>
      </c>
      <c r="J3121" t="s">
        <v>21</v>
      </c>
      <c r="K3121" s="3" t="str">
        <f t="shared" si="201"/>
        <v>Organic Chemical StorageOther</v>
      </c>
      <c r="L3121" s="9" t="s">
        <v>1439</v>
      </c>
      <c r="M3121" s="9" t="s">
        <v>1440</v>
      </c>
      <c r="N3121" t="s">
        <v>41</v>
      </c>
      <c r="P3121" s="5" t="str">
        <f>IF(LOOKUP($K3121,Fuel_Mappings!$C$2:$C$255,Fuel_Mappings!$D$2:$D$255)&lt;&gt;"",LOOKUP($K3121,Fuel_Mappings!$C$2:$C$255,Fuel_Mappings!$D$2:$D$255),"")</f>
        <v>Other_Fuel</v>
      </c>
      <c r="Q3121" s="5" t="str">
        <f>IF($P3121="Other_Fuel",IF(LOOKUP($G3121,Fuel_Mappings!$I$2:$I$36,Fuel_Mappings!$I$2:$I$36)=$G3121,LOOKUP($G3121,Fuel_Mappings!$I$2:$I$36,Fuel_Mappings!$J$2:$J$36),""),"")</f>
        <v/>
      </c>
      <c r="S3121" s="5" t="str">
        <f t="shared" si="202"/>
        <v>2B</v>
      </c>
      <c r="T3121" s="3" t="b">
        <f t="shared" si="203"/>
        <v>0</v>
      </c>
      <c r="U3121" s="3" t="b">
        <f t="shared" si="204"/>
        <v>0</v>
      </c>
    </row>
    <row r="3122" spans="1:21">
      <c r="A3122" s="10">
        <v>40719616</v>
      </c>
      <c r="B3122" t="s">
        <v>661</v>
      </c>
      <c r="C3122" t="s">
        <v>662</v>
      </c>
      <c r="D3122" t="s">
        <v>663</v>
      </c>
      <c r="E3122" t="s">
        <v>95</v>
      </c>
      <c r="F3122" t="s">
        <v>664</v>
      </c>
      <c r="G3122" t="s">
        <v>684</v>
      </c>
      <c r="H3122" t="s">
        <v>259</v>
      </c>
      <c r="I3122" t="s">
        <v>664</v>
      </c>
      <c r="J3122" t="s">
        <v>21</v>
      </c>
      <c r="K3122" s="3" t="str">
        <f t="shared" si="201"/>
        <v>Organic Chemical StorageOther</v>
      </c>
      <c r="L3122" s="9" t="s">
        <v>1439</v>
      </c>
      <c r="M3122" s="9" t="s">
        <v>1440</v>
      </c>
      <c r="N3122" t="s">
        <v>41</v>
      </c>
      <c r="P3122" s="5" t="str">
        <f>IF(LOOKUP($K3122,Fuel_Mappings!$C$2:$C$255,Fuel_Mappings!$D$2:$D$255)&lt;&gt;"",LOOKUP($K3122,Fuel_Mappings!$C$2:$C$255,Fuel_Mappings!$D$2:$D$255),"")</f>
        <v>Other_Fuel</v>
      </c>
      <c r="Q3122" s="5" t="str">
        <f>IF($P3122="Other_Fuel",IF(LOOKUP($G3122,Fuel_Mappings!$I$2:$I$36,Fuel_Mappings!$I$2:$I$36)=$G3122,LOOKUP($G3122,Fuel_Mappings!$I$2:$I$36,Fuel_Mappings!$J$2:$J$36),""),"")</f>
        <v/>
      </c>
      <c r="S3122" s="5" t="str">
        <f t="shared" si="202"/>
        <v>2B</v>
      </c>
      <c r="T3122" s="3" t="b">
        <f t="shared" si="203"/>
        <v>0</v>
      </c>
      <c r="U3122" s="3" t="b">
        <f t="shared" si="204"/>
        <v>0</v>
      </c>
    </row>
    <row r="3123" spans="1:21">
      <c r="A3123" s="10">
        <v>40719697</v>
      </c>
      <c r="B3123" t="s">
        <v>661</v>
      </c>
      <c r="C3123" t="s">
        <v>662</v>
      </c>
      <c r="D3123" t="s">
        <v>663</v>
      </c>
      <c r="E3123" t="s">
        <v>95</v>
      </c>
      <c r="F3123" t="s">
        <v>664</v>
      </c>
      <c r="G3123" t="s">
        <v>684</v>
      </c>
      <c r="H3123" t="s">
        <v>259</v>
      </c>
      <c r="I3123" t="s">
        <v>664</v>
      </c>
      <c r="J3123" t="s">
        <v>21</v>
      </c>
      <c r="K3123" s="3" t="str">
        <f t="shared" ref="K3123:K3186" si="205">I3123&amp;J3123</f>
        <v>Organic Chemical StorageOther</v>
      </c>
      <c r="L3123" s="9" t="s">
        <v>1439</v>
      </c>
      <c r="M3123" s="9" t="s">
        <v>1440</v>
      </c>
      <c r="N3123" t="s">
        <v>41</v>
      </c>
      <c r="P3123" s="5" t="str">
        <f>IF(LOOKUP($K3123,Fuel_Mappings!$C$2:$C$255,Fuel_Mappings!$D$2:$D$255)&lt;&gt;"",LOOKUP($K3123,Fuel_Mappings!$C$2:$C$255,Fuel_Mappings!$D$2:$D$255),"")</f>
        <v>Other_Fuel</v>
      </c>
      <c r="Q3123" s="5" t="str">
        <f>IF($P3123="Other_Fuel",IF(LOOKUP($G3123,Fuel_Mappings!$I$2:$I$36,Fuel_Mappings!$I$2:$I$36)=$G3123,LOOKUP($G3123,Fuel_Mappings!$I$2:$I$36,Fuel_Mappings!$J$2:$J$36),""),"")</f>
        <v/>
      </c>
      <c r="S3123" s="5" t="str">
        <f t="shared" si="202"/>
        <v>2B</v>
      </c>
      <c r="T3123" s="3" t="b">
        <f t="shared" si="203"/>
        <v>0</v>
      </c>
      <c r="U3123" s="3" t="b">
        <f t="shared" si="204"/>
        <v>0</v>
      </c>
    </row>
    <row r="3124" spans="1:21">
      <c r="A3124" s="10">
        <v>40719698</v>
      </c>
      <c r="B3124" t="s">
        <v>661</v>
      </c>
      <c r="C3124" t="s">
        <v>662</v>
      </c>
      <c r="D3124" t="s">
        <v>663</v>
      </c>
      <c r="E3124" t="s">
        <v>95</v>
      </c>
      <c r="F3124" t="s">
        <v>664</v>
      </c>
      <c r="G3124" t="s">
        <v>684</v>
      </c>
      <c r="H3124" t="s">
        <v>259</v>
      </c>
      <c r="I3124" t="s">
        <v>664</v>
      </c>
      <c r="J3124" t="s">
        <v>21</v>
      </c>
      <c r="K3124" s="3" t="str">
        <f t="shared" si="205"/>
        <v>Organic Chemical StorageOther</v>
      </c>
      <c r="L3124" s="9" t="s">
        <v>1439</v>
      </c>
      <c r="M3124" s="9" t="s">
        <v>1440</v>
      </c>
      <c r="N3124" t="s">
        <v>41</v>
      </c>
      <c r="P3124" s="5" t="str">
        <f>IF(LOOKUP($K3124,Fuel_Mappings!$C$2:$C$255,Fuel_Mappings!$D$2:$D$255)&lt;&gt;"",LOOKUP($K3124,Fuel_Mappings!$C$2:$C$255,Fuel_Mappings!$D$2:$D$255),"")</f>
        <v>Other_Fuel</v>
      </c>
      <c r="Q3124" s="5" t="str">
        <f>IF($P3124="Other_Fuel",IF(LOOKUP($G3124,Fuel_Mappings!$I$2:$I$36,Fuel_Mappings!$I$2:$I$36)=$G3124,LOOKUP($G3124,Fuel_Mappings!$I$2:$I$36,Fuel_Mappings!$J$2:$J$36),""),"")</f>
        <v/>
      </c>
      <c r="S3124" s="5" t="str">
        <f t="shared" si="202"/>
        <v>2B</v>
      </c>
      <c r="T3124" s="3" t="b">
        <f t="shared" si="203"/>
        <v>0</v>
      </c>
      <c r="U3124" s="3" t="b">
        <f t="shared" si="204"/>
        <v>0</v>
      </c>
    </row>
    <row r="3125" spans="1:21">
      <c r="A3125" s="10">
        <v>40722807</v>
      </c>
      <c r="B3125" t="s">
        <v>661</v>
      </c>
      <c r="C3125" t="s">
        <v>662</v>
      </c>
      <c r="D3125" t="s">
        <v>663</v>
      </c>
      <c r="E3125" t="s">
        <v>95</v>
      </c>
      <c r="F3125" t="s">
        <v>664</v>
      </c>
      <c r="G3125" t="s">
        <v>695</v>
      </c>
      <c r="H3125" t="s">
        <v>259</v>
      </c>
      <c r="I3125" t="s">
        <v>664</v>
      </c>
      <c r="J3125" t="s">
        <v>21</v>
      </c>
      <c r="K3125" s="3" t="str">
        <f t="shared" si="205"/>
        <v>Organic Chemical StorageOther</v>
      </c>
      <c r="L3125" s="9" t="s">
        <v>1439</v>
      </c>
      <c r="M3125" s="9" t="s">
        <v>1440</v>
      </c>
      <c r="N3125" t="s">
        <v>41</v>
      </c>
      <c r="P3125" s="5" t="str">
        <f>IF(LOOKUP($K3125,Fuel_Mappings!$C$2:$C$255,Fuel_Mappings!$D$2:$D$255)&lt;&gt;"",LOOKUP($K3125,Fuel_Mappings!$C$2:$C$255,Fuel_Mappings!$D$2:$D$255),"")</f>
        <v>Other_Fuel</v>
      </c>
      <c r="Q3125" s="5" t="str">
        <f>IF($P3125="Other_Fuel",IF(LOOKUP($G3125,Fuel_Mappings!$I$2:$I$36,Fuel_Mappings!$I$2:$I$36)=$G3125,LOOKUP($G3125,Fuel_Mappings!$I$2:$I$36,Fuel_Mappings!$J$2:$J$36),""),"")</f>
        <v/>
      </c>
      <c r="S3125" s="5" t="str">
        <f t="shared" si="202"/>
        <v>2B</v>
      </c>
      <c r="T3125" s="3" t="b">
        <f t="shared" si="203"/>
        <v>0</v>
      </c>
      <c r="U3125" s="3" t="b">
        <f t="shared" si="204"/>
        <v>0</v>
      </c>
    </row>
    <row r="3126" spans="1:21">
      <c r="A3126" s="10">
        <v>40705608</v>
      </c>
      <c r="B3126" t="s">
        <v>661</v>
      </c>
      <c r="C3126" t="s">
        <v>662</v>
      </c>
      <c r="D3126" t="s">
        <v>663</v>
      </c>
      <c r="E3126" t="s">
        <v>95</v>
      </c>
      <c r="F3126" t="s">
        <v>664</v>
      </c>
      <c r="G3126" t="s">
        <v>667</v>
      </c>
      <c r="H3126" t="s">
        <v>259</v>
      </c>
      <c r="I3126" t="s">
        <v>664</v>
      </c>
      <c r="J3126" t="s">
        <v>21</v>
      </c>
      <c r="K3126" s="3" t="str">
        <f t="shared" si="205"/>
        <v>Organic Chemical StorageOther</v>
      </c>
      <c r="L3126" s="9" t="s">
        <v>1439</v>
      </c>
      <c r="M3126" s="9" t="s">
        <v>1440</v>
      </c>
      <c r="N3126" t="s">
        <v>41</v>
      </c>
      <c r="P3126" s="5" t="str">
        <f>IF(LOOKUP($K3126,Fuel_Mappings!$C$2:$C$255,Fuel_Mappings!$D$2:$D$255)&lt;&gt;"",LOOKUP($K3126,Fuel_Mappings!$C$2:$C$255,Fuel_Mappings!$D$2:$D$255),"")</f>
        <v>Other_Fuel</v>
      </c>
      <c r="Q3126" s="5" t="str">
        <f>IF($P3126="Other_Fuel",IF(LOOKUP($G3126,Fuel_Mappings!$I$2:$I$36,Fuel_Mappings!$I$2:$I$36)=$G3126,LOOKUP($G3126,Fuel_Mappings!$I$2:$I$36,Fuel_Mappings!$J$2:$J$36),""),"")</f>
        <v/>
      </c>
      <c r="S3126" s="5" t="str">
        <f t="shared" si="202"/>
        <v>2B</v>
      </c>
      <c r="T3126" s="3" t="b">
        <f t="shared" si="203"/>
        <v>0</v>
      </c>
      <c r="U3126" s="3" t="b">
        <f t="shared" si="204"/>
        <v>0</v>
      </c>
    </row>
    <row r="3127" spans="1:21">
      <c r="A3127" s="10">
        <v>40704097</v>
      </c>
      <c r="B3127" t="s">
        <v>661</v>
      </c>
      <c r="C3127" t="s">
        <v>662</v>
      </c>
      <c r="D3127" t="s">
        <v>663</v>
      </c>
      <c r="E3127" t="s">
        <v>95</v>
      </c>
      <c r="F3127" t="s">
        <v>664</v>
      </c>
      <c r="G3127" t="s">
        <v>693</v>
      </c>
      <c r="H3127" t="s">
        <v>259</v>
      </c>
      <c r="I3127" t="s">
        <v>664</v>
      </c>
      <c r="J3127" t="s">
        <v>21</v>
      </c>
      <c r="K3127" s="3" t="str">
        <f t="shared" si="205"/>
        <v>Organic Chemical StorageOther</v>
      </c>
      <c r="L3127" s="9" t="s">
        <v>1439</v>
      </c>
      <c r="M3127" s="9" t="s">
        <v>1440</v>
      </c>
      <c r="N3127" t="s">
        <v>41</v>
      </c>
      <c r="P3127" s="5" t="str">
        <f>IF(LOOKUP($K3127,Fuel_Mappings!$C$2:$C$255,Fuel_Mappings!$D$2:$D$255)&lt;&gt;"",LOOKUP($K3127,Fuel_Mappings!$C$2:$C$255,Fuel_Mappings!$D$2:$D$255),"")</f>
        <v>Other_Fuel</v>
      </c>
      <c r="Q3127" s="5" t="str">
        <f>IF($P3127="Other_Fuel",IF(LOOKUP($G3127,Fuel_Mappings!$I$2:$I$36,Fuel_Mappings!$I$2:$I$36)=$G3127,LOOKUP($G3127,Fuel_Mappings!$I$2:$I$36,Fuel_Mappings!$J$2:$J$36),""),"")</f>
        <v/>
      </c>
      <c r="S3127" s="5" t="str">
        <f t="shared" si="202"/>
        <v>2B</v>
      </c>
      <c r="T3127" s="3" t="b">
        <f t="shared" si="203"/>
        <v>0</v>
      </c>
      <c r="U3127" s="3" t="b">
        <f t="shared" si="204"/>
        <v>0</v>
      </c>
    </row>
    <row r="3128" spans="1:21">
      <c r="A3128" s="10">
        <v>40704497</v>
      </c>
      <c r="B3128" t="s">
        <v>661</v>
      </c>
      <c r="C3128" t="s">
        <v>662</v>
      </c>
      <c r="D3128" t="s">
        <v>663</v>
      </c>
      <c r="E3128" t="s">
        <v>95</v>
      </c>
      <c r="F3128" t="s">
        <v>664</v>
      </c>
      <c r="G3128" t="s">
        <v>694</v>
      </c>
      <c r="H3128" t="s">
        <v>259</v>
      </c>
      <c r="I3128" t="s">
        <v>664</v>
      </c>
      <c r="J3128" t="s">
        <v>21</v>
      </c>
      <c r="K3128" s="3" t="str">
        <f t="shared" si="205"/>
        <v>Organic Chemical StorageOther</v>
      </c>
      <c r="L3128" s="9" t="s">
        <v>1439</v>
      </c>
      <c r="M3128" s="9" t="s">
        <v>1440</v>
      </c>
      <c r="N3128" t="s">
        <v>41</v>
      </c>
      <c r="P3128" s="5" t="str">
        <f>IF(LOOKUP($K3128,Fuel_Mappings!$C$2:$C$255,Fuel_Mappings!$D$2:$D$255)&lt;&gt;"",LOOKUP($K3128,Fuel_Mappings!$C$2:$C$255,Fuel_Mappings!$D$2:$D$255),"")</f>
        <v>Other_Fuel</v>
      </c>
      <c r="Q3128" s="5" t="str">
        <f>IF($P3128="Other_Fuel",IF(LOOKUP($G3128,Fuel_Mappings!$I$2:$I$36,Fuel_Mappings!$I$2:$I$36)=$G3128,LOOKUP($G3128,Fuel_Mappings!$I$2:$I$36,Fuel_Mappings!$J$2:$J$36),""),"")</f>
        <v/>
      </c>
      <c r="S3128" s="5" t="str">
        <f t="shared" si="202"/>
        <v>2B</v>
      </c>
      <c r="T3128" s="3" t="b">
        <f t="shared" si="203"/>
        <v>0</v>
      </c>
      <c r="U3128" s="3" t="b">
        <f t="shared" si="204"/>
        <v>0</v>
      </c>
    </row>
    <row r="3129" spans="1:21">
      <c r="A3129" s="10">
        <v>40714601</v>
      </c>
      <c r="B3129" t="s">
        <v>661</v>
      </c>
      <c r="C3129" t="s">
        <v>662</v>
      </c>
      <c r="D3129" t="s">
        <v>663</v>
      </c>
      <c r="E3129" t="s">
        <v>95</v>
      </c>
      <c r="F3129" t="s">
        <v>664</v>
      </c>
      <c r="G3129" t="s">
        <v>669</v>
      </c>
      <c r="H3129" t="s">
        <v>259</v>
      </c>
      <c r="I3129" t="s">
        <v>664</v>
      </c>
      <c r="J3129" t="s">
        <v>21</v>
      </c>
      <c r="K3129" s="3" t="str">
        <f t="shared" si="205"/>
        <v>Organic Chemical StorageOther</v>
      </c>
      <c r="L3129" s="9" t="s">
        <v>1439</v>
      </c>
      <c r="M3129" s="9" t="s">
        <v>1440</v>
      </c>
      <c r="N3129" t="s">
        <v>41</v>
      </c>
      <c r="P3129" s="5" t="str">
        <f>IF(LOOKUP($K3129,Fuel_Mappings!$C$2:$C$255,Fuel_Mappings!$D$2:$D$255)&lt;&gt;"",LOOKUP($K3129,Fuel_Mappings!$C$2:$C$255,Fuel_Mappings!$D$2:$D$255),"")</f>
        <v>Other_Fuel</v>
      </c>
      <c r="Q3129" s="5" t="str">
        <f>IF($P3129="Other_Fuel",IF(LOOKUP($G3129,Fuel_Mappings!$I$2:$I$36,Fuel_Mappings!$I$2:$I$36)=$G3129,LOOKUP($G3129,Fuel_Mappings!$I$2:$I$36,Fuel_Mappings!$J$2:$J$36),""),"")</f>
        <v/>
      </c>
      <c r="S3129" s="5" t="str">
        <f t="shared" si="202"/>
        <v>2B</v>
      </c>
      <c r="T3129" s="3" t="b">
        <f t="shared" si="203"/>
        <v>0</v>
      </c>
      <c r="U3129" s="3" t="b">
        <f t="shared" si="204"/>
        <v>0</v>
      </c>
    </row>
    <row r="3130" spans="1:21">
      <c r="A3130" s="10">
        <v>40706005</v>
      </c>
      <c r="B3130" t="s">
        <v>661</v>
      </c>
      <c r="C3130" t="s">
        <v>662</v>
      </c>
      <c r="D3130" t="s">
        <v>663</v>
      </c>
      <c r="E3130" t="s">
        <v>95</v>
      </c>
      <c r="F3130" t="s">
        <v>664</v>
      </c>
      <c r="G3130" t="s">
        <v>668</v>
      </c>
      <c r="H3130" t="s">
        <v>259</v>
      </c>
      <c r="I3130" t="s">
        <v>664</v>
      </c>
      <c r="J3130" t="s">
        <v>21</v>
      </c>
      <c r="K3130" s="3" t="str">
        <f t="shared" si="205"/>
        <v>Organic Chemical StorageOther</v>
      </c>
      <c r="L3130" s="9" t="s">
        <v>1439</v>
      </c>
      <c r="M3130" s="9" t="s">
        <v>1440</v>
      </c>
      <c r="N3130" t="s">
        <v>41</v>
      </c>
      <c r="P3130" s="5" t="str">
        <f>IF(LOOKUP($K3130,Fuel_Mappings!$C$2:$C$255,Fuel_Mappings!$D$2:$D$255)&lt;&gt;"",LOOKUP($K3130,Fuel_Mappings!$C$2:$C$255,Fuel_Mappings!$D$2:$D$255),"")</f>
        <v>Other_Fuel</v>
      </c>
      <c r="Q3130" s="5" t="str">
        <f>IF($P3130="Other_Fuel",IF(LOOKUP($G3130,Fuel_Mappings!$I$2:$I$36,Fuel_Mappings!$I$2:$I$36)=$G3130,LOOKUP($G3130,Fuel_Mappings!$I$2:$I$36,Fuel_Mappings!$J$2:$J$36),""),"")</f>
        <v/>
      </c>
      <c r="S3130" s="5" t="str">
        <f t="shared" si="202"/>
        <v>2B</v>
      </c>
      <c r="T3130" s="3" t="b">
        <f t="shared" si="203"/>
        <v>0</v>
      </c>
      <c r="U3130" s="3" t="b">
        <f t="shared" si="204"/>
        <v>0</v>
      </c>
    </row>
    <row r="3131" spans="1:21">
      <c r="A3131" s="10">
        <v>40706006</v>
      </c>
      <c r="B3131" t="s">
        <v>661</v>
      </c>
      <c r="C3131" t="s">
        <v>662</v>
      </c>
      <c r="D3131" t="s">
        <v>663</v>
      </c>
      <c r="E3131" t="s">
        <v>95</v>
      </c>
      <c r="F3131" t="s">
        <v>664</v>
      </c>
      <c r="G3131" t="s">
        <v>668</v>
      </c>
      <c r="H3131" t="s">
        <v>259</v>
      </c>
      <c r="I3131" t="s">
        <v>664</v>
      </c>
      <c r="J3131" t="s">
        <v>21</v>
      </c>
      <c r="K3131" s="3" t="str">
        <f t="shared" si="205"/>
        <v>Organic Chemical StorageOther</v>
      </c>
      <c r="L3131" s="9" t="s">
        <v>1439</v>
      </c>
      <c r="M3131" s="9" t="s">
        <v>1440</v>
      </c>
      <c r="N3131" t="s">
        <v>41</v>
      </c>
      <c r="P3131" s="5" t="str">
        <f>IF(LOOKUP($K3131,Fuel_Mappings!$C$2:$C$255,Fuel_Mappings!$D$2:$D$255)&lt;&gt;"",LOOKUP($K3131,Fuel_Mappings!$C$2:$C$255,Fuel_Mappings!$D$2:$D$255),"")</f>
        <v>Other_Fuel</v>
      </c>
      <c r="Q3131" s="5" t="str">
        <f>IF($P3131="Other_Fuel",IF(LOOKUP($G3131,Fuel_Mappings!$I$2:$I$36,Fuel_Mappings!$I$2:$I$36)=$G3131,LOOKUP($G3131,Fuel_Mappings!$I$2:$I$36,Fuel_Mappings!$J$2:$J$36),""),"")</f>
        <v/>
      </c>
      <c r="S3131" s="5" t="str">
        <f t="shared" si="202"/>
        <v>2B</v>
      </c>
      <c r="T3131" s="3" t="b">
        <f t="shared" si="203"/>
        <v>0</v>
      </c>
      <c r="U3131" s="3" t="b">
        <f t="shared" si="204"/>
        <v>0</v>
      </c>
    </row>
    <row r="3132" spans="1:21">
      <c r="A3132" s="10">
        <v>40701616</v>
      </c>
      <c r="B3132" t="s">
        <v>661</v>
      </c>
      <c r="C3132" t="s">
        <v>662</v>
      </c>
      <c r="D3132" t="s">
        <v>663</v>
      </c>
      <c r="E3132" t="s">
        <v>95</v>
      </c>
      <c r="F3132" t="s">
        <v>664</v>
      </c>
      <c r="G3132" t="s">
        <v>678</v>
      </c>
      <c r="H3132" t="s">
        <v>259</v>
      </c>
      <c r="I3132" t="s">
        <v>664</v>
      </c>
      <c r="J3132" t="s">
        <v>21</v>
      </c>
      <c r="K3132" s="3" t="str">
        <f t="shared" si="205"/>
        <v>Organic Chemical StorageOther</v>
      </c>
      <c r="L3132" s="9" t="s">
        <v>1439</v>
      </c>
      <c r="M3132" s="9" t="s">
        <v>1440</v>
      </c>
      <c r="N3132" t="s">
        <v>41</v>
      </c>
      <c r="P3132" s="5" t="str">
        <f>IF(LOOKUP($K3132,Fuel_Mappings!$C$2:$C$255,Fuel_Mappings!$D$2:$D$255)&lt;&gt;"",LOOKUP($K3132,Fuel_Mappings!$C$2:$C$255,Fuel_Mappings!$D$2:$D$255),"")</f>
        <v>Other_Fuel</v>
      </c>
      <c r="Q3132" s="5" t="str">
        <f>IF($P3132="Other_Fuel",IF(LOOKUP($G3132,Fuel_Mappings!$I$2:$I$36,Fuel_Mappings!$I$2:$I$36)=$G3132,LOOKUP($G3132,Fuel_Mappings!$I$2:$I$36,Fuel_Mappings!$J$2:$J$36),""),"")</f>
        <v/>
      </c>
      <c r="S3132" s="5" t="str">
        <f t="shared" si="202"/>
        <v>2B</v>
      </c>
      <c r="T3132" s="3" t="b">
        <f t="shared" si="203"/>
        <v>0</v>
      </c>
      <c r="U3132" s="3" t="b">
        <f t="shared" si="204"/>
        <v>0</v>
      </c>
    </row>
    <row r="3133" spans="1:21">
      <c r="A3133" s="10">
        <v>40706007</v>
      </c>
      <c r="B3133" t="s">
        <v>661</v>
      </c>
      <c r="C3133" t="s">
        <v>662</v>
      </c>
      <c r="D3133" t="s">
        <v>663</v>
      </c>
      <c r="E3133" t="s">
        <v>95</v>
      </c>
      <c r="F3133" t="s">
        <v>664</v>
      </c>
      <c r="G3133" t="s">
        <v>668</v>
      </c>
      <c r="H3133" t="s">
        <v>259</v>
      </c>
      <c r="I3133" t="s">
        <v>664</v>
      </c>
      <c r="J3133" t="s">
        <v>21</v>
      </c>
      <c r="K3133" s="3" t="str">
        <f t="shared" si="205"/>
        <v>Organic Chemical StorageOther</v>
      </c>
      <c r="L3133" s="9" t="s">
        <v>1439</v>
      </c>
      <c r="M3133" s="9" t="s">
        <v>1440</v>
      </c>
      <c r="N3133" t="s">
        <v>41</v>
      </c>
      <c r="P3133" s="5" t="str">
        <f>IF(LOOKUP($K3133,Fuel_Mappings!$C$2:$C$255,Fuel_Mappings!$D$2:$D$255)&lt;&gt;"",LOOKUP($K3133,Fuel_Mappings!$C$2:$C$255,Fuel_Mappings!$D$2:$D$255),"")</f>
        <v>Other_Fuel</v>
      </c>
      <c r="Q3133" s="5" t="str">
        <f>IF($P3133="Other_Fuel",IF(LOOKUP($G3133,Fuel_Mappings!$I$2:$I$36,Fuel_Mappings!$I$2:$I$36)=$G3133,LOOKUP($G3133,Fuel_Mappings!$I$2:$I$36,Fuel_Mappings!$J$2:$J$36),""),"")</f>
        <v/>
      </c>
      <c r="S3133" s="5" t="str">
        <f t="shared" si="202"/>
        <v>2B</v>
      </c>
      <c r="T3133" s="3" t="b">
        <f t="shared" si="203"/>
        <v>0</v>
      </c>
      <c r="U3133" s="3" t="b">
        <f t="shared" si="204"/>
        <v>0</v>
      </c>
    </row>
    <row r="3134" spans="1:21">
      <c r="A3134" s="10">
        <v>40706014</v>
      </c>
      <c r="B3134" t="s">
        <v>661</v>
      </c>
      <c r="C3134" t="s">
        <v>662</v>
      </c>
      <c r="D3134" t="s">
        <v>663</v>
      </c>
      <c r="E3134" t="s">
        <v>95</v>
      </c>
      <c r="F3134" t="s">
        <v>664</v>
      </c>
      <c r="G3134" t="s">
        <v>668</v>
      </c>
      <c r="H3134" t="s">
        <v>259</v>
      </c>
      <c r="I3134" t="s">
        <v>664</v>
      </c>
      <c r="J3134" t="s">
        <v>21</v>
      </c>
      <c r="K3134" s="3" t="str">
        <f t="shared" si="205"/>
        <v>Organic Chemical StorageOther</v>
      </c>
      <c r="L3134" s="9" t="s">
        <v>1439</v>
      </c>
      <c r="M3134" s="9" t="s">
        <v>1440</v>
      </c>
      <c r="N3134" t="s">
        <v>41</v>
      </c>
      <c r="P3134" s="5" t="str">
        <f>IF(LOOKUP($K3134,Fuel_Mappings!$C$2:$C$255,Fuel_Mappings!$D$2:$D$255)&lt;&gt;"",LOOKUP($K3134,Fuel_Mappings!$C$2:$C$255,Fuel_Mappings!$D$2:$D$255),"")</f>
        <v>Other_Fuel</v>
      </c>
      <c r="Q3134" s="5" t="str">
        <f>IF($P3134="Other_Fuel",IF(LOOKUP($G3134,Fuel_Mappings!$I$2:$I$36,Fuel_Mappings!$I$2:$I$36)=$G3134,LOOKUP($G3134,Fuel_Mappings!$I$2:$I$36,Fuel_Mappings!$J$2:$J$36),""),"")</f>
        <v/>
      </c>
      <c r="S3134" s="5" t="str">
        <f t="shared" si="202"/>
        <v>2B</v>
      </c>
      <c r="T3134" s="3" t="b">
        <f t="shared" si="203"/>
        <v>0</v>
      </c>
      <c r="U3134" s="3" t="b">
        <f t="shared" si="204"/>
        <v>0</v>
      </c>
    </row>
    <row r="3135" spans="1:21">
      <c r="A3135" s="10">
        <v>40706017</v>
      </c>
      <c r="B3135" t="s">
        <v>661</v>
      </c>
      <c r="C3135" t="s">
        <v>662</v>
      </c>
      <c r="D3135" t="s">
        <v>663</v>
      </c>
      <c r="E3135" t="s">
        <v>95</v>
      </c>
      <c r="F3135" t="s">
        <v>664</v>
      </c>
      <c r="G3135" t="s">
        <v>668</v>
      </c>
      <c r="H3135" t="s">
        <v>259</v>
      </c>
      <c r="I3135" t="s">
        <v>664</v>
      </c>
      <c r="J3135" t="s">
        <v>21</v>
      </c>
      <c r="K3135" s="3" t="str">
        <f t="shared" si="205"/>
        <v>Organic Chemical StorageOther</v>
      </c>
      <c r="L3135" s="9" t="s">
        <v>1439</v>
      </c>
      <c r="M3135" s="9" t="s">
        <v>1440</v>
      </c>
      <c r="N3135" t="s">
        <v>41</v>
      </c>
      <c r="P3135" s="5" t="str">
        <f>IF(LOOKUP($K3135,Fuel_Mappings!$C$2:$C$255,Fuel_Mappings!$D$2:$D$255)&lt;&gt;"",LOOKUP($K3135,Fuel_Mappings!$C$2:$C$255,Fuel_Mappings!$D$2:$D$255),"")</f>
        <v>Other_Fuel</v>
      </c>
      <c r="Q3135" s="5" t="str">
        <f>IF($P3135="Other_Fuel",IF(LOOKUP($G3135,Fuel_Mappings!$I$2:$I$36,Fuel_Mappings!$I$2:$I$36)=$G3135,LOOKUP($G3135,Fuel_Mappings!$I$2:$I$36,Fuel_Mappings!$J$2:$J$36),""),"")</f>
        <v/>
      </c>
      <c r="S3135" s="5" t="str">
        <f t="shared" si="202"/>
        <v>2B</v>
      </c>
      <c r="T3135" s="3" t="b">
        <f t="shared" si="203"/>
        <v>0</v>
      </c>
      <c r="U3135" s="3" t="b">
        <f t="shared" si="204"/>
        <v>0</v>
      </c>
    </row>
    <row r="3136" spans="1:21">
      <c r="A3136" s="10">
        <v>40706018</v>
      </c>
      <c r="B3136" t="s">
        <v>661</v>
      </c>
      <c r="C3136" t="s">
        <v>662</v>
      </c>
      <c r="D3136" t="s">
        <v>663</v>
      </c>
      <c r="E3136" t="s">
        <v>95</v>
      </c>
      <c r="F3136" t="s">
        <v>664</v>
      </c>
      <c r="G3136" t="s">
        <v>668</v>
      </c>
      <c r="H3136" t="s">
        <v>259</v>
      </c>
      <c r="I3136" t="s">
        <v>664</v>
      </c>
      <c r="J3136" t="s">
        <v>21</v>
      </c>
      <c r="K3136" s="3" t="str">
        <f t="shared" si="205"/>
        <v>Organic Chemical StorageOther</v>
      </c>
      <c r="L3136" s="9" t="s">
        <v>1439</v>
      </c>
      <c r="M3136" s="9" t="s">
        <v>1440</v>
      </c>
      <c r="N3136" t="s">
        <v>41</v>
      </c>
      <c r="P3136" s="5" t="str">
        <f>IF(LOOKUP($K3136,Fuel_Mappings!$C$2:$C$255,Fuel_Mappings!$D$2:$D$255)&lt;&gt;"",LOOKUP($K3136,Fuel_Mappings!$C$2:$C$255,Fuel_Mappings!$D$2:$D$255),"")</f>
        <v>Other_Fuel</v>
      </c>
      <c r="Q3136" s="5" t="str">
        <f>IF($P3136="Other_Fuel",IF(LOOKUP($G3136,Fuel_Mappings!$I$2:$I$36,Fuel_Mappings!$I$2:$I$36)=$G3136,LOOKUP($G3136,Fuel_Mappings!$I$2:$I$36,Fuel_Mappings!$J$2:$J$36),""),"")</f>
        <v/>
      </c>
      <c r="S3136" s="5" t="str">
        <f t="shared" si="202"/>
        <v>2B</v>
      </c>
      <c r="T3136" s="3" t="b">
        <f t="shared" si="203"/>
        <v>0</v>
      </c>
      <c r="U3136" s="3" t="b">
        <f t="shared" si="204"/>
        <v>0</v>
      </c>
    </row>
    <row r="3137" spans="1:21">
      <c r="A3137" s="10">
        <v>40706033</v>
      </c>
      <c r="B3137" t="s">
        <v>661</v>
      </c>
      <c r="C3137" t="s">
        <v>662</v>
      </c>
      <c r="D3137" t="s">
        <v>663</v>
      </c>
      <c r="E3137" t="s">
        <v>95</v>
      </c>
      <c r="F3137" t="s">
        <v>664</v>
      </c>
      <c r="G3137" t="s">
        <v>668</v>
      </c>
      <c r="H3137" t="s">
        <v>259</v>
      </c>
      <c r="I3137" t="s">
        <v>664</v>
      </c>
      <c r="J3137" t="s">
        <v>21</v>
      </c>
      <c r="K3137" s="3" t="str">
        <f t="shared" si="205"/>
        <v>Organic Chemical StorageOther</v>
      </c>
      <c r="L3137" s="9" t="s">
        <v>1439</v>
      </c>
      <c r="M3137" s="9" t="s">
        <v>1440</v>
      </c>
      <c r="N3137" t="s">
        <v>41</v>
      </c>
      <c r="P3137" s="5" t="str">
        <f>IF(LOOKUP($K3137,Fuel_Mappings!$C$2:$C$255,Fuel_Mappings!$D$2:$D$255)&lt;&gt;"",LOOKUP($K3137,Fuel_Mappings!$C$2:$C$255,Fuel_Mappings!$D$2:$D$255),"")</f>
        <v>Other_Fuel</v>
      </c>
      <c r="Q3137" s="5" t="str">
        <f>IF($P3137="Other_Fuel",IF(LOOKUP($G3137,Fuel_Mappings!$I$2:$I$36,Fuel_Mappings!$I$2:$I$36)=$G3137,LOOKUP($G3137,Fuel_Mappings!$I$2:$I$36,Fuel_Mappings!$J$2:$J$36),""),"")</f>
        <v/>
      </c>
      <c r="S3137" s="5" t="str">
        <f t="shared" si="202"/>
        <v>2B</v>
      </c>
      <c r="T3137" s="3" t="b">
        <f t="shared" si="203"/>
        <v>0</v>
      </c>
      <c r="U3137" s="3" t="b">
        <f t="shared" si="204"/>
        <v>0</v>
      </c>
    </row>
    <row r="3138" spans="1:21">
      <c r="A3138" s="10">
        <v>40706034</v>
      </c>
      <c r="B3138" t="s">
        <v>661</v>
      </c>
      <c r="C3138" t="s">
        <v>662</v>
      </c>
      <c r="D3138" t="s">
        <v>663</v>
      </c>
      <c r="E3138" t="s">
        <v>95</v>
      </c>
      <c r="F3138" t="s">
        <v>664</v>
      </c>
      <c r="G3138" t="s">
        <v>668</v>
      </c>
      <c r="H3138" t="s">
        <v>259</v>
      </c>
      <c r="I3138" t="s">
        <v>664</v>
      </c>
      <c r="J3138" t="s">
        <v>21</v>
      </c>
      <c r="K3138" s="3" t="str">
        <f t="shared" si="205"/>
        <v>Organic Chemical StorageOther</v>
      </c>
      <c r="L3138" s="9" t="s">
        <v>1439</v>
      </c>
      <c r="M3138" s="9" t="s">
        <v>1440</v>
      </c>
      <c r="N3138" t="s">
        <v>41</v>
      </c>
      <c r="P3138" s="5" t="str">
        <f>IF(LOOKUP($K3138,Fuel_Mappings!$C$2:$C$255,Fuel_Mappings!$D$2:$D$255)&lt;&gt;"",LOOKUP($K3138,Fuel_Mappings!$C$2:$C$255,Fuel_Mappings!$D$2:$D$255),"")</f>
        <v>Other_Fuel</v>
      </c>
      <c r="Q3138" s="5" t="str">
        <f>IF($P3138="Other_Fuel",IF(LOOKUP($G3138,Fuel_Mappings!$I$2:$I$36,Fuel_Mappings!$I$2:$I$36)=$G3138,LOOKUP($G3138,Fuel_Mappings!$I$2:$I$36,Fuel_Mappings!$J$2:$J$36),""),"")</f>
        <v/>
      </c>
      <c r="S3138" s="5" t="str">
        <f t="shared" si="202"/>
        <v>2B</v>
      </c>
      <c r="T3138" s="3" t="b">
        <f t="shared" si="203"/>
        <v>0</v>
      </c>
      <c r="U3138" s="3" t="b">
        <f t="shared" si="204"/>
        <v>0</v>
      </c>
    </row>
    <row r="3139" spans="1:21">
      <c r="A3139" s="10">
        <v>40722004</v>
      </c>
      <c r="B3139" t="s">
        <v>661</v>
      </c>
      <c r="C3139" t="s">
        <v>662</v>
      </c>
      <c r="D3139" t="s">
        <v>663</v>
      </c>
      <c r="E3139" t="s">
        <v>95</v>
      </c>
      <c r="F3139" t="s">
        <v>664</v>
      </c>
      <c r="G3139" t="s">
        <v>708</v>
      </c>
      <c r="H3139" t="s">
        <v>259</v>
      </c>
      <c r="I3139" t="s">
        <v>664</v>
      </c>
      <c r="J3139" t="s">
        <v>21</v>
      </c>
      <c r="K3139" s="3" t="str">
        <f t="shared" si="205"/>
        <v>Organic Chemical StorageOther</v>
      </c>
      <c r="L3139" s="9" t="s">
        <v>1439</v>
      </c>
      <c r="M3139" s="9" t="s">
        <v>1440</v>
      </c>
      <c r="N3139" t="s">
        <v>41</v>
      </c>
      <c r="P3139" s="5" t="str">
        <f>IF(LOOKUP($K3139,Fuel_Mappings!$C$2:$C$255,Fuel_Mappings!$D$2:$D$255)&lt;&gt;"",LOOKUP($K3139,Fuel_Mappings!$C$2:$C$255,Fuel_Mappings!$D$2:$D$255),"")</f>
        <v>Other_Fuel</v>
      </c>
      <c r="Q3139" s="5" t="str">
        <f>IF($P3139="Other_Fuel",IF(LOOKUP($G3139,Fuel_Mappings!$I$2:$I$36,Fuel_Mappings!$I$2:$I$36)=$G3139,LOOKUP($G3139,Fuel_Mappings!$I$2:$I$36,Fuel_Mappings!$J$2:$J$36),""),"")</f>
        <v/>
      </c>
      <c r="S3139" s="5" t="str">
        <f t="shared" ref="S3139:S3202" si="206">LEFT(L3139,FIND("_",L3139)-1)</f>
        <v>2B</v>
      </c>
      <c r="T3139" s="3" t="b">
        <f t="shared" ref="T3139:T3202" si="207">$S3139=$C3139</f>
        <v>0</v>
      </c>
      <c r="U3139" s="3" t="b">
        <f t="shared" ref="U3139:U3202" si="208">LEFT($S3139,3)=LEFT($C3139,3)</f>
        <v>0</v>
      </c>
    </row>
    <row r="3140" spans="1:21">
      <c r="A3140" s="10">
        <v>40708403</v>
      </c>
      <c r="B3140" t="s">
        <v>661</v>
      </c>
      <c r="C3140" t="s">
        <v>662</v>
      </c>
      <c r="D3140" t="s">
        <v>663</v>
      </c>
      <c r="E3140" t="s">
        <v>95</v>
      </c>
      <c r="F3140" t="s">
        <v>664</v>
      </c>
      <c r="G3140" t="s">
        <v>706</v>
      </c>
      <c r="H3140" t="s">
        <v>259</v>
      </c>
      <c r="I3140" t="s">
        <v>664</v>
      </c>
      <c r="J3140" t="s">
        <v>21</v>
      </c>
      <c r="K3140" s="3" t="str">
        <f t="shared" si="205"/>
        <v>Organic Chemical StorageOther</v>
      </c>
      <c r="L3140" s="9" t="s">
        <v>1439</v>
      </c>
      <c r="M3140" s="9" t="s">
        <v>1440</v>
      </c>
      <c r="N3140" t="s">
        <v>41</v>
      </c>
      <c r="P3140" s="5" t="str">
        <f>IF(LOOKUP($K3140,Fuel_Mappings!$C$2:$C$255,Fuel_Mappings!$D$2:$D$255)&lt;&gt;"",LOOKUP($K3140,Fuel_Mappings!$C$2:$C$255,Fuel_Mappings!$D$2:$D$255),"")</f>
        <v>Other_Fuel</v>
      </c>
      <c r="Q3140" s="5" t="str">
        <f>IF($P3140="Other_Fuel",IF(LOOKUP($G3140,Fuel_Mappings!$I$2:$I$36,Fuel_Mappings!$I$2:$I$36)=$G3140,LOOKUP($G3140,Fuel_Mappings!$I$2:$I$36,Fuel_Mappings!$J$2:$J$36),""),"")</f>
        <v/>
      </c>
      <c r="S3140" s="5" t="str">
        <f t="shared" si="206"/>
        <v>2B</v>
      </c>
      <c r="T3140" s="3" t="b">
        <f t="shared" si="207"/>
        <v>0</v>
      </c>
      <c r="U3140" s="3" t="b">
        <f t="shared" si="208"/>
        <v>0</v>
      </c>
    </row>
    <row r="3141" spans="1:21">
      <c r="A3141" s="10">
        <v>40703606</v>
      </c>
      <c r="B3141" t="s">
        <v>661</v>
      </c>
      <c r="C3141" t="s">
        <v>662</v>
      </c>
      <c r="D3141" t="s">
        <v>663</v>
      </c>
      <c r="E3141" t="s">
        <v>95</v>
      </c>
      <c r="F3141" t="s">
        <v>664</v>
      </c>
      <c r="G3141" t="s">
        <v>679</v>
      </c>
      <c r="H3141" t="s">
        <v>259</v>
      </c>
      <c r="I3141" t="s">
        <v>664</v>
      </c>
      <c r="J3141" t="s">
        <v>21</v>
      </c>
      <c r="K3141" s="3" t="str">
        <f t="shared" si="205"/>
        <v>Organic Chemical StorageOther</v>
      </c>
      <c r="L3141" s="9" t="s">
        <v>1439</v>
      </c>
      <c r="M3141" s="9" t="s">
        <v>1440</v>
      </c>
      <c r="N3141" t="s">
        <v>41</v>
      </c>
      <c r="P3141" s="5" t="str">
        <f>IF(LOOKUP($K3141,Fuel_Mappings!$C$2:$C$255,Fuel_Mappings!$D$2:$D$255)&lt;&gt;"",LOOKUP($K3141,Fuel_Mappings!$C$2:$C$255,Fuel_Mappings!$D$2:$D$255),"")</f>
        <v>Other_Fuel</v>
      </c>
      <c r="Q3141" s="5" t="str">
        <f>IF($P3141="Other_Fuel",IF(LOOKUP($G3141,Fuel_Mappings!$I$2:$I$36,Fuel_Mappings!$I$2:$I$36)=$G3141,LOOKUP($G3141,Fuel_Mappings!$I$2:$I$36,Fuel_Mappings!$J$2:$J$36),""),"")</f>
        <v/>
      </c>
      <c r="S3141" s="5" t="str">
        <f t="shared" si="206"/>
        <v>2B</v>
      </c>
      <c r="T3141" s="3" t="b">
        <f t="shared" si="207"/>
        <v>0</v>
      </c>
      <c r="U3141" s="3" t="b">
        <f t="shared" si="208"/>
        <v>0</v>
      </c>
    </row>
    <row r="3142" spans="1:21">
      <c r="A3142" s="10">
        <v>40703607</v>
      </c>
      <c r="B3142" t="s">
        <v>661</v>
      </c>
      <c r="C3142" t="s">
        <v>662</v>
      </c>
      <c r="D3142" t="s">
        <v>663</v>
      </c>
      <c r="E3142" t="s">
        <v>95</v>
      </c>
      <c r="F3142" t="s">
        <v>664</v>
      </c>
      <c r="G3142" t="s">
        <v>679</v>
      </c>
      <c r="H3142" t="s">
        <v>259</v>
      </c>
      <c r="I3142" t="s">
        <v>664</v>
      </c>
      <c r="J3142" t="s">
        <v>21</v>
      </c>
      <c r="K3142" s="3" t="str">
        <f t="shared" si="205"/>
        <v>Organic Chemical StorageOther</v>
      </c>
      <c r="L3142" s="9" t="s">
        <v>1439</v>
      </c>
      <c r="M3142" s="9" t="s">
        <v>1440</v>
      </c>
      <c r="N3142" t="s">
        <v>41</v>
      </c>
      <c r="P3142" s="5" t="str">
        <f>IF(LOOKUP($K3142,Fuel_Mappings!$C$2:$C$255,Fuel_Mappings!$D$2:$D$255)&lt;&gt;"",LOOKUP($K3142,Fuel_Mappings!$C$2:$C$255,Fuel_Mappings!$D$2:$D$255),"")</f>
        <v>Other_Fuel</v>
      </c>
      <c r="Q3142" s="5" t="str">
        <f>IF($P3142="Other_Fuel",IF(LOOKUP($G3142,Fuel_Mappings!$I$2:$I$36,Fuel_Mappings!$I$2:$I$36)=$G3142,LOOKUP($G3142,Fuel_Mappings!$I$2:$I$36,Fuel_Mappings!$J$2:$J$36),""),"")</f>
        <v/>
      </c>
      <c r="S3142" s="5" t="str">
        <f t="shared" si="206"/>
        <v>2B</v>
      </c>
      <c r="T3142" s="3" t="b">
        <f t="shared" si="207"/>
        <v>0</v>
      </c>
      <c r="U3142" s="3" t="b">
        <f t="shared" si="208"/>
        <v>0</v>
      </c>
    </row>
    <row r="3143" spans="1:21">
      <c r="A3143" s="10">
        <v>40703203</v>
      </c>
      <c r="B3143" t="s">
        <v>661</v>
      </c>
      <c r="C3143" t="s">
        <v>662</v>
      </c>
      <c r="D3143" t="s">
        <v>663</v>
      </c>
      <c r="E3143" t="s">
        <v>95</v>
      </c>
      <c r="F3143" t="s">
        <v>664</v>
      </c>
      <c r="G3143" t="s">
        <v>689</v>
      </c>
      <c r="H3143" t="s">
        <v>259</v>
      </c>
      <c r="I3143" t="s">
        <v>664</v>
      </c>
      <c r="J3143" t="s">
        <v>21</v>
      </c>
      <c r="K3143" s="3" t="str">
        <f t="shared" si="205"/>
        <v>Organic Chemical StorageOther</v>
      </c>
      <c r="L3143" s="9" t="s">
        <v>1439</v>
      </c>
      <c r="M3143" s="9" t="s">
        <v>1440</v>
      </c>
      <c r="N3143" t="s">
        <v>41</v>
      </c>
      <c r="P3143" s="5" t="str">
        <f>IF(LOOKUP($K3143,Fuel_Mappings!$C$2:$C$255,Fuel_Mappings!$D$2:$D$255)&lt;&gt;"",LOOKUP($K3143,Fuel_Mappings!$C$2:$C$255,Fuel_Mappings!$D$2:$D$255),"")</f>
        <v>Other_Fuel</v>
      </c>
      <c r="Q3143" s="5" t="str">
        <f>IF($P3143="Other_Fuel",IF(LOOKUP($G3143,Fuel_Mappings!$I$2:$I$36,Fuel_Mappings!$I$2:$I$36)=$G3143,LOOKUP($G3143,Fuel_Mappings!$I$2:$I$36,Fuel_Mappings!$J$2:$J$36),""),"")</f>
        <v/>
      </c>
      <c r="S3143" s="5" t="str">
        <f t="shared" si="206"/>
        <v>2B</v>
      </c>
      <c r="T3143" s="3" t="b">
        <f t="shared" si="207"/>
        <v>0</v>
      </c>
      <c r="U3143" s="3" t="b">
        <f t="shared" si="208"/>
        <v>0</v>
      </c>
    </row>
    <row r="3144" spans="1:21">
      <c r="A3144" s="10">
        <v>40703204</v>
      </c>
      <c r="B3144" t="s">
        <v>661</v>
      </c>
      <c r="C3144" t="s">
        <v>662</v>
      </c>
      <c r="D3144" t="s">
        <v>663</v>
      </c>
      <c r="E3144" t="s">
        <v>95</v>
      </c>
      <c r="F3144" t="s">
        <v>664</v>
      </c>
      <c r="G3144" t="s">
        <v>689</v>
      </c>
      <c r="H3144" t="s">
        <v>259</v>
      </c>
      <c r="I3144" t="s">
        <v>664</v>
      </c>
      <c r="J3144" t="s">
        <v>21</v>
      </c>
      <c r="K3144" s="3" t="str">
        <f t="shared" si="205"/>
        <v>Organic Chemical StorageOther</v>
      </c>
      <c r="L3144" s="9" t="s">
        <v>1439</v>
      </c>
      <c r="M3144" s="9" t="s">
        <v>1440</v>
      </c>
      <c r="N3144" t="s">
        <v>41</v>
      </c>
      <c r="P3144" s="5" t="str">
        <f>IF(LOOKUP($K3144,Fuel_Mappings!$C$2:$C$255,Fuel_Mappings!$D$2:$D$255)&lt;&gt;"",LOOKUP($K3144,Fuel_Mappings!$C$2:$C$255,Fuel_Mappings!$D$2:$D$255),"")</f>
        <v>Other_Fuel</v>
      </c>
      <c r="Q3144" s="5" t="str">
        <f>IF($P3144="Other_Fuel",IF(LOOKUP($G3144,Fuel_Mappings!$I$2:$I$36,Fuel_Mappings!$I$2:$I$36)=$G3144,LOOKUP($G3144,Fuel_Mappings!$I$2:$I$36,Fuel_Mappings!$J$2:$J$36),""),"")</f>
        <v/>
      </c>
      <c r="S3144" s="5" t="str">
        <f t="shared" si="206"/>
        <v>2B</v>
      </c>
      <c r="T3144" s="3" t="b">
        <f t="shared" si="207"/>
        <v>0</v>
      </c>
      <c r="U3144" s="3" t="b">
        <f t="shared" si="208"/>
        <v>0</v>
      </c>
    </row>
    <row r="3145" spans="1:21">
      <c r="A3145" s="10">
        <v>40703205</v>
      </c>
      <c r="B3145" t="s">
        <v>661</v>
      </c>
      <c r="C3145" t="s">
        <v>662</v>
      </c>
      <c r="D3145" t="s">
        <v>663</v>
      </c>
      <c r="E3145" t="s">
        <v>95</v>
      </c>
      <c r="F3145" t="s">
        <v>664</v>
      </c>
      <c r="G3145" t="s">
        <v>689</v>
      </c>
      <c r="H3145" t="s">
        <v>259</v>
      </c>
      <c r="I3145" t="s">
        <v>664</v>
      </c>
      <c r="J3145" t="s">
        <v>21</v>
      </c>
      <c r="K3145" s="3" t="str">
        <f t="shared" si="205"/>
        <v>Organic Chemical StorageOther</v>
      </c>
      <c r="L3145" s="9" t="s">
        <v>1439</v>
      </c>
      <c r="M3145" s="9" t="s">
        <v>1440</v>
      </c>
      <c r="N3145" t="s">
        <v>41</v>
      </c>
      <c r="P3145" s="5" t="str">
        <f>IF(LOOKUP($K3145,Fuel_Mappings!$C$2:$C$255,Fuel_Mappings!$D$2:$D$255)&lt;&gt;"",LOOKUP($K3145,Fuel_Mappings!$C$2:$C$255,Fuel_Mappings!$D$2:$D$255),"")</f>
        <v>Other_Fuel</v>
      </c>
      <c r="Q3145" s="5" t="str">
        <f>IF($P3145="Other_Fuel",IF(LOOKUP($G3145,Fuel_Mappings!$I$2:$I$36,Fuel_Mappings!$I$2:$I$36)=$G3145,LOOKUP($G3145,Fuel_Mappings!$I$2:$I$36,Fuel_Mappings!$J$2:$J$36),""),"")</f>
        <v/>
      </c>
      <c r="S3145" s="5" t="str">
        <f t="shared" si="206"/>
        <v>2B</v>
      </c>
      <c r="T3145" s="3" t="b">
        <f t="shared" si="207"/>
        <v>0</v>
      </c>
      <c r="U3145" s="3" t="b">
        <f t="shared" si="208"/>
        <v>0</v>
      </c>
    </row>
    <row r="3146" spans="1:21">
      <c r="A3146" s="10">
        <v>40705610</v>
      </c>
      <c r="B3146" t="s">
        <v>661</v>
      </c>
      <c r="C3146" t="s">
        <v>662</v>
      </c>
      <c r="D3146" t="s">
        <v>663</v>
      </c>
      <c r="E3146" t="s">
        <v>95</v>
      </c>
      <c r="F3146" t="s">
        <v>664</v>
      </c>
      <c r="G3146" t="s">
        <v>667</v>
      </c>
      <c r="H3146" t="s">
        <v>259</v>
      </c>
      <c r="I3146" t="s">
        <v>664</v>
      </c>
      <c r="J3146" t="s">
        <v>21</v>
      </c>
      <c r="K3146" s="3" t="str">
        <f t="shared" si="205"/>
        <v>Organic Chemical StorageOther</v>
      </c>
      <c r="L3146" s="9" t="s">
        <v>1439</v>
      </c>
      <c r="M3146" s="9" t="s">
        <v>1440</v>
      </c>
      <c r="N3146" t="s">
        <v>41</v>
      </c>
      <c r="P3146" s="5" t="str">
        <f>IF(LOOKUP($K3146,Fuel_Mappings!$C$2:$C$255,Fuel_Mappings!$D$2:$D$255)&lt;&gt;"",LOOKUP($K3146,Fuel_Mappings!$C$2:$C$255,Fuel_Mappings!$D$2:$D$255),"")</f>
        <v>Other_Fuel</v>
      </c>
      <c r="Q3146" s="5" t="str">
        <f>IF($P3146="Other_Fuel",IF(LOOKUP($G3146,Fuel_Mappings!$I$2:$I$36,Fuel_Mappings!$I$2:$I$36)=$G3146,LOOKUP($G3146,Fuel_Mappings!$I$2:$I$36,Fuel_Mappings!$J$2:$J$36),""),"")</f>
        <v/>
      </c>
      <c r="S3146" s="5" t="str">
        <f t="shared" si="206"/>
        <v>2B</v>
      </c>
      <c r="T3146" s="3" t="b">
        <f t="shared" si="207"/>
        <v>0</v>
      </c>
      <c r="U3146" s="3" t="b">
        <f t="shared" si="208"/>
        <v>0</v>
      </c>
    </row>
    <row r="3147" spans="1:21">
      <c r="A3147" s="10">
        <v>40706013</v>
      </c>
      <c r="B3147" t="s">
        <v>661</v>
      </c>
      <c r="C3147" t="s">
        <v>662</v>
      </c>
      <c r="D3147" t="s">
        <v>663</v>
      </c>
      <c r="E3147" t="s">
        <v>95</v>
      </c>
      <c r="F3147" t="s">
        <v>664</v>
      </c>
      <c r="G3147" t="s">
        <v>668</v>
      </c>
      <c r="H3147" t="s">
        <v>259</v>
      </c>
      <c r="I3147" t="s">
        <v>664</v>
      </c>
      <c r="J3147" t="s">
        <v>21</v>
      </c>
      <c r="K3147" s="3" t="str">
        <f t="shared" si="205"/>
        <v>Organic Chemical StorageOther</v>
      </c>
      <c r="L3147" s="9" t="s">
        <v>1439</v>
      </c>
      <c r="M3147" s="9" t="s">
        <v>1440</v>
      </c>
      <c r="N3147" t="s">
        <v>41</v>
      </c>
      <c r="P3147" s="5" t="str">
        <f>IF(LOOKUP($K3147,Fuel_Mappings!$C$2:$C$255,Fuel_Mappings!$D$2:$D$255)&lt;&gt;"",LOOKUP($K3147,Fuel_Mappings!$C$2:$C$255,Fuel_Mappings!$D$2:$D$255),"")</f>
        <v>Other_Fuel</v>
      </c>
      <c r="Q3147" s="5" t="str">
        <f>IF($P3147="Other_Fuel",IF(LOOKUP($G3147,Fuel_Mappings!$I$2:$I$36,Fuel_Mappings!$I$2:$I$36)=$G3147,LOOKUP($G3147,Fuel_Mappings!$I$2:$I$36,Fuel_Mappings!$J$2:$J$36),""),"")</f>
        <v/>
      </c>
      <c r="S3147" s="5" t="str">
        <f t="shared" si="206"/>
        <v>2B</v>
      </c>
      <c r="T3147" s="3" t="b">
        <f t="shared" si="207"/>
        <v>0</v>
      </c>
      <c r="U3147" s="3" t="b">
        <f t="shared" si="208"/>
        <v>0</v>
      </c>
    </row>
    <row r="3148" spans="1:21">
      <c r="A3148" s="10">
        <v>40704405</v>
      </c>
      <c r="B3148" t="s">
        <v>661</v>
      </c>
      <c r="C3148" t="s">
        <v>662</v>
      </c>
      <c r="D3148" t="s">
        <v>663</v>
      </c>
      <c r="E3148" t="s">
        <v>95</v>
      </c>
      <c r="F3148" t="s">
        <v>664</v>
      </c>
      <c r="G3148" t="s">
        <v>694</v>
      </c>
      <c r="H3148" t="s">
        <v>259</v>
      </c>
      <c r="I3148" t="s">
        <v>664</v>
      </c>
      <c r="J3148" t="s">
        <v>21</v>
      </c>
      <c r="K3148" s="3" t="str">
        <f t="shared" si="205"/>
        <v>Organic Chemical StorageOther</v>
      </c>
      <c r="L3148" s="9" t="s">
        <v>1439</v>
      </c>
      <c r="M3148" s="9" t="s">
        <v>1440</v>
      </c>
      <c r="N3148" t="s">
        <v>41</v>
      </c>
      <c r="P3148" s="5" t="str">
        <f>IF(LOOKUP($K3148,Fuel_Mappings!$C$2:$C$255,Fuel_Mappings!$D$2:$D$255)&lt;&gt;"",LOOKUP($K3148,Fuel_Mappings!$C$2:$C$255,Fuel_Mappings!$D$2:$D$255),"")</f>
        <v>Other_Fuel</v>
      </c>
      <c r="Q3148" s="5" t="str">
        <f>IF($P3148="Other_Fuel",IF(LOOKUP($G3148,Fuel_Mappings!$I$2:$I$36,Fuel_Mappings!$I$2:$I$36)=$G3148,LOOKUP($G3148,Fuel_Mappings!$I$2:$I$36,Fuel_Mappings!$J$2:$J$36),""),"")</f>
        <v/>
      </c>
      <c r="S3148" s="5" t="str">
        <f t="shared" si="206"/>
        <v>2B</v>
      </c>
      <c r="T3148" s="3" t="b">
        <f t="shared" si="207"/>
        <v>0</v>
      </c>
      <c r="U3148" s="3" t="b">
        <f t="shared" si="208"/>
        <v>0</v>
      </c>
    </row>
    <row r="3149" spans="1:21">
      <c r="A3149" s="10">
        <v>40704408</v>
      </c>
      <c r="B3149" t="s">
        <v>661</v>
      </c>
      <c r="C3149" t="s">
        <v>662</v>
      </c>
      <c r="D3149" t="s">
        <v>663</v>
      </c>
      <c r="E3149" t="s">
        <v>95</v>
      </c>
      <c r="F3149" t="s">
        <v>664</v>
      </c>
      <c r="G3149" t="s">
        <v>694</v>
      </c>
      <c r="H3149" t="s">
        <v>259</v>
      </c>
      <c r="I3149" t="s">
        <v>664</v>
      </c>
      <c r="J3149" t="s">
        <v>21</v>
      </c>
      <c r="K3149" s="3" t="str">
        <f t="shared" si="205"/>
        <v>Organic Chemical StorageOther</v>
      </c>
      <c r="L3149" s="9" t="s">
        <v>1439</v>
      </c>
      <c r="M3149" s="9" t="s">
        <v>1440</v>
      </c>
      <c r="N3149" t="s">
        <v>41</v>
      </c>
      <c r="P3149" s="5" t="str">
        <f>IF(LOOKUP($K3149,Fuel_Mappings!$C$2:$C$255,Fuel_Mappings!$D$2:$D$255)&lt;&gt;"",LOOKUP($K3149,Fuel_Mappings!$C$2:$C$255,Fuel_Mappings!$D$2:$D$255),"")</f>
        <v>Other_Fuel</v>
      </c>
      <c r="Q3149" s="5" t="str">
        <f>IF($P3149="Other_Fuel",IF(LOOKUP($G3149,Fuel_Mappings!$I$2:$I$36,Fuel_Mappings!$I$2:$I$36)=$G3149,LOOKUP($G3149,Fuel_Mappings!$I$2:$I$36,Fuel_Mappings!$J$2:$J$36),""),"")</f>
        <v/>
      </c>
      <c r="S3149" s="5" t="str">
        <f t="shared" si="206"/>
        <v>2B</v>
      </c>
      <c r="T3149" s="3" t="b">
        <f t="shared" si="207"/>
        <v>0</v>
      </c>
      <c r="U3149" s="3" t="b">
        <f t="shared" si="208"/>
        <v>0</v>
      </c>
    </row>
    <row r="3150" spans="1:21">
      <c r="A3150" s="10">
        <v>40720419</v>
      </c>
      <c r="B3150" t="s">
        <v>661</v>
      </c>
      <c r="C3150" t="s">
        <v>662</v>
      </c>
      <c r="D3150" t="s">
        <v>663</v>
      </c>
      <c r="E3150" t="s">
        <v>95</v>
      </c>
      <c r="F3150" t="s">
        <v>664</v>
      </c>
      <c r="G3150" t="s">
        <v>709</v>
      </c>
      <c r="H3150" t="s">
        <v>259</v>
      </c>
      <c r="I3150" t="s">
        <v>664</v>
      </c>
      <c r="J3150" t="s">
        <v>21</v>
      </c>
      <c r="K3150" s="3" t="str">
        <f t="shared" si="205"/>
        <v>Organic Chemical StorageOther</v>
      </c>
      <c r="L3150" s="9" t="s">
        <v>1439</v>
      </c>
      <c r="M3150" s="9" t="s">
        <v>1440</v>
      </c>
      <c r="N3150" t="s">
        <v>41</v>
      </c>
      <c r="P3150" s="5" t="str">
        <f>IF(LOOKUP($K3150,Fuel_Mappings!$C$2:$C$255,Fuel_Mappings!$D$2:$D$255)&lt;&gt;"",LOOKUP($K3150,Fuel_Mappings!$C$2:$C$255,Fuel_Mappings!$D$2:$D$255),"")</f>
        <v>Other_Fuel</v>
      </c>
      <c r="Q3150" s="5" t="str">
        <f>IF($P3150="Other_Fuel",IF(LOOKUP($G3150,Fuel_Mappings!$I$2:$I$36,Fuel_Mappings!$I$2:$I$36)=$G3150,LOOKUP($G3150,Fuel_Mappings!$I$2:$I$36,Fuel_Mappings!$J$2:$J$36),""),"")</f>
        <v/>
      </c>
      <c r="S3150" s="5" t="str">
        <f t="shared" si="206"/>
        <v>2B</v>
      </c>
      <c r="T3150" s="3" t="b">
        <f t="shared" si="207"/>
        <v>0</v>
      </c>
      <c r="U3150" s="3" t="b">
        <f t="shared" si="208"/>
        <v>0</v>
      </c>
    </row>
    <row r="3151" spans="1:21">
      <c r="A3151" s="10">
        <v>40700806</v>
      </c>
      <c r="B3151" t="s">
        <v>661</v>
      </c>
      <c r="C3151" t="s">
        <v>662</v>
      </c>
      <c r="D3151" t="s">
        <v>663</v>
      </c>
      <c r="E3151" t="s">
        <v>95</v>
      </c>
      <c r="F3151" t="s">
        <v>664</v>
      </c>
      <c r="G3151" t="s">
        <v>677</v>
      </c>
      <c r="H3151" t="s">
        <v>259</v>
      </c>
      <c r="I3151" t="s">
        <v>664</v>
      </c>
      <c r="J3151" t="s">
        <v>21</v>
      </c>
      <c r="K3151" s="3" t="str">
        <f t="shared" si="205"/>
        <v>Organic Chemical StorageOther</v>
      </c>
      <c r="L3151" s="9" t="s">
        <v>1439</v>
      </c>
      <c r="M3151" s="9" t="s">
        <v>1440</v>
      </c>
      <c r="N3151" t="s">
        <v>41</v>
      </c>
      <c r="P3151" s="5" t="str">
        <f>IF(LOOKUP($K3151,Fuel_Mappings!$C$2:$C$255,Fuel_Mappings!$D$2:$D$255)&lt;&gt;"",LOOKUP($K3151,Fuel_Mappings!$C$2:$C$255,Fuel_Mappings!$D$2:$D$255),"")</f>
        <v>Other_Fuel</v>
      </c>
      <c r="Q3151" s="5" t="str">
        <f>IF($P3151="Other_Fuel",IF(LOOKUP($G3151,Fuel_Mappings!$I$2:$I$36,Fuel_Mappings!$I$2:$I$36)=$G3151,LOOKUP($G3151,Fuel_Mappings!$I$2:$I$36,Fuel_Mappings!$J$2:$J$36),""),"")</f>
        <v/>
      </c>
      <c r="S3151" s="5" t="str">
        <f t="shared" si="206"/>
        <v>2B</v>
      </c>
      <c r="T3151" s="3" t="b">
        <f t="shared" si="207"/>
        <v>0</v>
      </c>
      <c r="U3151" s="3" t="b">
        <f t="shared" si="208"/>
        <v>0</v>
      </c>
    </row>
    <row r="3152" spans="1:21">
      <c r="A3152" s="10">
        <v>40703622</v>
      </c>
      <c r="B3152" t="s">
        <v>661</v>
      </c>
      <c r="C3152" t="s">
        <v>662</v>
      </c>
      <c r="D3152" t="s">
        <v>663</v>
      </c>
      <c r="E3152" t="s">
        <v>95</v>
      </c>
      <c r="F3152" t="s">
        <v>664</v>
      </c>
      <c r="G3152" t="s">
        <v>679</v>
      </c>
      <c r="H3152" t="s">
        <v>259</v>
      </c>
      <c r="I3152" t="s">
        <v>664</v>
      </c>
      <c r="J3152" t="s">
        <v>21</v>
      </c>
      <c r="K3152" s="3" t="str">
        <f t="shared" si="205"/>
        <v>Organic Chemical StorageOther</v>
      </c>
      <c r="L3152" s="9" t="s">
        <v>1439</v>
      </c>
      <c r="M3152" s="9" t="s">
        <v>1440</v>
      </c>
      <c r="N3152" t="s">
        <v>41</v>
      </c>
      <c r="P3152" s="5" t="str">
        <f>IF(LOOKUP($K3152,Fuel_Mappings!$C$2:$C$255,Fuel_Mappings!$D$2:$D$255)&lt;&gt;"",LOOKUP($K3152,Fuel_Mappings!$C$2:$C$255,Fuel_Mappings!$D$2:$D$255),"")</f>
        <v>Other_Fuel</v>
      </c>
      <c r="Q3152" s="5" t="str">
        <f>IF($P3152="Other_Fuel",IF(LOOKUP($G3152,Fuel_Mappings!$I$2:$I$36,Fuel_Mappings!$I$2:$I$36)=$G3152,LOOKUP($G3152,Fuel_Mappings!$I$2:$I$36,Fuel_Mappings!$J$2:$J$36),""),"")</f>
        <v/>
      </c>
      <c r="S3152" s="5" t="str">
        <f t="shared" si="206"/>
        <v>2B</v>
      </c>
      <c r="T3152" s="3" t="b">
        <f t="shared" si="207"/>
        <v>0</v>
      </c>
      <c r="U3152" s="3" t="b">
        <f t="shared" si="208"/>
        <v>0</v>
      </c>
    </row>
    <row r="3153" spans="1:21">
      <c r="A3153" s="10">
        <v>40703624</v>
      </c>
      <c r="B3153" t="s">
        <v>661</v>
      </c>
      <c r="C3153" t="s">
        <v>662</v>
      </c>
      <c r="D3153" t="s">
        <v>663</v>
      </c>
      <c r="E3153" t="s">
        <v>95</v>
      </c>
      <c r="F3153" t="s">
        <v>664</v>
      </c>
      <c r="G3153" t="s">
        <v>679</v>
      </c>
      <c r="H3153" t="s">
        <v>259</v>
      </c>
      <c r="I3153" t="s">
        <v>664</v>
      </c>
      <c r="J3153" t="s">
        <v>21</v>
      </c>
      <c r="K3153" s="3" t="str">
        <f t="shared" si="205"/>
        <v>Organic Chemical StorageOther</v>
      </c>
      <c r="L3153" s="9" t="s">
        <v>1439</v>
      </c>
      <c r="M3153" s="9" t="s">
        <v>1440</v>
      </c>
      <c r="N3153" t="s">
        <v>41</v>
      </c>
      <c r="P3153" s="5" t="str">
        <f>IF(LOOKUP($K3153,Fuel_Mappings!$C$2:$C$255,Fuel_Mappings!$D$2:$D$255)&lt;&gt;"",LOOKUP($K3153,Fuel_Mappings!$C$2:$C$255,Fuel_Mappings!$D$2:$D$255),"")</f>
        <v>Other_Fuel</v>
      </c>
      <c r="Q3153" s="5" t="str">
        <f>IF($P3153="Other_Fuel",IF(LOOKUP($G3153,Fuel_Mappings!$I$2:$I$36,Fuel_Mappings!$I$2:$I$36)=$G3153,LOOKUP($G3153,Fuel_Mappings!$I$2:$I$36,Fuel_Mappings!$J$2:$J$36),""),"")</f>
        <v/>
      </c>
      <c r="S3153" s="5" t="str">
        <f t="shared" si="206"/>
        <v>2B</v>
      </c>
      <c r="T3153" s="3" t="b">
        <f t="shared" si="207"/>
        <v>0</v>
      </c>
      <c r="U3153" s="3" t="b">
        <f t="shared" si="208"/>
        <v>0</v>
      </c>
    </row>
    <row r="3154" spans="1:21">
      <c r="A3154" s="10">
        <v>40719622</v>
      </c>
      <c r="B3154" t="s">
        <v>661</v>
      </c>
      <c r="C3154" t="s">
        <v>662</v>
      </c>
      <c r="D3154" t="s">
        <v>663</v>
      </c>
      <c r="E3154" t="s">
        <v>95</v>
      </c>
      <c r="F3154" t="s">
        <v>664</v>
      </c>
      <c r="G3154" t="s">
        <v>684</v>
      </c>
      <c r="H3154" t="s">
        <v>259</v>
      </c>
      <c r="I3154" t="s">
        <v>664</v>
      </c>
      <c r="J3154" t="s">
        <v>21</v>
      </c>
      <c r="K3154" s="3" t="str">
        <f t="shared" si="205"/>
        <v>Organic Chemical StorageOther</v>
      </c>
      <c r="L3154" s="9" t="s">
        <v>1439</v>
      </c>
      <c r="M3154" s="9" t="s">
        <v>1440</v>
      </c>
      <c r="N3154" t="s">
        <v>41</v>
      </c>
      <c r="P3154" s="5" t="str">
        <f>IF(LOOKUP($K3154,Fuel_Mappings!$C$2:$C$255,Fuel_Mappings!$D$2:$D$255)&lt;&gt;"",LOOKUP($K3154,Fuel_Mappings!$C$2:$C$255,Fuel_Mappings!$D$2:$D$255),"")</f>
        <v>Other_Fuel</v>
      </c>
      <c r="Q3154" s="5" t="str">
        <f>IF($P3154="Other_Fuel",IF(LOOKUP($G3154,Fuel_Mappings!$I$2:$I$36,Fuel_Mappings!$I$2:$I$36)=$G3154,LOOKUP($G3154,Fuel_Mappings!$I$2:$I$36,Fuel_Mappings!$J$2:$J$36),""),"")</f>
        <v/>
      </c>
      <c r="S3154" s="5" t="str">
        <f t="shared" si="206"/>
        <v>2B</v>
      </c>
      <c r="T3154" s="3" t="b">
        <f t="shared" si="207"/>
        <v>0</v>
      </c>
      <c r="U3154" s="3" t="b">
        <f t="shared" si="208"/>
        <v>0</v>
      </c>
    </row>
    <row r="3155" spans="1:21">
      <c r="A3155" s="10">
        <v>40719623</v>
      </c>
      <c r="B3155" t="s">
        <v>661</v>
      </c>
      <c r="C3155" t="s">
        <v>662</v>
      </c>
      <c r="D3155" t="s">
        <v>663</v>
      </c>
      <c r="E3155" t="s">
        <v>95</v>
      </c>
      <c r="F3155" t="s">
        <v>664</v>
      </c>
      <c r="G3155" t="s">
        <v>684</v>
      </c>
      <c r="H3155" t="s">
        <v>259</v>
      </c>
      <c r="I3155" t="s">
        <v>664</v>
      </c>
      <c r="J3155" t="s">
        <v>21</v>
      </c>
      <c r="K3155" s="3" t="str">
        <f t="shared" si="205"/>
        <v>Organic Chemical StorageOther</v>
      </c>
      <c r="L3155" s="9" t="s">
        <v>1439</v>
      </c>
      <c r="M3155" s="9" t="s">
        <v>1440</v>
      </c>
      <c r="N3155" t="s">
        <v>41</v>
      </c>
      <c r="P3155" s="5" t="str">
        <f>IF(LOOKUP($K3155,Fuel_Mappings!$C$2:$C$255,Fuel_Mappings!$D$2:$D$255)&lt;&gt;"",LOOKUP($K3155,Fuel_Mappings!$C$2:$C$255,Fuel_Mappings!$D$2:$D$255),"")</f>
        <v>Other_Fuel</v>
      </c>
      <c r="Q3155" s="5" t="str">
        <f>IF($P3155="Other_Fuel",IF(LOOKUP($G3155,Fuel_Mappings!$I$2:$I$36,Fuel_Mappings!$I$2:$I$36)=$G3155,LOOKUP($G3155,Fuel_Mappings!$I$2:$I$36,Fuel_Mappings!$J$2:$J$36),""),"")</f>
        <v/>
      </c>
      <c r="S3155" s="5" t="str">
        <f t="shared" si="206"/>
        <v>2B</v>
      </c>
      <c r="T3155" s="3" t="b">
        <f t="shared" si="207"/>
        <v>0</v>
      </c>
      <c r="U3155" s="3" t="b">
        <f t="shared" si="208"/>
        <v>0</v>
      </c>
    </row>
    <row r="3156" spans="1:21">
      <c r="A3156" s="10">
        <v>40719624</v>
      </c>
      <c r="B3156" t="s">
        <v>661</v>
      </c>
      <c r="C3156" t="s">
        <v>662</v>
      </c>
      <c r="D3156" t="s">
        <v>663</v>
      </c>
      <c r="E3156" t="s">
        <v>95</v>
      </c>
      <c r="F3156" t="s">
        <v>664</v>
      </c>
      <c r="G3156" t="s">
        <v>684</v>
      </c>
      <c r="H3156" t="s">
        <v>259</v>
      </c>
      <c r="I3156" t="s">
        <v>664</v>
      </c>
      <c r="J3156" t="s">
        <v>21</v>
      </c>
      <c r="K3156" s="3" t="str">
        <f t="shared" si="205"/>
        <v>Organic Chemical StorageOther</v>
      </c>
      <c r="L3156" s="9" t="s">
        <v>1439</v>
      </c>
      <c r="M3156" s="9" t="s">
        <v>1440</v>
      </c>
      <c r="N3156" t="s">
        <v>41</v>
      </c>
      <c r="P3156" s="5" t="str">
        <f>IF(LOOKUP($K3156,Fuel_Mappings!$C$2:$C$255,Fuel_Mappings!$D$2:$D$255)&lt;&gt;"",LOOKUP($K3156,Fuel_Mappings!$C$2:$C$255,Fuel_Mappings!$D$2:$D$255),"")</f>
        <v>Other_Fuel</v>
      </c>
      <c r="Q3156" s="5" t="str">
        <f>IF($P3156="Other_Fuel",IF(LOOKUP($G3156,Fuel_Mappings!$I$2:$I$36,Fuel_Mappings!$I$2:$I$36)=$G3156,LOOKUP($G3156,Fuel_Mappings!$I$2:$I$36,Fuel_Mappings!$J$2:$J$36),""),"")</f>
        <v/>
      </c>
      <c r="S3156" s="5" t="str">
        <f t="shared" si="206"/>
        <v>2B</v>
      </c>
      <c r="T3156" s="3" t="b">
        <f t="shared" si="207"/>
        <v>0</v>
      </c>
      <c r="U3156" s="3" t="b">
        <f t="shared" si="208"/>
        <v>0</v>
      </c>
    </row>
    <row r="3157" spans="1:21">
      <c r="A3157" s="10">
        <v>40786001</v>
      </c>
      <c r="B3157" t="s">
        <v>661</v>
      </c>
      <c r="C3157" t="s">
        <v>662</v>
      </c>
      <c r="D3157" t="s">
        <v>663</v>
      </c>
      <c r="E3157" t="s">
        <v>95</v>
      </c>
      <c r="F3157" t="s">
        <v>664</v>
      </c>
      <c r="G3157" t="s">
        <v>710</v>
      </c>
      <c r="H3157" t="s">
        <v>259</v>
      </c>
      <c r="I3157" t="s">
        <v>664</v>
      </c>
      <c r="J3157" t="s">
        <v>21</v>
      </c>
      <c r="K3157" s="3" t="str">
        <f t="shared" si="205"/>
        <v>Organic Chemical StorageOther</v>
      </c>
      <c r="L3157" s="9" t="s">
        <v>1439</v>
      </c>
      <c r="M3157" s="9" t="s">
        <v>1440</v>
      </c>
      <c r="N3157" t="s">
        <v>41</v>
      </c>
      <c r="P3157" s="5" t="str">
        <f>IF(LOOKUP($K3157,Fuel_Mappings!$C$2:$C$255,Fuel_Mappings!$D$2:$D$255)&lt;&gt;"",LOOKUP($K3157,Fuel_Mappings!$C$2:$C$255,Fuel_Mappings!$D$2:$D$255),"")</f>
        <v>Other_Fuel</v>
      </c>
      <c r="Q3157" s="5" t="str">
        <f>IF($P3157="Other_Fuel",IF(LOOKUP($G3157,Fuel_Mappings!$I$2:$I$36,Fuel_Mappings!$I$2:$I$36)=$G3157,LOOKUP($G3157,Fuel_Mappings!$I$2:$I$36,Fuel_Mappings!$J$2:$J$36),""),"")</f>
        <v/>
      </c>
      <c r="S3157" s="5" t="str">
        <f t="shared" si="206"/>
        <v>2B</v>
      </c>
      <c r="T3157" s="3" t="b">
        <f t="shared" si="207"/>
        <v>0</v>
      </c>
      <c r="U3157" s="3" t="b">
        <f t="shared" si="208"/>
        <v>0</v>
      </c>
    </row>
    <row r="3158" spans="1:21">
      <c r="A3158" s="10">
        <v>40701608</v>
      </c>
      <c r="B3158" t="s">
        <v>661</v>
      </c>
      <c r="C3158" t="s">
        <v>662</v>
      </c>
      <c r="D3158" t="s">
        <v>663</v>
      </c>
      <c r="E3158" t="s">
        <v>95</v>
      </c>
      <c r="F3158" t="s">
        <v>664</v>
      </c>
      <c r="G3158" t="s">
        <v>678</v>
      </c>
      <c r="H3158" t="s">
        <v>259</v>
      </c>
      <c r="I3158" t="s">
        <v>664</v>
      </c>
      <c r="J3158" t="s">
        <v>21</v>
      </c>
      <c r="K3158" s="3" t="str">
        <f t="shared" si="205"/>
        <v>Organic Chemical StorageOther</v>
      </c>
      <c r="L3158" s="9" t="s">
        <v>1439</v>
      </c>
      <c r="M3158" s="9" t="s">
        <v>1440</v>
      </c>
      <c r="N3158" t="s">
        <v>41</v>
      </c>
      <c r="P3158" s="5" t="str">
        <f>IF(LOOKUP($K3158,Fuel_Mappings!$C$2:$C$255,Fuel_Mappings!$D$2:$D$255)&lt;&gt;"",LOOKUP($K3158,Fuel_Mappings!$C$2:$C$255,Fuel_Mappings!$D$2:$D$255),"")</f>
        <v>Other_Fuel</v>
      </c>
      <c r="Q3158" s="5" t="str">
        <f>IF($P3158="Other_Fuel",IF(LOOKUP($G3158,Fuel_Mappings!$I$2:$I$36,Fuel_Mappings!$I$2:$I$36)=$G3158,LOOKUP($G3158,Fuel_Mappings!$I$2:$I$36,Fuel_Mappings!$J$2:$J$36),""),"")</f>
        <v/>
      </c>
      <c r="S3158" s="5" t="str">
        <f t="shared" si="206"/>
        <v>2B</v>
      </c>
      <c r="T3158" s="3" t="b">
        <f t="shared" si="207"/>
        <v>0</v>
      </c>
      <c r="U3158" s="3" t="b">
        <f t="shared" si="208"/>
        <v>0</v>
      </c>
    </row>
    <row r="3159" spans="1:21">
      <c r="A3159" s="10">
        <v>40705209</v>
      </c>
      <c r="B3159" t="s">
        <v>661</v>
      </c>
      <c r="C3159" t="s">
        <v>662</v>
      </c>
      <c r="D3159" t="s">
        <v>663</v>
      </c>
      <c r="E3159" t="s">
        <v>95</v>
      </c>
      <c r="F3159" t="s">
        <v>664</v>
      </c>
      <c r="G3159" t="s">
        <v>688</v>
      </c>
      <c r="H3159" t="s">
        <v>259</v>
      </c>
      <c r="I3159" t="s">
        <v>664</v>
      </c>
      <c r="J3159" t="s">
        <v>21</v>
      </c>
      <c r="K3159" s="3" t="str">
        <f t="shared" si="205"/>
        <v>Organic Chemical StorageOther</v>
      </c>
      <c r="L3159" s="9" t="s">
        <v>1439</v>
      </c>
      <c r="M3159" s="9" t="s">
        <v>1440</v>
      </c>
      <c r="N3159" t="s">
        <v>41</v>
      </c>
      <c r="P3159" s="5" t="str">
        <f>IF(LOOKUP($K3159,Fuel_Mappings!$C$2:$C$255,Fuel_Mappings!$D$2:$D$255)&lt;&gt;"",LOOKUP($K3159,Fuel_Mappings!$C$2:$C$255,Fuel_Mappings!$D$2:$D$255),"")</f>
        <v>Other_Fuel</v>
      </c>
      <c r="Q3159" s="5" t="str">
        <f>IF($P3159="Other_Fuel",IF(LOOKUP($G3159,Fuel_Mappings!$I$2:$I$36,Fuel_Mappings!$I$2:$I$36)=$G3159,LOOKUP($G3159,Fuel_Mappings!$I$2:$I$36,Fuel_Mappings!$J$2:$J$36),""),"")</f>
        <v/>
      </c>
      <c r="S3159" s="5" t="str">
        <f t="shared" si="206"/>
        <v>2B</v>
      </c>
      <c r="T3159" s="3" t="b">
        <f t="shared" si="207"/>
        <v>0</v>
      </c>
      <c r="U3159" s="3" t="b">
        <f t="shared" si="208"/>
        <v>0</v>
      </c>
    </row>
    <row r="3160" spans="1:21">
      <c r="A3160" s="10">
        <v>40705210</v>
      </c>
      <c r="B3160" t="s">
        <v>661</v>
      </c>
      <c r="C3160" t="s">
        <v>662</v>
      </c>
      <c r="D3160" t="s">
        <v>663</v>
      </c>
      <c r="E3160" t="s">
        <v>95</v>
      </c>
      <c r="F3160" t="s">
        <v>664</v>
      </c>
      <c r="G3160" t="s">
        <v>688</v>
      </c>
      <c r="H3160" t="s">
        <v>259</v>
      </c>
      <c r="I3160" t="s">
        <v>664</v>
      </c>
      <c r="J3160" t="s">
        <v>21</v>
      </c>
      <c r="K3160" s="3" t="str">
        <f t="shared" si="205"/>
        <v>Organic Chemical StorageOther</v>
      </c>
      <c r="L3160" s="9" t="s">
        <v>1439</v>
      </c>
      <c r="M3160" s="9" t="s">
        <v>1440</v>
      </c>
      <c r="N3160" t="s">
        <v>41</v>
      </c>
      <c r="P3160" s="5" t="str">
        <f>IF(LOOKUP($K3160,Fuel_Mappings!$C$2:$C$255,Fuel_Mappings!$D$2:$D$255)&lt;&gt;"",LOOKUP($K3160,Fuel_Mappings!$C$2:$C$255,Fuel_Mappings!$D$2:$D$255),"")</f>
        <v>Other_Fuel</v>
      </c>
      <c r="Q3160" s="5" t="str">
        <f>IF($P3160="Other_Fuel",IF(LOOKUP($G3160,Fuel_Mappings!$I$2:$I$36,Fuel_Mappings!$I$2:$I$36)=$G3160,LOOKUP($G3160,Fuel_Mappings!$I$2:$I$36,Fuel_Mappings!$J$2:$J$36),""),"")</f>
        <v/>
      </c>
      <c r="S3160" s="5" t="str">
        <f t="shared" si="206"/>
        <v>2B</v>
      </c>
      <c r="T3160" s="3" t="b">
        <f t="shared" si="207"/>
        <v>0</v>
      </c>
      <c r="U3160" s="3" t="b">
        <f t="shared" si="208"/>
        <v>0</v>
      </c>
    </row>
    <row r="3161" spans="1:21">
      <c r="A3161" s="10">
        <v>40705215</v>
      </c>
      <c r="B3161" t="s">
        <v>661</v>
      </c>
      <c r="C3161" t="s">
        <v>662</v>
      </c>
      <c r="D3161" t="s">
        <v>663</v>
      </c>
      <c r="E3161" t="s">
        <v>95</v>
      </c>
      <c r="F3161" t="s">
        <v>664</v>
      </c>
      <c r="G3161" t="s">
        <v>688</v>
      </c>
      <c r="H3161" t="s">
        <v>259</v>
      </c>
      <c r="I3161" t="s">
        <v>664</v>
      </c>
      <c r="J3161" t="s">
        <v>21</v>
      </c>
      <c r="K3161" s="3" t="str">
        <f t="shared" si="205"/>
        <v>Organic Chemical StorageOther</v>
      </c>
      <c r="L3161" s="9" t="s">
        <v>1439</v>
      </c>
      <c r="M3161" s="9" t="s">
        <v>1440</v>
      </c>
      <c r="N3161" t="s">
        <v>41</v>
      </c>
      <c r="P3161" s="5" t="str">
        <f>IF(LOOKUP($K3161,Fuel_Mappings!$C$2:$C$255,Fuel_Mappings!$D$2:$D$255)&lt;&gt;"",LOOKUP($K3161,Fuel_Mappings!$C$2:$C$255,Fuel_Mappings!$D$2:$D$255),"")</f>
        <v>Other_Fuel</v>
      </c>
      <c r="Q3161" s="5" t="str">
        <f>IF($P3161="Other_Fuel",IF(LOOKUP($G3161,Fuel_Mappings!$I$2:$I$36,Fuel_Mappings!$I$2:$I$36)=$G3161,LOOKUP($G3161,Fuel_Mappings!$I$2:$I$36,Fuel_Mappings!$J$2:$J$36),""),"")</f>
        <v/>
      </c>
      <c r="S3161" s="5" t="str">
        <f t="shared" si="206"/>
        <v>2B</v>
      </c>
      <c r="T3161" s="3" t="b">
        <f t="shared" si="207"/>
        <v>0</v>
      </c>
      <c r="U3161" s="3" t="b">
        <f t="shared" si="208"/>
        <v>0</v>
      </c>
    </row>
    <row r="3162" spans="1:21">
      <c r="A3162" s="10">
        <v>40705216</v>
      </c>
      <c r="B3162" t="s">
        <v>661</v>
      </c>
      <c r="C3162" t="s">
        <v>662</v>
      </c>
      <c r="D3162" t="s">
        <v>663</v>
      </c>
      <c r="E3162" t="s">
        <v>95</v>
      </c>
      <c r="F3162" t="s">
        <v>664</v>
      </c>
      <c r="G3162" t="s">
        <v>688</v>
      </c>
      <c r="H3162" t="s">
        <v>259</v>
      </c>
      <c r="I3162" t="s">
        <v>664</v>
      </c>
      <c r="J3162" t="s">
        <v>21</v>
      </c>
      <c r="K3162" s="3" t="str">
        <f t="shared" si="205"/>
        <v>Organic Chemical StorageOther</v>
      </c>
      <c r="L3162" s="9" t="s">
        <v>1439</v>
      </c>
      <c r="M3162" s="9" t="s">
        <v>1440</v>
      </c>
      <c r="N3162" t="s">
        <v>41</v>
      </c>
      <c r="P3162" s="5" t="str">
        <f>IF(LOOKUP($K3162,Fuel_Mappings!$C$2:$C$255,Fuel_Mappings!$D$2:$D$255)&lt;&gt;"",LOOKUP($K3162,Fuel_Mappings!$C$2:$C$255,Fuel_Mappings!$D$2:$D$255),"")</f>
        <v>Other_Fuel</v>
      </c>
      <c r="Q3162" s="5" t="str">
        <f>IF($P3162="Other_Fuel",IF(LOOKUP($G3162,Fuel_Mappings!$I$2:$I$36,Fuel_Mappings!$I$2:$I$36)=$G3162,LOOKUP($G3162,Fuel_Mappings!$I$2:$I$36,Fuel_Mappings!$J$2:$J$36),""),"")</f>
        <v/>
      </c>
      <c r="S3162" s="5" t="str">
        <f t="shared" si="206"/>
        <v>2B</v>
      </c>
      <c r="T3162" s="3" t="b">
        <f t="shared" si="207"/>
        <v>0</v>
      </c>
      <c r="U3162" s="3" t="b">
        <f t="shared" si="208"/>
        <v>0</v>
      </c>
    </row>
    <row r="3163" spans="1:21">
      <c r="A3163" s="10">
        <v>40784801</v>
      </c>
      <c r="B3163" t="s">
        <v>661</v>
      </c>
      <c r="C3163" t="s">
        <v>662</v>
      </c>
      <c r="D3163" t="s">
        <v>663</v>
      </c>
      <c r="E3163" t="s">
        <v>95</v>
      </c>
      <c r="F3163" t="s">
        <v>664</v>
      </c>
      <c r="G3163" t="s">
        <v>711</v>
      </c>
      <c r="H3163" t="s">
        <v>259</v>
      </c>
      <c r="I3163" t="s">
        <v>664</v>
      </c>
      <c r="J3163" t="s">
        <v>21</v>
      </c>
      <c r="K3163" s="3" t="str">
        <f t="shared" si="205"/>
        <v>Organic Chemical StorageOther</v>
      </c>
      <c r="L3163" s="9" t="s">
        <v>1439</v>
      </c>
      <c r="M3163" s="9" t="s">
        <v>1440</v>
      </c>
      <c r="N3163" t="s">
        <v>41</v>
      </c>
      <c r="P3163" s="5" t="str">
        <f>IF(LOOKUP($K3163,Fuel_Mappings!$C$2:$C$255,Fuel_Mappings!$D$2:$D$255)&lt;&gt;"",LOOKUP($K3163,Fuel_Mappings!$C$2:$C$255,Fuel_Mappings!$D$2:$D$255),"")</f>
        <v>Other_Fuel</v>
      </c>
      <c r="Q3163" s="5" t="str">
        <f>IF($P3163="Other_Fuel",IF(LOOKUP($G3163,Fuel_Mappings!$I$2:$I$36,Fuel_Mappings!$I$2:$I$36)=$G3163,LOOKUP($G3163,Fuel_Mappings!$I$2:$I$36,Fuel_Mappings!$J$2:$J$36),""),"")</f>
        <v/>
      </c>
      <c r="S3163" s="5" t="str">
        <f t="shared" si="206"/>
        <v>2B</v>
      </c>
      <c r="T3163" s="3" t="b">
        <f t="shared" si="207"/>
        <v>0</v>
      </c>
      <c r="U3163" s="3" t="b">
        <f t="shared" si="208"/>
        <v>0</v>
      </c>
    </row>
    <row r="3164" spans="1:21">
      <c r="A3164" s="10">
        <v>40705207</v>
      </c>
      <c r="B3164" t="s">
        <v>661</v>
      </c>
      <c r="C3164" t="s">
        <v>662</v>
      </c>
      <c r="D3164" t="s">
        <v>663</v>
      </c>
      <c r="E3164" t="s">
        <v>95</v>
      </c>
      <c r="F3164" t="s">
        <v>664</v>
      </c>
      <c r="G3164" t="s">
        <v>688</v>
      </c>
      <c r="H3164" t="s">
        <v>259</v>
      </c>
      <c r="I3164" t="s">
        <v>664</v>
      </c>
      <c r="J3164" t="s">
        <v>21</v>
      </c>
      <c r="K3164" s="3" t="str">
        <f t="shared" si="205"/>
        <v>Organic Chemical StorageOther</v>
      </c>
      <c r="L3164" s="9" t="s">
        <v>1439</v>
      </c>
      <c r="M3164" s="9" t="s">
        <v>1440</v>
      </c>
      <c r="N3164" t="s">
        <v>41</v>
      </c>
      <c r="P3164" s="5" t="str">
        <f>IF(LOOKUP($K3164,Fuel_Mappings!$C$2:$C$255,Fuel_Mappings!$D$2:$D$255)&lt;&gt;"",LOOKUP($K3164,Fuel_Mappings!$C$2:$C$255,Fuel_Mappings!$D$2:$D$255),"")</f>
        <v>Other_Fuel</v>
      </c>
      <c r="Q3164" s="5" t="str">
        <f>IF($P3164="Other_Fuel",IF(LOOKUP($G3164,Fuel_Mappings!$I$2:$I$36,Fuel_Mappings!$I$2:$I$36)=$G3164,LOOKUP($G3164,Fuel_Mappings!$I$2:$I$36,Fuel_Mappings!$J$2:$J$36),""),"")</f>
        <v/>
      </c>
      <c r="S3164" s="5" t="str">
        <f t="shared" si="206"/>
        <v>2B</v>
      </c>
      <c r="T3164" s="3" t="b">
        <f t="shared" si="207"/>
        <v>0</v>
      </c>
      <c r="U3164" s="3" t="b">
        <f t="shared" si="208"/>
        <v>0</v>
      </c>
    </row>
    <row r="3165" spans="1:21">
      <c r="A3165" s="10">
        <v>40703207</v>
      </c>
      <c r="B3165" t="s">
        <v>661</v>
      </c>
      <c r="C3165" t="s">
        <v>662</v>
      </c>
      <c r="D3165" t="s">
        <v>663</v>
      </c>
      <c r="E3165" t="s">
        <v>95</v>
      </c>
      <c r="F3165" t="s">
        <v>664</v>
      </c>
      <c r="G3165" t="s">
        <v>689</v>
      </c>
      <c r="H3165" t="s">
        <v>259</v>
      </c>
      <c r="I3165" t="s">
        <v>664</v>
      </c>
      <c r="J3165" t="s">
        <v>21</v>
      </c>
      <c r="K3165" s="3" t="str">
        <f t="shared" si="205"/>
        <v>Organic Chemical StorageOther</v>
      </c>
      <c r="L3165" s="9" t="s">
        <v>1439</v>
      </c>
      <c r="M3165" s="9" t="s">
        <v>1440</v>
      </c>
      <c r="N3165" t="s">
        <v>41</v>
      </c>
      <c r="P3165" s="5" t="str">
        <f>IF(LOOKUP($K3165,Fuel_Mappings!$C$2:$C$255,Fuel_Mappings!$D$2:$D$255)&lt;&gt;"",LOOKUP($K3165,Fuel_Mappings!$C$2:$C$255,Fuel_Mappings!$D$2:$D$255),"")</f>
        <v>Other_Fuel</v>
      </c>
      <c r="Q3165" s="5" t="str">
        <f>IF($P3165="Other_Fuel",IF(LOOKUP($G3165,Fuel_Mappings!$I$2:$I$36,Fuel_Mappings!$I$2:$I$36)=$G3165,LOOKUP($G3165,Fuel_Mappings!$I$2:$I$36,Fuel_Mappings!$J$2:$J$36),""),"")</f>
        <v/>
      </c>
      <c r="S3165" s="5" t="str">
        <f t="shared" si="206"/>
        <v>2B</v>
      </c>
      <c r="T3165" s="3" t="b">
        <f t="shared" si="207"/>
        <v>0</v>
      </c>
      <c r="U3165" s="3" t="b">
        <f t="shared" si="208"/>
        <v>0</v>
      </c>
    </row>
    <row r="3166" spans="1:21">
      <c r="A3166" s="10">
        <v>40708497</v>
      </c>
      <c r="B3166" t="s">
        <v>661</v>
      </c>
      <c r="C3166" t="s">
        <v>662</v>
      </c>
      <c r="D3166" t="s">
        <v>663</v>
      </c>
      <c r="E3166" t="s">
        <v>95</v>
      </c>
      <c r="F3166" t="s">
        <v>664</v>
      </c>
      <c r="G3166" t="s">
        <v>706</v>
      </c>
      <c r="H3166" t="s">
        <v>259</v>
      </c>
      <c r="I3166" t="s">
        <v>664</v>
      </c>
      <c r="J3166" t="s">
        <v>21</v>
      </c>
      <c r="K3166" s="3" t="str">
        <f t="shared" si="205"/>
        <v>Organic Chemical StorageOther</v>
      </c>
      <c r="L3166" s="9" t="s">
        <v>1439</v>
      </c>
      <c r="M3166" s="9" t="s">
        <v>1440</v>
      </c>
      <c r="N3166" t="s">
        <v>41</v>
      </c>
      <c r="P3166" s="5" t="str">
        <f>IF(LOOKUP($K3166,Fuel_Mappings!$C$2:$C$255,Fuel_Mappings!$D$2:$D$255)&lt;&gt;"",LOOKUP($K3166,Fuel_Mappings!$C$2:$C$255,Fuel_Mappings!$D$2:$D$255),"")</f>
        <v>Other_Fuel</v>
      </c>
      <c r="Q3166" s="5" t="str">
        <f>IF($P3166="Other_Fuel",IF(LOOKUP($G3166,Fuel_Mappings!$I$2:$I$36,Fuel_Mappings!$I$2:$I$36)=$G3166,LOOKUP($G3166,Fuel_Mappings!$I$2:$I$36,Fuel_Mappings!$J$2:$J$36),""),"")</f>
        <v/>
      </c>
      <c r="S3166" s="5" t="str">
        <f t="shared" si="206"/>
        <v>2B</v>
      </c>
      <c r="T3166" s="3" t="b">
        <f t="shared" si="207"/>
        <v>0</v>
      </c>
      <c r="U3166" s="3" t="b">
        <f t="shared" si="208"/>
        <v>0</v>
      </c>
    </row>
    <row r="3167" spans="1:21">
      <c r="A3167" s="10">
        <v>40717208</v>
      </c>
      <c r="B3167" t="s">
        <v>661</v>
      </c>
      <c r="C3167" t="s">
        <v>662</v>
      </c>
      <c r="D3167" t="s">
        <v>663</v>
      </c>
      <c r="E3167" t="s">
        <v>95</v>
      </c>
      <c r="F3167" t="s">
        <v>664</v>
      </c>
      <c r="G3167" t="s">
        <v>692</v>
      </c>
      <c r="H3167" t="s">
        <v>259</v>
      </c>
      <c r="I3167" t="s">
        <v>664</v>
      </c>
      <c r="J3167" t="s">
        <v>21</v>
      </c>
      <c r="K3167" s="3" t="str">
        <f t="shared" si="205"/>
        <v>Organic Chemical StorageOther</v>
      </c>
      <c r="L3167" s="9" t="s">
        <v>1439</v>
      </c>
      <c r="M3167" s="9" t="s">
        <v>1440</v>
      </c>
      <c r="N3167" t="s">
        <v>41</v>
      </c>
      <c r="P3167" s="5" t="str">
        <f>IF(LOOKUP($K3167,Fuel_Mappings!$C$2:$C$255,Fuel_Mappings!$D$2:$D$255)&lt;&gt;"",LOOKUP($K3167,Fuel_Mappings!$C$2:$C$255,Fuel_Mappings!$D$2:$D$255),"")</f>
        <v>Other_Fuel</v>
      </c>
      <c r="Q3167" s="5" t="str">
        <f>IF($P3167="Other_Fuel",IF(LOOKUP($G3167,Fuel_Mappings!$I$2:$I$36,Fuel_Mappings!$I$2:$I$36)=$G3167,LOOKUP($G3167,Fuel_Mappings!$I$2:$I$36,Fuel_Mappings!$J$2:$J$36),""),"")</f>
        <v/>
      </c>
      <c r="S3167" s="5" t="str">
        <f t="shared" si="206"/>
        <v>2B</v>
      </c>
      <c r="T3167" s="3" t="b">
        <f t="shared" si="207"/>
        <v>0</v>
      </c>
      <c r="U3167" s="3" t="b">
        <f t="shared" si="208"/>
        <v>0</v>
      </c>
    </row>
    <row r="3168" spans="1:21">
      <c r="A3168" s="10">
        <v>40788403</v>
      </c>
      <c r="B3168" t="s">
        <v>661</v>
      </c>
      <c r="C3168" t="s">
        <v>662</v>
      </c>
      <c r="D3168" t="s">
        <v>663</v>
      </c>
      <c r="E3168" t="s">
        <v>95</v>
      </c>
      <c r="F3168" t="s">
        <v>664</v>
      </c>
      <c r="G3168" t="s">
        <v>712</v>
      </c>
      <c r="H3168" t="s">
        <v>259</v>
      </c>
      <c r="I3168" t="s">
        <v>664</v>
      </c>
      <c r="J3168" t="s">
        <v>21</v>
      </c>
      <c r="K3168" s="3" t="str">
        <f t="shared" si="205"/>
        <v>Organic Chemical StorageOther</v>
      </c>
      <c r="L3168" s="9" t="s">
        <v>1439</v>
      </c>
      <c r="M3168" s="9" t="s">
        <v>1440</v>
      </c>
      <c r="N3168" t="s">
        <v>41</v>
      </c>
      <c r="P3168" s="5" t="str">
        <f>IF(LOOKUP($K3168,Fuel_Mappings!$C$2:$C$255,Fuel_Mappings!$D$2:$D$255)&lt;&gt;"",LOOKUP($K3168,Fuel_Mappings!$C$2:$C$255,Fuel_Mappings!$D$2:$D$255),"")</f>
        <v>Other_Fuel</v>
      </c>
      <c r="Q3168" s="5" t="str">
        <f>IF($P3168="Other_Fuel",IF(LOOKUP($G3168,Fuel_Mappings!$I$2:$I$36,Fuel_Mappings!$I$2:$I$36)=$G3168,LOOKUP($G3168,Fuel_Mappings!$I$2:$I$36,Fuel_Mappings!$J$2:$J$36),""),"")</f>
        <v/>
      </c>
      <c r="S3168" s="5" t="str">
        <f t="shared" si="206"/>
        <v>2B</v>
      </c>
      <c r="T3168" s="3" t="b">
        <f t="shared" si="207"/>
        <v>0</v>
      </c>
      <c r="U3168" s="3" t="b">
        <f t="shared" si="208"/>
        <v>0</v>
      </c>
    </row>
    <row r="3169" spans="1:21">
      <c r="A3169" s="10">
        <v>40700802</v>
      </c>
      <c r="B3169" t="s">
        <v>661</v>
      </c>
      <c r="C3169" t="s">
        <v>662</v>
      </c>
      <c r="D3169" t="s">
        <v>663</v>
      </c>
      <c r="E3169" t="s">
        <v>95</v>
      </c>
      <c r="F3169" t="s">
        <v>664</v>
      </c>
      <c r="G3169" t="s">
        <v>677</v>
      </c>
      <c r="H3169" t="s">
        <v>259</v>
      </c>
      <c r="I3169" t="s">
        <v>664</v>
      </c>
      <c r="J3169" t="s">
        <v>21</v>
      </c>
      <c r="K3169" s="3" t="str">
        <f t="shared" si="205"/>
        <v>Organic Chemical StorageOther</v>
      </c>
      <c r="L3169" s="9" t="s">
        <v>1439</v>
      </c>
      <c r="M3169" s="9" t="s">
        <v>1440</v>
      </c>
      <c r="N3169" t="s">
        <v>41</v>
      </c>
      <c r="P3169" s="5" t="str">
        <f>IF(LOOKUP($K3169,Fuel_Mappings!$C$2:$C$255,Fuel_Mappings!$D$2:$D$255)&lt;&gt;"",LOOKUP($K3169,Fuel_Mappings!$C$2:$C$255,Fuel_Mappings!$D$2:$D$255),"")</f>
        <v>Other_Fuel</v>
      </c>
      <c r="Q3169" s="5" t="str">
        <f>IF($P3169="Other_Fuel",IF(LOOKUP($G3169,Fuel_Mappings!$I$2:$I$36,Fuel_Mappings!$I$2:$I$36)=$G3169,LOOKUP($G3169,Fuel_Mappings!$I$2:$I$36,Fuel_Mappings!$J$2:$J$36),""),"")</f>
        <v/>
      </c>
      <c r="S3169" s="5" t="str">
        <f t="shared" si="206"/>
        <v>2B</v>
      </c>
      <c r="T3169" s="3" t="b">
        <f t="shared" si="207"/>
        <v>0</v>
      </c>
      <c r="U3169" s="3" t="b">
        <f t="shared" si="208"/>
        <v>0</v>
      </c>
    </row>
    <row r="3170" spans="1:21">
      <c r="A3170" s="10">
        <v>40700817</v>
      </c>
      <c r="B3170" t="s">
        <v>661</v>
      </c>
      <c r="C3170" t="s">
        <v>662</v>
      </c>
      <c r="D3170" t="s">
        <v>663</v>
      </c>
      <c r="E3170" t="s">
        <v>95</v>
      </c>
      <c r="F3170" t="s">
        <v>664</v>
      </c>
      <c r="G3170" t="s">
        <v>677</v>
      </c>
      <c r="H3170" t="s">
        <v>259</v>
      </c>
      <c r="I3170" t="s">
        <v>664</v>
      </c>
      <c r="J3170" t="s">
        <v>21</v>
      </c>
      <c r="K3170" s="3" t="str">
        <f t="shared" si="205"/>
        <v>Organic Chemical StorageOther</v>
      </c>
      <c r="L3170" s="9" t="s">
        <v>1439</v>
      </c>
      <c r="M3170" s="9" t="s">
        <v>1440</v>
      </c>
      <c r="N3170" t="s">
        <v>41</v>
      </c>
      <c r="P3170" s="5" t="str">
        <f>IF(LOOKUP($K3170,Fuel_Mappings!$C$2:$C$255,Fuel_Mappings!$D$2:$D$255)&lt;&gt;"",LOOKUP($K3170,Fuel_Mappings!$C$2:$C$255,Fuel_Mappings!$D$2:$D$255),"")</f>
        <v>Other_Fuel</v>
      </c>
      <c r="Q3170" s="5" t="str">
        <f>IF($P3170="Other_Fuel",IF(LOOKUP($G3170,Fuel_Mappings!$I$2:$I$36,Fuel_Mappings!$I$2:$I$36)=$G3170,LOOKUP($G3170,Fuel_Mappings!$I$2:$I$36,Fuel_Mappings!$J$2:$J$36),""),"")</f>
        <v/>
      </c>
      <c r="S3170" s="5" t="str">
        <f t="shared" si="206"/>
        <v>2B</v>
      </c>
      <c r="T3170" s="3" t="b">
        <f t="shared" si="207"/>
        <v>0</v>
      </c>
      <c r="U3170" s="3" t="b">
        <f t="shared" si="208"/>
        <v>0</v>
      </c>
    </row>
    <row r="3171" spans="1:21">
      <c r="A3171" s="10">
        <v>40705201</v>
      </c>
      <c r="B3171" t="s">
        <v>661</v>
      </c>
      <c r="C3171" t="s">
        <v>662</v>
      </c>
      <c r="D3171" t="s">
        <v>663</v>
      </c>
      <c r="E3171" t="s">
        <v>95</v>
      </c>
      <c r="F3171" t="s">
        <v>664</v>
      </c>
      <c r="G3171" t="s">
        <v>688</v>
      </c>
      <c r="H3171" t="s">
        <v>259</v>
      </c>
      <c r="I3171" t="s">
        <v>664</v>
      </c>
      <c r="J3171" t="s">
        <v>21</v>
      </c>
      <c r="K3171" s="3" t="str">
        <f t="shared" si="205"/>
        <v>Organic Chemical StorageOther</v>
      </c>
      <c r="L3171" s="9" t="s">
        <v>1439</v>
      </c>
      <c r="M3171" s="9" t="s">
        <v>1440</v>
      </c>
      <c r="N3171" t="s">
        <v>41</v>
      </c>
      <c r="P3171" s="5" t="str">
        <f>IF(LOOKUP($K3171,Fuel_Mappings!$C$2:$C$255,Fuel_Mappings!$D$2:$D$255)&lt;&gt;"",LOOKUP($K3171,Fuel_Mappings!$C$2:$C$255,Fuel_Mappings!$D$2:$D$255),"")</f>
        <v>Other_Fuel</v>
      </c>
      <c r="Q3171" s="5" t="str">
        <f>IF($P3171="Other_Fuel",IF(LOOKUP($G3171,Fuel_Mappings!$I$2:$I$36,Fuel_Mappings!$I$2:$I$36)=$G3171,LOOKUP($G3171,Fuel_Mappings!$I$2:$I$36,Fuel_Mappings!$J$2:$J$36),""),"")</f>
        <v/>
      </c>
      <c r="S3171" s="5" t="str">
        <f t="shared" si="206"/>
        <v>2B</v>
      </c>
      <c r="T3171" s="3" t="b">
        <f t="shared" si="207"/>
        <v>0</v>
      </c>
      <c r="U3171" s="3" t="b">
        <f t="shared" si="208"/>
        <v>0</v>
      </c>
    </row>
    <row r="3172" spans="1:21">
      <c r="A3172" s="10">
        <v>40705205</v>
      </c>
      <c r="B3172" t="s">
        <v>661</v>
      </c>
      <c r="C3172" t="s">
        <v>662</v>
      </c>
      <c r="D3172" t="s">
        <v>663</v>
      </c>
      <c r="E3172" t="s">
        <v>95</v>
      </c>
      <c r="F3172" t="s">
        <v>664</v>
      </c>
      <c r="G3172" t="s">
        <v>688</v>
      </c>
      <c r="H3172" t="s">
        <v>259</v>
      </c>
      <c r="I3172" t="s">
        <v>664</v>
      </c>
      <c r="J3172" t="s">
        <v>21</v>
      </c>
      <c r="K3172" s="3" t="str">
        <f t="shared" si="205"/>
        <v>Organic Chemical StorageOther</v>
      </c>
      <c r="L3172" s="9" t="s">
        <v>1439</v>
      </c>
      <c r="M3172" s="9" t="s">
        <v>1440</v>
      </c>
      <c r="N3172" t="s">
        <v>41</v>
      </c>
      <c r="P3172" s="5" t="str">
        <f>IF(LOOKUP($K3172,Fuel_Mappings!$C$2:$C$255,Fuel_Mappings!$D$2:$D$255)&lt;&gt;"",LOOKUP($K3172,Fuel_Mappings!$C$2:$C$255,Fuel_Mappings!$D$2:$D$255),"")</f>
        <v>Other_Fuel</v>
      </c>
      <c r="Q3172" s="5" t="str">
        <f>IF($P3172="Other_Fuel",IF(LOOKUP($G3172,Fuel_Mappings!$I$2:$I$36,Fuel_Mappings!$I$2:$I$36)=$G3172,LOOKUP($G3172,Fuel_Mappings!$I$2:$I$36,Fuel_Mappings!$J$2:$J$36),""),"")</f>
        <v/>
      </c>
      <c r="S3172" s="5" t="str">
        <f t="shared" si="206"/>
        <v>2B</v>
      </c>
      <c r="T3172" s="3" t="b">
        <f t="shared" si="207"/>
        <v>0</v>
      </c>
      <c r="U3172" s="3" t="b">
        <f t="shared" si="208"/>
        <v>0</v>
      </c>
    </row>
    <row r="3173" spans="1:21">
      <c r="A3173" s="10">
        <v>40705208</v>
      </c>
      <c r="B3173" t="s">
        <v>661</v>
      </c>
      <c r="C3173" t="s">
        <v>662</v>
      </c>
      <c r="D3173" t="s">
        <v>663</v>
      </c>
      <c r="E3173" t="s">
        <v>95</v>
      </c>
      <c r="F3173" t="s">
        <v>664</v>
      </c>
      <c r="G3173" t="s">
        <v>688</v>
      </c>
      <c r="H3173" t="s">
        <v>259</v>
      </c>
      <c r="I3173" t="s">
        <v>664</v>
      </c>
      <c r="J3173" t="s">
        <v>21</v>
      </c>
      <c r="K3173" s="3" t="str">
        <f t="shared" si="205"/>
        <v>Organic Chemical StorageOther</v>
      </c>
      <c r="L3173" s="9" t="s">
        <v>1439</v>
      </c>
      <c r="M3173" s="9" t="s">
        <v>1440</v>
      </c>
      <c r="N3173" t="s">
        <v>41</v>
      </c>
      <c r="P3173" s="5" t="str">
        <f>IF(LOOKUP($K3173,Fuel_Mappings!$C$2:$C$255,Fuel_Mappings!$D$2:$D$255)&lt;&gt;"",LOOKUP($K3173,Fuel_Mappings!$C$2:$C$255,Fuel_Mappings!$D$2:$D$255),"")</f>
        <v>Other_Fuel</v>
      </c>
      <c r="Q3173" s="5" t="str">
        <f>IF($P3173="Other_Fuel",IF(LOOKUP($G3173,Fuel_Mappings!$I$2:$I$36,Fuel_Mappings!$I$2:$I$36)=$G3173,LOOKUP($G3173,Fuel_Mappings!$I$2:$I$36,Fuel_Mappings!$J$2:$J$36),""),"")</f>
        <v/>
      </c>
      <c r="S3173" s="5" t="str">
        <f t="shared" si="206"/>
        <v>2B</v>
      </c>
      <c r="T3173" s="3" t="b">
        <f t="shared" si="207"/>
        <v>0</v>
      </c>
      <c r="U3173" s="3" t="b">
        <f t="shared" si="208"/>
        <v>0</v>
      </c>
    </row>
    <row r="3174" spans="1:21">
      <c r="A3174" s="10">
        <v>40705212</v>
      </c>
      <c r="B3174" t="s">
        <v>661</v>
      </c>
      <c r="C3174" t="s">
        <v>662</v>
      </c>
      <c r="D3174" t="s">
        <v>663</v>
      </c>
      <c r="E3174" t="s">
        <v>95</v>
      </c>
      <c r="F3174" t="s">
        <v>664</v>
      </c>
      <c r="G3174" t="s">
        <v>688</v>
      </c>
      <c r="H3174" t="s">
        <v>259</v>
      </c>
      <c r="I3174" t="s">
        <v>664</v>
      </c>
      <c r="J3174" t="s">
        <v>21</v>
      </c>
      <c r="K3174" s="3" t="str">
        <f t="shared" si="205"/>
        <v>Organic Chemical StorageOther</v>
      </c>
      <c r="L3174" s="9" t="s">
        <v>1439</v>
      </c>
      <c r="M3174" s="9" t="s">
        <v>1440</v>
      </c>
      <c r="N3174" t="s">
        <v>41</v>
      </c>
      <c r="P3174" s="5" t="str">
        <f>IF(LOOKUP($K3174,Fuel_Mappings!$C$2:$C$255,Fuel_Mappings!$D$2:$D$255)&lt;&gt;"",LOOKUP($K3174,Fuel_Mappings!$C$2:$C$255,Fuel_Mappings!$D$2:$D$255),"")</f>
        <v>Other_Fuel</v>
      </c>
      <c r="Q3174" s="5" t="str">
        <f>IF($P3174="Other_Fuel",IF(LOOKUP($G3174,Fuel_Mappings!$I$2:$I$36,Fuel_Mappings!$I$2:$I$36)=$G3174,LOOKUP($G3174,Fuel_Mappings!$I$2:$I$36,Fuel_Mappings!$J$2:$J$36),""),"")</f>
        <v/>
      </c>
      <c r="S3174" s="5" t="str">
        <f t="shared" si="206"/>
        <v>2B</v>
      </c>
      <c r="T3174" s="3" t="b">
        <f t="shared" si="207"/>
        <v>0</v>
      </c>
      <c r="U3174" s="3" t="b">
        <f t="shared" si="208"/>
        <v>0</v>
      </c>
    </row>
    <row r="3175" spans="1:21">
      <c r="A3175" s="10">
        <v>40705218</v>
      </c>
      <c r="B3175" t="s">
        <v>661</v>
      </c>
      <c r="C3175" t="s">
        <v>662</v>
      </c>
      <c r="D3175" t="s">
        <v>663</v>
      </c>
      <c r="E3175" t="s">
        <v>95</v>
      </c>
      <c r="F3175" t="s">
        <v>664</v>
      </c>
      <c r="G3175" t="s">
        <v>688</v>
      </c>
      <c r="H3175" t="s">
        <v>259</v>
      </c>
      <c r="I3175" t="s">
        <v>664</v>
      </c>
      <c r="J3175" t="s">
        <v>21</v>
      </c>
      <c r="K3175" s="3" t="str">
        <f t="shared" si="205"/>
        <v>Organic Chemical StorageOther</v>
      </c>
      <c r="L3175" s="9" t="s">
        <v>1439</v>
      </c>
      <c r="M3175" s="9" t="s">
        <v>1440</v>
      </c>
      <c r="N3175" t="s">
        <v>41</v>
      </c>
      <c r="P3175" s="5" t="str">
        <f>IF(LOOKUP($K3175,Fuel_Mappings!$C$2:$C$255,Fuel_Mappings!$D$2:$D$255)&lt;&gt;"",LOOKUP($K3175,Fuel_Mappings!$C$2:$C$255,Fuel_Mappings!$D$2:$D$255),"")</f>
        <v>Other_Fuel</v>
      </c>
      <c r="Q3175" s="5" t="str">
        <f>IF($P3175="Other_Fuel",IF(LOOKUP($G3175,Fuel_Mappings!$I$2:$I$36,Fuel_Mappings!$I$2:$I$36)=$G3175,LOOKUP($G3175,Fuel_Mappings!$I$2:$I$36,Fuel_Mappings!$J$2:$J$36),""),"")</f>
        <v/>
      </c>
      <c r="S3175" s="5" t="str">
        <f t="shared" si="206"/>
        <v>2B</v>
      </c>
      <c r="T3175" s="3" t="b">
        <f t="shared" si="207"/>
        <v>0</v>
      </c>
      <c r="U3175" s="3" t="b">
        <f t="shared" si="208"/>
        <v>0</v>
      </c>
    </row>
    <row r="3176" spans="1:21">
      <c r="A3176" s="10">
        <v>40720804</v>
      </c>
      <c r="B3176" t="s">
        <v>661</v>
      </c>
      <c r="C3176" t="s">
        <v>662</v>
      </c>
      <c r="D3176" t="s">
        <v>663</v>
      </c>
      <c r="E3176" t="s">
        <v>95</v>
      </c>
      <c r="F3176" t="s">
        <v>664</v>
      </c>
      <c r="G3176" t="s">
        <v>685</v>
      </c>
      <c r="H3176" t="s">
        <v>259</v>
      </c>
      <c r="I3176" t="s">
        <v>664</v>
      </c>
      <c r="J3176" t="s">
        <v>21</v>
      </c>
      <c r="K3176" s="3" t="str">
        <f t="shared" si="205"/>
        <v>Organic Chemical StorageOther</v>
      </c>
      <c r="L3176" s="9" t="s">
        <v>1439</v>
      </c>
      <c r="M3176" s="9" t="s">
        <v>1440</v>
      </c>
      <c r="N3176" t="s">
        <v>41</v>
      </c>
      <c r="P3176" s="5" t="str">
        <f>IF(LOOKUP($K3176,Fuel_Mappings!$C$2:$C$255,Fuel_Mappings!$D$2:$D$255)&lt;&gt;"",LOOKUP($K3176,Fuel_Mappings!$C$2:$C$255,Fuel_Mappings!$D$2:$D$255),"")</f>
        <v>Other_Fuel</v>
      </c>
      <c r="Q3176" s="5" t="str">
        <f>IF($P3176="Other_Fuel",IF(LOOKUP($G3176,Fuel_Mappings!$I$2:$I$36,Fuel_Mappings!$I$2:$I$36)=$G3176,LOOKUP($G3176,Fuel_Mappings!$I$2:$I$36,Fuel_Mappings!$J$2:$J$36),""),"")</f>
        <v/>
      </c>
      <c r="S3176" s="5" t="str">
        <f t="shared" si="206"/>
        <v>2B</v>
      </c>
      <c r="T3176" s="3" t="b">
        <f t="shared" si="207"/>
        <v>0</v>
      </c>
      <c r="U3176" s="3" t="b">
        <f t="shared" si="208"/>
        <v>0</v>
      </c>
    </row>
    <row r="3177" spans="1:21">
      <c r="A3177" s="10">
        <v>40799901</v>
      </c>
      <c r="B3177" t="s">
        <v>661</v>
      </c>
      <c r="C3177" t="s">
        <v>662</v>
      </c>
      <c r="D3177" t="s">
        <v>663</v>
      </c>
      <c r="E3177" t="s">
        <v>95</v>
      </c>
      <c r="F3177" t="s">
        <v>664</v>
      </c>
      <c r="G3177" t="s">
        <v>201</v>
      </c>
      <c r="H3177" t="s">
        <v>259</v>
      </c>
      <c r="I3177" t="s">
        <v>664</v>
      </c>
      <c r="J3177" t="s">
        <v>21</v>
      </c>
      <c r="K3177" s="3" t="str">
        <f t="shared" si="205"/>
        <v>Organic Chemical StorageOther</v>
      </c>
      <c r="L3177" s="9" t="s">
        <v>1439</v>
      </c>
      <c r="M3177" s="9" t="s">
        <v>1440</v>
      </c>
      <c r="N3177" t="s">
        <v>41</v>
      </c>
      <c r="P3177" s="5" t="str">
        <f>IF(LOOKUP($K3177,Fuel_Mappings!$C$2:$C$255,Fuel_Mappings!$D$2:$D$255)&lt;&gt;"",LOOKUP($K3177,Fuel_Mappings!$C$2:$C$255,Fuel_Mappings!$D$2:$D$255),"")</f>
        <v>Other_Fuel</v>
      </c>
      <c r="Q3177" s="5" t="str">
        <f>IF($P3177="Other_Fuel",IF(LOOKUP($G3177,Fuel_Mappings!$I$2:$I$36,Fuel_Mappings!$I$2:$I$36)=$G3177,LOOKUP($G3177,Fuel_Mappings!$I$2:$I$36,Fuel_Mappings!$J$2:$J$36),""),"")</f>
        <v/>
      </c>
      <c r="S3177" s="5" t="str">
        <f t="shared" si="206"/>
        <v>2B</v>
      </c>
      <c r="T3177" s="3" t="b">
        <f t="shared" si="207"/>
        <v>0</v>
      </c>
      <c r="U3177" s="3" t="b">
        <f t="shared" si="208"/>
        <v>0</v>
      </c>
    </row>
    <row r="3178" spans="1:21">
      <c r="A3178" s="10">
        <v>40706497</v>
      </c>
      <c r="B3178" t="s">
        <v>661</v>
      </c>
      <c r="C3178" t="s">
        <v>662</v>
      </c>
      <c r="D3178" t="s">
        <v>663</v>
      </c>
      <c r="E3178" t="s">
        <v>95</v>
      </c>
      <c r="F3178" t="s">
        <v>664</v>
      </c>
      <c r="G3178" t="s">
        <v>690</v>
      </c>
      <c r="H3178" t="s">
        <v>259</v>
      </c>
      <c r="I3178" t="s">
        <v>664</v>
      </c>
      <c r="J3178" t="s">
        <v>21</v>
      </c>
      <c r="K3178" s="3" t="str">
        <f t="shared" si="205"/>
        <v>Organic Chemical StorageOther</v>
      </c>
      <c r="L3178" s="9" t="s">
        <v>1439</v>
      </c>
      <c r="M3178" s="9" t="s">
        <v>1440</v>
      </c>
      <c r="N3178" t="s">
        <v>41</v>
      </c>
      <c r="P3178" s="5" t="str">
        <f>IF(LOOKUP($K3178,Fuel_Mappings!$C$2:$C$255,Fuel_Mappings!$D$2:$D$255)&lt;&gt;"",LOOKUP($K3178,Fuel_Mappings!$C$2:$C$255,Fuel_Mappings!$D$2:$D$255),"")</f>
        <v>Other_Fuel</v>
      </c>
      <c r="Q3178" s="5" t="str">
        <f>IF($P3178="Other_Fuel",IF(LOOKUP($G3178,Fuel_Mappings!$I$2:$I$36,Fuel_Mappings!$I$2:$I$36)=$G3178,LOOKUP($G3178,Fuel_Mappings!$I$2:$I$36,Fuel_Mappings!$J$2:$J$36),""),"")</f>
        <v/>
      </c>
      <c r="S3178" s="5" t="str">
        <f t="shared" si="206"/>
        <v>2B</v>
      </c>
      <c r="T3178" s="3" t="b">
        <f t="shared" si="207"/>
        <v>0</v>
      </c>
      <c r="U3178" s="3" t="b">
        <f t="shared" si="208"/>
        <v>0</v>
      </c>
    </row>
    <row r="3179" spans="1:21">
      <c r="A3179" s="10">
        <v>40701615</v>
      </c>
      <c r="B3179" t="s">
        <v>661</v>
      </c>
      <c r="C3179" t="s">
        <v>662</v>
      </c>
      <c r="D3179" t="s">
        <v>663</v>
      </c>
      <c r="E3179" t="s">
        <v>95</v>
      </c>
      <c r="F3179" t="s">
        <v>664</v>
      </c>
      <c r="G3179" t="s">
        <v>678</v>
      </c>
      <c r="H3179" t="s">
        <v>259</v>
      </c>
      <c r="I3179" t="s">
        <v>664</v>
      </c>
      <c r="J3179" t="s">
        <v>21</v>
      </c>
      <c r="K3179" s="3" t="str">
        <f t="shared" si="205"/>
        <v>Organic Chemical StorageOther</v>
      </c>
      <c r="L3179" s="9" t="s">
        <v>1439</v>
      </c>
      <c r="M3179" s="9" t="s">
        <v>1440</v>
      </c>
      <c r="N3179" t="s">
        <v>41</v>
      </c>
      <c r="P3179" s="5" t="str">
        <f>IF(LOOKUP($K3179,Fuel_Mappings!$C$2:$C$255,Fuel_Mappings!$D$2:$D$255)&lt;&gt;"",LOOKUP($K3179,Fuel_Mappings!$C$2:$C$255,Fuel_Mappings!$D$2:$D$255),"")</f>
        <v>Other_Fuel</v>
      </c>
      <c r="Q3179" s="5" t="str">
        <f>IF($P3179="Other_Fuel",IF(LOOKUP($G3179,Fuel_Mappings!$I$2:$I$36,Fuel_Mappings!$I$2:$I$36)=$G3179,LOOKUP($G3179,Fuel_Mappings!$I$2:$I$36,Fuel_Mappings!$J$2:$J$36),""),"")</f>
        <v/>
      </c>
      <c r="S3179" s="5" t="str">
        <f t="shared" si="206"/>
        <v>2B</v>
      </c>
      <c r="T3179" s="3" t="b">
        <f t="shared" si="207"/>
        <v>0</v>
      </c>
      <c r="U3179" s="3" t="b">
        <f t="shared" si="208"/>
        <v>0</v>
      </c>
    </row>
    <row r="3180" spans="1:21">
      <c r="A3180" s="10">
        <v>40717603</v>
      </c>
      <c r="B3180" t="s">
        <v>661</v>
      </c>
      <c r="C3180" t="s">
        <v>662</v>
      </c>
      <c r="D3180" t="s">
        <v>663</v>
      </c>
      <c r="E3180" t="s">
        <v>95</v>
      </c>
      <c r="F3180" t="s">
        <v>664</v>
      </c>
      <c r="G3180" t="s">
        <v>682</v>
      </c>
      <c r="H3180" t="s">
        <v>259</v>
      </c>
      <c r="I3180" t="s">
        <v>664</v>
      </c>
      <c r="J3180" t="s">
        <v>21</v>
      </c>
      <c r="K3180" s="3" t="str">
        <f t="shared" si="205"/>
        <v>Organic Chemical StorageOther</v>
      </c>
      <c r="L3180" s="9" t="s">
        <v>1439</v>
      </c>
      <c r="M3180" s="9" t="s">
        <v>1440</v>
      </c>
      <c r="N3180" t="s">
        <v>41</v>
      </c>
      <c r="P3180" s="5" t="str">
        <f>IF(LOOKUP($K3180,Fuel_Mappings!$C$2:$C$255,Fuel_Mappings!$D$2:$D$255)&lt;&gt;"",LOOKUP($K3180,Fuel_Mappings!$C$2:$C$255,Fuel_Mappings!$D$2:$D$255),"")</f>
        <v>Other_Fuel</v>
      </c>
      <c r="Q3180" s="5" t="str">
        <f>IF($P3180="Other_Fuel",IF(LOOKUP($G3180,Fuel_Mappings!$I$2:$I$36,Fuel_Mappings!$I$2:$I$36)=$G3180,LOOKUP($G3180,Fuel_Mappings!$I$2:$I$36,Fuel_Mappings!$J$2:$J$36),""),"")</f>
        <v/>
      </c>
      <c r="S3180" s="5" t="str">
        <f t="shared" si="206"/>
        <v>2B</v>
      </c>
      <c r="T3180" s="3" t="b">
        <f t="shared" si="207"/>
        <v>0</v>
      </c>
      <c r="U3180" s="3" t="b">
        <f t="shared" si="208"/>
        <v>0</v>
      </c>
    </row>
    <row r="3181" spans="1:21">
      <c r="A3181" s="10">
        <v>40717604</v>
      </c>
      <c r="B3181" t="s">
        <v>661</v>
      </c>
      <c r="C3181" t="s">
        <v>662</v>
      </c>
      <c r="D3181" t="s">
        <v>663</v>
      </c>
      <c r="E3181" t="s">
        <v>95</v>
      </c>
      <c r="F3181" t="s">
        <v>664</v>
      </c>
      <c r="G3181" t="s">
        <v>682</v>
      </c>
      <c r="H3181" t="s">
        <v>259</v>
      </c>
      <c r="I3181" t="s">
        <v>664</v>
      </c>
      <c r="J3181" t="s">
        <v>21</v>
      </c>
      <c r="K3181" s="3" t="str">
        <f t="shared" si="205"/>
        <v>Organic Chemical StorageOther</v>
      </c>
      <c r="L3181" s="9" t="s">
        <v>1439</v>
      </c>
      <c r="M3181" s="9" t="s">
        <v>1440</v>
      </c>
      <c r="N3181" t="s">
        <v>41</v>
      </c>
      <c r="P3181" s="5" t="str">
        <f>IF(LOOKUP($K3181,Fuel_Mappings!$C$2:$C$255,Fuel_Mappings!$D$2:$D$255)&lt;&gt;"",LOOKUP($K3181,Fuel_Mappings!$C$2:$C$255,Fuel_Mappings!$D$2:$D$255),"")</f>
        <v>Other_Fuel</v>
      </c>
      <c r="Q3181" s="5" t="str">
        <f>IF($P3181="Other_Fuel",IF(LOOKUP($G3181,Fuel_Mappings!$I$2:$I$36,Fuel_Mappings!$I$2:$I$36)=$G3181,LOOKUP($G3181,Fuel_Mappings!$I$2:$I$36,Fuel_Mappings!$J$2:$J$36),""),"")</f>
        <v/>
      </c>
      <c r="S3181" s="5" t="str">
        <f t="shared" si="206"/>
        <v>2B</v>
      </c>
      <c r="T3181" s="3" t="b">
        <f t="shared" si="207"/>
        <v>0</v>
      </c>
      <c r="U3181" s="3" t="b">
        <f t="shared" si="208"/>
        <v>0</v>
      </c>
    </row>
    <row r="3182" spans="1:21">
      <c r="A3182" s="10">
        <v>40780819</v>
      </c>
      <c r="B3182" t="s">
        <v>661</v>
      </c>
      <c r="C3182" t="s">
        <v>662</v>
      </c>
      <c r="D3182" t="s">
        <v>663</v>
      </c>
      <c r="E3182" t="s">
        <v>95</v>
      </c>
      <c r="F3182" t="s">
        <v>664</v>
      </c>
      <c r="G3182" t="s">
        <v>713</v>
      </c>
      <c r="H3182" t="s">
        <v>259</v>
      </c>
      <c r="I3182" t="s">
        <v>664</v>
      </c>
      <c r="J3182" t="s">
        <v>21</v>
      </c>
      <c r="K3182" s="3" t="str">
        <f t="shared" si="205"/>
        <v>Organic Chemical StorageOther</v>
      </c>
      <c r="L3182" s="9" t="s">
        <v>1439</v>
      </c>
      <c r="M3182" s="9" t="s">
        <v>1440</v>
      </c>
      <c r="N3182" t="s">
        <v>41</v>
      </c>
      <c r="P3182" s="5" t="str">
        <f>IF(LOOKUP($K3182,Fuel_Mappings!$C$2:$C$255,Fuel_Mappings!$D$2:$D$255)&lt;&gt;"",LOOKUP($K3182,Fuel_Mappings!$C$2:$C$255,Fuel_Mappings!$D$2:$D$255),"")</f>
        <v>Other_Fuel</v>
      </c>
      <c r="Q3182" s="5" t="str">
        <f>IF($P3182="Other_Fuel",IF(LOOKUP($G3182,Fuel_Mappings!$I$2:$I$36,Fuel_Mappings!$I$2:$I$36)=$G3182,LOOKUP($G3182,Fuel_Mappings!$I$2:$I$36,Fuel_Mappings!$J$2:$J$36),""),"")</f>
        <v/>
      </c>
      <c r="S3182" s="5" t="str">
        <f t="shared" si="206"/>
        <v>2B</v>
      </c>
      <c r="T3182" s="3" t="b">
        <f t="shared" si="207"/>
        <v>0</v>
      </c>
      <c r="U3182" s="3" t="b">
        <f t="shared" si="208"/>
        <v>0</v>
      </c>
    </row>
    <row r="3183" spans="1:21">
      <c r="A3183" s="10">
        <v>40782099</v>
      </c>
      <c r="B3183" t="s">
        <v>661</v>
      </c>
      <c r="C3183" t="s">
        <v>662</v>
      </c>
      <c r="D3183" t="s">
        <v>663</v>
      </c>
      <c r="E3183" t="s">
        <v>95</v>
      </c>
      <c r="F3183" t="s">
        <v>664</v>
      </c>
      <c r="G3183" t="s">
        <v>687</v>
      </c>
      <c r="H3183" t="s">
        <v>259</v>
      </c>
      <c r="I3183" t="s">
        <v>664</v>
      </c>
      <c r="J3183" t="s">
        <v>21</v>
      </c>
      <c r="K3183" s="3" t="str">
        <f t="shared" si="205"/>
        <v>Organic Chemical StorageOther</v>
      </c>
      <c r="L3183" s="9" t="s">
        <v>1439</v>
      </c>
      <c r="M3183" s="9" t="s">
        <v>1440</v>
      </c>
      <c r="N3183" t="s">
        <v>41</v>
      </c>
      <c r="P3183" s="5" t="str">
        <f>IF(LOOKUP($K3183,Fuel_Mappings!$C$2:$C$255,Fuel_Mappings!$D$2:$D$255)&lt;&gt;"",LOOKUP($K3183,Fuel_Mappings!$C$2:$C$255,Fuel_Mappings!$D$2:$D$255),"")</f>
        <v>Other_Fuel</v>
      </c>
      <c r="Q3183" s="5" t="str">
        <f>IF($P3183="Other_Fuel",IF(LOOKUP($G3183,Fuel_Mappings!$I$2:$I$36,Fuel_Mappings!$I$2:$I$36)=$G3183,LOOKUP($G3183,Fuel_Mappings!$I$2:$I$36,Fuel_Mappings!$J$2:$J$36),""),"")</f>
        <v/>
      </c>
      <c r="S3183" s="5" t="str">
        <f t="shared" si="206"/>
        <v>2B</v>
      </c>
      <c r="T3183" s="3" t="b">
        <f t="shared" si="207"/>
        <v>0</v>
      </c>
      <c r="U3183" s="3" t="b">
        <f t="shared" si="208"/>
        <v>0</v>
      </c>
    </row>
    <row r="3184" spans="1:21">
      <c r="A3184" s="10">
        <v>40700402</v>
      </c>
      <c r="B3184" t="s">
        <v>661</v>
      </c>
      <c r="C3184" t="s">
        <v>662</v>
      </c>
      <c r="D3184" t="s">
        <v>663</v>
      </c>
      <c r="E3184" t="s">
        <v>95</v>
      </c>
      <c r="F3184" t="s">
        <v>664</v>
      </c>
      <c r="G3184" t="s">
        <v>673</v>
      </c>
      <c r="H3184" t="s">
        <v>259</v>
      </c>
      <c r="I3184" t="s">
        <v>664</v>
      </c>
      <c r="J3184" t="s">
        <v>21</v>
      </c>
      <c r="K3184" s="3" t="str">
        <f t="shared" si="205"/>
        <v>Organic Chemical StorageOther</v>
      </c>
      <c r="L3184" s="9" t="s">
        <v>1439</v>
      </c>
      <c r="M3184" s="9" t="s">
        <v>1440</v>
      </c>
      <c r="N3184" t="s">
        <v>41</v>
      </c>
      <c r="P3184" s="5" t="str">
        <f>IF(LOOKUP($K3184,Fuel_Mappings!$C$2:$C$255,Fuel_Mappings!$D$2:$D$255)&lt;&gt;"",LOOKUP($K3184,Fuel_Mappings!$C$2:$C$255,Fuel_Mappings!$D$2:$D$255),"")</f>
        <v>Other_Fuel</v>
      </c>
      <c r="Q3184" s="5" t="str">
        <f>IF($P3184="Other_Fuel",IF(LOOKUP($G3184,Fuel_Mappings!$I$2:$I$36,Fuel_Mappings!$I$2:$I$36)=$G3184,LOOKUP($G3184,Fuel_Mappings!$I$2:$I$36,Fuel_Mappings!$J$2:$J$36),""),"")</f>
        <v/>
      </c>
      <c r="S3184" s="5" t="str">
        <f t="shared" si="206"/>
        <v>2B</v>
      </c>
      <c r="T3184" s="3" t="b">
        <f t="shared" si="207"/>
        <v>0</v>
      </c>
      <c r="U3184" s="3" t="b">
        <f t="shared" si="208"/>
        <v>0</v>
      </c>
    </row>
    <row r="3185" spans="1:21">
      <c r="A3185" s="10">
        <v>40700497</v>
      </c>
      <c r="B3185" t="s">
        <v>661</v>
      </c>
      <c r="C3185" t="s">
        <v>662</v>
      </c>
      <c r="D3185" t="s">
        <v>663</v>
      </c>
      <c r="E3185" t="s">
        <v>95</v>
      </c>
      <c r="F3185" t="s">
        <v>664</v>
      </c>
      <c r="G3185" t="s">
        <v>673</v>
      </c>
      <c r="H3185" t="s">
        <v>259</v>
      </c>
      <c r="I3185" t="s">
        <v>664</v>
      </c>
      <c r="J3185" t="s">
        <v>21</v>
      </c>
      <c r="K3185" s="3" t="str">
        <f t="shared" si="205"/>
        <v>Organic Chemical StorageOther</v>
      </c>
      <c r="L3185" s="9" t="s">
        <v>1439</v>
      </c>
      <c r="M3185" s="9" t="s">
        <v>1440</v>
      </c>
      <c r="N3185" t="s">
        <v>41</v>
      </c>
      <c r="P3185" s="5" t="str">
        <f>IF(LOOKUP($K3185,Fuel_Mappings!$C$2:$C$255,Fuel_Mappings!$D$2:$D$255)&lt;&gt;"",LOOKUP($K3185,Fuel_Mappings!$C$2:$C$255,Fuel_Mappings!$D$2:$D$255),"")</f>
        <v>Other_Fuel</v>
      </c>
      <c r="Q3185" s="5" t="str">
        <f>IF($P3185="Other_Fuel",IF(LOOKUP($G3185,Fuel_Mappings!$I$2:$I$36,Fuel_Mappings!$I$2:$I$36)=$G3185,LOOKUP($G3185,Fuel_Mappings!$I$2:$I$36,Fuel_Mappings!$J$2:$J$36),""),"")</f>
        <v/>
      </c>
      <c r="S3185" s="5" t="str">
        <f t="shared" si="206"/>
        <v>2B</v>
      </c>
      <c r="T3185" s="3" t="b">
        <f t="shared" si="207"/>
        <v>0</v>
      </c>
      <c r="U3185" s="3" t="b">
        <f t="shared" si="208"/>
        <v>0</v>
      </c>
    </row>
    <row r="3186" spans="1:21">
      <c r="A3186" s="10">
        <v>40784899</v>
      </c>
      <c r="B3186" t="s">
        <v>661</v>
      </c>
      <c r="C3186" t="s">
        <v>662</v>
      </c>
      <c r="D3186" t="s">
        <v>663</v>
      </c>
      <c r="E3186" t="s">
        <v>95</v>
      </c>
      <c r="F3186" t="s">
        <v>664</v>
      </c>
      <c r="G3186" t="s">
        <v>711</v>
      </c>
      <c r="H3186" t="s">
        <v>259</v>
      </c>
      <c r="I3186" t="s">
        <v>664</v>
      </c>
      <c r="J3186" t="s">
        <v>21</v>
      </c>
      <c r="K3186" s="3" t="str">
        <f t="shared" si="205"/>
        <v>Organic Chemical StorageOther</v>
      </c>
      <c r="L3186" s="9" t="s">
        <v>1439</v>
      </c>
      <c r="M3186" s="9" t="s">
        <v>1440</v>
      </c>
      <c r="N3186" t="s">
        <v>41</v>
      </c>
      <c r="P3186" s="5" t="str">
        <f>IF(LOOKUP($K3186,Fuel_Mappings!$C$2:$C$255,Fuel_Mappings!$D$2:$D$255)&lt;&gt;"",LOOKUP($K3186,Fuel_Mappings!$C$2:$C$255,Fuel_Mappings!$D$2:$D$255),"")</f>
        <v>Other_Fuel</v>
      </c>
      <c r="Q3186" s="5" t="str">
        <f>IF($P3186="Other_Fuel",IF(LOOKUP($G3186,Fuel_Mappings!$I$2:$I$36,Fuel_Mappings!$I$2:$I$36)=$G3186,LOOKUP($G3186,Fuel_Mappings!$I$2:$I$36,Fuel_Mappings!$J$2:$J$36),""),"")</f>
        <v/>
      </c>
      <c r="S3186" s="5" t="str">
        <f t="shared" si="206"/>
        <v>2B</v>
      </c>
      <c r="T3186" s="3" t="b">
        <f t="shared" si="207"/>
        <v>0</v>
      </c>
      <c r="U3186" s="3" t="b">
        <f t="shared" si="208"/>
        <v>0</v>
      </c>
    </row>
    <row r="3187" spans="1:21">
      <c r="A3187" s="10">
        <v>40700401</v>
      </c>
      <c r="B3187" t="s">
        <v>661</v>
      </c>
      <c r="C3187" t="s">
        <v>662</v>
      </c>
      <c r="D3187" t="s">
        <v>663</v>
      </c>
      <c r="E3187" t="s">
        <v>95</v>
      </c>
      <c r="F3187" t="s">
        <v>664</v>
      </c>
      <c r="G3187" t="s">
        <v>673</v>
      </c>
      <c r="H3187" t="s">
        <v>259</v>
      </c>
      <c r="I3187" t="s">
        <v>664</v>
      </c>
      <c r="J3187" t="s">
        <v>21</v>
      </c>
      <c r="K3187" s="3" t="str">
        <f t="shared" ref="K3187:K3250" si="209">I3187&amp;J3187</f>
        <v>Organic Chemical StorageOther</v>
      </c>
      <c r="L3187" s="9" t="s">
        <v>1439</v>
      </c>
      <c r="M3187" s="9" t="s">
        <v>1440</v>
      </c>
      <c r="N3187" t="s">
        <v>41</v>
      </c>
      <c r="P3187" s="5" t="str">
        <f>IF(LOOKUP($K3187,Fuel_Mappings!$C$2:$C$255,Fuel_Mappings!$D$2:$D$255)&lt;&gt;"",LOOKUP($K3187,Fuel_Mappings!$C$2:$C$255,Fuel_Mappings!$D$2:$D$255),"")</f>
        <v>Other_Fuel</v>
      </c>
      <c r="Q3187" s="5" t="str">
        <f>IF($P3187="Other_Fuel",IF(LOOKUP($G3187,Fuel_Mappings!$I$2:$I$36,Fuel_Mappings!$I$2:$I$36)=$G3187,LOOKUP($G3187,Fuel_Mappings!$I$2:$I$36,Fuel_Mappings!$J$2:$J$36),""),"")</f>
        <v/>
      </c>
      <c r="S3187" s="5" t="str">
        <f t="shared" si="206"/>
        <v>2B</v>
      </c>
      <c r="T3187" s="3" t="b">
        <f t="shared" si="207"/>
        <v>0</v>
      </c>
      <c r="U3187" s="3" t="b">
        <f t="shared" si="208"/>
        <v>0</v>
      </c>
    </row>
    <row r="3188" spans="1:21">
      <c r="A3188" s="10">
        <v>40700404</v>
      </c>
      <c r="B3188" t="s">
        <v>661</v>
      </c>
      <c r="C3188" t="s">
        <v>662</v>
      </c>
      <c r="D3188" t="s">
        <v>663</v>
      </c>
      <c r="E3188" t="s">
        <v>95</v>
      </c>
      <c r="F3188" t="s">
        <v>664</v>
      </c>
      <c r="G3188" t="s">
        <v>673</v>
      </c>
      <c r="H3188" t="s">
        <v>259</v>
      </c>
      <c r="I3188" t="s">
        <v>664</v>
      </c>
      <c r="J3188" t="s">
        <v>21</v>
      </c>
      <c r="K3188" s="3" t="str">
        <f t="shared" si="209"/>
        <v>Organic Chemical StorageOther</v>
      </c>
      <c r="L3188" s="9" t="s">
        <v>1439</v>
      </c>
      <c r="M3188" s="9" t="s">
        <v>1440</v>
      </c>
      <c r="N3188" t="s">
        <v>41</v>
      </c>
      <c r="P3188" s="5" t="str">
        <f>IF(LOOKUP($K3188,Fuel_Mappings!$C$2:$C$255,Fuel_Mappings!$D$2:$D$255)&lt;&gt;"",LOOKUP($K3188,Fuel_Mappings!$C$2:$C$255,Fuel_Mappings!$D$2:$D$255),"")</f>
        <v>Other_Fuel</v>
      </c>
      <c r="Q3188" s="5" t="str">
        <f>IF($P3188="Other_Fuel",IF(LOOKUP($G3188,Fuel_Mappings!$I$2:$I$36,Fuel_Mappings!$I$2:$I$36)=$G3188,LOOKUP($G3188,Fuel_Mappings!$I$2:$I$36,Fuel_Mappings!$J$2:$J$36),""),"")</f>
        <v/>
      </c>
      <c r="S3188" s="5" t="str">
        <f t="shared" si="206"/>
        <v>2B</v>
      </c>
      <c r="T3188" s="3" t="b">
        <f t="shared" si="207"/>
        <v>0</v>
      </c>
      <c r="U3188" s="3" t="b">
        <f t="shared" si="208"/>
        <v>0</v>
      </c>
    </row>
    <row r="3189" spans="1:21">
      <c r="A3189" s="10">
        <v>40780403</v>
      </c>
      <c r="B3189" t="s">
        <v>661</v>
      </c>
      <c r="C3189" t="s">
        <v>662</v>
      </c>
      <c r="D3189" t="s">
        <v>663</v>
      </c>
      <c r="E3189" t="s">
        <v>95</v>
      </c>
      <c r="F3189" t="s">
        <v>664</v>
      </c>
      <c r="G3189" t="s">
        <v>714</v>
      </c>
      <c r="H3189" t="s">
        <v>259</v>
      </c>
      <c r="I3189" t="s">
        <v>664</v>
      </c>
      <c r="J3189" t="s">
        <v>21</v>
      </c>
      <c r="K3189" s="3" t="str">
        <f t="shared" si="209"/>
        <v>Organic Chemical StorageOther</v>
      </c>
      <c r="L3189" s="9" t="s">
        <v>1439</v>
      </c>
      <c r="M3189" s="9" t="s">
        <v>1440</v>
      </c>
      <c r="N3189" t="s">
        <v>41</v>
      </c>
      <c r="P3189" s="5" t="str">
        <f>IF(LOOKUP($K3189,Fuel_Mappings!$C$2:$C$255,Fuel_Mappings!$D$2:$D$255)&lt;&gt;"",LOOKUP($K3189,Fuel_Mappings!$C$2:$C$255,Fuel_Mappings!$D$2:$D$255),"")</f>
        <v>Other_Fuel</v>
      </c>
      <c r="Q3189" s="5" t="str">
        <f>IF($P3189="Other_Fuel",IF(LOOKUP($G3189,Fuel_Mappings!$I$2:$I$36,Fuel_Mappings!$I$2:$I$36)=$G3189,LOOKUP($G3189,Fuel_Mappings!$I$2:$I$36,Fuel_Mappings!$J$2:$J$36),""),"")</f>
        <v/>
      </c>
      <c r="S3189" s="5" t="str">
        <f t="shared" si="206"/>
        <v>2B</v>
      </c>
      <c r="T3189" s="3" t="b">
        <f t="shared" si="207"/>
        <v>0</v>
      </c>
      <c r="U3189" s="3" t="b">
        <f t="shared" si="208"/>
        <v>0</v>
      </c>
    </row>
    <row r="3190" spans="1:21">
      <c r="A3190" s="10">
        <v>40782004</v>
      </c>
      <c r="B3190" t="s">
        <v>661</v>
      </c>
      <c r="C3190" t="s">
        <v>662</v>
      </c>
      <c r="D3190" t="s">
        <v>663</v>
      </c>
      <c r="E3190" t="s">
        <v>95</v>
      </c>
      <c r="F3190" t="s">
        <v>664</v>
      </c>
      <c r="G3190" t="s">
        <v>687</v>
      </c>
      <c r="H3190" t="s">
        <v>259</v>
      </c>
      <c r="I3190" t="s">
        <v>664</v>
      </c>
      <c r="J3190" t="s">
        <v>21</v>
      </c>
      <c r="K3190" s="3" t="str">
        <f t="shared" si="209"/>
        <v>Organic Chemical StorageOther</v>
      </c>
      <c r="L3190" s="9" t="s">
        <v>1439</v>
      </c>
      <c r="M3190" s="9" t="s">
        <v>1440</v>
      </c>
      <c r="N3190" t="s">
        <v>41</v>
      </c>
      <c r="P3190" s="5" t="str">
        <f>IF(LOOKUP($K3190,Fuel_Mappings!$C$2:$C$255,Fuel_Mappings!$D$2:$D$255)&lt;&gt;"",LOOKUP($K3190,Fuel_Mappings!$C$2:$C$255,Fuel_Mappings!$D$2:$D$255),"")</f>
        <v>Other_Fuel</v>
      </c>
      <c r="Q3190" s="5" t="str">
        <f>IF($P3190="Other_Fuel",IF(LOOKUP($G3190,Fuel_Mappings!$I$2:$I$36,Fuel_Mappings!$I$2:$I$36)=$G3190,LOOKUP($G3190,Fuel_Mappings!$I$2:$I$36,Fuel_Mappings!$J$2:$J$36),""),"")</f>
        <v/>
      </c>
      <c r="S3190" s="5" t="str">
        <f t="shared" si="206"/>
        <v>2B</v>
      </c>
      <c r="T3190" s="3" t="b">
        <f t="shared" si="207"/>
        <v>0</v>
      </c>
      <c r="U3190" s="3" t="b">
        <f t="shared" si="208"/>
        <v>0</v>
      </c>
    </row>
    <row r="3191" spans="1:21">
      <c r="A3191" s="10">
        <v>40703621</v>
      </c>
      <c r="B3191" t="s">
        <v>661</v>
      </c>
      <c r="C3191" t="s">
        <v>662</v>
      </c>
      <c r="D3191" t="s">
        <v>663</v>
      </c>
      <c r="E3191" t="s">
        <v>95</v>
      </c>
      <c r="F3191" t="s">
        <v>664</v>
      </c>
      <c r="G3191" t="s">
        <v>679</v>
      </c>
      <c r="H3191" t="s">
        <v>259</v>
      </c>
      <c r="I3191" t="s">
        <v>664</v>
      </c>
      <c r="J3191" t="s">
        <v>21</v>
      </c>
      <c r="K3191" s="3" t="str">
        <f t="shared" si="209"/>
        <v>Organic Chemical StorageOther</v>
      </c>
      <c r="L3191" s="9" t="s">
        <v>1439</v>
      </c>
      <c r="M3191" s="9" t="s">
        <v>1440</v>
      </c>
      <c r="N3191" t="s">
        <v>41</v>
      </c>
      <c r="P3191" s="5" t="str">
        <f>IF(LOOKUP($K3191,Fuel_Mappings!$C$2:$C$255,Fuel_Mappings!$D$2:$D$255)&lt;&gt;"",LOOKUP($K3191,Fuel_Mappings!$C$2:$C$255,Fuel_Mappings!$D$2:$D$255),"")</f>
        <v>Other_Fuel</v>
      </c>
      <c r="Q3191" s="5" t="str">
        <f>IF($P3191="Other_Fuel",IF(LOOKUP($G3191,Fuel_Mappings!$I$2:$I$36,Fuel_Mappings!$I$2:$I$36)=$G3191,LOOKUP($G3191,Fuel_Mappings!$I$2:$I$36,Fuel_Mappings!$J$2:$J$36),""),"")</f>
        <v/>
      </c>
      <c r="S3191" s="5" t="str">
        <f t="shared" si="206"/>
        <v>2B</v>
      </c>
      <c r="T3191" s="3" t="b">
        <f t="shared" si="207"/>
        <v>0</v>
      </c>
      <c r="U3191" s="3" t="b">
        <f t="shared" si="208"/>
        <v>0</v>
      </c>
    </row>
    <row r="3192" spans="1:21">
      <c r="A3192" s="10">
        <v>40704413</v>
      </c>
      <c r="B3192" t="s">
        <v>661</v>
      </c>
      <c r="C3192" t="s">
        <v>662</v>
      </c>
      <c r="D3192" t="s">
        <v>663</v>
      </c>
      <c r="E3192" t="s">
        <v>95</v>
      </c>
      <c r="F3192" t="s">
        <v>664</v>
      </c>
      <c r="G3192" t="s">
        <v>694</v>
      </c>
      <c r="H3192" t="s">
        <v>259</v>
      </c>
      <c r="I3192" t="s">
        <v>664</v>
      </c>
      <c r="J3192" t="s">
        <v>21</v>
      </c>
      <c r="K3192" s="3" t="str">
        <f t="shared" si="209"/>
        <v>Organic Chemical StorageOther</v>
      </c>
      <c r="L3192" s="9" t="s">
        <v>1439</v>
      </c>
      <c r="M3192" s="9" t="s">
        <v>1440</v>
      </c>
      <c r="N3192" t="s">
        <v>41</v>
      </c>
      <c r="P3192" s="5" t="str">
        <f>IF(LOOKUP($K3192,Fuel_Mappings!$C$2:$C$255,Fuel_Mappings!$D$2:$D$255)&lt;&gt;"",LOOKUP($K3192,Fuel_Mappings!$C$2:$C$255,Fuel_Mappings!$D$2:$D$255),"")</f>
        <v>Other_Fuel</v>
      </c>
      <c r="Q3192" s="5" t="str">
        <f>IF($P3192="Other_Fuel",IF(LOOKUP($G3192,Fuel_Mappings!$I$2:$I$36,Fuel_Mappings!$I$2:$I$36)=$G3192,LOOKUP($G3192,Fuel_Mappings!$I$2:$I$36,Fuel_Mappings!$J$2:$J$36),""),"")</f>
        <v/>
      </c>
      <c r="S3192" s="5" t="str">
        <f t="shared" si="206"/>
        <v>2B</v>
      </c>
      <c r="T3192" s="3" t="b">
        <f t="shared" si="207"/>
        <v>0</v>
      </c>
      <c r="U3192" s="3" t="b">
        <f t="shared" si="208"/>
        <v>0</v>
      </c>
    </row>
    <row r="3193" spans="1:21">
      <c r="A3193" s="10">
        <v>40705602</v>
      </c>
      <c r="B3193" t="s">
        <v>661</v>
      </c>
      <c r="C3193" t="s">
        <v>662</v>
      </c>
      <c r="D3193" t="s">
        <v>663</v>
      </c>
      <c r="E3193" t="s">
        <v>95</v>
      </c>
      <c r="F3193" t="s">
        <v>664</v>
      </c>
      <c r="G3193" t="s">
        <v>667</v>
      </c>
      <c r="H3193" t="s">
        <v>259</v>
      </c>
      <c r="I3193" t="s">
        <v>664</v>
      </c>
      <c r="J3193" t="s">
        <v>21</v>
      </c>
      <c r="K3193" s="3" t="str">
        <f t="shared" si="209"/>
        <v>Organic Chemical StorageOther</v>
      </c>
      <c r="L3193" s="9" t="s">
        <v>1439</v>
      </c>
      <c r="M3193" s="9" t="s">
        <v>1440</v>
      </c>
      <c r="N3193" t="s">
        <v>41</v>
      </c>
      <c r="P3193" s="5" t="str">
        <f>IF(LOOKUP($K3193,Fuel_Mappings!$C$2:$C$255,Fuel_Mappings!$D$2:$D$255)&lt;&gt;"",LOOKUP($K3193,Fuel_Mappings!$C$2:$C$255,Fuel_Mappings!$D$2:$D$255),"")</f>
        <v>Other_Fuel</v>
      </c>
      <c r="Q3193" s="5" t="str">
        <f>IF($P3193="Other_Fuel",IF(LOOKUP($G3193,Fuel_Mappings!$I$2:$I$36,Fuel_Mappings!$I$2:$I$36)=$G3193,LOOKUP($G3193,Fuel_Mappings!$I$2:$I$36,Fuel_Mappings!$J$2:$J$36),""),"")</f>
        <v/>
      </c>
      <c r="S3193" s="5" t="str">
        <f t="shared" si="206"/>
        <v>2B</v>
      </c>
      <c r="T3193" s="3" t="b">
        <f t="shared" si="207"/>
        <v>0</v>
      </c>
      <c r="U3193" s="3" t="b">
        <f t="shared" si="208"/>
        <v>0</v>
      </c>
    </row>
    <row r="3194" spans="1:21">
      <c r="A3194" s="10">
        <v>40708498</v>
      </c>
      <c r="B3194" t="s">
        <v>661</v>
      </c>
      <c r="C3194" t="s">
        <v>662</v>
      </c>
      <c r="D3194" t="s">
        <v>663</v>
      </c>
      <c r="E3194" t="s">
        <v>95</v>
      </c>
      <c r="F3194" t="s">
        <v>664</v>
      </c>
      <c r="G3194" t="s">
        <v>706</v>
      </c>
      <c r="H3194" t="s">
        <v>259</v>
      </c>
      <c r="I3194" t="s">
        <v>664</v>
      </c>
      <c r="J3194" t="s">
        <v>21</v>
      </c>
      <c r="K3194" s="3" t="str">
        <f t="shared" si="209"/>
        <v>Organic Chemical StorageOther</v>
      </c>
      <c r="L3194" s="9" t="s">
        <v>1439</v>
      </c>
      <c r="M3194" s="9" t="s">
        <v>1440</v>
      </c>
      <c r="N3194" t="s">
        <v>41</v>
      </c>
      <c r="P3194" s="5" t="str">
        <f>IF(LOOKUP($K3194,Fuel_Mappings!$C$2:$C$255,Fuel_Mappings!$D$2:$D$255)&lt;&gt;"",LOOKUP($K3194,Fuel_Mappings!$C$2:$C$255,Fuel_Mappings!$D$2:$D$255),"")</f>
        <v>Other_Fuel</v>
      </c>
      <c r="Q3194" s="5" t="str">
        <f>IF($P3194="Other_Fuel",IF(LOOKUP($G3194,Fuel_Mappings!$I$2:$I$36,Fuel_Mappings!$I$2:$I$36)=$G3194,LOOKUP($G3194,Fuel_Mappings!$I$2:$I$36,Fuel_Mappings!$J$2:$J$36),""),"")</f>
        <v/>
      </c>
      <c r="S3194" s="5" t="str">
        <f t="shared" si="206"/>
        <v>2B</v>
      </c>
      <c r="T3194" s="3" t="b">
        <f t="shared" si="207"/>
        <v>0</v>
      </c>
      <c r="U3194" s="3" t="b">
        <f t="shared" si="208"/>
        <v>0</v>
      </c>
    </row>
    <row r="3195" spans="1:21">
      <c r="A3195" s="10">
        <v>40720898</v>
      </c>
      <c r="B3195" t="s">
        <v>661</v>
      </c>
      <c r="C3195" t="s">
        <v>662</v>
      </c>
      <c r="D3195" t="s">
        <v>663</v>
      </c>
      <c r="E3195" t="s">
        <v>95</v>
      </c>
      <c r="F3195" t="s">
        <v>664</v>
      </c>
      <c r="G3195" t="s">
        <v>685</v>
      </c>
      <c r="H3195" t="s">
        <v>259</v>
      </c>
      <c r="I3195" t="s">
        <v>664</v>
      </c>
      <c r="J3195" t="s">
        <v>21</v>
      </c>
      <c r="K3195" s="3" t="str">
        <f t="shared" si="209"/>
        <v>Organic Chemical StorageOther</v>
      </c>
      <c r="L3195" s="9" t="s">
        <v>1439</v>
      </c>
      <c r="M3195" s="9" t="s">
        <v>1440</v>
      </c>
      <c r="N3195" t="s">
        <v>41</v>
      </c>
      <c r="P3195" s="5" t="str">
        <f>IF(LOOKUP($K3195,Fuel_Mappings!$C$2:$C$255,Fuel_Mappings!$D$2:$D$255)&lt;&gt;"",LOOKUP($K3195,Fuel_Mappings!$C$2:$C$255,Fuel_Mappings!$D$2:$D$255),"")</f>
        <v>Other_Fuel</v>
      </c>
      <c r="Q3195" s="5" t="str">
        <f>IF($P3195="Other_Fuel",IF(LOOKUP($G3195,Fuel_Mappings!$I$2:$I$36,Fuel_Mappings!$I$2:$I$36)=$G3195,LOOKUP($G3195,Fuel_Mappings!$I$2:$I$36,Fuel_Mappings!$J$2:$J$36),""),"")</f>
        <v/>
      </c>
      <c r="S3195" s="5" t="str">
        <f t="shared" si="206"/>
        <v>2B</v>
      </c>
      <c r="T3195" s="3" t="b">
        <f t="shared" si="207"/>
        <v>0</v>
      </c>
      <c r="U3195" s="3" t="b">
        <f t="shared" si="208"/>
        <v>0</v>
      </c>
    </row>
    <row r="3196" spans="1:21">
      <c r="A3196" s="10">
        <v>40722008</v>
      </c>
      <c r="B3196" t="s">
        <v>661</v>
      </c>
      <c r="C3196" t="s">
        <v>662</v>
      </c>
      <c r="D3196" t="s">
        <v>663</v>
      </c>
      <c r="E3196" t="s">
        <v>95</v>
      </c>
      <c r="F3196" t="s">
        <v>664</v>
      </c>
      <c r="G3196" t="s">
        <v>708</v>
      </c>
      <c r="H3196" t="s">
        <v>259</v>
      </c>
      <c r="I3196" t="s">
        <v>664</v>
      </c>
      <c r="J3196" t="s">
        <v>21</v>
      </c>
      <c r="K3196" s="3" t="str">
        <f t="shared" si="209"/>
        <v>Organic Chemical StorageOther</v>
      </c>
      <c r="L3196" s="9" t="s">
        <v>1439</v>
      </c>
      <c r="M3196" s="9" t="s">
        <v>1440</v>
      </c>
      <c r="N3196" t="s">
        <v>41</v>
      </c>
      <c r="P3196" s="5" t="str">
        <f>IF(LOOKUP($K3196,Fuel_Mappings!$C$2:$C$255,Fuel_Mappings!$D$2:$D$255)&lt;&gt;"",LOOKUP($K3196,Fuel_Mappings!$C$2:$C$255,Fuel_Mappings!$D$2:$D$255),"")</f>
        <v>Other_Fuel</v>
      </c>
      <c r="Q3196" s="5" t="str">
        <f>IF($P3196="Other_Fuel",IF(LOOKUP($G3196,Fuel_Mappings!$I$2:$I$36,Fuel_Mappings!$I$2:$I$36)=$G3196,LOOKUP($G3196,Fuel_Mappings!$I$2:$I$36,Fuel_Mappings!$J$2:$J$36),""),"")</f>
        <v/>
      </c>
      <c r="S3196" s="5" t="str">
        <f t="shared" si="206"/>
        <v>2B</v>
      </c>
      <c r="T3196" s="3" t="b">
        <f t="shared" si="207"/>
        <v>0</v>
      </c>
      <c r="U3196" s="3" t="b">
        <f t="shared" si="208"/>
        <v>0</v>
      </c>
    </row>
    <row r="3197" spans="1:21">
      <c r="A3197" s="10">
        <v>40723298</v>
      </c>
      <c r="B3197" t="s">
        <v>661</v>
      </c>
      <c r="C3197" t="s">
        <v>662</v>
      </c>
      <c r="D3197" t="s">
        <v>663</v>
      </c>
      <c r="E3197" t="s">
        <v>95</v>
      </c>
      <c r="F3197" t="s">
        <v>664</v>
      </c>
      <c r="G3197" t="s">
        <v>715</v>
      </c>
      <c r="H3197" t="s">
        <v>259</v>
      </c>
      <c r="I3197" t="s">
        <v>664</v>
      </c>
      <c r="J3197" t="s">
        <v>21</v>
      </c>
      <c r="K3197" s="3" t="str">
        <f t="shared" si="209"/>
        <v>Organic Chemical StorageOther</v>
      </c>
      <c r="L3197" s="9" t="s">
        <v>1439</v>
      </c>
      <c r="M3197" s="9" t="s">
        <v>1440</v>
      </c>
      <c r="N3197" t="s">
        <v>41</v>
      </c>
      <c r="P3197" s="5" t="str">
        <f>IF(LOOKUP($K3197,Fuel_Mappings!$C$2:$C$255,Fuel_Mappings!$D$2:$D$255)&lt;&gt;"",LOOKUP($K3197,Fuel_Mappings!$C$2:$C$255,Fuel_Mappings!$D$2:$D$255),"")</f>
        <v>Other_Fuel</v>
      </c>
      <c r="Q3197" s="5" t="str">
        <f>IF($P3197="Other_Fuel",IF(LOOKUP($G3197,Fuel_Mappings!$I$2:$I$36,Fuel_Mappings!$I$2:$I$36)=$G3197,LOOKUP($G3197,Fuel_Mappings!$I$2:$I$36,Fuel_Mappings!$J$2:$J$36),""),"")</f>
        <v/>
      </c>
      <c r="S3197" s="5" t="str">
        <f t="shared" si="206"/>
        <v>2B</v>
      </c>
      <c r="T3197" s="3" t="b">
        <f t="shared" si="207"/>
        <v>0</v>
      </c>
      <c r="U3197" s="3" t="b">
        <f t="shared" si="208"/>
        <v>0</v>
      </c>
    </row>
    <row r="3198" spans="1:21">
      <c r="A3198" s="10">
        <v>40780815</v>
      </c>
      <c r="B3198" t="s">
        <v>661</v>
      </c>
      <c r="C3198" t="s">
        <v>662</v>
      </c>
      <c r="D3198" t="s">
        <v>663</v>
      </c>
      <c r="E3198" t="s">
        <v>95</v>
      </c>
      <c r="F3198" t="s">
        <v>664</v>
      </c>
      <c r="G3198" t="s">
        <v>713</v>
      </c>
      <c r="H3198" t="s">
        <v>259</v>
      </c>
      <c r="I3198" t="s">
        <v>664</v>
      </c>
      <c r="J3198" t="s">
        <v>21</v>
      </c>
      <c r="K3198" s="3" t="str">
        <f t="shared" si="209"/>
        <v>Organic Chemical StorageOther</v>
      </c>
      <c r="L3198" s="9" t="s">
        <v>1439</v>
      </c>
      <c r="M3198" s="9" t="s">
        <v>1440</v>
      </c>
      <c r="N3198" t="s">
        <v>41</v>
      </c>
      <c r="P3198" s="5" t="str">
        <f>IF(LOOKUP($K3198,Fuel_Mappings!$C$2:$C$255,Fuel_Mappings!$D$2:$D$255)&lt;&gt;"",LOOKUP($K3198,Fuel_Mappings!$C$2:$C$255,Fuel_Mappings!$D$2:$D$255),"")</f>
        <v>Other_Fuel</v>
      </c>
      <c r="Q3198" s="5" t="str">
        <f>IF($P3198="Other_Fuel",IF(LOOKUP($G3198,Fuel_Mappings!$I$2:$I$36,Fuel_Mappings!$I$2:$I$36)=$G3198,LOOKUP($G3198,Fuel_Mappings!$I$2:$I$36,Fuel_Mappings!$J$2:$J$36),""),"")</f>
        <v/>
      </c>
      <c r="S3198" s="5" t="str">
        <f t="shared" si="206"/>
        <v>2B</v>
      </c>
      <c r="T3198" s="3" t="b">
        <f t="shared" si="207"/>
        <v>0</v>
      </c>
      <c r="U3198" s="3" t="b">
        <f t="shared" si="208"/>
        <v>0</v>
      </c>
    </row>
    <row r="3199" spans="1:21">
      <c r="A3199" s="10">
        <v>40781202</v>
      </c>
      <c r="B3199" t="s">
        <v>661</v>
      </c>
      <c r="C3199" t="s">
        <v>662</v>
      </c>
      <c r="D3199" t="s">
        <v>663</v>
      </c>
      <c r="E3199" t="s">
        <v>95</v>
      </c>
      <c r="F3199" t="s">
        <v>664</v>
      </c>
      <c r="G3199" t="s">
        <v>716</v>
      </c>
      <c r="H3199" t="s">
        <v>259</v>
      </c>
      <c r="I3199" t="s">
        <v>664</v>
      </c>
      <c r="J3199" t="s">
        <v>21</v>
      </c>
      <c r="K3199" s="3" t="str">
        <f t="shared" si="209"/>
        <v>Organic Chemical StorageOther</v>
      </c>
      <c r="L3199" s="9" t="s">
        <v>1439</v>
      </c>
      <c r="M3199" s="9" t="s">
        <v>1440</v>
      </c>
      <c r="N3199" t="s">
        <v>41</v>
      </c>
      <c r="P3199" s="5" t="str">
        <f>IF(LOOKUP($K3199,Fuel_Mappings!$C$2:$C$255,Fuel_Mappings!$D$2:$D$255)&lt;&gt;"",LOOKUP($K3199,Fuel_Mappings!$C$2:$C$255,Fuel_Mappings!$D$2:$D$255),"")</f>
        <v>Other_Fuel</v>
      </c>
      <c r="Q3199" s="5" t="str">
        <f>IF($P3199="Other_Fuel",IF(LOOKUP($G3199,Fuel_Mappings!$I$2:$I$36,Fuel_Mappings!$I$2:$I$36)=$G3199,LOOKUP($G3199,Fuel_Mappings!$I$2:$I$36,Fuel_Mappings!$J$2:$J$36),""),"")</f>
        <v/>
      </c>
      <c r="S3199" s="5" t="str">
        <f t="shared" si="206"/>
        <v>2B</v>
      </c>
      <c r="T3199" s="3" t="b">
        <f t="shared" si="207"/>
        <v>0</v>
      </c>
      <c r="U3199" s="3" t="b">
        <f t="shared" si="208"/>
        <v>0</v>
      </c>
    </row>
    <row r="3200" spans="1:21">
      <c r="A3200" s="10">
        <v>40783299</v>
      </c>
      <c r="B3200" t="s">
        <v>661</v>
      </c>
      <c r="C3200" t="s">
        <v>662</v>
      </c>
      <c r="D3200" t="s">
        <v>663</v>
      </c>
      <c r="E3200" t="s">
        <v>95</v>
      </c>
      <c r="F3200" t="s">
        <v>664</v>
      </c>
      <c r="G3200" t="s">
        <v>717</v>
      </c>
      <c r="H3200" t="s">
        <v>259</v>
      </c>
      <c r="I3200" t="s">
        <v>664</v>
      </c>
      <c r="J3200" t="s">
        <v>21</v>
      </c>
      <c r="K3200" s="3" t="str">
        <f t="shared" si="209"/>
        <v>Organic Chemical StorageOther</v>
      </c>
      <c r="L3200" s="9" t="s">
        <v>1439</v>
      </c>
      <c r="M3200" s="9" t="s">
        <v>1440</v>
      </c>
      <c r="N3200" t="s">
        <v>41</v>
      </c>
      <c r="P3200" s="5" t="str">
        <f>IF(LOOKUP($K3200,Fuel_Mappings!$C$2:$C$255,Fuel_Mappings!$D$2:$D$255)&lt;&gt;"",LOOKUP($K3200,Fuel_Mappings!$C$2:$C$255,Fuel_Mappings!$D$2:$D$255),"")</f>
        <v>Other_Fuel</v>
      </c>
      <c r="Q3200" s="5" t="str">
        <f>IF($P3200="Other_Fuel",IF(LOOKUP($G3200,Fuel_Mappings!$I$2:$I$36,Fuel_Mappings!$I$2:$I$36)=$G3200,LOOKUP($G3200,Fuel_Mappings!$I$2:$I$36,Fuel_Mappings!$J$2:$J$36),""),"")</f>
        <v/>
      </c>
      <c r="S3200" s="5" t="str">
        <f t="shared" si="206"/>
        <v>2B</v>
      </c>
      <c r="T3200" s="3" t="b">
        <f t="shared" si="207"/>
        <v>0</v>
      </c>
      <c r="U3200" s="3" t="b">
        <f t="shared" si="208"/>
        <v>0</v>
      </c>
    </row>
    <row r="3201" spans="1:21">
      <c r="A3201" s="10">
        <v>40705206</v>
      </c>
      <c r="B3201" t="s">
        <v>661</v>
      </c>
      <c r="C3201" t="s">
        <v>662</v>
      </c>
      <c r="D3201" t="s">
        <v>663</v>
      </c>
      <c r="E3201" t="s">
        <v>95</v>
      </c>
      <c r="F3201" t="s">
        <v>664</v>
      </c>
      <c r="G3201" t="s">
        <v>688</v>
      </c>
      <c r="H3201" t="s">
        <v>259</v>
      </c>
      <c r="I3201" t="s">
        <v>664</v>
      </c>
      <c r="J3201" t="s">
        <v>21</v>
      </c>
      <c r="K3201" s="3" t="str">
        <f t="shared" si="209"/>
        <v>Organic Chemical StorageOther</v>
      </c>
      <c r="L3201" s="9" t="s">
        <v>1439</v>
      </c>
      <c r="M3201" s="9" t="s">
        <v>1440</v>
      </c>
      <c r="N3201" t="s">
        <v>41</v>
      </c>
      <c r="P3201" s="5" t="str">
        <f>IF(LOOKUP($K3201,Fuel_Mappings!$C$2:$C$255,Fuel_Mappings!$D$2:$D$255)&lt;&gt;"",LOOKUP($K3201,Fuel_Mappings!$C$2:$C$255,Fuel_Mappings!$D$2:$D$255),"")</f>
        <v>Other_Fuel</v>
      </c>
      <c r="Q3201" s="5" t="str">
        <f>IF($P3201="Other_Fuel",IF(LOOKUP($G3201,Fuel_Mappings!$I$2:$I$36,Fuel_Mappings!$I$2:$I$36)=$G3201,LOOKUP($G3201,Fuel_Mappings!$I$2:$I$36,Fuel_Mappings!$J$2:$J$36),""),"")</f>
        <v/>
      </c>
      <c r="S3201" s="5" t="str">
        <f t="shared" si="206"/>
        <v>2B</v>
      </c>
      <c r="T3201" s="3" t="b">
        <f t="shared" si="207"/>
        <v>0</v>
      </c>
      <c r="U3201" s="3" t="b">
        <f t="shared" si="208"/>
        <v>0</v>
      </c>
    </row>
    <row r="3202" spans="1:21">
      <c r="A3202" s="10">
        <v>40706031</v>
      </c>
      <c r="B3202" t="s">
        <v>661</v>
      </c>
      <c r="C3202" t="s">
        <v>662</v>
      </c>
      <c r="D3202" t="s">
        <v>663</v>
      </c>
      <c r="E3202" t="s">
        <v>95</v>
      </c>
      <c r="F3202" t="s">
        <v>664</v>
      </c>
      <c r="G3202" t="s">
        <v>668</v>
      </c>
      <c r="H3202" t="s">
        <v>259</v>
      </c>
      <c r="I3202" t="s">
        <v>664</v>
      </c>
      <c r="J3202" t="s">
        <v>21</v>
      </c>
      <c r="K3202" s="3" t="str">
        <f t="shared" si="209"/>
        <v>Organic Chemical StorageOther</v>
      </c>
      <c r="L3202" s="9" t="s">
        <v>1439</v>
      </c>
      <c r="M3202" s="9" t="s">
        <v>1440</v>
      </c>
      <c r="N3202" t="s">
        <v>41</v>
      </c>
      <c r="P3202" s="5" t="str">
        <f>IF(LOOKUP($K3202,Fuel_Mappings!$C$2:$C$255,Fuel_Mappings!$D$2:$D$255)&lt;&gt;"",LOOKUP($K3202,Fuel_Mappings!$C$2:$C$255,Fuel_Mappings!$D$2:$D$255),"")</f>
        <v>Other_Fuel</v>
      </c>
      <c r="Q3202" s="5" t="str">
        <f>IF($P3202="Other_Fuel",IF(LOOKUP($G3202,Fuel_Mappings!$I$2:$I$36,Fuel_Mappings!$I$2:$I$36)=$G3202,LOOKUP($G3202,Fuel_Mappings!$I$2:$I$36,Fuel_Mappings!$J$2:$J$36),""),"")</f>
        <v/>
      </c>
      <c r="S3202" s="5" t="str">
        <f t="shared" si="206"/>
        <v>2B</v>
      </c>
      <c r="T3202" s="3" t="b">
        <f t="shared" si="207"/>
        <v>0</v>
      </c>
      <c r="U3202" s="3" t="b">
        <f t="shared" si="208"/>
        <v>0</v>
      </c>
    </row>
    <row r="3203" spans="1:21">
      <c r="A3203" s="10">
        <v>40706032</v>
      </c>
      <c r="B3203" t="s">
        <v>661</v>
      </c>
      <c r="C3203" t="s">
        <v>662</v>
      </c>
      <c r="D3203" t="s">
        <v>663</v>
      </c>
      <c r="E3203" t="s">
        <v>95</v>
      </c>
      <c r="F3203" t="s">
        <v>664</v>
      </c>
      <c r="G3203" t="s">
        <v>668</v>
      </c>
      <c r="H3203" t="s">
        <v>259</v>
      </c>
      <c r="I3203" t="s">
        <v>664</v>
      </c>
      <c r="J3203" t="s">
        <v>21</v>
      </c>
      <c r="K3203" s="3" t="str">
        <f t="shared" si="209"/>
        <v>Organic Chemical StorageOther</v>
      </c>
      <c r="L3203" s="9" t="s">
        <v>1439</v>
      </c>
      <c r="M3203" s="9" t="s">
        <v>1440</v>
      </c>
      <c r="N3203" t="s">
        <v>41</v>
      </c>
      <c r="P3203" s="5" t="str">
        <f>IF(LOOKUP($K3203,Fuel_Mappings!$C$2:$C$255,Fuel_Mappings!$D$2:$D$255)&lt;&gt;"",LOOKUP($K3203,Fuel_Mappings!$C$2:$C$255,Fuel_Mappings!$D$2:$D$255),"")</f>
        <v>Other_Fuel</v>
      </c>
      <c r="Q3203" s="5" t="str">
        <f>IF($P3203="Other_Fuel",IF(LOOKUP($G3203,Fuel_Mappings!$I$2:$I$36,Fuel_Mappings!$I$2:$I$36)=$G3203,LOOKUP($G3203,Fuel_Mappings!$I$2:$I$36,Fuel_Mappings!$J$2:$J$36),""),"")</f>
        <v/>
      </c>
      <c r="S3203" s="5" t="str">
        <f t="shared" ref="S3203:S3266" si="210">LEFT(L3203,FIND("_",L3203)-1)</f>
        <v>2B</v>
      </c>
      <c r="T3203" s="3" t="b">
        <f t="shared" ref="T3203:T3266" si="211">$S3203=$C3203</f>
        <v>0</v>
      </c>
      <c r="U3203" s="3" t="b">
        <f t="shared" ref="U3203:U3266" si="212">LEFT($S3203,3)=LEFT($C3203,3)</f>
        <v>0</v>
      </c>
    </row>
    <row r="3204" spans="1:21">
      <c r="A3204" s="10">
        <v>40722032</v>
      </c>
      <c r="B3204" t="s">
        <v>661</v>
      </c>
      <c r="C3204" t="s">
        <v>662</v>
      </c>
      <c r="D3204" t="s">
        <v>663</v>
      </c>
      <c r="E3204" t="s">
        <v>95</v>
      </c>
      <c r="F3204" t="s">
        <v>664</v>
      </c>
      <c r="G3204" t="s">
        <v>708</v>
      </c>
      <c r="H3204" t="s">
        <v>259</v>
      </c>
      <c r="I3204" t="s">
        <v>664</v>
      </c>
      <c r="J3204" t="s">
        <v>21</v>
      </c>
      <c r="K3204" s="3" t="str">
        <f t="shared" si="209"/>
        <v>Organic Chemical StorageOther</v>
      </c>
      <c r="L3204" s="9" t="s">
        <v>1439</v>
      </c>
      <c r="M3204" s="9" t="s">
        <v>1440</v>
      </c>
      <c r="N3204" t="s">
        <v>41</v>
      </c>
      <c r="P3204" s="5" t="str">
        <f>IF(LOOKUP($K3204,Fuel_Mappings!$C$2:$C$255,Fuel_Mappings!$D$2:$D$255)&lt;&gt;"",LOOKUP($K3204,Fuel_Mappings!$C$2:$C$255,Fuel_Mappings!$D$2:$D$255),"")</f>
        <v>Other_Fuel</v>
      </c>
      <c r="Q3204" s="5" t="str">
        <f>IF($P3204="Other_Fuel",IF(LOOKUP($G3204,Fuel_Mappings!$I$2:$I$36,Fuel_Mappings!$I$2:$I$36)=$G3204,LOOKUP($G3204,Fuel_Mappings!$I$2:$I$36,Fuel_Mappings!$J$2:$J$36),""),"")</f>
        <v/>
      </c>
      <c r="S3204" s="5" t="str">
        <f t="shared" si="210"/>
        <v>2B</v>
      </c>
      <c r="T3204" s="3" t="b">
        <f t="shared" si="211"/>
        <v>0</v>
      </c>
      <c r="U3204" s="3" t="b">
        <f t="shared" si="212"/>
        <v>0</v>
      </c>
    </row>
    <row r="3205" spans="1:21">
      <c r="A3205" s="10">
        <v>40706807</v>
      </c>
      <c r="B3205" t="s">
        <v>661</v>
      </c>
      <c r="C3205" t="s">
        <v>662</v>
      </c>
      <c r="D3205" t="s">
        <v>663</v>
      </c>
      <c r="E3205" t="s">
        <v>95</v>
      </c>
      <c r="F3205" t="s">
        <v>664</v>
      </c>
      <c r="G3205" t="s">
        <v>701</v>
      </c>
      <c r="H3205" t="s">
        <v>259</v>
      </c>
      <c r="I3205" t="s">
        <v>664</v>
      </c>
      <c r="J3205" t="s">
        <v>21</v>
      </c>
      <c r="K3205" s="3" t="str">
        <f t="shared" si="209"/>
        <v>Organic Chemical StorageOther</v>
      </c>
      <c r="L3205" s="9" t="s">
        <v>1439</v>
      </c>
      <c r="M3205" s="9" t="s">
        <v>1440</v>
      </c>
      <c r="N3205" t="s">
        <v>41</v>
      </c>
      <c r="P3205" s="5" t="str">
        <f>IF(LOOKUP($K3205,Fuel_Mappings!$C$2:$C$255,Fuel_Mappings!$D$2:$D$255)&lt;&gt;"",LOOKUP($K3205,Fuel_Mappings!$C$2:$C$255,Fuel_Mappings!$D$2:$D$255),"")</f>
        <v>Other_Fuel</v>
      </c>
      <c r="Q3205" s="5" t="str">
        <f>IF($P3205="Other_Fuel",IF(LOOKUP($G3205,Fuel_Mappings!$I$2:$I$36,Fuel_Mappings!$I$2:$I$36)=$G3205,LOOKUP($G3205,Fuel_Mappings!$I$2:$I$36,Fuel_Mappings!$J$2:$J$36),""),"")</f>
        <v/>
      </c>
      <c r="S3205" s="5" t="str">
        <f t="shared" si="210"/>
        <v>2B</v>
      </c>
      <c r="T3205" s="3" t="b">
        <f t="shared" si="211"/>
        <v>0</v>
      </c>
      <c r="U3205" s="3" t="b">
        <f t="shared" si="212"/>
        <v>0</v>
      </c>
    </row>
    <row r="3206" spans="1:21">
      <c r="A3206" s="10">
        <v>40706808</v>
      </c>
      <c r="B3206" t="s">
        <v>661</v>
      </c>
      <c r="C3206" t="s">
        <v>662</v>
      </c>
      <c r="D3206" t="s">
        <v>663</v>
      </c>
      <c r="E3206" t="s">
        <v>95</v>
      </c>
      <c r="F3206" t="s">
        <v>664</v>
      </c>
      <c r="G3206" t="s">
        <v>701</v>
      </c>
      <c r="H3206" t="s">
        <v>259</v>
      </c>
      <c r="I3206" t="s">
        <v>664</v>
      </c>
      <c r="J3206" t="s">
        <v>21</v>
      </c>
      <c r="K3206" s="3" t="str">
        <f t="shared" si="209"/>
        <v>Organic Chemical StorageOther</v>
      </c>
      <c r="L3206" s="9" t="s">
        <v>1439</v>
      </c>
      <c r="M3206" s="9" t="s">
        <v>1440</v>
      </c>
      <c r="N3206" t="s">
        <v>41</v>
      </c>
      <c r="P3206" s="5" t="str">
        <f>IF(LOOKUP($K3206,Fuel_Mappings!$C$2:$C$255,Fuel_Mappings!$D$2:$D$255)&lt;&gt;"",LOOKUP($K3206,Fuel_Mappings!$C$2:$C$255,Fuel_Mappings!$D$2:$D$255),"")</f>
        <v>Other_Fuel</v>
      </c>
      <c r="Q3206" s="5" t="str">
        <f>IF($P3206="Other_Fuel",IF(LOOKUP($G3206,Fuel_Mappings!$I$2:$I$36,Fuel_Mappings!$I$2:$I$36)=$G3206,LOOKUP($G3206,Fuel_Mappings!$I$2:$I$36,Fuel_Mappings!$J$2:$J$36),""),"")</f>
        <v/>
      </c>
      <c r="S3206" s="5" t="str">
        <f t="shared" si="210"/>
        <v>2B</v>
      </c>
      <c r="T3206" s="3" t="b">
        <f t="shared" si="211"/>
        <v>0</v>
      </c>
      <c r="U3206" s="3" t="b">
        <f t="shared" si="212"/>
        <v>0</v>
      </c>
    </row>
    <row r="3207" spans="1:21">
      <c r="A3207" s="10">
        <v>40722805</v>
      </c>
      <c r="B3207" t="s">
        <v>661</v>
      </c>
      <c r="C3207" t="s">
        <v>662</v>
      </c>
      <c r="D3207" t="s">
        <v>663</v>
      </c>
      <c r="E3207" t="s">
        <v>95</v>
      </c>
      <c r="F3207" t="s">
        <v>664</v>
      </c>
      <c r="G3207" t="s">
        <v>695</v>
      </c>
      <c r="H3207" t="s">
        <v>259</v>
      </c>
      <c r="I3207" t="s">
        <v>664</v>
      </c>
      <c r="J3207" t="s">
        <v>21</v>
      </c>
      <c r="K3207" s="3" t="str">
        <f t="shared" si="209"/>
        <v>Organic Chemical StorageOther</v>
      </c>
      <c r="L3207" s="9" t="s">
        <v>1439</v>
      </c>
      <c r="M3207" s="9" t="s">
        <v>1440</v>
      </c>
      <c r="N3207" t="s">
        <v>41</v>
      </c>
      <c r="P3207" s="5" t="str">
        <f>IF(LOOKUP($K3207,Fuel_Mappings!$C$2:$C$255,Fuel_Mappings!$D$2:$D$255)&lt;&gt;"",LOOKUP($K3207,Fuel_Mappings!$C$2:$C$255,Fuel_Mappings!$D$2:$D$255),"")</f>
        <v>Other_Fuel</v>
      </c>
      <c r="Q3207" s="5" t="str">
        <f>IF($P3207="Other_Fuel",IF(LOOKUP($G3207,Fuel_Mappings!$I$2:$I$36,Fuel_Mappings!$I$2:$I$36)=$G3207,LOOKUP($G3207,Fuel_Mappings!$I$2:$I$36,Fuel_Mappings!$J$2:$J$36),""),"")</f>
        <v/>
      </c>
      <c r="S3207" s="5" t="str">
        <f t="shared" si="210"/>
        <v>2B</v>
      </c>
      <c r="T3207" s="3" t="b">
        <f t="shared" si="211"/>
        <v>0</v>
      </c>
      <c r="U3207" s="3" t="b">
        <f t="shared" si="212"/>
        <v>0</v>
      </c>
    </row>
    <row r="3208" spans="1:21">
      <c r="A3208" s="10">
        <v>40722806</v>
      </c>
      <c r="B3208" t="s">
        <v>661</v>
      </c>
      <c r="C3208" t="s">
        <v>662</v>
      </c>
      <c r="D3208" t="s">
        <v>663</v>
      </c>
      <c r="E3208" t="s">
        <v>95</v>
      </c>
      <c r="F3208" t="s">
        <v>664</v>
      </c>
      <c r="G3208" t="s">
        <v>695</v>
      </c>
      <c r="H3208" t="s">
        <v>259</v>
      </c>
      <c r="I3208" t="s">
        <v>664</v>
      </c>
      <c r="J3208" t="s">
        <v>21</v>
      </c>
      <c r="K3208" s="3" t="str">
        <f t="shared" si="209"/>
        <v>Organic Chemical StorageOther</v>
      </c>
      <c r="L3208" s="9" t="s">
        <v>1439</v>
      </c>
      <c r="M3208" s="9" t="s">
        <v>1440</v>
      </c>
      <c r="N3208" t="s">
        <v>41</v>
      </c>
      <c r="P3208" s="5" t="str">
        <f>IF(LOOKUP($K3208,Fuel_Mappings!$C$2:$C$255,Fuel_Mappings!$D$2:$D$255)&lt;&gt;"",LOOKUP($K3208,Fuel_Mappings!$C$2:$C$255,Fuel_Mappings!$D$2:$D$255),"")</f>
        <v>Other_Fuel</v>
      </c>
      <c r="Q3208" s="5" t="str">
        <f>IF($P3208="Other_Fuel",IF(LOOKUP($G3208,Fuel_Mappings!$I$2:$I$36,Fuel_Mappings!$I$2:$I$36)=$G3208,LOOKUP($G3208,Fuel_Mappings!$I$2:$I$36,Fuel_Mappings!$J$2:$J$36),""),"")</f>
        <v/>
      </c>
      <c r="S3208" s="5" t="str">
        <f t="shared" si="210"/>
        <v>2B</v>
      </c>
      <c r="T3208" s="3" t="b">
        <f t="shared" si="211"/>
        <v>0</v>
      </c>
      <c r="U3208" s="3" t="b">
        <f t="shared" si="212"/>
        <v>0</v>
      </c>
    </row>
    <row r="3209" spans="1:21">
      <c r="A3209" s="10">
        <v>40704417</v>
      </c>
      <c r="B3209" t="s">
        <v>661</v>
      </c>
      <c r="C3209" t="s">
        <v>662</v>
      </c>
      <c r="D3209" t="s">
        <v>663</v>
      </c>
      <c r="E3209" t="s">
        <v>95</v>
      </c>
      <c r="F3209" t="s">
        <v>664</v>
      </c>
      <c r="G3209" t="s">
        <v>694</v>
      </c>
      <c r="H3209" t="s">
        <v>259</v>
      </c>
      <c r="I3209" t="s">
        <v>664</v>
      </c>
      <c r="J3209" t="s">
        <v>21</v>
      </c>
      <c r="K3209" s="3" t="str">
        <f t="shared" si="209"/>
        <v>Organic Chemical StorageOther</v>
      </c>
      <c r="L3209" s="9" t="s">
        <v>1439</v>
      </c>
      <c r="M3209" s="9" t="s">
        <v>1440</v>
      </c>
      <c r="N3209" t="s">
        <v>41</v>
      </c>
      <c r="P3209" s="5" t="str">
        <f>IF(LOOKUP($K3209,Fuel_Mappings!$C$2:$C$255,Fuel_Mappings!$D$2:$D$255)&lt;&gt;"",LOOKUP($K3209,Fuel_Mappings!$C$2:$C$255,Fuel_Mappings!$D$2:$D$255),"")</f>
        <v>Other_Fuel</v>
      </c>
      <c r="Q3209" s="5" t="str">
        <f>IF($P3209="Other_Fuel",IF(LOOKUP($G3209,Fuel_Mappings!$I$2:$I$36,Fuel_Mappings!$I$2:$I$36)=$G3209,LOOKUP($G3209,Fuel_Mappings!$I$2:$I$36,Fuel_Mappings!$J$2:$J$36),""),"")</f>
        <v/>
      </c>
      <c r="S3209" s="5" t="str">
        <f t="shared" si="210"/>
        <v>2B</v>
      </c>
      <c r="T3209" s="3" t="b">
        <f t="shared" si="211"/>
        <v>0</v>
      </c>
      <c r="U3209" s="3" t="b">
        <f t="shared" si="212"/>
        <v>0</v>
      </c>
    </row>
    <row r="3210" spans="1:21">
      <c r="A3210" s="10">
        <v>40704418</v>
      </c>
      <c r="B3210" t="s">
        <v>661</v>
      </c>
      <c r="C3210" t="s">
        <v>662</v>
      </c>
      <c r="D3210" t="s">
        <v>663</v>
      </c>
      <c r="E3210" t="s">
        <v>95</v>
      </c>
      <c r="F3210" t="s">
        <v>664</v>
      </c>
      <c r="G3210" t="s">
        <v>694</v>
      </c>
      <c r="H3210" t="s">
        <v>259</v>
      </c>
      <c r="I3210" t="s">
        <v>664</v>
      </c>
      <c r="J3210" t="s">
        <v>21</v>
      </c>
      <c r="K3210" s="3" t="str">
        <f t="shared" si="209"/>
        <v>Organic Chemical StorageOther</v>
      </c>
      <c r="L3210" s="9" t="s">
        <v>1439</v>
      </c>
      <c r="M3210" s="9" t="s">
        <v>1440</v>
      </c>
      <c r="N3210" t="s">
        <v>41</v>
      </c>
      <c r="P3210" s="5" t="str">
        <f>IF(LOOKUP($K3210,Fuel_Mappings!$C$2:$C$255,Fuel_Mappings!$D$2:$D$255)&lt;&gt;"",LOOKUP($K3210,Fuel_Mappings!$C$2:$C$255,Fuel_Mappings!$D$2:$D$255),"")</f>
        <v>Other_Fuel</v>
      </c>
      <c r="Q3210" s="5" t="str">
        <f>IF($P3210="Other_Fuel",IF(LOOKUP($G3210,Fuel_Mappings!$I$2:$I$36,Fuel_Mappings!$I$2:$I$36)=$G3210,LOOKUP($G3210,Fuel_Mappings!$I$2:$I$36,Fuel_Mappings!$J$2:$J$36),""),"")</f>
        <v/>
      </c>
      <c r="S3210" s="5" t="str">
        <f t="shared" si="210"/>
        <v>2B</v>
      </c>
      <c r="T3210" s="3" t="b">
        <f t="shared" si="211"/>
        <v>0</v>
      </c>
      <c r="U3210" s="3" t="b">
        <f t="shared" si="212"/>
        <v>0</v>
      </c>
    </row>
    <row r="3211" spans="1:21">
      <c r="A3211" s="10">
        <v>40704423</v>
      </c>
      <c r="B3211" t="s">
        <v>661</v>
      </c>
      <c r="C3211" t="s">
        <v>662</v>
      </c>
      <c r="D3211" t="s">
        <v>663</v>
      </c>
      <c r="E3211" t="s">
        <v>95</v>
      </c>
      <c r="F3211" t="s">
        <v>664</v>
      </c>
      <c r="G3211" t="s">
        <v>694</v>
      </c>
      <c r="H3211" t="s">
        <v>259</v>
      </c>
      <c r="I3211" t="s">
        <v>664</v>
      </c>
      <c r="J3211" t="s">
        <v>21</v>
      </c>
      <c r="K3211" s="3" t="str">
        <f t="shared" si="209"/>
        <v>Organic Chemical StorageOther</v>
      </c>
      <c r="L3211" s="9" t="s">
        <v>1439</v>
      </c>
      <c r="M3211" s="9" t="s">
        <v>1440</v>
      </c>
      <c r="N3211" t="s">
        <v>41</v>
      </c>
      <c r="P3211" s="5" t="str">
        <f>IF(LOOKUP($K3211,Fuel_Mappings!$C$2:$C$255,Fuel_Mappings!$D$2:$D$255)&lt;&gt;"",LOOKUP($K3211,Fuel_Mappings!$C$2:$C$255,Fuel_Mappings!$D$2:$D$255),"")</f>
        <v>Other_Fuel</v>
      </c>
      <c r="Q3211" s="5" t="str">
        <f>IF($P3211="Other_Fuel",IF(LOOKUP($G3211,Fuel_Mappings!$I$2:$I$36,Fuel_Mappings!$I$2:$I$36)=$G3211,LOOKUP($G3211,Fuel_Mappings!$I$2:$I$36,Fuel_Mappings!$J$2:$J$36),""),"")</f>
        <v/>
      </c>
      <c r="S3211" s="5" t="str">
        <f t="shared" si="210"/>
        <v>2B</v>
      </c>
      <c r="T3211" s="3" t="b">
        <f t="shared" si="211"/>
        <v>0</v>
      </c>
      <c r="U3211" s="3" t="b">
        <f t="shared" si="212"/>
        <v>0</v>
      </c>
    </row>
    <row r="3212" spans="1:21">
      <c r="A3212" s="10">
        <v>40720418</v>
      </c>
      <c r="B3212" t="s">
        <v>661</v>
      </c>
      <c r="C3212" t="s">
        <v>662</v>
      </c>
      <c r="D3212" t="s">
        <v>663</v>
      </c>
      <c r="E3212" t="s">
        <v>95</v>
      </c>
      <c r="F3212" t="s">
        <v>664</v>
      </c>
      <c r="G3212" t="s">
        <v>709</v>
      </c>
      <c r="H3212" t="s">
        <v>259</v>
      </c>
      <c r="I3212" t="s">
        <v>664</v>
      </c>
      <c r="J3212" t="s">
        <v>21</v>
      </c>
      <c r="K3212" s="3" t="str">
        <f t="shared" si="209"/>
        <v>Organic Chemical StorageOther</v>
      </c>
      <c r="L3212" s="9" t="s">
        <v>1439</v>
      </c>
      <c r="M3212" s="9" t="s">
        <v>1440</v>
      </c>
      <c r="N3212" t="s">
        <v>41</v>
      </c>
      <c r="P3212" s="5" t="str">
        <f>IF(LOOKUP($K3212,Fuel_Mappings!$C$2:$C$255,Fuel_Mappings!$D$2:$D$255)&lt;&gt;"",LOOKUP($K3212,Fuel_Mappings!$C$2:$C$255,Fuel_Mappings!$D$2:$D$255),"")</f>
        <v>Other_Fuel</v>
      </c>
      <c r="Q3212" s="5" t="str">
        <f>IF($P3212="Other_Fuel",IF(LOOKUP($G3212,Fuel_Mappings!$I$2:$I$36,Fuel_Mappings!$I$2:$I$36)=$G3212,LOOKUP($G3212,Fuel_Mappings!$I$2:$I$36,Fuel_Mappings!$J$2:$J$36),""),"")</f>
        <v/>
      </c>
      <c r="S3212" s="5" t="str">
        <f t="shared" si="210"/>
        <v>2B</v>
      </c>
      <c r="T3212" s="3" t="b">
        <f t="shared" si="211"/>
        <v>0</v>
      </c>
      <c r="U3212" s="3" t="b">
        <f t="shared" si="212"/>
        <v>0</v>
      </c>
    </row>
    <row r="3213" spans="1:21">
      <c r="A3213" s="10">
        <v>40704801</v>
      </c>
      <c r="B3213" t="s">
        <v>661</v>
      </c>
      <c r="C3213" t="s">
        <v>662</v>
      </c>
      <c r="D3213" t="s">
        <v>663</v>
      </c>
      <c r="E3213" t="s">
        <v>95</v>
      </c>
      <c r="F3213" t="s">
        <v>664</v>
      </c>
      <c r="G3213" t="s">
        <v>705</v>
      </c>
      <c r="H3213" t="s">
        <v>259</v>
      </c>
      <c r="I3213" t="s">
        <v>664</v>
      </c>
      <c r="J3213" t="s">
        <v>21</v>
      </c>
      <c r="K3213" s="3" t="str">
        <f t="shared" si="209"/>
        <v>Organic Chemical StorageOther</v>
      </c>
      <c r="L3213" s="9" t="s">
        <v>1439</v>
      </c>
      <c r="M3213" s="9" t="s">
        <v>1440</v>
      </c>
      <c r="N3213" t="s">
        <v>41</v>
      </c>
      <c r="P3213" s="5" t="str">
        <f>IF(LOOKUP($K3213,Fuel_Mappings!$C$2:$C$255,Fuel_Mappings!$D$2:$D$255)&lt;&gt;"",LOOKUP($K3213,Fuel_Mappings!$C$2:$C$255,Fuel_Mappings!$D$2:$D$255),"")</f>
        <v>Other_Fuel</v>
      </c>
      <c r="Q3213" s="5" t="str">
        <f>IF($P3213="Other_Fuel",IF(LOOKUP($G3213,Fuel_Mappings!$I$2:$I$36,Fuel_Mappings!$I$2:$I$36)=$G3213,LOOKUP($G3213,Fuel_Mappings!$I$2:$I$36,Fuel_Mappings!$J$2:$J$36),""),"")</f>
        <v/>
      </c>
      <c r="S3213" s="5" t="str">
        <f t="shared" si="210"/>
        <v>2B</v>
      </c>
      <c r="T3213" s="3" t="b">
        <f t="shared" si="211"/>
        <v>0</v>
      </c>
      <c r="U3213" s="3" t="b">
        <f t="shared" si="212"/>
        <v>0</v>
      </c>
    </row>
    <row r="3214" spans="1:21">
      <c r="A3214" s="10">
        <v>40706008</v>
      </c>
      <c r="B3214" t="s">
        <v>661</v>
      </c>
      <c r="C3214" t="s">
        <v>662</v>
      </c>
      <c r="D3214" t="s">
        <v>663</v>
      </c>
      <c r="E3214" t="s">
        <v>95</v>
      </c>
      <c r="F3214" t="s">
        <v>664</v>
      </c>
      <c r="G3214" t="s">
        <v>668</v>
      </c>
      <c r="H3214" t="s">
        <v>259</v>
      </c>
      <c r="I3214" t="s">
        <v>664</v>
      </c>
      <c r="J3214" t="s">
        <v>21</v>
      </c>
      <c r="K3214" s="3" t="str">
        <f t="shared" si="209"/>
        <v>Organic Chemical StorageOther</v>
      </c>
      <c r="L3214" s="9" t="s">
        <v>1439</v>
      </c>
      <c r="M3214" s="9" t="s">
        <v>1440</v>
      </c>
      <c r="N3214" t="s">
        <v>41</v>
      </c>
      <c r="P3214" s="5" t="str">
        <f>IF(LOOKUP($K3214,Fuel_Mappings!$C$2:$C$255,Fuel_Mappings!$D$2:$D$255)&lt;&gt;"",LOOKUP($K3214,Fuel_Mappings!$C$2:$C$255,Fuel_Mappings!$D$2:$D$255),"")</f>
        <v>Other_Fuel</v>
      </c>
      <c r="Q3214" s="5" t="str">
        <f>IF($P3214="Other_Fuel",IF(LOOKUP($G3214,Fuel_Mappings!$I$2:$I$36,Fuel_Mappings!$I$2:$I$36)=$G3214,LOOKUP($G3214,Fuel_Mappings!$I$2:$I$36,Fuel_Mappings!$J$2:$J$36),""),"")</f>
        <v/>
      </c>
      <c r="S3214" s="5" t="str">
        <f t="shared" si="210"/>
        <v>2B</v>
      </c>
      <c r="T3214" s="3" t="b">
        <f t="shared" si="211"/>
        <v>0</v>
      </c>
      <c r="U3214" s="3" t="b">
        <f t="shared" si="212"/>
        <v>0</v>
      </c>
    </row>
    <row r="3215" spans="1:21">
      <c r="A3215" s="10">
        <v>40706019</v>
      </c>
      <c r="B3215" t="s">
        <v>661</v>
      </c>
      <c r="C3215" t="s">
        <v>662</v>
      </c>
      <c r="D3215" t="s">
        <v>663</v>
      </c>
      <c r="E3215" t="s">
        <v>95</v>
      </c>
      <c r="F3215" t="s">
        <v>664</v>
      </c>
      <c r="G3215" t="s">
        <v>668</v>
      </c>
      <c r="H3215" t="s">
        <v>259</v>
      </c>
      <c r="I3215" t="s">
        <v>664</v>
      </c>
      <c r="J3215" t="s">
        <v>21</v>
      </c>
      <c r="K3215" s="3" t="str">
        <f t="shared" si="209"/>
        <v>Organic Chemical StorageOther</v>
      </c>
      <c r="L3215" s="9" t="s">
        <v>1439</v>
      </c>
      <c r="M3215" s="9" t="s">
        <v>1440</v>
      </c>
      <c r="N3215" t="s">
        <v>41</v>
      </c>
      <c r="P3215" s="5" t="str">
        <f>IF(LOOKUP($K3215,Fuel_Mappings!$C$2:$C$255,Fuel_Mappings!$D$2:$D$255)&lt;&gt;"",LOOKUP($K3215,Fuel_Mappings!$C$2:$C$255,Fuel_Mappings!$D$2:$D$255),"")</f>
        <v>Other_Fuel</v>
      </c>
      <c r="Q3215" s="5" t="str">
        <f>IF($P3215="Other_Fuel",IF(LOOKUP($G3215,Fuel_Mappings!$I$2:$I$36,Fuel_Mappings!$I$2:$I$36)=$G3215,LOOKUP($G3215,Fuel_Mappings!$I$2:$I$36,Fuel_Mappings!$J$2:$J$36),""),"")</f>
        <v/>
      </c>
      <c r="S3215" s="5" t="str">
        <f t="shared" si="210"/>
        <v>2B</v>
      </c>
      <c r="T3215" s="3" t="b">
        <f t="shared" si="211"/>
        <v>0</v>
      </c>
      <c r="U3215" s="3" t="b">
        <f t="shared" si="212"/>
        <v>0</v>
      </c>
    </row>
    <row r="3216" spans="1:21">
      <c r="A3216" s="10">
        <v>40706020</v>
      </c>
      <c r="B3216" t="s">
        <v>661</v>
      </c>
      <c r="C3216" t="s">
        <v>662</v>
      </c>
      <c r="D3216" t="s">
        <v>663</v>
      </c>
      <c r="E3216" t="s">
        <v>95</v>
      </c>
      <c r="F3216" t="s">
        <v>664</v>
      </c>
      <c r="G3216" t="s">
        <v>668</v>
      </c>
      <c r="H3216" t="s">
        <v>259</v>
      </c>
      <c r="I3216" t="s">
        <v>664</v>
      </c>
      <c r="J3216" t="s">
        <v>21</v>
      </c>
      <c r="K3216" s="3" t="str">
        <f t="shared" si="209"/>
        <v>Organic Chemical StorageOther</v>
      </c>
      <c r="L3216" s="9" t="s">
        <v>1439</v>
      </c>
      <c r="M3216" s="9" t="s">
        <v>1440</v>
      </c>
      <c r="N3216" t="s">
        <v>41</v>
      </c>
      <c r="P3216" s="5" t="str">
        <f>IF(LOOKUP($K3216,Fuel_Mappings!$C$2:$C$255,Fuel_Mappings!$D$2:$D$255)&lt;&gt;"",LOOKUP($K3216,Fuel_Mappings!$C$2:$C$255,Fuel_Mappings!$D$2:$D$255),"")</f>
        <v>Other_Fuel</v>
      </c>
      <c r="Q3216" s="5" t="str">
        <f>IF($P3216="Other_Fuel",IF(LOOKUP($G3216,Fuel_Mappings!$I$2:$I$36,Fuel_Mappings!$I$2:$I$36)=$G3216,LOOKUP($G3216,Fuel_Mappings!$I$2:$I$36,Fuel_Mappings!$J$2:$J$36),""),"")</f>
        <v/>
      </c>
      <c r="S3216" s="5" t="str">
        <f t="shared" si="210"/>
        <v>2B</v>
      </c>
      <c r="T3216" s="3" t="b">
        <f t="shared" si="211"/>
        <v>0</v>
      </c>
      <c r="U3216" s="3" t="b">
        <f t="shared" si="212"/>
        <v>0</v>
      </c>
    </row>
    <row r="3217" spans="1:21">
      <c r="A3217" s="10">
        <v>40706021</v>
      </c>
      <c r="B3217" t="s">
        <v>661</v>
      </c>
      <c r="C3217" t="s">
        <v>662</v>
      </c>
      <c r="D3217" t="s">
        <v>663</v>
      </c>
      <c r="E3217" t="s">
        <v>95</v>
      </c>
      <c r="F3217" t="s">
        <v>664</v>
      </c>
      <c r="G3217" t="s">
        <v>668</v>
      </c>
      <c r="H3217" t="s">
        <v>259</v>
      </c>
      <c r="I3217" t="s">
        <v>664</v>
      </c>
      <c r="J3217" t="s">
        <v>21</v>
      </c>
      <c r="K3217" s="3" t="str">
        <f t="shared" si="209"/>
        <v>Organic Chemical StorageOther</v>
      </c>
      <c r="L3217" s="9" t="s">
        <v>1439</v>
      </c>
      <c r="M3217" s="9" t="s">
        <v>1440</v>
      </c>
      <c r="N3217" t="s">
        <v>41</v>
      </c>
      <c r="P3217" s="5" t="str">
        <f>IF(LOOKUP($K3217,Fuel_Mappings!$C$2:$C$255,Fuel_Mappings!$D$2:$D$255)&lt;&gt;"",LOOKUP($K3217,Fuel_Mappings!$C$2:$C$255,Fuel_Mappings!$D$2:$D$255),"")</f>
        <v>Other_Fuel</v>
      </c>
      <c r="Q3217" s="5" t="str">
        <f>IF($P3217="Other_Fuel",IF(LOOKUP($G3217,Fuel_Mappings!$I$2:$I$36,Fuel_Mappings!$I$2:$I$36)=$G3217,LOOKUP($G3217,Fuel_Mappings!$I$2:$I$36,Fuel_Mappings!$J$2:$J$36),""),"")</f>
        <v/>
      </c>
      <c r="S3217" s="5" t="str">
        <f t="shared" si="210"/>
        <v>2B</v>
      </c>
      <c r="T3217" s="3" t="b">
        <f t="shared" si="211"/>
        <v>0</v>
      </c>
      <c r="U3217" s="3" t="b">
        <f t="shared" si="212"/>
        <v>0</v>
      </c>
    </row>
    <row r="3218" spans="1:21">
      <c r="A3218" s="10">
        <v>40706022</v>
      </c>
      <c r="B3218" t="s">
        <v>661</v>
      </c>
      <c r="C3218" t="s">
        <v>662</v>
      </c>
      <c r="D3218" t="s">
        <v>663</v>
      </c>
      <c r="E3218" t="s">
        <v>95</v>
      </c>
      <c r="F3218" t="s">
        <v>664</v>
      </c>
      <c r="G3218" t="s">
        <v>668</v>
      </c>
      <c r="H3218" t="s">
        <v>259</v>
      </c>
      <c r="I3218" t="s">
        <v>664</v>
      </c>
      <c r="J3218" t="s">
        <v>21</v>
      </c>
      <c r="K3218" s="3" t="str">
        <f t="shared" si="209"/>
        <v>Organic Chemical StorageOther</v>
      </c>
      <c r="L3218" s="9" t="s">
        <v>1439</v>
      </c>
      <c r="M3218" s="9" t="s">
        <v>1440</v>
      </c>
      <c r="N3218" t="s">
        <v>41</v>
      </c>
      <c r="P3218" s="5" t="str">
        <f>IF(LOOKUP($K3218,Fuel_Mappings!$C$2:$C$255,Fuel_Mappings!$D$2:$D$255)&lt;&gt;"",LOOKUP($K3218,Fuel_Mappings!$C$2:$C$255,Fuel_Mappings!$D$2:$D$255),"")</f>
        <v>Other_Fuel</v>
      </c>
      <c r="Q3218" s="5" t="str">
        <f>IF($P3218="Other_Fuel",IF(LOOKUP($G3218,Fuel_Mappings!$I$2:$I$36,Fuel_Mappings!$I$2:$I$36)=$G3218,LOOKUP($G3218,Fuel_Mappings!$I$2:$I$36,Fuel_Mappings!$J$2:$J$36),""),"")</f>
        <v/>
      </c>
      <c r="S3218" s="5" t="str">
        <f t="shared" si="210"/>
        <v>2B</v>
      </c>
      <c r="T3218" s="3" t="b">
        <f t="shared" si="211"/>
        <v>0</v>
      </c>
      <c r="U3218" s="3" t="b">
        <f t="shared" si="212"/>
        <v>0</v>
      </c>
    </row>
    <row r="3219" spans="1:21">
      <c r="A3219" s="10">
        <v>40786099</v>
      </c>
      <c r="B3219" t="s">
        <v>661</v>
      </c>
      <c r="C3219" t="s">
        <v>662</v>
      </c>
      <c r="D3219" t="s">
        <v>663</v>
      </c>
      <c r="E3219" t="s">
        <v>95</v>
      </c>
      <c r="F3219" t="s">
        <v>664</v>
      </c>
      <c r="G3219" t="s">
        <v>710</v>
      </c>
      <c r="H3219" t="s">
        <v>259</v>
      </c>
      <c r="I3219" t="s">
        <v>664</v>
      </c>
      <c r="J3219" t="s">
        <v>21</v>
      </c>
      <c r="K3219" s="3" t="str">
        <f t="shared" si="209"/>
        <v>Organic Chemical StorageOther</v>
      </c>
      <c r="L3219" s="9" t="s">
        <v>1439</v>
      </c>
      <c r="M3219" s="9" t="s">
        <v>1440</v>
      </c>
      <c r="N3219" t="s">
        <v>41</v>
      </c>
      <c r="P3219" s="5" t="str">
        <f>IF(LOOKUP($K3219,Fuel_Mappings!$C$2:$C$255,Fuel_Mappings!$D$2:$D$255)&lt;&gt;"",LOOKUP($K3219,Fuel_Mappings!$C$2:$C$255,Fuel_Mappings!$D$2:$D$255),"")</f>
        <v>Other_Fuel</v>
      </c>
      <c r="Q3219" s="5" t="str">
        <f>IF($P3219="Other_Fuel",IF(LOOKUP($G3219,Fuel_Mappings!$I$2:$I$36,Fuel_Mappings!$I$2:$I$36)=$G3219,LOOKUP($G3219,Fuel_Mappings!$I$2:$I$36,Fuel_Mappings!$J$2:$J$36),""),"")</f>
        <v/>
      </c>
      <c r="S3219" s="5" t="str">
        <f t="shared" si="210"/>
        <v>2B</v>
      </c>
      <c r="T3219" s="3" t="b">
        <f t="shared" si="211"/>
        <v>0</v>
      </c>
      <c r="U3219" s="3" t="b">
        <f t="shared" si="212"/>
        <v>0</v>
      </c>
    </row>
    <row r="3220" spans="1:21">
      <c r="A3220" s="10">
        <v>40718801</v>
      </c>
      <c r="B3220" t="s">
        <v>661</v>
      </c>
      <c r="C3220" t="s">
        <v>662</v>
      </c>
      <c r="D3220" t="s">
        <v>663</v>
      </c>
      <c r="E3220" t="s">
        <v>95</v>
      </c>
      <c r="F3220" t="s">
        <v>664</v>
      </c>
      <c r="G3220" t="s">
        <v>718</v>
      </c>
      <c r="H3220" t="s">
        <v>259</v>
      </c>
      <c r="I3220" t="s">
        <v>664</v>
      </c>
      <c r="J3220" t="s">
        <v>21</v>
      </c>
      <c r="K3220" s="3" t="str">
        <f t="shared" si="209"/>
        <v>Organic Chemical StorageOther</v>
      </c>
      <c r="L3220" s="9" t="s">
        <v>1439</v>
      </c>
      <c r="M3220" s="9" t="s">
        <v>1440</v>
      </c>
      <c r="N3220" t="s">
        <v>41</v>
      </c>
      <c r="P3220" s="5" t="str">
        <f>IF(LOOKUP($K3220,Fuel_Mappings!$C$2:$C$255,Fuel_Mappings!$D$2:$D$255)&lt;&gt;"",LOOKUP($K3220,Fuel_Mappings!$C$2:$C$255,Fuel_Mappings!$D$2:$D$255),"")</f>
        <v>Other_Fuel</v>
      </c>
      <c r="Q3220" s="5" t="str">
        <f>IF($P3220="Other_Fuel",IF(LOOKUP($G3220,Fuel_Mappings!$I$2:$I$36,Fuel_Mappings!$I$2:$I$36)=$G3220,LOOKUP($G3220,Fuel_Mappings!$I$2:$I$36,Fuel_Mappings!$J$2:$J$36),""),"")</f>
        <v/>
      </c>
      <c r="S3220" s="5" t="str">
        <f t="shared" si="210"/>
        <v>2B</v>
      </c>
      <c r="T3220" s="3" t="b">
        <f t="shared" si="211"/>
        <v>0</v>
      </c>
      <c r="U3220" s="3" t="b">
        <f t="shared" si="212"/>
        <v>0</v>
      </c>
    </row>
    <row r="3221" spans="1:21">
      <c r="A3221" s="10">
        <v>40703603</v>
      </c>
      <c r="B3221" t="s">
        <v>661</v>
      </c>
      <c r="C3221" t="s">
        <v>662</v>
      </c>
      <c r="D3221" t="s">
        <v>663</v>
      </c>
      <c r="E3221" t="s">
        <v>95</v>
      </c>
      <c r="F3221" t="s">
        <v>664</v>
      </c>
      <c r="G3221" t="s">
        <v>679</v>
      </c>
      <c r="H3221" t="s">
        <v>259</v>
      </c>
      <c r="I3221" t="s">
        <v>664</v>
      </c>
      <c r="J3221" t="s">
        <v>21</v>
      </c>
      <c r="K3221" s="3" t="str">
        <f t="shared" si="209"/>
        <v>Organic Chemical StorageOther</v>
      </c>
      <c r="L3221" s="9" t="s">
        <v>1439</v>
      </c>
      <c r="M3221" s="9" t="s">
        <v>1440</v>
      </c>
      <c r="N3221" t="s">
        <v>41</v>
      </c>
      <c r="P3221" s="5" t="str">
        <f>IF(LOOKUP($K3221,Fuel_Mappings!$C$2:$C$255,Fuel_Mappings!$D$2:$D$255)&lt;&gt;"",LOOKUP($K3221,Fuel_Mappings!$C$2:$C$255,Fuel_Mappings!$D$2:$D$255),"")</f>
        <v>Other_Fuel</v>
      </c>
      <c r="Q3221" s="5" t="str">
        <f>IF($P3221="Other_Fuel",IF(LOOKUP($G3221,Fuel_Mappings!$I$2:$I$36,Fuel_Mappings!$I$2:$I$36)=$G3221,LOOKUP($G3221,Fuel_Mappings!$I$2:$I$36,Fuel_Mappings!$J$2:$J$36),""),"")</f>
        <v/>
      </c>
      <c r="S3221" s="5" t="str">
        <f t="shared" si="210"/>
        <v>2B</v>
      </c>
      <c r="T3221" s="3" t="b">
        <f t="shared" si="211"/>
        <v>0</v>
      </c>
      <c r="U3221" s="3" t="b">
        <f t="shared" si="212"/>
        <v>0</v>
      </c>
    </row>
    <row r="3222" spans="1:21">
      <c r="A3222" s="10">
        <v>40703619</v>
      </c>
      <c r="B3222" t="s">
        <v>661</v>
      </c>
      <c r="C3222" t="s">
        <v>662</v>
      </c>
      <c r="D3222" t="s">
        <v>663</v>
      </c>
      <c r="E3222" t="s">
        <v>95</v>
      </c>
      <c r="F3222" t="s">
        <v>664</v>
      </c>
      <c r="G3222" t="s">
        <v>679</v>
      </c>
      <c r="H3222" t="s">
        <v>259</v>
      </c>
      <c r="I3222" t="s">
        <v>664</v>
      </c>
      <c r="J3222" t="s">
        <v>21</v>
      </c>
      <c r="K3222" s="3" t="str">
        <f t="shared" si="209"/>
        <v>Organic Chemical StorageOther</v>
      </c>
      <c r="L3222" s="9" t="s">
        <v>1439</v>
      </c>
      <c r="M3222" s="9" t="s">
        <v>1440</v>
      </c>
      <c r="N3222" t="s">
        <v>41</v>
      </c>
      <c r="P3222" s="5" t="str">
        <f>IF(LOOKUP($K3222,Fuel_Mappings!$C$2:$C$255,Fuel_Mappings!$D$2:$D$255)&lt;&gt;"",LOOKUP($K3222,Fuel_Mappings!$C$2:$C$255,Fuel_Mappings!$D$2:$D$255),"")</f>
        <v>Other_Fuel</v>
      </c>
      <c r="Q3222" s="5" t="str">
        <f>IF($P3222="Other_Fuel",IF(LOOKUP($G3222,Fuel_Mappings!$I$2:$I$36,Fuel_Mappings!$I$2:$I$36)=$G3222,LOOKUP($G3222,Fuel_Mappings!$I$2:$I$36,Fuel_Mappings!$J$2:$J$36),""),"")</f>
        <v/>
      </c>
      <c r="S3222" s="5" t="str">
        <f t="shared" si="210"/>
        <v>2B</v>
      </c>
      <c r="T3222" s="3" t="b">
        <f t="shared" si="211"/>
        <v>0</v>
      </c>
      <c r="U3222" s="3" t="b">
        <f t="shared" si="212"/>
        <v>0</v>
      </c>
    </row>
    <row r="3223" spans="1:21">
      <c r="A3223" s="10">
        <v>40703620</v>
      </c>
      <c r="B3223" t="s">
        <v>661</v>
      </c>
      <c r="C3223" t="s">
        <v>662</v>
      </c>
      <c r="D3223" t="s">
        <v>663</v>
      </c>
      <c r="E3223" t="s">
        <v>95</v>
      </c>
      <c r="F3223" t="s">
        <v>664</v>
      </c>
      <c r="G3223" t="s">
        <v>679</v>
      </c>
      <c r="H3223" t="s">
        <v>259</v>
      </c>
      <c r="I3223" t="s">
        <v>664</v>
      </c>
      <c r="J3223" t="s">
        <v>21</v>
      </c>
      <c r="K3223" s="3" t="str">
        <f t="shared" si="209"/>
        <v>Organic Chemical StorageOther</v>
      </c>
      <c r="L3223" s="9" t="s">
        <v>1439</v>
      </c>
      <c r="M3223" s="9" t="s">
        <v>1440</v>
      </c>
      <c r="N3223" t="s">
        <v>41</v>
      </c>
      <c r="P3223" s="5" t="str">
        <f>IF(LOOKUP($K3223,Fuel_Mappings!$C$2:$C$255,Fuel_Mappings!$D$2:$D$255)&lt;&gt;"",LOOKUP($K3223,Fuel_Mappings!$C$2:$C$255,Fuel_Mappings!$D$2:$D$255),"")</f>
        <v>Other_Fuel</v>
      </c>
      <c r="Q3223" s="5" t="str">
        <f>IF($P3223="Other_Fuel",IF(LOOKUP($G3223,Fuel_Mappings!$I$2:$I$36,Fuel_Mappings!$I$2:$I$36)=$G3223,LOOKUP($G3223,Fuel_Mappings!$I$2:$I$36,Fuel_Mappings!$J$2:$J$36),""),"")</f>
        <v/>
      </c>
      <c r="S3223" s="5" t="str">
        <f t="shared" si="210"/>
        <v>2B</v>
      </c>
      <c r="T3223" s="3" t="b">
        <f t="shared" si="211"/>
        <v>0</v>
      </c>
      <c r="U3223" s="3" t="b">
        <f t="shared" si="212"/>
        <v>0</v>
      </c>
    </row>
    <row r="3224" spans="1:21">
      <c r="A3224" s="10">
        <v>40719621</v>
      </c>
      <c r="B3224" t="s">
        <v>661</v>
      </c>
      <c r="C3224" t="s">
        <v>662</v>
      </c>
      <c r="D3224" t="s">
        <v>663</v>
      </c>
      <c r="E3224" t="s">
        <v>95</v>
      </c>
      <c r="F3224" t="s">
        <v>664</v>
      </c>
      <c r="G3224" t="s">
        <v>684</v>
      </c>
      <c r="H3224" t="s">
        <v>259</v>
      </c>
      <c r="I3224" t="s">
        <v>664</v>
      </c>
      <c r="J3224" t="s">
        <v>21</v>
      </c>
      <c r="K3224" s="3" t="str">
        <f t="shared" si="209"/>
        <v>Organic Chemical StorageOther</v>
      </c>
      <c r="L3224" s="9" t="s">
        <v>1439</v>
      </c>
      <c r="M3224" s="9" t="s">
        <v>1440</v>
      </c>
      <c r="N3224" t="s">
        <v>41</v>
      </c>
      <c r="P3224" s="5" t="str">
        <f>IF(LOOKUP($K3224,Fuel_Mappings!$C$2:$C$255,Fuel_Mappings!$D$2:$D$255)&lt;&gt;"",LOOKUP($K3224,Fuel_Mappings!$C$2:$C$255,Fuel_Mappings!$D$2:$D$255),"")</f>
        <v>Other_Fuel</v>
      </c>
      <c r="Q3224" s="5" t="str">
        <f>IF($P3224="Other_Fuel",IF(LOOKUP($G3224,Fuel_Mappings!$I$2:$I$36,Fuel_Mappings!$I$2:$I$36)=$G3224,LOOKUP($G3224,Fuel_Mappings!$I$2:$I$36,Fuel_Mappings!$J$2:$J$36),""),"")</f>
        <v/>
      </c>
      <c r="S3224" s="5" t="str">
        <f t="shared" si="210"/>
        <v>2B</v>
      </c>
      <c r="T3224" s="3" t="b">
        <f t="shared" si="211"/>
        <v>0</v>
      </c>
      <c r="U3224" s="3" t="b">
        <f t="shared" si="212"/>
        <v>0</v>
      </c>
    </row>
    <row r="3225" spans="1:21">
      <c r="A3225" s="10">
        <v>40706001</v>
      </c>
      <c r="B3225" t="s">
        <v>661</v>
      </c>
      <c r="C3225" t="s">
        <v>662</v>
      </c>
      <c r="D3225" t="s">
        <v>663</v>
      </c>
      <c r="E3225" t="s">
        <v>95</v>
      </c>
      <c r="F3225" t="s">
        <v>664</v>
      </c>
      <c r="G3225" t="s">
        <v>668</v>
      </c>
      <c r="H3225" t="s">
        <v>259</v>
      </c>
      <c r="I3225" t="s">
        <v>664</v>
      </c>
      <c r="J3225" t="s">
        <v>21</v>
      </c>
      <c r="K3225" s="3" t="str">
        <f t="shared" si="209"/>
        <v>Organic Chemical StorageOther</v>
      </c>
      <c r="L3225" s="9" t="s">
        <v>1439</v>
      </c>
      <c r="M3225" s="9" t="s">
        <v>1440</v>
      </c>
      <c r="N3225" t="s">
        <v>41</v>
      </c>
      <c r="P3225" s="5" t="str">
        <f>IF(LOOKUP($K3225,Fuel_Mappings!$C$2:$C$255,Fuel_Mappings!$D$2:$D$255)&lt;&gt;"",LOOKUP($K3225,Fuel_Mappings!$C$2:$C$255,Fuel_Mappings!$D$2:$D$255),"")</f>
        <v>Other_Fuel</v>
      </c>
      <c r="Q3225" s="5" t="str">
        <f>IF($P3225="Other_Fuel",IF(LOOKUP($G3225,Fuel_Mappings!$I$2:$I$36,Fuel_Mappings!$I$2:$I$36)=$G3225,LOOKUP($G3225,Fuel_Mappings!$I$2:$I$36,Fuel_Mappings!$J$2:$J$36),""),"")</f>
        <v/>
      </c>
      <c r="S3225" s="5" t="str">
        <f t="shared" si="210"/>
        <v>2B</v>
      </c>
      <c r="T3225" s="3" t="b">
        <f t="shared" si="211"/>
        <v>0</v>
      </c>
      <c r="U3225" s="3" t="b">
        <f t="shared" si="212"/>
        <v>0</v>
      </c>
    </row>
    <row r="3226" spans="1:21">
      <c r="A3226" s="10">
        <v>40717211</v>
      </c>
      <c r="B3226" t="s">
        <v>661</v>
      </c>
      <c r="C3226" t="s">
        <v>662</v>
      </c>
      <c r="D3226" t="s">
        <v>663</v>
      </c>
      <c r="E3226" t="s">
        <v>95</v>
      </c>
      <c r="F3226" t="s">
        <v>664</v>
      </c>
      <c r="G3226" t="s">
        <v>692</v>
      </c>
      <c r="H3226" t="s">
        <v>259</v>
      </c>
      <c r="I3226" t="s">
        <v>664</v>
      </c>
      <c r="J3226" t="s">
        <v>21</v>
      </c>
      <c r="K3226" s="3" t="str">
        <f t="shared" si="209"/>
        <v>Organic Chemical StorageOther</v>
      </c>
      <c r="L3226" s="9" t="s">
        <v>1439</v>
      </c>
      <c r="M3226" s="9" t="s">
        <v>1440</v>
      </c>
      <c r="N3226" t="s">
        <v>41</v>
      </c>
      <c r="P3226" s="5" t="str">
        <f>IF(LOOKUP($K3226,Fuel_Mappings!$C$2:$C$255,Fuel_Mappings!$D$2:$D$255)&lt;&gt;"",LOOKUP($K3226,Fuel_Mappings!$C$2:$C$255,Fuel_Mappings!$D$2:$D$255),"")</f>
        <v>Other_Fuel</v>
      </c>
      <c r="Q3226" s="5" t="str">
        <f>IF($P3226="Other_Fuel",IF(LOOKUP($G3226,Fuel_Mappings!$I$2:$I$36,Fuel_Mappings!$I$2:$I$36)=$G3226,LOOKUP($G3226,Fuel_Mappings!$I$2:$I$36,Fuel_Mappings!$J$2:$J$36),""),"")</f>
        <v/>
      </c>
      <c r="S3226" s="5" t="str">
        <f t="shared" si="210"/>
        <v>2B</v>
      </c>
      <c r="T3226" s="3" t="b">
        <f t="shared" si="211"/>
        <v>0</v>
      </c>
      <c r="U3226" s="3" t="b">
        <f t="shared" si="212"/>
        <v>0</v>
      </c>
    </row>
    <row r="3227" spans="1:21">
      <c r="A3227" s="10">
        <v>40720803</v>
      </c>
      <c r="B3227" t="s">
        <v>661</v>
      </c>
      <c r="C3227" t="s">
        <v>662</v>
      </c>
      <c r="D3227" t="s">
        <v>663</v>
      </c>
      <c r="E3227" t="s">
        <v>95</v>
      </c>
      <c r="F3227" t="s">
        <v>664</v>
      </c>
      <c r="G3227" t="s">
        <v>685</v>
      </c>
      <c r="H3227" t="s">
        <v>259</v>
      </c>
      <c r="I3227" t="s">
        <v>664</v>
      </c>
      <c r="J3227" t="s">
        <v>21</v>
      </c>
      <c r="K3227" s="3" t="str">
        <f t="shared" si="209"/>
        <v>Organic Chemical StorageOther</v>
      </c>
      <c r="L3227" s="9" t="s">
        <v>1439</v>
      </c>
      <c r="M3227" s="9" t="s">
        <v>1440</v>
      </c>
      <c r="N3227" t="s">
        <v>41</v>
      </c>
      <c r="P3227" s="5" t="str">
        <f>IF(LOOKUP($K3227,Fuel_Mappings!$C$2:$C$255,Fuel_Mappings!$D$2:$D$255)&lt;&gt;"",LOOKUP($K3227,Fuel_Mappings!$C$2:$C$255,Fuel_Mappings!$D$2:$D$255),"")</f>
        <v>Other_Fuel</v>
      </c>
      <c r="Q3227" s="5" t="str">
        <f>IF($P3227="Other_Fuel",IF(LOOKUP($G3227,Fuel_Mappings!$I$2:$I$36,Fuel_Mappings!$I$2:$I$36)=$G3227,LOOKUP($G3227,Fuel_Mappings!$I$2:$I$36,Fuel_Mappings!$J$2:$J$36),""),"")</f>
        <v/>
      </c>
      <c r="S3227" s="5" t="str">
        <f t="shared" si="210"/>
        <v>2B</v>
      </c>
      <c r="T3227" s="3" t="b">
        <f t="shared" si="211"/>
        <v>0</v>
      </c>
      <c r="U3227" s="3" t="b">
        <f t="shared" si="212"/>
        <v>0</v>
      </c>
    </row>
    <row r="3228" spans="1:21">
      <c r="A3228" s="10">
        <v>40704402</v>
      </c>
      <c r="B3228" t="s">
        <v>661</v>
      </c>
      <c r="C3228" t="s">
        <v>662</v>
      </c>
      <c r="D3228" t="s">
        <v>663</v>
      </c>
      <c r="E3228" t="s">
        <v>95</v>
      </c>
      <c r="F3228" t="s">
        <v>664</v>
      </c>
      <c r="G3228" t="s">
        <v>694</v>
      </c>
      <c r="H3228" t="s">
        <v>259</v>
      </c>
      <c r="I3228" t="s">
        <v>664</v>
      </c>
      <c r="J3228" t="s">
        <v>21</v>
      </c>
      <c r="K3228" s="3" t="str">
        <f t="shared" si="209"/>
        <v>Organic Chemical StorageOther</v>
      </c>
      <c r="L3228" s="9" t="s">
        <v>1439</v>
      </c>
      <c r="M3228" s="9" t="s">
        <v>1440</v>
      </c>
      <c r="N3228" t="s">
        <v>41</v>
      </c>
      <c r="P3228" s="5" t="str">
        <f>IF(LOOKUP($K3228,Fuel_Mappings!$C$2:$C$255,Fuel_Mappings!$D$2:$D$255)&lt;&gt;"",LOOKUP($K3228,Fuel_Mappings!$C$2:$C$255,Fuel_Mappings!$D$2:$D$255),"")</f>
        <v>Other_Fuel</v>
      </c>
      <c r="Q3228" s="5" t="str">
        <f>IF($P3228="Other_Fuel",IF(LOOKUP($G3228,Fuel_Mappings!$I$2:$I$36,Fuel_Mappings!$I$2:$I$36)=$G3228,LOOKUP($G3228,Fuel_Mappings!$I$2:$I$36,Fuel_Mappings!$J$2:$J$36),""),"")</f>
        <v/>
      </c>
      <c r="S3228" s="5" t="str">
        <f t="shared" si="210"/>
        <v>2B</v>
      </c>
      <c r="T3228" s="3" t="b">
        <f t="shared" si="211"/>
        <v>0</v>
      </c>
      <c r="U3228" s="3" t="b">
        <f t="shared" si="212"/>
        <v>0</v>
      </c>
    </row>
    <row r="3229" spans="1:21">
      <c r="A3229" s="10">
        <v>40708097</v>
      </c>
      <c r="B3229" t="s">
        <v>661</v>
      </c>
      <c r="C3229" t="s">
        <v>662</v>
      </c>
      <c r="D3229" t="s">
        <v>663</v>
      </c>
      <c r="E3229" t="s">
        <v>95</v>
      </c>
      <c r="F3229" t="s">
        <v>664</v>
      </c>
      <c r="G3229" t="s">
        <v>700</v>
      </c>
      <c r="H3229" t="s">
        <v>259</v>
      </c>
      <c r="I3229" t="s">
        <v>664</v>
      </c>
      <c r="J3229" t="s">
        <v>21</v>
      </c>
      <c r="K3229" s="3" t="str">
        <f t="shared" si="209"/>
        <v>Organic Chemical StorageOther</v>
      </c>
      <c r="L3229" s="9" t="s">
        <v>1439</v>
      </c>
      <c r="M3229" s="9" t="s">
        <v>1440</v>
      </c>
      <c r="N3229" t="s">
        <v>41</v>
      </c>
      <c r="P3229" s="5" t="str">
        <f>IF(LOOKUP($K3229,Fuel_Mappings!$C$2:$C$255,Fuel_Mappings!$D$2:$D$255)&lt;&gt;"",LOOKUP($K3229,Fuel_Mappings!$C$2:$C$255,Fuel_Mappings!$D$2:$D$255),"")</f>
        <v>Other_Fuel</v>
      </c>
      <c r="Q3229" s="5" t="str">
        <f>IF($P3229="Other_Fuel",IF(LOOKUP($G3229,Fuel_Mappings!$I$2:$I$36,Fuel_Mappings!$I$2:$I$36)=$G3229,LOOKUP($G3229,Fuel_Mappings!$I$2:$I$36,Fuel_Mappings!$J$2:$J$36),""),"")</f>
        <v/>
      </c>
      <c r="S3229" s="5" t="str">
        <f t="shared" si="210"/>
        <v>2B</v>
      </c>
      <c r="T3229" s="3" t="b">
        <f t="shared" si="211"/>
        <v>0</v>
      </c>
      <c r="U3229" s="3" t="b">
        <f t="shared" si="212"/>
        <v>0</v>
      </c>
    </row>
    <row r="3230" spans="1:21">
      <c r="A3230" s="10">
        <v>40719613</v>
      </c>
      <c r="B3230" t="s">
        <v>661</v>
      </c>
      <c r="C3230" t="s">
        <v>662</v>
      </c>
      <c r="D3230" t="s">
        <v>663</v>
      </c>
      <c r="E3230" t="s">
        <v>95</v>
      </c>
      <c r="F3230" t="s">
        <v>664</v>
      </c>
      <c r="G3230" t="s">
        <v>684</v>
      </c>
      <c r="H3230" t="s">
        <v>259</v>
      </c>
      <c r="I3230" t="s">
        <v>664</v>
      </c>
      <c r="J3230" t="s">
        <v>21</v>
      </c>
      <c r="K3230" s="3" t="str">
        <f t="shared" si="209"/>
        <v>Organic Chemical StorageOther</v>
      </c>
      <c r="L3230" s="9" t="s">
        <v>1439</v>
      </c>
      <c r="M3230" s="9" t="s">
        <v>1440</v>
      </c>
      <c r="N3230" t="s">
        <v>41</v>
      </c>
      <c r="P3230" s="5" t="str">
        <f>IF(LOOKUP($K3230,Fuel_Mappings!$C$2:$C$255,Fuel_Mappings!$D$2:$D$255)&lt;&gt;"",LOOKUP($K3230,Fuel_Mappings!$C$2:$C$255,Fuel_Mappings!$D$2:$D$255),"")</f>
        <v>Other_Fuel</v>
      </c>
      <c r="Q3230" s="5" t="str">
        <f>IF($P3230="Other_Fuel",IF(LOOKUP($G3230,Fuel_Mappings!$I$2:$I$36,Fuel_Mappings!$I$2:$I$36)=$G3230,LOOKUP($G3230,Fuel_Mappings!$I$2:$I$36,Fuel_Mappings!$J$2:$J$36),""),"")</f>
        <v/>
      </c>
      <c r="S3230" s="5" t="str">
        <f t="shared" si="210"/>
        <v>2B</v>
      </c>
      <c r="T3230" s="3" t="b">
        <f t="shared" si="211"/>
        <v>0</v>
      </c>
      <c r="U3230" s="3" t="b">
        <f t="shared" si="212"/>
        <v>0</v>
      </c>
    </row>
    <row r="3231" spans="1:21">
      <c r="A3231" s="10">
        <v>40719614</v>
      </c>
      <c r="B3231" t="s">
        <v>661</v>
      </c>
      <c r="C3231" t="s">
        <v>662</v>
      </c>
      <c r="D3231" t="s">
        <v>663</v>
      </c>
      <c r="E3231" t="s">
        <v>95</v>
      </c>
      <c r="F3231" t="s">
        <v>664</v>
      </c>
      <c r="G3231" t="s">
        <v>684</v>
      </c>
      <c r="H3231" t="s">
        <v>259</v>
      </c>
      <c r="I3231" t="s">
        <v>664</v>
      </c>
      <c r="J3231" t="s">
        <v>21</v>
      </c>
      <c r="K3231" s="3" t="str">
        <f t="shared" si="209"/>
        <v>Organic Chemical StorageOther</v>
      </c>
      <c r="L3231" s="9" t="s">
        <v>1439</v>
      </c>
      <c r="M3231" s="9" t="s">
        <v>1440</v>
      </c>
      <c r="N3231" t="s">
        <v>41</v>
      </c>
      <c r="P3231" s="5" t="str">
        <f>IF(LOOKUP($K3231,Fuel_Mappings!$C$2:$C$255,Fuel_Mappings!$D$2:$D$255)&lt;&gt;"",LOOKUP($K3231,Fuel_Mappings!$C$2:$C$255,Fuel_Mappings!$D$2:$D$255),"")</f>
        <v>Other_Fuel</v>
      </c>
      <c r="Q3231" s="5" t="str">
        <f>IF($P3231="Other_Fuel",IF(LOOKUP($G3231,Fuel_Mappings!$I$2:$I$36,Fuel_Mappings!$I$2:$I$36)=$G3231,LOOKUP($G3231,Fuel_Mappings!$I$2:$I$36,Fuel_Mappings!$J$2:$J$36),""),"")</f>
        <v/>
      </c>
      <c r="S3231" s="5" t="str">
        <f t="shared" si="210"/>
        <v>2B</v>
      </c>
      <c r="T3231" s="3" t="b">
        <f t="shared" si="211"/>
        <v>0</v>
      </c>
      <c r="U3231" s="3" t="b">
        <f t="shared" si="212"/>
        <v>0</v>
      </c>
    </row>
    <row r="3232" spans="1:21">
      <c r="A3232" s="10">
        <v>40706023</v>
      </c>
      <c r="B3232" t="s">
        <v>661</v>
      </c>
      <c r="C3232" t="s">
        <v>662</v>
      </c>
      <c r="D3232" t="s">
        <v>663</v>
      </c>
      <c r="E3232" t="s">
        <v>95</v>
      </c>
      <c r="F3232" t="s">
        <v>664</v>
      </c>
      <c r="G3232" t="s">
        <v>668</v>
      </c>
      <c r="H3232" t="s">
        <v>259</v>
      </c>
      <c r="I3232" t="s">
        <v>664</v>
      </c>
      <c r="J3232" t="s">
        <v>21</v>
      </c>
      <c r="K3232" s="3" t="str">
        <f t="shared" si="209"/>
        <v>Organic Chemical StorageOther</v>
      </c>
      <c r="L3232" s="9" t="s">
        <v>1439</v>
      </c>
      <c r="M3232" s="9" t="s">
        <v>1440</v>
      </c>
      <c r="N3232" t="s">
        <v>41</v>
      </c>
      <c r="P3232" s="5" t="str">
        <f>IF(LOOKUP($K3232,Fuel_Mappings!$C$2:$C$255,Fuel_Mappings!$D$2:$D$255)&lt;&gt;"",LOOKUP($K3232,Fuel_Mappings!$C$2:$C$255,Fuel_Mappings!$D$2:$D$255),"")</f>
        <v>Other_Fuel</v>
      </c>
      <c r="Q3232" s="5" t="str">
        <f>IF($P3232="Other_Fuel",IF(LOOKUP($G3232,Fuel_Mappings!$I$2:$I$36,Fuel_Mappings!$I$2:$I$36)=$G3232,LOOKUP($G3232,Fuel_Mappings!$I$2:$I$36,Fuel_Mappings!$J$2:$J$36),""),"")</f>
        <v/>
      </c>
      <c r="S3232" s="5" t="str">
        <f t="shared" si="210"/>
        <v>2B</v>
      </c>
      <c r="T3232" s="3" t="b">
        <f t="shared" si="211"/>
        <v>0</v>
      </c>
      <c r="U3232" s="3" t="b">
        <f t="shared" si="212"/>
        <v>0</v>
      </c>
    </row>
    <row r="3233" spans="1:21">
      <c r="A3233" s="10">
        <v>40706024</v>
      </c>
      <c r="B3233" t="s">
        <v>661</v>
      </c>
      <c r="C3233" t="s">
        <v>662</v>
      </c>
      <c r="D3233" t="s">
        <v>663</v>
      </c>
      <c r="E3233" t="s">
        <v>95</v>
      </c>
      <c r="F3233" t="s">
        <v>664</v>
      </c>
      <c r="G3233" t="s">
        <v>668</v>
      </c>
      <c r="H3233" t="s">
        <v>259</v>
      </c>
      <c r="I3233" t="s">
        <v>664</v>
      </c>
      <c r="J3233" t="s">
        <v>21</v>
      </c>
      <c r="K3233" s="3" t="str">
        <f t="shared" si="209"/>
        <v>Organic Chemical StorageOther</v>
      </c>
      <c r="L3233" s="9" t="s">
        <v>1439</v>
      </c>
      <c r="M3233" s="9" t="s">
        <v>1440</v>
      </c>
      <c r="N3233" t="s">
        <v>41</v>
      </c>
      <c r="P3233" s="5" t="str">
        <f>IF(LOOKUP($K3233,Fuel_Mappings!$C$2:$C$255,Fuel_Mappings!$D$2:$D$255)&lt;&gt;"",LOOKUP($K3233,Fuel_Mappings!$C$2:$C$255,Fuel_Mappings!$D$2:$D$255),"")</f>
        <v>Other_Fuel</v>
      </c>
      <c r="Q3233" s="5" t="str">
        <f>IF($P3233="Other_Fuel",IF(LOOKUP($G3233,Fuel_Mappings!$I$2:$I$36,Fuel_Mappings!$I$2:$I$36)=$G3233,LOOKUP($G3233,Fuel_Mappings!$I$2:$I$36,Fuel_Mappings!$J$2:$J$36),""),"")</f>
        <v/>
      </c>
      <c r="S3233" s="5" t="str">
        <f t="shared" si="210"/>
        <v>2B</v>
      </c>
      <c r="T3233" s="3" t="b">
        <f t="shared" si="211"/>
        <v>0</v>
      </c>
      <c r="U3233" s="3" t="b">
        <f t="shared" si="212"/>
        <v>0</v>
      </c>
    </row>
    <row r="3234" spans="1:21">
      <c r="A3234" s="10">
        <v>40706028</v>
      </c>
      <c r="B3234" t="s">
        <v>661</v>
      </c>
      <c r="C3234" t="s">
        <v>662</v>
      </c>
      <c r="D3234" t="s">
        <v>663</v>
      </c>
      <c r="E3234" t="s">
        <v>95</v>
      </c>
      <c r="F3234" t="s">
        <v>664</v>
      </c>
      <c r="G3234" t="s">
        <v>668</v>
      </c>
      <c r="H3234" t="s">
        <v>259</v>
      </c>
      <c r="I3234" t="s">
        <v>664</v>
      </c>
      <c r="J3234" t="s">
        <v>21</v>
      </c>
      <c r="K3234" s="3" t="str">
        <f t="shared" si="209"/>
        <v>Organic Chemical StorageOther</v>
      </c>
      <c r="L3234" s="9" t="s">
        <v>1439</v>
      </c>
      <c r="M3234" s="9" t="s">
        <v>1440</v>
      </c>
      <c r="N3234" t="s">
        <v>41</v>
      </c>
      <c r="P3234" s="5" t="str">
        <f>IF(LOOKUP($K3234,Fuel_Mappings!$C$2:$C$255,Fuel_Mappings!$D$2:$D$255)&lt;&gt;"",LOOKUP($K3234,Fuel_Mappings!$C$2:$C$255,Fuel_Mappings!$D$2:$D$255),"")</f>
        <v>Other_Fuel</v>
      </c>
      <c r="Q3234" s="5" t="str">
        <f>IF($P3234="Other_Fuel",IF(LOOKUP($G3234,Fuel_Mappings!$I$2:$I$36,Fuel_Mappings!$I$2:$I$36)=$G3234,LOOKUP($G3234,Fuel_Mappings!$I$2:$I$36,Fuel_Mappings!$J$2:$J$36),""),"")</f>
        <v/>
      </c>
      <c r="S3234" s="5" t="str">
        <f t="shared" si="210"/>
        <v>2B</v>
      </c>
      <c r="T3234" s="3" t="b">
        <f t="shared" si="211"/>
        <v>0</v>
      </c>
      <c r="U3234" s="3" t="b">
        <f t="shared" si="212"/>
        <v>0</v>
      </c>
    </row>
    <row r="3235" spans="1:21">
      <c r="A3235" s="10">
        <v>40722022</v>
      </c>
      <c r="B3235" t="s">
        <v>661</v>
      </c>
      <c r="C3235" t="s">
        <v>662</v>
      </c>
      <c r="D3235" t="s">
        <v>663</v>
      </c>
      <c r="E3235" t="s">
        <v>95</v>
      </c>
      <c r="F3235" t="s">
        <v>664</v>
      </c>
      <c r="G3235" t="s">
        <v>708</v>
      </c>
      <c r="H3235" t="s">
        <v>259</v>
      </c>
      <c r="I3235" t="s">
        <v>664</v>
      </c>
      <c r="J3235" t="s">
        <v>21</v>
      </c>
      <c r="K3235" s="3" t="str">
        <f t="shared" si="209"/>
        <v>Organic Chemical StorageOther</v>
      </c>
      <c r="L3235" s="9" t="s">
        <v>1439</v>
      </c>
      <c r="M3235" s="9" t="s">
        <v>1440</v>
      </c>
      <c r="N3235" t="s">
        <v>41</v>
      </c>
      <c r="P3235" s="5" t="str">
        <f>IF(LOOKUP($K3235,Fuel_Mappings!$C$2:$C$255,Fuel_Mappings!$D$2:$D$255)&lt;&gt;"",LOOKUP($K3235,Fuel_Mappings!$C$2:$C$255,Fuel_Mappings!$D$2:$D$255),"")</f>
        <v>Other_Fuel</v>
      </c>
      <c r="Q3235" s="5" t="str">
        <f>IF($P3235="Other_Fuel",IF(LOOKUP($G3235,Fuel_Mappings!$I$2:$I$36,Fuel_Mappings!$I$2:$I$36)=$G3235,LOOKUP($G3235,Fuel_Mappings!$I$2:$I$36,Fuel_Mappings!$J$2:$J$36),""),"")</f>
        <v/>
      </c>
      <c r="S3235" s="5" t="str">
        <f t="shared" si="210"/>
        <v>2B</v>
      </c>
      <c r="T3235" s="3" t="b">
        <f t="shared" si="211"/>
        <v>0</v>
      </c>
      <c r="U3235" s="3" t="b">
        <f t="shared" si="212"/>
        <v>0</v>
      </c>
    </row>
    <row r="3236" spans="1:21">
      <c r="A3236" s="10">
        <v>40700812</v>
      </c>
      <c r="B3236" t="s">
        <v>661</v>
      </c>
      <c r="C3236" t="s">
        <v>662</v>
      </c>
      <c r="D3236" t="s">
        <v>663</v>
      </c>
      <c r="E3236" t="s">
        <v>95</v>
      </c>
      <c r="F3236" t="s">
        <v>664</v>
      </c>
      <c r="G3236" t="s">
        <v>677</v>
      </c>
      <c r="H3236" t="s">
        <v>259</v>
      </c>
      <c r="I3236" t="s">
        <v>664</v>
      </c>
      <c r="J3236" t="s">
        <v>21</v>
      </c>
      <c r="K3236" s="3" t="str">
        <f t="shared" si="209"/>
        <v>Organic Chemical StorageOther</v>
      </c>
      <c r="L3236" s="9" t="s">
        <v>1439</v>
      </c>
      <c r="M3236" s="9" t="s">
        <v>1440</v>
      </c>
      <c r="N3236" t="s">
        <v>41</v>
      </c>
      <c r="P3236" s="5" t="str">
        <f>IF(LOOKUP($K3236,Fuel_Mappings!$C$2:$C$255,Fuel_Mappings!$D$2:$D$255)&lt;&gt;"",LOOKUP($K3236,Fuel_Mappings!$C$2:$C$255,Fuel_Mappings!$D$2:$D$255),"")</f>
        <v>Other_Fuel</v>
      </c>
      <c r="Q3236" s="5" t="str">
        <f>IF($P3236="Other_Fuel",IF(LOOKUP($G3236,Fuel_Mappings!$I$2:$I$36,Fuel_Mappings!$I$2:$I$36)=$G3236,LOOKUP($G3236,Fuel_Mappings!$I$2:$I$36,Fuel_Mappings!$J$2:$J$36),""),"")</f>
        <v/>
      </c>
      <c r="S3236" s="5" t="str">
        <f t="shared" si="210"/>
        <v>2B</v>
      </c>
      <c r="T3236" s="3" t="b">
        <f t="shared" si="211"/>
        <v>0</v>
      </c>
      <c r="U3236" s="3" t="b">
        <f t="shared" si="212"/>
        <v>0</v>
      </c>
    </row>
    <row r="3237" spans="1:21">
      <c r="A3237" s="10">
        <v>40719615</v>
      </c>
      <c r="B3237" t="s">
        <v>661</v>
      </c>
      <c r="C3237" t="s">
        <v>662</v>
      </c>
      <c r="D3237" t="s">
        <v>663</v>
      </c>
      <c r="E3237" t="s">
        <v>95</v>
      </c>
      <c r="F3237" t="s">
        <v>664</v>
      </c>
      <c r="G3237" t="s">
        <v>684</v>
      </c>
      <c r="H3237" t="s">
        <v>259</v>
      </c>
      <c r="I3237" t="s">
        <v>664</v>
      </c>
      <c r="J3237" t="s">
        <v>21</v>
      </c>
      <c r="K3237" s="3" t="str">
        <f t="shared" si="209"/>
        <v>Organic Chemical StorageOther</v>
      </c>
      <c r="L3237" s="9" t="s">
        <v>1439</v>
      </c>
      <c r="M3237" s="9" t="s">
        <v>1440</v>
      </c>
      <c r="N3237" t="s">
        <v>41</v>
      </c>
      <c r="P3237" s="5" t="str">
        <f>IF(LOOKUP($K3237,Fuel_Mappings!$C$2:$C$255,Fuel_Mappings!$D$2:$D$255)&lt;&gt;"",LOOKUP($K3237,Fuel_Mappings!$C$2:$C$255,Fuel_Mappings!$D$2:$D$255),"")</f>
        <v>Other_Fuel</v>
      </c>
      <c r="Q3237" s="5" t="str">
        <f>IF($P3237="Other_Fuel",IF(LOOKUP($G3237,Fuel_Mappings!$I$2:$I$36,Fuel_Mappings!$I$2:$I$36)=$G3237,LOOKUP($G3237,Fuel_Mappings!$I$2:$I$36,Fuel_Mappings!$J$2:$J$36),""),"")</f>
        <v/>
      </c>
      <c r="S3237" s="5" t="str">
        <f t="shared" si="210"/>
        <v>2B</v>
      </c>
      <c r="T3237" s="3" t="b">
        <f t="shared" si="211"/>
        <v>0</v>
      </c>
      <c r="U3237" s="3" t="b">
        <f t="shared" si="212"/>
        <v>0</v>
      </c>
    </row>
    <row r="3238" spans="1:21">
      <c r="A3238" s="10">
        <v>40722010</v>
      </c>
      <c r="B3238" t="s">
        <v>661</v>
      </c>
      <c r="C3238" t="s">
        <v>662</v>
      </c>
      <c r="D3238" t="s">
        <v>663</v>
      </c>
      <c r="E3238" t="s">
        <v>95</v>
      </c>
      <c r="F3238" t="s">
        <v>664</v>
      </c>
      <c r="G3238" t="s">
        <v>708</v>
      </c>
      <c r="H3238" t="s">
        <v>259</v>
      </c>
      <c r="I3238" t="s">
        <v>664</v>
      </c>
      <c r="J3238" t="s">
        <v>21</v>
      </c>
      <c r="K3238" s="3" t="str">
        <f t="shared" si="209"/>
        <v>Organic Chemical StorageOther</v>
      </c>
      <c r="L3238" s="9" t="s">
        <v>1439</v>
      </c>
      <c r="M3238" s="9" t="s">
        <v>1440</v>
      </c>
      <c r="N3238" t="s">
        <v>41</v>
      </c>
      <c r="P3238" s="5" t="str">
        <f>IF(LOOKUP($K3238,Fuel_Mappings!$C$2:$C$255,Fuel_Mappings!$D$2:$D$255)&lt;&gt;"",LOOKUP($K3238,Fuel_Mappings!$C$2:$C$255,Fuel_Mappings!$D$2:$D$255),"")</f>
        <v>Other_Fuel</v>
      </c>
      <c r="Q3238" s="5" t="str">
        <f>IF($P3238="Other_Fuel",IF(LOOKUP($G3238,Fuel_Mappings!$I$2:$I$36,Fuel_Mappings!$I$2:$I$36)=$G3238,LOOKUP($G3238,Fuel_Mappings!$I$2:$I$36,Fuel_Mappings!$J$2:$J$36),""),"")</f>
        <v/>
      </c>
      <c r="S3238" s="5" t="str">
        <f t="shared" si="210"/>
        <v>2B</v>
      </c>
      <c r="T3238" s="3" t="b">
        <f t="shared" si="211"/>
        <v>0</v>
      </c>
      <c r="U3238" s="3" t="b">
        <f t="shared" si="212"/>
        <v>0</v>
      </c>
    </row>
    <row r="3239" spans="1:21">
      <c r="A3239" s="10">
        <v>40783203</v>
      </c>
      <c r="B3239" t="s">
        <v>661</v>
      </c>
      <c r="C3239" t="s">
        <v>662</v>
      </c>
      <c r="D3239" t="s">
        <v>663</v>
      </c>
      <c r="E3239" t="s">
        <v>95</v>
      </c>
      <c r="F3239" t="s">
        <v>664</v>
      </c>
      <c r="G3239" t="s">
        <v>717</v>
      </c>
      <c r="H3239" t="s">
        <v>259</v>
      </c>
      <c r="I3239" t="s">
        <v>664</v>
      </c>
      <c r="J3239" t="s">
        <v>21</v>
      </c>
      <c r="K3239" s="3" t="str">
        <f t="shared" si="209"/>
        <v>Organic Chemical StorageOther</v>
      </c>
      <c r="L3239" s="9" t="s">
        <v>1439</v>
      </c>
      <c r="M3239" s="9" t="s">
        <v>1440</v>
      </c>
      <c r="N3239" t="s">
        <v>41</v>
      </c>
      <c r="P3239" s="5" t="str">
        <f>IF(LOOKUP($K3239,Fuel_Mappings!$C$2:$C$255,Fuel_Mappings!$D$2:$D$255)&lt;&gt;"",LOOKUP($K3239,Fuel_Mappings!$C$2:$C$255,Fuel_Mappings!$D$2:$D$255),"")</f>
        <v>Other_Fuel</v>
      </c>
      <c r="Q3239" s="5" t="str">
        <f>IF($P3239="Other_Fuel",IF(LOOKUP($G3239,Fuel_Mappings!$I$2:$I$36,Fuel_Mappings!$I$2:$I$36)=$G3239,LOOKUP($G3239,Fuel_Mappings!$I$2:$I$36,Fuel_Mappings!$J$2:$J$36),""),"")</f>
        <v/>
      </c>
      <c r="S3239" s="5" t="str">
        <f t="shared" si="210"/>
        <v>2B</v>
      </c>
      <c r="T3239" s="3" t="b">
        <f t="shared" si="211"/>
        <v>0</v>
      </c>
      <c r="U3239" s="3" t="b">
        <f t="shared" si="212"/>
        <v>0</v>
      </c>
    </row>
    <row r="3240" spans="1:21">
      <c r="A3240" s="10">
        <v>40704419</v>
      </c>
      <c r="B3240" t="s">
        <v>661</v>
      </c>
      <c r="C3240" t="s">
        <v>662</v>
      </c>
      <c r="D3240" t="s">
        <v>663</v>
      </c>
      <c r="E3240" t="s">
        <v>95</v>
      </c>
      <c r="F3240" t="s">
        <v>664</v>
      </c>
      <c r="G3240" t="s">
        <v>694</v>
      </c>
      <c r="H3240" t="s">
        <v>259</v>
      </c>
      <c r="I3240" t="s">
        <v>664</v>
      </c>
      <c r="J3240" t="s">
        <v>21</v>
      </c>
      <c r="K3240" s="3" t="str">
        <f t="shared" si="209"/>
        <v>Organic Chemical StorageOther</v>
      </c>
      <c r="L3240" s="9" t="s">
        <v>1439</v>
      </c>
      <c r="M3240" s="9" t="s">
        <v>1440</v>
      </c>
      <c r="N3240" t="s">
        <v>41</v>
      </c>
      <c r="P3240" s="5" t="str">
        <f>IF(LOOKUP($K3240,Fuel_Mappings!$C$2:$C$255,Fuel_Mappings!$D$2:$D$255)&lt;&gt;"",LOOKUP($K3240,Fuel_Mappings!$C$2:$C$255,Fuel_Mappings!$D$2:$D$255),"")</f>
        <v>Other_Fuel</v>
      </c>
      <c r="Q3240" s="5" t="str">
        <f>IF($P3240="Other_Fuel",IF(LOOKUP($G3240,Fuel_Mappings!$I$2:$I$36,Fuel_Mappings!$I$2:$I$36)=$G3240,LOOKUP($G3240,Fuel_Mappings!$I$2:$I$36,Fuel_Mappings!$J$2:$J$36),""),"")</f>
        <v/>
      </c>
      <c r="S3240" s="5" t="str">
        <f t="shared" si="210"/>
        <v>2B</v>
      </c>
      <c r="T3240" s="3" t="b">
        <f t="shared" si="211"/>
        <v>0</v>
      </c>
      <c r="U3240" s="3" t="b">
        <f t="shared" si="212"/>
        <v>0</v>
      </c>
    </row>
    <row r="3241" spans="1:21">
      <c r="A3241" s="10">
        <v>40704897</v>
      </c>
      <c r="B3241" t="s">
        <v>661</v>
      </c>
      <c r="C3241" t="s">
        <v>662</v>
      </c>
      <c r="D3241" t="s">
        <v>663</v>
      </c>
      <c r="E3241" t="s">
        <v>95</v>
      </c>
      <c r="F3241" t="s">
        <v>664</v>
      </c>
      <c r="G3241" t="s">
        <v>705</v>
      </c>
      <c r="H3241" t="s">
        <v>259</v>
      </c>
      <c r="I3241" t="s">
        <v>664</v>
      </c>
      <c r="J3241" t="s">
        <v>21</v>
      </c>
      <c r="K3241" s="3" t="str">
        <f t="shared" si="209"/>
        <v>Organic Chemical StorageOther</v>
      </c>
      <c r="L3241" s="9" t="s">
        <v>1439</v>
      </c>
      <c r="M3241" s="9" t="s">
        <v>1440</v>
      </c>
      <c r="N3241" t="s">
        <v>41</v>
      </c>
      <c r="P3241" s="5" t="str">
        <f>IF(LOOKUP($K3241,Fuel_Mappings!$C$2:$C$255,Fuel_Mappings!$D$2:$D$255)&lt;&gt;"",LOOKUP($K3241,Fuel_Mappings!$C$2:$C$255,Fuel_Mappings!$D$2:$D$255),"")</f>
        <v>Other_Fuel</v>
      </c>
      <c r="Q3241" s="5" t="str">
        <f>IF($P3241="Other_Fuel",IF(LOOKUP($G3241,Fuel_Mappings!$I$2:$I$36,Fuel_Mappings!$I$2:$I$36)=$G3241,LOOKUP($G3241,Fuel_Mappings!$I$2:$I$36,Fuel_Mappings!$J$2:$J$36),""),"")</f>
        <v/>
      </c>
      <c r="S3241" s="5" t="str">
        <f t="shared" si="210"/>
        <v>2B</v>
      </c>
      <c r="T3241" s="3" t="b">
        <f t="shared" si="211"/>
        <v>0</v>
      </c>
      <c r="U3241" s="3" t="b">
        <f t="shared" si="212"/>
        <v>0</v>
      </c>
    </row>
    <row r="3242" spans="1:21">
      <c r="A3242" s="10">
        <v>40720420</v>
      </c>
      <c r="B3242" t="s">
        <v>661</v>
      </c>
      <c r="C3242" t="s">
        <v>662</v>
      </c>
      <c r="D3242" t="s">
        <v>663</v>
      </c>
      <c r="E3242" t="s">
        <v>95</v>
      </c>
      <c r="F3242" t="s">
        <v>664</v>
      </c>
      <c r="G3242" t="s">
        <v>709</v>
      </c>
      <c r="H3242" t="s">
        <v>259</v>
      </c>
      <c r="I3242" t="s">
        <v>664</v>
      </c>
      <c r="J3242" t="s">
        <v>21</v>
      </c>
      <c r="K3242" s="3" t="str">
        <f t="shared" si="209"/>
        <v>Organic Chemical StorageOther</v>
      </c>
      <c r="L3242" s="9" t="s">
        <v>1439</v>
      </c>
      <c r="M3242" s="9" t="s">
        <v>1440</v>
      </c>
      <c r="N3242" t="s">
        <v>41</v>
      </c>
      <c r="P3242" s="5" t="str">
        <f>IF(LOOKUP($K3242,Fuel_Mappings!$C$2:$C$255,Fuel_Mappings!$D$2:$D$255)&lt;&gt;"",LOOKUP($K3242,Fuel_Mappings!$C$2:$C$255,Fuel_Mappings!$D$2:$D$255),"")</f>
        <v>Other_Fuel</v>
      </c>
      <c r="Q3242" s="5" t="str">
        <f>IF($P3242="Other_Fuel",IF(LOOKUP($G3242,Fuel_Mappings!$I$2:$I$36,Fuel_Mappings!$I$2:$I$36)=$G3242,LOOKUP($G3242,Fuel_Mappings!$I$2:$I$36,Fuel_Mappings!$J$2:$J$36),""),"")</f>
        <v/>
      </c>
      <c r="S3242" s="5" t="str">
        <f t="shared" si="210"/>
        <v>2B</v>
      </c>
      <c r="T3242" s="3" t="b">
        <f t="shared" si="211"/>
        <v>0</v>
      </c>
      <c r="U3242" s="3" t="b">
        <f t="shared" si="212"/>
        <v>0</v>
      </c>
    </row>
    <row r="3243" spans="1:21">
      <c r="A3243" s="10">
        <v>40703617</v>
      </c>
      <c r="B3243" t="s">
        <v>661</v>
      </c>
      <c r="C3243" t="s">
        <v>662</v>
      </c>
      <c r="D3243" t="s">
        <v>663</v>
      </c>
      <c r="E3243" t="s">
        <v>95</v>
      </c>
      <c r="F3243" t="s">
        <v>664</v>
      </c>
      <c r="G3243" t="s">
        <v>679</v>
      </c>
      <c r="H3243" t="s">
        <v>259</v>
      </c>
      <c r="I3243" t="s">
        <v>664</v>
      </c>
      <c r="J3243" t="s">
        <v>21</v>
      </c>
      <c r="K3243" s="3" t="str">
        <f t="shared" si="209"/>
        <v>Organic Chemical StorageOther</v>
      </c>
      <c r="L3243" s="9" t="s">
        <v>1439</v>
      </c>
      <c r="M3243" s="9" t="s">
        <v>1440</v>
      </c>
      <c r="N3243" t="s">
        <v>41</v>
      </c>
      <c r="P3243" s="5" t="str">
        <f>IF(LOOKUP($K3243,Fuel_Mappings!$C$2:$C$255,Fuel_Mappings!$D$2:$D$255)&lt;&gt;"",LOOKUP($K3243,Fuel_Mappings!$C$2:$C$255,Fuel_Mappings!$D$2:$D$255),"")</f>
        <v>Other_Fuel</v>
      </c>
      <c r="Q3243" s="5" t="str">
        <f>IF($P3243="Other_Fuel",IF(LOOKUP($G3243,Fuel_Mappings!$I$2:$I$36,Fuel_Mappings!$I$2:$I$36)=$G3243,LOOKUP($G3243,Fuel_Mappings!$I$2:$I$36,Fuel_Mappings!$J$2:$J$36),""),"")</f>
        <v/>
      </c>
      <c r="S3243" s="5" t="str">
        <f t="shared" si="210"/>
        <v>2B</v>
      </c>
      <c r="T3243" s="3" t="b">
        <f t="shared" si="211"/>
        <v>0</v>
      </c>
      <c r="U3243" s="3" t="b">
        <f t="shared" si="212"/>
        <v>0</v>
      </c>
    </row>
    <row r="3244" spans="1:21">
      <c r="A3244" s="10">
        <v>40703618</v>
      </c>
      <c r="B3244" t="s">
        <v>661</v>
      </c>
      <c r="C3244" t="s">
        <v>662</v>
      </c>
      <c r="D3244" t="s">
        <v>663</v>
      </c>
      <c r="E3244" t="s">
        <v>95</v>
      </c>
      <c r="F3244" t="s">
        <v>664</v>
      </c>
      <c r="G3244" t="s">
        <v>679</v>
      </c>
      <c r="H3244" t="s">
        <v>259</v>
      </c>
      <c r="I3244" t="s">
        <v>664</v>
      </c>
      <c r="J3244" t="s">
        <v>21</v>
      </c>
      <c r="K3244" s="3" t="str">
        <f t="shared" si="209"/>
        <v>Organic Chemical StorageOther</v>
      </c>
      <c r="L3244" s="9" t="s">
        <v>1439</v>
      </c>
      <c r="M3244" s="9" t="s">
        <v>1440</v>
      </c>
      <c r="N3244" t="s">
        <v>41</v>
      </c>
      <c r="P3244" s="5" t="str">
        <f>IF(LOOKUP($K3244,Fuel_Mappings!$C$2:$C$255,Fuel_Mappings!$D$2:$D$255)&lt;&gt;"",LOOKUP($K3244,Fuel_Mappings!$C$2:$C$255,Fuel_Mappings!$D$2:$D$255),"")</f>
        <v>Other_Fuel</v>
      </c>
      <c r="Q3244" s="5" t="str">
        <f>IF($P3244="Other_Fuel",IF(LOOKUP($G3244,Fuel_Mappings!$I$2:$I$36,Fuel_Mappings!$I$2:$I$36)=$G3244,LOOKUP($G3244,Fuel_Mappings!$I$2:$I$36,Fuel_Mappings!$J$2:$J$36),""),"")</f>
        <v/>
      </c>
      <c r="S3244" s="5" t="str">
        <f t="shared" si="210"/>
        <v>2B</v>
      </c>
      <c r="T3244" s="3" t="b">
        <f t="shared" si="211"/>
        <v>0</v>
      </c>
      <c r="U3244" s="3" t="b">
        <f t="shared" si="212"/>
        <v>0</v>
      </c>
    </row>
    <row r="3245" spans="1:21">
      <c r="A3245" s="10">
        <v>40700818</v>
      </c>
      <c r="B3245" t="s">
        <v>661</v>
      </c>
      <c r="C3245" t="s">
        <v>662</v>
      </c>
      <c r="D3245" t="s">
        <v>663</v>
      </c>
      <c r="E3245" t="s">
        <v>95</v>
      </c>
      <c r="F3245" t="s">
        <v>664</v>
      </c>
      <c r="G3245" t="s">
        <v>677</v>
      </c>
      <c r="H3245" t="s">
        <v>259</v>
      </c>
      <c r="I3245" t="s">
        <v>664</v>
      </c>
      <c r="J3245" t="s">
        <v>21</v>
      </c>
      <c r="K3245" s="3" t="str">
        <f t="shared" si="209"/>
        <v>Organic Chemical StorageOther</v>
      </c>
      <c r="L3245" s="9" t="s">
        <v>1439</v>
      </c>
      <c r="M3245" s="9" t="s">
        <v>1440</v>
      </c>
      <c r="N3245" t="s">
        <v>41</v>
      </c>
      <c r="P3245" s="5" t="str">
        <f>IF(LOOKUP($K3245,Fuel_Mappings!$C$2:$C$255,Fuel_Mappings!$D$2:$D$255)&lt;&gt;"",LOOKUP($K3245,Fuel_Mappings!$C$2:$C$255,Fuel_Mappings!$D$2:$D$255),"")</f>
        <v>Other_Fuel</v>
      </c>
      <c r="Q3245" s="5" t="str">
        <f>IF($P3245="Other_Fuel",IF(LOOKUP($G3245,Fuel_Mappings!$I$2:$I$36,Fuel_Mappings!$I$2:$I$36)=$G3245,LOOKUP($G3245,Fuel_Mappings!$I$2:$I$36,Fuel_Mappings!$J$2:$J$36),""),"")</f>
        <v/>
      </c>
      <c r="S3245" s="5" t="str">
        <f t="shared" si="210"/>
        <v>2B</v>
      </c>
      <c r="T3245" s="3" t="b">
        <f t="shared" si="211"/>
        <v>0</v>
      </c>
      <c r="U3245" s="3" t="b">
        <f t="shared" si="212"/>
        <v>0</v>
      </c>
    </row>
    <row r="3246" spans="1:21">
      <c r="A3246" s="10">
        <v>40701601</v>
      </c>
      <c r="B3246" t="s">
        <v>661</v>
      </c>
      <c r="C3246" t="s">
        <v>662</v>
      </c>
      <c r="D3246" t="s">
        <v>663</v>
      </c>
      <c r="E3246" t="s">
        <v>95</v>
      </c>
      <c r="F3246" t="s">
        <v>664</v>
      </c>
      <c r="G3246" t="s">
        <v>678</v>
      </c>
      <c r="H3246" t="s">
        <v>259</v>
      </c>
      <c r="I3246" t="s">
        <v>664</v>
      </c>
      <c r="J3246" t="s">
        <v>21</v>
      </c>
      <c r="K3246" s="3" t="str">
        <f t="shared" si="209"/>
        <v>Organic Chemical StorageOther</v>
      </c>
      <c r="L3246" s="9" t="s">
        <v>1439</v>
      </c>
      <c r="M3246" s="9" t="s">
        <v>1440</v>
      </c>
      <c r="N3246" t="s">
        <v>41</v>
      </c>
      <c r="P3246" s="5" t="str">
        <f>IF(LOOKUP($K3246,Fuel_Mappings!$C$2:$C$255,Fuel_Mappings!$D$2:$D$255)&lt;&gt;"",LOOKUP($K3246,Fuel_Mappings!$C$2:$C$255,Fuel_Mappings!$D$2:$D$255),"")</f>
        <v>Other_Fuel</v>
      </c>
      <c r="Q3246" s="5" t="str">
        <f>IF($P3246="Other_Fuel",IF(LOOKUP($G3246,Fuel_Mappings!$I$2:$I$36,Fuel_Mappings!$I$2:$I$36)=$G3246,LOOKUP($G3246,Fuel_Mappings!$I$2:$I$36,Fuel_Mappings!$J$2:$J$36),""),"")</f>
        <v/>
      </c>
      <c r="S3246" s="5" t="str">
        <f t="shared" si="210"/>
        <v>2B</v>
      </c>
      <c r="T3246" s="3" t="b">
        <f t="shared" si="211"/>
        <v>0</v>
      </c>
      <c r="U3246" s="3" t="b">
        <f t="shared" si="212"/>
        <v>0</v>
      </c>
    </row>
    <row r="3247" spans="1:21">
      <c r="A3247" s="10">
        <v>40703206</v>
      </c>
      <c r="B3247" t="s">
        <v>661</v>
      </c>
      <c r="C3247" t="s">
        <v>662</v>
      </c>
      <c r="D3247" t="s">
        <v>663</v>
      </c>
      <c r="E3247" t="s">
        <v>95</v>
      </c>
      <c r="F3247" t="s">
        <v>664</v>
      </c>
      <c r="G3247" t="s">
        <v>689</v>
      </c>
      <c r="H3247" t="s">
        <v>259</v>
      </c>
      <c r="I3247" t="s">
        <v>664</v>
      </c>
      <c r="J3247" t="s">
        <v>21</v>
      </c>
      <c r="K3247" s="3" t="str">
        <f t="shared" si="209"/>
        <v>Organic Chemical StorageOther</v>
      </c>
      <c r="L3247" s="9" t="s">
        <v>1439</v>
      </c>
      <c r="M3247" s="9" t="s">
        <v>1440</v>
      </c>
      <c r="N3247" t="s">
        <v>41</v>
      </c>
      <c r="P3247" s="5" t="str">
        <f>IF(LOOKUP($K3247,Fuel_Mappings!$C$2:$C$255,Fuel_Mappings!$D$2:$D$255)&lt;&gt;"",LOOKUP($K3247,Fuel_Mappings!$C$2:$C$255,Fuel_Mappings!$D$2:$D$255),"")</f>
        <v>Other_Fuel</v>
      </c>
      <c r="Q3247" s="5" t="str">
        <f>IF($P3247="Other_Fuel",IF(LOOKUP($G3247,Fuel_Mappings!$I$2:$I$36,Fuel_Mappings!$I$2:$I$36)=$G3247,LOOKUP($G3247,Fuel_Mappings!$I$2:$I$36,Fuel_Mappings!$J$2:$J$36),""),"")</f>
        <v/>
      </c>
      <c r="S3247" s="5" t="str">
        <f t="shared" si="210"/>
        <v>2B</v>
      </c>
      <c r="T3247" s="3" t="b">
        <f t="shared" si="211"/>
        <v>0</v>
      </c>
      <c r="U3247" s="3" t="b">
        <f t="shared" si="212"/>
        <v>0</v>
      </c>
    </row>
    <row r="3248" spans="1:21">
      <c r="A3248" s="10">
        <v>40703210</v>
      </c>
      <c r="B3248" t="s">
        <v>661</v>
      </c>
      <c r="C3248" t="s">
        <v>662</v>
      </c>
      <c r="D3248" t="s">
        <v>663</v>
      </c>
      <c r="E3248" t="s">
        <v>95</v>
      </c>
      <c r="F3248" t="s">
        <v>664</v>
      </c>
      <c r="G3248" t="s">
        <v>689</v>
      </c>
      <c r="H3248" t="s">
        <v>259</v>
      </c>
      <c r="I3248" t="s">
        <v>664</v>
      </c>
      <c r="J3248" t="s">
        <v>21</v>
      </c>
      <c r="K3248" s="3" t="str">
        <f t="shared" si="209"/>
        <v>Organic Chemical StorageOther</v>
      </c>
      <c r="L3248" s="9" t="s">
        <v>1439</v>
      </c>
      <c r="M3248" s="9" t="s">
        <v>1440</v>
      </c>
      <c r="N3248" t="s">
        <v>41</v>
      </c>
      <c r="P3248" s="5" t="str">
        <f>IF(LOOKUP($K3248,Fuel_Mappings!$C$2:$C$255,Fuel_Mappings!$D$2:$D$255)&lt;&gt;"",LOOKUP($K3248,Fuel_Mappings!$C$2:$C$255,Fuel_Mappings!$D$2:$D$255),"")</f>
        <v>Other_Fuel</v>
      </c>
      <c r="Q3248" s="5" t="str">
        <f>IF($P3248="Other_Fuel",IF(LOOKUP($G3248,Fuel_Mappings!$I$2:$I$36,Fuel_Mappings!$I$2:$I$36)=$G3248,LOOKUP($G3248,Fuel_Mappings!$I$2:$I$36,Fuel_Mappings!$J$2:$J$36),""),"")</f>
        <v/>
      </c>
      <c r="S3248" s="5" t="str">
        <f t="shared" si="210"/>
        <v>2B</v>
      </c>
      <c r="T3248" s="3" t="b">
        <f t="shared" si="211"/>
        <v>0</v>
      </c>
      <c r="U3248" s="3" t="b">
        <f t="shared" si="212"/>
        <v>0</v>
      </c>
    </row>
    <row r="3249" spans="1:21">
      <c r="A3249" s="10">
        <v>40704422</v>
      </c>
      <c r="B3249" t="s">
        <v>661</v>
      </c>
      <c r="C3249" t="s">
        <v>662</v>
      </c>
      <c r="D3249" t="s">
        <v>663</v>
      </c>
      <c r="E3249" t="s">
        <v>95</v>
      </c>
      <c r="F3249" t="s">
        <v>664</v>
      </c>
      <c r="G3249" t="s">
        <v>694</v>
      </c>
      <c r="H3249" t="s">
        <v>259</v>
      </c>
      <c r="I3249" t="s">
        <v>664</v>
      </c>
      <c r="J3249" t="s">
        <v>21</v>
      </c>
      <c r="K3249" s="3" t="str">
        <f t="shared" si="209"/>
        <v>Organic Chemical StorageOther</v>
      </c>
      <c r="L3249" s="9" t="s">
        <v>1439</v>
      </c>
      <c r="M3249" s="9" t="s">
        <v>1440</v>
      </c>
      <c r="N3249" t="s">
        <v>41</v>
      </c>
      <c r="P3249" s="5" t="str">
        <f>IF(LOOKUP($K3249,Fuel_Mappings!$C$2:$C$255,Fuel_Mappings!$D$2:$D$255)&lt;&gt;"",LOOKUP($K3249,Fuel_Mappings!$C$2:$C$255,Fuel_Mappings!$D$2:$D$255),"")</f>
        <v>Other_Fuel</v>
      </c>
      <c r="Q3249" s="5" t="str">
        <f>IF($P3249="Other_Fuel",IF(LOOKUP($G3249,Fuel_Mappings!$I$2:$I$36,Fuel_Mappings!$I$2:$I$36)=$G3249,LOOKUP($G3249,Fuel_Mappings!$I$2:$I$36,Fuel_Mappings!$J$2:$J$36),""),"")</f>
        <v/>
      </c>
      <c r="S3249" s="5" t="str">
        <f t="shared" si="210"/>
        <v>2B</v>
      </c>
      <c r="T3249" s="3" t="b">
        <f t="shared" si="211"/>
        <v>0</v>
      </c>
      <c r="U3249" s="3" t="b">
        <f t="shared" si="212"/>
        <v>0</v>
      </c>
    </row>
    <row r="3250" spans="1:21">
      <c r="A3250" s="10">
        <v>40722802</v>
      </c>
      <c r="B3250" t="s">
        <v>661</v>
      </c>
      <c r="C3250" t="s">
        <v>662</v>
      </c>
      <c r="D3250" t="s">
        <v>663</v>
      </c>
      <c r="E3250" t="s">
        <v>95</v>
      </c>
      <c r="F3250" t="s">
        <v>664</v>
      </c>
      <c r="G3250" t="s">
        <v>695</v>
      </c>
      <c r="H3250" t="s">
        <v>259</v>
      </c>
      <c r="I3250" t="s">
        <v>664</v>
      </c>
      <c r="J3250" t="s">
        <v>21</v>
      </c>
      <c r="K3250" s="3" t="str">
        <f t="shared" si="209"/>
        <v>Organic Chemical StorageOther</v>
      </c>
      <c r="L3250" s="9" t="s">
        <v>1439</v>
      </c>
      <c r="M3250" s="9" t="s">
        <v>1440</v>
      </c>
      <c r="N3250" t="s">
        <v>41</v>
      </c>
      <c r="P3250" s="5" t="str">
        <f>IF(LOOKUP($K3250,Fuel_Mappings!$C$2:$C$255,Fuel_Mappings!$D$2:$D$255)&lt;&gt;"",LOOKUP($K3250,Fuel_Mappings!$C$2:$C$255,Fuel_Mappings!$D$2:$D$255),"")</f>
        <v>Other_Fuel</v>
      </c>
      <c r="Q3250" s="5" t="str">
        <f>IF($P3250="Other_Fuel",IF(LOOKUP($G3250,Fuel_Mappings!$I$2:$I$36,Fuel_Mappings!$I$2:$I$36)=$G3250,LOOKUP($G3250,Fuel_Mappings!$I$2:$I$36,Fuel_Mappings!$J$2:$J$36),""),"")</f>
        <v/>
      </c>
      <c r="S3250" s="5" t="str">
        <f t="shared" si="210"/>
        <v>2B</v>
      </c>
      <c r="T3250" s="3" t="b">
        <f t="shared" si="211"/>
        <v>0</v>
      </c>
      <c r="U3250" s="3" t="b">
        <f t="shared" si="212"/>
        <v>0</v>
      </c>
    </row>
    <row r="3251" spans="1:21">
      <c r="A3251" s="10">
        <v>40781602</v>
      </c>
      <c r="B3251" t="s">
        <v>661</v>
      </c>
      <c r="C3251" t="s">
        <v>662</v>
      </c>
      <c r="D3251" t="s">
        <v>663</v>
      </c>
      <c r="E3251" t="s">
        <v>95</v>
      </c>
      <c r="F3251" t="s">
        <v>664</v>
      </c>
      <c r="G3251" t="s">
        <v>674</v>
      </c>
      <c r="H3251" t="s">
        <v>259</v>
      </c>
      <c r="I3251" t="s">
        <v>664</v>
      </c>
      <c r="J3251" t="s">
        <v>21</v>
      </c>
      <c r="K3251" s="3" t="str">
        <f t="shared" ref="K3251:K3314" si="213">I3251&amp;J3251</f>
        <v>Organic Chemical StorageOther</v>
      </c>
      <c r="L3251" s="9" t="s">
        <v>1439</v>
      </c>
      <c r="M3251" s="9" t="s">
        <v>1440</v>
      </c>
      <c r="N3251" t="s">
        <v>41</v>
      </c>
      <c r="P3251" s="5" t="str">
        <f>IF(LOOKUP($K3251,Fuel_Mappings!$C$2:$C$255,Fuel_Mappings!$D$2:$D$255)&lt;&gt;"",LOOKUP($K3251,Fuel_Mappings!$C$2:$C$255,Fuel_Mappings!$D$2:$D$255),"")</f>
        <v>Other_Fuel</v>
      </c>
      <c r="Q3251" s="5" t="str">
        <f>IF($P3251="Other_Fuel",IF(LOOKUP($G3251,Fuel_Mappings!$I$2:$I$36,Fuel_Mappings!$I$2:$I$36)=$G3251,LOOKUP($G3251,Fuel_Mappings!$I$2:$I$36,Fuel_Mappings!$J$2:$J$36),""),"")</f>
        <v/>
      </c>
      <c r="S3251" s="5" t="str">
        <f t="shared" si="210"/>
        <v>2B</v>
      </c>
      <c r="T3251" s="3" t="b">
        <f t="shared" si="211"/>
        <v>0</v>
      </c>
      <c r="U3251" s="3" t="b">
        <f t="shared" si="212"/>
        <v>0</v>
      </c>
    </row>
    <row r="3252" spans="1:21">
      <c r="A3252" s="10">
        <v>40782006</v>
      </c>
      <c r="B3252" t="s">
        <v>661</v>
      </c>
      <c r="C3252" t="s">
        <v>662</v>
      </c>
      <c r="D3252" t="s">
        <v>663</v>
      </c>
      <c r="E3252" t="s">
        <v>95</v>
      </c>
      <c r="F3252" t="s">
        <v>664</v>
      </c>
      <c r="G3252" t="s">
        <v>687</v>
      </c>
      <c r="H3252" t="s">
        <v>259</v>
      </c>
      <c r="I3252" t="s">
        <v>664</v>
      </c>
      <c r="J3252" t="s">
        <v>21</v>
      </c>
      <c r="K3252" s="3" t="str">
        <f t="shared" si="213"/>
        <v>Organic Chemical StorageOther</v>
      </c>
      <c r="L3252" s="9" t="s">
        <v>1439</v>
      </c>
      <c r="M3252" s="9" t="s">
        <v>1440</v>
      </c>
      <c r="N3252" t="s">
        <v>41</v>
      </c>
      <c r="P3252" s="5" t="str">
        <f>IF(LOOKUP($K3252,Fuel_Mappings!$C$2:$C$255,Fuel_Mappings!$D$2:$D$255)&lt;&gt;"",LOOKUP($K3252,Fuel_Mappings!$C$2:$C$255,Fuel_Mappings!$D$2:$D$255),"")</f>
        <v>Other_Fuel</v>
      </c>
      <c r="Q3252" s="5" t="str">
        <f>IF($P3252="Other_Fuel",IF(LOOKUP($G3252,Fuel_Mappings!$I$2:$I$36,Fuel_Mappings!$I$2:$I$36)=$G3252,LOOKUP($G3252,Fuel_Mappings!$I$2:$I$36,Fuel_Mappings!$J$2:$J$36),""),"")</f>
        <v/>
      </c>
      <c r="S3252" s="5" t="str">
        <f t="shared" si="210"/>
        <v>2B</v>
      </c>
      <c r="T3252" s="3" t="b">
        <f t="shared" si="211"/>
        <v>0</v>
      </c>
      <c r="U3252" s="3" t="b">
        <f t="shared" si="212"/>
        <v>0</v>
      </c>
    </row>
    <row r="3253" spans="1:21">
      <c r="A3253" s="10">
        <v>40702098</v>
      </c>
      <c r="B3253" t="s">
        <v>661</v>
      </c>
      <c r="C3253" t="s">
        <v>662</v>
      </c>
      <c r="D3253" t="s">
        <v>663</v>
      </c>
      <c r="E3253" t="s">
        <v>95</v>
      </c>
      <c r="F3253" t="s">
        <v>664</v>
      </c>
      <c r="G3253" t="s">
        <v>704</v>
      </c>
      <c r="H3253" t="s">
        <v>259</v>
      </c>
      <c r="I3253" t="s">
        <v>664</v>
      </c>
      <c r="J3253" t="s">
        <v>21</v>
      </c>
      <c r="K3253" s="3" t="str">
        <f t="shared" si="213"/>
        <v>Organic Chemical StorageOther</v>
      </c>
      <c r="L3253" s="9" t="s">
        <v>1439</v>
      </c>
      <c r="M3253" s="9" t="s">
        <v>1440</v>
      </c>
      <c r="N3253" t="s">
        <v>41</v>
      </c>
      <c r="P3253" s="5" t="str">
        <f>IF(LOOKUP($K3253,Fuel_Mappings!$C$2:$C$255,Fuel_Mappings!$D$2:$D$255)&lt;&gt;"",LOOKUP($K3253,Fuel_Mappings!$C$2:$C$255,Fuel_Mappings!$D$2:$D$255),"")</f>
        <v>Other_Fuel</v>
      </c>
      <c r="Q3253" s="5" t="str">
        <f>IF($P3253="Other_Fuel",IF(LOOKUP($G3253,Fuel_Mappings!$I$2:$I$36,Fuel_Mappings!$I$2:$I$36)=$G3253,LOOKUP($G3253,Fuel_Mappings!$I$2:$I$36,Fuel_Mappings!$J$2:$J$36),""),"")</f>
        <v/>
      </c>
      <c r="S3253" s="5" t="str">
        <f t="shared" si="210"/>
        <v>2B</v>
      </c>
      <c r="T3253" s="3" t="b">
        <f t="shared" si="211"/>
        <v>0</v>
      </c>
      <c r="U3253" s="3" t="b">
        <f t="shared" si="212"/>
        <v>0</v>
      </c>
    </row>
    <row r="3254" spans="1:21">
      <c r="A3254" s="10">
        <v>40700801</v>
      </c>
      <c r="B3254" t="s">
        <v>661</v>
      </c>
      <c r="C3254" t="s">
        <v>662</v>
      </c>
      <c r="D3254" t="s">
        <v>663</v>
      </c>
      <c r="E3254" t="s">
        <v>95</v>
      </c>
      <c r="F3254" t="s">
        <v>664</v>
      </c>
      <c r="G3254" t="s">
        <v>677</v>
      </c>
      <c r="H3254" t="s">
        <v>259</v>
      </c>
      <c r="I3254" t="s">
        <v>664</v>
      </c>
      <c r="J3254" t="s">
        <v>21</v>
      </c>
      <c r="K3254" s="3" t="str">
        <f t="shared" si="213"/>
        <v>Organic Chemical StorageOther</v>
      </c>
      <c r="L3254" s="9" t="s">
        <v>1439</v>
      </c>
      <c r="M3254" s="9" t="s">
        <v>1440</v>
      </c>
      <c r="N3254" t="s">
        <v>41</v>
      </c>
      <c r="P3254" s="5" t="str">
        <f>IF(LOOKUP($K3254,Fuel_Mappings!$C$2:$C$255,Fuel_Mappings!$D$2:$D$255)&lt;&gt;"",LOOKUP($K3254,Fuel_Mappings!$C$2:$C$255,Fuel_Mappings!$D$2:$D$255),"")</f>
        <v>Other_Fuel</v>
      </c>
      <c r="Q3254" s="5" t="str">
        <f>IF($P3254="Other_Fuel",IF(LOOKUP($G3254,Fuel_Mappings!$I$2:$I$36,Fuel_Mappings!$I$2:$I$36)=$G3254,LOOKUP($G3254,Fuel_Mappings!$I$2:$I$36,Fuel_Mappings!$J$2:$J$36),""),"")</f>
        <v/>
      </c>
      <c r="S3254" s="5" t="str">
        <f t="shared" si="210"/>
        <v>2B</v>
      </c>
      <c r="T3254" s="3" t="b">
        <f t="shared" si="211"/>
        <v>0</v>
      </c>
      <c r="U3254" s="3" t="b">
        <f t="shared" si="212"/>
        <v>0</v>
      </c>
    </row>
    <row r="3255" spans="1:21">
      <c r="A3255" s="10">
        <v>40700803</v>
      </c>
      <c r="B3255" t="s">
        <v>661</v>
      </c>
      <c r="C3255" t="s">
        <v>662</v>
      </c>
      <c r="D3255" t="s">
        <v>663</v>
      </c>
      <c r="E3255" t="s">
        <v>95</v>
      </c>
      <c r="F3255" t="s">
        <v>664</v>
      </c>
      <c r="G3255" t="s">
        <v>677</v>
      </c>
      <c r="H3255" t="s">
        <v>259</v>
      </c>
      <c r="I3255" t="s">
        <v>664</v>
      </c>
      <c r="J3255" t="s">
        <v>21</v>
      </c>
      <c r="K3255" s="3" t="str">
        <f t="shared" si="213"/>
        <v>Organic Chemical StorageOther</v>
      </c>
      <c r="L3255" s="9" t="s">
        <v>1439</v>
      </c>
      <c r="M3255" s="9" t="s">
        <v>1440</v>
      </c>
      <c r="N3255" t="s">
        <v>41</v>
      </c>
      <c r="P3255" s="5" t="str">
        <f>IF(LOOKUP($K3255,Fuel_Mappings!$C$2:$C$255,Fuel_Mappings!$D$2:$D$255)&lt;&gt;"",LOOKUP($K3255,Fuel_Mappings!$C$2:$C$255,Fuel_Mappings!$D$2:$D$255),"")</f>
        <v>Other_Fuel</v>
      </c>
      <c r="Q3255" s="5" t="str">
        <f>IF($P3255="Other_Fuel",IF(LOOKUP($G3255,Fuel_Mappings!$I$2:$I$36,Fuel_Mappings!$I$2:$I$36)=$G3255,LOOKUP($G3255,Fuel_Mappings!$I$2:$I$36,Fuel_Mappings!$J$2:$J$36),""),"")</f>
        <v/>
      </c>
      <c r="S3255" s="5" t="str">
        <f t="shared" si="210"/>
        <v>2B</v>
      </c>
      <c r="T3255" s="3" t="b">
        <f t="shared" si="211"/>
        <v>0</v>
      </c>
      <c r="U3255" s="3" t="b">
        <f t="shared" si="212"/>
        <v>0</v>
      </c>
    </row>
    <row r="3256" spans="1:21">
      <c r="A3256" s="10">
        <v>40700804</v>
      </c>
      <c r="B3256" t="s">
        <v>661</v>
      </c>
      <c r="C3256" t="s">
        <v>662</v>
      </c>
      <c r="D3256" t="s">
        <v>663</v>
      </c>
      <c r="E3256" t="s">
        <v>95</v>
      </c>
      <c r="F3256" t="s">
        <v>664</v>
      </c>
      <c r="G3256" t="s">
        <v>677</v>
      </c>
      <c r="H3256" t="s">
        <v>259</v>
      </c>
      <c r="I3256" t="s">
        <v>664</v>
      </c>
      <c r="J3256" t="s">
        <v>21</v>
      </c>
      <c r="K3256" s="3" t="str">
        <f t="shared" si="213"/>
        <v>Organic Chemical StorageOther</v>
      </c>
      <c r="L3256" s="9" t="s">
        <v>1439</v>
      </c>
      <c r="M3256" s="9" t="s">
        <v>1440</v>
      </c>
      <c r="N3256" t="s">
        <v>41</v>
      </c>
      <c r="P3256" s="5" t="str">
        <f>IF(LOOKUP($K3256,Fuel_Mappings!$C$2:$C$255,Fuel_Mappings!$D$2:$D$255)&lt;&gt;"",LOOKUP($K3256,Fuel_Mappings!$C$2:$C$255,Fuel_Mappings!$D$2:$D$255),"")</f>
        <v>Other_Fuel</v>
      </c>
      <c r="Q3256" s="5" t="str">
        <f>IF($P3256="Other_Fuel",IF(LOOKUP($G3256,Fuel_Mappings!$I$2:$I$36,Fuel_Mappings!$I$2:$I$36)=$G3256,LOOKUP($G3256,Fuel_Mappings!$I$2:$I$36,Fuel_Mappings!$J$2:$J$36),""),"")</f>
        <v/>
      </c>
      <c r="S3256" s="5" t="str">
        <f t="shared" si="210"/>
        <v>2B</v>
      </c>
      <c r="T3256" s="3" t="b">
        <f t="shared" si="211"/>
        <v>0</v>
      </c>
      <c r="U3256" s="3" t="b">
        <f t="shared" si="212"/>
        <v>0</v>
      </c>
    </row>
    <row r="3257" spans="1:21">
      <c r="A3257" s="10">
        <v>40700805</v>
      </c>
      <c r="B3257" t="s">
        <v>661</v>
      </c>
      <c r="C3257" t="s">
        <v>662</v>
      </c>
      <c r="D3257" t="s">
        <v>663</v>
      </c>
      <c r="E3257" t="s">
        <v>95</v>
      </c>
      <c r="F3257" t="s">
        <v>664</v>
      </c>
      <c r="G3257" t="s">
        <v>677</v>
      </c>
      <c r="H3257" t="s">
        <v>259</v>
      </c>
      <c r="I3257" t="s">
        <v>664</v>
      </c>
      <c r="J3257" t="s">
        <v>21</v>
      </c>
      <c r="K3257" s="3" t="str">
        <f t="shared" si="213"/>
        <v>Organic Chemical StorageOther</v>
      </c>
      <c r="L3257" s="9" t="s">
        <v>1439</v>
      </c>
      <c r="M3257" s="9" t="s">
        <v>1440</v>
      </c>
      <c r="N3257" t="s">
        <v>41</v>
      </c>
      <c r="P3257" s="5" t="str">
        <f>IF(LOOKUP($K3257,Fuel_Mappings!$C$2:$C$255,Fuel_Mappings!$D$2:$D$255)&lt;&gt;"",LOOKUP($K3257,Fuel_Mappings!$C$2:$C$255,Fuel_Mappings!$D$2:$D$255),"")</f>
        <v>Other_Fuel</v>
      </c>
      <c r="Q3257" s="5" t="str">
        <f>IF($P3257="Other_Fuel",IF(LOOKUP($G3257,Fuel_Mappings!$I$2:$I$36,Fuel_Mappings!$I$2:$I$36)=$G3257,LOOKUP($G3257,Fuel_Mappings!$I$2:$I$36,Fuel_Mappings!$J$2:$J$36),""),"")</f>
        <v/>
      </c>
      <c r="S3257" s="5" t="str">
        <f t="shared" si="210"/>
        <v>2B</v>
      </c>
      <c r="T3257" s="3" t="b">
        <f t="shared" si="211"/>
        <v>0</v>
      </c>
      <c r="U3257" s="3" t="b">
        <f t="shared" si="212"/>
        <v>0</v>
      </c>
    </row>
    <row r="3258" spans="1:21">
      <c r="A3258" s="10">
        <v>40700807</v>
      </c>
      <c r="B3258" t="s">
        <v>661</v>
      </c>
      <c r="C3258" t="s">
        <v>662</v>
      </c>
      <c r="D3258" t="s">
        <v>663</v>
      </c>
      <c r="E3258" t="s">
        <v>95</v>
      </c>
      <c r="F3258" t="s">
        <v>664</v>
      </c>
      <c r="G3258" t="s">
        <v>677</v>
      </c>
      <c r="H3258" t="s">
        <v>259</v>
      </c>
      <c r="I3258" t="s">
        <v>664</v>
      </c>
      <c r="J3258" t="s">
        <v>21</v>
      </c>
      <c r="K3258" s="3" t="str">
        <f t="shared" si="213"/>
        <v>Organic Chemical StorageOther</v>
      </c>
      <c r="L3258" s="9" t="s">
        <v>1439</v>
      </c>
      <c r="M3258" s="9" t="s">
        <v>1440</v>
      </c>
      <c r="N3258" t="s">
        <v>41</v>
      </c>
      <c r="P3258" s="5" t="str">
        <f>IF(LOOKUP($K3258,Fuel_Mappings!$C$2:$C$255,Fuel_Mappings!$D$2:$D$255)&lt;&gt;"",LOOKUP($K3258,Fuel_Mappings!$C$2:$C$255,Fuel_Mappings!$D$2:$D$255),"")</f>
        <v>Other_Fuel</v>
      </c>
      <c r="Q3258" s="5" t="str">
        <f>IF($P3258="Other_Fuel",IF(LOOKUP($G3258,Fuel_Mappings!$I$2:$I$36,Fuel_Mappings!$I$2:$I$36)=$G3258,LOOKUP($G3258,Fuel_Mappings!$I$2:$I$36,Fuel_Mappings!$J$2:$J$36),""),"")</f>
        <v/>
      </c>
      <c r="S3258" s="5" t="str">
        <f t="shared" si="210"/>
        <v>2B</v>
      </c>
      <c r="T3258" s="3" t="b">
        <f t="shared" si="211"/>
        <v>0</v>
      </c>
      <c r="U3258" s="3" t="b">
        <f t="shared" si="212"/>
        <v>0</v>
      </c>
    </row>
    <row r="3259" spans="1:21">
      <c r="A3259" s="10">
        <v>40700808</v>
      </c>
      <c r="B3259" t="s">
        <v>661</v>
      </c>
      <c r="C3259" t="s">
        <v>662</v>
      </c>
      <c r="D3259" t="s">
        <v>663</v>
      </c>
      <c r="E3259" t="s">
        <v>95</v>
      </c>
      <c r="F3259" t="s">
        <v>664</v>
      </c>
      <c r="G3259" t="s">
        <v>677</v>
      </c>
      <c r="H3259" t="s">
        <v>259</v>
      </c>
      <c r="I3259" t="s">
        <v>664</v>
      </c>
      <c r="J3259" t="s">
        <v>21</v>
      </c>
      <c r="K3259" s="3" t="str">
        <f t="shared" si="213"/>
        <v>Organic Chemical StorageOther</v>
      </c>
      <c r="L3259" s="9" t="s">
        <v>1439</v>
      </c>
      <c r="M3259" s="9" t="s">
        <v>1440</v>
      </c>
      <c r="N3259" t="s">
        <v>41</v>
      </c>
      <c r="P3259" s="5" t="str">
        <f>IF(LOOKUP($K3259,Fuel_Mappings!$C$2:$C$255,Fuel_Mappings!$D$2:$D$255)&lt;&gt;"",LOOKUP($K3259,Fuel_Mappings!$C$2:$C$255,Fuel_Mappings!$D$2:$D$255),"")</f>
        <v>Other_Fuel</v>
      </c>
      <c r="Q3259" s="5" t="str">
        <f>IF($P3259="Other_Fuel",IF(LOOKUP($G3259,Fuel_Mappings!$I$2:$I$36,Fuel_Mappings!$I$2:$I$36)=$G3259,LOOKUP($G3259,Fuel_Mappings!$I$2:$I$36,Fuel_Mappings!$J$2:$J$36),""),"")</f>
        <v/>
      </c>
      <c r="S3259" s="5" t="str">
        <f t="shared" si="210"/>
        <v>2B</v>
      </c>
      <c r="T3259" s="3" t="b">
        <f t="shared" si="211"/>
        <v>0</v>
      </c>
      <c r="U3259" s="3" t="b">
        <f t="shared" si="212"/>
        <v>0</v>
      </c>
    </row>
    <row r="3260" spans="1:21">
      <c r="A3260" s="10">
        <v>40700811</v>
      </c>
      <c r="B3260" t="s">
        <v>661</v>
      </c>
      <c r="C3260" t="s">
        <v>662</v>
      </c>
      <c r="D3260" t="s">
        <v>663</v>
      </c>
      <c r="E3260" t="s">
        <v>95</v>
      </c>
      <c r="F3260" t="s">
        <v>664</v>
      </c>
      <c r="G3260" t="s">
        <v>677</v>
      </c>
      <c r="H3260" t="s">
        <v>259</v>
      </c>
      <c r="I3260" t="s">
        <v>664</v>
      </c>
      <c r="J3260" t="s">
        <v>21</v>
      </c>
      <c r="K3260" s="3" t="str">
        <f t="shared" si="213"/>
        <v>Organic Chemical StorageOther</v>
      </c>
      <c r="L3260" s="9" t="s">
        <v>1439</v>
      </c>
      <c r="M3260" s="9" t="s">
        <v>1440</v>
      </c>
      <c r="N3260" t="s">
        <v>41</v>
      </c>
      <c r="P3260" s="5" t="str">
        <f>IF(LOOKUP($K3260,Fuel_Mappings!$C$2:$C$255,Fuel_Mappings!$D$2:$D$255)&lt;&gt;"",LOOKUP($K3260,Fuel_Mappings!$C$2:$C$255,Fuel_Mappings!$D$2:$D$255),"")</f>
        <v>Other_Fuel</v>
      </c>
      <c r="Q3260" s="5" t="str">
        <f>IF($P3260="Other_Fuel",IF(LOOKUP($G3260,Fuel_Mappings!$I$2:$I$36,Fuel_Mappings!$I$2:$I$36)=$G3260,LOOKUP($G3260,Fuel_Mappings!$I$2:$I$36,Fuel_Mappings!$J$2:$J$36),""),"")</f>
        <v/>
      </c>
      <c r="S3260" s="5" t="str">
        <f t="shared" si="210"/>
        <v>2B</v>
      </c>
      <c r="T3260" s="3" t="b">
        <f t="shared" si="211"/>
        <v>0</v>
      </c>
      <c r="U3260" s="3" t="b">
        <f t="shared" si="212"/>
        <v>0</v>
      </c>
    </row>
    <row r="3261" spans="1:21">
      <c r="A3261" s="10">
        <v>40701604</v>
      </c>
      <c r="B3261" t="s">
        <v>661</v>
      </c>
      <c r="C3261" t="s">
        <v>662</v>
      </c>
      <c r="D3261" t="s">
        <v>663</v>
      </c>
      <c r="E3261" t="s">
        <v>95</v>
      </c>
      <c r="F3261" t="s">
        <v>664</v>
      </c>
      <c r="G3261" t="s">
        <v>678</v>
      </c>
      <c r="H3261" t="s">
        <v>259</v>
      </c>
      <c r="I3261" t="s">
        <v>664</v>
      </c>
      <c r="J3261" t="s">
        <v>21</v>
      </c>
      <c r="K3261" s="3" t="str">
        <f t="shared" si="213"/>
        <v>Organic Chemical StorageOther</v>
      </c>
      <c r="L3261" s="9" t="s">
        <v>1439</v>
      </c>
      <c r="M3261" s="9" t="s">
        <v>1440</v>
      </c>
      <c r="N3261" t="s">
        <v>41</v>
      </c>
      <c r="P3261" s="5" t="str">
        <f>IF(LOOKUP($K3261,Fuel_Mappings!$C$2:$C$255,Fuel_Mappings!$D$2:$D$255)&lt;&gt;"",LOOKUP($K3261,Fuel_Mappings!$C$2:$C$255,Fuel_Mappings!$D$2:$D$255),"")</f>
        <v>Other_Fuel</v>
      </c>
      <c r="Q3261" s="5" t="str">
        <f>IF($P3261="Other_Fuel",IF(LOOKUP($G3261,Fuel_Mappings!$I$2:$I$36,Fuel_Mappings!$I$2:$I$36)=$G3261,LOOKUP($G3261,Fuel_Mappings!$I$2:$I$36,Fuel_Mappings!$J$2:$J$36),""),"")</f>
        <v/>
      </c>
      <c r="S3261" s="5" t="str">
        <f t="shared" si="210"/>
        <v>2B</v>
      </c>
      <c r="T3261" s="3" t="b">
        <f t="shared" si="211"/>
        <v>0</v>
      </c>
      <c r="U3261" s="3" t="b">
        <f t="shared" si="212"/>
        <v>0</v>
      </c>
    </row>
    <row r="3262" spans="1:21">
      <c r="A3262" s="10">
        <v>40701607</v>
      </c>
      <c r="B3262" t="s">
        <v>661</v>
      </c>
      <c r="C3262" t="s">
        <v>662</v>
      </c>
      <c r="D3262" t="s">
        <v>663</v>
      </c>
      <c r="E3262" t="s">
        <v>95</v>
      </c>
      <c r="F3262" t="s">
        <v>664</v>
      </c>
      <c r="G3262" t="s">
        <v>678</v>
      </c>
      <c r="H3262" t="s">
        <v>259</v>
      </c>
      <c r="I3262" t="s">
        <v>664</v>
      </c>
      <c r="J3262" t="s">
        <v>21</v>
      </c>
      <c r="K3262" s="3" t="str">
        <f t="shared" si="213"/>
        <v>Organic Chemical StorageOther</v>
      </c>
      <c r="L3262" s="9" t="s">
        <v>1439</v>
      </c>
      <c r="M3262" s="9" t="s">
        <v>1440</v>
      </c>
      <c r="N3262" t="s">
        <v>41</v>
      </c>
      <c r="P3262" s="5" t="str">
        <f>IF(LOOKUP($K3262,Fuel_Mappings!$C$2:$C$255,Fuel_Mappings!$D$2:$D$255)&lt;&gt;"",LOOKUP($K3262,Fuel_Mappings!$C$2:$C$255,Fuel_Mappings!$D$2:$D$255),"")</f>
        <v>Other_Fuel</v>
      </c>
      <c r="Q3262" s="5" t="str">
        <f>IF($P3262="Other_Fuel",IF(LOOKUP($G3262,Fuel_Mappings!$I$2:$I$36,Fuel_Mappings!$I$2:$I$36)=$G3262,LOOKUP($G3262,Fuel_Mappings!$I$2:$I$36,Fuel_Mappings!$J$2:$J$36),""),"")</f>
        <v/>
      </c>
      <c r="S3262" s="5" t="str">
        <f t="shared" si="210"/>
        <v>2B</v>
      </c>
      <c r="T3262" s="3" t="b">
        <f t="shared" si="211"/>
        <v>0</v>
      </c>
      <c r="U3262" s="3" t="b">
        <f t="shared" si="212"/>
        <v>0</v>
      </c>
    </row>
    <row r="3263" spans="1:21">
      <c r="A3263" s="10">
        <v>40702002</v>
      </c>
      <c r="B3263" t="s">
        <v>661</v>
      </c>
      <c r="C3263" t="s">
        <v>662</v>
      </c>
      <c r="D3263" t="s">
        <v>663</v>
      </c>
      <c r="E3263" t="s">
        <v>95</v>
      </c>
      <c r="F3263" t="s">
        <v>664</v>
      </c>
      <c r="G3263" t="s">
        <v>704</v>
      </c>
      <c r="H3263" t="s">
        <v>259</v>
      </c>
      <c r="I3263" t="s">
        <v>664</v>
      </c>
      <c r="J3263" t="s">
        <v>21</v>
      </c>
      <c r="K3263" s="3" t="str">
        <f t="shared" si="213"/>
        <v>Organic Chemical StorageOther</v>
      </c>
      <c r="L3263" s="9" t="s">
        <v>1439</v>
      </c>
      <c r="M3263" s="9" t="s">
        <v>1440</v>
      </c>
      <c r="N3263" t="s">
        <v>41</v>
      </c>
      <c r="P3263" s="5" t="str">
        <f>IF(LOOKUP($K3263,Fuel_Mappings!$C$2:$C$255,Fuel_Mappings!$D$2:$D$255)&lt;&gt;"",LOOKUP($K3263,Fuel_Mappings!$C$2:$C$255,Fuel_Mappings!$D$2:$D$255),"")</f>
        <v>Other_Fuel</v>
      </c>
      <c r="Q3263" s="5" t="str">
        <f>IF($P3263="Other_Fuel",IF(LOOKUP($G3263,Fuel_Mappings!$I$2:$I$36,Fuel_Mappings!$I$2:$I$36)=$G3263,LOOKUP($G3263,Fuel_Mappings!$I$2:$I$36,Fuel_Mappings!$J$2:$J$36),""),"")</f>
        <v/>
      </c>
      <c r="S3263" s="5" t="str">
        <f t="shared" si="210"/>
        <v>2B</v>
      </c>
      <c r="T3263" s="3" t="b">
        <f t="shared" si="211"/>
        <v>0</v>
      </c>
      <c r="U3263" s="3" t="b">
        <f t="shared" si="212"/>
        <v>0</v>
      </c>
    </row>
    <row r="3264" spans="1:21">
      <c r="A3264" s="10">
        <v>40702801</v>
      </c>
      <c r="B3264" t="s">
        <v>661</v>
      </c>
      <c r="C3264" t="s">
        <v>662</v>
      </c>
      <c r="D3264" t="s">
        <v>663</v>
      </c>
      <c r="E3264" t="s">
        <v>95</v>
      </c>
      <c r="F3264" t="s">
        <v>664</v>
      </c>
      <c r="G3264" t="s">
        <v>720</v>
      </c>
      <c r="H3264" t="s">
        <v>259</v>
      </c>
      <c r="I3264" t="s">
        <v>664</v>
      </c>
      <c r="J3264" t="s">
        <v>21</v>
      </c>
      <c r="K3264" s="3" t="str">
        <f t="shared" si="213"/>
        <v>Organic Chemical StorageOther</v>
      </c>
      <c r="L3264" s="9" t="s">
        <v>1439</v>
      </c>
      <c r="M3264" s="9" t="s">
        <v>1440</v>
      </c>
      <c r="N3264" t="s">
        <v>41</v>
      </c>
      <c r="P3264" s="5" t="str">
        <f>IF(LOOKUP($K3264,Fuel_Mappings!$C$2:$C$255,Fuel_Mappings!$D$2:$D$255)&lt;&gt;"",LOOKUP($K3264,Fuel_Mappings!$C$2:$C$255,Fuel_Mappings!$D$2:$D$255),"")</f>
        <v>Other_Fuel</v>
      </c>
      <c r="Q3264" s="5" t="str">
        <f>IF($P3264="Other_Fuel",IF(LOOKUP($G3264,Fuel_Mappings!$I$2:$I$36,Fuel_Mappings!$I$2:$I$36)=$G3264,LOOKUP($G3264,Fuel_Mappings!$I$2:$I$36,Fuel_Mappings!$J$2:$J$36),""),"")</f>
        <v/>
      </c>
      <c r="S3264" s="5" t="str">
        <f t="shared" si="210"/>
        <v>2B</v>
      </c>
      <c r="T3264" s="3" t="b">
        <f t="shared" si="211"/>
        <v>0</v>
      </c>
      <c r="U3264" s="3" t="b">
        <f t="shared" si="212"/>
        <v>0</v>
      </c>
    </row>
    <row r="3265" spans="1:21">
      <c r="A3265" s="10">
        <v>40702802</v>
      </c>
      <c r="B3265" t="s">
        <v>661</v>
      </c>
      <c r="C3265" t="s">
        <v>662</v>
      </c>
      <c r="D3265" t="s">
        <v>663</v>
      </c>
      <c r="E3265" t="s">
        <v>95</v>
      </c>
      <c r="F3265" t="s">
        <v>664</v>
      </c>
      <c r="G3265" t="s">
        <v>720</v>
      </c>
      <c r="H3265" t="s">
        <v>259</v>
      </c>
      <c r="I3265" t="s">
        <v>664</v>
      </c>
      <c r="J3265" t="s">
        <v>21</v>
      </c>
      <c r="K3265" s="3" t="str">
        <f t="shared" si="213"/>
        <v>Organic Chemical StorageOther</v>
      </c>
      <c r="L3265" s="9" t="s">
        <v>1439</v>
      </c>
      <c r="M3265" s="9" t="s">
        <v>1440</v>
      </c>
      <c r="N3265" t="s">
        <v>41</v>
      </c>
      <c r="P3265" s="5" t="str">
        <f>IF(LOOKUP($K3265,Fuel_Mappings!$C$2:$C$255,Fuel_Mappings!$D$2:$D$255)&lt;&gt;"",LOOKUP($K3265,Fuel_Mappings!$C$2:$C$255,Fuel_Mappings!$D$2:$D$255),"")</f>
        <v>Other_Fuel</v>
      </c>
      <c r="Q3265" s="5" t="str">
        <f>IF($P3265="Other_Fuel",IF(LOOKUP($G3265,Fuel_Mappings!$I$2:$I$36,Fuel_Mappings!$I$2:$I$36)=$G3265,LOOKUP($G3265,Fuel_Mappings!$I$2:$I$36,Fuel_Mappings!$J$2:$J$36),""),"")</f>
        <v/>
      </c>
      <c r="S3265" s="5" t="str">
        <f t="shared" si="210"/>
        <v>2B</v>
      </c>
      <c r="T3265" s="3" t="b">
        <f t="shared" si="211"/>
        <v>0</v>
      </c>
      <c r="U3265" s="3" t="b">
        <f t="shared" si="212"/>
        <v>0</v>
      </c>
    </row>
    <row r="3266" spans="1:21">
      <c r="A3266" s="10">
        <v>40703208</v>
      </c>
      <c r="B3266" t="s">
        <v>661</v>
      </c>
      <c r="C3266" t="s">
        <v>662</v>
      </c>
      <c r="D3266" t="s">
        <v>663</v>
      </c>
      <c r="E3266" t="s">
        <v>95</v>
      </c>
      <c r="F3266" t="s">
        <v>664</v>
      </c>
      <c r="G3266" t="s">
        <v>689</v>
      </c>
      <c r="H3266" t="s">
        <v>259</v>
      </c>
      <c r="I3266" t="s">
        <v>664</v>
      </c>
      <c r="J3266" t="s">
        <v>21</v>
      </c>
      <c r="K3266" s="3" t="str">
        <f t="shared" si="213"/>
        <v>Organic Chemical StorageOther</v>
      </c>
      <c r="L3266" s="9" t="s">
        <v>1439</v>
      </c>
      <c r="M3266" s="9" t="s">
        <v>1440</v>
      </c>
      <c r="N3266" t="s">
        <v>41</v>
      </c>
      <c r="P3266" s="5" t="str">
        <f>IF(LOOKUP($K3266,Fuel_Mappings!$C$2:$C$255,Fuel_Mappings!$D$2:$D$255)&lt;&gt;"",LOOKUP($K3266,Fuel_Mappings!$C$2:$C$255,Fuel_Mappings!$D$2:$D$255),"")</f>
        <v>Other_Fuel</v>
      </c>
      <c r="Q3266" s="5" t="str">
        <f>IF($P3266="Other_Fuel",IF(LOOKUP($G3266,Fuel_Mappings!$I$2:$I$36,Fuel_Mappings!$I$2:$I$36)=$G3266,LOOKUP($G3266,Fuel_Mappings!$I$2:$I$36,Fuel_Mappings!$J$2:$J$36),""),"")</f>
        <v/>
      </c>
      <c r="S3266" s="5" t="str">
        <f t="shared" si="210"/>
        <v>2B</v>
      </c>
      <c r="T3266" s="3" t="b">
        <f t="shared" si="211"/>
        <v>0</v>
      </c>
      <c r="U3266" s="3" t="b">
        <f t="shared" si="212"/>
        <v>0</v>
      </c>
    </row>
    <row r="3267" spans="1:21">
      <c r="A3267" s="10">
        <v>40703608</v>
      </c>
      <c r="B3267" t="s">
        <v>661</v>
      </c>
      <c r="C3267" t="s">
        <v>662</v>
      </c>
      <c r="D3267" t="s">
        <v>663</v>
      </c>
      <c r="E3267" t="s">
        <v>95</v>
      </c>
      <c r="F3267" t="s">
        <v>664</v>
      </c>
      <c r="G3267" t="s">
        <v>679</v>
      </c>
      <c r="H3267" t="s">
        <v>259</v>
      </c>
      <c r="I3267" t="s">
        <v>664</v>
      </c>
      <c r="J3267" t="s">
        <v>21</v>
      </c>
      <c r="K3267" s="3" t="str">
        <f t="shared" si="213"/>
        <v>Organic Chemical StorageOther</v>
      </c>
      <c r="L3267" s="9" t="s">
        <v>1439</v>
      </c>
      <c r="M3267" s="9" t="s">
        <v>1440</v>
      </c>
      <c r="N3267" t="s">
        <v>41</v>
      </c>
      <c r="P3267" s="5" t="str">
        <f>IF(LOOKUP($K3267,Fuel_Mappings!$C$2:$C$255,Fuel_Mappings!$D$2:$D$255)&lt;&gt;"",LOOKUP($K3267,Fuel_Mappings!$C$2:$C$255,Fuel_Mappings!$D$2:$D$255),"")</f>
        <v>Other_Fuel</v>
      </c>
      <c r="Q3267" s="5" t="str">
        <f>IF($P3267="Other_Fuel",IF(LOOKUP($G3267,Fuel_Mappings!$I$2:$I$36,Fuel_Mappings!$I$2:$I$36)=$G3267,LOOKUP($G3267,Fuel_Mappings!$I$2:$I$36,Fuel_Mappings!$J$2:$J$36),""),"")</f>
        <v/>
      </c>
      <c r="S3267" s="5" t="str">
        <f t="shared" ref="S3267:S3330" si="214">LEFT(L3267,FIND("_",L3267)-1)</f>
        <v>2B</v>
      </c>
      <c r="T3267" s="3" t="b">
        <f t="shared" ref="T3267:T3330" si="215">$S3267=$C3267</f>
        <v>0</v>
      </c>
      <c r="U3267" s="3" t="b">
        <f t="shared" ref="U3267:U3330" si="216">LEFT($S3267,3)=LEFT($C3267,3)</f>
        <v>0</v>
      </c>
    </row>
    <row r="3268" spans="1:21">
      <c r="A3268" s="10">
        <v>40703611</v>
      </c>
      <c r="B3268" t="s">
        <v>661</v>
      </c>
      <c r="C3268" t="s">
        <v>662</v>
      </c>
      <c r="D3268" t="s">
        <v>663</v>
      </c>
      <c r="E3268" t="s">
        <v>95</v>
      </c>
      <c r="F3268" t="s">
        <v>664</v>
      </c>
      <c r="G3268" t="s">
        <v>679</v>
      </c>
      <c r="H3268" t="s">
        <v>259</v>
      </c>
      <c r="I3268" t="s">
        <v>664</v>
      </c>
      <c r="J3268" t="s">
        <v>21</v>
      </c>
      <c r="K3268" s="3" t="str">
        <f t="shared" si="213"/>
        <v>Organic Chemical StorageOther</v>
      </c>
      <c r="L3268" s="9" t="s">
        <v>1439</v>
      </c>
      <c r="M3268" s="9" t="s">
        <v>1440</v>
      </c>
      <c r="N3268" t="s">
        <v>41</v>
      </c>
      <c r="P3268" s="5" t="str">
        <f>IF(LOOKUP($K3268,Fuel_Mappings!$C$2:$C$255,Fuel_Mappings!$D$2:$D$255)&lt;&gt;"",LOOKUP($K3268,Fuel_Mappings!$C$2:$C$255,Fuel_Mappings!$D$2:$D$255),"")</f>
        <v>Other_Fuel</v>
      </c>
      <c r="Q3268" s="5" t="str">
        <f>IF($P3268="Other_Fuel",IF(LOOKUP($G3268,Fuel_Mappings!$I$2:$I$36,Fuel_Mappings!$I$2:$I$36)=$G3268,LOOKUP($G3268,Fuel_Mappings!$I$2:$I$36,Fuel_Mappings!$J$2:$J$36),""),"")</f>
        <v/>
      </c>
      <c r="S3268" s="5" t="str">
        <f t="shared" si="214"/>
        <v>2B</v>
      </c>
      <c r="T3268" s="3" t="b">
        <f t="shared" si="215"/>
        <v>0</v>
      </c>
      <c r="U3268" s="3" t="b">
        <f t="shared" si="216"/>
        <v>0</v>
      </c>
    </row>
    <row r="3269" spans="1:21">
      <c r="A3269" s="10">
        <v>40703612</v>
      </c>
      <c r="B3269" t="s">
        <v>661</v>
      </c>
      <c r="C3269" t="s">
        <v>662</v>
      </c>
      <c r="D3269" t="s">
        <v>663</v>
      </c>
      <c r="E3269" t="s">
        <v>95</v>
      </c>
      <c r="F3269" t="s">
        <v>664</v>
      </c>
      <c r="G3269" t="s">
        <v>679</v>
      </c>
      <c r="H3269" t="s">
        <v>259</v>
      </c>
      <c r="I3269" t="s">
        <v>664</v>
      </c>
      <c r="J3269" t="s">
        <v>21</v>
      </c>
      <c r="K3269" s="3" t="str">
        <f t="shared" si="213"/>
        <v>Organic Chemical StorageOther</v>
      </c>
      <c r="L3269" s="9" t="s">
        <v>1439</v>
      </c>
      <c r="M3269" s="9" t="s">
        <v>1440</v>
      </c>
      <c r="N3269" t="s">
        <v>41</v>
      </c>
      <c r="P3269" s="5" t="str">
        <f>IF(LOOKUP($K3269,Fuel_Mappings!$C$2:$C$255,Fuel_Mappings!$D$2:$D$255)&lt;&gt;"",LOOKUP($K3269,Fuel_Mappings!$C$2:$C$255,Fuel_Mappings!$D$2:$D$255),"")</f>
        <v>Other_Fuel</v>
      </c>
      <c r="Q3269" s="5" t="str">
        <f>IF($P3269="Other_Fuel",IF(LOOKUP($G3269,Fuel_Mappings!$I$2:$I$36,Fuel_Mappings!$I$2:$I$36)=$G3269,LOOKUP($G3269,Fuel_Mappings!$I$2:$I$36,Fuel_Mappings!$J$2:$J$36),""),"")</f>
        <v/>
      </c>
      <c r="S3269" s="5" t="str">
        <f t="shared" si="214"/>
        <v>2B</v>
      </c>
      <c r="T3269" s="3" t="b">
        <f t="shared" si="215"/>
        <v>0</v>
      </c>
      <c r="U3269" s="3" t="b">
        <f t="shared" si="216"/>
        <v>0</v>
      </c>
    </row>
    <row r="3270" spans="1:21">
      <c r="A3270" s="10">
        <v>40704007</v>
      </c>
      <c r="B3270" t="s">
        <v>661</v>
      </c>
      <c r="C3270" t="s">
        <v>662</v>
      </c>
      <c r="D3270" t="s">
        <v>663</v>
      </c>
      <c r="E3270" t="s">
        <v>95</v>
      </c>
      <c r="F3270" t="s">
        <v>664</v>
      </c>
      <c r="G3270" t="s">
        <v>693</v>
      </c>
      <c r="H3270" t="s">
        <v>259</v>
      </c>
      <c r="I3270" t="s">
        <v>664</v>
      </c>
      <c r="J3270" t="s">
        <v>21</v>
      </c>
      <c r="K3270" s="3" t="str">
        <f t="shared" si="213"/>
        <v>Organic Chemical StorageOther</v>
      </c>
      <c r="L3270" s="9" t="s">
        <v>1439</v>
      </c>
      <c r="M3270" s="9" t="s">
        <v>1440</v>
      </c>
      <c r="N3270" t="s">
        <v>41</v>
      </c>
      <c r="P3270" s="5" t="str">
        <f>IF(LOOKUP($K3270,Fuel_Mappings!$C$2:$C$255,Fuel_Mappings!$D$2:$D$255)&lt;&gt;"",LOOKUP($K3270,Fuel_Mappings!$C$2:$C$255,Fuel_Mappings!$D$2:$D$255),"")</f>
        <v>Other_Fuel</v>
      </c>
      <c r="Q3270" s="5" t="str">
        <f>IF($P3270="Other_Fuel",IF(LOOKUP($G3270,Fuel_Mappings!$I$2:$I$36,Fuel_Mappings!$I$2:$I$36)=$G3270,LOOKUP($G3270,Fuel_Mappings!$I$2:$I$36,Fuel_Mappings!$J$2:$J$36),""),"")</f>
        <v/>
      </c>
      <c r="S3270" s="5" t="str">
        <f t="shared" si="214"/>
        <v>2B</v>
      </c>
      <c r="T3270" s="3" t="b">
        <f t="shared" si="215"/>
        <v>0</v>
      </c>
      <c r="U3270" s="3" t="b">
        <f t="shared" si="216"/>
        <v>0</v>
      </c>
    </row>
    <row r="3271" spans="1:21">
      <c r="A3271" s="10">
        <v>40704008</v>
      </c>
      <c r="B3271" t="s">
        <v>661</v>
      </c>
      <c r="C3271" t="s">
        <v>662</v>
      </c>
      <c r="D3271" t="s">
        <v>663</v>
      </c>
      <c r="E3271" t="s">
        <v>95</v>
      </c>
      <c r="F3271" t="s">
        <v>664</v>
      </c>
      <c r="G3271" t="s">
        <v>693</v>
      </c>
      <c r="H3271" t="s">
        <v>259</v>
      </c>
      <c r="I3271" t="s">
        <v>664</v>
      </c>
      <c r="J3271" t="s">
        <v>21</v>
      </c>
      <c r="K3271" s="3" t="str">
        <f t="shared" si="213"/>
        <v>Organic Chemical StorageOther</v>
      </c>
      <c r="L3271" s="9" t="s">
        <v>1439</v>
      </c>
      <c r="M3271" s="9" t="s">
        <v>1440</v>
      </c>
      <c r="N3271" t="s">
        <v>41</v>
      </c>
      <c r="P3271" s="5" t="str">
        <f>IF(LOOKUP($K3271,Fuel_Mappings!$C$2:$C$255,Fuel_Mappings!$D$2:$D$255)&lt;&gt;"",LOOKUP($K3271,Fuel_Mappings!$C$2:$C$255,Fuel_Mappings!$D$2:$D$255),"")</f>
        <v>Other_Fuel</v>
      </c>
      <c r="Q3271" s="5" t="str">
        <f>IF($P3271="Other_Fuel",IF(LOOKUP($G3271,Fuel_Mappings!$I$2:$I$36,Fuel_Mappings!$I$2:$I$36)=$G3271,LOOKUP($G3271,Fuel_Mappings!$I$2:$I$36,Fuel_Mappings!$J$2:$J$36),""),"")</f>
        <v/>
      </c>
      <c r="S3271" s="5" t="str">
        <f t="shared" si="214"/>
        <v>2B</v>
      </c>
      <c r="T3271" s="3" t="b">
        <f t="shared" si="215"/>
        <v>0</v>
      </c>
      <c r="U3271" s="3" t="b">
        <f t="shared" si="216"/>
        <v>0</v>
      </c>
    </row>
    <row r="3272" spans="1:21">
      <c r="A3272" s="10">
        <v>40704009</v>
      </c>
      <c r="B3272" t="s">
        <v>661</v>
      </c>
      <c r="C3272" t="s">
        <v>662</v>
      </c>
      <c r="D3272" t="s">
        <v>663</v>
      </c>
      <c r="E3272" t="s">
        <v>95</v>
      </c>
      <c r="F3272" t="s">
        <v>664</v>
      </c>
      <c r="G3272" t="s">
        <v>693</v>
      </c>
      <c r="H3272" t="s">
        <v>259</v>
      </c>
      <c r="I3272" t="s">
        <v>664</v>
      </c>
      <c r="J3272" t="s">
        <v>21</v>
      </c>
      <c r="K3272" s="3" t="str">
        <f t="shared" si="213"/>
        <v>Organic Chemical StorageOther</v>
      </c>
      <c r="L3272" s="9" t="s">
        <v>1439</v>
      </c>
      <c r="M3272" s="9" t="s">
        <v>1440</v>
      </c>
      <c r="N3272" t="s">
        <v>41</v>
      </c>
      <c r="P3272" s="5" t="str">
        <f>IF(LOOKUP($K3272,Fuel_Mappings!$C$2:$C$255,Fuel_Mappings!$D$2:$D$255)&lt;&gt;"",LOOKUP($K3272,Fuel_Mappings!$C$2:$C$255,Fuel_Mappings!$D$2:$D$255),"")</f>
        <v>Other_Fuel</v>
      </c>
      <c r="Q3272" s="5" t="str">
        <f>IF($P3272="Other_Fuel",IF(LOOKUP($G3272,Fuel_Mappings!$I$2:$I$36,Fuel_Mappings!$I$2:$I$36)=$G3272,LOOKUP($G3272,Fuel_Mappings!$I$2:$I$36,Fuel_Mappings!$J$2:$J$36),""),"")</f>
        <v/>
      </c>
      <c r="S3272" s="5" t="str">
        <f t="shared" si="214"/>
        <v>2B</v>
      </c>
      <c r="T3272" s="3" t="b">
        <f t="shared" si="215"/>
        <v>0</v>
      </c>
      <c r="U3272" s="3" t="b">
        <f t="shared" si="216"/>
        <v>0</v>
      </c>
    </row>
    <row r="3273" spans="1:21">
      <c r="A3273" s="10">
        <v>40704010</v>
      </c>
      <c r="B3273" t="s">
        <v>661</v>
      </c>
      <c r="C3273" t="s">
        <v>662</v>
      </c>
      <c r="D3273" t="s">
        <v>663</v>
      </c>
      <c r="E3273" t="s">
        <v>95</v>
      </c>
      <c r="F3273" t="s">
        <v>664</v>
      </c>
      <c r="G3273" t="s">
        <v>693</v>
      </c>
      <c r="H3273" t="s">
        <v>259</v>
      </c>
      <c r="I3273" t="s">
        <v>664</v>
      </c>
      <c r="J3273" t="s">
        <v>21</v>
      </c>
      <c r="K3273" s="3" t="str">
        <f t="shared" si="213"/>
        <v>Organic Chemical StorageOther</v>
      </c>
      <c r="L3273" s="9" t="s">
        <v>1439</v>
      </c>
      <c r="M3273" s="9" t="s">
        <v>1440</v>
      </c>
      <c r="N3273" t="s">
        <v>41</v>
      </c>
      <c r="P3273" s="5" t="str">
        <f>IF(LOOKUP($K3273,Fuel_Mappings!$C$2:$C$255,Fuel_Mappings!$D$2:$D$255)&lt;&gt;"",LOOKUP($K3273,Fuel_Mappings!$C$2:$C$255,Fuel_Mappings!$D$2:$D$255),"")</f>
        <v>Other_Fuel</v>
      </c>
      <c r="Q3273" s="5" t="str">
        <f>IF($P3273="Other_Fuel",IF(LOOKUP($G3273,Fuel_Mappings!$I$2:$I$36,Fuel_Mappings!$I$2:$I$36)=$G3273,LOOKUP($G3273,Fuel_Mappings!$I$2:$I$36,Fuel_Mappings!$J$2:$J$36),""),"")</f>
        <v/>
      </c>
      <c r="S3273" s="5" t="str">
        <f t="shared" si="214"/>
        <v>2B</v>
      </c>
      <c r="T3273" s="3" t="b">
        <f t="shared" si="215"/>
        <v>0</v>
      </c>
      <c r="U3273" s="3" t="b">
        <f t="shared" si="216"/>
        <v>0</v>
      </c>
    </row>
    <row r="3274" spans="1:21">
      <c r="A3274" s="10">
        <v>40704401</v>
      </c>
      <c r="B3274" t="s">
        <v>661</v>
      </c>
      <c r="C3274" t="s">
        <v>662</v>
      </c>
      <c r="D3274" t="s">
        <v>663</v>
      </c>
      <c r="E3274" t="s">
        <v>95</v>
      </c>
      <c r="F3274" t="s">
        <v>664</v>
      </c>
      <c r="G3274" t="s">
        <v>694</v>
      </c>
      <c r="H3274" t="s">
        <v>259</v>
      </c>
      <c r="I3274" t="s">
        <v>664</v>
      </c>
      <c r="J3274" t="s">
        <v>21</v>
      </c>
      <c r="K3274" s="3" t="str">
        <f t="shared" si="213"/>
        <v>Organic Chemical StorageOther</v>
      </c>
      <c r="L3274" s="9" t="s">
        <v>1439</v>
      </c>
      <c r="M3274" s="9" t="s">
        <v>1440</v>
      </c>
      <c r="N3274" t="s">
        <v>41</v>
      </c>
      <c r="P3274" s="5" t="str">
        <f>IF(LOOKUP($K3274,Fuel_Mappings!$C$2:$C$255,Fuel_Mappings!$D$2:$D$255)&lt;&gt;"",LOOKUP($K3274,Fuel_Mappings!$C$2:$C$255,Fuel_Mappings!$D$2:$D$255),"")</f>
        <v>Other_Fuel</v>
      </c>
      <c r="Q3274" s="5" t="str">
        <f>IF($P3274="Other_Fuel",IF(LOOKUP($G3274,Fuel_Mappings!$I$2:$I$36,Fuel_Mappings!$I$2:$I$36)=$G3274,LOOKUP($G3274,Fuel_Mappings!$I$2:$I$36,Fuel_Mappings!$J$2:$J$36),""),"")</f>
        <v/>
      </c>
      <c r="S3274" s="5" t="str">
        <f t="shared" si="214"/>
        <v>2B</v>
      </c>
      <c r="T3274" s="3" t="b">
        <f t="shared" si="215"/>
        <v>0</v>
      </c>
      <c r="U3274" s="3" t="b">
        <f t="shared" si="216"/>
        <v>0</v>
      </c>
    </row>
    <row r="3275" spans="1:21">
      <c r="A3275" s="10">
        <v>40704403</v>
      </c>
      <c r="B3275" t="s">
        <v>661</v>
      </c>
      <c r="C3275" t="s">
        <v>662</v>
      </c>
      <c r="D3275" t="s">
        <v>663</v>
      </c>
      <c r="E3275" t="s">
        <v>95</v>
      </c>
      <c r="F3275" t="s">
        <v>664</v>
      </c>
      <c r="G3275" t="s">
        <v>694</v>
      </c>
      <c r="H3275" t="s">
        <v>259</v>
      </c>
      <c r="I3275" t="s">
        <v>664</v>
      </c>
      <c r="J3275" t="s">
        <v>21</v>
      </c>
      <c r="K3275" s="3" t="str">
        <f t="shared" si="213"/>
        <v>Organic Chemical StorageOther</v>
      </c>
      <c r="L3275" s="9" t="s">
        <v>1439</v>
      </c>
      <c r="M3275" s="9" t="s">
        <v>1440</v>
      </c>
      <c r="N3275" t="s">
        <v>41</v>
      </c>
      <c r="P3275" s="5" t="str">
        <f>IF(LOOKUP($K3275,Fuel_Mappings!$C$2:$C$255,Fuel_Mappings!$D$2:$D$255)&lt;&gt;"",LOOKUP($K3275,Fuel_Mappings!$C$2:$C$255,Fuel_Mappings!$D$2:$D$255),"")</f>
        <v>Other_Fuel</v>
      </c>
      <c r="Q3275" s="5" t="str">
        <f>IF($P3275="Other_Fuel",IF(LOOKUP($G3275,Fuel_Mappings!$I$2:$I$36,Fuel_Mappings!$I$2:$I$36)=$G3275,LOOKUP($G3275,Fuel_Mappings!$I$2:$I$36,Fuel_Mappings!$J$2:$J$36),""),"")</f>
        <v/>
      </c>
      <c r="S3275" s="5" t="str">
        <f t="shared" si="214"/>
        <v>2B</v>
      </c>
      <c r="T3275" s="3" t="b">
        <f t="shared" si="215"/>
        <v>0</v>
      </c>
      <c r="U3275" s="3" t="b">
        <f t="shared" si="216"/>
        <v>0</v>
      </c>
    </row>
    <row r="3276" spans="1:21">
      <c r="A3276" s="10">
        <v>40704404</v>
      </c>
      <c r="B3276" t="s">
        <v>661</v>
      </c>
      <c r="C3276" t="s">
        <v>662</v>
      </c>
      <c r="D3276" t="s">
        <v>663</v>
      </c>
      <c r="E3276" t="s">
        <v>95</v>
      </c>
      <c r="F3276" t="s">
        <v>664</v>
      </c>
      <c r="G3276" t="s">
        <v>694</v>
      </c>
      <c r="H3276" t="s">
        <v>259</v>
      </c>
      <c r="I3276" t="s">
        <v>664</v>
      </c>
      <c r="J3276" t="s">
        <v>21</v>
      </c>
      <c r="K3276" s="3" t="str">
        <f t="shared" si="213"/>
        <v>Organic Chemical StorageOther</v>
      </c>
      <c r="L3276" s="9" t="s">
        <v>1439</v>
      </c>
      <c r="M3276" s="9" t="s">
        <v>1440</v>
      </c>
      <c r="N3276" t="s">
        <v>41</v>
      </c>
      <c r="P3276" s="5" t="str">
        <f>IF(LOOKUP($K3276,Fuel_Mappings!$C$2:$C$255,Fuel_Mappings!$D$2:$D$255)&lt;&gt;"",LOOKUP($K3276,Fuel_Mappings!$C$2:$C$255,Fuel_Mappings!$D$2:$D$255),"")</f>
        <v>Other_Fuel</v>
      </c>
      <c r="Q3276" s="5" t="str">
        <f>IF($P3276="Other_Fuel",IF(LOOKUP($G3276,Fuel_Mappings!$I$2:$I$36,Fuel_Mappings!$I$2:$I$36)=$G3276,LOOKUP($G3276,Fuel_Mappings!$I$2:$I$36,Fuel_Mappings!$J$2:$J$36),""),"")</f>
        <v/>
      </c>
      <c r="S3276" s="5" t="str">
        <f t="shared" si="214"/>
        <v>2B</v>
      </c>
      <c r="T3276" s="3" t="b">
        <f t="shared" si="215"/>
        <v>0</v>
      </c>
      <c r="U3276" s="3" t="b">
        <f t="shared" si="216"/>
        <v>0</v>
      </c>
    </row>
    <row r="3277" spans="1:21">
      <c r="A3277" s="10">
        <v>40704407</v>
      </c>
      <c r="B3277" t="s">
        <v>661</v>
      </c>
      <c r="C3277" t="s">
        <v>662</v>
      </c>
      <c r="D3277" t="s">
        <v>663</v>
      </c>
      <c r="E3277" t="s">
        <v>95</v>
      </c>
      <c r="F3277" t="s">
        <v>664</v>
      </c>
      <c r="G3277" t="s">
        <v>694</v>
      </c>
      <c r="H3277" t="s">
        <v>259</v>
      </c>
      <c r="I3277" t="s">
        <v>664</v>
      </c>
      <c r="J3277" t="s">
        <v>21</v>
      </c>
      <c r="K3277" s="3" t="str">
        <f t="shared" si="213"/>
        <v>Organic Chemical StorageOther</v>
      </c>
      <c r="L3277" s="9" t="s">
        <v>1439</v>
      </c>
      <c r="M3277" s="9" t="s">
        <v>1440</v>
      </c>
      <c r="N3277" t="s">
        <v>41</v>
      </c>
      <c r="P3277" s="5" t="str">
        <f>IF(LOOKUP($K3277,Fuel_Mappings!$C$2:$C$255,Fuel_Mappings!$D$2:$D$255)&lt;&gt;"",LOOKUP($K3277,Fuel_Mappings!$C$2:$C$255,Fuel_Mappings!$D$2:$D$255),"")</f>
        <v>Other_Fuel</v>
      </c>
      <c r="Q3277" s="5" t="str">
        <f>IF($P3277="Other_Fuel",IF(LOOKUP($G3277,Fuel_Mappings!$I$2:$I$36,Fuel_Mappings!$I$2:$I$36)=$G3277,LOOKUP($G3277,Fuel_Mappings!$I$2:$I$36,Fuel_Mappings!$J$2:$J$36),""),"")</f>
        <v/>
      </c>
      <c r="S3277" s="5" t="str">
        <f t="shared" si="214"/>
        <v>2B</v>
      </c>
      <c r="T3277" s="3" t="b">
        <f t="shared" si="215"/>
        <v>0</v>
      </c>
      <c r="U3277" s="3" t="b">
        <f t="shared" si="216"/>
        <v>0</v>
      </c>
    </row>
    <row r="3278" spans="1:21">
      <c r="A3278" s="10">
        <v>40704411</v>
      </c>
      <c r="B3278" t="s">
        <v>661</v>
      </c>
      <c r="C3278" t="s">
        <v>662</v>
      </c>
      <c r="D3278" t="s">
        <v>663</v>
      </c>
      <c r="E3278" t="s">
        <v>95</v>
      </c>
      <c r="F3278" t="s">
        <v>664</v>
      </c>
      <c r="G3278" t="s">
        <v>694</v>
      </c>
      <c r="H3278" t="s">
        <v>259</v>
      </c>
      <c r="I3278" t="s">
        <v>664</v>
      </c>
      <c r="J3278" t="s">
        <v>21</v>
      </c>
      <c r="K3278" s="3" t="str">
        <f t="shared" si="213"/>
        <v>Organic Chemical StorageOther</v>
      </c>
      <c r="L3278" s="9" t="s">
        <v>1439</v>
      </c>
      <c r="M3278" s="9" t="s">
        <v>1440</v>
      </c>
      <c r="N3278" t="s">
        <v>41</v>
      </c>
      <c r="P3278" s="5" t="str">
        <f>IF(LOOKUP($K3278,Fuel_Mappings!$C$2:$C$255,Fuel_Mappings!$D$2:$D$255)&lt;&gt;"",LOOKUP($K3278,Fuel_Mappings!$C$2:$C$255,Fuel_Mappings!$D$2:$D$255),"")</f>
        <v>Other_Fuel</v>
      </c>
      <c r="Q3278" s="5" t="str">
        <f>IF($P3278="Other_Fuel",IF(LOOKUP($G3278,Fuel_Mappings!$I$2:$I$36,Fuel_Mappings!$I$2:$I$36)=$G3278,LOOKUP($G3278,Fuel_Mappings!$I$2:$I$36,Fuel_Mappings!$J$2:$J$36),""),"")</f>
        <v/>
      </c>
      <c r="S3278" s="5" t="str">
        <f t="shared" si="214"/>
        <v>2B</v>
      </c>
      <c r="T3278" s="3" t="b">
        <f t="shared" si="215"/>
        <v>0</v>
      </c>
      <c r="U3278" s="3" t="b">
        <f t="shared" si="216"/>
        <v>0</v>
      </c>
    </row>
    <row r="3279" spans="1:21">
      <c r="A3279" s="10">
        <v>40704412</v>
      </c>
      <c r="B3279" t="s">
        <v>661</v>
      </c>
      <c r="C3279" t="s">
        <v>662</v>
      </c>
      <c r="D3279" t="s">
        <v>663</v>
      </c>
      <c r="E3279" t="s">
        <v>95</v>
      </c>
      <c r="F3279" t="s">
        <v>664</v>
      </c>
      <c r="G3279" t="s">
        <v>694</v>
      </c>
      <c r="H3279" t="s">
        <v>259</v>
      </c>
      <c r="I3279" t="s">
        <v>664</v>
      </c>
      <c r="J3279" t="s">
        <v>21</v>
      </c>
      <c r="K3279" s="3" t="str">
        <f t="shared" si="213"/>
        <v>Organic Chemical StorageOther</v>
      </c>
      <c r="L3279" s="9" t="s">
        <v>1439</v>
      </c>
      <c r="M3279" s="9" t="s">
        <v>1440</v>
      </c>
      <c r="N3279" t="s">
        <v>41</v>
      </c>
      <c r="P3279" s="5" t="str">
        <f>IF(LOOKUP($K3279,Fuel_Mappings!$C$2:$C$255,Fuel_Mappings!$D$2:$D$255)&lt;&gt;"",LOOKUP($K3279,Fuel_Mappings!$C$2:$C$255,Fuel_Mappings!$D$2:$D$255),"")</f>
        <v>Other_Fuel</v>
      </c>
      <c r="Q3279" s="5" t="str">
        <f>IF($P3279="Other_Fuel",IF(LOOKUP($G3279,Fuel_Mappings!$I$2:$I$36,Fuel_Mappings!$I$2:$I$36)=$G3279,LOOKUP($G3279,Fuel_Mappings!$I$2:$I$36,Fuel_Mappings!$J$2:$J$36),""),"")</f>
        <v/>
      </c>
      <c r="S3279" s="5" t="str">
        <f t="shared" si="214"/>
        <v>2B</v>
      </c>
      <c r="T3279" s="3" t="b">
        <f t="shared" si="215"/>
        <v>0</v>
      </c>
      <c r="U3279" s="3" t="b">
        <f t="shared" si="216"/>
        <v>0</v>
      </c>
    </row>
    <row r="3280" spans="1:21">
      <c r="A3280" s="10">
        <v>40704416</v>
      </c>
      <c r="B3280" t="s">
        <v>661</v>
      </c>
      <c r="C3280" t="s">
        <v>662</v>
      </c>
      <c r="D3280" t="s">
        <v>663</v>
      </c>
      <c r="E3280" t="s">
        <v>95</v>
      </c>
      <c r="F3280" t="s">
        <v>664</v>
      </c>
      <c r="G3280" t="s">
        <v>694</v>
      </c>
      <c r="H3280" t="s">
        <v>259</v>
      </c>
      <c r="I3280" t="s">
        <v>664</v>
      </c>
      <c r="J3280" t="s">
        <v>21</v>
      </c>
      <c r="K3280" s="3" t="str">
        <f t="shared" si="213"/>
        <v>Organic Chemical StorageOther</v>
      </c>
      <c r="L3280" s="9" t="s">
        <v>1439</v>
      </c>
      <c r="M3280" s="9" t="s">
        <v>1440</v>
      </c>
      <c r="N3280" t="s">
        <v>41</v>
      </c>
      <c r="P3280" s="5" t="str">
        <f>IF(LOOKUP($K3280,Fuel_Mappings!$C$2:$C$255,Fuel_Mappings!$D$2:$D$255)&lt;&gt;"",LOOKUP($K3280,Fuel_Mappings!$C$2:$C$255,Fuel_Mappings!$D$2:$D$255),"")</f>
        <v>Other_Fuel</v>
      </c>
      <c r="Q3280" s="5" t="str">
        <f>IF($P3280="Other_Fuel",IF(LOOKUP($G3280,Fuel_Mappings!$I$2:$I$36,Fuel_Mappings!$I$2:$I$36)=$G3280,LOOKUP($G3280,Fuel_Mappings!$I$2:$I$36,Fuel_Mappings!$J$2:$J$36),""),"")</f>
        <v/>
      </c>
      <c r="S3280" s="5" t="str">
        <f t="shared" si="214"/>
        <v>2B</v>
      </c>
      <c r="T3280" s="3" t="b">
        <f t="shared" si="215"/>
        <v>0</v>
      </c>
      <c r="U3280" s="3" t="b">
        <f t="shared" si="216"/>
        <v>0</v>
      </c>
    </row>
    <row r="3281" spans="1:21">
      <c r="A3281" s="10">
        <v>40704421</v>
      </c>
      <c r="B3281" t="s">
        <v>661</v>
      </c>
      <c r="C3281" t="s">
        <v>662</v>
      </c>
      <c r="D3281" t="s">
        <v>663</v>
      </c>
      <c r="E3281" t="s">
        <v>95</v>
      </c>
      <c r="F3281" t="s">
        <v>664</v>
      </c>
      <c r="G3281" t="s">
        <v>694</v>
      </c>
      <c r="H3281" t="s">
        <v>259</v>
      </c>
      <c r="I3281" t="s">
        <v>664</v>
      </c>
      <c r="J3281" t="s">
        <v>21</v>
      </c>
      <c r="K3281" s="3" t="str">
        <f t="shared" si="213"/>
        <v>Organic Chemical StorageOther</v>
      </c>
      <c r="L3281" s="9" t="s">
        <v>1439</v>
      </c>
      <c r="M3281" s="9" t="s">
        <v>1440</v>
      </c>
      <c r="N3281" t="s">
        <v>41</v>
      </c>
      <c r="P3281" s="5" t="str">
        <f>IF(LOOKUP($K3281,Fuel_Mappings!$C$2:$C$255,Fuel_Mappings!$D$2:$D$255)&lt;&gt;"",LOOKUP($K3281,Fuel_Mappings!$C$2:$C$255,Fuel_Mappings!$D$2:$D$255),"")</f>
        <v>Other_Fuel</v>
      </c>
      <c r="Q3281" s="5" t="str">
        <f>IF($P3281="Other_Fuel",IF(LOOKUP($G3281,Fuel_Mappings!$I$2:$I$36,Fuel_Mappings!$I$2:$I$36)=$G3281,LOOKUP($G3281,Fuel_Mappings!$I$2:$I$36,Fuel_Mappings!$J$2:$J$36),""),"")</f>
        <v/>
      </c>
      <c r="S3281" s="5" t="str">
        <f t="shared" si="214"/>
        <v>2B</v>
      </c>
      <c r="T3281" s="3" t="b">
        <f t="shared" si="215"/>
        <v>0</v>
      </c>
      <c r="U3281" s="3" t="b">
        <f t="shared" si="216"/>
        <v>0</v>
      </c>
    </row>
    <row r="3282" spans="1:21">
      <c r="A3282" s="10">
        <v>40704424</v>
      </c>
      <c r="B3282" t="s">
        <v>661</v>
      </c>
      <c r="C3282" t="s">
        <v>662</v>
      </c>
      <c r="D3282" t="s">
        <v>663</v>
      </c>
      <c r="E3282" t="s">
        <v>95</v>
      </c>
      <c r="F3282" t="s">
        <v>664</v>
      </c>
      <c r="G3282" t="s">
        <v>694</v>
      </c>
      <c r="H3282" t="s">
        <v>259</v>
      </c>
      <c r="I3282" t="s">
        <v>664</v>
      </c>
      <c r="J3282" t="s">
        <v>21</v>
      </c>
      <c r="K3282" s="3" t="str">
        <f t="shared" si="213"/>
        <v>Organic Chemical StorageOther</v>
      </c>
      <c r="L3282" s="9" t="s">
        <v>1439</v>
      </c>
      <c r="M3282" s="9" t="s">
        <v>1440</v>
      </c>
      <c r="N3282" t="s">
        <v>41</v>
      </c>
      <c r="P3282" s="5" t="str">
        <f>IF(LOOKUP($K3282,Fuel_Mappings!$C$2:$C$255,Fuel_Mappings!$D$2:$D$255)&lt;&gt;"",LOOKUP($K3282,Fuel_Mappings!$C$2:$C$255,Fuel_Mappings!$D$2:$D$255),"")</f>
        <v>Other_Fuel</v>
      </c>
      <c r="Q3282" s="5" t="str">
        <f>IF($P3282="Other_Fuel",IF(LOOKUP($G3282,Fuel_Mappings!$I$2:$I$36,Fuel_Mappings!$I$2:$I$36)=$G3282,LOOKUP($G3282,Fuel_Mappings!$I$2:$I$36,Fuel_Mappings!$J$2:$J$36),""),"")</f>
        <v/>
      </c>
      <c r="S3282" s="5" t="str">
        <f t="shared" si="214"/>
        <v>2B</v>
      </c>
      <c r="T3282" s="3" t="b">
        <f t="shared" si="215"/>
        <v>0</v>
      </c>
      <c r="U3282" s="3" t="b">
        <f t="shared" si="216"/>
        <v>0</v>
      </c>
    </row>
    <row r="3283" spans="1:21">
      <c r="A3283" s="10">
        <v>40704426</v>
      </c>
      <c r="B3283" t="s">
        <v>661</v>
      </c>
      <c r="C3283" t="s">
        <v>662</v>
      </c>
      <c r="D3283" t="s">
        <v>663</v>
      </c>
      <c r="E3283" t="s">
        <v>95</v>
      </c>
      <c r="F3283" t="s">
        <v>664</v>
      </c>
      <c r="G3283" t="s">
        <v>694</v>
      </c>
      <c r="H3283" t="s">
        <v>259</v>
      </c>
      <c r="I3283" t="s">
        <v>664</v>
      </c>
      <c r="J3283" t="s">
        <v>21</v>
      </c>
      <c r="K3283" s="3" t="str">
        <f t="shared" si="213"/>
        <v>Organic Chemical StorageOther</v>
      </c>
      <c r="L3283" s="9" t="s">
        <v>1439</v>
      </c>
      <c r="M3283" s="9" t="s">
        <v>1440</v>
      </c>
      <c r="N3283" t="s">
        <v>41</v>
      </c>
      <c r="P3283" s="5" t="str">
        <f>IF(LOOKUP($K3283,Fuel_Mappings!$C$2:$C$255,Fuel_Mappings!$D$2:$D$255)&lt;&gt;"",LOOKUP($K3283,Fuel_Mappings!$C$2:$C$255,Fuel_Mappings!$D$2:$D$255),"")</f>
        <v>Other_Fuel</v>
      </c>
      <c r="Q3283" s="5" t="str">
        <f>IF($P3283="Other_Fuel",IF(LOOKUP($G3283,Fuel_Mappings!$I$2:$I$36,Fuel_Mappings!$I$2:$I$36)=$G3283,LOOKUP($G3283,Fuel_Mappings!$I$2:$I$36,Fuel_Mappings!$J$2:$J$36),""),"")</f>
        <v/>
      </c>
      <c r="S3283" s="5" t="str">
        <f t="shared" si="214"/>
        <v>2B</v>
      </c>
      <c r="T3283" s="3" t="b">
        <f t="shared" si="215"/>
        <v>0</v>
      </c>
      <c r="U3283" s="3" t="b">
        <f t="shared" si="216"/>
        <v>0</v>
      </c>
    </row>
    <row r="3284" spans="1:21">
      <c r="A3284" s="10">
        <v>40704802</v>
      </c>
      <c r="B3284" t="s">
        <v>661</v>
      </c>
      <c r="C3284" t="s">
        <v>662</v>
      </c>
      <c r="D3284" t="s">
        <v>663</v>
      </c>
      <c r="E3284" t="s">
        <v>95</v>
      </c>
      <c r="F3284" t="s">
        <v>664</v>
      </c>
      <c r="G3284" t="s">
        <v>705</v>
      </c>
      <c r="H3284" t="s">
        <v>259</v>
      </c>
      <c r="I3284" t="s">
        <v>664</v>
      </c>
      <c r="J3284" t="s">
        <v>21</v>
      </c>
      <c r="K3284" s="3" t="str">
        <f t="shared" si="213"/>
        <v>Organic Chemical StorageOther</v>
      </c>
      <c r="L3284" s="9" t="s">
        <v>1439</v>
      </c>
      <c r="M3284" s="9" t="s">
        <v>1440</v>
      </c>
      <c r="N3284" t="s">
        <v>41</v>
      </c>
      <c r="P3284" s="5" t="str">
        <f>IF(LOOKUP($K3284,Fuel_Mappings!$C$2:$C$255,Fuel_Mappings!$D$2:$D$255)&lt;&gt;"",LOOKUP($K3284,Fuel_Mappings!$C$2:$C$255,Fuel_Mappings!$D$2:$D$255),"")</f>
        <v>Other_Fuel</v>
      </c>
      <c r="Q3284" s="5" t="str">
        <f>IF($P3284="Other_Fuel",IF(LOOKUP($G3284,Fuel_Mappings!$I$2:$I$36,Fuel_Mappings!$I$2:$I$36)=$G3284,LOOKUP($G3284,Fuel_Mappings!$I$2:$I$36,Fuel_Mappings!$J$2:$J$36),""),"")</f>
        <v/>
      </c>
      <c r="S3284" s="5" t="str">
        <f t="shared" si="214"/>
        <v>2B</v>
      </c>
      <c r="T3284" s="3" t="b">
        <f t="shared" si="215"/>
        <v>0</v>
      </c>
      <c r="U3284" s="3" t="b">
        <f t="shared" si="216"/>
        <v>0</v>
      </c>
    </row>
    <row r="3285" spans="1:21">
      <c r="A3285" s="10">
        <v>40705203</v>
      </c>
      <c r="B3285" t="s">
        <v>661</v>
      </c>
      <c r="C3285" t="s">
        <v>662</v>
      </c>
      <c r="D3285" t="s">
        <v>663</v>
      </c>
      <c r="E3285" t="s">
        <v>95</v>
      </c>
      <c r="F3285" t="s">
        <v>664</v>
      </c>
      <c r="G3285" t="s">
        <v>688</v>
      </c>
      <c r="H3285" t="s">
        <v>259</v>
      </c>
      <c r="I3285" t="s">
        <v>664</v>
      </c>
      <c r="J3285" t="s">
        <v>21</v>
      </c>
      <c r="K3285" s="3" t="str">
        <f t="shared" si="213"/>
        <v>Organic Chemical StorageOther</v>
      </c>
      <c r="L3285" s="9" t="s">
        <v>1439</v>
      </c>
      <c r="M3285" s="9" t="s">
        <v>1440</v>
      </c>
      <c r="N3285" t="s">
        <v>41</v>
      </c>
      <c r="P3285" s="5" t="str">
        <f>IF(LOOKUP($K3285,Fuel_Mappings!$C$2:$C$255,Fuel_Mappings!$D$2:$D$255)&lt;&gt;"",LOOKUP($K3285,Fuel_Mappings!$C$2:$C$255,Fuel_Mappings!$D$2:$D$255),"")</f>
        <v>Other_Fuel</v>
      </c>
      <c r="Q3285" s="5" t="str">
        <f>IF($P3285="Other_Fuel",IF(LOOKUP($G3285,Fuel_Mappings!$I$2:$I$36,Fuel_Mappings!$I$2:$I$36)=$G3285,LOOKUP($G3285,Fuel_Mappings!$I$2:$I$36,Fuel_Mappings!$J$2:$J$36),""),"")</f>
        <v/>
      </c>
      <c r="S3285" s="5" t="str">
        <f t="shared" si="214"/>
        <v>2B</v>
      </c>
      <c r="T3285" s="3" t="b">
        <f t="shared" si="215"/>
        <v>0</v>
      </c>
      <c r="U3285" s="3" t="b">
        <f t="shared" si="216"/>
        <v>0</v>
      </c>
    </row>
    <row r="3286" spans="1:21">
      <c r="A3286" s="10">
        <v>40705204</v>
      </c>
      <c r="B3286" t="s">
        <v>661</v>
      </c>
      <c r="C3286" t="s">
        <v>662</v>
      </c>
      <c r="D3286" t="s">
        <v>663</v>
      </c>
      <c r="E3286" t="s">
        <v>95</v>
      </c>
      <c r="F3286" t="s">
        <v>664</v>
      </c>
      <c r="G3286" t="s">
        <v>688</v>
      </c>
      <c r="H3286" t="s">
        <v>259</v>
      </c>
      <c r="I3286" t="s">
        <v>664</v>
      </c>
      <c r="J3286" t="s">
        <v>21</v>
      </c>
      <c r="K3286" s="3" t="str">
        <f t="shared" si="213"/>
        <v>Organic Chemical StorageOther</v>
      </c>
      <c r="L3286" s="9" t="s">
        <v>1439</v>
      </c>
      <c r="M3286" s="9" t="s">
        <v>1440</v>
      </c>
      <c r="N3286" t="s">
        <v>41</v>
      </c>
      <c r="P3286" s="5" t="str">
        <f>IF(LOOKUP($K3286,Fuel_Mappings!$C$2:$C$255,Fuel_Mappings!$D$2:$D$255)&lt;&gt;"",LOOKUP($K3286,Fuel_Mappings!$C$2:$C$255,Fuel_Mappings!$D$2:$D$255),"")</f>
        <v>Other_Fuel</v>
      </c>
      <c r="Q3286" s="5" t="str">
        <f>IF($P3286="Other_Fuel",IF(LOOKUP($G3286,Fuel_Mappings!$I$2:$I$36,Fuel_Mappings!$I$2:$I$36)=$G3286,LOOKUP($G3286,Fuel_Mappings!$I$2:$I$36,Fuel_Mappings!$J$2:$J$36),""),"")</f>
        <v/>
      </c>
      <c r="S3286" s="5" t="str">
        <f t="shared" si="214"/>
        <v>2B</v>
      </c>
      <c r="T3286" s="3" t="b">
        <f t="shared" si="215"/>
        <v>0</v>
      </c>
      <c r="U3286" s="3" t="b">
        <f t="shared" si="216"/>
        <v>0</v>
      </c>
    </row>
    <row r="3287" spans="1:21">
      <c r="A3287" s="10">
        <v>40705601</v>
      </c>
      <c r="B3287" t="s">
        <v>661</v>
      </c>
      <c r="C3287" t="s">
        <v>662</v>
      </c>
      <c r="D3287" t="s">
        <v>663</v>
      </c>
      <c r="E3287" t="s">
        <v>95</v>
      </c>
      <c r="F3287" t="s">
        <v>664</v>
      </c>
      <c r="G3287" t="s">
        <v>667</v>
      </c>
      <c r="H3287" t="s">
        <v>259</v>
      </c>
      <c r="I3287" t="s">
        <v>664</v>
      </c>
      <c r="J3287" t="s">
        <v>21</v>
      </c>
      <c r="K3287" s="3" t="str">
        <f t="shared" si="213"/>
        <v>Organic Chemical StorageOther</v>
      </c>
      <c r="L3287" s="9" t="s">
        <v>1439</v>
      </c>
      <c r="M3287" s="9" t="s">
        <v>1440</v>
      </c>
      <c r="N3287" t="s">
        <v>41</v>
      </c>
      <c r="P3287" s="5" t="str">
        <f>IF(LOOKUP($K3287,Fuel_Mappings!$C$2:$C$255,Fuel_Mappings!$D$2:$D$255)&lt;&gt;"",LOOKUP($K3287,Fuel_Mappings!$C$2:$C$255,Fuel_Mappings!$D$2:$D$255),"")</f>
        <v>Other_Fuel</v>
      </c>
      <c r="Q3287" s="5" t="str">
        <f>IF($P3287="Other_Fuel",IF(LOOKUP($G3287,Fuel_Mappings!$I$2:$I$36,Fuel_Mappings!$I$2:$I$36)=$G3287,LOOKUP($G3287,Fuel_Mappings!$I$2:$I$36,Fuel_Mappings!$J$2:$J$36),""),"")</f>
        <v/>
      </c>
      <c r="S3287" s="5" t="str">
        <f t="shared" si="214"/>
        <v>2B</v>
      </c>
      <c r="T3287" s="3" t="b">
        <f t="shared" si="215"/>
        <v>0</v>
      </c>
      <c r="U3287" s="3" t="b">
        <f t="shared" si="216"/>
        <v>0</v>
      </c>
    </row>
    <row r="3288" spans="1:21">
      <c r="A3288" s="10">
        <v>40705605</v>
      </c>
      <c r="B3288" t="s">
        <v>661</v>
      </c>
      <c r="C3288" t="s">
        <v>662</v>
      </c>
      <c r="D3288" t="s">
        <v>663</v>
      </c>
      <c r="E3288" t="s">
        <v>95</v>
      </c>
      <c r="F3288" t="s">
        <v>664</v>
      </c>
      <c r="G3288" t="s">
        <v>667</v>
      </c>
      <c r="H3288" t="s">
        <v>259</v>
      </c>
      <c r="I3288" t="s">
        <v>664</v>
      </c>
      <c r="J3288" t="s">
        <v>21</v>
      </c>
      <c r="K3288" s="3" t="str">
        <f t="shared" si="213"/>
        <v>Organic Chemical StorageOther</v>
      </c>
      <c r="L3288" s="9" t="s">
        <v>1439</v>
      </c>
      <c r="M3288" s="9" t="s">
        <v>1440</v>
      </c>
      <c r="N3288" t="s">
        <v>41</v>
      </c>
      <c r="P3288" s="5" t="str">
        <f>IF(LOOKUP($K3288,Fuel_Mappings!$C$2:$C$255,Fuel_Mappings!$D$2:$D$255)&lt;&gt;"",LOOKUP($K3288,Fuel_Mappings!$C$2:$C$255,Fuel_Mappings!$D$2:$D$255),"")</f>
        <v>Other_Fuel</v>
      </c>
      <c r="Q3288" s="5" t="str">
        <f>IF($P3288="Other_Fuel",IF(LOOKUP($G3288,Fuel_Mappings!$I$2:$I$36,Fuel_Mappings!$I$2:$I$36)=$G3288,LOOKUP($G3288,Fuel_Mappings!$I$2:$I$36,Fuel_Mappings!$J$2:$J$36),""),"")</f>
        <v/>
      </c>
      <c r="S3288" s="5" t="str">
        <f t="shared" si="214"/>
        <v>2B</v>
      </c>
      <c r="T3288" s="3" t="b">
        <f t="shared" si="215"/>
        <v>0</v>
      </c>
      <c r="U3288" s="3" t="b">
        <f t="shared" si="216"/>
        <v>0</v>
      </c>
    </row>
    <row r="3289" spans="1:21">
      <c r="A3289" s="10">
        <v>40705606</v>
      </c>
      <c r="B3289" t="s">
        <v>661</v>
      </c>
      <c r="C3289" t="s">
        <v>662</v>
      </c>
      <c r="D3289" t="s">
        <v>663</v>
      </c>
      <c r="E3289" t="s">
        <v>95</v>
      </c>
      <c r="F3289" t="s">
        <v>664</v>
      </c>
      <c r="G3289" t="s">
        <v>667</v>
      </c>
      <c r="H3289" t="s">
        <v>259</v>
      </c>
      <c r="I3289" t="s">
        <v>664</v>
      </c>
      <c r="J3289" t="s">
        <v>21</v>
      </c>
      <c r="K3289" s="3" t="str">
        <f t="shared" si="213"/>
        <v>Organic Chemical StorageOther</v>
      </c>
      <c r="L3289" s="9" t="s">
        <v>1439</v>
      </c>
      <c r="M3289" s="9" t="s">
        <v>1440</v>
      </c>
      <c r="N3289" t="s">
        <v>41</v>
      </c>
      <c r="P3289" s="5" t="str">
        <f>IF(LOOKUP($K3289,Fuel_Mappings!$C$2:$C$255,Fuel_Mappings!$D$2:$D$255)&lt;&gt;"",LOOKUP($K3289,Fuel_Mappings!$C$2:$C$255,Fuel_Mappings!$D$2:$D$255),"")</f>
        <v>Other_Fuel</v>
      </c>
      <c r="Q3289" s="5" t="str">
        <f>IF($P3289="Other_Fuel",IF(LOOKUP($G3289,Fuel_Mappings!$I$2:$I$36,Fuel_Mappings!$I$2:$I$36)=$G3289,LOOKUP($G3289,Fuel_Mappings!$I$2:$I$36,Fuel_Mappings!$J$2:$J$36),""),"")</f>
        <v/>
      </c>
      <c r="S3289" s="5" t="str">
        <f t="shared" si="214"/>
        <v>2B</v>
      </c>
      <c r="T3289" s="3" t="b">
        <f t="shared" si="215"/>
        <v>0</v>
      </c>
      <c r="U3289" s="3" t="b">
        <f t="shared" si="216"/>
        <v>0</v>
      </c>
    </row>
    <row r="3290" spans="1:21">
      <c r="A3290" s="10">
        <v>40705607</v>
      </c>
      <c r="B3290" t="s">
        <v>661</v>
      </c>
      <c r="C3290" t="s">
        <v>662</v>
      </c>
      <c r="D3290" t="s">
        <v>663</v>
      </c>
      <c r="E3290" t="s">
        <v>95</v>
      </c>
      <c r="F3290" t="s">
        <v>664</v>
      </c>
      <c r="G3290" t="s">
        <v>667</v>
      </c>
      <c r="H3290" t="s">
        <v>259</v>
      </c>
      <c r="I3290" t="s">
        <v>664</v>
      </c>
      <c r="J3290" t="s">
        <v>21</v>
      </c>
      <c r="K3290" s="3" t="str">
        <f t="shared" si="213"/>
        <v>Organic Chemical StorageOther</v>
      </c>
      <c r="L3290" s="9" t="s">
        <v>1439</v>
      </c>
      <c r="M3290" s="9" t="s">
        <v>1440</v>
      </c>
      <c r="N3290" t="s">
        <v>41</v>
      </c>
      <c r="P3290" s="5" t="str">
        <f>IF(LOOKUP($K3290,Fuel_Mappings!$C$2:$C$255,Fuel_Mappings!$D$2:$D$255)&lt;&gt;"",LOOKUP($K3290,Fuel_Mappings!$C$2:$C$255,Fuel_Mappings!$D$2:$D$255),"")</f>
        <v>Other_Fuel</v>
      </c>
      <c r="Q3290" s="5" t="str">
        <f>IF($P3290="Other_Fuel",IF(LOOKUP($G3290,Fuel_Mappings!$I$2:$I$36,Fuel_Mappings!$I$2:$I$36)=$G3290,LOOKUP($G3290,Fuel_Mappings!$I$2:$I$36,Fuel_Mappings!$J$2:$J$36),""),"")</f>
        <v/>
      </c>
      <c r="S3290" s="5" t="str">
        <f t="shared" si="214"/>
        <v>2B</v>
      </c>
      <c r="T3290" s="3" t="b">
        <f t="shared" si="215"/>
        <v>0</v>
      </c>
      <c r="U3290" s="3" t="b">
        <f t="shared" si="216"/>
        <v>0</v>
      </c>
    </row>
    <row r="3291" spans="1:21">
      <c r="A3291" s="10">
        <v>40706003</v>
      </c>
      <c r="B3291" t="s">
        <v>661</v>
      </c>
      <c r="C3291" t="s">
        <v>662</v>
      </c>
      <c r="D3291" t="s">
        <v>663</v>
      </c>
      <c r="E3291" t="s">
        <v>95</v>
      </c>
      <c r="F3291" t="s">
        <v>664</v>
      </c>
      <c r="G3291" t="s">
        <v>668</v>
      </c>
      <c r="H3291" t="s">
        <v>259</v>
      </c>
      <c r="I3291" t="s">
        <v>664</v>
      </c>
      <c r="J3291" t="s">
        <v>21</v>
      </c>
      <c r="K3291" s="3" t="str">
        <f t="shared" si="213"/>
        <v>Organic Chemical StorageOther</v>
      </c>
      <c r="L3291" s="9" t="s">
        <v>1439</v>
      </c>
      <c r="M3291" s="9" t="s">
        <v>1440</v>
      </c>
      <c r="N3291" t="s">
        <v>41</v>
      </c>
      <c r="P3291" s="5" t="str">
        <f>IF(LOOKUP($K3291,Fuel_Mappings!$C$2:$C$255,Fuel_Mappings!$D$2:$D$255)&lt;&gt;"",LOOKUP($K3291,Fuel_Mappings!$C$2:$C$255,Fuel_Mappings!$D$2:$D$255),"")</f>
        <v>Other_Fuel</v>
      </c>
      <c r="Q3291" s="5" t="str">
        <f>IF($P3291="Other_Fuel",IF(LOOKUP($G3291,Fuel_Mappings!$I$2:$I$36,Fuel_Mappings!$I$2:$I$36)=$G3291,LOOKUP($G3291,Fuel_Mappings!$I$2:$I$36,Fuel_Mappings!$J$2:$J$36),""),"")</f>
        <v/>
      </c>
      <c r="S3291" s="5" t="str">
        <f t="shared" si="214"/>
        <v>2B</v>
      </c>
      <c r="T3291" s="3" t="b">
        <f t="shared" si="215"/>
        <v>0</v>
      </c>
      <c r="U3291" s="3" t="b">
        <f t="shared" si="216"/>
        <v>0</v>
      </c>
    </row>
    <row r="3292" spans="1:21">
      <c r="A3292" s="10">
        <v>40706004</v>
      </c>
      <c r="B3292" t="s">
        <v>661</v>
      </c>
      <c r="C3292" t="s">
        <v>662</v>
      </c>
      <c r="D3292" t="s">
        <v>663</v>
      </c>
      <c r="E3292" t="s">
        <v>95</v>
      </c>
      <c r="F3292" t="s">
        <v>664</v>
      </c>
      <c r="G3292" t="s">
        <v>668</v>
      </c>
      <c r="H3292" t="s">
        <v>259</v>
      </c>
      <c r="I3292" t="s">
        <v>664</v>
      </c>
      <c r="J3292" t="s">
        <v>21</v>
      </c>
      <c r="K3292" s="3" t="str">
        <f t="shared" si="213"/>
        <v>Organic Chemical StorageOther</v>
      </c>
      <c r="L3292" s="9" t="s">
        <v>1439</v>
      </c>
      <c r="M3292" s="9" t="s">
        <v>1440</v>
      </c>
      <c r="N3292" t="s">
        <v>41</v>
      </c>
      <c r="P3292" s="5" t="str">
        <f>IF(LOOKUP($K3292,Fuel_Mappings!$C$2:$C$255,Fuel_Mappings!$D$2:$D$255)&lt;&gt;"",LOOKUP($K3292,Fuel_Mappings!$C$2:$C$255,Fuel_Mappings!$D$2:$D$255),"")</f>
        <v>Other_Fuel</v>
      </c>
      <c r="Q3292" s="5" t="str">
        <f>IF($P3292="Other_Fuel",IF(LOOKUP($G3292,Fuel_Mappings!$I$2:$I$36,Fuel_Mappings!$I$2:$I$36)=$G3292,LOOKUP($G3292,Fuel_Mappings!$I$2:$I$36,Fuel_Mappings!$J$2:$J$36),""),"")</f>
        <v/>
      </c>
      <c r="S3292" s="5" t="str">
        <f t="shared" si="214"/>
        <v>2B</v>
      </c>
      <c r="T3292" s="3" t="b">
        <f t="shared" si="215"/>
        <v>0</v>
      </c>
      <c r="U3292" s="3" t="b">
        <f t="shared" si="216"/>
        <v>0</v>
      </c>
    </row>
    <row r="3293" spans="1:21">
      <c r="A3293" s="10">
        <v>40706009</v>
      </c>
      <c r="B3293" t="s">
        <v>661</v>
      </c>
      <c r="C3293" t="s">
        <v>662</v>
      </c>
      <c r="D3293" t="s">
        <v>663</v>
      </c>
      <c r="E3293" t="s">
        <v>95</v>
      </c>
      <c r="F3293" t="s">
        <v>664</v>
      </c>
      <c r="G3293" t="s">
        <v>668</v>
      </c>
      <c r="H3293" t="s">
        <v>259</v>
      </c>
      <c r="I3293" t="s">
        <v>664</v>
      </c>
      <c r="J3293" t="s">
        <v>21</v>
      </c>
      <c r="K3293" s="3" t="str">
        <f t="shared" si="213"/>
        <v>Organic Chemical StorageOther</v>
      </c>
      <c r="L3293" s="9" t="s">
        <v>1439</v>
      </c>
      <c r="M3293" s="9" t="s">
        <v>1440</v>
      </c>
      <c r="N3293" t="s">
        <v>41</v>
      </c>
      <c r="P3293" s="5" t="str">
        <f>IF(LOOKUP($K3293,Fuel_Mappings!$C$2:$C$255,Fuel_Mappings!$D$2:$D$255)&lt;&gt;"",LOOKUP($K3293,Fuel_Mappings!$C$2:$C$255,Fuel_Mappings!$D$2:$D$255),"")</f>
        <v>Other_Fuel</v>
      </c>
      <c r="Q3293" s="5" t="str">
        <f>IF($P3293="Other_Fuel",IF(LOOKUP($G3293,Fuel_Mappings!$I$2:$I$36,Fuel_Mappings!$I$2:$I$36)=$G3293,LOOKUP($G3293,Fuel_Mappings!$I$2:$I$36,Fuel_Mappings!$J$2:$J$36),""),"")</f>
        <v/>
      </c>
      <c r="S3293" s="5" t="str">
        <f t="shared" si="214"/>
        <v>2B</v>
      </c>
      <c r="T3293" s="3" t="b">
        <f t="shared" si="215"/>
        <v>0</v>
      </c>
      <c r="U3293" s="3" t="b">
        <f t="shared" si="216"/>
        <v>0</v>
      </c>
    </row>
    <row r="3294" spans="1:21">
      <c r="A3294" s="10">
        <v>40706010</v>
      </c>
      <c r="B3294" t="s">
        <v>661</v>
      </c>
      <c r="C3294" t="s">
        <v>662</v>
      </c>
      <c r="D3294" t="s">
        <v>663</v>
      </c>
      <c r="E3294" t="s">
        <v>95</v>
      </c>
      <c r="F3294" t="s">
        <v>664</v>
      </c>
      <c r="G3294" t="s">
        <v>668</v>
      </c>
      <c r="H3294" t="s">
        <v>259</v>
      </c>
      <c r="I3294" t="s">
        <v>664</v>
      </c>
      <c r="J3294" t="s">
        <v>21</v>
      </c>
      <c r="K3294" s="3" t="str">
        <f t="shared" si="213"/>
        <v>Organic Chemical StorageOther</v>
      </c>
      <c r="L3294" s="9" t="s">
        <v>1439</v>
      </c>
      <c r="M3294" s="9" t="s">
        <v>1440</v>
      </c>
      <c r="N3294" t="s">
        <v>41</v>
      </c>
      <c r="P3294" s="5" t="str">
        <f>IF(LOOKUP($K3294,Fuel_Mappings!$C$2:$C$255,Fuel_Mappings!$D$2:$D$255)&lt;&gt;"",LOOKUP($K3294,Fuel_Mappings!$C$2:$C$255,Fuel_Mappings!$D$2:$D$255),"")</f>
        <v>Other_Fuel</v>
      </c>
      <c r="Q3294" s="5" t="str">
        <f>IF($P3294="Other_Fuel",IF(LOOKUP($G3294,Fuel_Mappings!$I$2:$I$36,Fuel_Mappings!$I$2:$I$36)=$G3294,LOOKUP($G3294,Fuel_Mappings!$I$2:$I$36,Fuel_Mappings!$J$2:$J$36),""),"")</f>
        <v/>
      </c>
      <c r="S3294" s="5" t="str">
        <f t="shared" si="214"/>
        <v>2B</v>
      </c>
      <c r="T3294" s="3" t="b">
        <f t="shared" si="215"/>
        <v>0</v>
      </c>
      <c r="U3294" s="3" t="b">
        <f t="shared" si="216"/>
        <v>0</v>
      </c>
    </row>
    <row r="3295" spans="1:21">
      <c r="A3295" s="10">
        <v>40706011</v>
      </c>
      <c r="B3295" t="s">
        <v>661</v>
      </c>
      <c r="C3295" t="s">
        <v>662</v>
      </c>
      <c r="D3295" t="s">
        <v>663</v>
      </c>
      <c r="E3295" t="s">
        <v>95</v>
      </c>
      <c r="F3295" t="s">
        <v>664</v>
      </c>
      <c r="G3295" t="s">
        <v>668</v>
      </c>
      <c r="H3295" t="s">
        <v>259</v>
      </c>
      <c r="I3295" t="s">
        <v>664</v>
      </c>
      <c r="J3295" t="s">
        <v>21</v>
      </c>
      <c r="K3295" s="3" t="str">
        <f t="shared" si="213"/>
        <v>Organic Chemical StorageOther</v>
      </c>
      <c r="L3295" s="9" t="s">
        <v>1439</v>
      </c>
      <c r="M3295" s="9" t="s">
        <v>1440</v>
      </c>
      <c r="N3295" t="s">
        <v>41</v>
      </c>
      <c r="P3295" s="5" t="str">
        <f>IF(LOOKUP($K3295,Fuel_Mappings!$C$2:$C$255,Fuel_Mappings!$D$2:$D$255)&lt;&gt;"",LOOKUP($K3295,Fuel_Mappings!$C$2:$C$255,Fuel_Mappings!$D$2:$D$255),"")</f>
        <v>Other_Fuel</v>
      </c>
      <c r="Q3295" s="5" t="str">
        <f>IF($P3295="Other_Fuel",IF(LOOKUP($G3295,Fuel_Mappings!$I$2:$I$36,Fuel_Mappings!$I$2:$I$36)=$G3295,LOOKUP($G3295,Fuel_Mappings!$I$2:$I$36,Fuel_Mappings!$J$2:$J$36),""),"")</f>
        <v/>
      </c>
      <c r="S3295" s="5" t="str">
        <f t="shared" si="214"/>
        <v>2B</v>
      </c>
      <c r="T3295" s="3" t="b">
        <f t="shared" si="215"/>
        <v>0</v>
      </c>
      <c r="U3295" s="3" t="b">
        <f t="shared" si="216"/>
        <v>0</v>
      </c>
    </row>
    <row r="3296" spans="1:21">
      <c r="A3296" s="10">
        <v>40706012</v>
      </c>
      <c r="B3296" t="s">
        <v>661</v>
      </c>
      <c r="C3296" t="s">
        <v>662</v>
      </c>
      <c r="D3296" t="s">
        <v>663</v>
      </c>
      <c r="E3296" t="s">
        <v>95</v>
      </c>
      <c r="F3296" t="s">
        <v>664</v>
      </c>
      <c r="G3296" t="s">
        <v>668</v>
      </c>
      <c r="H3296" t="s">
        <v>259</v>
      </c>
      <c r="I3296" t="s">
        <v>664</v>
      </c>
      <c r="J3296" t="s">
        <v>21</v>
      </c>
      <c r="K3296" s="3" t="str">
        <f t="shared" si="213"/>
        <v>Organic Chemical StorageOther</v>
      </c>
      <c r="L3296" s="9" t="s">
        <v>1439</v>
      </c>
      <c r="M3296" s="9" t="s">
        <v>1440</v>
      </c>
      <c r="N3296" t="s">
        <v>41</v>
      </c>
      <c r="P3296" s="5" t="str">
        <f>IF(LOOKUP($K3296,Fuel_Mappings!$C$2:$C$255,Fuel_Mappings!$D$2:$D$255)&lt;&gt;"",LOOKUP($K3296,Fuel_Mappings!$C$2:$C$255,Fuel_Mappings!$D$2:$D$255),"")</f>
        <v>Other_Fuel</v>
      </c>
      <c r="Q3296" s="5" t="str">
        <f>IF($P3296="Other_Fuel",IF(LOOKUP($G3296,Fuel_Mappings!$I$2:$I$36,Fuel_Mappings!$I$2:$I$36)=$G3296,LOOKUP($G3296,Fuel_Mappings!$I$2:$I$36,Fuel_Mappings!$J$2:$J$36),""),"")</f>
        <v/>
      </c>
      <c r="S3296" s="5" t="str">
        <f t="shared" si="214"/>
        <v>2B</v>
      </c>
      <c r="T3296" s="3" t="b">
        <f t="shared" si="215"/>
        <v>0</v>
      </c>
      <c r="U3296" s="3" t="b">
        <f t="shared" si="216"/>
        <v>0</v>
      </c>
    </row>
    <row r="3297" spans="1:21">
      <c r="A3297" s="10">
        <v>40706015</v>
      </c>
      <c r="B3297" t="s">
        <v>661</v>
      </c>
      <c r="C3297" t="s">
        <v>662</v>
      </c>
      <c r="D3297" t="s">
        <v>663</v>
      </c>
      <c r="E3297" t="s">
        <v>95</v>
      </c>
      <c r="F3297" t="s">
        <v>664</v>
      </c>
      <c r="G3297" t="s">
        <v>668</v>
      </c>
      <c r="H3297" t="s">
        <v>259</v>
      </c>
      <c r="I3297" t="s">
        <v>664</v>
      </c>
      <c r="J3297" t="s">
        <v>21</v>
      </c>
      <c r="K3297" s="3" t="str">
        <f t="shared" si="213"/>
        <v>Organic Chemical StorageOther</v>
      </c>
      <c r="L3297" s="9" t="s">
        <v>1439</v>
      </c>
      <c r="M3297" s="9" t="s">
        <v>1440</v>
      </c>
      <c r="N3297" t="s">
        <v>41</v>
      </c>
      <c r="P3297" s="5" t="str">
        <f>IF(LOOKUP($K3297,Fuel_Mappings!$C$2:$C$255,Fuel_Mappings!$D$2:$D$255)&lt;&gt;"",LOOKUP($K3297,Fuel_Mappings!$C$2:$C$255,Fuel_Mappings!$D$2:$D$255),"")</f>
        <v>Other_Fuel</v>
      </c>
      <c r="Q3297" s="5" t="str">
        <f>IF($P3297="Other_Fuel",IF(LOOKUP($G3297,Fuel_Mappings!$I$2:$I$36,Fuel_Mappings!$I$2:$I$36)=$G3297,LOOKUP($G3297,Fuel_Mappings!$I$2:$I$36,Fuel_Mappings!$J$2:$J$36),""),"")</f>
        <v/>
      </c>
      <c r="S3297" s="5" t="str">
        <f t="shared" si="214"/>
        <v>2B</v>
      </c>
      <c r="T3297" s="3" t="b">
        <f t="shared" si="215"/>
        <v>0</v>
      </c>
      <c r="U3297" s="3" t="b">
        <f t="shared" si="216"/>
        <v>0</v>
      </c>
    </row>
    <row r="3298" spans="1:21">
      <c r="A3298" s="10">
        <v>40706498</v>
      </c>
      <c r="B3298" t="s">
        <v>661</v>
      </c>
      <c r="C3298" t="s">
        <v>662</v>
      </c>
      <c r="D3298" t="s">
        <v>663</v>
      </c>
      <c r="E3298" t="s">
        <v>95</v>
      </c>
      <c r="F3298" t="s">
        <v>664</v>
      </c>
      <c r="G3298" t="s">
        <v>690</v>
      </c>
      <c r="H3298" t="s">
        <v>259</v>
      </c>
      <c r="I3298" t="s">
        <v>664</v>
      </c>
      <c r="J3298" t="s">
        <v>21</v>
      </c>
      <c r="K3298" s="3" t="str">
        <f t="shared" si="213"/>
        <v>Organic Chemical StorageOther</v>
      </c>
      <c r="L3298" s="9" t="s">
        <v>1439</v>
      </c>
      <c r="M3298" s="9" t="s">
        <v>1440</v>
      </c>
      <c r="N3298" t="s">
        <v>41</v>
      </c>
      <c r="P3298" s="5" t="str">
        <f>IF(LOOKUP($K3298,Fuel_Mappings!$C$2:$C$255,Fuel_Mappings!$D$2:$D$255)&lt;&gt;"",LOOKUP($K3298,Fuel_Mappings!$C$2:$C$255,Fuel_Mappings!$D$2:$D$255),"")</f>
        <v>Other_Fuel</v>
      </c>
      <c r="Q3298" s="5" t="str">
        <f>IF($P3298="Other_Fuel",IF(LOOKUP($G3298,Fuel_Mappings!$I$2:$I$36,Fuel_Mappings!$I$2:$I$36)=$G3298,LOOKUP($G3298,Fuel_Mappings!$I$2:$I$36,Fuel_Mappings!$J$2:$J$36),""),"")</f>
        <v/>
      </c>
      <c r="S3298" s="5" t="str">
        <f t="shared" si="214"/>
        <v>2B</v>
      </c>
      <c r="T3298" s="3" t="b">
        <f t="shared" si="215"/>
        <v>0</v>
      </c>
      <c r="U3298" s="3" t="b">
        <f t="shared" si="216"/>
        <v>0</v>
      </c>
    </row>
    <row r="3299" spans="1:21">
      <c r="A3299" s="10">
        <v>40706803</v>
      </c>
      <c r="B3299" t="s">
        <v>661</v>
      </c>
      <c r="C3299" t="s">
        <v>662</v>
      </c>
      <c r="D3299" t="s">
        <v>663</v>
      </c>
      <c r="E3299" t="s">
        <v>95</v>
      </c>
      <c r="F3299" t="s">
        <v>664</v>
      </c>
      <c r="G3299" t="s">
        <v>701</v>
      </c>
      <c r="H3299" t="s">
        <v>259</v>
      </c>
      <c r="I3299" t="s">
        <v>664</v>
      </c>
      <c r="J3299" t="s">
        <v>21</v>
      </c>
      <c r="K3299" s="3" t="str">
        <f t="shared" si="213"/>
        <v>Organic Chemical StorageOther</v>
      </c>
      <c r="L3299" s="9" t="s">
        <v>1439</v>
      </c>
      <c r="M3299" s="9" t="s">
        <v>1440</v>
      </c>
      <c r="N3299" t="s">
        <v>41</v>
      </c>
      <c r="P3299" s="5" t="str">
        <f>IF(LOOKUP($K3299,Fuel_Mappings!$C$2:$C$255,Fuel_Mappings!$D$2:$D$255)&lt;&gt;"",LOOKUP($K3299,Fuel_Mappings!$C$2:$C$255,Fuel_Mappings!$D$2:$D$255),"")</f>
        <v>Other_Fuel</v>
      </c>
      <c r="Q3299" s="5" t="str">
        <f>IF($P3299="Other_Fuel",IF(LOOKUP($G3299,Fuel_Mappings!$I$2:$I$36,Fuel_Mappings!$I$2:$I$36)=$G3299,LOOKUP($G3299,Fuel_Mappings!$I$2:$I$36,Fuel_Mappings!$J$2:$J$36),""),"")</f>
        <v/>
      </c>
      <c r="S3299" s="5" t="str">
        <f t="shared" si="214"/>
        <v>2B</v>
      </c>
      <c r="T3299" s="3" t="b">
        <f t="shared" si="215"/>
        <v>0</v>
      </c>
      <c r="U3299" s="3" t="b">
        <f t="shared" si="216"/>
        <v>0</v>
      </c>
    </row>
    <row r="3300" spans="1:21">
      <c r="A3300" s="10">
        <v>40706804</v>
      </c>
      <c r="B3300" t="s">
        <v>661</v>
      </c>
      <c r="C3300" t="s">
        <v>662</v>
      </c>
      <c r="D3300" t="s">
        <v>663</v>
      </c>
      <c r="E3300" t="s">
        <v>95</v>
      </c>
      <c r="F3300" t="s">
        <v>664</v>
      </c>
      <c r="G3300" t="s">
        <v>701</v>
      </c>
      <c r="H3300" t="s">
        <v>259</v>
      </c>
      <c r="I3300" t="s">
        <v>664</v>
      </c>
      <c r="J3300" t="s">
        <v>21</v>
      </c>
      <c r="K3300" s="3" t="str">
        <f t="shared" si="213"/>
        <v>Organic Chemical StorageOther</v>
      </c>
      <c r="L3300" s="9" t="s">
        <v>1439</v>
      </c>
      <c r="M3300" s="9" t="s">
        <v>1440</v>
      </c>
      <c r="N3300" t="s">
        <v>41</v>
      </c>
      <c r="P3300" s="5" t="str">
        <f>IF(LOOKUP($K3300,Fuel_Mappings!$C$2:$C$255,Fuel_Mappings!$D$2:$D$255)&lt;&gt;"",LOOKUP($K3300,Fuel_Mappings!$C$2:$C$255,Fuel_Mappings!$D$2:$D$255),"")</f>
        <v>Other_Fuel</v>
      </c>
      <c r="Q3300" s="5" t="str">
        <f>IF($P3300="Other_Fuel",IF(LOOKUP($G3300,Fuel_Mappings!$I$2:$I$36,Fuel_Mappings!$I$2:$I$36)=$G3300,LOOKUP($G3300,Fuel_Mappings!$I$2:$I$36,Fuel_Mappings!$J$2:$J$36),""),"")</f>
        <v/>
      </c>
      <c r="S3300" s="5" t="str">
        <f t="shared" si="214"/>
        <v>2B</v>
      </c>
      <c r="T3300" s="3" t="b">
        <f t="shared" si="215"/>
        <v>0</v>
      </c>
      <c r="U3300" s="3" t="b">
        <f t="shared" si="216"/>
        <v>0</v>
      </c>
    </row>
    <row r="3301" spans="1:21">
      <c r="A3301" s="10">
        <v>40706805</v>
      </c>
      <c r="B3301" t="s">
        <v>661</v>
      </c>
      <c r="C3301" t="s">
        <v>662</v>
      </c>
      <c r="D3301" t="s">
        <v>663</v>
      </c>
      <c r="E3301" t="s">
        <v>95</v>
      </c>
      <c r="F3301" t="s">
        <v>664</v>
      </c>
      <c r="G3301" t="s">
        <v>701</v>
      </c>
      <c r="H3301" t="s">
        <v>259</v>
      </c>
      <c r="I3301" t="s">
        <v>664</v>
      </c>
      <c r="J3301" t="s">
        <v>21</v>
      </c>
      <c r="K3301" s="3" t="str">
        <f t="shared" si="213"/>
        <v>Organic Chemical StorageOther</v>
      </c>
      <c r="L3301" s="9" t="s">
        <v>1439</v>
      </c>
      <c r="M3301" s="9" t="s">
        <v>1440</v>
      </c>
      <c r="N3301" t="s">
        <v>41</v>
      </c>
      <c r="P3301" s="5" t="str">
        <f>IF(LOOKUP($K3301,Fuel_Mappings!$C$2:$C$255,Fuel_Mappings!$D$2:$D$255)&lt;&gt;"",LOOKUP($K3301,Fuel_Mappings!$C$2:$C$255,Fuel_Mappings!$D$2:$D$255),"")</f>
        <v>Other_Fuel</v>
      </c>
      <c r="Q3301" s="5" t="str">
        <f>IF($P3301="Other_Fuel",IF(LOOKUP($G3301,Fuel_Mappings!$I$2:$I$36,Fuel_Mappings!$I$2:$I$36)=$G3301,LOOKUP($G3301,Fuel_Mappings!$I$2:$I$36,Fuel_Mappings!$J$2:$J$36),""),"")</f>
        <v/>
      </c>
      <c r="S3301" s="5" t="str">
        <f t="shared" si="214"/>
        <v>2B</v>
      </c>
      <c r="T3301" s="3" t="b">
        <f t="shared" si="215"/>
        <v>0</v>
      </c>
      <c r="U3301" s="3" t="b">
        <f t="shared" si="216"/>
        <v>0</v>
      </c>
    </row>
    <row r="3302" spans="1:21">
      <c r="A3302" s="10">
        <v>40706806</v>
      </c>
      <c r="B3302" t="s">
        <v>661</v>
      </c>
      <c r="C3302" t="s">
        <v>662</v>
      </c>
      <c r="D3302" t="s">
        <v>663</v>
      </c>
      <c r="E3302" t="s">
        <v>95</v>
      </c>
      <c r="F3302" t="s">
        <v>664</v>
      </c>
      <c r="G3302" t="s">
        <v>701</v>
      </c>
      <c r="H3302" t="s">
        <v>259</v>
      </c>
      <c r="I3302" t="s">
        <v>664</v>
      </c>
      <c r="J3302" t="s">
        <v>21</v>
      </c>
      <c r="K3302" s="3" t="str">
        <f t="shared" si="213"/>
        <v>Organic Chemical StorageOther</v>
      </c>
      <c r="L3302" s="9" t="s">
        <v>1439</v>
      </c>
      <c r="M3302" s="9" t="s">
        <v>1440</v>
      </c>
      <c r="N3302" t="s">
        <v>41</v>
      </c>
      <c r="P3302" s="5" t="str">
        <f>IF(LOOKUP($K3302,Fuel_Mappings!$C$2:$C$255,Fuel_Mappings!$D$2:$D$255)&lt;&gt;"",LOOKUP($K3302,Fuel_Mappings!$C$2:$C$255,Fuel_Mappings!$D$2:$D$255),"")</f>
        <v>Other_Fuel</v>
      </c>
      <c r="Q3302" s="5" t="str">
        <f>IF($P3302="Other_Fuel",IF(LOOKUP($G3302,Fuel_Mappings!$I$2:$I$36,Fuel_Mappings!$I$2:$I$36)=$G3302,LOOKUP($G3302,Fuel_Mappings!$I$2:$I$36,Fuel_Mappings!$J$2:$J$36),""),"")</f>
        <v/>
      </c>
      <c r="S3302" s="5" t="str">
        <f t="shared" si="214"/>
        <v>2B</v>
      </c>
      <c r="T3302" s="3" t="b">
        <f t="shared" si="215"/>
        <v>0</v>
      </c>
      <c r="U3302" s="3" t="b">
        <f t="shared" si="216"/>
        <v>0</v>
      </c>
    </row>
    <row r="3303" spans="1:21">
      <c r="A3303" s="10">
        <v>40706813</v>
      </c>
      <c r="B3303" t="s">
        <v>661</v>
      </c>
      <c r="C3303" t="s">
        <v>662</v>
      </c>
      <c r="D3303" t="s">
        <v>663</v>
      </c>
      <c r="E3303" t="s">
        <v>95</v>
      </c>
      <c r="F3303" t="s">
        <v>664</v>
      </c>
      <c r="G3303" t="s">
        <v>701</v>
      </c>
      <c r="H3303" t="s">
        <v>259</v>
      </c>
      <c r="I3303" t="s">
        <v>664</v>
      </c>
      <c r="J3303" t="s">
        <v>21</v>
      </c>
      <c r="K3303" s="3" t="str">
        <f t="shared" si="213"/>
        <v>Organic Chemical StorageOther</v>
      </c>
      <c r="L3303" s="9" t="s">
        <v>1439</v>
      </c>
      <c r="M3303" s="9" t="s">
        <v>1440</v>
      </c>
      <c r="N3303" t="s">
        <v>41</v>
      </c>
      <c r="P3303" s="5" t="str">
        <f>IF(LOOKUP($K3303,Fuel_Mappings!$C$2:$C$255,Fuel_Mappings!$D$2:$D$255)&lt;&gt;"",LOOKUP($K3303,Fuel_Mappings!$C$2:$C$255,Fuel_Mappings!$D$2:$D$255),"")</f>
        <v>Other_Fuel</v>
      </c>
      <c r="Q3303" s="5" t="str">
        <f>IF($P3303="Other_Fuel",IF(LOOKUP($G3303,Fuel_Mappings!$I$2:$I$36,Fuel_Mappings!$I$2:$I$36)=$G3303,LOOKUP($G3303,Fuel_Mappings!$I$2:$I$36,Fuel_Mappings!$J$2:$J$36),""),"")</f>
        <v/>
      </c>
      <c r="S3303" s="5" t="str">
        <f t="shared" si="214"/>
        <v>2B</v>
      </c>
      <c r="T3303" s="3" t="b">
        <f t="shared" si="215"/>
        <v>0</v>
      </c>
      <c r="U3303" s="3" t="b">
        <f t="shared" si="216"/>
        <v>0</v>
      </c>
    </row>
    <row r="3304" spans="1:21">
      <c r="A3304" s="10">
        <v>40706814</v>
      </c>
      <c r="B3304" t="s">
        <v>661</v>
      </c>
      <c r="C3304" t="s">
        <v>662</v>
      </c>
      <c r="D3304" t="s">
        <v>663</v>
      </c>
      <c r="E3304" t="s">
        <v>95</v>
      </c>
      <c r="F3304" t="s">
        <v>664</v>
      </c>
      <c r="G3304" t="s">
        <v>701</v>
      </c>
      <c r="H3304" t="s">
        <v>259</v>
      </c>
      <c r="I3304" t="s">
        <v>664</v>
      </c>
      <c r="J3304" t="s">
        <v>21</v>
      </c>
      <c r="K3304" s="3" t="str">
        <f t="shared" si="213"/>
        <v>Organic Chemical StorageOther</v>
      </c>
      <c r="L3304" s="9" t="s">
        <v>1439</v>
      </c>
      <c r="M3304" s="9" t="s">
        <v>1440</v>
      </c>
      <c r="N3304" t="s">
        <v>41</v>
      </c>
      <c r="P3304" s="5" t="str">
        <f>IF(LOOKUP($K3304,Fuel_Mappings!$C$2:$C$255,Fuel_Mappings!$D$2:$D$255)&lt;&gt;"",LOOKUP($K3304,Fuel_Mappings!$C$2:$C$255,Fuel_Mappings!$D$2:$D$255),"")</f>
        <v>Other_Fuel</v>
      </c>
      <c r="Q3304" s="5" t="str">
        <f>IF($P3304="Other_Fuel",IF(LOOKUP($G3304,Fuel_Mappings!$I$2:$I$36,Fuel_Mappings!$I$2:$I$36)=$G3304,LOOKUP($G3304,Fuel_Mappings!$I$2:$I$36,Fuel_Mappings!$J$2:$J$36),""),"")</f>
        <v/>
      </c>
      <c r="S3304" s="5" t="str">
        <f t="shared" si="214"/>
        <v>2B</v>
      </c>
      <c r="T3304" s="3" t="b">
        <f t="shared" si="215"/>
        <v>0</v>
      </c>
      <c r="U3304" s="3" t="b">
        <f t="shared" si="216"/>
        <v>0</v>
      </c>
    </row>
    <row r="3305" spans="1:21">
      <c r="A3305" s="10">
        <v>40707601</v>
      </c>
      <c r="B3305" t="s">
        <v>661</v>
      </c>
      <c r="C3305" t="s">
        <v>662</v>
      </c>
      <c r="D3305" t="s">
        <v>663</v>
      </c>
      <c r="E3305" t="s">
        <v>95</v>
      </c>
      <c r="F3305" t="s">
        <v>664</v>
      </c>
      <c r="G3305" t="s">
        <v>680</v>
      </c>
      <c r="H3305" t="s">
        <v>259</v>
      </c>
      <c r="I3305" t="s">
        <v>664</v>
      </c>
      <c r="J3305" t="s">
        <v>21</v>
      </c>
      <c r="K3305" s="3" t="str">
        <f t="shared" si="213"/>
        <v>Organic Chemical StorageOther</v>
      </c>
      <c r="L3305" s="9" t="s">
        <v>1439</v>
      </c>
      <c r="M3305" s="9" t="s">
        <v>1440</v>
      </c>
      <c r="N3305" t="s">
        <v>41</v>
      </c>
      <c r="P3305" s="5" t="str">
        <f>IF(LOOKUP($K3305,Fuel_Mappings!$C$2:$C$255,Fuel_Mappings!$D$2:$D$255)&lt;&gt;"",LOOKUP($K3305,Fuel_Mappings!$C$2:$C$255,Fuel_Mappings!$D$2:$D$255),"")</f>
        <v>Other_Fuel</v>
      </c>
      <c r="Q3305" s="5" t="str">
        <f>IF($P3305="Other_Fuel",IF(LOOKUP($G3305,Fuel_Mappings!$I$2:$I$36,Fuel_Mappings!$I$2:$I$36)=$G3305,LOOKUP($G3305,Fuel_Mappings!$I$2:$I$36,Fuel_Mappings!$J$2:$J$36),""),"")</f>
        <v/>
      </c>
      <c r="S3305" s="5" t="str">
        <f t="shared" si="214"/>
        <v>2B</v>
      </c>
      <c r="T3305" s="3" t="b">
        <f t="shared" si="215"/>
        <v>0</v>
      </c>
      <c r="U3305" s="3" t="b">
        <f t="shared" si="216"/>
        <v>0</v>
      </c>
    </row>
    <row r="3306" spans="1:21">
      <c r="A3306" s="10">
        <v>40708401</v>
      </c>
      <c r="B3306" t="s">
        <v>661</v>
      </c>
      <c r="C3306" t="s">
        <v>662</v>
      </c>
      <c r="D3306" t="s">
        <v>663</v>
      </c>
      <c r="E3306" t="s">
        <v>95</v>
      </c>
      <c r="F3306" t="s">
        <v>664</v>
      </c>
      <c r="G3306" t="s">
        <v>706</v>
      </c>
      <c r="H3306" t="s">
        <v>259</v>
      </c>
      <c r="I3306" t="s">
        <v>664</v>
      </c>
      <c r="J3306" t="s">
        <v>21</v>
      </c>
      <c r="K3306" s="3" t="str">
        <f t="shared" si="213"/>
        <v>Organic Chemical StorageOther</v>
      </c>
      <c r="L3306" s="9" t="s">
        <v>1439</v>
      </c>
      <c r="M3306" s="9" t="s">
        <v>1440</v>
      </c>
      <c r="N3306" t="s">
        <v>41</v>
      </c>
      <c r="P3306" s="5" t="str">
        <f>IF(LOOKUP($K3306,Fuel_Mappings!$C$2:$C$255,Fuel_Mappings!$D$2:$D$255)&lt;&gt;"",LOOKUP($K3306,Fuel_Mappings!$C$2:$C$255,Fuel_Mappings!$D$2:$D$255),"")</f>
        <v>Other_Fuel</v>
      </c>
      <c r="Q3306" s="5" t="str">
        <f>IF($P3306="Other_Fuel",IF(LOOKUP($G3306,Fuel_Mappings!$I$2:$I$36,Fuel_Mappings!$I$2:$I$36)=$G3306,LOOKUP($G3306,Fuel_Mappings!$I$2:$I$36,Fuel_Mappings!$J$2:$J$36),""),"")</f>
        <v/>
      </c>
      <c r="S3306" s="5" t="str">
        <f t="shared" si="214"/>
        <v>2B</v>
      </c>
      <c r="T3306" s="3" t="b">
        <f t="shared" si="215"/>
        <v>0</v>
      </c>
      <c r="U3306" s="3" t="b">
        <f t="shared" si="216"/>
        <v>0</v>
      </c>
    </row>
    <row r="3307" spans="1:21">
      <c r="A3307" s="10">
        <v>40708402</v>
      </c>
      <c r="B3307" t="s">
        <v>661</v>
      </c>
      <c r="C3307" t="s">
        <v>662</v>
      </c>
      <c r="D3307" t="s">
        <v>663</v>
      </c>
      <c r="E3307" t="s">
        <v>95</v>
      </c>
      <c r="F3307" t="s">
        <v>664</v>
      </c>
      <c r="G3307" t="s">
        <v>706</v>
      </c>
      <c r="H3307" t="s">
        <v>259</v>
      </c>
      <c r="I3307" t="s">
        <v>664</v>
      </c>
      <c r="J3307" t="s">
        <v>21</v>
      </c>
      <c r="K3307" s="3" t="str">
        <f t="shared" si="213"/>
        <v>Organic Chemical StorageOther</v>
      </c>
      <c r="L3307" s="9" t="s">
        <v>1439</v>
      </c>
      <c r="M3307" s="9" t="s">
        <v>1440</v>
      </c>
      <c r="N3307" t="s">
        <v>41</v>
      </c>
      <c r="P3307" s="5" t="str">
        <f>IF(LOOKUP($K3307,Fuel_Mappings!$C$2:$C$255,Fuel_Mappings!$D$2:$D$255)&lt;&gt;"",LOOKUP($K3307,Fuel_Mappings!$C$2:$C$255,Fuel_Mappings!$D$2:$D$255),"")</f>
        <v>Other_Fuel</v>
      </c>
      <c r="Q3307" s="5" t="str">
        <f>IF($P3307="Other_Fuel",IF(LOOKUP($G3307,Fuel_Mappings!$I$2:$I$36,Fuel_Mappings!$I$2:$I$36)=$G3307,LOOKUP($G3307,Fuel_Mappings!$I$2:$I$36,Fuel_Mappings!$J$2:$J$36),""),"")</f>
        <v/>
      </c>
      <c r="S3307" s="5" t="str">
        <f t="shared" si="214"/>
        <v>2B</v>
      </c>
      <c r="T3307" s="3" t="b">
        <f t="shared" si="215"/>
        <v>0</v>
      </c>
      <c r="U3307" s="3" t="b">
        <f t="shared" si="216"/>
        <v>0</v>
      </c>
    </row>
    <row r="3308" spans="1:21">
      <c r="A3308" s="10">
        <v>40714602</v>
      </c>
      <c r="B3308" t="s">
        <v>661</v>
      </c>
      <c r="C3308" t="s">
        <v>662</v>
      </c>
      <c r="D3308" t="s">
        <v>663</v>
      </c>
      <c r="E3308" t="s">
        <v>95</v>
      </c>
      <c r="F3308" t="s">
        <v>664</v>
      </c>
      <c r="G3308" t="s">
        <v>669</v>
      </c>
      <c r="H3308" t="s">
        <v>259</v>
      </c>
      <c r="I3308" t="s">
        <v>664</v>
      </c>
      <c r="J3308" t="s">
        <v>21</v>
      </c>
      <c r="K3308" s="3" t="str">
        <f t="shared" si="213"/>
        <v>Organic Chemical StorageOther</v>
      </c>
      <c r="L3308" s="9" t="s">
        <v>1439</v>
      </c>
      <c r="M3308" s="9" t="s">
        <v>1440</v>
      </c>
      <c r="N3308" t="s">
        <v>41</v>
      </c>
      <c r="P3308" s="5" t="str">
        <f>IF(LOOKUP($K3308,Fuel_Mappings!$C$2:$C$255,Fuel_Mappings!$D$2:$D$255)&lt;&gt;"",LOOKUP($K3308,Fuel_Mappings!$C$2:$C$255,Fuel_Mappings!$D$2:$D$255),"")</f>
        <v>Other_Fuel</v>
      </c>
      <c r="Q3308" s="5" t="str">
        <f>IF($P3308="Other_Fuel",IF(LOOKUP($G3308,Fuel_Mappings!$I$2:$I$36,Fuel_Mappings!$I$2:$I$36)=$G3308,LOOKUP($G3308,Fuel_Mappings!$I$2:$I$36,Fuel_Mappings!$J$2:$J$36),""),"")</f>
        <v/>
      </c>
      <c r="S3308" s="5" t="str">
        <f t="shared" si="214"/>
        <v>2B</v>
      </c>
      <c r="T3308" s="3" t="b">
        <f t="shared" si="215"/>
        <v>0</v>
      </c>
      <c r="U3308" s="3" t="b">
        <f t="shared" si="216"/>
        <v>0</v>
      </c>
    </row>
    <row r="3309" spans="1:21">
      <c r="A3309" s="10">
        <v>40714603</v>
      </c>
      <c r="B3309" t="s">
        <v>661</v>
      </c>
      <c r="C3309" t="s">
        <v>662</v>
      </c>
      <c r="D3309" t="s">
        <v>663</v>
      </c>
      <c r="E3309" t="s">
        <v>95</v>
      </c>
      <c r="F3309" t="s">
        <v>664</v>
      </c>
      <c r="G3309" t="s">
        <v>669</v>
      </c>
      <c r="H3309" t="s">
        <v>259</v>
      </c>
      <c r="I3309" t="s">
        <v>664</v>
      </c>
      <c r="J3309" t="s">
        <v>21</v>
      </c>
      <c r="K3309" s="3" t="str">
        <f t="shared" si="213"/>
        <v>Organic Chemical StorageOther</v>
      </c>
      <c r="L3309" s="9" t="s">
        <v>1439</v>
      </c>
      <c r="M3309" s="9" t="s">
        <v>1440</v>
      </c>
      <c r="N3309" t="s">
        <v>41</v>
      </c>
      <c r="P3309" s="5" t="str">
        <f>IF(LOOKUP($K3309,Fuel_Mappings!$C$2:$C$255,Fuel_Mappings!$D$2:$D$255)&lt;&gt;"",LOOKUP($K3309,Fuel_Mappings!$C$2:$C$255,Fuel_Mappings!$D$2:$D$255),"")</f>
        <v>Other_Fuel</v>
      </c>
      <c r="Q3309" s="5" t="str">
        <f>IF($P3309="Other_Fuel",IF(LOOKUP($G3309,Fuel_Mappings!$I$2:$I$36,Fuel_Mappings!$I$2:$I$36)=$G3309,LOOKUP($G3309,Fuel_Mappings!$I$2:$I$36,Fuel_Mappings!$J$2:$J$36),""),"")</f>
        <v/>
      </c>
      <c r="S3309" s="5" t="str">
        <f t="shared" si="214"/>
        <v>2B</v>
      </c>
      <c r="T3309" s="3" t="b">
        <f t="shared" si="215"/>
        <v>0</v>
      </c>
      <c r="U3309" s="3" t="b">
        <f t="shared" si="216"/>
        <v>0</v>
      </c>
    </row>
    <row r="3310" spans="1:21">
      <c r="A3310" s="10">
        <v>40714604</v>
      </c>
      <c r="B3310" t="s">
        <v>661</v>
      </c>
      <c r="C3310" t="s">
        <v>662</v>
      </c>
      <c r="D3310" t="s">
        <v>663</v>
      </c>
      <c r="E3310" t="s">
        <v>95</v>
      </c>
      <c r="F3310" t="s">
        <v>664</v>
      </c>
      <c r="G3310" t="s">
        <v>669</v>
      </c>
      <c r="H3310" t="s">
        <v>259</v>
      </c>
      <c r="I3310" t="s">
        <v>664</v>
      </c>
      <c r="J3310" t="s">
        <v>21</v>
      </c>
      <c r="K3310" s="3" t="str">
        <f t="shared" si="213"/>
        <v>Organic Chemical StorageOther</v>
      </c>
      <c r="L3310" s="9" t="s">
        <v>1439</v>
      </c>
      <c r="M3310" s="9" t="s">
        <v>1440</v>
      </c>
      <c r="N3310" t="s">
        <v>41</v>
      </c>
      <c r="P3310" s="5" t="str">
        <f>IF(LOOKUP($K3310,Fuel_Mappings!$C$2:$C$255,Fuel_Mappings!$D$2:$D$255)&lt;&gt;"",LOOKUP($K3310,Fuel_Mappings!$C$2:$C$255,Fuel_Mappings!$D$2:$D$255),"")</f>
        <v>Other_Fuel</v>
      </c>
      <c r="Q3310" s="5" t="str">
        <f>IF($P3310="Other_Fuel",IF(LOOKUP($G3310,Fuel_Mappings!$I$2:$I$36,Fuel_Mappings!$I$2:$I$36)=$G3310,LOOKUP($G3310,Fuel_Mappings!$I$2:$I$36,Fuel_Mappings!$J$2:$J$36),""),"")</f>
        <v/>
      </c>
      <c r="S3310" s="5" t="str">
        <f t="shared" si="214"/>
        <v>2B</v>
      </c>
      <c r="T3310" s="3" t="b">
        <f t="shared" si="215"/>
        <v>0</v>
      </c>
      <c r="U3310" s="3" t="b">
        <f t="shared" si="216"/>
        <v>0</v>
      </c>
    </row>
    <row r="3311" spans="1:21">
      <c r="A3311" s="10">
        <v>40714605</v>
      </c>
      <c r="B3311" t="s">
        <v>661</v>
      </c>
      <c r="C3311" t="s">
        <v>662</v>
      </c>
      <c r="D3311" t="s">
        <v>663</v>
      </c>
      <c r="E3311" t="s">
        <v>95</v>
      </c>
      <c r="F3311" t="s">
        <v>664</v>
      </c>
      <c r="G3311" t="s">
        <v>669</v>
      </c>
      <c r="H3311" t="s">
        <v>259</v>
      </c>
      <c r="I3311" t="s">
        <v>664</v>
      </c>
      <c r="J3311" t="s">
        <v>21</v>
      </c>
      <c r="K3311" s="3" t="str">
        <f t="shared" si="213"/>
        <v>Organic Chemical StorageOther</v>
      </c>
      <c r="L3311" s="9" t="s">
        <v>1439</v>
      </c>
      <c r="M3311" s="9" t="s">
        <v>1440</v>
      </c>
      <c r="N3311" t="s">
        <v>41</v>
      </c>
      <c r="P3311" s="5" t="str">
        <f>IF(LOOKUP($K3311,Fuel_Mappings!$C$2:$C$255,Fuel_Mappings!$D$2:$D$255)&lt;&gt;"",LOOKUP($K3311,Fuel_Mappings!$C$2:$C$255,Fuel_Mappings!$D$2:$D$255),"")</f>
        <v>Other_Fuel</v>
      </c>
      <c r="Q3311" s="5" t="str">
        <f>IF($P3311="Other_Fuel",IF(LOOKUP($G3311,Fuel_Mappings!$I$2:$I$36,Fuel_Mappings!$I$2:$I$36)=$G3311,LOOKUP($G3311,Fuel_Mappings!$I$2:$I$36,Fuel_Mappings!$J$2:$J$36),""),"")</f>
        <v/>
      </c>
      <c r="S3311" s="5" t="str">
        <f t="shared" si="214"/>
        <v>2B</v>
      </c>
      <c r="T3311" s="3" t="b">
        <f t="shared" si="215"/>
        <v>0</v>
      </c>
      <c r="U3311" s="3" t="b">
        <f t="shared" si="216"/>
        <v>0</v>
      </c>
    </row>
    <row r="3312" spans="1:21">
      <c r="A3312" s="10">
        <v>40714606</v>
      </c>
      <c r="B3312" t="s">
        <v>661</v>
      </c>
      <c r="C3312" t="s">
        <v>662</v>
      </c>
      <c r="D3312" t="s">
        <v>663</v>
      </c>
      <c r="E3312" t="s">
        <v>95</v>
      </c>
      <c r="F3312" t="s">
        <v>664</v>
      </c>
      <c r="G3312" t="s">
        <v>669</v>
      </c>
      <c r="H3312" t="s">
        <v>259</v>
      </c>
      <c r="I3312" t="s">
        <v>664</v>
      </c>
      <c r="J3312" t="s">
        <v>21</v>
      </c>
      <c r="K3312" s="3" t="str">
        <f t="shared" si="213"/>
        <v>Organic Chemical StorageOther</v>
      </c>
      <c r="L3312" s="9" t="s">
        <v>1439</v>
      </c>
      <c r="M3312" s="9" t="s">
        <v>1440</v>
      </c>
      <c r="N3312" t="s">
        <v>41</v>
      </c>
      <c r="P3312" s="5" t="str">
        <f>IF(LOOKUP($K3312,Fuel_Mappings!$C$2:$C$255,Fuel_Mappings!$D$2:$D$255)&lt;&gt;"",LOOKUP($K3312,Fuel_Mappings!$C$2:$C$255,Fuel_Mappings!$D$2:$D$255),"")</f>
        <v>Other_Fuel</v>
      </c>
      <c r="Q3312" s="5" t="str">
        <f>IF($P3312="Other_Fuel",IF(LOOKUP($G3312,Fuel_Mappings!$I$2:$I$36,Fuel_Mappings!$I$2:$I$36)=$G3312,LOOKUP($G3312,Fuel_Mappings!$I$2:$I$36,Fuel_Mappings!$J$2:$J$36),""),"")</f>
        <v/>
      </c>
      <c r="S3312" s="5" t="str">
        <f t="shared" si="214"/>
        <v>2B</v>
      </c>
      <c r="T3312" s="3" t="b">
        <f t="shared" si="215"/>
        <v>0</v>
      </c>
      <c r="U3312" s="3" t="b">
        <f t="shared" si="216"/>
        <v>0</v>
      </c>
    </row>
    <row r="3313" spans="1:21">
      <c r="A3313" s="10">
        <v>40715811</v>
      </c>
      <c r="B3313" t="s">
        <v>661</v>
      </c>
      <c r="C3313" t="s">
        <v>662</v>
      </c>
      <c r="D3313" t="s">
        <v>663</v>
      </c>
      <c r="E3313" t="s">
        <v>95</v>
      </c>
      <c r="F3313" t="s">
        <v>664</v>
      </c>
      <c r="G3313" t="s">
        <v>681</v>
      </c>
      <c r="H3313" t="s">
        <v>259</v>
      </c>
      <c r="I3313" t="s">
        <v>664</v>
      </c>
      <c r="J3313" t="s">
        <v>21</v>
      </c>
      <c r="K3313" s="3" t="str">
        <f t="shared" si="213"/>
        <v>Organic Chemical StorageOther</v>
      </c>
      <c r="L3313" s="9" t="s">
        <v>1439</v>
      </c>
      <c r="M3313" s="9" t="s">
        <v>1440</v>
      </c>
      <c r="N3313" t="s">
        <v>41</v>
      </c>
      <c r="P3313" s="5" t="str">
        <f>IF(LOOKUP($K3313,Fuel_Mappings!$C$2:$C$255,Fuel_Mappings!$D$2:$D$255)&lt;&gt;"",LOOKUP($K3313,Fuel_Mappings!$C$2:$C$255,Fuel_Mappings!$D$2:$D$255),"")</f>
        <v>Other_Fuel</v>
      </c>
      <c r="Q3313" s="5" t="str">
        <f>IF($P3313="Other_Fuel",IF(LOOKUP($G3313,Fuel_Mappings!$I$2:$I$36,Fuel_Mappings!$I$2:$I$36)=$G3313,LOOKUP($G3313,Fuel_Mappings!$I$2:$I$36,Fuel_Mappings!$J$2:$J$36),""),"")</f>
        <v/>
      </c>
      <c r="S3313" s="5" t="str">
        <f t="shared" si="214"/>
        <v>2B</v>
      </c>
      <c r="T3313" s="3" t="b">
        <f t="shared" si="215"/>
        <v>0</v>
      </c>
      <c r="U3313" s="3" t="b">
        <f t="shared" si="216"/>
        <v>0</v>
      </c>
    </row>
    <row r="3314" spans="1:21">
      <c r="A3314" s="10">
        <v>40715812</v>
      </c>
      <c r="B3314" t="s">
        <v>661</v>
      </c>
      <c r="C3314" t="s">
        <v>662</v>
      </c>
      <c r="D3314" t="s">
        <v>663</v>
      </c>
      <c r="E3314" t="s">
        <v>95</v>
      </c>
      <c r="F3314" t="s">
        <v>664</v>
      </c>
      <c r="G3314" t="s">
        <v>681</v>
      </c>
      <c r="H3314" t="s">
        <v>259</v>
      </c>
      <c r="I3314" t="s">
        <v>664</v>
      </c>
      <c r="J3314" t="s">
        <v>21</v>
      </c>
      <c r="K3314" s="3" t="str">
        <f t="shared" si="213"/>
        <v>Organic Chemical StorageOther</v>
      </c>
      <c r="L3314" s="9" t="s">
        <v>1439</v>
      </c>
      <c r="M3314" s="9" t="s">
        <v>1440</v>
      </c>
      <c r="N3314" t="s">
        <v>41</v>
      </c>
      <c r="P3314" s="5" t="str">
        <f>IF(LOOKUP($K3314,Fuel_Mappings!$C$2:$C$255,Fuel_Mappings!$D$2:$D$255)&lt;&gt;"",LOOKUP($K3314,Fuel_Mappings!$C$2:$C$255,Fuel_Mappings!$D$2:$D$255),"")</f>
        <v>Other_Fuel</v>
      </c>
      <c r="Q3314" s="5" t="str">
        <f>IF($P3314="Other_Fuel",IF(LOOKUP($G3314,Fuel_Mappings!$I$2:$I$36,Fuel_Mappings!$I$2:$I$36)=$G3314,LOOKUP($G3314,Fuel_Mappings!$I$2:$I$36,Fuel_Mappings!$J$2:$J$36),""),"")</f>
        <v/>
      </c>
      <c r="S3314" s="5" t="str">
        <f t="shared" si="214"/>
        <v>2B</v>
      </c>
      <c r="T3314" s="3" t="b">
        <f t="shared" si="215"/>
        <v>0</v>
      </c>
      <c r="U3314" s="3" t="b">
        <f t="shared" si="216"/>
        <v>0</v>
      </c>
    </row>
    <row r="3315" spans="1:21">
      <c r="A3315" s="10">
        <v>40717205</v>
      </c>
      <c r="B3315" t="s">
        <v>661</v>
      </c>
      <c r="C3315" t="s">
        <v>662</v>
      </c>
      <c r="D3315" t="s">
        <v>663</v>
      </c>
      <c r="E3315" t="s">
        <v>95</v>
      </c>
      <c r="F3315" t="s">
        <v>664</v>
      </c>
      <c r="G3315" t="s">
        <v>692</v>
      </c>
      <c r="H3315" t="s">
        <v>259</v>
      </c>
      <c r="I3315" t="s">
        <v>664</v>
      </c>
      <c r="J3315" t="s">
        <v>21</v>
      </c>
      <c r="K3315" s="3" t="str">
        <f t="shared" ref="K3315:K3378" si="217">I3315&amp;J3315</f>
        <v>Organic Chemical StorageOther</v>
      </c>
      <c r="L3315" s="9" t="s">
        <v>1439</v>
      </c>
      <c r="M3315" s="9" t="s">
        <v>1440</v>
      </c>
      <c r="N3315" t="s">
        <v>41</v>
      </c>
      <c r="P3315" s="5" t="str">
        <f>IF(LOOKUP($K3315,Fuel_Mappings!$C$2:$C$255,Fuel_Mappings!$D$2:$D$255)&lt;&gt;"",LOOKUP($K3315,Fuel_Mappings!$C$2:$C$255,Fuel_Mappings!$D$2:$D$255),"")</f>
        <v>Other_Fuel</v>
      </c>
      <c r="Q3315" s="5" t="str">
        <f>IF($P3315="Other_Fuel",IF(LOOKUP($G3315,Fuel_Mappings!$I$2:$I$36,Fuel_Mappings!$I$2:$I$36)=$G3315,LOOKUP($G3315,Fuel_Mappings!$I$2:$I$36,Fuel_Mappings!$J$2:$J$36),""),"")</f>
        <v/>
      </c>
      <c r="S3315" s="5" t="str">
        <f t="shared" si="214"/>
        <v>2B</v>
      </c>
      <c r="T3315" s="3" t="b">
        <f t="shared" si="215"/>
        <v>0</v>
      </c>
      <c r="U3315" s="3" t="b">
        <f t="shared" si="216"/>
        <v>0</v>
      </c>
    </row>
    <row r="3316" spans="1:21">
      <c r="A3316" s="10">
        <v>40717206</v>
      </c>
      <c r="B3316" t="s">
        <v>661</v>
      </c>
      <c r="C3316" t="s">
        <v>662</v>
      </c>
      <c r="D3316" t="s">
        <v>663</v>
      </c>
      <c r="E3316" t="s">
        <v>95</v>
      </c>
      <c r="F3316" t="s">
        <v>664</v>
      </c>
      <c r="G3316" t="s">
        <v>692</v>
      </c>
      <c r="H3316" t="s">
        <v>259</v>
      </c>
      <c r="I3316" t="s">
        <v>664</v>
      </c>
      <c r="J3316" t="s">
        <v>21</v>
      </c>
      <c r="K3316" s="3" t="str">
        <f t="shared" si="217"/>
        <v>Organic Chemical StorageOther</v>
      </c>
      <c r="L3316" s="9" t="s">
        <v>1439</v>
      </c>
      <c r="M3316" s="9" t="s">
        <v>1440</v>
      </c>
      <c r="N3316" t="s">
        <v>41</v>
      </c>
      <c r="P3316" s="5" t="str">
        <f>IF(LOOKUP($K3316,Fuel_Mappings!$C$2:$C$255,Fuel_Mappings!$D$2:$D$255)&lt;&gt;"",LOOKUP($K3316,Fuel_Mappings!$C$2:$C$255,Fuel_Mappings!$D$2:$D$255),"")</f>
        <v>Other_Fuel</v>
      </c>
      <c r="Q3316" s="5" t="str">
        <f>IF($P3316="Other_Fuel",IF(LOOKUP($G3316,Fuel_Mappings!$I$2:$I$36,Fuel_Mappings!$I$2:$I$36)=$G3316,LOOKUP($G3316,Fuel_Mappings!$I$2:$I$36,Fuel_Mappings!$J$2:$J$36),""),"")</f>
        <v/>
      </c>
      <c r="S3316" s="5" t="str">
        <f t="shared" si="214"/>
        <v>2B</v>
      </c>
      <c r="T3316" s="3" t="b">
        <f t="shared" si="215"/>
        <v>0</v>
      </c>
      <c r="U3316" s="3" t="b">
        <f t="shared" si="216"/>
        <v>0</v>
      </c>
    </row>
    <row r="3317" spans="1:21">
      <c r="A3317" s="10">
        <v>40717606</v>
      </c>
      <c r="B3317" t="s">
        <v>661</v>
      </c>
      <c r="C3317" t="s">
        <v>662</v>
      </c>
      <c r="D3317" t="s">
        <v>663</v>
      </c>
      <c r="E3317" t="s">
        <v>95</v>
      </c>
      <c r="F3317" t="s">
        <v>664</v>
      </c>
      <c r="G3317" t="s">
        <v>682</v>
      </c>
      <c r="H3317" t="s">
        <v>259</v>
      </c>
      <c r="I3317" t="s">
        <v>664</v>
      </c>
      <c r="J3317" t="s">
        <v>21</v>
      </c>
      <c r="K3317" s="3" t="str">
        <f t="shared" si="217"/>
        <v>Organic Chemical StorageOther</v>
      </c>
      <c r="L3317" s="9" t="s">
        <v>1439</v>
      </c>
      <c r="M3317" s="9" t="s">
        <v>1440</v>
      </c>
      <c r="N3317" t="s">
        <v>41</v>
      </c>
      <c r="P3317" s="5" t="str">
        <f>IF(LOOKUP($K3317,Fuel_Mappings!$C$2:$C$255,Fuel_Mappings!$D$2:$D$255)&lt;&gt;"",LOOKUP($K3317,Fuel_Mappings!$C$2:$C$255,Fuel_Mappings!$D$2:$D$255),"")</f>
        <v>Other_Fuel</v>
      </c>
      <c r="Q3317" s="5" t="str">
        <f>IF($P3317="Other_Fuel",IF(LOOKUP($G3317,Fuel_Mappings!$I$2:$I$36,Fuel_Mappings!$I$2:$I$36)=$G3317,LOOKUP($G3317,Fuel_Mappings!$I$2:$I$36,Fuel_Mappings!$J$2:$J$36),""),"")</f>
        <v/>
      </c>
      <c r="S3317" s="5" t="str">
        <f t="shared" si="214"/>
        <v>2B</v>
      </c>
      <c r="T3317" s="3" t="b">
        <f t="shared" si="215"/>
        <v>0</v>
      </c>
      <c r="U3317" s="3" t="b">
        <f t="shared" si="216"/>
        <v>0</v>
      </c>
    </row>
    <row r="3318" spans="1:21">
      <c r="A3318" s="10">
        <v>40718009</v>
      </c>
      <c r="B3318" t="s">
        <v>661</v>
      </c>
      <c r="C3318" t="s">
        <v>662</v>
      </c>
      <c r="D3318" t="s">
        <v>663</v>
      </c>
      <c r="E3318" t="s">
        <v>95</v>
      </c>
      <c r="F3318" t="s">
        <v>664</v>
      </c>
      <c r="G3318" t="s">
        <v>683</v>
      </c>
      <c r="H3318" t="s">
        <v>259</v>
      </c>
      <c r="I3318" t="s">
        <v>664</v>
      </c>
      <c r="J3318" t="s">
        <v>21</v>
      </c>
      <c r="K3318" s="3" t="str">
        <f t="shared" si="217"/>
        <v>Organic Chemical StorageOther</v>
      </c>
      <c r="L3318" s="9" t="s">
        <v>1439</v>
      </c>
      <c r="M3318" s="9" t="s">
        <v>1440</v>
      </c>
      <c r="N3318" t="s">
        <v>41</v>
      </c>
      <c r="P3318" s="5" t="str">
        <f>IF(LOOKUP($K3318,Fuel_Mappings!$C$2:$C$255,Fuel_Mappings!$D$2:$D$255)&lt;&gt;"",LOOKUP($K3318,Fuel_Mappings!$C$2:$C$255,Fuel_Mappings!$D$2:$D$255),"")</f>
        <v>Other_Fuel</v>
      </c>
      <c r="Q3318" s="5" t="str">
        <f>IF($P3318="Other_Fuel",IF(LOOKUP($G3318,Fuel_Mappings!$I$2:$I$36,Fuel_Mappings!$I$2:$I$36)=$G3318,LOOKUP($G3318,Fuel_Mappings!$I$2:$I$36,Fuel_Mappings!$J$2:$J$36),""),"")</f>
        <v/>
      </c>
      <c r="S3318" s="5" t="str">
        <f t="shared" si="214"/>
        <v>2B</v>
      </c>
      <c r="T3318" s="3" t="b">
        <f t="shared" si="215"/>
        <v>0</v>
      </c>
      <c r="U3318" s="3" t="b">
        <f t="shared" si="216"/>
        <v>0</v>
      </c>
    </row>
    <row r="3319" spans="1:21">
      <c r="A3319" s="10">
        <v>40719620</v>
      </c>
      <c r="B3319" t="s">
        <v>661</v>
      </c>
      <c r="C3319" t="s">
        <v>662</v>
      </c>
      <c r="D3319" t="s">
        <v>663</v>
      </c>
      <c r="E3319" t="s">
        <v>95</v>
      </c>
      <c r="F3319" t="s">
        <v>664</v>
      </c>
      <c r="G3319" t="s">
        <v>684</v>
      </c>
      <c r="H3319" t="s">
        <v>259</v>
      </c>
      <c r="I3319" t="s">
        <v>664</v>
      </c>
      <c r="J3319" t="s">
        <v>21</v>
      </c>
      <c r="K3319" s="3" t="str">
        <f t="shared" si="217"/>
        <v>Organic Chemical StorageOther</v>
      </c>
      <c r="L3319" s="9" t="s">
        <v>1439</v>
      </c>
      <c r="M3319" s="9" t="s">
        <v>1440</v>
      </c>
      <c r="N3319" t="s">
        <v>41</v>
      </c>
      <c r="P3319" s="5" t="str">
        <f>IF(LOOKUP($K3319,Fuel_Mappings!$C$2:$C$255,Fuel_Mappings!$D$2:$D$255)&lt;&gt;"",LOOKUP($K3319,Fuel_Mappings!$C$2:$C$255,Fuel_Mappings!$D$2:$D$255),"")</f>
        <v>Other_Fuel</v>
      </c>
      <c r="Q3319" s="5" t="str">
        <f>IF($P3319="Other_Fuel",IF(LOOKUP($G3319,Fuel_Mappings!$I$2:$I$36,Fuel_Mappings!$I$2:$I$36)=$G3319,LOOKUP($G3319,Fuel_Mappings!$I$2:$I$36,Fuel_Mappings!$J$2:$J$36),""),"")</f>
        <v/>
      </c>
      <c r="S3319" s="5" t="str">
        <f t="shared" si="214"/>
        <v>2B</v>
      </c>
      <c r="T3319" s="3" t="b">
        <f t="shared" si="215"/>
        <v>0</v>
      </c>
      <c r="U3319" s="3" t="b">
        <f t="shared" si="216"/>
        <v>0</v>
      </c>
    </row>
    <row r="3320" spans="1:21">
      <c r="A3320" s="10">
        <v>40720405</v>
      </c>
      <c r="B3320" t="s">
        <v>661</v>
      </c>
      <c r="C3320" t="s">
        <v>662</v>
      </c>
      <c r="D3320" t="s">
        <v>663</v>
      </c>
      <c r="E3320" t="s">
        <v>95</v>
      </c>
      <c r="F3320" t="s">
        <v>664</v>
      </c>
      <c r="G3320" t="s">
        <v>709</v>
      </c>
      <c r="H3320" t="s">
        <v>259</v>
      </c>
      <c r="I3320" t="s">
        <v>664</v>
      </c>
      <c r="J3320" t="s">
        <v>21</v>
      </c>
      <c r="K3320" s="3" t="str">
        <f t="shared" si="217"/>
        <v>Organic Chemical StorageOther</v>
      </c>
      <c r="L3320" s="9" t="s">
        <v>1439</v>
      </c>
      <c r="M3320" s="9" t="s">
        <v>1440</v>
      </c>
      <c r="N3320" t="s">
        <v>41</v>
      </c>
      <c r="P3320" s="5" t="str">
        <f>IF(LOOKUP($K3320,Fuel_Mappings!$C$2:$C$255,Fuel_Mappings!$D$2:$D$255)&lt;&gt;"",LOOKUP($K3320,Fuel_Mappings!$C$2:$C$255,Fuel_Mappings!$D$2:$D$255),"")</f>
        <v>Other_Fuel</v>
      </c>
      <c r="Q3320" s="5" t="str">
        <f>IF($P3320="Other_Fuel",IF(LOOKUP($G3320,Fuel_Mappings!$I$2:$I$36,Fuel_Mappings!$I$2:$I$36)=$G3320,LOOKUP($G3320,Fuel_Mappings!$I$2:$I$36,Fuel_Mappings!$J$2:$J$36),""),"")</f>
        <v/>
      </c>
      <c r="S3320" s="5" t="str">
        <f t="shared" si="214"/>
        <v>2B</v>
      </c>
      <c r="T3320" s="3" t="b">
        <f t="shared" si="215"/>
        <v>0</v>
      </c>
      <c r="U3320" s="3" t="b">
        <f t="shared" si="216"/>
        <v>0</v>
      </c>
    </row>
    <row r="3321" spans="1:21">
      <c r="A3321" s="10">
        <v>40721603</v>
      </c>
      <c r="B3321" t="s">
        <v>661</v>
      </c>
      <c r="C3321" t="s">
        <v>662</v>
      </c>
      <c r="D3321" t="s">
        <v>663</v>
      </c>
      <c r="E3321" t="s">
        <v>95</v>
      </c>
      <c r="F3321" t="s">
        <v>664</v>
      </c>
      <c r="G3321" t="s">
        <v>721</v>
      </c>
      <c r="H3321" t="s">
        <v>259</v>
      </c>
      <c r="I3321" t="s">
        <v>664</v>
      </c>
      <c r="J3321" t="s">
        <v>21</v>
      </c>
      <c r="K3321" s="3" t="str">
        <f t="shared" si="217"/>
        <v>Organic Chemical StorageOther</v>
      </c>
      <c r="L3321" s="9" t="s">
        <v>1439</v>
      </c>
      <c r="M3321" s="9" t="s">
        <v>1440</v>
      </c>
      <c r="N3321" t="s">
        <v>41</v>
      </c>
      <c r="P3321" s="5" t="str">
        <f>IF(LOOKUP($K3321,Fuel_Mappings!$C$2:$C$255,Fuel_Mappings!$D$2:$D$255)&lt;&gt;"",LOOKUP($K3321,Fuel_Mappings!$C$2:$C$255,Fuel_Mappings!$D$2:$D$255),"")</f>
        <v>Other_Fuel</v>
      </c>
      <c r="Q3321" s="5" t="str">
        <f>IF($P3321="Other_Fuel",IF(LOOKUP($G3321,Fuel_Mappings!$I$2:$I$36,Fuel_Mappings!$I$2:$I$36)=$G3321,LOOKUP($G3321,Fuel_Mappings!$I$2:$I$36,Fuel_Mappings!$J$2:$J$36),""),"")</f>
        <v/>
      </c>
      <c r="S3321" s="5" t="str">
        <f t="shared" si="214"/>
        <v>2B</v>
      </c>
      <c r="T3321" s="3" t="b">
        <f t="shared" si="215"/>
        <v>0</v>
      </c>
      <c r="U3321" s="3" t="b">
        <f t="shared" si="216"/>
        <v>0</v>
      </c>
    </row>
    <row r="3322" spans="1:21">
      <c r="A3322" s="10">
        <v>40721604</v>
      </c>
      <c r="B3322" t="s">
        <v>661</v>
      </c>
      <c r="C3322" t="s">
        <v>662</v>
      </c>
      <c r="D3322" t="s">
        <v>663</v>
      </c>
      <c r="E3322" t="s">
        <v>95</v>
      </c>
      <c r="F3322" t="s">
        <v>664</v>
      </c>
      <c r="G3322" t="s">
        <v>721</v>
      </c>
      <c r="H3322" t="s">
        <v>259</v>
      </c>
      <c r="I3322" t="s">
        <v>664</v>
      </c>
      <c r="J3322" t="s">
        <v>21</v>
      </c>
      <c r="K3322" s="3" t="str">
        <f t="shared" si="217"/>
        <v>Organic Chemical StorageOther</v>
      </c>
      <c r="L3322" s="9" t="s">
        <v>1439</v>
      </c>
      <c r="M3322" s="9" t="s">
        <v>1440</v>
      </c>
      <c r="N3322" t="s">
        <v>41</v>
      </c>
      <c r="P3322" s="5" t="str">
        <f>IF(LOOKUP($K3322,Fuel_Mappings!$C$2:$C$255,Fuel_Mappings!$D$2:$D$255)&lt;&gt;"",LOOKUP($K3322,Fuel_Mappings!$C$2:$C$255,Fuel_Mappings!$D$2:$D$255),"")</f>
        <v>Other_Fuel</v>
      </c>
      <c r="Q3322" s="5" t="str">
        <f>IF($P3322="Other_Fuel",IF(LOOKUP($G3322,Fuel_Mappings!$I$2:$I$36,Fuel_Mappings!$I$2:$I$36)=$G3322,LOOKUP($G3322,Fuel_Mappings!$I$2:$I$36,Fuel_Mappings!$J$2:$J$36),""),"")</f>
        <v/>
      </c>
      <c r="S3322" s="5" t="str">
        <f t="shared" si="214"/>
        <v>2B</v>
      </c>
      <c r="T3322" s="3" t="b">
        <f t="shared" si="215"/>
        <v>0</v>
      </c>
      <c r="U3322" s="3" t="b">
        <f t="shared" si="216"/>
        <v>0</v>
      </c>
    </row>
    <row r="3323" spans="1:21">
      <c r="A3323" s="10">
        <v>40722098</v>
      </c>
      <c r="B3323" t="s">
        <v>661</v>
      </c>
      <c r="C3323" t="s">
        <v>662</v>
      </c>
      <c r="D3323" t="s">
        <v>663</v>
      </c>
      <c r="E3323" t="s">
        <v>95</v>
      </c>
      <c r="F3323" t="s">
        <v>664</v>
      </c>
      <c r="G3323" t="s">
        <v>708</v>
      </c>
      <c r="H3323" t="s">
        <v>259</v>
      </c>
      <c r="I3323" t="s">
        <v>664</v>
      </c>
      <c r="J3323" t="s">
        <v>21</v>
      </c>
      <c r="K3323" s="3" t="str">
        <f t="shared" si="217"/>
        <v>Organic Chemical StorageOther</v>
      </c>
      <c r="L3323" s="9" t="s">
        <v>1439</v>
      </c>
      <c r="M3323" s="9" t="s">
        <v>1440</v>
      </c>
      <c r="N3323" t="s">
        <v>41</v>
      </c>
      <c r="P3323" s="5" t="str">
        <f>IF(LOOKUP($K3323,Fuel_Mappings!$C$2:$C$255,Fuel_Mappings!$D$2:$D$255)&lt;&gt;"",LOOKUP($K3323,Fuel_Mappings!$C$2:$C$255,Fuel_Mappings!$D$2:$D$255),"")</f>
        <v>Other_Fuel</v>
      </c>
      <c r="Q3323" s="5" t="str">
        <f>IF($P3323="Other_Fuel",IF(LOOKUP($G3323,Fuel_Mappings!$I$2:$I$36,Fuel_Mappings!$I$2:$I$36)=$G3323,LOOKUP($G3323,Fuel_Mappings!$I$2:$I$36,Fuel_Mappings!$J$2:$J$36),""),"")</f>
        <v/>
      </c>
      <c r="S3323" s="5" t="str">
        <f t="shared" si="214"/>
        <v>2B</v>
      </c>
      <c r="T3323" s="3" t="b">
        <f t="shared" si="215"/>
        <v>0</v>
      </c>
      <c r="U3323" s="3" t="b">
        <f t="shared" si="216"/>
        <v>0</v>
      </c>
    </row>
    <row r="3324" spans="1:21">
      <c r="A3324" s="10">
        <v>40722803</v>
      </c>
      <c r="B3324" t="s">
        <v>661</v>
      </c>
      <c r="C3324" t="s">
        <v>662</v>
      </c>
      <c r="D3324" t="s">
        <v>663</v>
      </c>
      <c r="E3324" t="s">
        <v>95</v>
      </c>
      <c r="F3324" t="s">
        <v>664</v>
      </c>
      <c r="G3324" t="s">
        <v>695</v>
      </c>
      <c r="H3324" t="s">
        <v>259</v>
      </c>
      <c r="I3324" t="s">
        <v>664</v>
      </c>
      <c r="J3324" t="s">
        <v>21</v>
      </c>
      <c r="K3324" s="3" t="str">
        <f t="shared" si="217"/>
        <v>Organic Chemical StorageOther</v>
      </c>
      <c r="L3324" s="9" t="s">
        <v>1439</v>
      </c>
      <c r="M3324" s="9" t="s">
        <v>1440</v>
      </c>
      <c r="N3324" t="s">
        <v>41</v>
      </c>
      <c r="P3324" s="5" t="str">
        <f>IF(LOOKUP($K3324,Fuel_Mappings!$C$2:$C$255,Fuel_Mappings!$D$2:$D$255)&lt;&gt;"",LOOKUP($K3324,Fuel_Mappings!$C$2:$C$255,Fuel_Mappings!$D$2:$D$255),"")</f>
        <v>Other_Fuel</v>
      </c>
      <c r="Q3324" s="5" t="str">
        <f>IF($P3324="Other_Fuel",IF(LOOKUP($G3324,Fuel_Mappings!$I$2:$I$36,Fuel_Mappings!$I$2:$I$36)=$G3324,LOOKUP($G3324,Fuel_Mappings!$I$2:$I$36,Fuel_Mappings!$J$2:$J$36),""),"")</f>
        <v/>
      </c>
      <c r="S3324" s="5" t="str">
        <f t="shared" si="214"/>
        <v>2B</v>
      </c>
      <c r="T3324" s="3" t="b">
        <f t="shared" si="215"/>
        <v>0</v>
      </c>
      <c r="U3324" s="3" t="b">
        <f t="shared" si="216"/>
        <v>0</v>
      </c>
    </row>
    <row r="3325" spans="1:21">
      <c r="A3325" s="10">
        <v>40722804</v>
      </c>
      <c r="B3325" t="s">
        <v>661</v>
      </c>
      <c r="C3325" t="s">
        <v>662</v>
      </c>
      <c r="D3325" t="s">
        <v>663</v>
      </c>
      <c r="E3325" t="s">
        <v>95</v>
      </c>
      <c r="F3325" t="s">
        <v>664</v>
      </c>
      <c r="G3325" t="s">
        <v>695</v>
      </c>
      <c r="H3325" t="s">
        <v>259</v>
      </c>
      <c r="I3325" t="s">
        <v>664</v>
      </c>
      <c r="J3325" t="s">
        <v>21</v>
      </c>
      <c r="K3325" s="3" t="str">
        <f t="shared" si="217"/>
        <v>Organic Chemical StorageOther</v>
      </c>
      <c r="L3325" s="9" t="s">
        <v>1439</v>
      </c>
      <c r="M3325" s="9" t="s">
        <v>1440</v>
      </c>
      <c r="N3325" t="s">
        <v>41</v>
      </c>
      <c r="P3325" s="5" t="str">
        <f>IF(LOOKUP($K3325,Fuel_Mappings!$C$2:$C$255,Fuel_Mappings!$D$2:$D$255)&lt;&gt;"",LOOKUP($K3325,Fuel_Mappings!$C$2:$C$255,Fuel_Mappings!$D$2:$D$255),"")</f>
        <v>Other_Fuel</v>
      </c>
      <c r="Q3325" s="5" t="str">
        <f>IF($P3325="Other_Fuel",IF(LOOKUP($G3325,Fuel_Mappings!$I$2:$I$36,Fuel_Mappings!$I$2:$I$36)=$G3325,LOOKUP($G3325,Fuel_Mappings!$I$2:$I$36,Fuel_Mappings!$J$2:$J$36),""),"")</f>
        <v/>
      </c>
      <c r="S3325" s="5" t="str">
        <f t="shared" si="214"/>
        <v>2B</v>
      </c>
      <c r="T3325" s="3" t="b">
        <f t="shared" si="215"/>
        <v>0</v>
      </c>
      <c r="U3325" s="3" t="b">
        <f t="shared" si="216"/>
        <v>0</v>
      </c>
    </row>
    <row r="3326" spans="1:21">
      <c r="A3326" s="10">
        <v>40723297</v>
      </c>
      <c r="B3326" t="s">
        <v>661</v>
      </c>
      <c r="C3326" t="s">
        <v>662</v>
      </c>
      <c r="D3326" t="s">
        <v>663</v>
      </c>
      <c r="E3326" t="s">
        <v>95</v>
      </c>
      <c r="F3326" t="s">
        <v>664</v>
      </c>
      <c r="G3326" t="s">
        <v>715</v>
      </c>
      <c r="H3326" t="s">
        <v>259</v>
      </c>
      <c r="I3326" t="s">
        <v>664</v>
      </c>
      <c r="J3326" t="s">
        <v>21</v>
      </c>
      <c r="K3326" s="3" t="str">
        <f t="shared" si="217"/>
        <v>Organic Chemical StorageOther</v>
      </c>
      <c r="L3326" s="9" t="s">
        <v>1439</v>
      </c>
      <c r="M3326" s="9" t="s">
        <v>1440</v>
      </c>
      <c r="N3326" t="s">
        <v>41</v>
      </c>
      <c r="P3326" s="5" t="str">
        <f>IF(LOOKUP($K3326,Fuel_Mappings!$C$2:$C$255,Fuel_Mappings!$D$2:$D$255)&lt;&gt;"",LOOKUP($K3326,Fuel_Mappings!$C$2:$C$255,Fuel_Mappings!$D$2:$D$255),"")</f>
        <v>Other_Fuel</v>
      </c>
      <c r="Q3326" s="5" t="str">
        <f>IF($P3326="Other_Fuel",IF(LOOKUP($G3326,Fuel_Mappings!$I$2:$I$36,Fuel_Mappings!$I$2:$I$36)=$G3326,LOOKUP($G3326,Fuel_Mappings!$I$2:$I$36,Fuel_Mappings!$J$2:$J$36),""),"")</f>
        <v/>
      </c>
      <c r="S3326" s="5" t="str">
        <f t="shared" si="214"/>
        <v>2B</v>
      </c>
      <c r="T3326" s="3" t="b">
        <f t="shared" si="215"/>
        <v>0</v>
      </c>
      <c r="U3326" s="3" t="b">
        <f t="shared" si="216"/>
        <v>0</v>
      </c>
    </row>
    <row r="3327" spans="1:21">
      <c r="A3327" s="10">
        <v>40729606</v>
      </c>
      <c r="B3327" t="s">
        <v>661</v>
      </c>
      <c r="C3327" t="s">
        <v>662</v>
      </c>
      <c r="D3327" t="s">
        <v>663</v>
      </c>
      <c r="E3327" t="s">
        <v>95</v>
      </c>
      <c r="F3327" t="s">
        <v>664</v>
      </c>
      <c r="G3327" t="s">
        <v>686</v>
      </c>
      <c r="H3327" t="s">
        <v>259</v>
      </c>
      <c r="I3327" t="s">
        <v>664</v>
      </c>
      <c r="J3327" t="s">
        <v>21</v>
      </c>
      <c r="K3327" s="3" t="str">
        <f t="shared" si="217"/>
        <v>Organic Chemical StorageOther</v>
      </c>
      <c r="L3327" s="9" t="s">
        <v>1439</v>
      </c>
      <c r="M3327" s="9" t="s">
        <v>1440</v>
      </c>
      <c r="N3327" t="s">
        <v>41</v>
      </c>
      <c r="P3327" s="5" t="str">
        <f>IF(LOOKUP($K3327,Fuel_Mappings!$C$2:$C$255,Fuel_Mappings!$D$2:$D$255)&lt;&gt;"",LOOKUP($K3327,Fuel_Mappings!$C$2:$C$255,Fuel_Mappings!$D$2:$D$255),"")</f>
        <v>Other_Fuel</v>
      </c>
      <c r="Q3327" s="5" t="str">
        <f>IF($P3327="Other_Fuel",IF(LOOKUP($G3327,Fuel_Mappings!$I$2:$I$36,Fuel_Mappings!$I$2:$I$36)=$G3327,LOOKUP($G3327,Fuel_Mappings!$I$2:$I$36,Fuel_Mappings!$J$2:$J$36),""),"")</f>
        <v/>
      </c>
      <c r="S3327" s="5" t="str">
        <f t="shared" si="214"/>
        <v>2B</v>
      </c>
      <c r="T3327" s="3" t="b">
        <f t="shared" si="215"/>
        <v>0</v>
      </c>
      <c r="U3327" s="3" t="b">
        <f t="shared" si="216"/>
        <v>0</v>
      </c>
    </row>
    <row r="3328" spans="1:21">
      <c r="A3328" s="10">
        <v>40781604</v>
      </c>
      <c r="B3328" t="s">
        <v>661</v>
      </c>
      <c r="C3328" t="s">
        <v>662</v>
      </c>
      <c r="D3328" t="s">
        <v>663</v>
      </c>
      <c r="E3328" t="s">
        <v>95</v>
      </c>
      <c r="F3328" t="s">
        <v>664</v>
      </c>
      <c r="G3328" t="s">
        <v>674</v>
      </c>
      <c r="H3328" t="s">
        <v>259</v>
      </c>
      <c r="I3328" t="s">
        <v>664</v>
      </c>
      <c r="J3328" t="s">
        <v>21</v>
      </c>
      <c r="K3328" s="3" t="str">
        <f t="shared" si="217"/>
        <v>Organic Chemical StorageOther</v>
      </c>
      <c r="L3328" s="9" t="s">
        <v>1439</v>
      </c>
      <c r="M3328" s="9" t="s">
        <v>1440</v>
      </c>
      <c r="N3328" t="s">
        <v>41</v>
      </c>
      <c r="P3328" s="5" t="str">
        <f>IF(LOOKUP($K3328,Fuel_Mappings!$C$2:$C$255,Fuel_Mappings!$D$2:$D$255)&lt;&gt;"",LOOKUP($K3328,Fuel_Mappings!$C$2:$C$255,Fuel_Mappings!$D$2:$D$255),"")</f>
        <v>Other_Fuel</v>
      </c>
      <c r="Q3328" s="5" t="str">
        <f>IF($P3328="Other_Fuel",IF(LOOKUP($G3328,Fuel_Mappings!$I$2:$I$36,Fuel_Mappings!$I$2:$I$36)=$G3328,LOOKUP($G3328,Fuel_Mappings!$I$2:$I$36,Fuel_Mappings!$J$2:$J$36),""),"")</f>
        <v/>
      </c>
      <c r="S3328" s="5" t="str">
        <f t="shared" si="214"/>
        <v>2B</v>
      </c>
      <c r="T3328" s="3" t="b">
        <f t="shared" si="215"/>
        <v>0</v>
      </c>
      <c r="U3328" s="3" t="b">
        <f t="shared" si="216"/>
        <v>0</v>
      </c>
    </row>
    <row r="3329" spans="1:21">
      <c r="A3329" s="10">
        <v>40781605</v>
      </c>
      <c r="B3329" t="s">
        <v>661</v>
      </c>
      <c r="C3329" t="s">
        <v>662</v>
      </c>
      <c r="D3329" t="s">
        <v>663</v>
      </c>
      <c r="E3329" t="s">
        <v>95</v>
      </c>
      <c r="F3329" t="s">
        <v>664</v>
      </c>
      <c r="G3329" t="s">
        <v>674</v>
      </c>
      <c r="H3329" t="s">
        <v>259</v>
      </c>
      <c r="I3329" t="s">
        <v>664</v>
      </c>
      <c r="J3329" t="s">
        <v>21</v>
      </c>
      <c r="K3329" s="3" t="str">
        <f t="shared" si="217"/>
        <v>Organic Chemical StorageOther</v>
      </c>
      <c r="L3329" s="9" t="s">
        <v>1439</v>
      </c>
      <c r="M3329" s="9" t="s">
        <v>1440</v>
      </c>
      <c r="N3329" t="s">
        <v>41</v>
      </c>
      <c r="P3329" s="5" t="str">
        <f>IF(LOOKUP($K3329,Fuel_Mappings!$C$2:$C$255,Fuel_Mappings!$D$2:$D$255)&lt;&gt;"",LOOKUP($K3329,Fuel_Mappings!$C$2:$C$255,Fuel_Mappings!$D$2:$D$255),"")</f>
        <v>Other_Fuel</v>
      </c>
      <c r="Q3329" s="5" t="str">
        <f>IF($P3329="Other_Fuel",IF(LOOKUP($G3329,Fuel_Mappings!$I$2:$I$36,Fuel_Mappings!$I$2:$I$36)=$G3329,LOOKUP($G3329,Fuel_Mappings!$I$2:$I$36,Fuel_Mappings!$J$2:$J$36),""),"")</f>
        <v/>
      </c>
      <c r="S3329" s="5" t="str">
        <f t="shared" si="214"/>
        <v>2B</v>
      </c>
      <c r="T3329" s="3" t="b">
        <f t="shared" si="215"/>
        <v>0</v>
      </c>
      <c r="U3329" s="3" t="b">
        <f t="shared" si="216"/>
        <v>0</v>
      </c>
    </row>
    <row r="3330" spans="1:21">
      <c r="A3330" s="10">
        <v>40781606</v>
      </c>
      <c r="B3330" t="s">
        <v>661</v>
      </c>
      <c r="C3330" t="s">
        <v>662</v>
      </c>
      <c r="D3330" t="s">
        <v>663</v>
      </c>
      <c r="E3330" t="s">
        <v>95</v>
      </c>
      <c r="F3330" t="s">
        <v>664</v>
      </c>
      <c r="G3330" t="s">
        <v>674</v>
      </c>
      <c r="H3330" t="s">
        <v>259</v>
      </c>
      <c r="I3330" t="s">
        <v>664</v>
      </c>
      <c r="J3330" t="s">
        <v>21</v>
      </c>
      <c r="K3330" s="3" t="str">
        <f t="shared" si="217"/>
        <v>Organic Chemical StorageOther</v>
      </c>
      <c r="L3330" s="9" t="s">
        <v>1439</v>
      </c>
      <c r="M3330" s="9" t="s">
        <v>1440</v>
      </c>
      <c r="N3330" t="s">
        <v>41</v>
      </c>
      <c r="P3330" s="5" t="str">
        <f>IF(LOOKUP($K3330,Fuel_Mappings!$C$2:$C$255,Fuel_Mappings!$D$2:$D$255)&lt;&gt;"",LOOKUP($K3330,Fuel_Mappings!$C$2:$C$255,Fuel_Mappings!$D$2:$D$255),"")</f>
        <v>Other_Fuel</v>
      </c>
      <c r="Q3330" s="5" t="str">
        <f>IF($P3330="Other_Fuel",IF(LOOKUP($G3330,Fuel_Mappings!$I$2:$I$36,Fuel_Mappings!$I$2:$I$36)=$G3330,LOOKUP($G3330,Fuel_Mappings!$I$2:$I$36,Fuel_Mappings!$J$2:$J$36),""),"")</f>
        <v/>
      </c>
      <c r="S3330" s="5" t="str">
        <f t="shared" si="214"/>
        <v>2B</v>
      </c>
      <c r="T3330" s="3" t="b">
        <f t="shared" si="215"/>
        <v>0</v>
      </c>
      <c r="U3330" s="3" t="b">
        <f t="shared" si="216"/>
        <v>0</v>
      </c>
    </row>
    <row r="3331" spans="1:21">
      <c r="A3331" s="10">
        <v>40782005</v>
      </c>
      <c r="B3331" t="s">
        <v>661</v>
      </c>
      <c r="C3331" t="s">
        <v>662</v>
      </c>
      <c r="D3331" t="s">
        <v>663</v>
      </c>
      <c r="E3331" t="s">
        <v>95</v>
      </c>
      <c r="F3331" t="s">
        <v>664</v>
      </c>
      <c r="G3331" t="s">
        <v>687</v>
      </c>
      <c r="H3331" t="s">
        <v>259</v>
      </c>
      <c r="I3331" t="s">
        <v>664</v>
      </c>
      <c r="J3331" t="s">
        <v>21</v>
      </c>
      <c r="K3331" s="3" t="str">
        <f t="shared" si="217"/>
        <v>Organic Chemical StorageOther</v>
      </c>
      <c r="L3331" s="9" t="s">
        <v>1439</v>
      </c>
      <c r="M3331" s="9" t="s">
        <v>1440</v>
      </c>
      <c r="N3331" t="s">
        <v>41</v>
      </c>
      <c r="P3331" s="5" t="str">
        <f>IF(LOOKUP($K3331,Fuel_Mappings!$C$2:$C$255,Fuel_Mappings!$D$2:$D$255)&lt;&gt;"",LOOKUP($K3331,Fuel_Mappings!$C$2:$C$255,Fuel_Mappings!$D$2:$D$255),"")</f>
        <v>Other_Fuel</v>
      </c>
      <c r="Q3331" s="5" t="str">
        <f>IF($P3331="Other_Fuel",IF(LOOKUP($G3331,Fuel_Mappings!$I$2:$I$36,Fuel_Mappings!$I$2:$I$36)=$G3331,LOOKUP($G3331,Fuel_Mappings!$I$2:$I$36,Fuel_Mappings!$J$2:$J$36),""),"")</f>
        <v/>
      </c>
      <c r="S3331" s="5" t="str">
        <f t="shared" ref="S3331:S3394" si="218">LEFT(L3331,FIND("_",L3331)-1)</f>
        <v>2B</v>
      </c>
      <c r="T3331" s="3" t="b">
        <f t="shared" ref="T3331:T3394" si="219">$S3331=$C3331</f>
        <v>0</v>
      </c>
      <c r="U3331" s="3" t="b">
        <f t="shared" ref="U3331:U3394" si="220">LEFT($S3331,3)=LEFT($C3331,3)</f>
        <v>0</v>
      </c>
    </row>
    <row r="3332" spans="1:21">
      <c r="A3332" s="10">
        <v>40786023</v>
      </c>
      <c r="B3332" t="s">
        <v>661</v>
      </c>
      <c r="C3332" t="s">
        <v>662</v>
      </c>
      <c r="D3332" t="s">
        <v>663</v>
      </c>
      <c r="E3332" t="s">
        <v>95</v>
      </c>
      <c r="F3332" t="s">
        <v>664</v>
      </c>
      <c r="G3332" t="s">
        <v>710</v>
      </c>
      <c r="H3332" t="s">
        <v>259</v>
      </c>
      <c r="I3332" t="s">
        <v>664</v>
      </c>
      <c r="J3332" t="s">
        <v>21</v>
      </c>
      <c r="K3332" s="3" t="str">
        <f t="shared" si="217"/>
        <v>Organic Chemical StorageOther</v>
      </c>
      <c r="L3332" s="9" t="s">
        <v>1439</v>
      </c>
      <c r="M3332" s="9" t="s">
        <v>1440</v>
      </c>
      <c r="N3332" t="s">
        <v>41</v>
      </c>
      <c r="P3332" s="5" t="str">
        <f>IF(LOOKUP($K3332,Fuel_Mappings!$C$2:$C$255,Fuel_Mappings!$D$2:$D$255)&lt;&gt;"",LOOKUP($K3332,Fuel_Mappings!$C$2:$C$255,Fuel_Mappings!$D$2:$D$255),"")</f>
        <v>Other_Fuel</v>
      </c>
      <c r="Q3332" s="5" t="str">
        <f>IF($P3332="Other_Fuel",IF(LOOKUP($G3332,Fuel_Mappings!$I$2:$I$36,Fuel_Mappings!$I$2:$I$36)=$G3332,LOOKUP($G3332,Fuel_Mappings!$I$2:$I$36,Fuel_Mappings!$J$2:$J$36),""),"")</f>
        <v/>
      </c>
      <c r="S3332" s="5" t="str">
        <f t="shared" si="218"/>
        <v>2B</v>
      </c>
      <c r="T3332" s="3" t="b">
        <f t="shared" si="219"/>
        <v>0</v>
      </c>
      <c r="U3332" s="3" t="b">
        <f t="shared" si="220"/>
        <v>0</v>
      </c>
    </row>
    <row r="3333" spans="1:21">
      <c r="A3333" s="10">
        <v>40786803</v>
      </c>
      <c r="B3333" t="s">
        <v>661</v>
      </c>
      <c r="C3333" t="s">
        <v>662</v>
      </c>
      <c r="D3333" t="s">
        <v>663</v>
      </c>
      <c r="E3333" t="s">
        <v>95</v>
      </c>
      <c r="F3333" t="s">
        <v>664</v>
      </c>
      <c r="G3333" t="s">
        <v>722</v>
      </c>
      <c r="H3333" t="s">
        <v>259</v>
      </c>
      <c r="I3333" t="s">
        <v>664</v>
      </c>
      <c r="J3333" t="s">
        <v>21</v>
      </c>
      <c r="K3333" s="3" t="str">
        <f t="shared" si="217"/>
        <v>Organic Chemical StorageOther</v>
      </c>
      <c r="L3333" s="9" t="s">
        <v>1439</v>
      </c>
      <c r="M3333" s="9" t="s">
        <v>1440</v>
      </c>
      <c r="N3333" t="s">
        <v>41</v>
      </c>
      <c r="P3333" s="5" t="str">
        <f>IF(LOOKUP($K3333,Fuel_Mappings!$C$2:$C$255,Fuel_Mappings!$D$2:$D$255)&lt;&gt;"",LOOKUP($K3333,Fuel_Mappings!$C$2:$C$255,Fuel_Mappings!$D$2:$D$255),"")</f>
        <v>Other_Fuel</v>
      </c>
      <c r="Q3333" s="5" t="str">
        <f>IF($P3333="Other_Fuel",IF(LOOKUP($G3333,Fuel_Mappings!$I$2:$I$36,Fuel_Mappings!$I$2:$I$36)=$G3333,LOOKUP($G3333,Fuel_Mappings!$I$2:$I$36,Fuel_Mappings!$J$2:$J$36),""),"")</f>
        <v/>
      </c>
      <c r="S3333" s="5" t="str">
        <f t="shared" si="218"/>
        <v>2B</v>
      </c>
      <c r="T3333" s="3" t="b">
        <f t="shared" si="219"/>
        <v>0</v>
      </c>
      <c r="U3333" s="3" t="b">
        <f t="shared" si="220"/>
        <v>0</v>
      </c>
    </row>
    <row r="3334" spans="1:21">
      <c r="A3334" s="10">
        <v>40786805</v>
      </c>
      <c r="B3334" t="s">
        <v>661</v>
      </c>
      <c r="C3334" t="s">
        <v>662</v>
      </c>
      <c r="D3334" t="s">
        <v>663</v>
      </c>
      <c r="E3334" t="s">
        <v>95</v>
      </c>
      <c r="F3334" t="s">
        <v>664</v>
      </c>
      <c r="G3334" t="s">
        <v>722</v>
      </c>
      <c r="H3334" t="s">
        <v>259</v>
      </c>
      <c r="I3334" t="s">
        <v>664</v>
      </c>
      <c r="J3334" t="s">
        <v>21</v>
      </c>
      <c r="K3334" s="3" t="str">
        <f t="shared" si="217"/>
        <v>Organic Chemical StorageOther</v>
      </c>
      <c r="L3334" s="9" t="s">
        <v>1439</v>
      </c>
      <c r="M3334" s="9" t="s">
        <v>1440</v>
      </c>
      <c r="N3334" t="s">
        <v>41</v>
      </c>
      <c r="P3334" s="5" t="str">
        <f>IF(LOOKUP($K3334,Fuel_Mappings!$C$2:$C$255,Fuel_Mappings!$D$2:$D$255)&lt;&gt;"",LOOKUP($K3334,Fuel_Mappings!$C$2:$C$255,Fuel_Mappings!$D$2:$D$255),"")</f>
        <v>Other_Fuel</v>
      </c>
      <c r="Q3334" s="5" t="str">
        <f>IF($P3334="Other_Fuel",IF(LOOKUP($G3334,Fuel_Mappings!$I$2:$I$36,Fuel_Mappings!$I$2:$I$36)=$G3334,LOOKUP($G3334,Fuel_Mappings!$I$2:$I$36,Fuel_Mappings!$J$2:$J$36),""),"")</f>
        <v/>
      </c>
      <c r="S3334" s="5" t="str">
        <f t="shared" si="218"/>
        <v>2B</v>
      </c>
      <c r="T3334" s="3" t="b">
        <f t="shared" si="219"/>
        <v>0</v>
      </c>
      <c r="U3334" s="3" t="b">
        <f t="shared" si="220"/>
        <v>0</v>
      </c>
    </row>
    <row r="3335" spans="1:21">
      <c r="A3335" s="10">
        <v>40787299</v>
      </c>
      <c r="B3335" t="s">
        <v>661</v>
      </c>
      <c r="C3335" t="s">
        <v>662</v>
      </c>
      <c r="D3335" t="s">
        <v>663</v>
      </c>
      <c r="E3335" t="s">
        <v>95</v>
      </c>
      <c r="F3335" t="s">
        <v>664</v>
      </c>
      <c r="G3335" t="s">
        <v>696</v>
      </c>
      <c r="H3335" t="s">
        <v>259</v>
      </c>
      <c r="I3335" t="s">
        <v>664</v>
      </c>
      <c r="J3335" t="s">
        <v>21</v>
      </c>
      <c r="K3335" s="3" t="str">
        <f t="shared" si="217"/>
        <v>Organic Chemical StorageOther</v>
      </c>
      <c r="L3335" s="9" t="s">
        <v>1439</v>
      </c>
      <c r="M3335" s="9" t="s">
        <v>1440</v>
      </c>
      <c r="N3335" t="s">
        <v>41</v>
      </c>
      <c r="P3335" s="5" t="str">
        <f>IF(LOOKUP($K3335,Fuel_Mappings!$C$2:$C$255,Fuel_Mappings!$D$2:$D$255)&lt;&gt;"",LOOKUP($K3335,Fuel_Mappings!$C$2:$C$255,Fuel_Mappings!$D$2:$D$255),"")</f>
        <v>Other_Fuel</v>
      </c>
      <c r="Q3335" s="5" t="str">
        <f>IF($P3335="Other_Fuel",IF(LOOKUP($G3335,Fuel_Mappings!$I$2:$I$36,Fuel_Mappings!$I$2:$I$36)=$G3335,LOOKUP($G3335,Fuel_Mappings!$I$2:$I$36,Fuel_Mappings!$J$2:$J$36),""),"")</f>
        <v/>
      </c>
      <c r="S3335" s="5" t="str">
        <f t="shared" si="218"/>
        <v>2B</v>
      </c>
      <c r="T3335" s="3" t="b">
        <f t="shared" si="219"/>
        <v>0</v>
      </c>
      <c r="U3335" s="3" t="b">
        <f t="shared" si="220"/>
        <v>0</v>
      </c>
    </row>
    <row r="3336" spans="1:21">
      <c r="A3336" s="10">
        <v>40799905</v>
      </c>
      <c r="B3336" t="s">
        <v>661</v>
      </c>
      <c r="C3336" t="s">
        <v>662</v>
      </c>
      <c r="D3336" t="s">
        <v>663</v>
      </c>
      <c r="E3336" t="s">
        <v>95</v>
      </c>
      <c r="F3336" t="s">
        <v>664</v>
      </c>
      <c r="G3336" t="s">
        <v>201</v>
      </c>
      <c r="H3336" t="s">
        <v>259</v>
      </c>
      <c r="I3336" t="s">
        <v>664</v>
      </c>
      <c r="J3336" t="s">
        <v>21</v>
      </c>
      <c r="K3336" s="3" t="str">
        <f t="shared" si="217"/>
        <v>Organic Chemical StorageOther</v>
      </c>
      <c r="L3336" s="9" t="s">
        <v>1439</v>
      </c>
      <c r="M3336" s="9" t="s">
        <v>1440</v>
      </c>
      <c r="N3336" t="s">
        <v>41</v>
      </c>
      <c r="P3336" s="5" t="str">
        <f>IF(LOOKUP($K3336,Fuel_Mappings!$C$2:$C$255,Fuel_Mappings!$D$2:$D$255)&lt;&gt;"",LOOKUP($K3336,Fuel_Mappings!$C$2:$C$255,Fuel_Mappings!$D$2:$D$255),"")</f>
        <v>Other_Fuel</v>
      </c>
      <c r="Q3336" s="5" t="str">
        <f>IF($P3336="Other_Fuel",IF(LOOKUP($G3336,Fuel_Mappings!$I$2:$I$36,Fuel_Mappings!$I$2:$I$36)=$G3336,LOOKUP($G3336,Fuel_Mappings!$I$2:$I$36,Fuel_Mappings!$J$2:$J$36),""),"")</f>
        <v/>
      </c>
      <c r="S3336" s="5" t="str">
        <f t="shared" si="218"/>
        <v>2B</v>
      </c>
      <c r="T3336" s="3" t="b">
        <f t="shared" si="219"/>
        <v>0</v>
      </c>
      <c r="U3336" s="3" t="b">
        <f t="shared" si="220"/>
        <v>0</v>
      </c>
    </row>
    <row r="3337" spans="1:21">
      <c r="A3337" s="10">
        <v>40899995</v>
      </c>
      <c r="B3337" t="s">
        <v>661</v>
      </c>
      <c r="C3337" t="s">
        <v>662</v>
      </c>
      <c r="D3337" t="s">
        <v>663</v>
      </c>
      <c r="E3337" t="s">
        <v>95</v>
      </c>
      <c r="F3337" t="s">
        <v>670</v>
      </c>
      <c r="G3337" t="s">
        <v>671</v>
      </c>
      <c r="H3337" t="s">
        <v>259</v>
      </c>
      <c r="I3337" t="s">
        <v>672</v>
      </c>
      <c r="J3337" t="s">
        <v>21</v>
      </c>
      <c r="K3337" s="3" t="str">
        <f t="shared" si="217"/>
        <v>Organic Chemical TransportOther</v>
      </c>
      <c r="L3337" s="9" t="s">
        <v>1439</v>
      </c>
      <c r="M3337" s="9" t="s">
        <v>1440</v>
      </c>
      <c r="N3337" t="s">
        <v>41</v>
      </c>
      <c r="P3337" s="5" t="str">
        <f>IF(LOOKUP($K3337,Fuel_Mappings!$C$2:$C$255,Fuel_Mappings!$D$2:$D$255)&lt;&gt;"",LOOKUP($K3337,Fuel_Mappings!$C$2:$C$255,Fuel_Mappings!$D$2:$D$255),"")</f>
        <v>Other_Fuel</v>
      </c>
      <c r="Q3337" s="5" t="str">
        <f>IF($P3337="Other_Fuel",IF(LOOKUP($G3337,Fuel_Mappings!$I$2:$I$36,Fuel_Mappings!$I$2:$I$36)=$G3337,LOOKUP($G3337,Fuel_Mappings!$I$2:$I$36,Fuel_Mappings!$J$2:$J$36),""),"")</f>
        <v/>
      </c>
      <c r="S3337" s="5" t="str">
        <f t="shared" si="218"/>
        <v>2B</v>
      </c>
      <c r="T3337" s="3" t="b">
        <f t="shared" si="219"/>
        <v>0</v>
      </c>
      <c r="U3337" s="3" t="b">
        <f t="shared" si="220"/>
        <v>0</v>
      </c>
    </row>
    <row r="3338" spans="1:21">
      <c r="A3338" s="10">
        <v>40899999</v>
      </c>
      <c r="B3338" t="s">
        <v>661</v>
      </c>
      <c r="C3338" t="s">
        <v>662</v>
      </c>
      <c r="D3338" t="s">
        <v>663</v>
      </c>
      <c r="E3338" t="s">
        <v>95</v>
      </c>
      <c r="F3338" t="s">
        <v>670</v>
      </c>
      <c r="G3338" t="s">
        <v>671</v>
      </c>
      <c r="H3338" t="s">
        <v>259</v>
      </c>
      <c r="I3338" t="s">
        <v>672</v>
      </c>
      <c r="J3338" t="s">
        <v>21</v>
      </c>
      <c r="K3338" s="3" t="str">
        <f t="shared" si="217"/>
        <v>Organic Chemical TransportOther</v>
      </c>
      <c r="L3338" s="9" t="s">
        <v>1439</v>
      </c>
      <c r="M3338" s="9" t="s">
        <v>1440</v>
      </c>
      <c r="N3338" t="s">
        <v>41</v>
      </c>
      <c r="P3338" s="5" t="str">
        <f>IF(LOOKUP($K3338,Fuel_Mappings!$C$2:$C$255,Fuel_Mappings!$D$2:$D$255)&lt;&gt;"",LOOKUP($K3338,Fuel_Mappings!$C$2:$C$255,Fuel_Mappings!$D$2:$D$255),"")</f>
        <v>Other_Fuel</v>
      </c>
      <c r="Q3338" s="5" t="str">
        <f>IF($P3338="Other_Fuel",IF(LOOKUP($G3338,Fuel_Mappings!$I$2:$I$36,Fuel_Mappings!$I$2:$I$36)=$G3338,LOOKUP($G3338,Fuel_Mappings!$I$2:$I$36,Fuel_Mappings!$J$2:$J$36),""),"")</f>
        <v/>
      </c>
      <c r="S3338" s="5" t="str">
        <f t="shared" si="218"/>
        <v>2B</v>
      </c>
      <c r="T3338" s="3" t="b">
        <f t="shared" si="219"/>
        <v>0</v>
      </c>
      <c r="U3338" s="3" t="b">
        <f t="shared" si="220"/>
        <v>0</v>
      </c>
    </row>
    <row r="3339" spans="1:21">
      <c r="A3339" s="10">
        <v>40880001</v>
      </c>
      <c r="B3339" t="s">
        <v>661</v>
      </c>
      <c r="C3339" t="s">
        <v>662</v>
      </c>
      <c r="D3339" t="s">
        <v>663</v>
      </c>
      <c r="E3339" t="s">
        <v>95</v>
      </c>
      <c r="F3339" t="s">
        <v>670</v>
      </c>
      <c r="G3339" t="s">
        <v>119</v>
      </c>
      <c r="H3339" t="s">
        <v>259</v>
      </c>
      <c r="I3339" t="s">
        <v>672</v>
      </c>
      <c r="J3339" t="s">
        <v>21</v>
      </c>
      <c r="K3339" s="3" t="str">
        <f t="shared" si="217"/>
        <v>Organic Chemical TransportOther</v>
      </c>
      <c r="L3339" s="9" t="s">
        <v>1439</v>
      </c>
      <c r="M3339" s="9" t="s">
        <v>1440</v>
      </c>
      <c r="N3339" t="s">
        <v>41</v>
      </c>
      <c r="P3339" s="5" t="str">
        <f>IF(LOOKUP($K3339,Fuel_Mappings!$C$2:$C$255,Fuel_Mappings!$D$2:$D$255)&lt;&gt;"",LOOKUP($K3339,Fuel_Mappings!$C$2:$C$255,Fuel_Mappings!$D$2:$D$255),"")</f>
        <v>Other_Fuel</v>
      </c>
      <c r="Q3339" s="5" t="str">
        <f>IF($P3339="Other_Fuel",IF(LOOKUP($G3339,Fuel_Mappings!$I$2:$I$36,Fuel_Mappings!$I$2:$I$36)=$G3339,LOOKUP($G3339,Fuel_Mappings!$I$2:$I$36,Fuel_Mappings!$J$2:$J$36),""),"")</f>
        <v/>
      </c>
      <c r="S3339" s="5" t="str">
        <f t="shared" si="218"/>
        <v>2B</v>
      </c>
      <c r="T3339" s="3" t="b">
        <f t="shared" si="219"/>
        <v>0</v>
      </c>
      <c r="U3339" s="3" t="b">
        <f t="shared" si="220"/>
        <v>0</v>
      </c>
    </row>
    <row r="3340" spans="1:21">
      <c r="A3340" s="10">
        <v>40899997</v>
      </c>
      <c r="B3340" t="s">
        <v>661</v>
      </c>
      <c r="C3340" t="s">
        <v>662</v>
      </c>
      <c r="D3340" t="s">
        <v>663</v>
      </c>
      <c r="E3340" t="s">
        <v>95</v>
      </c>
      <c r="F3340" t="s">
        <v>670</v>
      </c>
      <c r="G3340" t="s">
        <v>671</v>
      </c>
      <c r="H3340" t="s">
        <v>259</v>
      </c>
      <c r="I3340" t="s">
        <v>672</v>
      </c>
      <c r="J3340" t="s">
        <v>21</v>
      </c>
      <c r="K3340" s="3" t="str">
        <f t="shared" si="217"/>
        <v>Organic Chemical TransportOther</v>
      </c>
      <c r="L3340" s="9" t="s">
        <v>1439</v>
      </c>
      <c r="M3340" s="9" t="s">
        <v>1440</v>
      </c>
      <c r="N3340" t="s">
        <v>41</v>
      </c>
      <c r="P3340" s="5" t="str">
        <f>IF(LOOKUP($K3340,Fuel_Mappings!$C$2:$C$255,Fuel_Mappings!$D$2:$D$255)&lt;&gt;"",LOOKUP($K3340,Fuel_Mappings!$C$2:$C$255,Fuel_Mappings!$D$2:$D$255),"")</f>
        <v>Other_Fuel</v>
      </c>
      <c r="Q3340" s="5" t="str">
        <f>IF($P3340="Other_Fuel",IF(LOOKUP($G3340,Fuel_Mappings!$I$2:$I$36,Fuel_Mappings!$I$2:$I$36)=$G3340,LOOKUP($G3340,Fuel_Mappings!$I$2:$I$36,Fuel_Mappings!$J$2:$J$36),""),"")</f>
        <v/>
      </c>
      <c r="S3340" s="5" t="str">
        <f t="shared" si="218"/>
        <v>2B</v>
      </c>
      <c r="T3340" s="3" t="b">
        <f t="shared" si="219"/>
        <v>0</v>
      </c>
      <c r="U3340" s="3" t="b">
        <f t="shared" si="220"/>
        <v>0</v>
      </c>
    </row>
    <row r="3341" spans="1:21">
      <c r="A3341" s="10">
        <v>49000201</v>
      </c>
      <c r="B3341" t="s">
        <v>661</v>
      </c>
      <c r="C3341" t="s">
        <v>662</v>
      </c>
      <c r="D3341" t="s">
        <v>663</v>
      </c>
      <c r="E3341" t="s">
        <v>95</v>
      </c>
      <c r="F3341" t="s">
        <v>111</v>
      </c>
      <c r="G3341" t="s">
        <v>707</v>
      </c>
      <c r="H3341" t="s">
        <v>259</v>
      </c>
      <c r="I3341" t="s">
        <v>664</v>
      </c>
      <c r="J3341" t="s">
        <v>21</v>
      </c>
      <c r="K3341" s="3" t="str">
        <f t="shared" si="217"/>
        <v>Organic Chemical StorageOther</v>
      </c>
      <c r="L3341" s="9" t="s">
        <v>1439</v>
      </c>
      <c r="M3341" s="9" t="s">
        <v>1440</v>
      </c>
      <c r="N3341" t="s">
        <v>41</v>
      </c>
      <c r="P3341" s="5" t="str">
        <f>IF(LOOKUP($K3341,Fuel_Mappings!$C$2:$C$255,Fuel_Mappings!$D$2:$D$255)&lt;&gt;"",LOOKUP($K3341,Fuel_Mappings!$C$2:$C$255,Fuel_Mappings!$D$2:$D$255),"")</f>
        <v>Other_Fuel</v>
      </c>
      <c r="Q3341" s="5" t="str">
        <f>IF($P3341="Other_Fuel",IF(LOOKUP($G3341,Fuel_Mappings!$I$2:$I$36,Fuel_Mappings!$I$2:$I$36)=$G3341,LOOKUP($G3341,Fuel_Mappings!$I$2:$I$36,Fuel_Mappings!$J$2:$J$36),""),"")</f>
        <v/>
      </c>
      <c r="S3341" s="5" t="str">
        <f t="shared" si="218"/>
        <v>2B</v>
      </c>
      <c r="T3341" s="3" t="b">
        <f t="shared" si="219"/>
        <v>0</v>
      </c>
      <c r="U3341" s="3" t="b">
        <f t="shared" si="220"/>
        <v>0</v>
      </c>
    </row>
    <row r="3342" spans="1:21">
      <c r="A3342" s="10">
        <v>49000205</v>
      </c>
      <c r="B3342" t="s">
        <v>661</v>
      </c>
      <c r="C3342" t="s">
        <v>662</v>
      </c>
      <c r="D3342" t="s">
        <v>663</v>
      </c>
      <c r="E3342" t="s">
        <v>95</v>
      </c>
      <c r="F3342" t="s">
        <v>111</v>
      </c>
      <c r="G3342" t="s">
        <v>707</v>
      </c>
      <c r="H3342" t="s">
        <v>259</v>
      </c>
      <c r="I3342" t="s">
        <v>664</v>
      </c>
      <c r="J3342" t="s">
        <v>21</v>
      </c>
      <c r="K3342" s="3" t="str">
        <f t="shared" si="217"/>
        <v>Organic Chemical StorageOther</v>
      </c>
      <c r="L3342" s="9" t="s">
        <v>1439</v>
      </c>
      <c r="M3342" s="9" t="s">
        <v>1440</v>
      </c>
      <c r="N3342" t="s">
        <v>41</v>
      </c>
      <c r="P3342" s="5" t="str">
        <f>IF(LOOKUP($K3342,Fuel_Mappings!$C$2:$C$255,Fuel_Mappings!$D$2:$D$255)&lt;&gt;"",LOOKUP($K3342,Fuel_Mappings!$C$2:$C$255,Fuel_Mappings!$D$2:$D$255),"")</f>
        <v>Other_Fuel</v>
      </c>
      <c r="Q3342" s="5" t="str">
        <f>IF($P3342="Other_Fuel",IF(LOOKUP($G3342,Fuel_Mappings!$I$2:$I$36,Fuel_Mappings!$I$2:$I$36)=$G3342,LOOKUP($G3342,Fuel_Mappings!$I$2:$I$36,Fuel_Mappings!$J$2:$J$36),""),"")</f>
        <v/>
      </c>
      <c r="S3342" s="5" t="str">
        <f t="shared" si="218"/>
        <v>2B</v>
      </c>
      <c r="T3342" s="3" t="b">
        <f t="shared" si="219"/>
        <v>0</v>
      </c>
      <c r="U3342" s="3" t="b">
        <f t="shared" si="220"/>
        <v>0</v>
      </c>
    </row>
    <row r="3343" spans="1:21">
      <c r="A3343" s="10">
        <v>49000204</v>
      </c>
      <c r="B3343" t="s">
        <v>661</v>
      </c>
      <c r="C3343" t="s">
        <v>662</v>
      </c>
      <c r="D3343" t="s">
        <v>663</v>
      </c>
      <c r="E3343" t="s">
        <v>95</v>
      </c>
      <c r="F3343" t="s">
        <v>111</v>
      </c>
      <c r="G3343" t="s">
        <v>707</v>
      </c>
      <c r="H3343" t="s">
        <v>259</v>
      </c>
      <c r="I3343" t="s">
        <v>664</v>
      </c>
      <c r="J3343" t="s">
        <v>21</v>
      </c>
      <c r="K3343" s="3" t="str">
        <f t="shared" si="217"/>
        <v>Organic Chemical StorageOther</v>
      </c>
      <c r="L3343" s="9" t="s">
        <v>1439</v>
      </c>
      <c r="M3343" s="9" t="s">
        <v>1440</v>
      </c>
      <c r="N3343" t="s">
        <v>41</v>
      </c>
      <c r="P3343" s="5" t="str">
        <f>IF(LOOKUP($K3343,Fuel_Mappings!$C$2:$C$255,Fuel_Mappings!$D$2:$D$255)&lt;&gt;"",LOOKUP($K3343,Fuel_Mappings!$C$2:$C$255,Fuel_Mappings!$D$2:$D$255),"")</f>
        <v>Other_Fuel</v>
      </c>
      <c r="Q3343" s="5" t="str">
        <f>IF($P3343="Other_Fuel",IF(LOOKUP($G3343,Fuel_Mappings!$I$2:$I$36,Fuel_Mappings!$I$2:$I$36)=$G3343,LOOKUP($G3343,Fuel_Mappings!$I$2:$I$36,Fuel_Mappings!$J$2:$J$36),""),"")</f>
        <v/>
      </c>
      <c r="S3343" s="5" t="str">
        <f t="shared" si="218"/>
        <v>2B</v>
      </c>
      <c r="T3343" s="3" t="b">
        <f t="shared" si="219"/>
        <v>0</v>
      </c>
      <c r="U3343" s="3" t="b">
        <f t="shared" si="220"/>
        <v>0</v>
      </c>
    </row>
    <row r="3344" spans="1:21">
      <c r="A3344" s="10">
        <v>2520010000</v>
      </c>
      <c r="B3344" t="s">
        <v>661</v>
      </c>
      <c r="C3344" t="s">
        <v>662</v>
      </c>
      <c r="D3344" t="s">
        <v>663</v>
      </c>
      <c r="E3344" t="s">
        <v>347</v>
      </c>
      <c r="F3344" t="s">
        <v>666</v>
      </c>
      <c r="G3344" t="s">
        <v>723</v>
      </c>
      <c r="H3344" t="s">
        <v>259</v>
      </c>
      <c r="I3344" t="s">
        <v>666</v>
      </c>
      <c r="J3344" t="s">
        <v>21</v>
      </c>
      <c r="K3344" s="3" t="str">
        <f t="shared" si="217"/>
        <v>Inorganic Chemical StorageOther</v>
      </c>
      <c r="L3344" s="9" t="s">
        <v>1439</v>
      </c>
      <c r="M3344" s="9" t="s">
        <v>1440</v>
      </c>
      <c r="N3344" t="s">
        <v>41</v>
      </c>
      <c r="P3344" s="5" t="str">
        <f>IF(LOOKUP($K3344,Fuel_Mappings!$C$2:$C$255,Fuel_Mappings!$D$2:$D$255)&lt;&gt;"",LOOKUP($K3344,Fuel_Mappings!$C$2:$C$255,Fuel_Mappings!$D$2:$D$255),"")</f>
        <v>Other_Fuel</v>
      </c>
      <c r="Q3344" s="5" t="str">
        <f>IF($P3344="Other_Fuel",IF(LOOKUP($G3344,Fuel_Mappings!$I$2:$I$36,Fuel_Mappings!$I$2:$I$36)=$G3344,LOOKUP($G3344,Fuel_Mappings!$I$2:$I$36,Fuel_Mappings!$J$2:$J$36),""),"")</f>
        <v/>
      </c>
      <c r="S3344" s="5" t="str">
        <f t="shared" si="218"/>
        <v>2B</v>
      </c>
      <c r="T3344" s="3" t="b">
        <f t="shared" si="219"/>
        <v>0</v>
      </c>
      <c r="U3344" s="3" t="b">
        <f t="shared" si="220"/>
        <v>0</v>
      </c>
    </row>
    <row r="3345" spans="1:21">
      <c r="A3345" s="10">
        <v>2510010000</v>
      </c>
      <c r="B3345" t="s">
        <v>661</v>
      </c>
      <c r="C3345" t="s">
        <v>662</v>
      </c>
      <c r="D3345" t="s">
        <v>663</v>
      </c>
      <c r="E3345" t="s">
        <v>347</v>
      </c>
      <c r="F3345" t="s">
        <v>664</v>
      </c>
      <c r="G3345" t="s">
        <v>723</v>
      </c>
      <c r="H3345" t="s">
        <v>259</v>
      </c>
      <c r="I3345" t="s">
        <v>664</v>
      </c>
      <c r="J3345" t="s">
        <v>21</v>
      </c>
      <c r="K3345" s="3" t="str">
        <f t="shared" si="217"/>
        <v>Organic Chemical StorageOther</v>
      </c>
      <c r="L3345" s="9" t="s">
        <v>1439</v>
      </c>
      <c r="M3345" s="9" t="s">
        <v>1440</v>
      </c>
      <c r="N3345" t="s">
        <v>41</v>
      </c>
      <c r="P3345" s="5" t="str">
        <f>IF(LOOKUP($K3345,Fuel_Mappings!$C$2:$C$255,Fuel_Mappings!$D$2:$D$255)&lt;&gt;"",LOOKUP($K3345,Fuel_Mappings!$C$2:$C$255,Fuel_Mappings!$D$2:$D$255),"")</f>
        <v>Other_Fuel</v>
      </c>
      <c r="Q3345" s="5" t="str">
        <f>IF($P3345="Other_Fuel",IF(LOOKUP($G3345,Fuel_Mappings!$I$2:$I$36,Fuel_Mappings!$I$2:$I$36)=$G3345,LOOKUP($G3345,Fuel_Mappings!$I$2:$I$36,Fuel_Mappings!$J$2:$J$36),""),"")</f>
        <v/>
      </c>
      <c r="S3345" s="5" t="str">
        <f t="shared" si="218"/>
        <v>2B</v>
      </c>
      <c r="T3345" s="3" t="b">
        <f t="shared" si="219"/>
        <v>0</v>
      </c>
      <c r="U3345" s="3" t="b">
        <f t="shared" si="220"/>
        <v>0</v>
      </c>
    </row>
    <row r="3346" spans="1:21">
      <c r="A3346" s="10">
        <v>2510000000</v>
      </c>
      <c r="B3346" t="s">
        <v>661</v>
      </c>
      <c r="C3346" t="s">
        <v>662</v>
      </c>
      <c r="D3346" t="s">
        <v>663</v>
      </c>
      <c r="E3346" t="s">
        <v>347</v>
      </c>
      <c r="F3346" t="s">
        <v>664</v>
      </c>
      <c r="G3346" t="s">
        <v>349</v>
      </c>
      <c r="H3346" t="s">
        <v>259</v>
      </c>
      <c r="I3346" t="s">
        <v>664</v>
      </c>
      <c r="J3346" t="s">
        <v>21</v>
      </c>
      <c r="K3346" s="3" t="str">
        <f t="shared" si="217"/>
        <v>Organic Chemical StorageOther</v>
      </c>
      <c r="L3346" s="9" t="s">
        <v>1439</v>
      </c>
      <c r="M3346" s="9" t="s">
        <v>1440</v>
      </c>
      <c r="N3346" t="s">
        <v>41</v>
      </c>
      <c r="P3346" s="5" t="str">
        <f>IF(LOOKUP($K3346,Fuel_Mappings!$C$2:$C$255,Fuel_Mappings!$D$2:$D$255)&lt;&gt;"",LOOKUP($K3346,Fuel_Mappings!$C$2:$C$255,Fuel_Mappings!$D$2:$D$255),"")</f>
        <v>Other_Fuel</v>
      </c>
      <c r="Q3346" s="5" t="str">
        <f>IF($P3346="Other_Fuel",IF(LOOKUP($G3346,Fuel_Mappings!$I$2:$I$36,Fuel_Mappings!$I$2:$I$36)=$G3346,LOOKUP($G3346,Fuel_Mappings!$I$2:$I$36,Fuel_Mappings!$J$2:$J$36),""),"")</f>
        <v/>
      </c>
      <c r="S3346" s="5" t="str">
        <f t="shared" si="218"/>
        <v>2B</v>
      </c>
      <c r="T3346" s="3" t="b">
        <f t="shared" si="219"/>
        <v>0</v>
      </c>
      <c r="U3346" s="3" t="b">
        <f t="shared" si="220"/>
        <v>0</v>
      </c>
    </row>
    <row r="3347" spans="1:21">
      <c r="A3347" s="10">
        <v>2515040000</v>
      </c>
      <c r="B3347" t="s">
        <v>661</v>
      </c>
      <c r="C3347" t="s">
        <v>662</v>
      </c>
      <c r="D3347" t="s">
        <v>663</v>
      </c>
      <c r="E3347" t="s">
        <v>347</v>
      </c>
      <c r="F3347" t="s">
        <v>672</v>
      </c>
      <c r="G3347" t="s">
        <v>362</v>
      </c>
      <c r="H3347" t="s">
        <v>259</v>
      </c>
      <c r="I3347" t="s">
        <v>672</v>
      </c>
      <c r="J3347" t="s">
        <v>21</v>
      </c>
      <c r="K3347" s="3" t="str">
        <f t="shared" si="217"/>
        <v>Organic Chemical TransportOther</v>
      </c>
      <c r="L3347" s="9" t="s">
        <v>1439</v>
      </c>
      <c r="M3347" s="9" t="s">
        <v>1440</v>
      </c>
      <c r="N3347" t="s">
        <v>41</v>
      </c>
      <c r="P3347" s="5" t="str">
        <f>IF(LOOKUP($K3347,Fuel_Mappings!$C$2:$C$255,Fuel_Mappings!$D$2:$D$255)&lt;&gt;"",LOOKUP($K3347,Fuel_Mappings!$C$2:$C$255,Fuel_Mappings!$D$2:$D$255),"")</f>
        <v>Other_Fuel</v>
      </c>
      <c r="Q3347" s="5" t="str">
        <f>IF($P3347="Other_Fuel",IF(LOOKUP($G3347,Fuel_Mappings!$I$2:$I$36,Fuel_Mappings!$I$2:$I$36)=$G3347,LOOKUP($G3347,Fuel_Mappings!$I$2:$I$36,Fuel_Mappings!$J$2:$J$36),""),"")</f>
        <v/>
      </c>
      <c r="S3347" s="5" t="str">
        <f t="shared" si="218"/>
        <v>2B</v>
      </c>
      <c r="T3347" s="3" t="b">
        <f t="shared" si="219"/>
        <v>0</v>
      </c>
      <c r="U3347" s="3" t="b">
        <f t="shared" si="220"/>
        <v>0</v>
      </c>
    </row>
    <row r="3348" spans="1:21">
      <c r="A3348" s="10">
        <v>30300832</v>
      </c>
      <c r="B3348" t="s">
        <v>724</v>
      </c>
      <c r="C3348" t="s">
        <v>724</v>
      </c>
      <c r="D3348" t="s">
        <v>725</v>
      </c>
      <c r="E3348" t="s">
        <v>11</v>
      </c>
      <c r="F3348" t="s">
        <v>103</v>
      </c>
      <c r="G3348" t="s">
        <v>726</v>
      </c>
      <c r="H3348" t="s">
        <v>401</v>
      </c>
      <c r="I3348" t="s">
        <v>727</v>
      </c>
      <c r="J3348" t="s">
        <v>21</v>
      </c>
      <c r="K3348" s="3" t="str">
        <f t="shared" si="217"/>
        <v>Ferrous Metals ProcessingOther</v>
      </c>
      <c r="L3348" s="9" t="s">
        <v>1441</v>
      </c>
      <c r="M3348" s="9" t="s">
        <v>1442</v>
      </c>
      <c r="N3348" t="s">
        <v>41</v>
      </c>
      <c r="P3348" s="5" t="str">
        <f>IF(LOOKUP($K3348,Fuel_Mappings!$C$2:$C$255,Fuel_Mappings!$D$2:$D$255)&lt;&gt;"",LOOKUP($K3348,Fuel_Mappings!$C$2:$C$255,Fuel_Mappings!$D$2:$D$255),"")</f>
        <v>Other_Fuel</v>
      </c>
      <c r="Q3348" s="5" t="str">
        <f>IF($P3348="Other_Fuel",IF(LOOKUP($G3348,Fuel_Mappings!$I$2:$I$36,Fuel_Mappings!$I$2:$I$36)=$G3348,LOOKUP($G3348,Fuel_Mappings!$I$2:$I$36,Fuel_Mappings!$J$2:$J$36),""),"")</f>
        <v/>
      </c>
      <c r="S3348" s="5" t="str">
        <f t="shared" si="218"/>
        <v>2C</v>
      </c>
      <c r="T3348" s="3" t="b">
        <f t="shared" si="219"/>
        <v>0</v>
      </c>
      <c r="U3348" s="3" t="b">
        <f t="shared" si="220"/>
        <v>0</v>
      </c>
    </row>
    <row r="3349" spans="1:21">
      <c r="A3349" s="10">
        <v>30300303</v>
      </c>
      <c r="B3349" t="s">
        <v>724</v>
      </c>
      <c r="C3349" t="s">
        <v>724</v>
      </c>
      <c r="D3349" t="s">
        <v>725</v>
      </c>
      <c r="E3349" t="s">
        <v>11</v>
      </c>
      <c r="F3349" t="s">
        <v>103</v>
      </c>
      <c r="G3349" t="s">
        <v>122</v>
      </c>
      <c r="H3349" t="s">
        <v>401</v>
      </c>
      <c r="I3349" t="s">
        <v>727</v>
      </c>
      <c r="J3349" t="s">
        <v>728</v>
      </c>
      <c r="K3349" s="3" t="str">
        <f t="shared" si="217"/>
        <v>Ferrous Metals ProcessingPrimary</v>
      </c>
      <c r="L3349" s="9" t="s">
        <v>1441</v>
      </c>
      <c r="M3349" s="9" t="s">
        <v>1442</v>
      </c>
      <c r="N3349" t="s">
        <v>41</v>
      </c>
      <c r="P3349" s="5" t="str">
        <f>IF(LOOKUP($K3349,Fuel_Mappings!$C$2:$C$255,Fuel_Mappings!$D$2:$D$255)&lt;&gt;"",LOOKUP($K3349,Fuel_Mappings!$C$2:$C$255,Fuel_Mappings!$D$2:$D$255),"")</f>
        <v/>
      </c>
      <c r="Q3349" s="5" t="str">
        <f>IF($P3349="Other_Fuel",IF(LOOKUP($G3349,Fuel_Mappings!$I$2:$I$36,Fuel_Mappings!$I$2:$I$36)=$G3349,LOOKUP($G3349,Fuel_Mappings!$I$2:$I$36,Fuel_Mappings!$J$2:$J$36),""),"")</f>
        <v/>
      </c>
      <c r="S3349" s="5" t="str">
        <f t="shared" si="218"/>
        <v>2C</v>
      </c>
      <c r="T3349" s="3" t="b">
        <f t="shared" si="219"/>
        <v>0</v>
      </c>
      <c r="U3349" s="3" t="b">
        <f t="shared" si="220"/>
        <v>0</v>
      </c>
    </row>
    <row r="3350" spans="1:21">
      <c r="A3350" s="10">
        <v>30300834</v>
      </c>
      <c r="B3350" t="s">
        <v>724</v>
      </c>
      <c r="C3350" t="s">
        <v>724</v>
      </c>
      <c r="D3350" t="s">
        <v>725</v>
      </c>
      <c r="E3350" t="s">
        <v>11</v>
      </c>
      <c r="F3350" t="s">
        <v>103</v>
      </c>
      <c r="G3350" t="s">
        <v>726</v>
      </c>
      <c r="H3350" t="s">
        <v>401</v>
      </c>
      <c r="I3350" t="s">
        <v>727</v>
      </c>
      <c r="J3350" t="s">
        <v>21</v>
      </c>
      <c r="K3350" s="3" t="str">
        <f t="shared" si="217"/>
        <v>Ferrous Metals ProcessingOther</v>
      </c>
      <c r="L3350" s="9" t="s">
        <v>1441</v>
      </c>
      <c r="M3350" s="9" t="s">
        <v>1442</v>
      </c>
      <c r="N3350" t="s">
        <v>41</v>
      </c>
      <c r="P3350" s="5" t="str">
        <f>IF(LOOKUP($K3350,Fuel_Mappings!$C$2:$C$255,Fuel_Mappings!$D$2:$D$255)&lt;&gt;"",LOOKUP($K3350,Fuel_Mappings!$C$2:$C$255,Fuel_Mappings!$D$2:$D$255),"")</f>
        <v>Other_Fuel</v>
      </c>
      <c r="Q3350" s="5" t="str">
        <f>IF($P3350="Other_Fuel",IF(LOOKUP($G3350,Fuel_Mappings!$I$2:$I$36,Fuel_Mappings!$I$2:$I$36)=$G3350,LOOKUP($G3350,Fuel_Mappings!$I$2:$I$36,Fuel_Mappings!$J$2:$J$36),""),"")</f>
        <v/>
      </c>
      <c r="S3350" s="5" t="str">
        <f t="shared" si="218"/>
        <v>2C</v>
      </c>
      <c r="T3350" s="3" t="b">
        <f t="shared" si="219"/>
        <v>0</v>
      </c>
      <c r="U3350" s="3" t="b">
        <f t="shared" si="220"/>
        <v>0</v>
      </c>
    </row>
    <row r="3351" spans="1:21">
      <c r="A3351" s="10">
        <v>30300302</v>
      </c>
      <c r="B3351" t="s">
        <v>724</v>
      </c>
      <c r="C3351" t="s">
        <v>724</v>
      </c>
      <c r="D3351" t="s">
        <v>725</v>
      </c>
      <c r="E3351" t="s">
        <v>11</v>
      </c>
      <c r="F3351" t="s">
        <v>103</v>
      </c>
      <c r="G3351" t="s">
        <v>122</v>
      </c>
      <c r="H3351" t="s">
        <v>401</v>
      </c>
      <c r="I3351" t="s">
        <v>727</v>
      </c>
      <c r="J3351" t="s">
        <v>728</v>
      </c>
      <c r="K3351" s="3" t="str">
        <f t="shared" si="217"/>
        <v>Ferrous Metals ProcessingPrimary</v>
      </c>
      <c r="L3351" s="9" t="s">
        <v>1441</v>
      </c>
      <c r="M3351" s="9" t="s">
        <v>1442</v>
      </c>
      <c r="N3351" t="s">
        <v>41</v>
      </c>
      <c r="P3351" s="5" t="str">
        <f>IF(LOOKUP($K3351,Fuel_Mappings!$C$2:$C$255,Fuel_Mappings!$D$2:$D$255)&lt;&gt;"",LOOKUP($K3351,Fuel_Mappings!$C$2:$C$255,Fuel_Mappings!$D$2:$D$255),"")</f>
        <v/>
      </c>
      <c r="Q3351" s="5" t="str">
        <f>IF($P3351="Other_Fuel",IF(LOOKUP($G3351,Fuel_Mappings!$I$2:$I$36,Fuel_Mappings!$I$2:$I$36)=$G3351,LOOKUP($G3351,Fuel_Mappings!$I$2:$I$36,Fuel_Mappings!$J$2:$J$36),""),"")</f>
        <v/>
      </c>
      <c r="S3351" s="5" t="str">
        <f t="shared" si="218"/>
        <v>2C</v>
      </c>
      <c r="T3351" s="3" t="b">
        <f t="shared" si="219"/>
        <v>0</v>
      </c>
      <c r="U3351" s="3" t="b">
        <f t="shared" si="220"/>
        <v>0</v>
      </c>
    </row>
    <row r="3352" spans="1:21">
      <c r="A3352" s="10">
        <v>30300308</v>
      </c>
      <c r="B3352" t="s">
        <v>724</v>
      </c>
      <c r="C3352" t="s">
        <v>724</v>
      </c>
      <c r="D3352" t="s">
        <v>725</v>
      </c>
      <c r="E3352" t="s">
        <v>11</v>
      </c>
      <c r="F3352" t="s">
        <v>103</v>
      </c>
      <c r="G3352" t="s">
        <v>122</v>
      </c>
      <c r="H3352" t="s">
        <v>401</v>
      </c>
      <c r="I3352" t="s">
        <v>727</v>
      </c>
      <c r="J3352" t="s">
        <v>728</v>
      </c>
      <c r="K3352" s="3" t="str">
        <f t="shared" si="217"/>
        <v>Ferrous Metals ProcessingPrimary</v>
      </c>
      <c r="L3352" s="9" t="s">
        <v>1441</v>
      </c>
      <c r="M3352" s="9" t="s">
        <v>1442</v>
      </c>
      <c r="N3352" t="s">
        <v>41</v>
      </c>
      <c r="P3352" s="5" t="str">
        <f>IF(LOOKUP($K3352,Fuel_Mappings!$C$2:$C$255,Fuel_Mappings!$D$2:$D$255)&lt;&gt;"",LOOKUP($K3352,Fuel_Mappings!$C$2:$C$255,Fuel_Mappings!$D$2:$D$255),"")</f>
        <v/>
      </c>
      <c r="Q3352" s="5" t="str">
        <f>IF($P3352="Other_Fuel",IF(LOOKUP($G3352,Fuel_Mappings!$I$2:$I$36,Fuel_Mappings!$I$2:$I$36)=$G3352,LOOKUP($G3352,Fuel_Mappings!$I$2:$I$36,Fuel_Mappings!$J$2:$J$36),""),"")</f>
        <v/>
      </c>
      <c r="S3352" s="5" t="str">
        <f t="shared" si="218"/>
        <v>2C</v>
      </c>
      <c r="T3352" s="3" t="b">
        <f t="shared" si="219"/>
        <v>0</v>
      </c>
      <c r="U3352" s="3" t="b">
        <f t="shared" si="220"/>
        <v>0</v>
      </c>
    </row>
    <row r="3353" spans="1:21">
      <c r="A3353" s="10">
        <v>30300315</v>
      </c>
      <c r="B3353" t="s">
        <v>724</v>
      </c>
      <c r="C3353" t="s">
        <v>724</v>
      </c>
      <c r="D3353" t="s">
        <v>725</v>
      </c>
      <c r="E3353" t="s">
        <v>11</v>
      </c>
      <c r="F3353" t="s">
        <v>103</v>
      </c>
      <c r="G3353" t="s">
        <v>122</v>
      </c>
      <c r="H3353" t="s">
        <v>401</v>
      </c>
      <c r="I3353" t="s">
        <v>727</v>
      </c>
      <c r="J3353" t="s">
        <v>728</v>
      </c>
      <c r="K3353" s="3" t="str">
        <f t="shared" si="217"/>
        <v>Ferrous Metals ProcessingPrimary</v>
      </c>
      <c r="L3353" s="9" t="s">
        <v>1441</v>
      </c>
      <c r="M3353" s="9" t="s">
        <v>1442</v>
      </c>
      <c r="N3353" t="s">
        <v>41</v>
      </c>
      <c r="P3353" s="5" t="str">
        <f>IF(LOOKUP($K3353,Fuel_Mappings!$C$2:$C$255,Fuel_Mappings!$D$2:$D$255)&lt;&gt;"",LOOKUP($K3353,Fuel_Mappings!$C$2:$C$255,Fuel_Mappings!$D$2:$D$255),"")</f>
        <v/>
      </c>
      <c r="Q3353" s="5" t="str">
        <f>IF($P3353="Other_Fuel",IF(LOOKUP($G3353,Fuel_Mappings!$I$2:$I$36,Fuel_Mappings!$I$2:$I$36)=$G3353,LOOKUP($G3353,Fuel_Mappings!$I$2:$I$36,Fuel_Mappings!$J$2:$J$36),""),"")</f>
        <v/>
      </c>
      <c r="S3353" s="5" t="str">
        <f t="shared" si="218"/>
        <v>2C</v>
      </c>
      <c r="T3353" s="3" t="b">
        <f t="shared" si="219"/>
        <v>0</v>
      </c>
      <c r="U3353" s="3" t="b">
        <f t="shared" si="220"/>
        <v>0</v>
      </c>
    </row>
    <row r="3354" spans="1:21">
      <c r="A3354" s="10">
        <v>30300399</v>
      </c>
      <c r="B3354" t="s">
        <v>724</v>
      </c>
      <c r="C3354" t="s">
        <v>724</v>
      </c>
      <c r="D3354" t="s">
        <v>725</v>
      </c>
      <c r="E3354" t="s">
        <v>11</v>
      </c>
      <c r="F3354" t="s">
        <v>103</v>
      </c>
      <c r="G3354" t="s">
        <v>122</v>
      </c>
      <c r="H3354" t="s">
        <v>401</v>
      </c>
      <c r="I3354" t="s">
        <v>727</v>
      </c>
      <c r="J3354" t="s">
        <v>728</v>
      </c>
      <c r="K3354" s="3" t="str">
        <f t="shared" si="217"/>
        <v>Ferrous Metals ProcessingPrimary</v>
      </c>
      <c r="L3354" s="9" t="s">
        <v>1441</v>
      </c>
      <c r="M3354" s="9" t="s">
        <v>1442</v>
      </c>
      <c r="N3354" t="s">
        <v>41</v>
      </c>
      <c r="P3354" s="5" t="str">
        <f>IF(LOOKUP($K3354,Fuel_Mappings!$C$2:$C$255,Fuel_Mappings!$D$2:$D$255)&lt;&gt;"",LOOKUP($K3354,Fuel_Mappings!$C$2:$C$255,Fuel_Mappings!$D$2:$D$255),"")</f>
        <v/>
      </c>
      <c r="Q3354" s="5" t="str">
        <f>IF($P3354="Other_Fuel",IF(LOOKUP($G3354,Fuel_Mappings!$I$2:$I$36,Fuel_Mappings!$I$2:$I$36)=$G3354,LOOKUP($G3354,Fuel_Mappings!$I$2:$I$36,Fuel_Mappings!$J$2:$J$36),""),"")</f>
        <v/>
      </c>
      <c r="S3354" s="5" t="str">
        <f t="shared" si="218"/>
        <v>2C</v>
      </c>
      <c r="T3354" s="3" t="b">
        <f t="shared" si="219"/>
        <v>0</v>
      </c>
      <c r="U3354" s="3" t="b">
        <f t="shared" si="220"/>
        <v>0</v>
      </c>
    </row>
    <row r="3355" spans="1:21">
      <c r="A3355" s="10">
        <v>30300933</v>
      </c>
      <c r="B3355" t="s">
        <v>724</v>
      </c>
      <c r="C3355" t="s">
        <v>724</v>
      </c>
      <c r="D3355" t="s">
        <v>725</v>
      </c>
      <c r="E3355" t="s">
        <v>11</v>
      </c>
      <c r="F3355" t="s">
        <v>103</v>
      </c>
      <c r="G3355" t="s">
        <v>731</v>
      </c>
      <c r="H3355" t="s">
        <v>401</v>
      </c>
      <c r="I3355" t="s">
        <v>727</v>
      </c>
      <c r="J3355" t="s">
        <v>728</v>
      </c>
      <c r="K3355" s="3" t="str">
        <f t="shared" si="217"/>
        <v>Ferrous Metals ProcessingPrimary</v>
      </c>
      <c r="L3355" s="9" t="s">
        <v>1441</v>
      </c>
      <c r="M3355" s="9" t="s">
        <v>1442</v>
      </c>
      <c r="N3355" t="s">
        <v>41</v>
      </c>
      <c r="P3355" s="5" t="str">
        <f>IF(LOOKUP($K3355,Fuel_Mappings!$C$2:$C$255,Fuel_Mappings!$D$2:$D$255)&lt;&gt;"",LOOKUP($K3355,Fuel_Mappings!$C$2:$C$255,Fuel_Mappings!$D$2:$D$255),"")</f>
        <v/>
      </c>
      <c r="Q3355" s="5" t="str">
        <f>IF($P3355="Other_Fuel",IF(LOOKUP($G3355,Fuel_Mappings!$I$2:$I$36,Fuel_Mappings!$I$2:$I$36)=$G3355,LOOKUP($G3355,Fuel_Mappings!$I$2:$I$36,Fuel_Mappings!$J$2:$J$36),""),"")</f>
        <v/>
      </c>
      <c r="S3355" s="5" t="str">
        <f t="shared" si="218"/>
        <v>2C</v>
      </c>
      <c r="T3355" s="3" t="b">
        <f t="shared" si="219"/>
        <v>0</v>
      </c>
      <c r="U3355" s="3" t="b">
        <f t="shared" si="220"/>
        <v>0</v>
      </c>
    </row>
    <row r="3356" spans="1:21">
      <c r="A3356" s="10">
        <v>30300999</v>
      </c>
      <c r="B3356" t="s">
        <v>724</v>
      </c>
      <c r="C3356" t="s">
        <v>724</v>
      </c>
      <c r="D3356" t="s">
        <v>725</v>
      </c>
      <c r="E3356" t="s">
        <v>11</v>
      </c>
      <c r="F3356" t="s">
        <v>103</v>
      </c>
      <c r="G3356" t="s">
        <v>731</v>
      </c>
      <c r="H3356" t="s">
        <v>401</v>
      </c>
      <c r="I3356" t="s">
        <v>727</v>
      </c>
      <c r="J3356" t="s">
        <v>728</v>
      </c>
      <c r="K3356" s="3" t="str">
        <f t="shared" si="217"/>
        <v>Ferrous Metals ProcessingPrimary</v>
      </c>
      <c r="L3356" s="9" t="s">
        <v>1441</v>
      </c>
      <c r="M3356" s="9" t="s">
        <v>1442</v>
      </c>
      <c r="N3356" t="s">
        <v>41</v>
      </c>
      <c r="P3356" s="5" t="str">
        <f>IF(LOOKUP($K3356,Fuel_Mappings!$C$2:$C$255,Fuel_Mappings!$D$2:$D$255)&lt;&gt;"",LOOKUP($K3356,Fuel_Mappings!$C$2:$C$255,Fuel_Mappings!$D$2:$D$255),"")</f>
        <v/>
      </c>
      <c r="Q3356" s="5" t="str">
        <f>IF($P3356="Other_Fuel",IF(LOOKUP($G3356,Fuel_Mappings!$I$2:$I$36,Fuel_Mappings!$I$2:$I$36)=$G3356,LOOKUP($G3356,Fuel_Mappings!$I$2:$I$36,Fuel_Mappings!$J$2:$J$36),""),"")</f>
        <v/>
      </c>
      <c r="S3356" s="5" t="str">
        <f t="shared" si="218"/>
        <v>2C</v>
      </c>
      <c r="T3356" s="3" t="b">
        <f t="shared" si="219"/>
        <v>0</v>
      </c>
      <c r="U3356" s="3" t="b">
        <f t="shared" si="220"/>
        <v>0</v>
      </c>
    </row>
    <row r="3357" spans="1:21">
      <c r="A3357" s="10">
        <v>30300910</v>
      </c>
      <c r="B3357" t="s">
        <v>724</v>
      </c>
      <c r="C3357" t="s">
        <v>724</v>
      </c>
      <c r="D3357" t="s">
        <v>725</v>
      </c>
      <c r="E3357" t="s">
        <v>11</v>
      </c>
      <c r="F3357" t="s">
        <v>103</v>
      </c>
      <c r="G3357" t="s">
        <v>731</v>
      </c>
      <c r="H3357" t="s">
        <v>401</v>
      </c>
      <c r="I3357" t="s">
        <v>727</v>
      </c>
      <c r="J3357" t="s">
        <v>728</v>
      </c>
      <c r="K3357" s="3" t="str">
        <f t="shared" si="217"/>
        <v>Ferrous Metals ProcessingPrimary</v>
      </c>
      <c r="L3357" s="9" t="s">
        <v>1441</v>
      </c>
      <c r="M3357" s="9" t="s">
        <v>1442</v>
      </c>
      <c r="N3357" t="s">
        <v>41</v>
      </c>
      <c r="P3357" s="5" t="str">
        <f>IF(LOOKUP($K3357,Fuel_Mappings!$C$2:$C$255,Fuel_Mappings!$D$2:$D$255)&lt;&gt;"",LOOKUP($K3357,Fuel_Mappings!$C$2:$C$255,Fuel_Mappings!$D$2:$D$255),"")</f>
        <v/>
      </c>
      <c r="Q3357" s="5" t="str">
        <f>IF($P3357="Other_Fuel",IF(LOOKUP($G3357,Fuel_Mappings!$I$2:$I$36,Fuel_Mappings!$I$2:$I$36)=$G3357,LOOKUP($G3357,Fuel_Mappings!$I$2:$I$36,Fuel_Mappings!$J$2:$J$36),""),"")</f>
        <v/>
      </c>
      <c r="S3357" s="5" t="str">
        <f t="shared" si="218"/>
        <v>2C</v>
      </c>
      <c r="T3357" s="3" t="b">
        <f t="shared" si="219"/>
        <v>0</v>
      </c>
      <c r="U3357" s="3" t="b">
        <f t="shared" si="220"/>
        <v>0</v>
      </c>
    </row>
    <row r="3358" spans="1:21">
      <c r="A3358" s="10">
        <v>30300306</v>
      </c>
      <c r="B3358" t="s">
        <v>724</v>
      </c>
      <c r="C3358" t="s">
        <v>724</v>
      </c>
      <c r="D3358" t="s">
        <v>725</v>
      </c>
      <c r="E3358" t="s">
        <v>11</v>
      </c>
      <c r="F3358" t="s">
        <v>103</v>
      </c>
      <c r="G3358" t="s">
        <v>732</v>
      </c>
      <c r="H3358" t="s">
        <v>401</v>
      </c>
      <c r="I3358" t="s">
        <v>727</v>
      </c>
      <c r="J3358" t="s">
        <v>728</v>
      </c>
      <c r="K3358" s="3" t="str">
        <f t="shared" si="217"/>
        <v>Ferrous Metals ProcessingPrimary</v>
      </c>
      <c r="L3358" s="9" t="s">
        <v>1441</v>
      </c>
      <c r="M3358" s="9" t="s">
        <v>1442</v>
      </c>
      <c r="N3358" t="s">
        <v>41</v>
      </c>
      <c r="P3358" s="5" t="str">
        <f>IF(LOOKUP($K3358,Fuel_Mappings!$C$2:$C$255,Fuel_Mappings!$D$2:$D$255)&lt;&gt;"",LOOKUP($K3358,Fuel_Mappings!$C$2:$C$255,Fuel_Mappings!$D$2:$D$255),"")</f>
        <v/>
      </c>
      <c r="Q3358" s="5" t="str">
        <f>IF($P3358="Other_Fuel",IF(LOOKUP($G3358,Fuel_Mappings!$I$2:$I$36,Fuel_Mappings!$I$2:$I$36)=$G3358,LOOKUP($G3358,Fuel_Mappings!$I$2:$I$36,Fuel_Mappings!$J$2:$J$36),""),"")</f>
        <v/>
      </c>
      <c r="S3358" s="5" t="str">
        <f t="shared" si="218"/>
        <v>2C</v>
      </c>
      <c r="T3358" s="3" t="b">
        <f t="shared" si="219"/>
        <v>0</v>
      </c>
      <c r="U3358" s="3" t="b">
        <f t="shared" si="220"/>
        <v>0</v>
      </c>
    </row>
    <row r="3359" spans="1:21">
      <c r="A3359" s="10">
        <v>30300335</v>
      </c>
      <c r="B3359" t="s">
        <v>724</v>
      </c>
      <c r="C3359" t="s">
        <v>724</v>
      </c>
      <c r="D3359" t="s">
        <v>725</v>
      </c>
      <c r="E3359" t="s">
        <v>11</v>
      </c>
      <c r="F3359" t="s">
        <v>103</v>
      </c>
      <c r="G3359" t="s">
        <v>122</v>
      </c>
      <c r="H3359" t="s">
        <v>401</v>
      </c>
      <c r="I3359" t="s">
        <v>727</v>
      </c>
      <c r="J3359" t="s">
        <v>728</v>
      </c>
      <c r="K3359" s="3" t="str">
        <f t="shared" si="217"/>
        <v>Ferrous Metals ProcessingPrimary</v>
      </c>
      <c r="L3359" s="9" t="s">
        <v>1441</v>
      </c>
      <c r="M3359" s="9" t="s">
        <v>1442</v>
      </c>
      <c r="N3359" t="s">
        <v>41</v>
      </c>
      <c r="P3359" s="5" t="str">
        <f>IF(LOOKUP($K3359,Fuel_Mappings!$C$2:$C$255,Fuel_Mappings!$D$2:$D$255)&lt;&gt;"",LOOKUP($K3359,Fuel_Mappings!$C$2:$C$255,Fuel_Mappings!$D$2:$D$255),"")</f>
        <v/>
      </c>
      <c r="Q3359" s="5" t="str">
        <f>IF($P3359="Other_Fuel",IF(LOOKUP($G3359,Fuel_Mappings!$I$2:$I$36,Fuel_Mappings!$I$2:$I$36)=$G3359,LOOKUP($G3359,Fuel_Mappings!$I$2:$I$36,Fuel_Mappings!$J$2:$J$36),""),"")</f>
        <v/>
      </c>
      <c r="S3359" s="5" t="str">
        <f t="shared" si="218"/>
        <v>2C</v>
      </c>
      <c r="T3359" s="3" t="b">
        <f t="shared" si="219"/>
        <v>0</v>
      </c>
      <c r="U3359" s="3" t="b">
        <f t="shared" si="220"/>
        <v>0</v>
      </c>
    </row>
    <row r="3360" spans="1:21">
      <c r="A3360" s="10">
        <v>30300314</v>
      </c>
      <c r="B3360" t="s">
        <v>724</v>
      </c>
      <c r="C3360" t="s">
        <v>724</v>
      </c>
      <c r="D3360" t="s">
        <v>725</v>
      </c>
      <c r="E3360" t="s">
        <v>11</v>
      </c>
      <c r="F3360" t="s">
        <v>103</v>
      </c>
      <c r="G3360" t="s">
        <v>122</v>
      </c>
      <c r="H3360" t="s">
        <v>401</v>
      </c>
      <c r="I3360" t="s">
        <v>727</v>
      </c>
      <c r="J3360" t="s">
        <v>728</v>
      </c>
      <c r="K3360" s="3" t="str">
        <f t="shared" si="217"/>
        <v>Ferrous Metals ProcessingPrimary</v>
      </c>
      <c r="L3360" s="9" t="s">
        <v>1441</v>
      </c>
      <c r="M3360" s="9" t="s">
        <v>1442</v>
      </c>
      <c r="N3360" t="s">
        <v>41</v>
      </c>
      <c r="P3360" s="5" t="str">
        <f>IF(LOOKUP($K3360,Fuel_Mappings!$C$2:$C$255,Fuel_Mappings!$D$2:$D$255)&lt;&gt;"",LOOKUP($K3360,Fuel_Mappings!$C$2:$C$255,Fuel_Mappings!$D$2:$D$255),"")</f>
        <v/>
      </c>
      <c r="Q3360" s="5" t="str">
        <f>IF($P3360="Other_Fuel",IF(LOOKUP($G3360,Fuel_Mappings!$I$2:$I$36,Fuel_Mappings!$I$2:$I$36)=$G3360,LOOKUP($G3360,Fuel_Mappings!$I$2:$I$36,Fuel_Mappings!$J$2:$J$36),""),"")</f>
        <v/>
      </c>
      <c r="S3360" s="5" t="str">
        <f t="shared" si="218"/>
        <v>2C</v>
      </c>
      <c r="T3360" s="3" t="b">
        <f t="shared" si="219"/>
        <v>0</v>
      </c>
      <c r="U3360" s="3" t="b">
        <f t="shared" si="220"/>
        <v>0</v>
      </c>
    </row>
    <row r="3361" spans="1:21">
      <c r="A3361" s="10">
        <v>30300331</v>
      </c>
      <c r="B3361" t="s">
        <v>724</v>
      </c>
      <c r="C3361" t="s">
        <v>724</v>
      </c>
      <c r="D3361" t="s">
        <v>725</v>
      </c>
      <c r="E3361" t="s">
        <v>11</v>
      </c>
      <c r="F3361" t="s">
        <v>103</v>
      </c>
      <c r="G3361" t="s">
        <v>122</v>
      </c>
      <c r="H3361" t="s">
        <v>401</v>
      </c>
      <c r="I3361" t="s">
        <v>727</v>
      </c>
      <c r="J3361" t="s">
        <v>728</v>
      </c>
      <c r="K3361" s="3" t="str">
        <f t="shared" si="217"/>
        <v>Ferrous Metals ProcessingPrimary</v>
      </c>
      <c r="L3361" s="9" t="s">
        <v>1441</v>
      </c>
      <c r="M3361" s="9" t="s">
        <v>1442</v>
      </c>
      <c r="N3361" t="s">
        <v>41</v>
      </c>
      <c r="P3361" s="5" t="str">
        <f>IF(LOOKUP($K3361,Fuel_Mappings!$C$2:$C$255,Fuel_Mappings!$D$2:$D$255)&lt;&gt;"",LOOKUP($K3361,Fuel_Mappings!$C$2:$C$255,Fuel_Mappings!$D$2:$D$255),"")</f>
        <v/>
      </c>
      <c r="Q3361" s="5" t="str">
        <f>IF($P3361="Other_Fuel",IF(LOOKUP($G3361,Fuel_Mappings!$I$2:$I$36,Fuel_Mappings!$I$2:$I$36)=$G3361,LOOKUP($G3361,Fuel_Mappings!$I$2:$I$36,Fuel_Mappings!$J$2:$J$36),""),"")</f>
        <v/>
      </c>
      <c r="S3361" s="5" t="str">
        <f t="shared" si="218"/>
        <v>2C</v>
      </c>
      <c r="T3361" s="3" t="b">
        <f t="shared" si="219"/>
        <v>0</v>
      </c>
      <c r="U3361" s="3" t="b">
        <f t="shared" si="220"/>
        <v>0</v>
      </c>
    </row>
    <row r="3362" spans="1:21">
      <c r="A3362" s="10">
        <v>30300307</v>
      </c>
      <c r="B3362" t="s">
        <v>724</v>
      </c>
      <c r="C3362" t="s">
        <v>724</v>
      </c>
      <c r="D3362" t="s">
        <v>725</v>
      </c>
      <c r="E3362" t="s">
        <v>11</v>
      </c>
      <c r="F3362" t="s">
        <v>103</v>
      </c>
      <c r="G3362" t="s">
        <v>122</v>
      </c>
      <c r="H3362" t="s">
        <v>401</v>
      </c>
      <c r="I3362" t="s">
        <v>727</v>
      </c>
      <c r="J3362" t="s">
        <v>728</v>
      </c>
      <c r="K3362" s="3" t="str">
        <f t="shared" si="217"/>
        <v>Ferrous Metals ProcessingPrimary</v>
      </c>
      <c r="L3362" s="9" t="s">
        <v>1441</v>
      </c>
      <c r="M3362" s="9" t="s">
        <v>1442</v>
      </c>
      <c r="N3362" t="s">
        <v>41</v>
      </c>
      <c r="P3362" s="5" t="str">
        <f>IF(LOOKUP($K3362,Fuel_Mappings!$C$2:$C$255,Fuel_Mappings!$D$2:$D$255)&lt;&gt;"",LOOKUP($K3362,Fuel_Mappings!$C$2:$C$255,Fuel_Mappings!$D$2:$D$255),"")</f>
        <v/>
      </c>
      <c r="Q3362" s="5" t="str">
        <f>IF($P3362="Other_Fuel",IF(LOOKUP($G3362,Fuel_Mappings!$I$2:$I$36,Fuel_Mappings!$I$2:$I$36)=$G3362,LOOKUP($G3362,Fuel_Mappings!$I$2:$I$36,Fuel_Mappings!$J$2:$J$36),""),"")</f>
        <v/>
      </c>
      <c r="S3362" s="5" t="str">
        <f t="shared" si="218"/>
        <v>2C</v>
      </c>
      <c r="T3362" s="3" t="b">
        <f t="shared" si="219"/>
        <v>0</v>
      </c>
      <c r="U3362" s="3" t="b">
        <f t="shared" si="220"/>
        <v>0</v>
      </c>
    </row>
    <row r="3363" spans="1:21">
      <c r="A3363" s="10">
        <v>30300304</v>
      </c>
      <c r="B3363" t="s">
        <v>724</v>
      </c>
      <c r="C3363" t="s">
        <v>724</v>
      </c>
      <c r="D3363" t="s">
        <v>725</v>
      </c>
      <c r="E3363" t="s">
        <v>11</v>
      </c>
      <c r="F3363" t="s">
        <v>103</v>
      </c>
      <c r="G3363" t="s">
        <v>122</v>
      </c>
      <c r="H3363" t="s">
        <v>401</v>
      </c>
      <c r="I3363" t="s">
        <v>727</v>
      </c>
      <c r="J3363" t="s">
        <v>728</v>
      </c>
      <c r="K3363" s="3" t="str">
        <f t="shared" si="217"/>
        <v>Ferrous Metals ProcessingPrimary</v>
      </c>
      <c r="L3363" s="9" t="s">
        <v>1441</v>
      </c>
      <c r="M3363" s="9" t="s">
        <v>1442</v>
      </c>
      <c r="N3363" t="s">
        <v>41</v>
      </c>
      <c r="P3363" s="5" t="str">
        <f>IF(LOOKUP($K3363,Fuel_Mappings!$C$2:$C$255,Fuel_Mappings!$D$2:$D$255)&lt;&gt;"",LOOKUP($K3363,Fuel_Mappings!$C$2:$C$255,Fuel_Mappings!$D$2:$D$255),"")</f>
        <v/>
      </c>
      <c r="Q3363" s="5" t="str">
        <f>IF($P3363="Other_Fuel",IF(LOOKUP($G3363,Fuel_Mappings!$I$2:$I$36,Fuel_Mappings!$I$2:$I$36)=$G3363,LOOKUP($G3363,Fuel_Mappings!$I$2:$I$36,Fuel_Mappings!$J$2:$J$36),""),"")</f>
        <v/>
      </c>
      <c r="S3363" s="5" t="str">
        <f t="shared" si="218"/>
        <v>2C</v>
      </c>
      <c r="T3363" s="3" t="b">
        <f t="shared" si="219"/>
        <v>0</v>
      </c>
      <c r="U3363" s="3" t="b">
        <f t="shared" si="220"/>
        <v>0</v>
      </c>
    </row>
    <row r="3364" spans="1:21">
      <c r="A3364" s="10">
        <v>30300904</v>
      </c>
      <c r="B3364" t="s">
        <v>724</v>
      </c>
      <c r="C3364" t="s">
        <v>724</v>
      </c>
      <c r="D3364" t="s">
        <v>725</v>
      </c>
      <c r="E3364" t="s">
        <v>11</v>
      </c>
      <c r="F3364" t="s">
        <v>103</v>
      </c>
      <c r="G3364" t="s">
        <v>731</v>
      </c>
      <c r="H3364" t="s">
        <v>401</v>
      </c>
      <c r="I3364" t="s">
        <v>727</v>
      </c>
      <c r="J3364" t="s">
        <v>728</v>
      </c>
      <c r="K3364" s="3" t="str">
        <f t="shared" si="217"/>
        <v>Ferrous Metals ProcessingPrimary</v>
      </c>
      <c r="L3364" s="9" t="s">
        <v>1441</v>
      </c>
      <c r="M3364" s="9" t="s">
        <v>1442</v>
      </c>
      <c r="N3364" t="s">
        <v>41</v>
      </c>
      <c r="P3364" s="5" t="str">
        <f>IF(LOOKUP($K3364,Fuel_Mappings!$C$2:$C$255,Fuel_Mappings!$D$2:$D$255)&lt;&gt;"",LOOKUP($K3364,Fuel_Mappings!$C$2:$C$255,Fuel_Mappings!$D$2:$D$255),"")</f>
        <v/>
      </c>
      <c r="Q3364" s="5" t="str">
        <f>IF($P3364="Other_Fuel",IF(LOOKUP($G3364,Fuel_Mappings!$I$2:$I$36,Fuel_Mappings!$I$2:$I$36)=$G3364,LOOKUP($G3364,Fuel_Mappings!$I$2:$I$36,Fuel_Mappings!$J$2:$J$36),""),"")</f>
        <v/>
      </c>
      <c r="S3364" s="5" t="str">
        <f t="shared" si="218"/>
        <v>2C</v>
      </c>
      <c r="T3364" s="3" t="b">
        <f t="shared" si="219"/>
        <v>0</v>
      </c>
      <c r="U3364" s="3" t="b">
        <f t="shared" si="220"/>
        <v>0</v>
      </c>
    </row>
    <row r="3365" spans="1:21">
      <c r="A3365" s="10">
        <v>30300908</v>
      </c>
      <c r="B3365" t="s">
        <v>724</v>
      </c>
      <c r="C3365" t="s">
        <v>724</v>
      </c>
      <c r="D3365" t="s">
        <v>725</v>
      </c>
      <c r="E3365" t="s">
        <v>11</v>
      </c>
      <c r="F3365" t="s">
        <v>103</v>
      </c>
      <c r="G3365" t="s">
        <v>731</v>
      </c>
      <c r="H3365" t="s">
        <v>401</v>
      </c>
      <c r="I3365" t="s">
        <v>727</v>
      </c>
      <c r="J3365" t="s">
        <v>728</v>
      </c>
      <c r="K3365" s="3" t="str">
        <f t="shared" si="217"/>
        <v>Ferrous Metals ProcessingPrimary</v>
      </c>
      <c r="L3365" s="9" t="s">
        <v>1441</v>
      </c>
      <c r="M3365" s="9" t="s">
        <v>1442</v>
      </c>
      <c r="N3365" t="s">
        <v>41</v>
      </c>
      <c r="P3365" s="5" t="str">
        <f>IF(LOOKUP($K3365,Fuel_Mappings!$C$2:$C$255,Fuel_Mappings!$D$2:$D$255)&lt;&gt;"",LOOKUP($K3365,Fuel_Mappings!$C$2:$C$255,Fuel_Mappings!$D$2:$D$255),"")</f>
        <v/>
      </c>
      <c r="Q3365" s="5" t="str">
        <f>IF($P3365="Other_Fuel",IF(LOOKUP($G3365,Fuel_Mappings!$I$2:$I$36,Fuel_Mappings!$I$2:$I$36)=$G3365,LOOKUP($G3365,Fuel_Mappings!$I$2:$I$36,Fuel_Mappings!$J$2:$J$36),""),"")</f>
        <v/>
      </c>
      <c r="S3365" s="5" t="str">
        <f t="shared" si="218"/>
        <v>2C</v>
      </c>
      <c r="T3365" s="3" t="b">
        <f t="shared" si="219"/>
        <v>0</v>
      </c>
      <c r="U3365" s="3" t="b">
        <f t="shared" si="220"/>
        <v>0</v>
      </c>
    </row>
    <row r="3366" spans="1:21">
      <c r="A3366" s="10">
        <v>30300917</v>
      </c>
      <c r="B3366" t="s">
        <v>724</v>
      </c>
      <c r="C3366" t="s">
        <v>724</v>
      </c>
      <c r="D3366" t="s">
        <v>725</v>
      </c>
      <c r="E3366" t="s">
        <v>11</v>
      </c>
      <c r="F3366" t="s">
        <v>103</v>
      </c>
      <c r="G3366" t="s">
        <v>731</v>
      </c>
      <c r="H3366" t="s">
        <v>401</v>
      </c>
      <c r="I3366" t="s">
        <v>727</v>
      </c>
      <c r="J3366" t="s">
        <v>728</v>
      </c>
      <c r="K3366" s="3" t="str">
        <f t="shared" si="217"/>
        <v>Ferrous Metals ProcessingPrimary</v>
      </c>
      <c r="L3366" s="9" t="s">
        <v>1441</v>
      </c>
      <c r="M3366" s="9" t="s">
        <v>1442</v>
      </c>
      <c r="N3366" t="s">
        <v>41</v>
      </c>
      <c r="P3366" s="5" t="str">
        <f>IF(LOOKUP($K3366,Fuel_Mappings!$C$2:$C$255,Fuel_Mappings!$D$2:$D$255)&lt;&gt;"",LOOKUP($K3366,Fuel_Mappings!$C$2:$C$255,Fuel_Mappings!$D$2:$D$255),"")</f>
        <v/>
      </c>
      <c r="Q3366" s="5" t="str">
        <f>IF($P3366="Other_Fuel",IF(LOOKUP($G3366,Fuel_Mappings!$I$2:$I$36,Fuel_Mappings!$I$2:$I$36)=$G3366,LOOKUP($G3366,Fuel_Mappings!$I$2:$I$36,Fuel_Mappings!$J$2:$J$36),""),"")</f>
        <v/>
      </c>
      <c r="S3366" s="5" t="str">
        <f t="shared" si="218"/>
        <v>2C</v>
      </c>
      <c r="T3366" s="3" t="b">
        <f t="shared" si="219"/>
        <v>0</v>
      </c>
      <c r="U3366" s="3" t="b">
        <f t="shared" si="220"/>
        <v>0</v>
      </c>
    </row>
    <row r="3367" spans="1:21">
      <c r="A3367" s="10">
        <v>30300934</v>
      </c>
      <c r="B3367" t="s">
        <v>724</v>
      </c>
      <c r="C3367" t="s">
        <v>724</v>
      </c>
      <c r="D3367" t="s">
        <v>725</v>
      </c>
      <c r="E3367" t="s">
        <v>11</v>
      </c>
      <c r="F3367" t="s">
        <v>103</v>
      </c>
      <c r="G3367" t="s">
        <v>731</v>
      </c>
      <c r="H3367" t="s">
        <v>401</v>
      </c>
      <c r="I3367" t="s">
        <v>727</v>
      </c>
      <c r="J3367" t="s">
        <v>728</v>
      </c>
      <c r="K3367" s="3" t="str">
        <f t="shared" si="217"/>
        <v>Ferrous Metals ProcessingPrimary</v>
      </c>
      <c r="L3367" s="9" t="s">
        <v>1441</v>
      </c>
      <c r="M3367" s="9" t="s">
        <v>1442</v>
      </c>
      <c r="N3367" t="s">
        <v>41</v>
      </c>
      <c r="P3367" s="5" t="str">
        <f>IF(LOOKUP($K3367,Fuel_Mappings!$C$2:$C$255,Fuel_Mappings!$D$2:$D$255)&lt;&gt;"",LOOKUP($K3367,Fuel_Mappings!$C$2:$C$255,Fuel_Mappings!$D$2:$D$255),"")</f>
        <v/>
      </c>
      <c r="Q3367" s="5" t="str">
        <f>IF($P3367="Other_Fuel",IF(LOOKUP($G3367,Fuel_Mappings!$I$2:$I$36,Fuel_Mappings!$I$2:$I$36)=$G3367,LOOKUP($G3367,Fuel_Mappings!$I$2:$I$36,Fuel_Mappings!$J$2:$J$36),""),"")</f>
        <v/>
      </c>
      <c r="S3367" s="5" t="str">
        <f t="shared" si="218"/>
        <v>2C</v>
      </c>
      <c r="T3367" s="3" t="b">
        <f t="shared" si="219"/>
        <v>0</v>
      </c>
      <c r="U3367" s="3" t="b">
        <f t="shared" si="220"/>
        <v>0</v>
      </c>
    </row>
    <row r="3368" spans="1:21">
      <c r="A3368" s="10">
        <v>30302301</v>
      </c>
      <c r="B3368" t="s">
        <v>724</v>
      </c>
      <c r="C3368" t="s">
        <v>724</v>
      </c>
      <c r="D3368" t="s">
        <v>725</v>
      </c>
      <c r="E3368" t="s">
        <v>11</v>
      </c>
      <c r="F3368" t="s">
        <v>103</v>
      </c>
      <c r="G3368" t="s">
        <v>443</v>
      </c>
      <c r="H3368" t="s">
        <v>401</v>
      </c>
      <c r="I3368" t="s">
        <v>727</v>
      </c>
      <c r="J3368" t="s">
        <v>728</v>
      </c>
      <c r="K3368" s="3" t="str">
        <f t="shared" si="217"/>
        <v>Ferrous Metals ProcessingPrimary</v>
      </c>
      <c r="L3368" s="9" t="s">
        <v>1441</v>
      </c>
      <c r="M3368" s="9" t="s">
        <v>1442</v>
      </c>
      <c r="N3368" t="s">
        <v>41</v>
      </c>
      <c r="P3368" s="5" t="str">
        <f>IF(LOOKUP($K3368,Fuel_Mappings!$C$2:$C$255,Fuel_Mappings!$D$2:$D$255)&lt;&gt;"",LOOKUP($K3368,Fuel_Mappings!$C$2:$C$255,Fuel_Mappings!$D$2:$D$255),"")</f>
        <v/>
      </c>
      <c r="Q3368" s="5" t="str">
        <f>IF($P3368="Other_Fuel",IF(LOOKUP($G3368,Fuel_Mappings!$I$2:$I$36,Fuel_Mappings!$I$2:$I$36)=$G3368,LOOKUP($G3368,Fuel_Mappings!$I$2:$I$36,Fuel_Mappings!$J$2:$J$36),""),"")</f>
        <v/>
      </c>
      <c r="S3368" s="5" t="str">
        <f t="shared" si="218"/>
        <v>2C</v>
      </c>
      <c r="T3368" s="3" t="b">
        <f t="shared" si="219"/>
        <v>0</v>
      </c>
      <c r="U3368" s="3" t="b">
        <f t="shared" si="220"/>
        <v>0</v>
      </c>
    </row>
    <row r="3369" spans="1:21">
      <c r="A3369" s="10">
        <v>30302302</v>
      </c>
      <c r="B3369" t="s">
        <v>724</v>
      </c>
      <c r="C3369" t="s">
        <v>724</v>
      </c>
      <c r="D3369" t="s">
        <v>725</v>
      </c>
      <c r="E3369" t="s">
        <v>11</v>
      </c>
      <c r="F3369" t="s">
        <v>103</v>
      </c>
      <c r="G3369" t="s">
        <v>443</v>
      </c>
      <c r="H3369" t="s">
        <v>401</v>
      </c>
      <c r="I3369" t="s">
        <v>727</v>
      </c>
      <c r="J3369" t="s">
        <v>728</v>
      </c>
      <c r="K3369" s="3" t="str">
        <f t="shared" si="217"/>
        <v>Ferrous Metals ProcessingPrimary</v>
      </c>
      <c r="L3369" s="9" t="s">
        <v>1441</v>
      </c>
      <c r="M3369" s="9" t="s">
        <v>1442</v>
      </c>
      <c r="N3369" t="s">
        <v>41</v>
      </c>
      <c r="P3369" s="5" t="str">
        <f>IF(LOOKUP($K3369,Fuel_Mappings!$C$2:$C$255,Fuel_Mappings!$D$2:$D$255)&lt;&gt;"",LOOKUP($K3369,Fuel_Mappings!$C$2:$C$255,Fuel_Mappings!$D$2:$D$255),"")</f>
        <v/>
      </c>
      <c r="Q3369" s="5" t="str">
        <f>IF($P3369="Other_Fuel",IF(LOOKUP($G3369,Fuel_Mappings!$I$2:$I$36,Fuel_Mappings!$I$2:$I$36)=$G3369,LOOKUP($G3369,Fuel_Mappings!$I$2:$I$36,Fuel_Mappings!$J$2:$J$36),""),"")</f>
        <v/>
      </c>
      <c r="S3369" s="5" t="str">
        <f t="shared" si="218"/>
        <v>2C</v>
      </c>
      <c r="T3369" s="3" t="b">
        <f t="shared" si="219"/>
        <v>0</v>
      </c>
      <c r="U3369" s="3" t="b">
        <f t="shared" si="220"/>
        <v>0</v>
      </c>
    </row>
    <row r="3370" spans="1:21">
      <c r="A3370" s="10">
        <v>30302308</v>
      </c>
      <c r="B3370" t="s">
        <v>724</v>
      </c>
      <c r="C3370" t="s">
        <v>724</v>
      </c>
      <c r="D3370" t="s">
        <v>725</v>
      </c>
      <c r="E3370" t="s">
        <v>11</v>
      </c>
      <c r="F3370" t="s">
        <v>103</v>
      </c>
      <c r="G3370" t="s">
        <v>443</v>
      </c>
      <c r="H3370" t="s">
        <v>401</v>
      </c>
      <c r="I3370" t="s">
        <v>727</v>
      </c>
      <c r="J3370" t="s">
        <v>728</v>
      </c>
      <c r="K3370" s="3" t="str">
        <f t="shared" si="217"/>
        <v>Ferrous Metals ProcessingPrimary</v>
      </c>
      <c r="L3370" s="9" t="s">
        <v>1441</v>
      </c>
      <c r="M3370" s="9" t="s">
        <v>1442</v>
      </c>
      <c r="N3370" t="s">
        <v>41</v>
      </c>
      <c r="P3370" s="5" t="str">
        <f>IF(LOOKUP($K3370,Fuel_Mappings!$C$2:$C$255,Fuel_Mappings!$D$2:$D$255)&lt;&gt;"",LOOKUP($K3370,Fuel_Mappings!$C$2:$C$255,Fuel_Mappings!$D$2:$D$255),"")</f>
        <v/>
      </c>
      <c r="Q3370" s="5" t="str">
        <f>IF($P3370="Other_Fuel",IF(LOOKUP($G3370,Fuel_Mappings!$I$2:$I$36,Fuel_Mappings!$I$2:$I$36)=$G3370,LOOKUP($G3370,Fuel_Mappings!$I$2:$I$36,Fuel_Mappings!$J$2:$J$36),""),"")</f>
        <v/>
      </c>
      <c r="S3370" s="5" t="str">
        <f t="shared" si="218"/>
        <v>2C</v>
      </c>
      <c r="T3370" s="3" t="b">
        <f t="shared" si="219"/>
        <v>0</v>
      </c>
      <c r="U3370" s="3" t="b">
        <f t="shared" si="220"/>
        <v>0</v>
      </c>
    </row>
    <row r="3371" spans="1:21">
      <c r="A3371" s="10">
        <v>30302315</v>
      </c>
      <c r="B3371" t="s">
        <v>724</v>
      </c>
      <c r="C3371" t="s">
        <v>724</v>
      </c>
      <c r="D3371" t="s">
        <v>725</v>
      </c>
      <c r="E3371" t="s">
        <v>11</v>
      </c>
      <c r="F3371" t="s">
        <v>103</v>
      </c>
      <c r="G3371" t="s">
        <v>443</v>
      </c>
      <c r="H3371" t="s">
        <v>401</v>
      </c>
      <c r="I3371" t="s">
        <v>727</v>
      </c>
      <c r="J3371" t="s">
        <v>728</v>
      </c>
      <c r="K3371" s="3" t="str">
        <f t="shared" si="217"/>
        <v>Ferrous Metals ProcessingPrimary</v>
      </c>
      <c r="L3371" s="9" t="s">
        <v>1441</v>
      </c>
      <c r="M3371" s="9" t="s">
        <v>1442</v>
      </c>
      <c r="N3371" t="s">
        <v>41</v>
      </c>
      <c r="P3371" s="5" t="str">
        <f>IF(LOOKUP($K3371,Fuel_Mappings!$C$2:$C$255,Fuel_Mappings!$D$2:$D$255)&lt;&gt;"",LOOKUP($K3371,Fuel_Mappings!$C$2:$C$255,Fuel_Mappings!$D$2:$D$255),"")</f>
        <v/>
      </c>
      <c r="Q3371" s="5" t="str">
        <f>IF($P3371="Other_Fuel",IF(LOOKUP($G3371,Fuel_Mappings!$I$2:$I$36,Fuel_Mappings!$I$2:$I$36)=$G3371,LOOKUP($G3371,Fuel_Mappings!$I$2:$I$36,Fuel_Mappings!$J$2:$J$36),""),"")</f>
        <v/>
      </c>
      <c r="S3371" s="5" t="str">
        <f t="shared" si="218"/>
        <v>2C</v>
      </c>
      <c r="T3371" s="3" t="b">
        <f t="shared" si="219"/>
        <v>0</v>
      </c>
      <c r="U3371" s="3" t="b">
        <f t="shared" si="220"/>
        <v>0</v>
      </c>
    </row>
    <row r="3372" spans="1:21">
      <c r="A3372" s="10">
        <v>30302322</v>
      </c>
      <c r="B3372" t="s">
        <v>724</v>
      </c>
      <c r="C3372" t="s">
        <v>724</v>
      </c>
      <c r="D3372" t="s">
        <v>725</v>
      </c>
      <c r="E3372" t="s">
        <v>11</v>
      </c>
      <c r="F3372" t="s">
        <v>103</v>
      </c>
      <c r="G3372" t="s">
        <v>443</v>
      </c>
      <c r="H3372" t="s">
        <v>401</v>
      </c>
      <c r="I3372" t="s">
        <v>727</v>
      </c>
      <c r="J3372" t="s">
        <v>21</v>
      </c>
      <c r="K3372" s="3" t="str">
        <f t="shared" si="217"/>
        <v>Ferrous Metals ProcessingOther</v>
      </c>
      <c r="L3372" s="9" t="s">
        <v>1441</v>
      </c>
      <c r="M3372" s="9" t="s">
        <v>1442</v>
      </c>
      <c r="N3372" t="s">
        <v>41</v>
      </c>
      <c r="P3372" s="5" t="str">
        <f>IF(LOOKUP($K3372,Fuel_Mappings!$C$2:$C$255,Fuel_Mappings!$D$2:$D$255)&lt;&gt;"",LOOKUP($K3372,Fuel_Mappings!$C$2:$C$255,Fuel_Mappings!$D$2:$D$255),"")</f>
        <v>Other_Fuel</v>
      </c>
      <c r="Q3372" s="5" t="str">
        <f>IF($P3372="Other_Fuel",IF(LOOKUP($G3372,Fuel_Mappings!$I$2:$I$36,Fuel_Mappings!$I$2:$I$36)=$G3372,LOOKUP($G3372,Fuel_Mappings!$I$2:$I$36,Fuel_Mappings!$J$2:$J$36),""),"")</f>
        <v/>
      </c>
      <c r="S3372" s="5" t="str">
        <f t="shared" si="218"/>
        <v>2C</v>
      </c>
      <c r="T3372" s="3" t="b">
        <f t="shared" si="219"/>
        <v>0</v>
      </c>
      <c r="U3372" s="3" t="b">
        <f t="shared" si="220"/>
        <v>0</v>
      </c>
    </row>
    <row r="3373" spans="1:21">
      <c r="A3373" s="10">
        <v>30302345</v>
      </c>
      <c r="B3373" t="s">
        <v>724</v>
      </c>
      <c r="C3373" t="s">
        <v>724</v>
      </c>
      <c r="D3373" t="s">
        <v>725</v>
      </c>
      <c r="E3373" t="s">
        <v>11</v>
      </c>
      <c r="F3373" t="s">
        <v>103</v>
      </c>
      <c r="G3373" t="s">
        <v>443</v>
      </c>
      <c r="H3373" t="s">
        <v>401</v>
      </c>
      <c r="I3373" t="s">
        <v>727</v>
      </c>
      <c r="J3373" t="s">
        <v>728</v>
      </c>
      <c r="K3373" s="3" t="str">
        <f t="shared" si="217"/>
        <v>Ferrous Metals ProcessingPrimary</v>
      </c>
      <c r="L3373" s="9" t="s">
        <v>1441</v>
      </c>
      <c r="M3373" s="9" t="s">
        <v>1442</v>
      </c>
      <c r="N3373" t="s">
        <v>41</v>
      </c>
      <c r="P3373" s="5" t="str">
        <f>IF(LOOKUP($K3373,Fuel_Mappings!$C$2:$C$255,Fuel_Mappings!$D$2:$D$255)&lt;&gt;"",LOOKUP($K3373,Fuel_Mappings!$C$2:$C$255,Fuel_Mappings!$D$2:$D$255),"")</f>
        <v/>
      </c>
      <c r="Q3373" s="5" t="str">
        <f>IF($P3373="Other_Fuel",IF(LOOKUP($G3373,Fuel_Mappings!$I$2:$I$36,Fuel_Mappings!$I$2:$I$36)=$G3373,LOOKUP($G3373,Fuel_Mappings!$I$2:$I$36,Fuel_Mappings!$J$2:$J$36),""),"")</f>
        <v/>
      </c>
      <c r="S3373" s="5" t="str">
        <f t="shared" si="218"/>
        <v>2C</v>
      </c>
      <c r="T3373" s="3" t="b">
        <f t="shared" si="219"/>
        <v>0</v>
      </c>
      <c r="U3373" s="3" t="b">
        <f t="shared" si="220"/>
        <v>0</v>
      </c>
    </row>
    <row r="3374" spans="1:21">
      <c r="A3374" s="10">
        <v>30302349</v>
      </c>
      <c r="B3374" t="s">
        <v>724</v>
      </c>
      <c r="C3374" t="s">
        <v>724</v>
      </c>
      <c r="D3374" t="s">
        <v>725</v>
      </c>
      <c r="E3374" t="s">
        <v>11</v>
      </c>
      <c r="F3374" t="s">
        <v>103</v>
      </c>
      <c r="G3374" t="s">
        <v>443</v>
      </c>
      <c r="H3374" t="s">
        <v>401</v>
      </c>
      <c r="I3374" t="s">
        <v>727</v>
      </c>
      <c r="J3374" t="s">
        <v>728</v>
      </c>
      <c r="K3374" s="3" t="str">
        <f t="shared" si="217"/>
        <v>Ferrous Metals ProcessingPrimary</v>
      </c>
      <c r="L3374" s="9" t="s">
        <v>1441</v>
      </c>
      <c r="M3374" s="9" t="s">
        <v>1442</v>
      </c>
      <c r="N3374" t="s">
        <v>41</v>
      </c>
      <c r="P3374" s="5" t="str">
        <f>IF(LOOKUP($K3374,Fuel_Mappings!$C$2:$C$255,Fuel_Mappings!$D$2:$D$255)&lt;&gt;"",LOOKUP($K3374,Fuel_Mappings!$C$2:$C$255,Fuel_Mappings!$D$2:$D$255),"")</f>
        <v/>
      </c>
      <c r="Q3374" s="5" t="str">
        <f>IF($P3374="Other_Fuel",IF(LOOKUP($G3374,Fuel_Mappings!$I$2:$I$36,Fuel_Mappings!$I$2:$I$36)=$G3374,LOOKUP($G3374,Fuel_Mappings!$I$2:$I$36,Fuel_Mappings!$J$2:$J$36),""),"")</f>
        <v/>
      </c>
      <c r="S3374" s="5" t="str">
        <f t="shared" si="218"/>
        <v>2C</v>
      </c>
      <c r="T3374" s="3" t="b">
        <f t="shared" si="219"/>
        <v>0</v>
      </c>
      <c r="U3374" s="3" t="b">
        <f t="shared" si="220"/>
        <v>0</v>
      </c>
    </row>
    <row r="3375" spans="1:21">
      <c r="A3375" s="10">
        <v>30302350</v>
      </c>
      <c r="B3375" t="s">
        <v>724</v>
      </c>
      <c r="C3375" t="s">
        <v>724</v>
      </c>
      <c r="D3375" t="s">
        <v>725</v>
      </c>
      <c r="E3375" t="s">
        <v>11</v>
      </c>
      <c r="F3375" t="s">
        <v>103</v>
      </c>
      <c r="G3375" t="s">
        <v>443</v>
      </c>
      <c r="H3375" t="s">
        <v>401</v>
      </c>
      <c r="I3375" t="s">
        <v>727</v>
      </c>
      <c r="J3375" t="s">
        <v>728</v>
      </c>
      <c r="K3375" s="3" t="str">
        <f t="shared" si="217"/>
        <v>Ferrous Metals ProcessingPrimary</v>
      </c>
      <c r="L3375" s="9" t="s">
        <v>1441</v>
      </c>
      <c r="M3375" s="9" t="s">
        <v>1442</v>
      </c>
      <c r="N3375" t="s">
        <v>41</v>
      </c>
      <c r="P3375" s="5" t="str">
        <f>IF(LOOKUP($K3375,Fuel_Mappings!$C$2:$C$255,Fuel_Mappings!$D$2:$D$255)&lt;&gt;"",LOOKUP($K3375,Fuel_Mappings!$C$2:$C$255,Fuel_Mappings!$D$2:$D$255),"")</f>
        <v/>
      </c>
      <c r="Q3375" s="5" t="str">
        <f>IF($P3375="Other_Fuel",IF(LOOKUP($G3375,Fuel_Mappings!$I$2:$I$36,Fuel_Mappings!$I$2:$I$36)=$G3375,LOOKUP($G3375,Fuel_Mappings!$I$2:$I$36,Fuel_Mappings!$J$2:$J$36),""),"")</f>
        <v/>
      </c>
      <c r="S3375" s="5" t="str">
        <f t="shared" si="218"/>
        <v>2C</v>
      </c>
      <c r="T3375" s="3" t="b">
        <f t="shared" si="219"/>
        <v>0</v>
      </c>
      <c r="U3375" s="3" t="b">
        <f t="shared" si="220"/>
        <v>0</v>
      </c>
    </row>
    <row r="3376" spans="1:21">
      <c r="A3376" s="10">
        <v>30302351</v>
      </c>
      <c r="B3376" t="s">
        <v>724</v>
      </c>
      <c r="C3376" t="s">
        <v>724</v>
      </c>
      <c r="D3376" t="s">
        <v>725</v>
      </c>
      <c r="E3376" t="s">
        <v>11</v>
      </c>
      <c r="F3376" t="s">
        <v>103</v>
      </c>
      <c r="G3376" t="s">
        <v>443</v>
      </c>
      <c r="H3376" t="s">
        <v>401</v>
      </c>
      <c r="I3376" t="s">
        <v>727</v>
      </c>
      <c r="J3376" t="s">
        <v>728</v>
      </c>
      <c r="K3376" s="3" t="str">
        <f t="shared" si="217"/>
        <v>Ferrous Metals ProcessingPrimary</v>
      </c>
      <c r="L3376" s="9" t="s">
        <v>1441</v>
      </c>
      <c r="M3376" s="9" t="s">
        <v>1442</v>
      </c>
      <c r="N3376" t="s">
        <v>41</v>
      </c>
      <c r="P3376" s="5" t="str">
        <f>IF(LOOKUP($K3376,Fuel_Mappings!$C$2:$C$255,Fuel_Mappings!$D$2:$D$255)&lt;&gt;"",LOOKUP($K3376,Fuel_Mappings!$C$2:$C$255,Fuel_Mappings!$D$2:$D$255),"")</f>
        <v/>
      </c>
      <c r="Q3376" s="5" t="str">
        <f>IF($P3376="Other_Fuel",IF(LOOKUP($G3376,Fuel_Mappings!$I$2:$I$36,Fuel_Mappings!$I$2:$I$36)=$G3376,LOOKUP($G3376,Fuel_Mappings!$I$2:$I$36,Fuel_Mappings!$J$2:$J$36),""),"")</f>
        <v/>
      </c>
      <c r="S3376" s="5" t="str">
        <f t="shared" si="218"/>
        <v>2C</v>
      </c>
      <c r="T3376" s="3" t="b">
        <f t="shared" si="219"/>
        <v>0</v>
      </c>
      <c r="U3376" s="3" t="b">
        <f t="shared" si="220"/>
        <v>0</v>
      </c>
    </row>
    <row r="3377" spans="1:21">
      <c r="A3377" s="10">
        <v>30302352</v>
      </c>
      <c r="B3377" t="s">
        <v>724</v>
      </c>
      <c r="C3377" t="s">
        <v>724</v>
      </c>
      <c r="D3377" t="s">
        <v>725</v>
      </c>
      <c r="E3377" t="s">
        <v>11</v>
      </c>
      <c r="F3377" t="s">
        <v>103</v>
      </c>
      <c r="G3377" t="s">
        <v>443</v>
      </c>
      <c r="H3377" t="s">
        <v>401</v>
      </c>
      <c r="I3377" t="s">
        <v>727</v>
      </c>
      <c r="J3377" t="s">
        <v>728</v>
      </c>
      <c r="K3377" s="3" t="str">
        <f t="shared" si="217"/>
        <v>Ferrous Metals ProcessingPrimary</v>
      </c>
      <c r="L3377" s="9" t="s">
        <v>1441</v>
      </c>
      <c r="M3377" s="9" t="s">
        <v>1442</v>
      </c>
      <c r="N3377" t="s">
        <v>41</v>
      </c>
      <c r="P3377" s="5" t="str">
        <f>IF(LOOKUP($K3377,Fuel_Mappings!$C$2:$C$255,Fuel_Mappings!$D$2:$D$255)&lt;&gt;"",LOOKUP($K3377,Fuel_Mappings!$C$2:$C$255,Fuel_Mappings!$D$2:$D$255),"")</f>
        <v/>
      </c>
      <c r="Q3377" s="5" t="str">
        <f>IF($P3377="Other_Fuel",IF(LOOKUP($G3377,Fuel_Mappings!$I$2:$I$36,Fuel_Mappings!$I$2:$I$36)=$G3377,LOOKUP($G3377,Fuel_Mappings!$I$2:$I$36,Fuel_Mappings!$J$2:$J$36),""),"")</f>
        <v/>
      </c>
      <c r="S3377" s="5" t="str">
        <f t="shared" si="218"/>
        <v>2C</v>
      </c>
      <c r="T3377" s="3" t="b">
        <f t="shared" si="219"/>
        <v>0</v>
      </c>
      <c r="U3377" s="3" t="b">
        <f t="shared" si="220"/>
        <v>0</v>
      </c>
    </row>
    <row r="3378" spans="1:21">
      <c r="A3378" s="10">
        <v>30302353</v>
      </c>
      <c r="B3378" t="s">
        <v>724</v>
      </c>
      <c r="C3378" t="s">
        <v>724</v>
      </c>
      <c r="D3378" t="s">
        <v>725</v>
      </c>
      <c r="E3378" t="s">
        <v>11</v>
      </c>
      <c r="F3378" t="s">
        <v>103</v>
      </c>
      <c r="G3378" t="s">
        <v>443</v>
      </c>
      <c r="H3378" t="s">
        <v>401</v>
      </c>
      <c r="I3378" t="s">
        <v>727</v>
      </c>
      <c r="J3378" t="s">
        <v>728</v>
      </c>
      <c r="K3378" s="3" t="str">
        <f t="shared" si="217"/>
        <v>Ferrous Metals ProcessingPrimary</v>
      </c>
      <c r="L3378" s="9" t="s">
        <v>1441</v>
      </c>
      <c r="M3378" s="9" t="s">
        <v>1442</v>
      </c>
      <c r="N3378" t="s">
        <v>41</v>
      </c>
      <c r="P3378" s="5" t="str">
        <f>IF(LOOKUP($K3378,Fuel_Mappings!$C$2:$C$255,Fuel_Mappings!$D$2:$D$255)&lt;&gt;"",LOOKUP($K3378,Fuel_Mappings!$C$2:$C$255,Fuel_Mappings!$D$2:$D$255),"")</f>
        <v/>
      </c>
      <c r="Q3378" s="5" t="str">
        <f>IF($P3378="Other_Fuel",IF(LOOKUP($G3378,Fuel_Mappings!$I$2:$I$36,Fuel_Mappings!$I$2:$I$36)=$G3378,LOOKUP($G3378,Fuel_Mappings!$I$2:$I$36,Fuel_Mappings!$J$2:$J$36),""),"")</f>
        <v/>
      </c>
      <c r="S3378" s="5" t="str">
        <f t="shared" si="218"/>
        <v>2C</v>
      </c>
      <c r="T3378" s="3" t="b">
        <f t="shared" si="219"/>
        <v>0</v>
      </c>
      <c r="U3378" s="3" t="b">
        <f t="shared" si="220"/>
        <v>0</v>
      </c>
    </row>
    <row r="3379" spans="1:21">
      <c r="A3379" s="10">
        <v>30302357</v>
      </c>
      <c r="B3379" t="s">
        <v>724</v>
      </c>
      <c r="C3379" t="s">
        <v>724</v>
      </c>
      <c r="D3379" t="s">
        <v>725</v>
      </c>
      <c r="E3379" t="s">
        <v>11</v>
      </c>
      <c r="F3379" t="s">
        <v>103</v>
      </c>
      <c r="G3379" t="s">
        <v>443</v>
      </c>
      <c r="H3379" t="s">
        <v>401</v>
      </c>
      <c r="I3379" t="s">
        <v>727</v>
      </c>
      <c r="J3379" t="s">
        <v>728</v>
      </c>
      <c r="K3379" s="3" t="str">
        <f t="shared" ref="K3379:K3442" si="221">I3379&amp;J3379</f>
        <v>Ferrous Metals ProcessingPrimary</v>
      </c>
      <c r="L3379" s="9" t="s">
        <v>1441</v>
      </c>
      <c r="M3379" s="9" t="s">
        <v>1442</v>
      </c>
      <c r="N3379" t="s">
        <v>41</v>
      </c>
      <c r="P3379" s="5" t="str">
        <f>IF(LOOKUP($K3379,Fuel_Mappings!$C$2:$C$255,Fuel_Mappings!$D$2:$D$255)&lt;&gt;"",LOOKUP($K3379,Fuel_Mappings!$C$2:$C$255,Fuel_Mappings!$D$2:$D$255),"")</f>
        <v/>
      </c>
      <c r="Q3379" s="5" t="str">
        <f>IF($P3379="Other_Fuel",IF(LOOKUP($G3379,Fuel_Mappings!$I$2:$I$36,Fuel_Mappings!$I$2:$I$36)=$G3379,LOOKUP($G3379,Fuel_Mappings!$I$2:$I$36,Fuel_Mappings!$J$2:$J$36),""),"")</f>
        <v/>
      </c>
      <c r="S3379" s="5" t="str">
        <f t="shared" si="218"/>
        <v>2C</v>
      </c>
      <c r="T3379" s="3" t="b">
        <f t="shared" si="219"/>
        <v>0</v>
      </c>
      <c r="U3379" s="3" t="b">
        <f t="shared" si="220"/>
        <v>0</v>
      </c>
    </row>
    <row r="3380" spans="1:21">
      <c r="A3380" s="10">
        <v>30302359</v>
      </c>
      <c r="B3380" t="s">
        <v>724</v>
      </c>
      <c r="C3380" t="s">
        <v>724</v>
      </c>
      <c r="D3380" t="s">
        <v>725</v>
      </c>
      <c r="E3380" t="s">
        <v>11</v>
      </c>
      <c r="F3380" t="s">
        <v>103</v>
      </c>
      <c r="G3380" t="s">
        <v>443</v>
      </c>
      <c r="H3380" t="s">
        <v>401</v>
      </c>
      <c r="I3380" t="s">
        <v>727</v>
      </c>
      <c r="J3380" t="s">
        <v>728</v>
      </c>
      <c r="K3380" s="3" t="str">
        <f t="shared" si="221"/>
        <v>Ferrous Metals ProcessingPrimary</v>
      </c>
      <c r="L3380" s="9" t="s">
        <v>1441</v>
      </c>
      <c r="M3380" s="9" t="s">
        <v>1442</v>
      </c>
      <c r="N3380" t="s">
        <v>41</v>
      </c>
      <c r="P3380" s="5" t="str">
        <f>IF(LOOKUP($K3380,Fuel_Mappings!$C$2:$C$255,Fuel_Mappings!$D$2:$D$255)&lt;&gt;"",LOOKUP($K3380,Fuel_Mappings!$C$2:$C$255,Fuel_Mappings!$D$2:$D$255),"")</f>
        <v/>
      </c>
      <c r="Q3380" s="5" t="str">
        <f>IF($P3380="Other_Fuel",IF(LOOKUP($G3380,Fuel_Mappings!$I$2:$I$36,Fuel_Mappings!$I$2:$I$36)=$G3380,LOOKUP($G3380,Fuel_Mappings!$I$2:$I$36,Fuel_Mappings!$J$2:$J$36),""),"")</f>
        <v/>
      </c>
      <c r="S3380" s="5" t="str">
        <f t="shared" si="218"/>
        <v>2C</v>
      </c>
      <c r="T3380" s="3" t="b">
        <f t="shared" si="219"/>
        <v>0</v>
      </c>
      <c r="U3380" s="3" t="b">
        <f t="shared" si="220"/>
        <v>0</v>
      </c>
    </row>
    <row r="3381" spans="1:21">
      <c r="A3381" s="10">
        <v>30302360</v>
      </c>
      <c r="B3381" t="s">
        <v>724</v>
      </c>
      <c r="C3381" t="s">
        <v>724</v>
      </c>
      <c r="D3381" t="s">
        <v>725</v>
      </c>
      <c r="E3381" t="s">
        <v>11</v>
      </c>
      <c r="F3381" t="s">
        <v>103</v>
      </c>
      <c r="G3381" t="s">
        <v>443</v>
      </c>
      <c r="H3381" t="s">
        <v>401</v>
      </c>
      <c r="I3381" t="s">
        <v>727</v>
      </c>
      <c r="J3381" t="s">
        <v>728</v>
      </c>
      <c r="K3381" s="3" t="str">
        <f t="shared" si="221"/>
        <v>Ferrous Metals ProcessingPrimary</v>
      </c>
      <c r="L3381" s="9" t="s">
        <v>1441</v>
      </c>
      <c r="M3381" s="9" t="s">
        <v>1442</v>
      </c>
      <c r="N3381" t="s">
        <v>41</v>
      </c>
      <c r="P3381" s="5" t="str">
        <f>IF(LOOKUP($K3381,Fuel_Mappings!$C$2:$C$255,Fuel_Mappings!$D$2:$D$255)&lt;&gt;"",LOOKUP($K3381,Fuel_Mappings!$C$2:$C$255,Fuel_Mappings!$D$2:$D$255),"")</f>
        <v/>
      </c>
      <c r="Q3381" s="5" t="str">
        <f>IF($P3381="Other_Fuel",IF(LOOKUP($G3381,Fuel_Mappings!$I$2:$I$36,Fuel_Mappings!$I$2:$I$36)=$G3381,LOOKUP($G3381,Fuel_Mappings!$I$2:$I$36,Fuel_Mappings!$J$2:$J$36),""),"")</f>
        <v/>
      </c>
      <c r="S3381" s="5" t="str">
        <f t="shared" si="218"/>
        <v>2C</v>
      </c>
      <c r="T3381" s="3" t="b">
        <f t="shared" si="219"/>
        <v>0</v>
      </c>
      <c r="U3381" s="3" t="b">
        <f t="shared" si="220"/>
        <v>0</v>
      </c>
    </row>
    <row r="3382" spans="1:21">
      <c r="A3382" s="10">
        <v>30302379</v>
      </c>
      <c r="B3382" t="s">
        <v>724</v>
      </c>
      <c r="C3382" t="s">
        <v>724</v>
      </c>
      <c r="D3382" t="s">
        <v>725</v>
      </c>
      <c r="E3382" t="s">
        <v>11</v>
      </c>
      <c r="F3382" t="s">
        <v>103</v>
      </c>
      <c r="G3382" t="s">
        <v>443</v>
      </c>
      <c r="H3382" t="s">
        <v>401</v>
      </c>
      <c r="I3382" t="s">
        <v>727</v>
      </c>
      <c r="J3382" t="s">
        <v>728</v>
      </c>
      <c r="K3382" s="3" t="str">
        <f t="shared" si="221"/>
        <v>Ferrous Metals ProcessingPrimary</v>
      </c>
      <c r="L3382" s="9" t="s">
        <v>1441</v>
      </c>
      <c r="M3382" s="9" t="s">
        <v>1442</v>
      </c>
      <c r="N3382" t="s">
        <v>41</v>
      </c>
      <c r="P3382" s="5" t="str">
        <f>IF(LOOKUP($K3382,Fuel_Mappings!$C$2:$C$255,Fuel_Mappings!$D$2:$D$255)&lt;&gt;"",LOOKUP($K3382,Fuel_Mappings!$C$2:$C$255,Fuel_Mappings!$D$2:$D$255),"")</f>
        <v/>
      </c>
      <c r="Q3382" s="5" t="str">
        <f>IF($P3382="Other_Fuel",IF(LOOKUP($G3382,Fuel_Mappings!$I$2:$I$36,Fuel_Mappings!$I$2:$I$36)=$G3382,LOOKUP($G3382,Fuel_Mappings!$I$2:$I$36,Fuel_Mappings!$J$2:$J$36),""),"")</f>
        <v/>
      </c>
      <c r="S3382" s="5" t="str">
        <f t="shared" si="218"/>
        <v>2C</v>
      </c>
      <c r="T3382" s="3" t="b">
        <f t="shared" si="219"/>
        <v>0</v>
      </c>
      <c r="U3382" s="3" t="b">
        <f t="shared" si="220"/>
        <v>0</v>
      </c>
    </row>
    <row r="3383" spans="1:21">
      <c r="A3383" s="10">
        <v>30302380</v>
      </c>
      <c r="B3383" t="s">
        <v>724</v>
      </c>
      <c r="C3383" t="s">
        <v>724</v>
      </c>
      <c r="D3383" t="s">
        <v>725</v>
      </c>
      <c r="E3383" t="s">
        <v>11</v>
      </c>
      <c r="F3383" t="s">
        <v>103</v>
      </c>
      <c r="G3383" t="s">
        <v>443</v>
      </c>
      <c r="H3383" t="s">
        <v>401</v>
      </c>
      <c r="I3383" t="s">
        <v>727</v>
      </c>
      <c r="J3383" t="s">
        <v>728</v>
      </c>
      <c r="K3383" s="3" t="str">
        <f t="shared" si="221"/>
        <v>Ferrous Metals ProcessingPrimary</v>
      </c>
      <c r="L3383" s="9" t="s">
        <v>1441</v>
      </c>
      <c r="M3383" s="9" t="s">
        <v>1442</v>
      </c>
      <c r="N3383" t="s">
        <v>41</v>
      </c>
      <c r="P3383" s="5" t="str">
        <f>IF(LOOKUP($K3383,Fuel_Mappings!$C$2:$C$255,Fuel_Mappings!$D$2:$D$255)&lt;&gt;"",LOOKUP($K3383,Fuel_Mappings!$C$2:$C$255,Fuel_Mappings!$D$2:$D$255),"")</f>
        <v/>
      </c>
      <c r="Q3383" s="5" t="str">
        <f>IF($P3383="Other_Fuel",IF(LOOKUP($G3383,Fuel_Mappings!$I$2:$I$36,Fuel_Mappings!$I$2:$I$36)=$G3383,LOOKUP($G3383,Fuel_Mappings!$I$2:$I$36,Fuel_Mappings!$J$2:$J$36),""),"")</f>
        <v/>
      </c>
      <c r="S3383" s="5" t="str">
        <f t="shared" si="218"/>
        <v>2C</v>
      </c>
      <c r="T3383" s="3" t="b">
        <f t="shared" si="219"/>
        <v>0</v>
      </c>
      <c r="U3383" s="3" t="b">
        <f t="shared" si="220"/>
        <v>0</v>
      </c>
    </row>
    <row r="3384" spans="1:21">
      <c r="A3384" s="10">
        <v>30302381</v>
      </c>
      <c r="B3384" t="s">
        <v>724</v>
      </c>
      <c r="C3384" t="s">
        <v>724</v>
      </c>
      <c r="D3384" t="s">
        <v>725</v>
      </c>
      <c r="E3384" t="s">
        <v>11</v>
      </c>
      <c r="F3384" t="s">
        <v>103</v>
      </c>
      <c r="G3384" t="s">
        <v>443</v>
      </c>
      <c r="H3384" t="s">
        <v>401</v>
      </c>
      <c r="I3384" t="s">
        <v>727</v>
      </c>
      <c r="J3384" t="s">
        <v>728</v>
      </c>
      <c r="K3384" s="3" t="str">
        <f t="shared" si="221"/>
        <v>Ferrous Metals ProcessingPrimary</v>
      </c>
      <c r="L3384" s="9" t="s">
        <v>1441</v>
      </c>
      <c r="M3384" s="9" t="s">
        <v>1442</v>
      </c>
      <c r="N3384" t="s">
        <v>41</v>
      </c>
      <c r="P3384" s="5" t="str">
        <f>IF(LOOKUP($K3384,Fuel_Mappings!$C$2:$C$255,Fuel_Mappings!$D$2:$D$255)&lt;&gt;"",LOOKUP($K3384,Fuel_Mappings!$C$2:$C$255,Fuel_Mappings!$D$2:$D$255),"")</f>
        <v/>
      </c>
      <c r="Q3384" s="5" t="str">
        <f>IF($P3384="Other_Fuel",IF(LOOKUP($G3384,Fuel_Mappings!$I$2:$I$36,Fuel_Mappings!$I$2:$I$36)=$G3384,LOOKUP($G3384,Fuel_Mappings!$I$2:$I$36,Fuel_Mappings!$J$2:$J$36),""),"")</f>
        <v/>
      </c>
      <c r="S3384" s="5" t="str">
        <f t="shared" si="218"/>
        <v>2C</v>
      </c>
      <c r="T3384" s="3" t="b">
        <f t="shared" si="219"/>
        <v>0</v>
      </c>
      <c r="U3384" s="3" t="b">
        <f t="shared" si="220"/>
        <v>0</v>
      </c>
    </row>
    <row r="3385" spans="1:21">
      <c r="A3385" s="10">
        <v>30302382</v>
      </c>
      <c r="B3385" t="s">
        <v>724</v>
      </c>
      <c r="C3385" t="s">
        <v>724</v>
      </c>
      <c r="D3385" t="s">
        <v>725</v>
      </c>
      <c r="E3385" t="s">
        <v>11</v>
      </c>
      <c r="F3385" t="s">
        <v>103</v>
      </c>
      <c r="G3385" t="s">
        <v>443</v>
      </c>
      <c r="H3385" t="s">
        <v>401</v>
      </c>
      <c r="I3385" t="s">
        <v>727</v>
      </c>
      <c r="J3385" t="s">
        <v>728</v>
      </c>
      <c r="K3385" s="3" t="str">
        <f t="shared" si="221"/>
        <v>Ferrous Metals ProcessingPrimary</v>
      </c>
      <c r="L3385" s="9" t="s">
        <v>1441</v>
      </c>
      <c r="M3385" s="9" t="s">
        <v>1442</v>
      </c>
      <c r="N3385" t="s">
        <v>41</v>
      </c>
      <c r="P3385" s="5" t="str">
        <f>IF(LOOKUP($K3385,Fuel_Mappings!$C$2:$C$255,Fuel_Mappings!$D$2:$D$255)&lt;&gt;"",LOOKUP($K3385,Fuel_Mappings!$C$2:$C$255,Fuel_Mappings!$D$2:$D$255),"")</f>
        <v/>
      </c>
      <c r="Q3385" s="5" t="str">
        <f>IF($P3385="Other_Fuel",IF(LOOKUP($G3385,Fuel_Mappings!$I$2:$I$36,Fuel_Mappings!$I$2:$I$36)=$G3385,LOOKUP($G3385,Fuel_Mappings!$I$2:$I$36,Fuel_Mappings!$J$2:$J$36),""),"")</f>
        <v/>
      </c>
      <c r="S3385" s="5" t="str">
        <f t="shared" si="218"/>
        <v>2C</v>
      </c>
      <c r="T3385" s="3" t="b">
        <f t="shared" si="219"/>
        <v>0</v>
      </c>
      <c r="U3385" s="3" t="b">
        <f t="shared" si="220"/>
        <v>0</v>
      </c>
    </row>
    <row r="3386" spans="1:21">
      <c r="A3386" s="10">
        <v>30302395</v>
      </c>
      <c r="B3386" t="s">
        <v>724</v>
      </c>
      <c r="C3386" t="s">
        <v>724</v>
      </c>
      <c r="D3386" t="s">
        <v>725</v>
      </c>
      <c r="E3386" t="s">
        <v>11</v>
      </c>
      <c r="F3386" t="s">
        <v>103</v>
      </c>
      <c r="G3386" t="s">
        <v>443</v>
      </c>
      <c r="H3386" t="s">
        <v>401</v>
      </c>
      <c r="I3386" t="s">
        <v>727</v>
      </c>
      <c r="J3386" t="s">
        <v>728</v>
      </c>
      <c r="K3386" s="3" t="str">
        <f t="shared" si="221"/>
        <v>Ferrous Metals ProcessingPrimary</v>
      </c>
      <c r="L3386" s="9" t="s">
        <v>1441</v>
      </c>
      <c r="M3386" s="9" t="s">
        <v>1442</v>
      </c>
      <c r="N3386" t="s">
        <v>41</v>
      </c>
      <c r="P3386" s="5" t="str">
        <f>IF(LOOKUP($K3386,Fuel_Mappings!$C$2:$C$255,Fuel_Mappings!$D$2:$D$255)&lt;&gt;"",LOOKUP($K3386,Fuel_Mappings!$C$2:$C$255,Fuel_Mappings!$D$2:$D$255),"")</f>
        <v/>
      </c>
      <c r="Q3386" s="5" t="str">
        <f>IF($P3386="Other_Fuel",IF(LOOKUP($G3386,Fuel_Mappings!$I$2:$I$36,Fuel_Mappings!$I$2:$I$36)=$G3386,LOOKUP($G3386,Fuel_Mappings!$I$2:$I$36,Fuel_Mappings!$J$2:$J$36),""),"")</f>
        <v/>
      </c>
      <c r="S3386" s="5" t="str">
        <f t="shared" si="218"/>
        <v>2C</v>
      </c>
      <c r="T3386" s="3" t="b">
        <f t="shared" si="219"/>
        <v>0</v>
      </c>
      <c r="U3386" s="3" t="b">
        <f t="shared" si="220"/>
        <v>0</v>
      </c>
    </row>
    <row r="3387" spans="1:21">
      <c r="A3387" s="10">
        <v>30300312</v>
      </c>
      <c r="B3387" t="s">
        <v>724</v>
      </c>
      <c r="C3387" t="s">
        <v>724</v>
      </c>
      <c r="D3387" t="s">
        <v>725</v>
      </c>
      <c r="E3387" t="s">
        <v>11</v>
      </c>
      <c r="F3387" t="s">
        <v>103</v>
      </c>
      <c r="G3387" t="s">
        <v>122</v>
      </c>
      <c r="H3387" t="s">
        <v>401</v>
      </c>
      <c r="I3387" t="s">
        <v>727</v>
      </c>
      <c r="J3387" t="s">
        <v>728</v>
      </c>
      <c r="K3387" s="3" t="str">
        <f t="shared" si="221"/>
        <v>Ferrous Metals ProcessingPrimary</v>
      </c>
      <c r="L3387" s="9" t="s">
        <v>1441</v>
      </c>
      <c r="M3387" s="9" t="s">
        <v>1442</v>
      </c>
      <c r="N3387" t="s">
        <v>41</v>
      </c>
      <c r="P3387" s="5" t="str">
        <f>IF(LOOKUP($K3387,Fuel_Mappings!$C$2:$C$255,Fuel_Mappings!$D$2:$D$255)&lt;&gt;"",LOOKUP($K3387,Fuel_Mappings!$C$2:$C$255,Fuel_Mappings!$D$2:$D$255),"")</f>
        <v/>
      </c>
      <c r="Q3387" s="5" t="str">
        <f>IF($P3387="Other_Fuel",IF(LOOKUP($G3387,Fuel_Mappings!$I$2:$I$36,Fuel_Mappings!$I$2:$I$36)=$G3387,LOOKUP($G3387,Fuel_Mappings!$I$2:$I$36,Fuel_Mappings!$J$2:$J$36),""),"")</f>
        <v/>
      </c>
      <c r="S3387" s="5" t="str">
        <f t="shared" si="218"/>
        <v>2C</v>
      </c>
      <c r="T3387" s="3" t="b">
        <f t="shared" si="219"/>
        <v>0</v>
      </c>
      <c r="U3387" s="3" t="b">
        <f t="shared" si="220"/>
        <v>0</v>
      </c>
    </row>
    <row r="3388" spans="1:21">
      <c r="A3388" s="10">
        <v>30300920</v>
      </c>
      <c r="B3388" t="s">
        <v>724</v>
      </c>
      <c r="C3388" t="s">
        <v>724</v>
      </c>
      <c r="D3388" t="s">
        <v>725</v>
      </c>
      <c r="E3388" t="s">
        <v>11</v>
      </c>
      <c r="F3388" t="s">
        <v>103</v>
      </c>
      <c r="G3388" t="s">
        <v>731</v>
      </c>
      <c r="H3388" t="s">
        <v>401</v>
      </c>
      <c r="I3388" t="s">
        <v>727</v>
      </c>
      <c r="J3388" t="s">
        <v>728</v>
      </c>
      <c r="K3388" s="3" t="str">
        <f t="shared" si="221"/>
        <v>Ferrous Metals ProcessingPrimary</v>
      </c>
      <c r="L3388" s="9" t="s">
        <v>1441</v>
      </c>
      <c r="M3388" s="9" t="s">
        <v>1442</v>
      </c>
      <c r="N3388" t="s">
        <v>41</v>
      </c>
      <c r="P3388" s="5" t="str">
        <f>IF(LOOKUP($K3388,Fuel_Mappings!$C$2:$C$255,Fuel_Mappings!$D$2:$D$255)&lt;&gt;"",LOOKUP($K3388,Fuel_Mappings!$C$2:$C$255,Fuel_Mappings!$D$2:$D$255),"")</f>
        <v/>
      </c>
      <c r="Q3388" s="5" t="str">
        <f>IF($P3388="Other_Fuel",IF(LOOKUP($G3388,Fuel_Mappings!$I$2:$I$36,Fuel_Mappings!$I$2:$I$36)=$G3388,LOOKUP($G3388,Fuel_Mappings!$I$2:$I$36,Fuel_Mappings!$J$2:$J$36),""),"")</f>
        <v/>
      </c>
      <c r="S3388" s="5" t="str">
        <f t="shared" si="218"/>
        <v>2C</v>
      </c>
      <c r="T3388" s="3" t="b">
        <f t="shared" si="219"/>
        <v>0</v>
      </c>
      <c r="U3388" s="3" t="b">
        <f t="shared" si="220"/>
        <v>0</v>
      </c>
    </row>
    <row r="3389" spans="1:21">
      <c r="A3389" s="10">
        <v>30300922</v>
      </c>
      <c r="B3389" t="s">
        <v>724</v>
      </c>
      <c r="C3389" t="s">
        <v>724</v>
      </c>
      <c r="D3389" t="s">
        <v>725</v>
      </c>
      <c r="E3389" t="s">
        <v>11</v>
      </c>
      <c r="F3389" t="s">
        <v>103</v>
      </c>
      <c r="G3389" t="s">
        <v>731</v>
      </c>
      <c r="H3389" t="s">
        <v>401</v>
      </c>
      <c r="I3389" t="s">
        <v>727</v>
      </c>
      <c r="J3389" t="s">
        <v>728</v>
      </c>
      <c r="K3389" s="3" t="str">
        <f t="shared" si="221"/>
        <v>Ferrous Metals ProcessingPrimary</v>
      </c>
      <c r="L3389" s="9" t="s">
        <v>1441</v>
      </c>
      <c r="M3389" s="9" t="s">
        <v>1442</v>
      </c>
      <c r="N3389" t="s">
        <v>41</v>
      </c>
      <c r="P3389" s="5" t="str">
        <f>IF(LOOKUP($K3389,Fuel_Mappings!$C$2:$C$255,Fuel_Mappings!$D$2:$D$255)&lt;&gt;"",LOOKUP($K3389,Fuel_Mappings!$C$2:$C$255,Fuel_Mappings!$D$2:$D$255),"")</f>
        <v/>
      </c>
      <c r="Q3389" s="5" t="str">
        <f>IF($P3389="Other_Fuel",IF(LOOKUP($G3389,Fuel_Mappings!$I$2:$I$36,Fuel_Mappings!$I$2:$I$36)=$G3389,LOOKUP($G3389,Fuel_Mappings!$I$2:$I$36,Fuel_Mappings!$J$2:$J$36),""),"")</f>
        <v/>
      </c>
      <c r="S3389" s="5" t="str">
        <f t="shared" si="218"/>
        <v>2C</v>
      </c>
      <c r="T3389" s="3" t="b">
        <f t="shared" si="219"/>
        <v>0</v>
      </c>
      <c r="U3389" s="3" t="b">
        <f t="shared" si="220"/>
        <v>0</v>
      </c>
    </row>
    <row r="3390" spans="1:21">
      <c r="A3390" s="10">
        <v>30300936</v>
      </c>
      <c r="B3390" t="s">
        <v>724</v>
      </c>
      <c r="C3390" t="s">
        <v>724</v>
      </c>
      <c r="D3390" t="s">
        <v>725</v>
      </c>
      <c r="E3390" t="s">
        <v>11</v>
      </c>
      <c r="F3390" t="s">
        <v>103</v>
      </c>
      <c r="G3390" t="s">
        <v>731</v>
      </c>
      <c r="H3390" t="s">
        <v>401</v>
      </c>
      <c r="I3390" t="s">
        <v>727</v>
      </c>
      <c r="J3390" t="s">
        <v>728</v>
      </c>
      <c r="K3390" s="3" t="str">
        <f t="shared" si="221"/>
        <v>Ferrous Metals ProcessingPrimary</v>
      </c>
      <c r="L3390" s="9" t="s">
        <v>1441</v>
      </c>
      <c r="M3390" s="9" t="s">
        <v>1442</v>
      </c>
      <c r="N3390" t="s">
        <v>41</v>
      </c>
      <c r="P3390" s="5" t="str">
        <f>IF(LOOKUP($K3390,Fuel_Mappings!$C$2:$C$255,Fuel_Mappings!$D$2:$D$255)&lt;&gt;"",LOOKUP($K3390,Fuel_Mappings!$C$2:$C$255,Fuel_Mappings!$D$2:$D$255),"")</f>
        <v/>
      </c>
      <c r="Q3390" s="5" t="str">
        <f>IF($P3390="Other_Fuel",IF(LOOKUP($G3390,Fuel_Mappings!$I$2:$I$36,Fuel_Mappings!$I$2:$I$36)=$G3390,LOOKUP($G3390,Fuel_Mappings!$I$2:$I$36,Fuel_Mappings!$J$2:$J$36),""),"")</f>
        <v/>
      </c>
      <c r="S3390" s="5" t="str">
        <f t="shared" si="218"/>
        <v>2C</v>
      </c>
      <c r="T3390" s="3" t="b">
        <f t="shared" si="219"/>
        <v>0</v>
      </c>
      <c r="U3390" s="3" t="b">
        <f t="shared" si="220"/>
        <v>0</v>
      </c>
    </row>
    <row r="3391" spans="1:21">
      <c r="A3391" s="10">
        <v>30300332</v>
      </c>
      <c r="B3391" t="s">
        <v>724</v>
      </c>
      <c r="C3391" t="s">
        <v>724</v>
      </c>
      <c r="D3391" t="s">
        <v>725</v>
      </c>
      <c r="E3391" t="s">
        <v>11</v>
      </c>
      <c r="F3391" t="s">
        <v>103</v>
      </c>
      <c r="G3391" t="s">
        <v>122</v>
      </c>
      <c r="H3391" t="s">
        <v>401</v>
      </c>
      <c r="I3391" t="s">
        <v>727</v>
      </c>
      <c r="J3391" t="s">
        <v>728</v>
      </c>
      <c r="K3391" s="3" t="str">
        <f t="shared" si="221"/>
        <v>Ferrous Metals ProcessingPrimary</v>
      </c>
      <c r="L3391" s="9" t="s">
        <v>1441</v>
      </c>
      <c r="M3391" s="9" t="s">
        <v>1442</v>
      </c>
      <c r="N3391" t="s">
        <v>41</v>
      </c>
      <c r="P3391" s="5" t="str">
        <f>IF(LOOKUP($K3391,Fuel_Mappings!$C$2:$C$255,Fuel_Mappings!$D$2:$D$255)&lt;&gt;"",LOOKUP($K3391,Fuel_Mappings!$C$2:$C$255,Fuel_Mappings!$D$2:$D$255),"")</f>
        <v/>
      </c>
      <c r="Q3391" s="5" t="str">
        <f>IF($P3391="Other_Fuel",IF(LOOKUP($G3391,Fuel_Mappings!$I$2:$I$36,Fuel_Mappings!$I$2:$I$36)=$G3391,LOOKUP($G3391,Fuel_Mappings!$I$2:$I$36,Fuel_Mappings!$J$2:$J$36),""),"")</f>
        <v/>
      </c>
      <c r="S3391" s="5" t="str">
        <f t="shared" si="218"/>
        <v>2C</v>
      </c>
      <c r="T3391" s="3" t="b">
        <f t="shared" si="219"/>
        <v>0</v>
      </c>
      <c r="U3391" s="3" t="b">
        <f t="shared" si="220"/>
        <v>0</v>
      </c>
    </row>
    <row r="3392" spans="1:21">
      <c r="A3392" s="10">
        <v>30300333</v>
      </c>
      <c r="B3392" t="s">
        <v>724</v>
      </c>
      <c r="C3392" t="s">
        <v>724</v>
      </c>
      <c r="D3392" t="s">
        <v>725</v>
      </c>
      <c r="E3392" t="s">
        <v>11</v>
      </c>
      <c r="F3392" t="s">
        <v>103</v>
      </c>
      <c r="G3392" t="s">
        <v>122</v>
      </c>
      <c r="H3392" t="s">
        <v>401</v>
      </c>
      <c r="I3392" t="s">
        <v>727</v>
      </c>
      <c r="J3392" t="s">
        <v>728</v>
      </c>
      <c r="K3392" s="3" t="str">
        <f t="shared" si="221"/>
        <v>Ferrous Metals ProcessingPrimary</v>
      </c>
      <c r="L3392" s="9" t="s">
        <v>1441</v>
      </c>
      <c r="M3392" s="9" t="s">
        <v>1442</v>
      </c>
      <c r="N3392" t="s">
        <v>41</v>
      </c>
      <c r="P3392" s="5" t="str">
        <f>IF(LOOKUP($K3392,Fuel_Mappings!$C$2:$C$255,Fuel_Mappings!$D$2:$D$255)&lt;&gt;"",LOOKUP($K3392,Fuel_Mappings!$C$2:$C$255,Fuel_Mappings!$D$2:$D$255),"")</f>
        <v/>
      </c>
      <c r="Q3392" s="5" t="str">
        <f>IF($P3392="Other_Fuel",IF(LOOKUP($G3392,Fuel_Mappings!$I$2:$I$36,Fuel_Mappings!$I$2:$I$36)=$G3392,LOOKUP($G3392,Fuel_Mappings!$I$2:$I$36,Fuel_Mappings!$J$2:$J$36),""),"")</f>
        <v/>
      </c>
      <c r="S3392" s="5" t="str">
        <f t="shared" si="218"/>
        <v>2C</v>
      </c>
      <c r="T3392" s="3" t="b">
        <f t="shared" si="219"/>
        <v>0</v>
      </c>
      <c r="U3392" s="3" t="b">
        <f t="shared" si="220"/>
        <v>0</v>
      </c>
    </row>
    <row r="3393" spans="1:21">
      <c r="A3393" s="10">
        <v>30300336</v>
      </c>
      <c r="B3393" t="s">
        <v>724</v>
      </c>
      <c r="C3393" t="s">
        <v>724</v>
      </c>
      <c r="D3393" t="s">
        <v>725</v>
      </c>
      <c r="E3393" t="s">
        <v>11</v>
      </c>
      <c r="F3393" t="s">
        <v>103</v>
      </c>
      <c r="G3393" t="s">
        <v>122</v>
      </c>
      <c r="H3393" t="s">
        <v>401</v>
      </c>
      <c r="I3393" t="s">
        <v>727</v>
      </c>
      <c r="J3393" t="s">
        <v>728</v>
      </c>
      <c r="K3393" s="3" t="str">
        <f t="shared" si="221"/>
        <v>Ferrous Metals ProcessingPrimary</v>
      </c>
      <c r="L3393" s="9" t="s">
        <v>1441</v>
      </c>
      <c r="M3393" s="9" t="s">
        <v>1442</v>
      </c>
      <c r="N3393" t="s">
        <v>41</v>
      </c>
      <c r="P3393" s="5" t="str">
        <f>IF(LOOKUP($K3393,Fuel_Mappings!$C$2:$C$255,Fuel_Mappings!$D$2:$D$255)&lt;&gt;"",LOOKUP($K3393,Fuel_Mappings!$C$2:$C$255,Fuel_Mappings!$D$2:$D$255),"")</f>
        <v/>
      </c>
      <c r="Q3393" s="5" t="str">
        <f>IF($P3393="Other_Fuel",IF(LOOKUP($G3393,Fuel_Mappings!$I$2:$I$36,Fuel_Mappings!$I$2:$I$36)=$G3393,LOOKUP($G3393,Fuel_Mappings!$I$2:$I$36,Fuel_Mappings!$J$2:$J$36),""),"")</f>
        <v/>
      </c>
      <c r="S3393" s="5" t="str">
        <f t="shared" si="218"/>
        <v>2C</v>
      </c>
      <c r="T3393" s="3" t="b">
        <f t="shared" si="219"/>
        <v>0</v>
      </c>
      <c r="U3393" s="3" t="b">
        <f t="shared" si="220"/>
        <v>0</v>
      </c>
    </row>
    <row r="3394" spans="1:21">
      <c r="A3394" s="10">
        <v>30300341</v>
      </c>
      <c r="B3394" t="s">
        <v>724</v>
      </c>
      <c r="C3394" t="s">
        <v>724</v>
      </c>
      <c r="D3394" t="s">
        <v>725</v>
      </c>
      <c r="E3394" t="s">
        <v>11</v>
      </c>
      <c r="F3394" t="s">
        <v>103</v>
      </c>
      <c r="G3394" t="s">
        <v>122</v>
      </c>
      <c r="H3394" t="s">
        <v>401</v>
      </c>
      <c r="I3394" t="s">
        <v>727</v>
      </c>
      <c r="J3394" t="s">
        <v>728</v>
      </c>
      <c r="K3394" s="3" t="str">
        <f t="shared" si="221"/>
        <v>Ferrous Metals ProcessingPrimary</v>
      </c>
      <c r="L3394" s="9" t="s">
        <v>1441</v>
      </c>
      <c r="M3394" s="9" t="s">
        <v>1442</v>
      </c>
      <c r="N3394" t="s">
        <v>41</v>
      </c>
      <c r="P3394" s="5" t="str">
        <f>IF(LOOKUP($K3394,Fuel_Mappings!$C$2:$C$255,Fuel_Mappings!$D$2:$D$255)&lt;&gt;"",LOOKUP($K3394,Fuel_Mappings!$C$2:$C$255,Fuel_Mappings!$D$2:$D$255),"")</f>
        <v/>
      </c>
      <c r="Q3394" s="5" t="str">
        <f>IF($P3394="Other_Fuel",IF(LOOKUP($G3394,Fuel_Mappings!$I$2:$I$36,Fuel_Mappings!$I$2:$I$36)=$G3394,LOOKUP($G3394,Fuel_Mappings!$I$2:$I$36,Fuel_Mappings!$J$2:$J$36),""),"")</f>
        <v/>
      </c>
      <c r="S3394" s="5" t="str">
        <f t="shared" si="218"/>
        <v>2C</v>
      </c>
      <c r="T3394" s="3" t="b">
        <f t="shared" si="219"/>
        <v>0</v>
      </c>
      <c r="U3394" s="3" t="b">
        <f t="shared" si="220"/>
        <v>0</v>
      </c>
    </row>
    <row r="3395" spans="1:21">
      <c r="A3395" s="10">
        <v>30300342</v>
      </c>
      <c r="B3395" t="s">
        <v>724</v>
      </c>
      <c r="C3395" t="s">
        <v>724</v>
      </c>
      <c r="D3395" t="s">
        <v>725</v>
      </c>
      <c r="E3395" t="s">
        <v>11</v>
      </c>
      <c r="F3395" t="s">
        <v>103</v>
      </c>
      <c r="G3395" t="s">
        <v>122</v>
      </c>
      <c r="H3395" t="s">
        <v>401</v>
      </c>
      <c r="I3395" t="s">
        <v>727</v>
      </c>
      <c r="J3395" t="s">
        <v>728</v>
      </c>
      <c r="K3395" s="3" t="str">
        <f t="shared" si="221"/>
        <v>Ferrous Metals ProcessingPrimary</v>
      </c>
      <c r="L3395" s="9" t="s">
        <v>1441</v>
      </c>
      <c r="M3395" s="9" t="s">
        <v>1442</v>
      </c>
      <c r="N3395" t="s">
        <v>41</v>
      </c>
      <c r="P3395" s="5" t="str">
        <f>IF(LOOKUP($K3395,Fuel_Mappings!$C$2:$C$255,Fuel_Mappings!$D$2:$D$255)&lt;&gt;"",LOOKUP($K3395,Fuel_Mappings!$C$2:$C$255,Fuel_Mappings!$D$2:$D$255),"")</f>
        <v/>
      </c>
      <c r="Q3395" s="5" t="str">
        <f>IF($P3395="Other_Fuel",IF(LOOKUP($G3395,Fuel_Mappings!$I$2:$I$36,Fuel_Mappings!$I$2:$I$36)=$G3395,LOOKUP($G3395,Fuel_Mappings!$I$2:$I$36,Fuel_Mappings!$J$2:$J$36),""),"")</f>
        <v/>
      </c>
      <c r="S3395" s="5" t="str">
        <f t="shared" ref="S3395:S3458" si="222">LEFT(L3395,FIND("_",L3395)-1)</f>
        <v>2C</v>
      </c>
      <c r="T3395" s="3" t="b">
        <f t="shared" ref="T3395:T3458" si="223">$S3395=$C3395</f>
        <v>0</v>
      </c>
      <c r="U3395" s="3" t="b">
        <f t="shared" ref="U3395:U3458" si="224">LEFT($S3395,3)=LEFT($C3395,3)</f>
        <v>0</v>
      </c>
    </row>
    <row r="3396" spans="1:21">
      <c r="A3396" s="10">
        <v>30300343</v>
      </c>
      <c r="B3396" t="s">
        <v>724</v>
      </c>
      <c r="C3396" t="s">
        <v>724</v>
      </c>
      <c r="D3396" t="s">
        <v>725</v>
      </c>
      <c r="E3396" t="s">
        <v>11</v>
      </c>
      <c r="F3396" t="s">
        <v>103</v>
      </c>
      <c r="G3396" t="s">
        <v>122</v>
      </c>
      <c r="H3396" t="s">
        <v>401</v>
      </c>
      <c r="I3396" t="s">
        <v>727</v>
      </c>
      <c r="J3396" t="s">
        <v>728</v>
      </c>
      <c r="K3396" s="3" t="str">
        <f t="shared" si="221"/>
        <v>Ferrous Metals ProcessingPrimary</v>
      </c>
      <c r="L3396" s="9" t="s">
        <v>1441</v>
      </c>
      <c r="M3396" s="9" t="s">
        <v>1442</v>
      </c>
      <c r="N3396" t="s">
        <v>41</v>
      </c>
      <c r="P3396" s="5" t="str">
        <f>IF(LOOKUP($K3396,Fuel_Mappings!$C$2:$C$255,Fuel_Mappings!$D$2:$D$255)&lt;&gt;"",LOOKUP($K3396,Fuel_Mappings!$C$2:$C$255,Fuel_Mappings!$D$2:$D$255),"")</f>
        <v/>
      </c>
      <c r="Q3396" s="5" t="str">
        <f>IF($P3396="Other_Fuel",IF(LOOKUP($G3396,Fuel_Mappings!$I$2:$I$36,Fuel_Mappings!$I$2:$I$36)=$G3396,LOOKUP($G3396,Fuel_Mappings!$I$2:$I$36,Fuel_Mappings!$J$2:$J$36),""),"")</f>
        <v/>
      </c>
      <c r="S3396" s="5" t="str">
        <f t="shared" si="222"/>
        <v>2C</v>
      </c>
      <c r="T3396" s="3" t="b">
        <f t="shared" si="223"/>
        <v>0</v>
      </c>
      <c r="U3396" s="3" t="b">
        <f t="shared" si="224"/>
        <v>0</v>
      </c>
    </row>
    <row r="3397" spans="1:21">
      <c r="A3397" s="10">
        <v>30300344</v>
      </c>
      <c r="B3397" t="s">
        <v>724</v>
      </c>
      <c r="C3397" t="s">
        <v>724</v>
      </c>
      <c r="D3397" t="s">
        <v>725</v>
      </c>
      <c r="E3397" t="s">
        <v>11</v>
      </c>
      <c r="F3397" t="s">
        <v>103</v>
      </c>
      <c r="G3397" t="s">
        <v>122</v>
      </c>
      <c r="H3397" t="s">
        <v>401</v>
      </c>
      <c r="I3397" t="s">
        <v>727</v>
      </c>
      <c r="J3397" t="s">
        <v>728</v>
      </c>
      <c r="K3397" s="3" t="str">
        <f t="shared" si="221"/>
        <v>Ferrous Metals ProcessingPrimary</v>
      </c>
      <c r="L3397" s="9" t="s">
        <v>1441</v>
      </c>
      <c r="M3397" s="9" t="s">
        <v>1442</v>
      </c>
      <c r="N3397" t="s">
        <v>41</v>
      </c>
      <c r="P3397" s="5" t="str">
        <f>IF(LOOKUP($K3397,Fuel_Mappings!$C$2:$C$255,Fuel_Mappings!$D$2:$D$255)&lt;&gt;"",LOOKUP($K3397,Fuel_Mappings!$C$2:$C$255,Fuel_Mappings!$D$2:$D$255),"")</f>
        <v/>
      </c>
      <c r="Q3397" s="5" t="str">
        <f>IF($P3397="Other_Fuel",IF(LOOKUP($G3397,Fuel_Mappings!$I$2:$I$36,Fuel_Mappings!$I$2:$I$36)=$G3397,LOOKUP($G3397,Fuel_Mappings!$I$2:$I$36,Fuel_Mappings!$J$2:$J$36),""),"")</f>
        <v/>
      </c>
      <c r="S3397" s="5" t="str">
        <f t="shared" si="222"/>
        <v>2C</v>
      </c>
      <c r="T3397" s="3" t="b">
        <f t="shared" si="223"/>
        <v>0</v>
      </c>
      <c r="U3397" s="3" t="b">
        <f t="shared" si="224"/>
        <v>0</v>
      </c>
    </row>
    <row r="3398" spans="1:21">
      <c r="A3398" s="10">
        <v>30300352</v>
      </c>
      <c r="B3398" t="s">
        <v>724</v>
      </c>
      <c r="C3398" t="s">
        <v>724</v>
      </c>
      <c r="D3398" t="s">
        <v>725</v>
      </c>
      <c r="E3398" t="s">
        <v>11</v>
      </c>
      <c r="F3398" t="s">
        <v>103</v>
      </c>
      <c r="G3398" t="s">
        <v>122</v>
      </c>
      <c r="H3398" t="s">
        <v>401</v>
      </c>
      <c r="I3398" t="s">
        <v>727</v>
      </c>
      <c r="J3398" t="s">
        <v>728</v>
      </c>
      <c r="K3398" s="3" t="str">
        <f t="shared" si="221"/>
        <v>Ferrous Metals ProcessingPrimary</v>
      </c>
      <c r="L3398" s="9" t="s">
        <v>1441</v>
      </c>
      <c r="M3398" s="9" t="s">
        <v>1442</v>
      </c>
      <c r="N3398" t="s">
        <v>41</v>
      </c>
      <c r="P3398" s="5" t="str">
        <f>IF(LOOKUP($K3398,Fuel_Mappings!$C$2:$C$255,Fuel_Mappings!$D$2:$D$255)&lt;&gt;"",LOOKUP($K3398,Fuel_Mappings!$C$2:$C$255,Fuel_Mappings!$D$2:$D$255),"")</f>
        <v/>
      </c>
      <c r="Q3398" s="5" t="str">
        <f>IF($P3398="Other_Fuel",IF(LOOKUP($G3398,Fuel_Mappings!$I$2:$I$36,Fuel_Mappings!$I$2:$I$36)=$G3398,LOOKUP($G3398,Fuel_Mappings!$I$2:$I$36,Fuel_Mappings!$J$2:$J$36),""),"")</f>
        <v/>
      </c>
      <c r="S3398" s="5" t="str">
        <f t="shared" si="222"/>
        <v>2C</v>
      </c>
      <c r="T3398" s="3" t="b">
        <f t="shared" si="223"/>
        <v>0</v>
      </c>
      <c r="U3398" s="3" t="b">
        <f t="shared" si="224"/>
        <v>0</v>
      </c>
    </row>
    <row r="3399" spans="1:21">
      <c r="A3399" s="10">
        <v>30300361</v>
      </c>
      <c r="B3399" t="s">
        <v>724</v>
      </c>
      <c r="C3399" t="s">
        <v>724</v>
      </c>
      <c r="D3399" t="s">
        <v>725</v>
      </c>
      <c r="E3399" t="s">
        <v>11</v>
      </c>
      <c r="F3399" t="s">
        <v>103</v>
      </c>
      <c r="G3399" t="s">
        <v>122</v>
      </c>
      <c r="H3399" t="s">
        <v>401</v>
      </c>
      <c r="I3399" t="s">
        <v>727</v>
      </c>
      <c r="J3399" t="s">
        <v>728</v>
      </c>
      <c r="K3399" s="3" t="str">
        <f t="shared" si="221"/>
        <v>Ferrous Metals ProcessingPrimary</v>
      </c>
      <c r="L3399" s="9" t="s">
        <v>1441</v>
      </c>
      <c r="M3399" s="9" t="s">
        <v>1442</v>
      </c>
      <c r="N3399" t="s">
        <v>41</v>
      </c>
      <c r="P3399" s="5" t="str">
        <f>IF(LOOKUP($K3399,Fuel_Mappings!$C$2:$C$255,Fuel_Mappings!$D$2:$D$255)&lt;&gt;"",LOOKUP($K3399,Fuel_Mappings!$C$2:$C$255,Fuel_Mappings!$D$2:$D$255),"")</f>
        <v/>
      </c>
      <c r="Q3399" s="5" t="str">
        <f>IF($P3399="Other_Fuel",IF(LOOKUP($G3399,Fuel_Mappings!$I$2:$I$36,Fuel_Mappings!$I$2:$I$36)=$G3399,LOOKUP($G3399,Fuel_Mappings!$I$2:$I$36,Fuel_Mappings!$J$2:$J$36),""),"")</f>
        <v/>
      </c>
      <c r="S3399" s="5" t="str">
        <f t="shared" si="222"/>
        <v>2C</v>
      </c>
      <c r="T3399" s="3" t="b">
        <f t="shared" si="223"/>
        <v>0</v>
      </c>
      <c r="U3399" s="3" t="b">
        <f t="shared" si="224"/>
        <v>0</v>
      </c>
    </row>
    <row r="3400" spans="1:21">
      <c r="A3400" s="10">
        <v>30300913</v>
      </c>
      <c r="B3400" t="s">
        <v>724</v>
      </c>
      <c r="C3400" t="s">
        <v>724</v>
      </c>
      <c r="D3400" t="s">
        <v>725</v>
      </c>
      <c r="E3400" t="s">
        <v>11</v>
      </c>
      <c r="F3400" t="s">
        <v>103</v>
      </c>
      <c r="G3400" t="s">
        <v>731</v>
      </c>
      <c r="H3400" t="s">
        <v>401</v>
      </c>
      <c r="I3400" t="s">
        <v>727</v>
      </c>
      <c r="J3400" t="s">
        <v>735</v>
      </c>
      <c r="K3400" s="3" t="str">
        <f t="shared" si="221"/>
        <v>Ferrous Metals ProcessingBasic Oxygen Furnace</v>
      </c>
      <c r="L3400" s="9" t="s">
        <v>1441</v>
      </c>
      <c r="M3400" s="9" t="s">
        <v>1442</v>
      </c>
      <c r="N3400" t="s">
        <v>41</v>
      </c>
      <c r="P3400" s="5" t="str">
        <f>IF(LOOKUP($K3400,Fuel_Mappings!$C$2:$C$255,Fuel_Mappings!$D$2:$D$255)&lt;&gt;"",LOOKUP($K3400,Fuel_Mappings!$C$2:$C$255,Fuel_Mappings!$D$2:$D$255),"")</f>
        <v/>
      </c>
      <c r="Q3400" s="5" t="str">
        <f>IF($P3400="Other_Fuel",IF(LOOKUP($G3400,Fuel_Mappings!$I$2:$I$36,Fuel_Mappings!$I$2:$I$36)=$G3400,LOOKUP($G3400,Fuel_Mappings!$I$2:$I$36,Fuel_Mappings!$J$2:$J$36),""),"")</f>
        <v/>
      </c>
      <c r="S3400" s="5" t="str">
        <f t="shared" si="222"/>
        <v>2C</v>
      </c>
      <c r="T3400" s="3" t="b">
        <f t="shared" si="223"/>
        <v>0</v>
      </c>
      <c r="U3400" s="3" t="b">
        <f t="shared" si="224"/>
        <v>0</v>
      </c>
    </row>
    <row r="3401" spans="1:21">
      <c r="A3401" s="10">
        <v>30300819</v>
      </c>
      <c r="B3401" t="s">
        <v>724</v>
      </c>
      <c r="C3401" t="s">
        <v>724</v>
      </c>
      <c r="D3401" t="s">
        <v>725</v>
      </c>
      <c r="E3401" t="s">
        <v>11</v>
      </c>
      <c r="F3401" t="s">
        <v>103</v>
      </c>
      <c r="G3401" t="s">
        <v>726</v>
      </c>
      <c r="H3401" t="s">
        <v>401</v>
      </c>
      <c r="I3401" t="s">
        <v>727</v>
      </c>
      <c r="J3401" t="s">
        <v>728</v>
      </c>
      <c r="K3401" s="3" t="str">
        <f t="shared" si="221"/>
        <v>Ferrous Metals ProcessingPrimary</v>
      </c>
      <c r="L3401" s="9" t="s">
        <v>1441</v>
      </c>
      <c r="M3401" s="9" t="s">
        <v>1442</v>
      </c>
      <c r="N3401" t="s">
        <v>41</v>
      </c>
      <c r="P3401" s="5" t="str">
        <f>IF(LOOKUP($K3401,Fuel_Mappings!$C$2:$C$255,Fuel_Mappings!$D$2:$D$255)&lt;&gt;"",LOOKUP($K3401,Fuel_Mappings!$C$2:$C$255,Fuel_Mappings!$D$2:$D$255),"")</f>
        <v/>
      </c>
      <c r="Q3401" s="5" t="str">
        <f>IF($P3401="Other_Fuel",IF(LOOKUP($G3401,Fuel_Mappings!$I$2:$I$36,Fuel_Mappings!$I$2:$I$36)=$G3401,LOOKUP($G3401,Fuel_Mappings!$I$2:$I$36,Fuel_Mappings!$J$2:$J$36),""),"")</f>
        <v/>
      </c>
      <c r="S3401" s="5" t="str">
        <f t="shared" si="222"/>
        <v>2C</v>
      </c>
      <c r="T3401" s="3" t="b">
        <f t="shared" si="223"/>
        <v>0</v>
      </c>
      <c r="U3401" s="3" t="b">
        <f t="shared" si="224"/>
        <v>0</v>
      </c>
    </row>
    <row r="3402" spans="1:21">
      <c r="A3402" s="10">
        <v>30300825</v>
      </c>
      <c r="B3402" t="s">
        <v>724</v>
      </c>
      <c r="C3402" t="s">
        <v>724</v>
      </c>
      <c r="D3402" t="s">
        <v>725</v>
      </c>
      <c r="E3402" t="s">
        <v>11</v>
      </c>
      <c r="F3402" t="s">
        <v>103</v>
      </c>
      <c r="G3402" t="s">
        <v>726</v>
      </c>
      <c r="H3402" t="s">
        <v>401</v>
      </c>
      <c r="I3402" t="s">
        <v>727</v>
      </c>
      <c r="J3402" t="s">
        <v>728</v>
      </c>
      <c r="K3402" s="3" t="str">
        <f t="shared" si="221"/>
        <v>Ferrous Metals ProcessingPrimary</v>
      </c>
      <c r="L3402" s="9" t="s">
        <v>1441</v>
      </c>
      <c r="M3402" s="9" t="s">
        <v>1442</v>
      </c>
      <c r="N3402" t="s">
        <v>41</v>
      </c>
      <c r="P3402" s="5" t="str">
        <f>IF(LOOKUP($K3402,Fuel_Mappings!$C$2:$C$255,Fuel_Mappings!$D$2:$D$255)&lt;&gt;"",LOOKUP($K3402,Fuel_Mappings!$C$2:$C$255,Fuel_Mappings!$D$2:$D$255),"")</f>
        <v/>
      </c>
      <c r="Q3402" s="5" t="str">
        <f>IF($P3402="Other_Fuel",IF(LOOKUP($G3402,Fuel_Mappings!$I$2:$I$36,Fuel_Mappings!$I$2:$I$36)=$G3402,LOOKUP($G3402,Fuel_Mappings!$I$2:$I$36,Fuel_Mappings!$J$2:$J$36),""),"")</f>
        <v/>
      </c>
      <c r="S3402" s="5" t="str">
        <f t="shared" si="222"/>
        <v>2C</v>
      </c>
      <c r="T3402" s="3" t="b">
        <f t="shared" si="223"/>
        <v>0</v>
      </c>
      <c r="U3402" s="3" t="b">
        <f t="shared" si="224"/>
        <v>0</v>
      </c>
    </row>
    <row r="3403" spans="1:21">
      <c r="A3403" s="10">
        <v>30300899</v>
      </c>
      <c r="B3403" t="s">
        <v>724</v>
      </c>
      <c r="C3403" t="s">
        <v>724</v>
      </c>
      <c r="D3403" t="s">
        <v>725</v>
      </c>
      <c r="E3403" t="s">
        <v>11</v>
      </c>
      <c r="F3403" t="s">
        <v>103</v>
      </c>
      <c r="G3403" t="s">
        <v>726</v>
      </c>
      <c r="H3403" t="s">
        <v>401</v>
      </c>
      <c r="I3403" t="s">
        <v>727</v>
      </c>
      <c r="J3403" t="s">
        <v>728</v>
      </c>
      <c r="K3403" s="3" t="str">
        <f t="shared" si="221"/>
        <v>Ferrous Metals ProcessingPrimary</v>
      </c>
      <c r="L3403" s="9" t="s">
        <v>1441</v>
      </c>
      <c r="M3403" s="9" t="s">
        <v>1442</v>
      </c>
      <c r="N3403" t="s">
        <v>41</v>
      </c>
      <c r="P3403" s="5" t="str">
        <f>IF(LOOKUP($K3403,Fuel_Mappings!$C$2:$C$255,Fuel_Mappings!$D$2:$D$255)&lt;&gt;"",LOOKUP($K3403,Fuel_Mappings!$C$2:$C$255,Fuel_Mappings!$D$2:$D$255),"")</f>
        <v/>
      </c>
      <c r="Q3403" s="5" t="str">
        <f>IF($P3403="Other_Fuel",IF(LOOKUP($G3403,Fuel_Mappings!$I$2:$I$36,Fuel_Mappings!$I$2:$I$36)=$G3403,LOOKUP($G3403,Fuel_Mappings!$I$2:$I$36,Fuel_Mappings!$J$2:$J$36),""),"")</f>
        <v/>
      </c>
      <c r="S3403" s="5" t="str">
        <f t="shared" si="222"/>
        <v>2C</v>
      </c>
      <c r="T3403" s="3" t="b">
        <f t="shared" si="223"/>
        <v>0</v>
      </c>
      <c r="U3403" s="3" t="b">
        <f t="shared" si="224"/>
        <v>0</v>
      </c>
    </row>
    <row r="3404" spans="1:21">
      <c r="A3404" s="10">
        <v>30300906</v>
      </c>
      <c r="B3404" t="s">
        <v>724</v>
      </c>
      <c r="C3404" t="s">
        <v>724</v>
      </c>
      <c r="D3404" t="s">
        <v>725</v>
      </c>
      <c r="E3404" t="s">
        <v>11</v>
      </c>
      <c r="F3404" t="s">
        <v>103</v>
      </c>
      <c r="G3404" t="s">
        <v>731</v>
      </c>
      <c r="H3404" t="s">
        <v>401</v>
      </c>
      <c r="I3404" t="s">
        <v>727</v>
      </c>
      <c r="J3404" t="s">
        <v>728</v>
      </c>
      <c r="K3404" s="3" t="str">
        <f t="shared" si="221"/>
        <v>Ferrous Metals ProcessingPrimary</v>
      </c>
      <c r="L3404" s="9" t="s">
        <v>1441</v>
      </c>
      <c r="M3404" s="9" t="s">
        <v>1442</v>
      </c>
      <c r="N3404" t="s">
        <v>41</v>
      </c>
      <c r="P3404" s="5" t="str">
        <f>IF(LOOKUP($K3404,Fuel_Mappings!$C$2:$C$255,Fuel_Mappings!$D$2:$D$255)&lt;&gt;"",LOOKUP($K3404,Fuel_Mappings!$C$2:$C$255,Fuel_Mappings!$D$2:$D$255),"")</f>
        <v/>
      </c>
      <c r="Q3404" s="5" t="str">
        <f>IF($P3404="Other_Fuel",IF(LOOKUP($G3404,Fuel_Mappings!$I$2:$I$36,Fuel_Mappings!$I$2:$I$36)=$G3404,LOOKUP($G3404,Fuel_Mappings!$I$2:$I$36,Fuel_Mappings!$J$2:$J$36),""),"")</f>
        <v/>
      </c>
      <c r="S3404" s="5" t="str">
        <f t="shared" si="222"/>
        <v>2C</v>
      </c>
      <c r="T3404" s="3" t="b">
        <f t="shared" si="223"/>
        <v>0</v>
      </c>
      <c r="U3404" s="3" t="b">
        <f t="shared" si="224"/>
        <v>0</v>
      </c>
    </row>
    <row r="3405" spans="1:21">
      <c r="A3405" s="10">
        <v>30300907</v>
      </c>
      <c r="B3405" t="s">
        <v>724</v>
      </c>
      <c r="C3405" t="s">
        <v>724</v>
      </c>
      <c r="D3405" t="s">
        <v>725</v>
      </c>
      <c r="E3405" t="s">
        <v>11</v>
      </c>
      <c r="F3405" t="s">
        <v>103</v>
      </c>
      <c r="G3405" t="s">
        <v>731</v>
      </c>
      <c r="H3405" t="s">
        <v>401</v>
      </c>
      <c r="I3405" t="s">
        <v>727</v>
      </c>
      <c r="J3405" t="s">
        <v>728</v>
      </c>
      <c r="K3405" s="3" t="str">
        <f t="shared" si="221"/>
        <v>Ferrous Metals ProcessingPrimary</v>
      </c>
      <c r="L3405" s="9" t="s">
        <v>1441</v>
      </c>
      <c r="M3405" s="9" t="s">
        <v>1442</v>
      </c>
      <c r="N3405" t="s">
        <v>41</v>
      </c>
      <c r="P3405" s="5" t="str">
        <f>IF(LOOKUP($K3405,Fuel_Mappings!$C$2:$C$255,Fuel_Mappings!$D$2:$D$255)&lt;&gt;"",LOOKUP($K3405,Fuel_Mappings!$C$2:$C$255,Fuel_Mappings!$D$2:$D$255),"")</f>
        <v/>
      </c>
      <c r="Q3405" s="5" t="str">
        <f>IF($P3405="Other_Fuel",IF(LOOKUP($G3405,Fuel_Mappings!$I$2:$I$36,Fuel_Mappings!$I$2:$I$36)=$G3405,LOOKUP($G3405,Fuel_Mappings!$I$2:$I$36,Fuel_Mappings!$J$2:$J$36),""),"")</f>
        <v/>
      </c>
      <c r="S3405" s="5" t="str">
        <f t="shared" si="222"/>
        <v>2C</v>
      </c>
      <c r="T3405" s="3" t="b">
        <f t="shared" si="223"/>
        <v>0</v>
      </c>
      <c r="U3405" s="3" t="b">
        <f t="shared" si="224"/>
        <v>0</v>
      </c>
    </row>
    <row r="3406" spans="1:21">
      <c r="A3406" s="10">
        <v>30300401</v>
      </c>
      <c r="B3406" t="s">
        <v>724</v>
      </c>
      <c r="C3406" t="s">
        <v>724</v>
      </c>
      <c r="D3406" t="s">
        <v>725</v>
      </c>
      <c r="E3406" t="s">
        <v>11</v>
      </c>
      <c r="F3406" t="s">
        <v>103</v>
      </c>
      <c r="G3406" t="s">
        <v>737</v>
      </c>
      <c r="H3406" t="s">
        <v>401</v>
      </c>
      <c r="I3406" t="s">
        <v>727</v>
      </c>
      <c r="J3406" t="s">
        <v>728</v>
      </c>
      <c r="K3406" s="3" t="str">
        <f t="shared" si="221"/>
        <v>Ferrous Metals ProcessingPrimary</v>
      </c>
      <c r="L3406" s="9" t="s">
        <v>1441</v>
      </c>
      <c r="M3406" s="9" t="s">
        <v>1442</v>
      </c>
      <c r="N3406" t="s">
        <v>41</v>
      </c>
      <c r="P3406" s="5" t="str">
        <f>IF(LOOKUP($K3406,Fuel_Mappings!$C$2:$C$255,Fuel_Mappings!$D$2:$D$255)&lt;&gt;"",LOOKUP($K3406,Fuel_Mappings!$C$2:$C$255,Fuel_Mappings!$D$2:$D$255),"")</f>
        <v/>
      </c>
      <c r="Q3406" s="5" t="str">
        <f>IF($P3406="Other_Fuel",IF(LOOKUP($G3406,Fuel_Mappings!$I$2:$I$36,Fuel_Mappings!$I$2:$I$36)=$G3406,LOOKUP($G3406,Fuel_Mappings!$I$2:$I$36,Fuel_Mappings!$J$2:$J$36),""),"")</f>
        <v/>
      </c>
      <c r="S3406" s="5" t="str">
        <f t="shared" si="222"/>
        <v>2C</v>
      </c>
      <c r="T3406" s="3" t="b">
        <f t="shared" si="223"/>
        <v>0</v>
      </c>
      <c r="U3406" s="3" t="b">
        <f t="shared" si="224"/>
        <v>0</v>
      </c>
    </row>
    <row r="3407" spans="1:21">
      <c r="A3407" s="10">
        <v>30300829</v>
      </c>
      <c r="B3407" t="s">
        <v>724</v>
      </c>
      <c r="C3407" t="s">
        <v>724</v>
      </c>
      <c r="D3407" t="s">
        <v>725</v>
      </c>
      <c r="E3407" t="s">
        <v>11</v>
      </c>
      <c r="F3407" t="s">
        <v>103</v>
      </c>
      <c r="G3407" t="s">
        <v>726</v>
      </c>
      <c r="H3407" t="s">
        <v>401</v>
      </c>
      <c r="I3407" t="s">
        <v>727</v>
      </c>
      <c r="J3407" t="s">
        <v>728</v>
      </c>
      <c r="K3407" s="3" t="str">
        <f t="shared" si="221"/>
        <v>Ferrous Metals ProcessingPrimary</v>
      </c>
      <c r="L3407" s="9" t="s">
        <v>1441</v>
      </c>
      <c r="M3407" s="9" t="s">
        <v>1442</v>
      </c>
      <c r="N3407" t="s">
        <v>41</v>
      </c>
      <c r="P3407" s="5" t="str">
        <f>IF(LOOKUP($K3407,Fuel_Mappings!$C$2:$C$255,Fuel_Mappings!$D$2:$D$255)&lt;&gt;"",LOOKUP($K3407,Fuel_Mappings!$C$2:$C$255,Fuel_Mappings!$D$2:$D$255),"")</f>
        <v/>
      </c>
      <c r="Q3407" s="5" t="str">
        <f>IF($P3407="Other_Fuel",IF(LOOKUP($G3407,Fuel_Mappings!$I$2:$I$36,Fuel_Mappings!$I$2:$I$36)=$G3407,LOOKUP($G3407,Fuel_Mappings!$I$2:$I$36,Fuel_Mappings!$J$2:$J$36),""),"")</f>
        <v/>
      </c>
      <c r="S3407" s="5" t="str">
        <f t="shared" si="222"/>
        <v>2C</v>
      </c>
      <c r="T3407" s="3" t="b">
        <f t="shared" si="223"/>
        <v>0</v>
      </c>
      <c r="U3407" s="3" t="b">
        <f t="shared" si="224"/>
        <v>0</v>
      </c>
    </row>
    <row r="3408" spans="1:21">
      <c r="A3408" s="10">
        <v>30300831</v>
      </c>
      <c r="B3408" t="s">
        <v>724</v>
      </c>
      <c r="C3408" t="s">
        <v>724</v>
      </c>
      <c r="D3408" t="s">
        <v>725</v>
      </c>
      <c r="E3408" t="s">
        <v>11</v>
      </c>
      <c r="F3408" t="s">
        <v>103</v>
      </c>
      <c r="G3408" t="s">
        <v>726</v>
      </c>
      <c r="H3408" t="s">
        <v>401</v>
      </c>
      <c r="I3408" t="s">
        <v>727</v>
      </c>
      <c r="J3408" t="s">
        <v>21</v>
      </c>
      <c r="K3408" s="3" t="str">
        <f t="shared" si="221"/>
        <v>Ferrous Metals ProcessingOther</v>
      </c>
      <c r="L3408" s="9" t="s">
        <v>1441</v>
      </c>
      <c r="M3408" s="9" t="s">
        <v>1442</v>
      </c>
      <c r="N3408" t="s">
        <v>41</v>
      </c>
      <c r="P3408" s="5" t="str">
        <f>IF(LOOKUP($K3408,Fuel_Mappings!$C$2:$C$255,Fuel_Mappings!$D$2:$D$255)&lt;&gt;"",LOOKUP($K3408,Fuel_Mappings!$C$2:$C$255,Fuel_Mappings!$D$2:$D$255),"")</f>
        <v>Other_Fuel</v>
      </c>
      <c r="Q3408" s="5" t="str">
        <f>IF($P3408="Other_Fuel",IF(LOOKUP($G3408,Fuel_Mappings!$I$2:$I$36,Fuel_Mappings!$I$2:$I$36)=$G3408,LOOKUP($G3408,Fuel_Mappings!$I$2:$I$36,Fuel_Mappings!$J$2:$J$36),""),"")</f>
        <v/>
      </c>
      <c r="S3408" s="5" t="str">
        <f t="shared" si="222"/>
        <v>2C</v>
      </c>
      <c r="T3408" s="3" t="b">
        <f t="shared" si="223"/>
        <v>0</v>
      </c>
      <c r="U3408" s="3" t="b">
        <f t="shared" si="224"/>
        <v>0</v>
      </c>
    </row>
    <row r="3409" spans="1:21">
      <c r="A3409" s="10">
        <v>30300912</v>
      </c>
      <c r="B3409" t="s">
        <v>724</v>
      </c>
      <c r="C3409" t="s">
        <v>724</v>
      </c>
      <c r="D3409" t="s">
        <v>725</v>
      </c>
      <c r="E3409" t="s">
        <v>11</v>
      </c>
      <c r="F3409" t="s">
        <v>103</v>
      </c>
      <c r="G3409" t="s">
        <v>731</v>
      </c>
      <c r="H3409" t="s">
        <v>401</v>
      </c>
      <c r="I3409" t="s">
        <v>727</v>
      </c>
      <c r="J3409" t="s">
        <v>728</v>
      </c>
      <c r="K3409" s="3" t="str">
        <f t="shared" si="221"/>
        <v>Ferrous Metals ProcessingPrimary</v>
      </c>
      <c r="L3409" s="9" t="s">
        <v>1441</v>
      </c>
      <c r="M3409" s="9" t="s">
        <v>1442</v>
      </c>
      <c r="N3409" t="s">
        <v>41</v>
      </c>
      <c r="P3409" s="5" t="str">
        <f>IF(LOOKUP($K3409,Fuel_Mappings!$C$2:$C$255,Fuel_Mappings!$D$2:$D$255)&lt;&gt;"",LOOKUP($K3409,Fuel_Mappings!$C$2:$C$255,Fuel_Mappings!$D$2:$D$255),"")</f>
        <v/>
      </c>
      <c r="Q3409" s="5" t="str">
        <f>IF($P3409="Other_Fuel",IF(LOOKUP($G3409,Fuel_Mappings!$I$2:$I$36,Fuel_Mappings!$I$2:$I$36)=$G3409,LOOKUP($G3409,Fuel_Mappings!$I$2:$I$36,Fuel_Mappings!$J$2:$J$36),""),"")</f>
        <v/>
      </c>
      <c r="S3409" s="5" t="str">
        <f t="shared" si="222"/>
        <v>2C</v>
      </c>
      <c r="T3409" s="3" t="b">
        <f t="shared" si="223"/>
        <v>0</v>
      </c>
      <c r="U3409" s="3" t="b">
        <f t="shared" si="224"/>
        <v>0</v>
      </c>
    </row>
    <row r="3410" spans="1:21">
      <c r="A3410" s="10">
        <v>30300914</v>
      </c>
      <c r="B3410" t="s">
        <v>724</v>
      </c>
      <c r="C3410" t="s">
        <v>724</v>
      </c>
      <c r="D3410" t="s">
        <v>725</v>
      </c>
      <c r="E3410" t="s">
        <v>11</v>
      </c>
      <c r="F3410" t="s">
        <v>103</v>
      </c>
      <c r="G3410" t="s">
        <v>731</v>
      </c>
      <c r="H3410" t="s">
        <v>401</v>
      </c>
      <c r="I3410" t="s">
        <v>727</v>
      </c>
      <c r="J3410" t="s">
        <v>735</v>
      </c>
      <c r="K3410" s="3" t="str">
        <f t="shared" si="221"/>
        <v>Ferrous Metals ProcessingBasic Oxygen Furnace</v>
      </c>
      <c r="L3410" s="9" t="s">
        <v>1441</v>
      </c>
      <c r="M3410" s="9" t="s">
        <v>1442</v>
      </c>
      <c r="N3410" t="s">
        <v>41</v>
      </c>
      <c r="P3410" s="5" t="str">
        <f>IF(LOOKUP($K3410,Fuel_Mappings!$C$2:$C$255,Fuel_Mappings!$D$2:$D$255)&lt;&gt;"",LOOKUP($K3410,Fuel_Mappings!$C$2:$C$255,Fuel_Mappings!$D$2:$D$255),"")</f>
        <v/>
      </c>
      <c r="Q3410" s="5" t="str">
        <f>IF($P3410="Other_Fuel",IF(LOOKUP($G3410,Fuel_Mappings!$I$2:$I$36,Fuel_Mappings!$I$2:$I$36)=$G3410,LOOKUP($G3410,Fuel_Mappings!$I$2:$I$36,Fuel_Mappings!$J$2:$J$36),""),"")</f>
        <v/>
      </c>
      <c r="S3410" s="5" t="str">
        <f t="shared" si="222"/>
        <v>2C</v>
      </c>
      <c r="T3410" s="3" t="b">
        <f t="shared" si="223"/>
        <v>0</v>
      </c>
      <c r="U3410" s="3" t="b">
        <f t="shared" si="224"/>
        <v>0</v>
      </c>
    </row>
    <row r="3411" spans="1:21">
      <c r="A3411" s="10">
        <v>30300916</v>
      </c>
      <c r="B3411" t="s">
        <v>724</v>
      </c>
      <c r="C3411" t="s">
        <v>724</v>
      </c>
      <c r="D3411" t="s">
        <v>725</v>
      </c>
      <c r="E3411" t="s">
        <v>11</v>
      </c>
      <c r="F3411" t="s">
        <v>103</v>
      </c>
      <c r="G3411" t="s">
        <v>731</v>
      </c>
      <c r="H3411" t="s">
        <v>401</v>
      </c>
      <c r="I3411" t="s">
        <v>727</v>
      </c>
      <c r="J3411" t="s">
        <v>728</v>
      </c>
      <c r="K3411" s="3" t="str">
        <f t="shared" si="221"/>
        <v>Ferrous Metals ProcessingPrimary</v>
      </c>
      <c r="L3411" s="9" t="s">
        <v>1441</v>
      </c>
      <c r="M3411" s="9" t="s">
        <v>1442</v>
      </c>
      <c r="N3411" t="s">
        <v>41</v>
      </c>
      <c r="P3411" s="5" t="str">
        <f>IF(LOOKUP($K3411,Fuel_Mappings!$C$2:$C$255,Fuel_Mappings!$D$2:$D$255)&lt;&gt;"",LOOKUP($K3411,Fuel_Mappings!$C$2:$C$255,Fuel_Mappings!$D$2:$D$255),"")</f>
        <v/>
      </c>
      <c r="Q3411" s="5" t="str">
        <f>IF($P3411="Other_Fuel",IF(LOOKUP($G3411,Fuel_Mappings!$I$2:$I$36,Fuel_Mappings!$I$2:$I$36)=$G3411,LOOKUP($G3411,Fuel_Mappings!$I$2:$I$36,Fuel_Mappings!$J$2:$J$36),""),"")</f>
        <v/>
      </c>
      <c r="S3411" s="5" t="str">
        <f t="shared" si="222"/>
        <v>2C</v>
      </c>
      <c r="T3411" s="3" t="b">
        <f t="shared" si="223"/>
        <v>0</v>
      </c>
      <c r="U3411" s="3" t="b">
        <f t="shared" si="224"/>
        <v>0</v>
      </c>
    </row>
    <row r="3412" spans="1:21">
      <c r="A3412" s="10">
        <v>30300921</v>
      </c>
      <c r="B3412" t="s">
        <v>724</v>
      </c>
      <c r="C3412" t="s">
        <v>724</v>
      </c>
      <c r="D3412" t="s">
        <v>725</v>
      </c>
      <c r="E3412" t="s">
        <v>11</v>
      </c>
      <c r="F3412" t="s">
        <v>103</v>
      </c>
      <c r="G3412" t="s">
        <v>731</v>
      </c>
      <c r="H3412" t="s">
        <v>401</v>
      </c>
      <c r="I3412" t="s">
        <v>727</v>
      </c>
      <c r="J3412" t="s">
        <v>728</v>
      </c>
      <c r="K3412" s="3" t="str">
        <f t="shared" si="221"/>
        <v>Ferrous Metals ProcessingPrimary</v>
      </c>
      <c r="L3412" s="9" t="s">
        <v>1441</v>
      </c>
      <c r="M3412" s="9" t="s">
        <v>1442</v>
      </c>
      <c r="N3412" t="s">
        <v>41</v>
      </c>
      <c r="P3412" s="5" t="str">
        <f>IF(LOOKUP($K3412,Fuel_Mappings!$C$2:$C$255,Fuel_Mappings!$D$2:$D$255)&lt;&gt;"",LOOKUP($K3412,Fuel_Mappings!$C$2:$C$255,Fuel_Mappings!$D$2:$D$255),"")</f>
        <v/>
      </c>
      <c r="Q3412" s="5" t="str">
        <f>IF($P3412="Other_Fuel",IF(LOOKUP($G3412,Fuel_Mappings!$I$2:$I$36,Fuel_Mappings!$I$2:$I$36)=$G3412,LOOKUP($G3412,Fuel_Mappings!$I$2:$I$36,Fuel_Mappings!$J$2:$J$36),""),"")</f>
        <v/>
      </c>
      <c r="S3412" s="5" t="str">
        <f t="shared" si="222"/>
        <v>2C</v>
      </c>
      <c r="T3412" s="3" t="b">
        <f t="shared" si="223"/>
        <v>0</v>
      </c>
      <c r="U3412" s="3" t="b">
        <f t="shared" si="224"/>
        <v>0</v>
      </c>
    </row>
    <row r="3413" spans="1:21">
      <c r="A3413" s="10">
        <v>30300923</v>
      </c>
      <c r="B3413" t="s">
        <v>724</v>
      </c>
      <c r="C3413" t="s">
        <v>724</v>
      </c>
      <c r="D3413" t="s">
        <v>725</v>
      </c>
      <c r="E3413" t="s">
        <v>11</v>
      </c>
      <c r="F3413" t="s">
        <v>103</v>
      </c>
      <c r="G3413" t="s">
        <v>731</v>
      </c>
      <c r="H3413" t="s">
        <v>401</v>
      </c>
      <c r="I3413" t="s">
        <v>727</v>
      </c>
      <c r="J3413" t="s">
        <v>728</v>
      </c>
      <c r="K3413" s="3" t="str">
        <f t="shared" si="221"/>
        <v>Ferrous Metals ProcessingPrimary</v>
      </c>
      <c r="L3413" s="9" t="s">
        <v>1441</v>
      </c>
      <c r="M3413" s="9" t="s">
        <v>1442</v>
      </c>
      <c r="N3413" t="s">
        <v>41</v>
      </c>
      <c r="P3413" s="5" t="str">
        <f>IF(LOOKUP($K3413,Fuel_Mappings!$C$2:$C$255,Fuel_Mappings!$D$2:$D$255)&lt;&gt;"",LOOKUP($K3413,Fuel_Mappings!$C$2:$C$255,Fuel_Mappings!$D$2:$D$255),"")</f>
        <v/>
      </c>
      <c r="Q3413" s="5" t="str">
        <f>IF($P3413="Other_Fuel",IF(LOOKUP($G3413,Fuel_Mappings!$I$2:$I$36,Fuel_Mappings!$I$2:$I$36)=$G3413,LOOKUP($G3413,Fuel_Mappings!$I$2:$I$36,Fuel_Mappings!$J$2:$J$36),""),"")</f>
        <v/>
      </c>
      <c r="S3413" s="5" t="str">
        <f t="shared" si="222"/>
        <v>2C</v>
      </c>
      <c r="T3413" s="3" t="b">
        <f t="shared" si="223"/>
        <v>0</v>
      </c>
      <c r="U3413" s="3" t="b">
        <f t="shared" si="224"/>
        <v>0</v>
      </c>
    </row>
    <row r="3414" spans="1:21">
      <c r="A3414" s="10">
        <v>30300924</v>
      </c>
      <c r="B3414" t="s">
        <v>724</v>
      </c>
      <c r="C3414" t="s">
        <v>724</v>
      </c>
      <c r="D3414" t="s">
        <v>725</v>
      </c>
      <c r="E3414" t="s">
        <v>11</v>
      </c>
      <c r="F3414" t="s">
        <v>103</v>
      </c>
      <c r="G3414" t="s">
        <v>731</v>
      </c>
      <c r="H3414" t="s">
        <v>401</v>
      </c>
      <c r="I3414" t="s">
        <v>727</v>
      </c>
      <c r="J3414" t="s">
        <v>728</v>
      </c>
      <c r="K3414" s="3" t="str">
        <f t="shared" si="221"/>
        <v>Ferrous Metals ProcessingPrimary</v>
      </c>
      <c r="L3414" s="9" t="s">
        <v>1441</v>
      </c>
      <c r="M3414" s="9" t="s">
        <v>1442</v>
      </c>
      <c r="N3414" t="s">
        <v>41</v>
      </c>
      <c r="P3414" s="5" t="str">
        <f>IF(LOOKUP($K3414,Fuel_Mappings!$C$2:$C$255,Fuel_Mappings!$D$2:$D$255)&lt;&gt;"",LOOKUP($K3414,Fuel_Mappings!$C$2:$C$255,Fuel_Mappings!$D$2:$D$255),"")</f>
        <v/>
      </c>
      <c r="Q3414" s="5" t="str">
        <f>IF($P3414="Other_Fuel",IF(LOOKUP($G3414,Fuel_Mappings!$I$2:$I$36,Fuel_Mappings!$I$2:$I$36)=$G3414,LOOKUP($G3414,Fuel_Mappings!$I$2:$I$36,Fuel_Mappings!$J$2:$J$36),""),"")</f>
        <v/>
      </c>
      <c r="S3414" s="5" t="str">
        <f t="shared" si="222"/>
        <v>2C</v>
      </c>
      <c r="T3414" s="3" t="b">
        <f t="shared" si="223"/>
        <v>0</v>
      </c>
      <c r="U3414" s="3" t="b">
        <f t="shared" si="224"/>
        <v>0</v>
      </c>
    </row>
    <row r="3415" spans="1:21">
      <c r="A3415" s="10">
        <v>30300925</v>
      </c>
      <c r="B3415" t="s">
        <v>724</v>
      </c>
      <c r="C3415" t="s">
        <v>724</v>
      </c>
      <c r="D3415" t="s">
        <v>725</v>
      </c>
      <c r="E3415" t="s">
        <v>11</v>
      </c>
      <c r="F3415" t="s">
        <v>103</v>
      </c>
      <c r="G3415" t="s">
        <v>731</v>
      </c>
      <c r="H3415" t="s">
        <v>401</v>
      </c>
      <c r="I3415" t="s">
        <v>727</v>
      </c>
      <c r="J3415" t="s">
        <v>728</v>
      </c>
      <c r="K3415" s="3" t="str">
        <f t="shared" si="221"/>
        <v>Ferrous Metals ProcessingPrimary</v>
      </c>
      <c r="L3415" s="9" t="s">
        <v>1441</v>
      </c>
      <c r="M3415" s="9" t="s">
        <v>1442</v>
      </c>
      <c r="N3415" t="s">
        <v>41</v>
      </c>
      <c r="P3415" s="5" t="str">
        <f>IF(LOOKUP($K3415,Fuel_Mappings!$C$2:$C$255,Fuel_Mappings!$D$2:$D$255)&lt;&gt;"",LOOKUP($K3415,Fuel_Mappings!$C$2:$C$255,Fuel_Mappings!$D$2:$D$255),"")</f>
        <v/>
      </c>
      <c r="Q3415" s="5" t="str">
        <f>IF($P3415="Other_Fuel",IF(LOOKUP($G3415,Fuel_Mappings!$I$2:$I$36,Fuel_Mappings!$I$2:$I$36)=$G3415,LOOKUP($G3415,Fuel_Mappings!$I$2:$I$36,Fuel_Mappings!$J$2:$J$36),""),"")</f>
        <v/>
      </c>
      <c r="S3415" s="5" t="str">
        <f t="shared" si="222"/>
        <v>2C</v>
      </c>
      <c r="T3415" s="3" t="b">
        <f t="shared" si="223"/>
        <v>0</v>
      </c>
      <c r="U3415" s="3" t="b">
        <f t="shared" si="224"/>
        <v>0</v>
      </c>
    </row>
    <row r="3416" spans="1:21">
      <c r="A3416" s="10">
        <v>30300928</v>
      </c>
      <c r="B3416" t="s">
        <v>724</v>
      </c>
      <c r="C3416" t="s">
        <v>724</v>
      </c>
      <c r="D3416" t="s">
        <v>725</v>
      </c>
      <c r="E3416" t="s">
        <v>11</v>
      </c>
      <c r="F3416" t="s">
        <v>103</v>
      </c>
      <c r="G3416" t="s">
        <v>731</v>
      </c>
      <c r="H3416" t="s">
        <v>401</v>
      </c>
      <c r="I3416" t="s">
        <v>727</v>
      </c>
      <c r="J3416" t="s">
        <v>21</v>
      </c>
      <c r="K3416" s="3" t="str">
        <f t="shared" si="221"/>
        <v>Ferrous Metals ProcessingOther</v>
      </c>
      <c r="L3416" s="9" t="s">
        <v>1441</v>
      </c>
      <c r="M3416" s="9" t="s">
        <v>1442</v>
      </c>
      <c r="N3416" t="s">
        <v>41</v>
      </c>
      <c r="P3416" s="5" t="str">
        <f>IF(LOOKUP($K3416,Fuel_Mappings!$C$2:$C$255,Fuel_Mappings!$D$2:$D$255)&lt;&gt;"",LOOKUP($K3416,Fuel_Mappings!$C$2:$C$255,Fuel_Mappings!$D$2:$D$255),"")</f>
        <v>Other_Fuel</v>
      </c>
      <c r="Q3416" s="5" t="str">
        <f>IF($P3416="Other_Fuel",IF(LOOKUP($G3416,Fuel_Mappings!$I$2:$I$36,Fuel_Mappings!$I$2:$I$36)=$G3416,LOOKUP($G3416,Fuel_Mappings!$I$2:$I$36,Fuel_Mappings!$J$2:$J$36),""),"")</f>
        <v/>
      </c>
      <c r="S3416" s="5" t="str">
        <f t="shared" si="222"/>
        <v>2C</v>
      </c>
      <c r="T3416" s="3" t="b">
        <f t="shared" si="223"/>
        <v>0</v>
      </c>
      <c r="U3416" s="3" t="b">
        <f t="shared" si="224"/>
        <v>0</v>
      </c>
    </row>
    <row r="3417" spans="1:21">
      <c r="A3417" s="10">
        <v>30300930</v>
      </c>
      <c r="B3417" t="s">
        <v>724</v>
      </c>
      <c r="C3417" t="s">
        <v>724</v>
      </c>
      <c r="D3417" t="s">
        <v>725</v>
      </c>
      <c r="E3417" t="s">
        <v>11</v>
      </c>
      <c r="F3417" t="s">
        <v>103</v>
      </c>
      <c r="G3417" t="s">
        <v>731</v>
      </c>
      <c r="H3417" t="s">
        <v>401</v>
      </c>
      <c r="I3417" t="s">
        <v>727</v>
      </c>
      <c r="J3417" t="s">
        <v>728</v>
      </c>
      <c r="K3417" s="3" t="str">
        <f t="shared" si="221"/>
        <v>Ferrous Metals ProcessingPrimary</v>
      </c>
      <c r="L3417" s="9" t="s">
        <v>1441</v>
      </c>
      <c r="M3417" s="9" t="s">
        <v>1442</v>
      </c>
      <c r="N3417" t="s">
        <v>41</v>
      </c>
      <c r="P3417" s="5" t="str">
        <f>IF(LOOKUP($K3417,Fuel_Mappings!$C$2:$C$255,Fuel_Mappings!$D$2:$D$255)&lt;&gt;"",LOOKUP($K3417,Fuel_Mappings!$C$2:$C$255,Fuel_Mappings!$D$2:$D$255),"")</f>
        <v/>
      </c>
      <c r="Q3417" s="5" t="str">
        <f>IF($P3417="Other_Fuel",IF(LOOKUP($G3417,Fuel_Mappings!$I$2:$I$36,Fuel_Mappings!$I$2:$I$36)=$G3417,LOOKUP($G3417,Fuel_Mappings!$I$2:$I$36,Fuel_Mappings!$J$2:$J$36),""),"")</f>
        <v/>
      </c>
      <c r="S3417" s="5" t="str">
        <f t="shared" si="222"/>
        <v>2C</v>
      </c>
      <c r="T3417" s="3" t="b">
        <f t="shared" si="223"/>
        <v>0</v>
      </c>
      <c r="U3417" s="3" t="b">
        <f t="shared" si="224"/>
        <v>0</v>
      </c>
    </row>
    <row r="3418" spans="1:21">
      <c r="A3418" s="10">
        <v>30300931</v>
      </c>
      <c r="B3418" t="s">
        <v>724</v>
      </c>
      <c r="C3418" t="s">
        <v>724</v>
      </c>
      <c r="D3418" t="s">
        <v>725</v>
      </c>
      <c r="E3418" t="s">
        <v>11</v>
      </c>
      <c r="F3418" t="s">
        <v>103</v>
      </c>
      <c r="G3418" t="s">
        <v>731</v>
      </c>
      <c r="H3418" t="s">
        <v>401</v>
      </c>
      <c r="I3418" t="s">
        <v>727</v>
      </c>
      <c r="J3418" t="s">
        <v>728</v>
      </c>
      <c r="K3418" s="3" t="str">
        <f t="shared" si="221"/>
        <v>Ferrous Metals ProcessingPrimary</v>
      </c>
      <c r="L3418" s="9" t="s">
        <v>1441</v>
      </c>
      <c r="M3418" s="9" t="s">
        <v>1442</v>
      </c>
      <c r="N3418" t="s">
        <v>41</v>
      </c>
      <c r="P3418" s="5" t="str">
        <f>IF(LOOKUP($K3418,Fuel_Mappings!$C$2:$C$255,Fuel_Mappings!$D$2:$D$255)&lt;&gt;"",LOOKUP($K3418,Fuel_Mappings!$C$2:$C$255,Fuel_Mappings!$D$2:$D$255),"")</f>
        <v/>
      </c>
      <c r="Q3418" s="5" t="str">
        <f>IF($P3418="Other_Fuel",IF(LOOKUP($G3418,Fuel_Mappings!$I$2:$I$36,Fuel_Mappings!$I$2:$I$36)=$G3418,LOOKUP($G3418,Fuel_Mappings!$I$2:$I$36,Fuel_Mappings!$J$2:$J$36),""),"")</f>
        <v/>
      </c>
      <c r="S3418" s="5" t="str">
        <f t="shared" si="222"/>
        <v>2C</v>
      </c>
      <c r="T3418" s="3" t="b">
        <f t="shared" si="223"/>
        <v>0</v>
      </c>
      <c r="U3418" s="3" t="b">
        <f t="shared" si="224"/>
        <v>0</v>
      </c>
    </row>
    <row r="3419" spans="1:21">
      <c r="A3419" s="10">
        <v>30300932</v>
      </c>
      <c r="B3419" t="s">
        <v>724</v>
      </c>
      <c r="C3419" t="s">
        <v>724</v>
      </c>
      <c r="D3419" t="s">
        <v>725</v>
      </c>
      <c r="E3419" t="s">
        <v>11</v>
      </c>
      <c r="F3419" t="s">
        <v>103</v>
      </c>
      <c r="G3419" t="s">
        <v>731</v>
      </c>
      <c r="H3419" t="s">
        <v>401</v>
      </c>
      <c r="I3419" t="s">
        <v>727</v>
      </c>
      <c r="J3419" t="s">
        <v>728</v>
      </c>
      <c r="K3419" s="3" t="str">
        <f t="shared" si="221"/>
        <v>Ferrous Metals ProcessingPrimary</v>
      </c>
      <c r="L3419" s="9" t="s">
        <v>1441</v>
      </c>
      <c r="M3419" s="9" t="s">
        <v>1442</v>
      </c>
      <c r="N3419" t="s">
        <v>41</v>
      </c>
      <c r="P3419" s="5" t="str">
        <f>IF(LOOKUP($K3419,Fuel_Mappings!$C$2:$C$255,Fuel_Mappings!$D$2:$D$255)&lt;&gt;"",LOOKUP($K3419,Fuel_Mappings!$C$2:$C$255,Fuel_Mappings!$D$2:$D$255),"")</f>
        <v/>
      </c>
      <c r="Q3419" s="5" t="str">
        <f>IF($P3419="Other_Fuel",IF(LOOKUP($G3419,Fuel_Mappings!$I$2:$I$36,Fuel_Mappings!$I$2:$I$36)=$G3419,LOOKUP($G3419,Fuel_Mappings!$I$2:$I$36,Fuel_Mappings!$J$2:$J$36),""),"")</f>
        <v/>
      </c>
      <c r="S3419" s="5" t="str">
        <f t="shared" si="222"/>
        <v>2C</v>
      </c>
      <c r="T3419" s="3" t="b">
        <f t="shared" si="223"/>
        <v>0</v>
      </c>
      <c r="U3419" s="3" t="b">
        <f t="shared" si="224"/>
        <v>0</v>
      </c>
    </row>
    <row r="3420" spans="1:21">
      <c r="A3420" s="10">
        <v>30301590</v>
      </c>
      <c r="B3420" t="s">
        <v>724</v>
      </c>
      <c r="C3420" t="s">
        <v>724</v>
      </c>
      <c r="D3420" t="s">
        <v>725</v>
      </c>
      <c r="E3420" t="s">
        <v>11</v>
      </c>
      <c r="F3420" t="s">
        <v>103</v>
      </c>
      <c r="G3420" t="s">
        <v>121</v>
      </c>
      <c r="H3420" t="s">
        <v>401</v>
      </c>
      <c r="I3420" t="s">
        <v>727</v>
      </c>
      <c r="J3420" t="s">
        <v>728</v>
      </c>
      <c r="K3420" s="3" t="str">
        <f t="shared" si="221"/>
        <v>Ferrous Metals ProcessingPrimary</v>
      </c>
      <c r="L3420" s="9" t="s">
        <v>1441</v>
      </c>
      <c r="M3420" s="9" t="s">
        <v>1442</v>
      </c>
      <c r="N3420" t="s">
        <v>41</v>
      </c>
      <c r="P3420" s="5" t="str">
        <f>IF(LOOKUP($K3420,Fuel_Mappings!$C$2:$C$255,Fuel_Mappings!$D$2:$D$255)&lt;&gt;"",LOOKUP($K3420,Fuel_Mappings!$C$2:$C$255,Fuel_Mappings!$D$2:$D$255),"")</f>
        <v/>
      </c>
      <c r="Q3420" s="5" t="str">
        <f>IF($P3420="Other_Fuel",IF(LOOKUP($G3420,Fuel_Mappings!$I$2:$I$36,Fuel_Mappings!$I$2:$I$36)=$G3420,LOOKUP($G3420,Fuel_Mappings!$I$2:$I$36,Fuel_Mappings!$J$2:$J$36),""),"")</f>
        <v/>
      </c>
      <c r="S3420" s="5" t="str">
        <f t="shared" si="222"/>
        <v>2C</v>
      </c>
      <c r="T3420" s="3" t="b">
        <f t="shared" si="223"/>
        <v>0</v>
      </c>
      <c r="U3420" s="3" t="b">
        <f t="shared" si="224"/>
        <v>0</v>
      </c>
    </row>
    <row r="3421" spans="1:21">
      <c r="A3421" s="10">
        <v>30300833</v>
      </c>
      <c r="B3421" t="s">
        <v>724</v>
      </c>
      <c r="C3421" t="s">
        <v>724</v>
      </c>
      <c r="D3421" t="s">
        <v>725</v>
      </c>
      <c r="E3421" t="s">
        <v>11</v>
      </c>
      <c r="F3421" t="s">
        <v>103</v>
      </c>
      <c r="G3421" t="s">
        <v>726</v>
      </c>
      <c r="H3421" t="s">
        <v>401</v>
      </c>
      <c r="I3421" t="s">
        <v>727</v>
      </c>
      <c r="J3421" t="s">
        <v>21</v>
      </c>
      <c r="K3421" s="3" t="str">
        <f t="shared" si="221"/>
        <v>Ferrous Metals ProcessingOther</v>
      </c>
      <c r="L3421" s="9" t="s">
        <v>1441</v>
      </c>
      <c r="M3421" s="9" t="s">
        <v>1442</v>
      </c>
      <c r="N3421" t="s">
        <v>41</v>
      </c>
      <c r="P3421" s="5" t="str">
        <f>IF(LOOKUP($K3421,Fuel_Mappings!$C$2:$C$255,Fuel_Mappings!$D$2:$D$255)&lt;&gt;"",LOOKUP($K3421,Fuel_Mappings!$C$2:$C$255,Fuel_Mappings!$D$2:$D$255),"")</f>
        <v>Other_Fuel</v>
      </c>
      <c r="Q3421" s="5" t="str">
        <f>IF($P3421="Other_Fuel",IF(LOOKUP($G3421,Fuel_Mappings!$I$2:$I$36,Fuel_Mappings!$I$2:$I$36)=$G3421,LOOKUP($G3421,Fuel_Mappings!$I$2:$I$36,Fuel_Mappings!$J$2:$J$36),""),"")</f>
        <v/>
      </c>
      <c r="S3421" s="5" t="str">
        <f t="shared" si="222"/>
        <v>2C</v>
      </c>
      <c r="T3421" s="3" t="b">
        <f t="shared" si="223"/>
        <v>0</v>
      </c>
      <c r="U3421" s="3" t="b">
        <f t="shared" si="224"/>
        <v>0</v>
      </c>
    </row>
    <row r="3422" spans="1:21">
      <c r="A3422" s="10">
        <v>30300935</v>
      </c>
      <c r="B3422" t="s">
        <v>724</v>
      </c>
      <c r="C3422" t="s">
        <v>724</v>
      </c>
      <c r="D3422" t="s">
        <v>725</v>
      </c>
      <c r="E3422" t="s">
        <v>11</v>
      </c>
      <c r="F3422" t="s">
        <v>103</v>
      </c>
      <c r="G3422" t="s">
        <v>731</v>
      </c>
      <c r="H3422" t="s">
        <v>401</v>
      </c>
      <c r="I3422" t="s">
        <v>727</v>
      </c>
      <c r="J3422" t="s">
        <v>728</v>
      </c>
      <c r="K3422" s="3" t="str">
        <f t="shared" si="221"/>
        <v>Ferrous Metals ProcessingPrimary</v>
      </c>
      <c r="L3422" s="9" t="s">
        <v>1441</v>
      </c>
      <c r="M3422" s="9" t="s">
        <v>1442</v>
      </c>
      <c r="N3422" t="s">
        <v>41</v>
      </c>
      <c r="P3422" s="5" t="str">
        <f>IF(LOOKUP($K3422,Fuel_Mappings!$C$2:$C$255,Fuel_Mappings!$D$2:$D$255)&lt;&gt;"",LOOKUP($K3422,Fuel_Mappings!$C$2:$C$255,Fuel_Mappings!$D$2:$D$255),"")</f>
        <v/>
      </c>
      <c r="Q3422" s="5" t="str">
        <f>IF($P3422="Other_Fuel",IF(LOOKUP($G3422,Fuel_Mappings!$I$2:$I$36,Fuel_Mappings!$I$2:$I$36)=$G3422,LOOKUP($G3422,Fuel_Mappings!$I$2:$I$36,Fuel_Mappings!$J$2:$J$36),""),"")</f>
        <v/>
      </c>
      <c r="S3422" s="5" t="str">
        <f t="shared" si="222"/>
        <v>2C</v>
      </c>
      <c r="T3422" s="3" t="b">
        <f t="shared" si="223"/>
        <v>0</v>
      </c>
      <c r="U3422" s="3" t="b">
        <f t="shared" si="224"/>
        <v>0</v>
      </c>
    </row>
    <row r="3423" spans="1:21">
      <c r="A3423" s="10">
        <v>30301541</v>
      </c>
      <c r="B3423" t="s">
        <v>724</v>
      </c>
      <c r="C3423" t="s">
        <v>724</v>
      </c>
      <c r="D3423" t="s">
        <v>725</v>
      </c>
      <c r="E3423" t="s">
        <v>11</v>
      </c>
      <c r="F3423" t="s">
        <v>103</v>
      </c>
      <c r="G3423" t="s">
        <v>121</v>
      </c>
      <c r="H3423" t="s">
        <v>401</v>
      </c>
      <c r="I3423" t="s">
        <v>727</v>
      </c>
      <c r="J3423" t="s">
        <v>728</v>
      </c>
      <c r="K3423" s="3" t="str">
        <f t="shared" si="221"/>
        <v>Ferrous Metals ProcessingPrimary</v>
      </c>
      <c r="L3423" s="9" t="s">
        <v>1441</v>
      </c>
      <c r="M3423" s="9" t="s">
        <v>1442</v>
      </c>
      <c r="N3423" t="s">
        <v>41</v>
      </c>
      <c r="P3423" s="5" t="str">
        <f>IF(LOOKUP($K3423,Fuel_Mappings!$C$2:$C$255,Fuel_Mappings!$D$2:$D$255)&lt;&gt;"",LOOKUP($K3423,Fuel_Mappings!$C$2:$C$255,Fuel_Mappings!$D$2:$D$255),"")</f>
        <v/>
      </c>
      <c r="Q3423" s="5" t="str">
        <f>IF($P3423="Other_Fuel",IF(LOOKUP($G3423,Fuel_Mappings!$I$2:$I$36,Fuel_Mappings!$I$2:$I$36)=$G3423,LOOKUP($G3423,Fuel_Mappings!$I$2:$I$36,Fuel_Mappings!$J$2:$J$36),""),"")</f>
        <v/>
      </c>
      <c r="S3423" s="5" t="str">
        <f t="shared" si="222"/>
        <v>2C</v>
      </c>
      <c r="T3423" s="3" t="b">
        <f t="shared" si="223"/>
        <v>0</v>
      </c>
      <c r="U3423" s="3" t="b">
        <f t="shared" si="224"/>
        <v>0</v>
      </c>
    </row>
    <row r="3424" spans="1:21">
      <c r="A3424" s="10">
        <v>30300808</v>
      </c>
      <c r="B3424" t="s">
        <v>724</v>
      </c>
      <c r="C3424" t="s">
        <v>724</v>
      </c>
      <c r="D3424" t="s">
        <v>725</v>
      </c>
      <c r="E3424" t="s">
        <v>11</v>
      </c>
      <c r="F3424" t="s">
        <v>103</v>
      </c>
      <c r="G3424" t="s">
        <v>726</v>
      </c>
      <c r="H3424" t="s">
        <v>401</v>
      </c>
      <c r="I3424" t="s">
        <v>727</v>
      </c>
      <c r="J3424" t="s">
        <v>728</v>
      </c>
      <c r="K3424" s="3" t="str">
        <f t="shared" si="221"/>
        <v>Ferrous Metals ProcessingPrimary</v>
      </c>
      <c r="L3424" s="9" t="s">
        <v>1441</v>
      </c>
      <c r="M3424" s="9" t="s">
        <v>1442</v>
      </c>
      <c r="N3424" t="s">
        <v>41</v>
      </c>
      <c r="P3424" s="5" t="str">
        <f>IF(LOOKUP($K3424,Fuel_Mappings!$C$2:$C$255,Fuel_Mappings!$D$2:$D$255)&lt;&gt;"",LOOKUP($K3424,Fuel_Mappings!$C$2:$C$255,Fuel_Mappings!$D$2:$D$255),"")</f>
        <v/>
      </c>
      <c r="Q3424" s="5" t="str">
        <f>IF($P3424="Other_Fuel",IF(LOOKUP($G3424,Fuel_Mappings!$I$2:$I$36,Fuel_Mappings!$I$2:$I$36)=$G3424,LOOKUP($G3424,Fuel_Mappings!$I$2:$I$36,Fuel_Mappings!$J$2:$J$36),""),"")</f>
        <v/>
      </c>
      <c r="S3424" s="5" t="str">
        <f t="shared" si="222"/>
        <v>2C</v>
      </c>
      <c r="T3424" s="3" t="b">
        <f t="shared" si="223"/>
        <v>0</v>
      </c>
      <c r="U3424" s="3" t="b">
        <f t="shared" si="224"/>
        <v>0</v>
      </c>
    </row>
    <row r="3425" spans="1:21">
      <c r="A3425" s="10">
        <v>30300813</v>
      </c>
      <c r="B3425" t="s">
        <v>724</v>
      </c>
      <c r="C3425" t="s">
        <v>724</v>
      </c>
      <c r="D3425" t="s">
        <v>725</v>
      </c>
      <c r="E3425" t="s">
        <v>11</v>
      </c>
      <c r="F3425" t="s">
        <v>103</v>
      </c>
      <c r="G3425" t="s">
        <v>726</v>
      </c>
      <c r="H3425" t="s">
        <v>401</v>
      </c>
      <c r="I3425" t="s">
        <v>727</v>
      </c>
      <c r="J3425" t="s">
        <v>728</v>
      </c>
      <c r="K3425" s="3" t="str">
        <f t="shared" si="221"/>
        <v>Ferrous Metals ProcessingPrimary</v>
      </c>
      <c r="L3425" s="9" t="s">
        <v>1441</v>
      </c>
      <c r="M3425" s="9" t="s">
        <v>1442</v>
      </c>
      <c r="N3425" t="s">
        <v>41</v>
      </c>
      <c r="P3425" s="5" t="str">
        <f>IF(LOOKUP($K3425,Fuel_Mappings!$C$2:$C$255,Fuel_Mappings!$D$2:$D$255)&lt;&gt;"",LOOKUP($K3425,Fuel_Mappings!$C$2:$C$255,Fuel_Mappings!$D$2:$D$255),"")</f>
        <v/>
      </c>
      <c r="Q3425" s="5" t="str">
        <f>IF($P3425="Other_Fuel",IF(LOOKUP($G3425,Fuel_Mappings!$I$2:$I$36,Fuel_Mappings!$I$2:$I$36)=$G3425,LOOKUP($G3425,Fuel_Mappings!$I$2:$I$36,Fuel_Mappings!$J$2:$J$36),""),"")</f>
        <v/>
      </c>
      <c r="S3425" s="5" t="str">
        <f t="shared" si="222"/>
        <v>2C</v>
      </c>
      <c r="T3425" s="3" t="b">
        <f t="shared" si="223"/>
        <v>0</v>
      </c>
      <c r="U3425" s="3" t="b">
        <f t="shared" si="224"/>
        <v>0</v>
      </c>
    </row>
    <row r="3426" spans="1:21">
      <c r="A3426" s="10">
        <v>30300926</v>
      </c>
      <c r="B3426" t="s">
        <v>724</v>
      </c>
      <c r="C3426" t="s">
        <v>724</v>
      </c>
      <c r="D3426" t="s">
        <v>725</v>
      </c>
      <c r="E3426" t="s">
        <v>11</v>
      </c>
      <c r="F3426" t="s">
        <v>103</v>
      </c>
      <c r="G3426" t="s">
        <v>731</v>
      </c>
      <c r="H3426" t="s">
        <v>401</v>
      </c>
      <c r="I3426" t="s">
        <v>727</v>
      </c>
      <c r="J3426" t="s">
        <v>21</v>
      </c>
      <c r="K3426" s="3" t="str">
        <f t="shared" si="221"/>
        <v>Ferrous Metals ProcessingOther</v>
      </c>
      <c r="L3426" s="9" t="s">
        <v>1441</v>
      </c>
      <c r="M3426" s="9" t="s">
        <v>1442</v>
      </c>
      <c r="N3426" t="s">
        <v>41</v>
      </c>
      <c r="P3426" s="5" t="str">
        <f>IF(LOOKUP($K3426,Fuel_Mappings!$C$2:$C$255,Fuel_Mappings!$D$2:$D$255)&lt;&gt;"",LOOKUP($K3426,Fuel_Mappings!$C$2:$C$255,Fuel_Mappings!$D$2:$D$255),"")</f>
        <v>Other_Fuel</v>
      </c>
      <c r="Q3426" s="5" t="str">
        <f>IF($P3426="Other_Fuel",IF(LOOKUP($G3426,Fuel_Mappings!$I$2:$I$36,Fuel_Mappings!$I$2:$I$36)=$G3426,LOOKUP($G3426,Fuel_Mappings!$I$2:$I$36,Fuel_Mappings!$J$2:$J$36),""),"")</f>
        <v/>
      </c>
      <c r="S3426" s="5" t="str">
        <f t="shared" si="222"/>
        <v>2C</v>
      </c>
      <c r="T3426" s="3" t="b">
        <f t="shared" si="223"/>
        <v>0</v>
      </c>
      <c r="U3426" s="3" t="b">
        <f t="shared" si="224"/>
        <v>0</v>
      </c>
    </row>
    <row r="3427" spans="1:21">
      <c r="A3427" s="10">
        <v>30302312</v>
      </c>
      <c r="B3427" t="s">
        <v>724</v>
      </c>
      <c r="C3427" t="s">
        <v>724</v>
      </c>
      <c r="D3427" t="s">
        <v>725</v>
      </c>
      <c r="E3427" t="s">
        <v>11</v>
      </c>
      <c r="F3427" t="s">
        <v>103</v>
      </c>
      <c r="G3427" t="s">
        <v>443</v>
      </c>
      <c r="H3427" t="s">
        <v>401</v>
      </c>
      <c r="I3427" t="s">
        <v>727</v>
      </c>
      <c r="J3427" t="s">
        <v>728</v>
      </c>
      <c r="K3427" s="3" t="str">
        <f t="shared" si="221"/>
        <v>Ferrous Metals ProcessingPrimary</v>
      </c>
      <c r="L3427" s="9" t="s">
        <v>1441</v>
      </c>
      <c r="M3427" s="9" t="s">
        <v>1442</v>
      </c>
      <c r="N3427" t="s">
        <v>41</v>
      </c>
      <c r="P3427" s="5" t="str">
        <f>IF(LOOKUP($K3427,Fuel_Mappings!$C$2:$C$255,Fuel_Mappings!$D$2:$D$255)&lt;&gt;"",LOOKUP($K3427,Fuel_Mappings!$C$2:$C$255,Fuel_Mappings!$D$2:$D$255),"")</f>
        <v/>
      </c>
      <c r="Q3427" s="5" t="str">
        <f>IF($P3427="Other_Fuel",IF(LOOKUP($G3427,Fuel_Mappings!$I$2:$I$36,Fuel_Mappings!$I$2:$I$36)=$G3427,LOOKUP($G3427,Fuel_Mappings!$I$2:$I$36,Fuel_Mappings!$J$2:$J$36),""),"")</f>
        <v/>
      </c>
      <c r="S3427" s="5" t="str">
        <f t="shared" si="222"/>
        <v>2C</v>
      </c>
      <c r="T3427" s="3" t="b">
        <f t="shared" si="223"/>
        <v>0</v>
      </c>
      <c r="U3427" s="3" t="b">
        <f t="shared" si="224"/>
        <v>0</v>
      </c>
    </row>
    <row r="3428" spans="1:21">
      <c r="A3428" s="10">
        <v>30300927</v>
      </c>
      <c r="B3428" t="s">
        <v>724</v>
      </c>
      <c r="C3428" t="s">
        <v>724</v>
      </c>
      <c r="D3428" t="s">
        <v>725</v>
      </c>
      <c r="E3428" t="s">
        <v>11</v>
      </c>
      <c r="F3428" t="s">
        <v>103</v>
      </c>
      <c r="G3428" t="s">
        <v>731</v>
      </c>
      <c r="H3428" t="s">
        <v>401</v>
      </c>
      <c r="I3428" t="s">
        <v>727</v>
      </c>
      <c r="J3428" t="s">
        <v>728</v>
      </c>
      <c r="K3428" s="3" t="str">
        <f t="shared" si="221"/>
        <v>Ferrous Metals ProcessingPrimary</v>
      </c>
      <c r="L3428" s="9" t="s">
        <v>1441</v>
      </c>
      <c r="M3428" s="9" t="s">
        <v>1442</v>
      </c>
      <c r="N3428" t="s">
        <v>41</v>
      </c>
      <c r="P3428" s="5" t="str">
        <f>IF(LOOKUP($K3428,Fuel_Mappings!$C$2:$C$255,Fuel_Mappings!$D$2:$D$255)&lt;&gt;"",LOOKUP($K3428,Fuel_Mappings!$C$2:$C$255,Fuel_Mappings!$D$2:$D$255),"")</f>
        <v/>
      </c>
      <c r="Q3428" s="5" t="str">
        <f>IF($P3428="Other_Fuel",IF(LOOKUP($G3428,Fuel_Mappings!$I$2:$I$36,Fuel_Mappings!$I$2:$I$36)=$G3428,LOOKUP($G3428,Fuel_Mappings!$I$2:$I$36,Fuel_Mappings!$J$2:$J$36),""),"")</f>
        <v/>
      </c>
      <c r="S3428" s="5" t="str">
        <f t="shared" si="222"/>
        <v>2C</v>
      </c>
      <c r="T3428" s="3" t="b">
        <f t="shared" si="223"/>
        <v>0</v>
      </c>
      <c r="U3428" s="3" t="b">
        <f t="shared" si="224"/>
        <v>0</v>
      </c>
    </row>
    <row r="3429" spans="1:21">
      <c r="A3429" s="10">
        <v>30300929</v>
      </c>
      <c r="B3429" t="s">
        <v>724</v>
      </c>
      <c r="C3429" t="s">
        <v>724</v>
      </c>
      <c r="D3429" t="s">
        <v>725</v>
      </c>
      <c r="E3429" t="s">
        <v>11</v>
      </c>
      <c r="F3429" t="s">
        <v>103</v>
      </c>
      <c r="G3429" t="s">
        <v>731</v>
      </c>
      <c r="H3429" t="s">
        <v>401</v>
      </c>
      <c r="I3429" t="s">
        <v>727</v>
      </c>
      <c r="J3429" t="s">
        <v>728</v>
      </c>
      <c r="K3429" s="3" t="str">
        <f t="shared" si="221"/>
        <v>Ferrous Metals ProcessingPrimary</v>
      </c>
      <c r="L3429" s="9" t="s">
        <v>1441</v>
      </c>
      <c r="M3429" s="9" t="s">
        <v>1442</v>
      </c>
      <c r="N3429" t="s">
        <v>41</v>
      </c>
      <c r="P3429" s="5" t="str">
        <f>IF(LOOKUP($K3429,Fuel_Mappings!$C$2:$C$255,Fuel_Mappings!$D$2:$D$255)&lt;&gt;"",LOOKUP($K3429,Fuel_Mappings!$C$2:$C$255,Fuel_Mappings!$D$2:$D$255),"")</f>
        <v/>
      </c>
      <c r="Q3429" s="5" t="str">
        <f>IF($P3429="Other_Fuel",IF(LOOKUP($G3429,Fuel_Mappings!$I$2:$I$36,Fuel_Mappings!$I$2:$I$36)=$G3429,LOOKUP($G3429,Fuel_Mappings!$I$2:$I$36,Fuel_Mappings!$J$2:$J$36),""),"")</f>
        <v/>
      </c>
      <c r="S3429" s="5" t="str">
        <f t="shared" si="222"/>
        <v>2C</v>
      </c>
      <c r="T3429" s="3" t="b">
        <f t="shared" si="223"/>
        <v>0</v>
      </c>
      <c r="U3429" s="3" t="b">
        <f t="shared" si="224"/>
        <v>0</v>
      </c>
    </row>
    <row r="3430" spans="1:21">
      <c r="A3430" s="10">
        <v>30302399</v>
      </c>
      <c r="B3430" t="s">
        <v>724</v>
      </c>
      <c r="C3430" t="s">
        <v>724</v>
      </c>
      <c r="D3430" t="s">
        <v>725</v>
      </c>
      <c r="E3430" t="s">
        <v>11</v>
      </c>
      <c r="F3430" t="s">
        <v>103</v>
      </c>
      <c r="G3430" t="s">
        <v>443</v>
      </c>
      <c r="H3430" t="s">
        <v>401</v>
      </c>
      <c r="I3430" t="s">
        <v>727</v>
      </c>
      <c r="J3430" t="s">
        <v>21</v>
      </c>
      <c r="K3430" s="3" t="str">
        <f t="shared" si="221"/>
        <v>Ferrous Metals ProcessingOther</v>
      </c>
      <c r="L3430" s="9" t="s">
        <v>1441</v>
      </c>
      <c r="M3430" s="9" t="s">
        <v>1442</v>
      </c>
      <c r="N3430" t="s">
        <v>41</v>
      </c>
      <c r="P3430" s="5" t="str">
        <f>IF(LOOKUP($K3430,Fuel_Mappings!$C$2:$C$255,Fuel_Mappings!$D$2:$D$255)&lt;&gt;"",LOOKUP($K3430,Fuel_Mappings!$C$2:$C$255,Fuel_Mappings!$D$2:$D$255),"")</f>
        <v>Other_Fuel</v>
      </c>
      <c r="Q3430" s="5" t="str">
        <f>IF($P3430="Other_Fuel",IF(LOOKUP($G3430,Fuel_Mappings!$I$2:$I$36,Fuel_Mappings!$I$2:$I$36)=$G3430,LOOKUP($G3430,Fuel_Mappings!$I$2:$I$36,Fuel_Mappings!$J$2:$J$36),""),"")</f>
        <v/>
      </c>
      <c r="S3430" s="5" t="str">
        <f t="shared" si="222"/>
        <v>2C</v>
      </c>
      <c r="T3430" s="3" t="b">
        <f t="shared" si="223"/>
        <v>0</v>
      </c>
      <c r="U3430" s="3" t="b">
        <f t="shared" si="224"/>
        <v>0</v>
      </c>
    </row>
    <row r="3431" spans="1:21">
      <c r="A3431" s="10">
        <v>30300313</v>
      </c>
      <c r="B3431" t="s">
        <v>724</v>
      </c>
      <c r="C3431" t="s">
        <v>724</v>
      </c>
      <c r="D3431" t="s">
        <v>725</v>
      </c>
      <c r="E3431" t="s">
        <v>11</v>
      </c>
      <c r="F3431" t="s">
        <v>103</v>
      </c>
      <c r="G3431" t="s">
        <v>122</v>
      </c>
      <c r="H3431" t="s">
        <v>401</v>
      </c>
      <c r="I3431" t="s">
        <v>727</v>
      </c>
      <c r="J3431" t="s">
        <v>728</v>
      </c>
      <c r="K3431" s="3" t="str">
        <f t="shared" si="221"/>
        <v>Ferrous Metals ProcessingPrimary</v>
      </c>
      <c r="L3431" s="9" t="s">
        <v>1441</v>
      </c>
      <c r="M3431" s="9" t="s">
        <v>1442</v>
      </c>
      <c r="N3431" t="s">
        <v>41</v>
      </c>
      <c r="P3431" s="5" t="str">
        <f>IF(LOOKUP($K3431,Fuel_Mappings!$C$2:$C$255,Fuel_Mappings!$D$2:$D$255)&lt;&gt;"",LOOKUP($K3431,Fuel_Mappings!$C$2:$C$255,Fuel_Mappings!$D$2:$D$255),"")</f>
        <v/>
      </c>
      <c r="Q3431" s="5" t="str">
        <f>IF($P3431="Other_Fuel",IF(LOOKUP($G3431,Fuel_Mappings!$I$2:$I$36,Fuel_Mappings!$I$2:$I$36)=$G3431,LOOKUP($G3431,Fuel_Mappings!$I$2:$I$36,Fuel_Mappings!$J$2:$J$36),""),"")</f>
        <v/>
      </c>
      <c r="S3431" s="5" t="str">
        <f t="shared" si="222"/>
        <v>2C</v>
      </c>
      <c r="T3431" s="3" t="b">
        <f t="shared" si="223"/>
        <v>0</v>
      </c>
      <c r="U3431" s="3" t="b">
        <f t="shared" si="224"/>
        <v>0</v>
      </c>
    </row>
    <row r="3432" spans="1:21">
      <c r="A3432" s="10">
        <v>30300802</v>
      </c>
      <c r="B3432" t="s">
        <v>724</v>
      </c>
      <c r="C3432" t="s">
        <v>724</v>
      </c>
      <c r="D3432" t="s">
        <v>725</v>
      </c>
      <c r="E3432" t="s">
        <v>11</v>
      </c>
      <c r="F3432" t="s">
        <v>103</v>
      </c>
      <c r="G3432" t="s">
        <v>726</v>
      </c>
      <c r="H3432" t="s">
        <v>401</v>
      </c>
      <c r="I3432" t="s">
        <v>727</v>
      </c>
      <c r="J3432" t="s">
        <v>728</v>
      </c>
      <c r="K3432" s="3" t="str">
        <f t="shared" si="221"/>
        <v>Ferrous Metals ProcessingPrimary</v>
      </c>
      <c r="L3432" s="9" t="s">
        <v>1441</v>
      </c>
      <c r="M3432" s="9" t="s">
        <v>1442</v>
      </c>
      <c r="N3432" t="s">
        <v>41</v>
      </c>
      <c r="P3432" s="5" t="str">
        <f>IF(LOOKUP($K3432,Fuel_Mappings!$C$2:$C$255,Fuel_Mappings!$D$2:$D$255)&lt;&gt;"",LOOKUP($K3432,Fuel_Mappings!$C$2:$C$255,Fuel_Mappings!$D$2:$D$255),"")</f>
        <v/>
      </c>
      <c r="Q3432" s="5" t="str">
        <f>IF($P3432="Other_Fuel",IF(LOOKUP($G3432,Fuel_Mappings!$I$2:$I$36,Fuel_Mappings!$I$2:$I$36)=$G3432,LOOKUP($G3432,Fuel_Mappings!$I$2:$I$36,Fuel_Mappings!$J$2:$J$36),""),"")</f>
        <v/>
      </c>
      <c r="S3432" s="5" t="str">
        <f t="shared" si="222"/>
        <v>2C</v>
      </c>
      <c r="T3432" s="3" t="b">
        <f t="shared" si="223"/>
        <v>0</v>
      </c>
      <c r="U3432" s="3" t="b">
        <f t="shared" si="224"/>
        <v>0</v>
      </c>
    </row>
    <row r="3433" spans="1:21">
      <c r="A3433" s="10">
        <v>30300824</v>
      </c>
      <c r="B3433" t="s">
        <v>724</v>
      </c>
      <c r="C3433" t="s">
        <v>724</v>
      </c>
      <c r="D3433" t="s">
        <v>725</v>
      </c>
      <c r="E3433" t="s">
        <v>11</v>
      </c>
      <c r="F3433" t="s">
        <v>103</v>
      </c>
      <c r="G3433" t="s">
        <v>726</v>
      </c>
      <c r="H3433" t="s">
        <v>401</v>
      </c>
      <c r="I3433" t="s">
        <v>727</v>
      </c>
      <c r="J3433" t="s">
        <v>728</v>
      </c>
      <c r="K3433" s="3" t="str">
        <f t="shared" si="221"/>
        <v>Ferrous Metals ProcessingPrimary</v>
      </c>
      <c r="L3433" s="9" t="s">
        <v>1441</v>
      </c>
      <c r="M3433" s="9" t="s">
        <v>1442</v>
      </c>
      <c r="N3433" t="s">
        <v>41</v>
      </c>
      <c r="P3433" s="5" t="str">
        <f>IF(LOOKUP($K3433,Fuel_Mappings!$C$2:$C$255,Fuel_Mappings!$D$2:$D$255)&lt;&gt;"",LOOKUP($K3433,Fuel_Mappings!$C$2:$C$255,Fuel_Mappings!$D$2:$D$255),"")</f>
        <v/>
      </c>
      <c r="Q3433" s="5" t="str">
        <f>IF($P3433="Other_Fuel",IF(LOOKUP($G3433,Fuel_Mappings!$I$2:$I$36,Fuel_Mappings!$I$2:$I$36)=$G3433,LOOKUP($G3433,Fuel_Mappings!$I$2:$I$36,Fuel_Mappings!$J$2:$J$36),""),"")</f>
        <v/>
      </c>
      <c r="S3433" s="5" t="str">
        <f t="shared" si="222"/>
        <v>2C</v>
      </c>
      <c r="T3433" s="3" t="b">
        <f t="shared" si="223"/>
        <v>0</v>
      </c>
      <c r="U3433" s="3" t="b">
        <f t="shared" si="224"/>
        <v>0</v>
      </c>
    </row>
    <row r="3434" spans="1:21">
      <c r="A3434" s="10">
        <v>30300826</v>
      </c>
      <c r="B3434" t="s">
        <v>724</v>
      </c>
      <c r="C3434" t="s">
        <v>724</v>
      </c>
      <c r="D3434" t="s">
        <v>725</v>
      </c>
      <c r="E3434" t="s">
        <v>11</v>
      </c>
      <c r="F3434" t="s">
        <v>103</v>
      </c>
      <c r="G3434" t="s">
        <v>726</v>
      </c>
      <c r="H3434" t="s">
        <v>401</v>
      </c>
      <c r="I3434" t="s">
        <v>727</v>
      </c>
      <c r="J3434" t="s">
        <v>728</v>
      </c>
      <c r="K3434" s="3" t="str">
        <f t="shared" si="221"/>
        <v>Ferrous Metals ProcessingPrimary</v>
      </c>
      <c r="L3434" s="9" t="s">
        <v>1441</v>
      </c>
      <c r="M3434" s="9" t="s">
        <v>1442</v>
      </c>
      <c r="N3434" t="s">
        <v>41</v>
      </c>
      <c r="P3434" s="5" t="str">
        <f>IF(LOOKUP($K3434,Fuel_Mappings!$C$2:$C$255,Fuel_Mappings!$D$2:$D$255)&lt;&gt;"",LOOKUP($K3434,Fuel_Mappings!$C$2:$C$255,Fuel_Mappings!$D$2:$D$255),"")</f>
        <v/>
      </c>
      <c r="Q3434" s="5" t="str">
        <f>IF($P3434="Other_Fuel",IF(LOOKUP($G3434,Fuel_Mappings!$I$2:$I$36,Fuel_Mappings!$I$2:$I$36)=$G3434,LOOKUP($G3434,Fuel_Mappings!$I$2:$I$36,Fuel_Mappings!$J$2:$J$36),""),"")</f>
        <v/>
      </c>
      <c r="S3434" s="5" t="str">
        <f t="shared" si="222"/>
        <v>2C</v>
      </c>
      <c r="T3434" s="3" t="b">
        <f t="shared" si="223"/>
        <v>0</v>
      </c>
      <c r="U3434" s="3" t="b">
        <f t="shared" si="224"/>
        <v>0</v>
      </c>
    </row>
    <row r="3435" spans="1:21">
      <c r="A3435" s="10">
        <v>30301522</v>
      </c>
      <c r="B3435" t="s">
        <v>724</v>
      </c>
      <c r="C3435" t="s">
        <v>724</v>
      </c>
      <c r="D3435" t="s">
        <v>725</v>
      </c>
      <c r="E3435" t="s">
        <v>11</v>
      </c>
      <c r="F3435" t="s">
        <v>103</v>
      </c>
      <c r="G3435" t="s">
        <v>121</v>
      </c>
      <c r="H3435" t="s">
        <v>401</v>
      </c>
      <c r="I3435" t="s">
        <v>727</v>
      </c>
      <c r="J3435" t="s">
        <v>735</v>
      </c>
      <c r="K3435" s="3" t="str">
        <f t="shared" si="221"/>
        <v>Ferrous Metals ProcessingBasic Oxygen Furnace</v>
      </c>
      <c r="L3435" s="9" t="s">
        <v>1441</v>
      </c>
      <c r="M3435" s="9" t="s">
        <v>1442</v>
      </c>
      <c r="N3435" t="s">
        <v>41</v>
      </c>
      <c r="P3435" s="5" t="str">
        <f>IF(LOOKUP($K3435,Fuel_Mappings!$C$2:$C$255,Fuel_Mappings!$D$2:$D$255)&lt;&gt;"",LOOKUP($K3435,Fuel_Mappings!$C$2:$C$255,Fuel_Mappings!$D$2:$D$255),"")</f>
        <v/>
      </c>
      <c r="Q3435" s="5" t="str">
        <f>IF($P3435="Other_Fuel",IF(LOOKUP($G3435,Fuel_Mappings!$I$2:$I$36,Fuel_Mappings!$I$2:$I$36)=$G3435,LOOKUP($G3435,Fuel_Mappings!$I$2:$I$36,Fuel_Mappings!$J$2:$J$36),""),"")</f>
        <v/>
      </c>
      <c r="S3435" s="5" t="str">
        <f t="shared" si="222"/>
        <v>2C</v>
      </c>
      <c r="T3435" s="3" t="b">
        <f t="shared" si="223"/>
        <v>0</v>
      </c>
      <c r="U3435" s="3" t="b">
        <f t="shared" si="224"/>
        <v>0</v>
      </c>
    </row>
    <row r="3436" spans="1:21">
      <c r="A3436" s="10">
        <v>30302306</v>
      </c>
      <c r="B3436" t="s">
        <v>724</v>
      </c>
      <c r="C3436" t="s">
        <v>724</v>
      </c>
      <c r="D3436" t="s">
        <v>725</v>
      </c>
      <c r="E3436" t="s">
        <v>11</v>
      </c>
      <c r="F3436" t="s">
        <v>103</v>
      </c>
      <c r="G3436" t="s">
        <v>443</v>
      </c>
      <c r="H3436" t="s">
        <v>401</v>
      </c>
      <c r="I3436" t="s">
        <v>727</v>
      </c>
      <c r="J3436" t="s">
        <v>728</v>
      </c>
      <c r="K3436" s="3" t="str">
        <f t="shared" si="221"/>
        <v>Ferrous Metals ProcessingPrimary</v>
      </c>
      <c r="L3436" s="9" t="s">
        <v>1441</v>
      </c>
      <c r="M3436" s="9" t="s">
        <v>1442</v>
      </c>
      <c r="N3436" t="s">
        <v>41</v>
      </c>
      <c r="P3436" s="5" t="str">
        <f>IF(LOOKUP($K3436,Fuel_Mappings!$C$2:$C$255,Fuel_Mappings!$D$2:$D$255)&lt;&gt;"",LOOKUP($K3436,Fuel_Mappings!$C$2:$C$255,Fuel_Mappings!$D$2:$D$255),"")</f>
        <v/>
      </c>
      <c r="Q3436" s="5" t="str">
        <f>IF($P3436="Other_Fuel",IF(LOOKUP($G3436,Fuel_Mappings!$I$2:$I$36,Fuel_Mappings!$I$2:$I$36)=$G3436,LOOKUP($G3436,Fuel_Mappings!$I$2:$I$36,Fuel_Mappings!$J$2:$J$36),""),"")</f>
        <v/>
      </c>
      <c r="S3436" s="5" t="str">
        <f t="shared" si="222"/>
        <v>2C</v>
      </c>
      <c r="T3436" s="3" t="b">
        <f t="shared" si="223"/>
        <v>0</v>
      </c>
      <c r="U3436" s="3" t="b">
        <f t="shared" si="224"/>
        <v>0</v>
      </c>
    </row>
    <row r="3437" spans="1:21">
      <c r="A3437" s="10">
        <v>30302354</v>
      </c>
      <c r="B3437" t="s">
        <v>724</v>
      </c>
      <c r="C3437" t="s">
        <v>724</v>
      </c>
      <c r="D3437" t="s">
        <v>725</v>
      </c>
      <c r="E3437" t="s">
        <v>11</v>
      </c>
      <c r="F3437" t="s">
        <v>103</v>
      </c>
      <c r="G3437" t="s">
        <v>443</v>
      </c>
      <c r="H3437" t="s">
        <v>401</v>
      </c>
      <c r="I3437" t="s">
        <v>727</v>
      </c>
      <c r="J3437" t="s">
        <v>728</v>
      </c>
      <c r="K3437" s="3" t="str">
        <f t="shared" si="221"/>
        <v>Ferrous Metals ProcessingPrimary</v>
      </c>
      <c r="L3437" s="9" t="s">
        <v>1441</v>
      </c>
      <c r="M3437" s="9" t="s">
        <v>1442</v>
      </c>
      <c r="N3437" t="s">
        <v>41</v>
      </c>
      <c r="P3437" s="5" t="str">
        <f>IF(LOOKUP($K3437,Fuel_Mappings!$C$2:$C$255,Fuel_Mappings!$D$2:$D$255)&lt;&gt;"",LOOKUP($K3437,Fuel_Mappings!$C$2:$C$255,Fuel_Mappings!$D$2:$D$255),"")</f>
        <v/>
      </c>
      <c r="Q3437" s="5" t="str">
        <f>IF($P3437="Other_Fuel",IF(LOOKUP($G3437,Fuel_Mappings!$I$2:$I$36,Fuel_Mappings!$I$2:$I$36)=$G3437,LOOKUP($G3437,Fuel_Mappings!$I$2:$I$36,Fuel_Mappings!$J$2:$J$36),""),"")</f>
        <v/>
      </c>
      <c r="S3437" s="5" t="str">
        <f t="shared" si="222"/>
        <v>2C</v>
      </c>
      <c r="T3437" s="3" t="b">
        <f t="shared" si="223"/>
        <v>0</v>
      </c>
      <c r="U3437" s="3" t="b">
        <f t="shared" si="224"/>
        <v>0</v>
      </c>
    </row>
    <row r="3438" spans="1:21">
      <c r="A3438" s="10">
        <v>30300814</v>
      </c>
      <c r="B3438" t="s">
        <v>724</v>
      </c>
      <c r="C3438" t="s">
        <v>724</v>
      </c>
      <c r="D3438" t="s">
        <v>725</v>
      </c>
      <c r="E3438" t="s">
        <v>11</v>
      </c>
      <c r="F3438" t="s">
        <v>103</v>
      </c>
      <c r="G3438" t="s">
        <v>726</v>
      </c>
      <c r="H3438" t="s">
        <v>401</v>
      </c>
      <c r="I3438" t="s">
        <v>727</v>
      </c>
      <c r="J3438" t="s">
        <v>728</v>
      </c>
      <c r="K3438" s="3" t="str">
        <f t="shared" si="221"/>
        <v>Ferrous Metals ProcessingPrimary</v>
      </c>
      <c r="L3438" s="9" t="s">
        <v>1441</v>
      </c>
      <c r="M3438" s="9" t="s">
        <v>1442</v>
      </c>
      <c r="N3438" t="s">
        <v>41</v>
      </c>
      <c r="P3438" s="5" t="str">
        <f>IF(LOOKUP($K3438,Fuel_Mappings!$C$2:$C$255,Fuel_Mappings!$D$2:$D$255)&lt;&gt;"",LOOKUP($K3438,Fuel_Mappings!$C$2:$C$255,Fuel_Mappings!$D$2:$D$255),"")</f>
        <v/>
      </c>
      <c r="Q3438" s="5" t="str">
        <f>IF($P3438="Other_Fuel",IF(LOOKUP($G3438,Fuel_Mappings!$I$2:$I$36,Fuel_Mappings!$I$2:$I$36)=$G3438,LOOKUP($G3438,Fuel_Mappings!$I$2:$I$36,Fuel_Mappings!$J$2:$J$36),""),"")</f>
        <v/>
      </c>
      <c r="S3438" s="5" t="str">
        <f t="shared" si="222"/>
        <v>2C</v>
      </c>
      <c r="T3438" s="3" t="b">
        <f t="shared" si="223"/>
        <v>0</v>
      </c>
      <c r="U3438" s="3" t="b">
        <f t="shared" si="224"/>
        <v>0</v>
      </c>
    </row>
    <row r="3439" spans="1:21">
      <c r="A3439" s="10">
        <v>30300817</v>
      </c>
      <c r="B3439" t="s">
        <v>724</v>
      </c>
      <c r="C3439" t="s">
        <v>724</v>
      </c>
      <c r="D3439" t="s">
        <v>725</v>
      </c>
      <c r="E3439" t="s">
        <v>11</v>
      </c>
      <c r="F3439" t="s">
        <v>103</v>
      </c>
      <c r="G3439" t="s">
        <v>726</v>
      </c>
      <c r="H3439" t="s">
        <v>401</v>
      </c>
      <c r="I3439" t="s">
        <v>727</v>
      </c>
      <c r="J3439" t="s">
        <v>728</v>
      </c>
      <c r="K3439" s="3" t="str">
        <f t="shared" si="221"/>
        <v>Ferrous Metals ProcessingPrimary</v>
      </c>
      <c r="L3439" s="9" t="s">
        <v>1441</v>
      </c>
      <c r="M3439" s="9" t="s">
        <v>1442</v>
      </c>
      <c r="N3439" t="s">
        <v>41</v>
      </c>
      <c r="P3439" s="5" t="str">
        <f>IF(LOOKUP($K3439,Fuel_Mappings!$C$2:$C$255,Fuel_Mappings!$D$2:$D$255)&lt;&gt;"",LOOKUP($K3439,Fuel_Mappings!$C$2:$C$255,Fuel_Mappings!$D$2:$D$255),"")</f>
        <v/>
      </c>
      <c r="Q3439" s="5" t="str">
        <f>IF($P3439="Other_Fuel",IF(LOOKUP($G3439,Fuel_Mappings!$I$2:$I$36,Fuel_Mappings!$I$2:$I$36)=$G3439,LOOKUP($G3439,Fuel_Mappings!$I$2:$I$36,Fuel_Mappings!$J$2:$J$36),""),"")</f>
        <v/>
      </c>
      <c r="S3439" s="5" t="str">
        <f t="shared" si="222"/>
        <v>2C</v>
      </c>
      <c r="T3439" s="3" t="b">
        <f t="shared" si="223"/>
        <v>0</v>
      </c>
      <c r="U3439" s="3" t="b">
        <f t="shared" si="224"/>
        <v>0</v>
      </c>
    </row>
    <row r="3440" spans="1:21">
      <c r="A3440" s="10">
        <v>30300818</v>
      </c>
      <c r="B3440" t="s">
        <v>724</v>
      </c>
      <c r="C3440" t="s">
        <v>724</v>
      </c>
      <c r="D3440" t="s">
        <v>725</v>
      </c>
      <c r="E3440" t="s">
        <v>11</v>
      </c>
      <c r="F3440" t="s">
        <v>103</v>
      </c>
      <c r="G3440" t="s">
        <v>726</v>
      </c>
      <c r="H3440" t="s">
        <v>401</v>
      </c>
      <c r="I3440" t="s">
        <v>727</v>
      </c>
      <c r="J3440" t="s">
        <v>728</v>
      </c>
      <c r="K3440" s="3" t="str">
        <f t="shared" si="221"/>
        <v>Ferrous Metals ProcessingPrimary</v>
      </c>
      <c r="L3440" s="9" t="s">
        <v>1441</v>
      </c>
      <c r="M3440" s="9" t="s">
        <v>1442</v>
      </c>
      <c r="N3440" t="s">
        <v>41</v>
      </c>
      <c r="P3440" s="5" t="str">
        <f>IF(LOOKUP($K3440,Fuel_Mappings!$C$2:$C$255,Fuel_Mappings!$D$2:$D$255)&lt;&gt;"",LOOKUP($K3440,Fuel_Mappings!$C$2:$C$255,Fuel_Mappings!$D$2:$D$255),"")</f>
        <v/>
      </c>
      <c r="Q3440" s="5" t="str">
        <f>IF($P3440="Other_Fuel",IF(LOOKUP($G3440,Fuel_Mappings!$I$2:$I$36,Fuel_Mappings!$I$2:$I$36)=$G3440,LOOKUP($G3440,Fuel_Mappings!$I$2:$I$36,Fuel_Mappings!$J$2:$J$36),""),"")</f>
        <v/>
      </c>
      <c r="S3440" s="5" t="str">
        <f t="shared" si="222"/>
        <v>2C</v>
      </c>
      <c r="T3440" s="3" t="b">
        <f t="shared" si="223"/>
        <v>0</v>
      </c>
      <c r="U3440" s="3" t="b">
        <f t="shared" si="224"/>
        <v>0</v>
      </c>
    </row>
    <row r="3441" spans="1:21">
      <c r="A3441" s="10">
        <v>30301554</v>
      </c>
      <c r="B3441" t="s">
        <v>724</v>
      </c>
      <c r="C3441" t="s">
        <v>724</v>
      </c>
      <c r="D3441" t="s">
        <v>725</v>
      </c>
      <c r="E3441" t="s">
        <v>11</v>
      </c>
      <c r="F3441" t="s">
        <v>103</v>
      </c>
      <c r="G3441" t="s">
        <v>121</v>
      </c>
      <c r="H3441" t="s">
        <v>401</v>
      </c>
      <c r="I3441" t="s">
        <v>727</v>
      </c>
      <c r="J3441" t="s">
        <v>728</v>
      </c>
      <c r="K3441" s="3" t="str">
        <f t="shared" si="221"/>
        <v>Ferrous Metals ProcessingPrimary</v>
      </c>
      <c r="L3441" s="9" t="s">
        <v>1441</v>
      </c>
      <c r="M3441" s="9" t="s">
        <v>1442</v>
      </c>
      <c r="N3441" t="s">
        <v>41</v>
      </c>
      <c r="P3441" s="5" t="str">
        <f>IF(LOOKUP($K3441,Fuel_Mappings!$C$2:$C$255,Fuel_Mappings!$D$2:$D$255)&lt;&gt;"",LOOKUP($K3441,Fuel_Mappings!$C$2:$C$255,Fuel_Mappings!$D$2:$D$255),"")</f>
        <v/>
      </c>
      <c r="Q3441" s="5" t="str">
        <f>IF($P3441="Other_Fuel",IF(LOOKUP($G3441,Fuel_Mappings!$I$2:$I$36,Fuel_Mappings!$I$2:$I$36)=$G3441,LOOKUP($G3441,Fuel_Mappings!$I$2:$I$36,Fuel_Mappings!$J$2:$J$36),""),"")</f>
        <v/>
      </c>
      <c r="S3441" s="5" t="str">
        <f t="shared" si="222"/>
        <v>2C</v>
      </c>
      <c r="T3441" s="3" t="b">
        <f t="shared" si="223"/>
        <v>0</v>
      </c>
      <c r="U3441" s="3" t="b">
        <f t="shared" si="224"/>
        <v>0</v>
      </c>
    </row>
    <row r="3442" spans="1:21">
      <c r="A3442" s="10">
        <v>30300310</v>
      </c>
      <c r="B3442" t="s">
        <v>724</v>
      </c>
      <c r="C3442" t="s">
        <v>724</v>
      </c>
      <c r="D3442" t="s">
        <v>725</v>
      </c>
      <c r="E3442" t="s">
        <v>11</v>
      </c>
      <c r="F3442" t="s">
        <v>103</v>
      </c>
      <c r="G3442" t="s">
        <v>122</v>
      </c>
      <c r="H3442" t="s">
        <v>401</v>
      </c>
      <c r="I3442" t="s">
        <v>727</v>
      </c>
      <c r="J3442" t="s">
        <v>728</v>
      </c>
      <c r="K3442" s="3" t="str">
        <f t="shared" si="221"/>
        <v>Ferrous Metals ProcessingPrimary</v>
      </c>
      <c r="L3442" s="9" t="s">
        <v>1441</v>
      </c>
      <c r="M3442" s="9" t="s">
        <v>1442</v>
      </c>
      <c r="N3442" t="s">
        <v>41</v>
      </c>
      <c r="P3442" s="5" t="str">
        <f>IF(LOOKUP($K3442,Fuel_Mappings!$C$2:$C$255,Fuel_Mappings!$D$2:$D$255)&lt;&gt;"",LOOKUP($K3442,Fuel_Mappings!$C$2:$C$255,Fuel_Mappings!$D$2:$D$255),"")</f>
        <v/>
      </c>
      <c r="Q3442" s="5" t="str">
        <f>IF($P3442="Other_Fuel",IF(LOOKUP($G3442,Fuel_Mappings!$I$2:$I$36,Fuel_Mappings!$I$2:$I$36)=$G3442,LOOKUP($G3442,Fuel_Mappings!$I$2:$I$36,Fuel_Mappings!$J$2:$J$36),""),"")</f>
        <v/>
      </c>
      <c r="S3442" s="5" t="str">
        <f t="shared" si="222"/>
        <v>2C</v>
      </c>
      <c r="T3442" s="3" t="b">
        <f t="shared" si="223"/>
        <v>0</v>
      </c>
      <c r="U3442" s="3" t="b">
        <f t="shared" si="224"/>
        <v>0</v>
      </c>
    </row>
    <row r="3443" spans="1:21">
      <c r="A3443" s="10">
        <v>30300311</v>
      </c>
      <c r="B3443" t="s">
        <v>724</v>
      </c>
      <c r="C3443" t="s">
        <v>724</v>
      </c>
      <c r="D3443" t="s">
        <v>725</v>
      </c>
      <c r="E3443" t="s">
        <v>11</v>
      </c>
      <c r="F3443" t="s">
        <v>103</v>
      </c>
      <c r="G3443" t="s">
        <v>122</v>
      </c>
      <c r="H3443" t="s">
        <v>401</v>
      </c>
      <c r="I3443" t="s">
        <v>727</v>
      </c>
      <c r="J3443" t="s">
        <v>728</v>
      </c>
      <c r="K3443" s="3" t="str">
        <f t="shared" ref="K3443:K3506" si="225">I3443&amp;J3443</f>
        <v>Ferrous Metals ProcessingPrimary</v>
      </c>
      <c r="L3443" s="9" t="s">
        <v>1441</v>
      </c>
      <c r="M3443" s="9" t="s">
        <v>1442</v>
      </c>
      <c r="N3443" t="s">
        <v>41</v>
      </c>
      <c r="P3443" s="5" t="str">
        <f>IF(LOOKUP($K3443,Fuel_Mappings!$C$2:$C$255,Fuel_Mappings!$D$2:$D$255)&lt;&gt;"",LOOKUP($K3443,Fuel_Mappings!$C$2:$C$255,Fuel_Mappings!$D$2:$D$255),"")</f>
        <v/>
      </c>
      <c r="Q3443" s="5" t="str">
        <f>IF($P3443="Other_Fuel",IF(LOOKUP($G3443,Fuel_Mappings!$I$2:$I$36,Fuel_Mappings!$I$2:$I$36)=$G3443,LOOKUP($G3443,Fuel_Mappings!$I$2:$I$36,Fuel_Mappings!$J$2:$J$36),""),"")</f>
        <v/>
      </c>
      <c r="S3443" s="5" t="str">
        <f t="shared" si="222"/>
        <v>2C</v>
      </c>
      <c r="T3443" s="3" t="b">
        <f t="shared" si="223"/>
        <v>0</v>
      </c>
      <c r="U3443" s="3" t="b">
        <f t="shared" si="224"/>
        <v>0</v>
      </c>
    </row>
    <row r="3444" spans="1:21">
      <c r="A3444" s="10">
        <v>30300815</v>
      </c>
      <c r="B3444" t="s">
        <v>724</v>
      </c>
      <c r="C3444" t="s">
        <v>724</v>
      </c>
      <c r="D3444" t="s">
        <v>725</v>
      </c>
      <c r="E3444" t="s">
        <v>11</v>
      </c>
      <c r="F3444" t="s">
        <v>103</v>
      </c>
      <c r="G3444" t="s">
        <v>726</v>
      </c>
      <c r="H3444" t="s">
        <v>401</v>
      </c>
      <c r="I3444" t="s">
        <v>727</v>
      </c>
      <c r="J3444" t="s">
        <v>728</v>
      </c>
      <c r="K3444" s="3" t="str">
        <f t="shared" si="225"/>
        <v>Ferrous Metals ProcessingPrimary</v>
      </c>
      <c r="L3444" s="9" t="s">
        <v>1441</v>
      </c>
      <c r="M3444" s="9" t="s">
        <v>1442</v>
      </c>
      <c r="N3444" t="s">
        <v>41</v>
      </c>
      <c r="P3444" s="5" t="str">
        <f>IF(LOOKUP($K3444,Fuel_Mappings!$C$2:$C$255,Fuel_Mappings!$D$2:$D$255)&lt;&gt;"",LOOKUP($K3444,Fuel_Mappings!$C$2:$C$255,Fuel_Mappings!$D$2:$D$255),"")</f>
        <v/>
      </c>
      <c r="Q3444" s="5" t="str">
        <f>IF($P3444="Other_Fuel",IF(LOOKUP($G3444,Fuel_Mappings!$I$2:$I$36,Fuel_Mappings!$I$2:$I$36)=$G3444,LOOKUP($G3444,Fuel_Mappings!$I$2:$I$36,Fuel_Mappings!$J$2:$J$36),""),"")</f>
        <v/>
      </c>
      <c r="S3444" s="5" t="str">
        <f t="shared" si="222"/>
        <v>2C</v>
      </c>
      <c r="T3444" s="3" t="b">
        <f t="shared" si="223"/>
        <v>0</v>
      </c>
      <c r="U3444" s="3" t="b">
        <f t="shared" si="224"/>
        <v>0</v>
      </c>
    </row>
    <row r="3445" spans="1:21">
      <c r="A3445" s="10">
        <v>30300911</v>
      </c>
      <c r="B3445" t="s">
        <v>724</v>
      </c>
      <c r="C3445" t="s">
        <v>724</v>
      </c>
      <c r="D3445" t="s">
        <v>725</v>
      </c>
      <c r="E3445" t="s">
        <v>11</v>
      </c>
      <c r="F3445" t="s">
        <v>103</v>
      </c>
      <c r="G3445" t="s">
        <v>731</v>
      </c>
      <c r="H3445" t="s">
        <v>401</v>
      </c>
      <c r="I3445" t="s">
        <v>727</v>
      </c>
      <c r="J3445" t="s">
        <v>728</v>
      </c>
      <c r="K3445" s="3" t="str">
        <f t="shared" si="225"/>
        <v>Ferrous Metals ProcessingPrimary</v>
      </c>
      <c r="L3445" s="9" t="s">
        <v>1441</v>
      </c>
      <c r="M3445" s="9" t="s">
        <v>1442</v>
      </c>
      <c r="N3445" t="s">
        <v>41</v>
      </c>
      <c r="P3445" s="5" t="str">
        <f>IF(LOOKUP($K3445,Fuel_Mappings!$C$2:$C$255,Fuel_Mappings!$D$2:$D$255)&lt;&gt;"",LOOKUP($K3445,Fuel_Mappings!$C$2:$C$255,Fuel_Mappings!$D$2:$D$255),"")</f>
        <v/>
      </c>
      <c r="Q3445" s="5" t="str">
        <f>IF($P3445="Other_Fuel",IF(LOOKUP($G3445,Fuel_Mappings!$I$2:$I$36,Fuel_Mappings!$I$2:$I$36)=$G3445,LOOKUP($G3445,Fuel_Mappings!$I$2:$I$36,Fuel_Mappings!$J$2:$J$36),""),"")</f>
        <v/>
      </c>
      <c r="S3445" s="5" t="str">
        <f t="shared" si="222"/>
        <v>2C</v>
      </c>
      <c r="T3445" s="3" t="b">
        <f t="shared" si="223"/>
        <v>0</v>
      </c>
      <c r="U3445" s="3" t="b">
        <f t="shared" si="224"/>
        <v>0</v>
      </c>
    </row>
    <row r="3446" spans="1:21">
      <c r="A3446" s="10">
        <v>30301501</v>
      </c>
      <c r="B3446" t="s">
        <v>724</v>
      </c>
      <c r="C3446" t="s">
        <v>724</v>
      </c>
      <c r="D3446" t="s">
        <v>725</v>
      </c>
      <c r="E3446" t="s">
        <v>11</v>
      </c>
      <c r="F3446" t="s">
        <v>103</v>
      </c>
      <c r="G3446" t="s">
        <v>121</v>
      </c>
      <c r="H3446" t="s">
        <v>401</v>
      </c>
      <c r="I3446" t="s">
        <v>727</v>
      </c>
      <c r="J3446" t="s">
        <v>728</v>
      </c>
      <c r="K3446" s="3" t="str">
        <f t="shared" si="225"/>
        <v>Ferrous Metals ProcessingPrimary</v>
      </c>
      <c r="L3446" s="9" t="s">
        <v>1441</v>
      </c>
      <c r="M3446" s="9" t="s">
        <v>1442</v>
      </c>
      <c r="N3446" t="s">
        <v>41</v>
      </c>
      <c r="P3446" s="5" t="str">
        <f>IF(LOOKUP($K3446,Fuel_Mappings!$C$2:$C$255,Fuel_Mappings!$D$2:$D$255)&lt;&gt;"",LOOKUP($K3446,Fuel_Mappings!$C$2:$C$255,Fuel_Mappings!$D$2:$D$255),"")</f>
        <v/>
      </c>
      <c r="Q3446" s="5" t="str">
        <f>IF($P3446="Other_Fuel",IF(LOOKUP($G3446,Fuel_Mappings!$I$2:$I$36,Fuel_Mappings!$I$2:$I$36)=$G3446,LOOKUP($G3446,Fuel_Mappings!$I$2:$I$36,Fuel_Mappings!$J$2:$J$36),""),"")</f>
        <v/>
      </c>
      <c r="S3446" s="5" t="str">
        <f t="shared" si="222"/>
        <v>2C</v>
      </c>
      <c r="T3446" s="3" t="b">
        <f t="shared" si="223"/>
        <v>0</v>
      </c>
      <c r="U3446" s="3" t="b">
        <f t="shared" si="224"/>
        <v>0</v>
      </c>
    </row>
    <row r="3447" spans="1:21">
      <c r="A3447" s="10">
        <v>30301502</v>
      </c>
      <c r="B3447" t="s">
        <v>724</v>
      </c>
      <c r="C3447" t="s">
        <v>724</v>
      </c>
      <c r="D3447" t="s">
        <v>725</v>
      </c>
      <c r="E3447" t="s">
        <v>11</v>
      </c>
      <c r="F3447" t="s">
        <v>103</v>
      </c>
      <c r="G3447" t="s">
        <v>121</v>
      </c>
      <c r="H3447" t="s">
        <v>401</v>
      </c>
      <c r="I3447" t="s">
        <v>727</v>
      </c>
      <c r="J3447" t="s">
        <v>728</v>
      </c>
      <c r="K3447" s="3" t="str">
        <f t="shared" si="225"/>
        <v>Ferrous Metals ProcessingPrimary</v>
      </c>
      <c r="L3447" s="9" t="s">
        <v>1441</v>
      </c>
      <c r="M3447" s="9" t="s">
        <v>1442</v>
      </c>
      <c r="N3447" t="s">
        <v>41</v>
      </c>
      <c r="P3447" s="5" t="str">
        <f>IF(LOOKUP($K3447,Fuel_Mappings!$C$2:$C$255,Fuel_Mappings!$D$2:$D$255)&lt;&gt;"",LOOKUP($K3447,Fuel_Mappings!$C$2:$C$255,Fuel_Mappings!$D$2:$D$255),"")</f>
        <v/>
      </c>
      <c r="Q3447" s="5" t="str">
        <f>IF($P3447="Other_Fuel",IF(LOOKUP($G3447,Fuel_Mappings!$I$2:$I$36,Fuel_Mappings!$I$2:$I$36)=$G3447,LOOKUP($G3447,Fuel_Mappings!$I$2:$I$36,Fuel_Mappings!$J$2:$J$36),""),"")</f>
        <v/>
      </c>
      <c r="S3447" s="5" t="str">
        <f t="shared" si="222"/>
        <v>2C</v>
      </c>
      <c r="T3447" s="3" t="b">
        <f t="shared" si="223"/>
        <v>0</v>
      </c>
      <c r="U3447" s="3" t="b">
        <f t="shared" si="224"/>
        <v>0</v>
      </c>
    </row>
    <row r="3448" spans="1:21">
      <c r="A3448" s="10">
        <v>30301521</v>
      </c>
      <c r="B3448" t="s">
        <v>724</v>
      </c>
      <c r="C3448" t="s">
        <v>724</v>
      </c>
      <c r="D3448" t="s">
        <v>725</v>
      </c>
      <c r="E3448" t="s">
        <v>11</v>
      </c>
      <c r="F3448" t="s">
        <v>103</v>
      </c>
      <c r="G3448" t="s">
        <v>121</v>
      </c>
      <c r="H3448" t="s">
        <v>401</v>
      </c>
      <c r="I3448" t="s">
        <v>727</v>
      </c>
      <c r="J3448" t="s">
        <v>735</v>
      </c>
      <c r="K3448" s="3" t="str">
        <f t="shared" si="225"/>
        <v>Ferrous Metals ProcessingBasic Oxygen Furnace</v>
      </c>
      <c r="L3448" s="9" t="s">
        <v>1441</v>
      </c>
      <c r="M3448" s="9" t="s">
        <v>1442</v>
      </c>
      <c r="N3448" t="s">
        <v>41</v>
      </c>
      <c r="P3448" s="5" t="str">
        <f>IF(LOOKUP($K3448,Fuel_Mappings!$C$2:$C$255,Fuel_Mappings!$D$2:$D$255)&lt;&gt;"",LOOKUP($K3448,Fuel_Mappings!$C$2:$C$255,Fuel_Mappings!$D$2:$D$255),"")</f>
        <v/>
      </c>
      <c r="Q3448" s="5" t="str">
        <f>IF($P3448="Other_Fuel",IF(LOOKUP($G3448,Fuel_Mappings!$I$2:$I$36,Fuel_Mappings!$I$2:$I$36)=$G3448,LOOKUP($G3448,Fuel_Mappings!$I$2:$I$36,Fuel_Mappings!$J$2:$J$36),""),"")</f>
        <v/>
      </c>
      <c r="S3448" s="5" t="str">
        <f t="shared" si="222"/>
        <v>2C</v>
      </c>
      <c r="T3448" s="3" t="b">
        <f t="shared" si="223"/>
        <v>0</v>
      </c>
      <c r="U3448" s="3" t="b">
        <f t="shared" si="224"/>
        <v>0</v>
      </c>
    </row>
    <row r="3449" spans="1:21">
      <c r="A3449" s="10">
        <v>30301561</v>
      </c>
      <c r="B3449" t="s">
        <v>724</v>
      </c>
      <c r="C3449" t="s">
        <v>724</v>
      </c>
      <c r="D3449" t="s">
        <v>725</v>
      </c>
      <c r="E3449" t="s">
        <v>11</v>
      </c>
      <c r="F3449" t="s">
        <v>103</v>
      </c>
      <c r="G3449" t="s">
        <v>121</v>
      </c>
      <c r="H3449" t="s">
        <v>401</v>
      </c>
      <c r="I3449" t="s">
        <v>727</v>
      </c>
      <c r="J3449" t="s">
        <v>728</v>
      </c>
      <c r="K3449" s="3" t="str">
        <f t="shared" si="225"/>
        <v>Ferrous Metals ProcessingPrimary</v>
      </c>
      <c r="L3449" s="9" t="s">
        <v>1441</v>
      </c>
      <c r="M3449" s="9" t="s">
        <v>1442</v>
      </c>
      <c r="N3449" t="s">
        <v>41</v>
      </c>
      <c r="P3449" s="5" t="str">
        <f>IF(LOOKUP($K3449,Fuel_Mappings!$C$2:$C$255,Fuel_Mappings!$D$2:$D$255)&lt;&gt;"",LOOKUP($K3449,Fuel_Mappings!$C$2:$C$255,Fuel_Mappings!$D$2:$D$255),"")</f>
        <v/>
      </c>
      <c r="Q3449" s="5" t="str">
        <f>IF($P3449="Other_Fuel",IF(LOOKUP($G3449,Fuel_Mappings!$I$2:$I$36,Fuel_Mappings!$I$2:$I$36)=$G3449,LOOKUP($G3449,Fuel_Mappings!$I$2:$I$36,Fuel_Mappings!$J$2:$J$36),""),"")</f>
        <v/>
      </c>
      <c r="S3449" s="5" t="str">
        <f t="shared" si="222"/>
        <v>2C</v>
      </c>
      <c r="T3449" s="3" t="b">
        <f t="shared" si="223"/>
        <v>0</v>
      </c>
      <c r="U3449" s="3" t="b">
        <f t="shared" si="224"/>
        <v>0</v>
      </c>
    </row>
    <row r="3450" spans="1:21">
      <c r="A3450" s="10">
        <v>30302303</v>
      </c>
      <c r="B3450" t="s">
        <v>724</v>
      </c>
      <c r="C3450" t="s">
        <v>724</v>
      </c>
      <c r="D3450" t="s">
        <v>725</v>
      </c>
      <c r="E3450" t="s">
        <v>11</v>
      </c>
      <c r="F3450" t="s">
        <v>103</v>
      </c>
      <c r="G3450" t="s">
        <v>443</v>
      </c>
      <c r="H3450" t="s">
        <v>401</v>
      </c>
      <c r="I3450" t="s">
        <v>727</v>
      </c>
      <c r="J3450" t="s">
        <v>728</v>
      </c>
      <c r="K3450" s="3" t="str">
        <f t="shared" si="225"/>
        <v>Ferrous Metals ProcessingPrimary</v>
      </c>
      <c r="L3450" s="9" t="s">
        <v>1441</v>
      </c>
      <c r="M3450" s="9" t="s">
        <v>1442</v>
      </c>
      <c r="N3450" t="s">
        <v>41</v>
      </c>
      <c r="P3450" s="5" t="str">
        <f>IF(LOOKUP($K3450,Fuel_Mappings!$C$2:$C$255,Fuel_Mappings!$D$2:$D$255)&lt;&gt;"",LOOKUP($K3450,Fuel_Mappings!$C$2:$C$255,Fuel_Mappings!$D$2:$D$255),"")</f>
        <v/>
      </c>
      <c r="Q3450" s="5" t="str">
        <f>IF($P3450="Other_Fuel",IF(LOOKUP($G3450,Fuel_Mappings!$I$2:$I$36,Fuel_Mappings!$I$2:$I$36)=$G3450,LOOKUP($G3450,Fuel_Mappings!$I$2:$I$36,Fuel_Mappings!$J$2:$J$36),""),"")</f>
        <v/>
      </c>
      <c r="S3450" s="5" t="str">
        <f t="shared" si="222"/>
        <v>2C</v>
      </c>
      <c r="T3450" s="3" t="b">
        <f t="shared" si="223"/>
        <v>0</v>
      </c>
      <c r="U3450" s="3" t="b">
        <f t="shared" si="224"/>
        <v>0</v>
      </c>
    </row>
    <row r="3451" spans="1:21">
      <c r="A3451" s="10">
        <v>30302321</v>
      </c>
      <c r="B3451" t="s">
        <v>724</v>
      </c>
      <c r="C3451" t="s">
        <v>724</v>
      </c>
      <c r="D3451" t="s">
        <v>725</v>
      </c>
      <c r="E3451" t="s">
        <v>11</v>
      </c>
      <c r="F3451" t="s">
        <v>103</v>
      </c>
      <c r="G3451" t="s">
        <v>443</v>
      </c>
      <c r="H3451" t="s">
        <v>401</v>
      </c>
      <c r="I3451" t="s">
        <v>727</v>
      </c>
      <c r="J3451" t="s">
        <v>21</v>
      </c>
      <c r="K3451" s="3" t="str">
        <f t="shared" si="225"/>
        <v>Ferrous Metals ProcessingOther</v>
      </c>
      <c r="L3451" s="9" t="s">
        <v>1441</v>
      </c>
      <c r="M3451" s="9" t="s">
        <v>1442</v>
      </c>
      <c r="N3451" t="s">
        <v>41</v>
      </c>
      <c r="P3451" s="5" t="str">
        <f>IF(LOOKUP($K3451,Fuel_Mappings!$C$2:$C$255,Fuel_Mappings!$D$2:$D$255)&lt;&gt;"",LOOKUP($K3451,Fuel_Mappings!$C$2:$C$255,Fuel_Mappings!$D$2:$D$255),"")</f>
        <v>Other_Fuel</v>
      </c>
      <c r="Q3451" s="5" t="str">
        <f>IF($P3451="Other_Fuel",IF(LOOKUP($G3451,Fuel_Mappings!$I$2:$I$36,Fuel_Mappings!$I$2:$I$36)=$G3451,LOOKUP($G3451,Fuel_Mappings!$I$2:$I$36,Fuel_Mappings!$J$2:$J$36),""),"")</f>
        <v/>
      </c>
      <c r="S3451" s="5" t="str">
        <f t="shared" si="222"/>
        <v>2C</v>
      </c>
      <c r="T3451" s="3" t="b">
        <f t="shared" si="223"/>
        <v>0</v>
      </c>
      <c r="U3451" s="3" t="b">
        <f t="shared" si="224"/>
        <v>0</v>
      </c>
    </row>
    <row r="3452" spans="1:21">
      <c r="A3452" s="10">
        <v>30304001</v>
      </c>
      <c r="B3452" t="s">
        <v>724</v>
      </c>
      <c r="C3452" t="s">
        <v>724</v>
      </c>
      <c r="D3452" t="s">
        <v>725</v>
      </c>
      <c r="E3452" t="s">
        <v>11</v>
      </c>
      <c r="F3452" t="s">
        <v>103</v>
      </c>
      <c r="G3452" t="s">
        <v>738</v>
      </c>
      <c r="H3452" t="s">
        <v>401</v>
      </c>
      <c r="I3452" t="s">
        <v>727</v>
      </c>
      <c r="J3452" t="s">
        <v>21</v>
      </c>
      <c r="K3452" s="3" t="str">
        <f t="shared" si="225"/>
        <v>Ferrous Metals ProcessingOther</v>
      </c>
      <c r="L3452" s="9" t="s">
        <v>1441</v>
      </c>
      <c r="M3452" s="9" t="s">
        <v>1442</v>
      </c>
      <c r="N3452" t="s">
        <v>41</v>
      </c>
      <c r="P3452" s="5" t="str">
        <f>IF(LOOKUP($K3452,Fuel_Mappings!$C$2:$C$255,Fuel_Mappings!$D$2:$D$255)&lt;&gt;"",LOOKUP($K3452,Fuel_Mappings!$C$2:$C$255,Fuel_Mappings!$D$2:$D$255),"")</f>
        <v>Other_Fuel</v>
      </c>
      <c r="Q3452" s="5" t="str">
        <f>IF($P3452="Other_Fuel",IF(LOOKUP($G3452,Fuel_Mappings!$I$2:$I$36,Fuel_Mappings!$I$2:$I$36)=$G3452,LOOKUP($G3452,Fuel_Mappings!$I$2:$I$36,Fuel_Mappings!$J$2:$J$36),""),"")</f>
        <v/>
      </c>
      <c r="S3452" s="5" t="str">
        <f t="shared" si="222"/>
        <v>2C</v>
      </c>
      <c r="T3452" s="3" t="b">
        <f t="shared" si="223"/>
        <v>0</v>
      </c>
      <c r="U3452" s="3" t="b">
        <f t="shared" si="224"/>
        <v>0</v>
      </c>
    </row>
    <row r="3453" spans="1:21">
      <c r="A3453" s="10">
        <v>30301591</v>
      </c>
      <c r="B3453" t="s">
        <v>724</v>
      </c>
      <c r="C3453" t="s">
        <v>724</v>
      </c>
      <c r="D3453" t="s">
        <v>725</v>
      </c>
      <c r="E3453" t="s">
        <v>11</v>
      </c>
      <c r="F3453" t="s">
        <v>103</v>
      </c>
      <c r="G3453" t="s">
        <v>121</v>
      </c>
      <c r="H3453" t="s">
        <v>401</v>
      </c>
      <c r="I3453" t="s">
        <v>727</v>
      </c>
      <c r="J3453" t="s">
        <v>728</v>
      </c>
      <c r="K3453" s="3" t="str">
        <f t="shared" si="225"/>
        <v>Ferrous Metals ProcessingPrimary</v>
      </c>
      <c r="L3453" s="9" t="s">
        <v>1441</v>
      </c>
      <c r="M3453" s="9" t="s">
        <v>1442</v>
      </c>
      <c r="N3453" t="s">
        <v>41</v>
      </c>
      <c r="P3453" s="5" t="str">
        <f>IF(LOOKUP($K3453,Fuel_Mappings!$C$2:$C$255,Fuel_Mappings!$D$2:$D$255)&lt;&gt;"",LOOKUP($K3453,Fuel_Mappings!$C$2:$C$255,Fuel_Mappings!$D$2:$D$255),"")</f>
        <v/>
      </c>
      <c r="Q3453" s="5" t="str">
        <f>IF($P3453="Other_Fuel",IF(LOOKUP($G3453,Fuel_Mappings!$I$2:$I$36,Fuel_Mappings!$I$2:$I$36)=$G3453,LOOKUP($G3453,Fuel_Mappings!$I$2:$I$36,Fuel_Mappings!$J$2:$J$36),""),"")</f>
        <v/>
      </c>
      <c r="S3453" s="5" t="str">
        <f t="shared" si="222"/>
        <v>2C</v>
      </c>
      <c r="T3453" s="3" t="b">
        <f t="shared" si="223"/>
        <v>0</v>
      </c>
      <c r="U3453" s="3" t="b">
        <f t="shared" si="224"/>
        <v>0</v>
      </c>
    </row>
    <row r="3454" spans="1:21">
      <c r="A3454" s="10">
        <v>30300334</v>
      </c>
      <c r="B3454" t="s">
        <v>724</v>
      </c>
      <c r="C3454" t="s">
        <v>724</v>
      </c>
      <c r="D3454" t="s">
        <v>725</v>
      </c>
      <c r="E3454" t="s">
        <v>11</v>
      </c>
      <c r="F3454" t="s">
        <v>103</v>
      </c>
      <c r="G3454" t="s">
        <v>122</v>
      </c>
      <c r="H3454" t="s">
        <v>401</v>
      </c>
      <c r="I3454" t="s">
        <v>727</v>
      </c>
      <c r="J3454" t="s">
        <v>728</v>
      </c>
      <c r="K3454" s="3" t="str">
        <f t="shared" si="225"/>
        <v>Ferrous Metals ProcessingPrimary</v>
      </c>
      <c r="L3454" s="9" t="s">
        <v>1441</v>
      </c>
      <c r="M3454" s="9" t="s">
        <v>1442</v>
      </c>
      <c r="N3454" t="s">
        <v>41</v>
      </c>
      <c r="P3454" s="5" t="str">
        <f>IF(LOOKUP($K3454,Fuel_Mappings!$C$2:$C$255,Fuel_Mappings!$D$2:$D$255)&lt;&gt;"",LOOKUP($K3454,Fuel_Mappings!$C$2:$C$255,Fuel_Mappings!$D$2:$D$255),"")</f>
        <v/>
      </c>
      <c r="Q3454" s="5" t="str">
        <f>IF($P3454="Other_Fuel",IF(LOOKUP($G3454,Fuel_Mappings!$I$2:$I$36,Fuel_Mappings!$I$2:$I$36)=$G3454,LOOKUP($G3454,Fuel_Mappings!$I$2:$I$36,Fuel_Mappings!$J$2:$J$36),""),"")</f>
        <v/>
      </c>
      <c r="S3454" s="5" t="str">
        <f t="shared" si="222"/>
        <v>2C</v>
      </c>
      <c r="T3454" s="3" t="b">
        <f t="shared" si="223"/>
        <v>0</v>
      </c>
      <c r="U3454" s="3" t="b">
        <f t="shared" si="224"/>
        <v>0</v>
      </c>
    </row>
    <row r="3455" spans="1:21">
      <c r="A3455" s="10">
        <v>30301503</v>
      </c>
      <c r="B3455" t="s">
        <v>724</v>
      </c>
      <c r="C3455" t="s">
        <v>724</v>
      </c>
      <c r="D3455" t="s">
        <v>725</v>
      </c>
      <c r="E3455" t="s">
        <v>11</v>
      </c>
      <c r="F3455" t="s">
        <v>103</v>
      </c>
      <c r="G3455" t="s">
        <v>121</v>
      </c>
      <c r="H3455" t="s">
        <v>401</v>
      </c>
      <c r="I3455" t="s">
        <v>727</v>
      </c>
      <c r="J3455" t="s">
        <v>728</v>
      </c>
      <c r="K3455" s="3" t="str">
        <f t="shared" si="225"/>
        <v>Ferrous Metals ProcessingPrimary</v>
      </c>
      <c r="L3455" s="9" t="s">
        <v>1441</v>
      </c>
      <c r="M3455" s="9" t="s">
        <v>1442</v>
      </c>
      <c r="N3455" t="s">
        <v>41</v>
      </c>
      <c r="P3455" s="5" t="str">
        <f>IF(LOOKUP($K3455,Fuel_Mappings!$C$2:$C$255,Fuel_Mappings!$D$2:$D$255)&lt;&gt;"",LOOKUP($K3455,Fuel_Mappings!$C$2:$C$255,Fuel_Mappings!$D$2:$D$255),"")</f>
        <v/>
      </c>
      <c r="Q3455" s="5" t="str">
        <f>IF($P3455="Other_Fuel",IF(LOOKUP($G3455,Fuel_Mappings!$I$2:$I$36,Fuel_Mappings!$I$2:$I$36)=$G3455,LOOKUP($G3455,Fuel_Mappings!$I$2:$I$36,Fuel_Mappings!$J$2:$J$36),""),"")</f>
        <v/>
      </c>
      <c r="S3455" s="5" t="str">
        <f t="shared" si="222"/>
        <v>2C</v>
      </c>
      <c r="T3455" s="3" t="b">
        <f t="shared" si="223"/>
        <v>0</v>
      </c>
      <c r="U3455" s="3" t="b">
        <f t="shared" si="224"/>
        <v>0</v>
      </c>
    </row>
    <row r="3456" spans="1:21">
      <c r="A3456" s="10">
        <v>30400318</v>
      </c>
      <c r="B3456" t="s">
        <v>724</v>
      </c>
      <c r="C3456" t="s">
        <v>724</v>
      </c>
      <c r="D3456" t="s">
        <v>725</v>
      </c>
      <c r="E3456" t="s">
        <v>11</v>
      </c>
      <c r="F3456" t="s">
        <v>112</v>
      </c>
      <c r="G3456" t="s">
        <v>729</v>
      </c>
      <c r="H3456" t="s">
        <v>401</v>
      </c>
      <c r="I3456" t="s">
        <v>727</v>
      </c>
      <c r="J3456" t="s">
        <v>730</v>
      </c>
      <c r="K3456" s="3" t="str">
        <f t="shared" si="225"/>
        <v>Ferrous Metals ProcessingSecondary</v>
      </c>
      <c r="L3456" s="9" t="s">
        <v>1441</v>
      </c>
      <c r="M3456" s="9" t="s">
        <v>1442</v>
      </c>
      <c r="N3456" t="s">
        <v>41</v>
      </c>
      <c r="P3456" s="5" t="str">
        <f>IF(LOOKUP($K3456,Fuel_Mappings!$C$2:$C$255,Fuel_Mappings!$D$2:$D$255)&lt;&gt;"",LOOKUP($K3456,Fuel_Mappings!$C$2:$C$255,Fuel_Mappings!$D$2:$D$255),"")</f>
        <v/>
      </c>
      <c r="Q3456" s="5" t="str">
        <f>IF($P3456="Other_Fuel",IF(LOOKUP($G3456,Fuel_Mappings!$I$2:$I$36,Fuel_Mappings!$I$2:$I$36)=$G3456,LOOKUP($G3456,Fuel_Mappings!$I$2:$I$36,Fuel_Mappings!$J$2:$J$36),""),"")</f>
        <v/>
      </c>
      <c r="S3456" s="5" t="str">
        <f t="shared" si="222"/>
        <v>2C</v>
      </c>
      <c r="T3456" s="3" t="b">
        <f t="shared" si="223"/>
        <v>0</v>
      </c>
      <c r="U3456" s="3" t="b">
        <f t="shared" si="224"/>
        <v>0</v>
      </c>
    </row>
    <row r="3457" spans="1:21">
      <c r="A3457" s="10">
        <v>30400331</v>
      </c>
      <c r="B3457" t="s">
        <v>724</v>
      </c>
      <c r="C3457" t="s">
        <v>724</v>
      </c>
      <c r="D3457" t="s">
        <v>725</v>
      </c>
      <c r="E3457" t="s">
        <v>11</v>
      </c>
      <c r="F3457" t="s">
        <v>112</v>
      </c>
      <c r="G3457" t="s">
        <v>729</v>
      </c>
      <c r="H3457" t="s">
        <v>401</v>
      </c>
      <c r="I3457" t="s">
        <v>727</v>
      </c>
      <c r="J3457" t="s">
        <v>730</v>
      </c>
      <c r="K3457" s="3" t="str">
        <f t="shared" si="225"/>
        <v>Ferrous Metals ProcessingSecondary</v>
      </c>
      <c r="L3457" s="9" t="s">
        <v>1441</v>
      </c>
      <c r="M3457" s="9" t="s">
        <v>1442</v>
      </c>
      <c r="N3457" t="s">
        <v>41</v>
      </c>
      <c r="P3457" s="5" t="str">
        <f>IF(LOOKUP($K3457,Fuel_Mappings!$C$2:$C$255,Fuel_Mappings!$D$2:$D$255)&lt;&gt;"",LOOKUP($K3457,Fuel_Mappings!$C$2:$C$255,Fuel_Mappings!$D$2:$D$255),"")</f>
        <v/>
      </c>
      <c r="Q3457" s="5" t="str">
        <f>IF($P3457="Other_Fuel",IF(LOOKUP($G3457,Fuel_Mappings!$I$2:$I$36,Fuel_Mappings!$I$2:$I$36)=$G3457,LOOKUP($G3457,Fuel_Mappings!$I$2:$I$36,Fuel_Mappings!$J$2:$J$36),""),"")</f>
        <v/>
      </c>
      <c r="S3457" s="5" t="str">
        <f t="shared" si="222"/>
        <v>2C</v>
      </c>
      <c r="T3457" s="3" t="b">
        <f t="shared" si="223"/>
        <v>0</v>
      </c>
      <c r="U3457" s="3" t="b">
        <f t="shared" si="224"/>
        <v>0</v>
      </c>
    </row>
    <row r="3458" spans="1:21">
      <c r="A3458" s="10">
        <v>30400708</v>
      </c>
      <c r="B3458" t="s">
        <v>724</v>
      </c>
      <c r="C3458" t="s">
        <v>724</v>
      </c>
      <c r="D3458" t="s">
        <v>725</v>
      </c>
      <c r="E3458" t="s">
        <v>11</v>
      </c>
      <c r="F3458" t="s">
        <v>112</v>
      </c>
      <c r="G3458" t="s">
        <v>445</v>
      </c>
      <c r="H3458" t="s">
        <v>401</v>
      </c>
      <c r="I3458" t="s">
        <v>727</v>
      </c>
      <c r="J3458" t="s">
        <v>730</v>
      </c>
      <c r="K3458" s="3" t="str">
        <f t="shared" si="225"/>
        <v>Ferrous Metals ProcessingSecondary</v>
      </c>
      <c r="L3458" s="9" t="s">
        <v>1441</v>
      </c>
      <c r="M3458" s="9" t="s">
        <v>1442</v>
      </c>
      <c r="N3458" t="s">
        <v>41</v>
      </c>
      <c r="P3458" s="5" t="str">
        <f>IF(LOOKUP($K3458,Fuel_Mappings!$C$2:$C$255,Fuel_Mappings!$D$2:$D$255)&lt;&gt;"",LOOKUP($K3458,Fuel_Mappings!$C$2:$C$255,Fuel_Mappings!$D$2:$D$255),"")</f>
        <v/>
      </c>
      <c r="Q3458" s="5" t="str">
        <f>IF($P3458="Other_Fuel",IF(LOOKUP($G3458,Fuel_Mappings!$I$2:$I$36,Fuel_Mappings!$I$2:$I$36)=$G3458,LOOKUP($G3458,Fuel_Mappings!$I$2:$I$36,Fuel_Mappings!$J$2:$J$36),""),"")</f>
        <v/>
      </c>
      <c r="S3458" s="5" t="str">
        <f t="shared" si="222"/>
        <v>2C</v>
      </c>
      <c r="T3458" s="3" t="b">
        <f t="shared" si="223"/>
        <v>0</v>
      </c>
      <c r="U3458" s="3" t="b">
        <f t="shared" si="224"/>
        <v>0</v>
      </c>
    </row>
    <row r="3459" spans="1:21">
      <c r="A3459" s="10">
        <v>30400320</v>
      </c>
      <c r="B3459" t="s">
        <v>724</v>
      </c>
      <c r="C3459" t="s">
        <v>724</v>
      </c>
      <c r="D3459" t="s">
        <v>725</v>
      </c>
      <c r="E3459" t="s">
        <v>11</v>
      </c>
      <c r="F3459" t="s">
        <v>112</v>
      </c>
      <c r="G3459" t="s">
        <v>729</v>
      </c>
      <c r="H3459" t="s">
        <v>401</v>
      </c>
      <c r="I3459" t="s">
        <v>727</v>
      </c>
      <c r="J3459" t="s">
        <v>730</v>
      </c>
      <c r="K3459" s="3" t="str">
        <f t="shared" si="225"/>
        <v>Ferrous Metals ProcessingSecondary</v>
      </c>
      <c r="L3459" s="9" t="s">
        <v>1441</v>
      </c>
      <c r="M3459" s="9" t="s">
        <v>1442</v>
      </c>
      <c r="N3459" t="s">
        <v>41</v>
      </c>
      <c r="P3459" s="5" t="str">
        <f>IF(LOOKUP($K3459,Fuel_Mappings!$C$2:$C$255,Fuel_Mappings!$D$2:$D$255)&lt;&gt;"",LOOKUP($K3459,Fuel_Mappings!$C$2:$C$255,Fuel_Mappings!$D$2:$D$255),"")</f>
        <v/>
      </c>
      <c r="Q3459" s="5" t="str">
        <f>IF($P3459="Other_Fuel",IF(LOOKUP($G3459,Fuel_Mappings!$I$2:$I$36,Fuel_Mappings!$I$2:$I$36)=$G3459,LOOKUP($G3459,Fuel_Mappings!$I$2:$I$36,Fuel_Mappings!$J$2:$J$36),""),"")</f>
        <v/>
      </c>
      <c r="S3459" s="5" t="str">
        <f t="shared" ref="S3459:S3522" si="226">LEFT(L3459,FIND("_",L3459)-1)</f>
        <v>2C</v>
      </c>
      <c r="T3459" s="3" t="b">
        <f t="shared" ref="T3459:T3522" si="227">$S3459=$C3459</f>
        <v>0</v>
      </c>
      <c r="U3459" s="3" t="b">
        <f t="shared" ref="U3459:U3522" si="228">LEFT($S3459,3)=LEFT($C3459,3)</f>
        <v>0</v>
      </c>
    </row>
    <row r="3460" spans="1:21">
      <c r="A3460" s="10">
        <v>30400701</v>
      </c>
      <c r="B3460" t="s">
        <v>724</v>
      </c>
      <c r="C3460" t="s">
        <v>724</v>
      </c>
      <c r="D3460" t="s">
        <v>725</v>
      </c>
      <c r="E3460" t="s">
        <v>11</v>
      </c>
      <c r="F3460" t="s">
        <v>112</v>
      </c>
      <c r="G3460" t="s">
        <v>445</v>
      </c>
      <c r="H3460" t="s">
        <v>401</v>
      </c>
      <c r="I3460" t="s">
        <v>727</v>
      </c>
      <c r="J3460" t="s">
        <v>730</v>
      </c>
      <c r="K3460" s="3" t="str">
        <f t="shared" si="225"/>
        <v>Ferrous Metals ProcessingSecondary</v>
      </c>
      <c r="L3460" s="9" t="s">
        <v>1441</v>
      </c>
      <c r="M3460" s="9" t="s">
        <v>1442</v>
      </c>
      <c r="N3460" t="s">
        <v>41</v>
      </c>
      <c r="P3460" s="5" t="str">
        <f>IF(LOOKUP($K3460,Fuel_Mappings!$C$2:$C$255,Fuel_Mappings!$D$2:$D$255)&lt;&gt;"",LOOKUP($K3460,Fuel_Mappings!$C$2:$C$255,Fuel_Mappings!$D$2:$D$255),"")</f>
        <v/>
      </c>
      <c r="Q3460" s="5" t="str">
        <f>IF($P3460="Other_Fuel",IF(LOOKUP($G3460,Fuel_Mappings!$I$2:$I$36,Fuel_Mappings!$I$2:$I$36)=$G3460,LOOKUP($G3460,Fuel_Mappings!$I$2:$I$36,Fuel_Mappings!$J$2:$J$36),""),"")</f>
        <v/>
      </c>
      <c r="S3460" s="5" t="str">
        <f t="shared" si="226"/>
        <v>2C</v>
      </c>
      <c r="T3460" s="3" t="b">
        <f t="shared" si="227"/>
        <v>0</v>
      </c>
      <c r="U3460" s="3" t="b">
        <f t="shared" si="228"/>
        <v>0</v>
      </c>
    </row>
    <row r="3461" spans="1:21">
      <c r="A3461" s="10">
        <v>30400704</v>
      </c>
      <c r="B3461" t="s">
        <v>724</v>
      </c>
      <c r="C3461" t="s">
        <v>724</v>
      </c>
      <c r="D3461" t="s">
        <v>725</v>
      </c>
      <c r="E3461" t="s">
        <v>11</v>
      </c>
      <c r="F3461" t="s">
        <v>112</v>
      </c>
      <c r="G3461" t="s">
        <v>445</v>
      </c>
      <c r="H3461" t="s">
        <v>401</v>
      </c>
      <c r="I3461" t="s">
        <v>727</v>
      </c>
      <c r="J3461" t="s">
        <v>730</v>
      </c>
      <c r="K3461" s="3" t="str">
        <f t="shared" si="225"/>
        <v>Ferrous Metals ProcessingSecondary</v>
      </c>
      <c r="L3461" s="9" t="s">
        <v>1441</v>
      </c>
      <c r="M3461" s="9" t="s">
        <v>1442</v>
      </c>
      <c r="N3461" t="s">
        <v>41</v>
      </c>
      <c r="P3461" s="5" t="str">
        <f>IF(LOOKUP($K3461,Fuel_Mappings!$C$2:$C$255,Fuel_Mappings!$D$2:$D$255)&lt;&gt;"",LOOKUP($K3461,Fuel_Mappings!$C$2:$C$255,Fuel_Mappings!$D$2:$D$255),"")</f>
        <v/>
      </c>
      <c r="Q3461" s="5" t="str">
        <f>IF($P3461="Other_Fuel",IF(LOOKUP($G3461,Fuel_Mappings!$I$2:$I$36,Fuel_Mappings!$I$2:$I$36)=$G3461,LOOKUP($G3461,Fuel_Mappings!$I$2:$I$36,Fuel_Mappings!$J$2:$J$36),""),"")</f>
        <v/>
      </c>
      <c r="S3461" s="5" t="str">
        <f t="shared" si="226"/>
        <v>2C</v>
      </c>
      <c r="T3461" s="3" t="b">
        <f t="shared" si="227"/>
        <v>0</v>
      </c>
      <c r="U3461" s="3" t="b">
        <f t="shared" si="228"/>
        <v>0</v>
      </c>
    </row>
    <row r="3462" spans="1:21">
      <c r="A3462" s="10">
        <v>30400799</v>
      </c>
      <c r="B3462" t="s">
        <v>724</v>
      </c>
      <c r="C3462" t="s">
        <v>724</v>
      </c>
      <c r="D3462" t="s">
        <v>725</v>
      </c>
      <c r="E3462" t="s">
        <v>11</v>
      </c>
      <c r="F3462" t="s">
        <v>112</v>
      </c>
      <c r="G3462" t="s">
        <v>445</v>
      </c>
      <c r="H3462" t="s">
        <v>401</v>
      </c>
      <c r="I3462" t="s">
        <v>727</v>
      </c>
      <c r="J3462" t="s">
        <v>730</v>
      </c>
      <c r="K3462" s="3" t="str">
        <f t="shared" si="225"/>
        <v>Ferrous Metals ProcessingSecondary</v>
      </c>
      <c r="L3462" s="9" t="s">
        <v>1441</v>
      </c>
      <c r="M3462" s="9" t="s">
        <v>1442</v>
      </c>
      <c r="N3462" t="s">
        <v>41</v>
      </c>
      <c r="P3462" s="5" t="str">
        <f>IF(LOOKUP($K3462,Fuel_Mappings!$C$2:$C$255,Fuel_Mappings!$D$2:$D$255)&lt;&gt;"",LOOKUP($K3462,Fuel_Mappings!$C$2:$C$255,Fuel_Mappings!$D$2:$D$255),"")</f>
        <v/>
      </c>
      <c r="Q3462" s="5" t="str">
        <f>IF($P3462="Other_Fuel",IF(LOOKUP($G3462,Fuel_Mappings!$I$2:$I$36,Fuel_Mappings!$I$2:$I$36)=$G3462,LOOKUP($G3462,Fuel_Mappings!$I$2:$I$36,Fuel_Mappings!$J$2:$J$36),""),"")</f>
        <v/>
      </c>
      <c r="S3462" s="5" t="str">
        <f t="shared" si="226"/>
        <v>2C</v>
      </c>
      <c r="T3462" s="3" t="b">
        <f t="shared" si="227"/>
        <v>0</v>
      </c>
      <c r="U3462" s="3" t="b">
        <f t="shared" si="228"/>
        <v>0</v>
      </c>
    </row>
    <row r="3463" spans="1:21">
      <c r="A3463" s="10">
        <v>30400731</v>
      </c>
      <c r="B3463" t="s">
        <v>724</v>
      </c>
      <c r="C3463" t="s">
        <v>724</v>
      </c>
      <c r="D3463" t="s">
        <v>725</v>
      </c>
      <c r="E3463" t="s">
        <v>11</v>
      </c>
      <c r="F3463" t="s">
        <v>112</v>
      </c>
      <c r="G3463" t="s">
        <v>445</v>
      </c>
      <c r="H3463" t="s">
        <v>401</v>
      </c>
      <c r="I3463" t="s">
        <v>727</v>
      </c>
      <c r="J3463" t="s">
        <v>730</v>
      </c>
      <c r="K3463" s="3" t="str">
        <f t="shared" si="225"/>
        <v>Ferrous Metals ProcessingSecondary</v>
      </c>
      <c r="L3463" s="9" t="s">
        <v>1441</v>
      </c>
      <c r="M3463" s="9" t="s">
        <v>1442</v>
      </c>
      <c r="N3463" t="s">
        <v>41</v>
      </c>
      <c r="P3463" s="5" t="str">
        <f>IF(LOOKUP($K3463,Fuel_Mappings!$C$2:$C$255,Fuel_Mappings!$D$2:$D$255)&lt;&gt;"",LOOKUP($K3463,Fuel_Mappings!$C$2:$C$255,Fuel_Mappings!$D$2:$D$255),"")</f>
        <v/>
      </c>
      <c r="Q3463" s="5" t="str">
        <f>IF($P3463="Other_Fuel",IF(LOOKUP($G3463,Fuel_Mappings!$I$2:$I$36,Fuel_Mappings!$I$2:$I$36)=$G3463,LOOKUP($G3463,Fuel_Mappings!$I$2:$I$36,Fuel_Mappings!$J$2:$J$36),""),"")</f>
        <v/>
      </c>
      <c r="S3463" s="5" t="str">
        <f t="shared" si="226"/>
        <v>2C</v>
      </c>
      <c r="T3463" s="3" t="b">
        <f t="shared" si="227"/>
        <v>0</v>
      </c>
      <c r="U3463" s="3" t="b">
        <f t="shared" si="228"/>
        <v>0</v>
      </c>
    </row>
    <row r="3464" spans="1:21">
      <c r="A3464" s="10">
        <v>30400319</v>
      </c>
      <c r="B3464" t="s">
        <v>724</v>
      </c>
      <c r="C3464" t="s">
        <v>724</v>
      </c>
      <c r="D3464" t="s">
        <v>725</v>
      </c>
      <c r="E3464" t="s">
        <v>11</v>
      </c>
      <c r="F3464" t="s">
        <v>112</v>
      </c>
      <c r="G3464" t="s">
        <v>729</v>
      </c>
      <c r="H3464" t="s">
        <v>401</v>
      </c>
      <c r="I3464" t="s">
        <v>727</v>
      </c>
      <c r="J3464" t="s">
        <v>730</v>
      </c>
      <c r="K3464" s="3" t="str">
        <f t="shared" si="225"/>
        <v>Ferrous Metals ProcessingSecondary</v>
      </c>
      <c r="L3464" s="9" t="s">
        <v>1441</v>
      </c>
      <c r="M3464" s="9" t="s">
        <v>1442</v>
      </c>
      <c r="N3464" t="s">
        <v>41</v>
      </c>
      <c r="P3464" s="5" t="str">
        <f>IF(LOOKUP($K3464,Fuel_Mappings!$C$2:$C$255,Fuel_Mappings!$D$2:$D$255)&lt;&gt;"",LOOKUP($K3464,Fuel_Mappings!$C$2:$C$255,Fuel_Mappings!$D$2:$D$255),"")</f>
        <v/>
      </c>
      <c r="Q3464" s="5" t="str">
        <f>IF($P3464="Other_Fuel",IF(LOOKUP($G3464,Fuel_Mappings!$I$2:$I$36,Fuel_Mappings!$I$2:$I$36)=$G3464,LOOKUP($G3464,Fuel_Mappings!$I$2:$I$36,Fuel_Mappings!$J$2:$J$36),""),"")</f>
        <v/>
      </c>
      <c r="S3464" s="5" t="str">
        <f t="shared" si="226"/>
        <v>2C</v>
      </c>
      <c r="T3464" s="3" t="b">
        <f t="shared" si="227"/>
        <v>0</v>
      </c>
      <c r="U3464" s="3" t="b">
        <f t="shared" si="228"/>
        <v>0</v>
      </c>
    </row>
    <row r="3465" spans="1:21">
      <c r="A3465" s="10">
        <v>30400350</v>
      </c>
      <c r="B3465" t="s">
        <v>724</v>
      </c>
      <c r="C3465" t="s">
        <v>724</v>
      </c>
      <c r="D3465" t="s">
        <v>725</v>
      </c>
      <c r="E3465" t="s">
        <v>11</v>
      </c>
      <c r="F3465" t="s">
        <v>112</v>
      </c>
      <c r="G3465" t="s">
        <v>729</v>
      </c>
      <c r="H3465" t="s">
        <v>401</v>
      </c>
      <c r="I3465" t="s">
        <v>727</v>
      </c>
      <c r="J3465" t="s">
        <v>730</v>
      </c>
      <c r="K3465" s="3" t="str">
        <f t="shared" si="225"/>
        <v>Ferrous Metals ProcessingSecondary</v>
      </c>
      <c r="L3465" s="9" t="s">
        <v>1441</v>
      </c>
      <c r="M3465" s="9" t="s">
        <v>1442</v>
      </c>
      <c r="N3465" t="s">
        <v>41</v>
      </c>
      <c r="P3465" s="5" t="str">
        <f>IF(LOOKUP($K3465,Fuel_Mappings!$C$2:$C$255,Fuel_Mappings!$D$2:$D$255)&lt;&gt;"",LOOKUP($K3465,Fuel_Mappings!$C$2:$C$255,Fuel_Mappings!$D$2:$D$255),"")</f>
        <v/>
      </c>
      <c r="Q3465" s="5" t="str">
        <f>IF($P3465="Other_Fuel",IF(LOOKUP($G3465,Fuel_Mappings!$I$2:$I$36,Fuel_Mappings!$I$2:$I$36)=$G3465,LOOKUP($G3465,Fuel_Mappings!$I$2:$I$36,Fuel_Mappings!$J$2:$J$36),""),"")</f>
        <v/>
      </c>
      <c r="S3465" s="5" t="str">
        <f t="shared" si="226"/>
        <v>2C</v>
      </c>
      <c r="T3465" s="3" t="b">
        <f t="shared" si="227"/>
        <v>0</v>
      </c>
      <c r="U3465" s="3" t="b">
        <f t="shared" si="228"/>
        <v>0</v>
      </c>
    </row>
    <row r="3466" spans="1:21">
      <c r="A3466" s="10">
        <v>30400351</v>
      </c>
      <c r="B3466" t="s">
        <v>724</v>
      </c>
      <c r="C3466" t="s">
        <v>724</v>
      </c>
      <c r="D3466" t="s">
        <v>725</v>
      </c>
      <c r="E3466" t="s">
        <v>11</v>
      </c>
      <c r="F3466" t="s">
        <v>112</v>
      </c>
      <c r="G3466" t="s">
        <v>729</v>
      </c>
      <c r="H3466" t="s">
        <v>401</v>
      </c>
      <c r="I3466" t="s">
        <v>727</v>
      </c>
      <c r="J3466" t="s">
        <v>730</v>
      </c>
      <c r="K3466" s="3" t="str">
        <f t="shared" si="225"/>
        <v>Ferrous Metals ProcessingSecondary</v>
      </c>
      <c r="L3466" s="9" t="s">
        <v>1441</v>
      </c>
      <c r="M3466" s="9" t="s">
        <v>1442</v>
      </c>
      <c r="N3466" t="s">
        <v>41</v>
      </c>
      <c r="P3466" s="5" t="str">
        <f>IF(LOOKUP($K3466,Fuel_Mappings!$C$2:$C$255,Fuel_Mappings!$D$2:$D$255)&lt;&gt;"",LOOKUP($K3466,Fuel_Mappings!$C$2:$C$255,Fuel_Mappings!$D$2:$D$255),"")</f>
        <v/>
      </c>
      <c r="Q3466" s="5" t="str">
        <f>IF($P3466="Other_Fuel",IF(LOOKUP($G3466,Fuel_Mappings!$I$2:$I$36,Fuel_Mappings!$I$2:$I$36)=$G3466,LOOKUP($G3466,Fuel_Mappings!$I$2:$I$36,Fuel_Mappings!$J$2:$J$36),""),"")</f>
        <v/>
      </c>
      <c r="S3466" s="5" t="str">
        <f t="shared" si="226"/>
        <v>2C</v>
      </c>
      <c r="T3466" s="3" t="b">
        <f t="shared" si="227"/>
        <v>0</v>
      </c>
      <c r="U3466" s="3" t="b">
        <f t="shared" si="228"/>
        <v>0</v>
      </c>
    </row>
    <row r="3467" spans="1:21">
      <c r="A3467" s="10">
        <v>30400399</v>
      </c>
      <c r="B3467" t="s">
        <v>724</v>
      </c>
      <c r="C3467" t="s">
        <v>724</v>
      </c>
      <c r="D3467" t="s">
        <v>725</v>
      </c>
      <c r="E3467" t="s">
        <v>11</v>
      </c>
      <c r="F3467" t="s">
        <v>112</v>
      </c>
      <c r="G3467" t="s">
        <v>729</v>
      </c>
      <c r="H3467" t="s">
        <v>401</v>
      </c>
      <c r="I3467" t="s">
        <v>727</v>
      </c>
      <c r="J3467" t="s">
        <v>730</v>
      </c>
      <c r="K3467" s="3" t="str">
        <f t="shared" si="225"/>
        <v>Ferrous Metals ProcessingSecondary</v>
      </c>
      <c r="L3467" s="9" t="s">
        <v>1441</v>
      </c>
      <c r="M3467" s="9" t="s">
        <v>1442</v>
      </c>
      <c r="N3467" t="s">
        <v>41</v>
      </c>
      <c r="P3467" s="5" t="str">
        <f>IF(LOOKUP($K3467,Fuel_Mappings!$C$2:$C$255,Fuel_Mappings!$D$2:$D$255)&lt;&gt;"",LOOKUP($K3467,Fuel_Mappings!$C$2:$C$255,Fuel_Mappings!$D$2:$D$255),"")</f>
        <v/>
      </c>
      <c r="Q3467" s="5" t="str">
        <f>IF($P3467="Other_Fuel",IF(LOOKUP($G3467,Fuel_Mappings!$I$2:$I$36,Fuel_Mappings!$I$2:$I$36)=$G3467,LOOKUP($G3467,Fuel_Mappings!$I$2:$I$36,Fuel_Mappings!$J$2:$J$36),""),"")</f>
        <v/>
      </c>
      <c r="S3467" s="5" t="str">
        <f t="shared" si="226"/>
        <v>2C</v>
      </c>
      <c r="T3467" s="3" t="b">
        <f t="shared" si="227"/>
        <v>0</v>
      </c>
      <c r="U3467" s="3" t="b">
        <f t="shared" si="228"/>
        <v>0</v>
      </c>
    </row>
    <row r="3468" spans="1:21">
      <c r="A3468" s="10">
        <v>30400706</v>
      </c>
      <c r="B3468" t="s">
        <v>724</v>
      </c>
      <c r="C3468" t="s">
        <v>724</v>
      </c>
      <c r="D3468" t="s">
        <v>725</v>
      </c>
      <c r="E3468" t="s">
        <v>11</v>
      </c>
      <c r="F3468" t="s">
        <v>112</v>
      </c>
      <c r="G3468" t="s">
        <v>445</v>
      </c>
      <c r="H3468" t="s">
        <v>401</v>
      </c>
      <c r="I3468" t="s">
        <v>727</v>
      </c>
      <c r="J3468" t="s">
        <v>730</v>
      </c>
      <c r="K3468" s="3" t="str">
        <f t="shared" si="225"/>
        <v>Ferrous Metals ProcessingSecondary</v>
      </c>
      <c r="L3468" s="9" t="s">
        <v>1441</v>
      </c>
      <c r="M3468" s="9" t="s">
        <v>1442</v>
      </c>
      <c r="N3468" t="s">
        <v>41</v>
      </c>
      <c r="P3468" s="5" t="str">
        <f>IF(LOOKUP($K3468,Fuel_Mappings!$C$2:$C$255,Fuel_Mappings!$D$2:$D$255)&lt;&gt;"",LOOKUP($K3468,Fuel_Mappings!$C$2:$C$255,Fuel_Mappings!$D$2:$D$255),"")</f>
        <v/>
      </c>
      <c r="Q3468" s="5" t="str">
        <f>IF($P3468="Other_Fuel",IF(LOOKUP($G3468,Fuel_Mappings!$I$2:$I$36,Fuel_Mappings!$I$2:$I$36)=$G3468,LOOKUP($G3468,Fuel_Mappings!$I$2:$I$36,Fuel_Mappings!$J$2:$J$36),""),"")</f>
        <v/>
      </c>
      <c r="S3468" s="5" t="str">
        <f t="shared" si="226"/>
        <v>2C</v>
      </c>
      <c r="T3468" s="3" t="b">
        <f t="shared" si="227"/>
        <v>0</v>
      </c>
      <c r="U3468" s="3" t="b">
        <f t="shared" si="228"/>
        <v>0</v>
      </c>
    </row>
    <row r="3469" spans="1:21">
      <c r="A3469" s="10">
        <v>30400715</v>
      </c>
      <c r="B3469" t="s">
        <v>724</v>
      </c>
      <c r="C3469" t="s">
        <v>724</v>
      </c>
      <c r="D3469" t="s">
        <v>725</v>
      </c>
      <c r="E3469" t="s">
        <v>11</v>
      </c>
      <c r="F3469" t="s">
        <v>112</v>
      </c>
      <c r="G3469" t="s">
        <v>445</v>
      </c>
      <c r="H3469" t="s">
        <v>401</v>
      </c>
      <c r="I3469" t="s">
        <v>727</v>
      </c>
      <c r="J3469" t="s">
        <v>730</v>
      </c>
      <c r="K3469" s="3" t="str">
        <f t="shared" si="225"/>
        <v>Ferrous Metals ProcessingSecondary</v>
      </c>
      <c r="L3469" s="9" t="s">
        <v>1441</v>
      </c>
      <c r="M3469" s="9" t="s">
        <v>1442</v>
      </c>
      <c r="N3469" t="s">
        <v>41</v>
      </c>
      <c r="P3469" s="5" t="str">
        <f>IF(LOOKUP($K3469,Fuel_Mappings!$C$2:$C$255,Fuel_Mappings!$D$2:$D$255)&lt;&gt;"",LOOKUP($K3469,Fuel_Mappings!$C$2:$C$255,Fuel_Mappings!$D$2:$D$255),"")</f>
        <v/>
      </c>
      <c r="Q3469" s="5" t="str">
        <f>IF($P3469="Other_Fuel",IF(LOOKUP($G3469,Fuel_Mappings!$I$2:$I$36,Fuel_Mappings!$I$2:$I$36)=$G3469,LOOKUP($G3469,Fuel_Mappings!$I$2:$I$36,Fuel_Mappings!$J$2:$J$36),""),"")</f>
        <v/>
      </c>
      <c r="S3469" s="5" t="str">
        <f t="shared" si="226"/>
        <v>2C</v>
      </c>
      <c r="T3469" s="3" t="b">
        <f t="shared" si="227"/>
        <v>0</v>
      </c>
      <c r="U3469" s="3" t="b">
        <f t="shared" si="228"/>
        <v>0</v>
      </c>
    </row>
    <row r="3470" spans="1:21">
      <c r="A3470" s="10">
        <v>30400717</v>
      </c>
      <c r="B3470" t="s">
        <v>724</v>
      </c>
      <c r="C3470" t="s">
        <v>724</v>
      </c>
      <c r="D3470" t="s">
        <v>725</v>
      </c>
      <c r="E3470" t="s">
        <v>11</v>
      </c>
      <c r="F3470" t="s">
        <v>112</v>
      </c>
      <c r="G3470" t="s">
        <v>445</v>
      </c>
      <c r="H3470" t="s">
        <v>401</v>
      </c>
      <c r="I3470" t="s">
        <v>727</v>
      </c>
      <c r="J3470" t="s">
        <v>730</v>
      </c>
      <c r="K3470" s="3" t="str">
        <f t="shared" si="225"/>
        <v>Ferrous Metals ProcessingSecondary</v>
      </c>
      <c r="L3470" s="9" t="s">
        <v>1441</v>
      </c>
      <c r="M3470" s="9" t="s">
        <v>1442</v>
      </c>
      <c r="N3470" t="s">
        <v>41</v>
      </c>
      <c r="P3470" s="5" t="str">
        <f>IF(LOOKUP($K3470,Fuel_Mappings!$C$2:$C$255,Fuel_Mappings!$D$2:$D$255)&lt;&gt;"",LOOKUP($K3470,Fuel_Mappings!$C$2:$C$255,Fuel_Mappings!$D$2:$D$255),"")</f>
        <v/>
      </c>
      <c r="Q3470" s="5" t="str">
        <f>IF($P3470="Other_Fuel",IF(LOOKUP($G3470,Fuel_Mappings!$I$2:$I$36,Fuel_Mappings!$I$2:$I$36)=$G3470,LOOKUP($G3470,Fuel_Mappings!$I$2:$I$36,Fuel_Mappings!$J$2:$J$36),""),"")</f>
        <v/>
      </c>
      <c r="S3470" s="5" t="str">
        <f t="shared" si="226"/>
        <v>2C</v>
      </c>
      <c r="T3470" s="3" t="b">
        <f t="shared" si="227"/>
        <v>0</v>
      </c>
      <c r="U3470" s="3" t="b">
        <f t="shared" si="228"/>
        <v>0</v>
      </c>
    </row>
    <row r="3471" spans="1:21">
      <c r="A3471" s="10">
        <v>30400305</v>
      </c>
      <c r="B3471" t="s">
        <v>724</v>
      </c>
      <c r="C3471" t="s">
        <v>724</v>
      </c>
      <c r="D3471" t="s">
        <v>725</v>
      </c>
      <c r="E3471" t="s">
        <v>11</v>
      </c>
      <c r="F3471" t="s">
        <v>112</v>
      </c>
      <c r="G3471" t="s">
        <v>729</v>
      </c>
      <c r="H3471" t="s">
        <v>401</v>
      </c>
      <c r="I3471" t="s">
        <v>727</v>
      </c>
      <c r="J3471" t="s">
        <v>730</v>
      </c>
      <c r="K3471" s="3" t="str">
        <f t="shared" si="225"/>
        <v>Ferrous Metals ProcessingSecondary</v>
      </c>
      <c r="L3471" s="9" t="s">
        <v>1441</v>
      </c>
      <c r="M3471" s="9" t="s">
        <v>1442</v>
      </c>
      <c r="N3471" t="s">
        <v>41</v>
      </c>
      <c r="P3471" s="5" t="str">
        <f>IF(LOOKUP($K3471,Fuel_Mappings!$C$2:$C$255,Fuel_Mappings!$D$2:$D$255)&lt;&gt;"",LOOKUP($K3471,Fuel_Mappings!$C$2:$C$255,Fuel_Mappings!$D$2:$D$255),"")</f>
        <v/>
      </c>
      <c r="Q3471" s="5" t="str">
        <f>IF($P3471="Other_Fuel",IF(LOOKUP($G3471,Fuel_Mappings!$I$2:$I$36,Fuel_Mappings!$I$2:$I$36)=$G3471,LOOKUP($G3471,Fuel_Mappings!$I$2:$I$36,Fuel_Mappings!$J$2:$J$36),""),"")</f>
        <v/>
      </c>
      <c r="S3471" s="5" t="str">
        <f t="shared" si="226"/>
        <v>2C</v>
      </c>
      <c r="T3471" s="3" t="b">
        <f t="shared" si="227"/>
        <v>0</v>
      </c>
      <c r="U3471" s="3" t="b">
        <f t="shared" si="228"/>
        <v>0</v>
      </c>
    </row>
    <row r="3472" spans="1:21">
      <c r="A3472" s="10">
        <v>30400303</v>
      </c>
      <c r="B3472" t="s">
        <v>724</v>
      </c>
      <c r="C3472" t="s">
        <v>724</v>
      </c>
      <c r="D3472" t="s">
        <v>725</v>
      </c>
      <c r="E3472" t="s">
        <v>11</v>
      </c>
      <c r="F3472" t="s">
        <v>112</v>
      </c>
      <c r="G3472" t="s">
        <v>729</v>
      </c>
      <c r="H3472" t="s">
        <v>401</v>
      </c>
      <c r="I3472" t="s">
        <v>727</v>
      </c>
      <c r="J3472" t="s">
        <v>730</v>
      </c>
      <c r="K3472" s="3" t="str">
        <f t="shared" si="225"/>
        <v>Ferrous Metals ProcessingSecondary</v>
      </c>
      <c r="L3472" s="9" t="s">
        <v>1441</v>
      </c>
      <c r="M3472" s="9" t="s">
        <v>1442</v>
      </c>
      <c r="N3472" t="s">
        <v>41</v>
      </c>
      <c r="P3472" s="5" t="str">
        <f>IF(LOOKUP($K3472,Fuel_Mappings!$C$2:$C$255,Fuel_Mappings!$D$2:$D$255)&lt;&gt;"",LOOKUP($K3472,Fuel_Mappings!$C$2:$C$255,Fuel_Mappings!$D$2:$D$255),"")</f>
        <v/>
      </c>
      <c r="Q3472" s="5" t="str">
        <f>IF($P3472="Other_Fuel",IF(LOOKUP($G3472,Fuel_Mappings!$I$2:$I$36,Fuel_Mappings!$I$2:$I$36)=$G3472,LOOKUP($G3472,Fuel_Mappings!$I$2:$I$36,Fuel_Mappings!$J$2:$J$36),""),"")</f>
        <v/>
      </c>
      <c r="S3472" s="5" t="str">
        <f t="shared" si="226"/>
        <v>2C</v>
      </c>
      <c r="T3472" s="3" t="b">
        <f t="shared" si="227"/>
        <v>0</v>
      </c>
      <c r="U3472" s="3" t="b">
        <f t="shared" si="228"/>
        <v>0</v>
      </c>
    </row>
    <row r="3473" spans="1:21">
      <c r="A3473" s="10">
        <v>30400325</v>
      </c>
      <c r="B3473" t="s">
        <v>724</v>
      </c>
      <c r="C3473" t="s">
        <v>724</v>
      </c>
      <c r="D3473" t="s">
        <v>725</v>
      </c>
      <c r="E3473" t="s">
        <v>11</v>
      </c>
      <c r="F3473" t="s">
        <v>112</v>
      </c>
      <c r="G3473" t="s">
        <v>729</v>
      </c>
      <c r="H3473" t="s">
        <v>401</v>
      </c>
      <c r="I3473" t="s">
        <v>727</v>
      </c>
      <c r="J3473" t="s">
        <v>730</v>
      </c>
      <c r="K3473" s="3" t="str">
        <f t="shared" si="225"/>
        <v>Ferrous Metals ProcessingSecondary</v>
      </c>
      <c r="L3473" s="9" t="s">
        <v>1441</v>
      </c>
      <c r="M3473" s="9" t="s">
        <v>1442</v>
      </c>
      <c r="N3473" t="s">
        <v>41</v>
      </c>
      <c r="P3473" s="5" t="str">
        <f>IF(LOOKUP($K3473,Fuel_Mappings!$C$2:$C$255,Fuel_Mappings!$D$2:$D$255)&lt;&gt;"",LOOKUP($K3473,Fuel_Mappings!$C$2:$C$255,Fuel_Mappings!$D$2:$D$255),"")</f>
        <v/>
      </c>
      <c r="Q3473" s="5" t="str">
        <f>IF($P3473="Other_Fuel",IF(LOOKUP($G3473,Fuel_Mappings!$I$2:$I$36,Fuel_Mappings!$I$2:$I$36)=$G3473,LOOKUP($G3473,Fuel_Mappings!$I$2:$I$36,Fuel_Mappings!$J$2:$J$36),""),"")</f>
        <v/>
      </c>
      <c r="S3473" s="5" t="str">
        <f t="shared" si="226"/>
        <v>2C</v>
      </c>
      <c r="T3473" s="3" t="b">
        <f t="shared" si="227"/>
        <v>0</v>
      </c>
      <c r="U3473" s="3" t="b">
        <f t="shared" si="228"/>
        <v>0</v>
      </c>
    </row>
    <row r="3474" spans="1:21">
      <c r="A3474" s="10">
        <v>30400332</v>
      </c>
      <c r="B3474" t="s">
        <v>724</v>
      </c>
      <c r="C3474" t="s">
        <v>724</v>
      </c>
      <c r="D3474" t="s">
        <v>725</v>
      </c>
      <c r="E3474" t="s">
        <v>11</v>
      </c>
      <c r="F3474" t="s">
        <v>112</v>
      </c>
      <c r="G3474" t="s">
        <v>729</v>
      </c>
      <c r="H3474" t="s">
        <v>401</v>
      </c>
      <c r="I3474" t="s">
        <v>727</v>
      </c>
      <c r="J3474" t="s">
        <v>730</v>
      </c>
      <c r="K3474" s="3" t="str">
        <f t="shared" si="225"/>
        <v>Ferrous Metals ProcessingSecondary</v>
      </c>
      <c r="L3474" s="9" t="s">
        <v>1441</v>
      </c>
      <c r="M3474" s="9" t="s">
        <v>1442</v>
      </c>
      <c r="N3474" t="s">
        <v>41</v>
      </c>
      <c r="P3474" s="5" t="str">
        <f>IF(LOOKUP($K3474,Fuel_Mappings!$C$2:$C$255,Fuel_Mappings!$D$2:$D$255)&lt;&gt;"",LOOKUP($K3474,Fuel_Mappings!$C$2:$C$255,Fuel_Mappings!$D$2:$D$255),"")</f>
        <v/>
      </c>
      <c r="Q3474" s="5" t="str">
        <f>IF($P3474="Other_Fuel",IF(LOOKUP($G3474,Fuel_Mappings!$I$2:$I$36,Fuel_Mappings!$I$2:$I$36)=$G3474,LOOKUP($G3474,Fuel_Mappings!$I$2:$I$36,Fuel_Mappings!$J$2:$J$36),""),"")</f>
        <v/>
      </c>
      <c r="S3474" s="5" t="str">
        <f t="shared" si="226"/>
        <v>2C</v>
      </c>
      <c r="T3474" s="3" t="b">
        <f t="shared" si="227"/>
        <v>0</v>
      </c>
      <c r="U3474" s="3" t="b">
        <f t="shared" si="228"/>
        <v>0</v>
      </c>
    </row>
    <row r="3475" spans="1:21">
      <c r="A3475" s="10">
        <v>30400360</v>
      </c>
      <c r="B3475" t="s">
        <v>724</v>
      </c>
      <c r="C3475" t="s">
        <v>724</v>
      </c>
      <c r="D3475" t="s">
        <v>725</v>
      </c>
      <c r="E3475" t="s">
        <v>11</v>
      </c>
      <c r="F3475" t="s">
        <v>112</v>
      </c>
      <c r="G3475" t="s">
        <v>729</v>
      </c>
      <c r="H3475" t="s">
        <v>401</v>
      </c>
      <c r="I3475" t="s">
        <v>727</v>
      </c>
      <c r="J3475" t="s">
        <v>730</v>
      </c>
      <c r="K3475" s="3" t="str">
        <f t="shared" si="225"/>
        <v>Ferrous Metals ProcessingSecondary</v>
      </c>
      <c r="L3475" s="9" t="s">
        <v>1441</v>
      </c>
      <c r="M3475" s="9" t="s">
        <v>1442</v>
      </c>
      <c r="N3475" t="s">
        <v>41</v>
      </c>
      <c r="P3475" s="5" t="str">
        <f>IF(LOOKUP($K3475,Fuel_Mappings!$C$2:$C$255,Fuel_Mappings!$D$2:$D$255)&lt;&gt;"",LOOKUP($K3475,Fuel_Mappings!$C$2:$C$255,Fuel_Mappings!$D$2:$D$255),"")</f>
        <v/>
      </c>
      <c r="Q3475" s="5" t="str">
        <f>IF($P3475="Other_Fuel",IF(LOOKUP($G3475,Fuel_Mappings!$I$2:$I$36,Fuel_Mappings!$I$2:$I$36)=$G3475,LOOKUP($G3475,Fuel_Mappings!$I$2:$I$36,Fuel_Mappings!$J$2:$J$36),""),"")</f>
        <v/>
      </c>
      <c r="S3475" s="5" t="str">
        <f t="shared" si="226"/>
        <v>2C</v>
      </c>
      <c r="T3475" s="3" t="b">
        <f t="shared" si="227"/>
        <v>0</v>
      </c>
      <c r="U3475" s="3" t="b">
        <f t="shared" si="228"/>
        <v>0</v>
      </c>
    </row>
    <row r="3476" spans="1:21">
      <c r="A3476" s="10">
        <v>30400370</v>
      </c>
      <c r="B3476" t="s">
        <v>724</v>
      </c>
      <c r="C3476" t="s">
        <v>724</v>
      </c>
      <c r="D3476" t="s">
        <v>725</v>
      </c>
      <c r="E3476" t="s">
        <v>11</v>
      </c>
      <c r="F3476" t="s">
        <v>112</v>
      </c>
      <c r="G3476" t="s">
        <v>729</v>
      </c>
      <c r="H3476" t="s">
        <v>401</v>
      </c>
      <c r="I3476" t="s">
        <v>727</v>
      </c>
      <c r="J3476" t="s">
        <v>730</v>
      </c>
      <c r="K3476" s="3" t="str">
        <f t="shared" si="225"/>
        <v>Ferrous Metals ProcessingSecondary</v>
      </c>
      <c r="L3476" s="9" t="s">
        <v>1441</v>
      </c>
      <c r="M3476" s="9" t="s">
        <v>1442</v>
      </c>
      <c r="N3476" t="s">
        <v>41</v>
      </c>
      <c r="P3476" s="5" t="str">
        <f>IF(LOOKUP($K3476,Fuel_Mappings!$C$2:$C$255,Fuel_Mappings!$D$2:$D$255)&lt;&gt;"",LOOKUP($K3476,Fuel_Mappings!$C$2:$C$255,Fuel_Mappings!$D$2:$D$255),"")</f>
        <v/>
      </c>
      <c r="Q3476" s="5" t="str">
        <f>IF($P3476="Other_Fuel",IF(LOOKUP($G3476,Fuel_Mappings!$I$2:$I$36,Fuel_Mappings!$I$2:$I$36)=$G3476,LOOKUP($G3476,Fuel_Mappings!$I$2:$I$36,Fuel_Mappings!$J$2:$J$36),""),"")</f>
        <v/>
      </c>
      <c r="S3476" s="5" t="str">
        <f t="shared" si="226"/>
        <v>2C</v>
      </c>
      <c r="T3476" s="3" t="b">
        <f t="shared" si="227"/>
        <v>0</v>
      </c>
      <c r="U3476" s="3" t="b">
        <f t="shared" si="228"/>
        <v>0</v>
      </c>
    </row>
    <row r="3477" spans="1:21">
      <c r="A3477" s="10">
        <v>30400371</v>
      </c>
      <c r="B3477" t="s">
        <v>724</v>
      </c>
      <c r="C3477" t="s">
        <v>724</v>
      </c>
      <c r="D3477" t="s">
        <v>725</v>
      </c>
      <c r="E3477" t="s">
        <v>11</v>
      </c>
      <c r="F3477" t="s">
        <v>112</v>
      </c>
      <c r="G3477" t="s">
        <v>729</v>
      </c>
      <c r="H3477" t="s">
        <v>401</v>
      </c>
      <c r="I3477" t="s">
        <v>727</v>
      </c>
      <c r="J3477" t="s">
        <v>730</v>
      </c>
      <c r="K3477" s="3" t="str">
        <f t="shared" si="225"/>
        <v>Ferrous Metals ProcessingSecondary</v>
      </c>
      <c r="L3477" s="9" t="s">
        <v>1441</v>
      </c>
      <c r="M3477" s="9" t="s">
        <v>1442</v>
      </c>
      <c r="N3477" t="s">
        <v>41</v>
      </c>
      <c r="P3477" s="5" t="str">
        <f>IF(LOOKUP($K3477,Fuel_Mappings!$C$2:$C$255,Fuel_Mappings!$D$2:$D$255)&lt;&gt;"",LOOKUP($K3477,Fuel_Mappings!$C$2:$C$255,Fuel_Mappings!$D$2:$D$255),"")</f>
        <v/>
      </c>
      <c r="Q3477" s="5" t="str">
        <f>IF($P3477="Other_Fuel",IF(LOOKUP($G3477,Fuel_Mappings!$I$2:$I$36,Fuel_Mappings!$I$2:$I$36)=$G3477,LOOKUP($G3477,Fuel_Mappings!$I$2:$I$36,Fuel_Mappings!$J$2:$J$36),""),"")</f>
        <v/>
      </c>
      <c r="S3477" s="5" t="str">
        <f t="shared" si="226"/>
        <v>2C</v>
      </c>
      <c r="T3477" s="3" t="b">
        <f t="shared" si="227"/>
        <v>0</v>
      </c>
      <c r="U3477" s="3" t="b">
        <f t="shared" si="228"/>
        <v>0</v>
      </c>
    </row>
    <row r="3478" spans="1:21">
      <c r="A3478" s="10">
        <v>30400709</v>
      </c>
      <c r="B3478" t="s">
        <v>724</v>
      </c>
      <c r="C3478" t="s">
        <v>724</v>
      </c>
      <c r="D3478" t="s">
        <v>725</v>
      </c>
      <c r="E3478" t="s">
        <v>11</v>
      </c>
      <c r="F3478" t="s">
        <v>112</v>
      </c>
      <c r="G3478" t="s">
        <v>445</v>
      </c>
      <c r="H3478" t="s">
        <v>401</v>
      </c>
      <c r="I3478" t="s">
        <v>727</v>
      </c>
      <c r="J3478" t="s">
        <v>730</v>
      </c>
      <c r="K3478" s="3" t="str">
        <f t="shared" si="225"/>
        <v>Ferrous Metals ProcessingSecondary</v>
      </c>
      <c r="L3478" s="9" t="s">
        <v>1441</v>
      </c>
      <c r="M3478" s="9" t="s">
        <v>1442</v>
      </c>
      <c r="N3478" t="s">
        <v>41</v>
      </c>
      <c r="P3478" s="5" t="str">
        <f>IF(LOOKUP($K3478,Fuel_Mappings!$C$2:$C$255,Fuel_Mappings!$D$2:$D$255)&lt;&gt;"",LOOKUP($K3478,Fuel_Mappings!$C$2:$C$255,Fuel_Mappings!$D$2:$D$255),"")</f>
        <v/>
      </c>
      <c r="Q3478" s="5" t="str">
        <f>IF($P3478="Other_Fuel",IF(LOOKUP($G3478,Fuel_Mappings!$I$2:$I$36,Fuel_Mappings!$I$2:$I$36)=$G3478,LOOKUP($G3478,Fuel_Mappings!$I$2:$I$36,Fuel_Mappings!$J$2:$J$36),""),"")</f>
        <v/>
      </c>
      <c r="S3478" s="5" t="str">
        <f t="shared" si="226"/>
        <v>2C</v>
      </c>
      <c r="T3478" s="3" t="b">
        <f t="shared" si="227"/>
        <v>0</v>
      </c>
      <c r="U3478" s="3" t="b">
        <f t="shared" si="228"/>
        <v>0</v>
      </c>
    </row>
    <row r="3479" spans="1:21">
      <c r="A3479" s="10">
        <v>30400713</v>
      </c>
      <c r="B3479" t="s">
        <v>724</v>
      </c>
      <c r="C3479" t="s">
        <v>724</v>
      </c>
      <c r="D3479" t="s">
        <v>725</v>
      </c>
      <c r="E3479" t="s">
        <v>11</v>
      </c>
      <c r="F3479" t="s">
        <v>112</v>
      </c>
      <c r="G3479" t="s">
        <v>445</v>
      </c>
      <c r="H3479" t="s">
        <v>401</v>
      </c>
      <c r="I3479" t="s">
        <v>727</v>
      </c>
      <c r="J3479" t="s">
        <v>730</v>
      </c>
      <c r="K3479" s="3" t="str">
        <f t="shared" si="225"/>
        <v>Ferrous Metals ProcessingSecondary</v>
      </c>
      <c r="L3479" s="9" t="s">
        <v>1441</v>
      </c>
      <c r="M3479" s="9" t="s">
        <v>1442</v>
      </c>
      <c r="N3479" t="s">
        <v>41</v>
      </c>
      <c r="P3479" s="5" t="str">
        <f>IF(LOOKUP($K3479,Fuel_Mappings!$C$2:$C$255,Fuel_Mappings!$D$2:$D$255)&lt;&gt;"",LOOKUP($K3479,Fuel_Mappings!$C$2:$C$255,Fuel_Mappings!$D$2:$D$255),"")</f>
        <v/>
      </c>
      <c r="Q3479" s="5" t="str">
        <f>IF($P3479="Other_Fuel",IF(LOOKUP($G3479,Fuel_Mappings!$I$2:$I$36,Fuel_Mappings!$I$2:$I$36)=$G3479,LOOKUP($G3479,Fuel_Mappings!$I$2:$I$36,Fuel_Mappings!$J$2:$J$36),""),"")</f>
        <v/>
      </c>
      <c r="S3479" s="5" t="str">
        <f t="shared" si="226"/>
        <v>2C</v>
      </c>
      <c r="T3479" s="3" t="b">
        <f t="shared" si="227"/>
        <v>0</v>
      </c>
      <c r="U3479" s="3" t="b">
        <f t="shared" si="228"/>
        <v>0</v>
      </c>
    </row>
    <row r="3480" spans="1:21">
      <c r="A3480" s="10">
        <v>30400714</v>
      </c>
      <c r="B3480" t="s">
        <v>724</v>
      </c>
      <c r="C3480" t="s">
        <v>724</v>
      </c>
      <c r="D3480" t="s">
        <v>725</v>
      </c>
      <c r="E3480" t="s">
        <v>11</v>
      </c>
      <c r="F3480" t="s">
        <v>112</v>
      </c>
      <c r="G3480" t="s">
        <v>445</v>
      </c>
      <c r="H3480" t="s">
        <v>401</v>
      </c>
      <c r="I3480" t="s">
        <v>727</v>
      </c>
      <c r="J3480" t="s">
        <v>730</v>
      </c>
      <c r="K3480" s="3" t="str">
        <f t="shared" si="225"/>
        <v>Ferrous Metals ProcessingSecondary</v>
      </c>
      <c r="L3480" s="9" t="s">
        <v>1441</v>
      </c>
      <c r="M3480" s="9" t="s">
        <v>1442</v>
      </c>
      <c r="N3480" t="s">
        <v>41</v>
      </c>
      <c r="P3480" s="5" t="str">
        <f>IF(LOOKUP($K3480,Fuel_Mappings!$C$2:$C$255,Fuel_Mappings!$D$2:$D$255)&lt;&gt;"",LOOKUP($K3480,Fuel_Mappings!$C$2:$C$255,Fuel_Mappings!$D$2:$D$255),"")</f>
        <v/>
      </c>
      <c r="Q3480" s="5" t="str">
        <f>IF($P3480="Other_Fuel",IF(LOOKUP($G3480,Fuel_Mappings!$I$2:$I$36,Fuel_Mappings!$I$2:$I$36)=$G3480,LOOKUP($G3480,Fuel_Mappings!$I$2:$I$36,Fuel_Mappings!$J$2:$J$36),""),"")</f>
        <v/>
      </c>
      <c r="S3480" s="5" t="str">
        <f t="shared" si="226"/>
        <v>2C</v>
      </c>
      <c r="T3480" s="3" t="b">
        <f t="shared" si="227"/>
        <v>0</v>
      </c>
      <c r="U3480" s="3" t="b">
        <f t="shared" si="228"/>
        <v>0</v>
      </c>
    </row>
    <row r="3481" spans="1:21">
      <c r="A3481" s="10">
        <v>30400301</v>
      </c>
      <c r="B3481" t="s">
        <v>724</v>
      </c>
      <c r="C3481" t="s">
        <v>724</v>
      </c>
      <c r="D3481" t="s">
        <v>725</v>
      </c>
      <c r="E3481" t="s">
        <v>11</v>
      </c>
      <c r="F3481" t="s">
        <v>112</v>
      </c>
      <c r="G3481" t="s">
        <v>729</v>
      </c>
      <c r="H3481" t="s">
        <v>401</v>
      </c>
      <c r="I3481" t="s">
        <v>727</v>
      </c>
      <c r="J3481" t="s">
        <v>730</v>
      </c>
      <c r="K3481" s="3" t="str">
        <f t="shared" si="225"/>
        <v>Ferrous Metals ProcessingSecondary</v>
      </c>
      <c r="L3481" s="9" t="s">
        <v>1441</v>
      </c>
      <c r="M3481" s="9" t="s">
        <v>1442</v>
      </c>
      <c r="N3481" t="s">
        <v>41</v>
      </c>
      <c r="P3481" s="5" t="str">
        <f>IF(LOOKUP($K3481,Fuel_Mappings!$C$2:$C$255,Fuel_Mappings!$D$2:$D$255)&lt;&gt;"",LOOKUP($K3481,Fuel_Mappings!$C$2:$C$255,Fuel_Mappings!$D$2:$D$255),"")</f>
        <v/>
      </c>
      <c r="Q3481" s="5" t="str">
        <f>IF($P3481="Other_Fuel",IF(LOOKUP($G3481,Fuel_Mappings!$I$2:$I$36,Fuel_Mappings!$I$2:$I$36)=$G3481,LOOKUP($G3481,Fuel_Mappings!$I$2:$I$36,Fuel_Mappings!$J$2:$J$36),""),"")</f>
        <v/>
      </c>
      <c r="S3481" s="5" t="str">
        <f t="shared" si="226"/>
        <v>2C</v>
      </c>
      <c r="T3481" s="3" t="b">
        <f t="shared" si="227"/>
        <v>0</v>
      </c>
      <c r="U3481" s="3" t="b">
        <f t="shared" si="228"/>
        <v>0</v>
      </c>
    </row>
    <row r="3482" spans="1:21">
      <c r="A3482" s="10">
        <v>30400315</v>
      </c>
      <c r="B3482" t="s">
        <v>724</v>
      </c>
      <c r="C3482" t="s">
        <v>724</v>
      </c>
      <c r="D3482" t="s">
        <v>725</v>
      </c>
      <c r="E3482" t="s">
        <v>11</v>
      </c>
      <c r="F3482" t="s">
        <v>112</v>
      </c>
      <c r="G3482" t="s">
        <v>729</v>
      </c>
      <c r="H3482" t="s">
        <v>401</v>
      </c>
      <c r="I3482" t="s">
        <v>727</v>
      </c>
      <c r="J3482" t="s">
        <v>730</v>
      </c>
      <c r="K3482" s="3" t="str">
        <f t="shared" si="225"/>
        <v>Ferrous Metals ProcessingSecondary</v>
      </c>
      <c r="L3482" s="9" t="s">
        <v>1441</v>
      </c>
      <c r="M3482" s="9" t="s">
        <v>1442</v>
      </c>
      <c r="N3482" t="s">
        <v>41</v>
      </c>
      <c r="P3482" s="5" t="str">
        <f>IF(LOOKUP($K3482,Fuel_Mappings!$C$2:$C$255,Fuel_Mappings!$D$2:$D$255)&lt;&gt;"",LOOKUP($K3482,Fuel_Mappings!$C$2:$C$255,Fuel_Mappings!$D$2:$D$255),"")</f>
        <v/>
      </c>
      <c r="Q3482" s="5" t="str">
        <f>IF($P3482="Other_Fuel",IF(LOOKUP($G3482,Fuel_Mappings!$I$2:$I$36,Fuel_Mappings!$I$2:$I$36)=$G3482,LOOKUP($G3482,Fuel_Mappings!$I$2:$I$36,Fuel_Mappings!$J$2:$J$36),""),"")</f>
        <v/>
      </c>
      <c r="S3482" s="5" t="str">
        <f t="shared" si="226"/>
        <v>2C</v>
      </c>
      <c r="T3482" s="3" t="b">
        <f t="shared" si="227"/>
        <v>0</v>
      </c>
      <c r="U3482" s="3" t="b">
        <f t="shared" si="228"/>
        <v>0</v>
      </c>
    </row>
    <row r="3483" spans="1:21">
      <c r="A3483" s="10">
        <v>30400398</v>
      </c>
      <c r="B3483" t="s">
        <v>724</v>
      </c>
      <c r="C3483" t="s">
        <v>724</v>
      </c>
      <c r="D3483" t="s">
        <v>725</v>
      </c>
      <c r="E3483" t="s">
        <v>11</v>
      </c>
      <c r="F3483" t="s">
        <v>112</v>
      </c>
      <c r="G3483" t="s">
        <v>729</v>
      </c>
      <c r="H3483" t="s">
        <v>401</v>
      </c>
      <c r="I3483" t="s">
        <v>727</v>
      </c>
      <c r="J3483" t="s">
        <v>730</v>
      </c>
      <c r="K3483" s="3" t="str">
        <f t="shared" si="225"/>
        <v>Ferrous Metals ProcessingSecondary</v>
      </c>
      <c r="L3483" s="9" t="s">
        <v>1441</v>
      </c>
      <c r="M3483" s="9" t="s">
        <v>1442</v>
      </c>
      <c r="N3483" t="s">
        <v>41</v>
      </c>
      <c r="P3483" s="5" t="str">
        <f>IF(LOOKUP($K3483,Fuel_Mappings!$C$2:$C$255,Fuel_Mappings!$D$2:$D$255)&lt;&gt;"",LOOKUP($K3483,Fuel_Mappings!$C$2:$C$255,Fuel_Mappings!$D$2:$D$255),"")</f>
        <v/>
      </c>
      <c r="Q3483" s="5" t="str">
        <f>IF($P3483="Other_Fuel",IF(LOOKUP($G3483,Fuel_Mappings!$I$2:$I$36,Fuel_Mappings!$I$2:$I$36)=$G3483,LOOKUP($G3483,Fuel_Mappings!$I$2:$I$36,Fuel_Mappings!$J$2:$J$36),""),"")</f>
        <v/>
      </c>
      <c r="S3483" s="5" t="str">
        <f t="shared" si="226"/>
        <v>2C</v>
      </c>
      <c r="T3483" s="3" t="b">
        <f t="shared" si="227"/>
        <v>0</v>
      </c>
      <c r="U3483" s="3" t="b">
        <f t="shared" si="228"/>
        <v>0</v>
      </c>
    </row>
    <row r="3484" spans="1:21">
      <c r="A3484" s="10">
        <v>30400304</v>
      </c>
      <c r="B3484" t="s">
        <v>724</v>
      </c>
      <c r="C3484" t="s">
        <v>724</v>
      </c>
      <c r="D3484" t="s">
        <v>725</v>
      </c>
      <c r="E3484" t="s">
        <v>11</v>
      </c>
      <c r="F3484" t="s">
        <v>112</v>
      </c>
      <c r="G3484" t="s">
        <v>729</v>
      </c>
      <c r="H3484" t="s">
        <v>401</v>
      </c>
      <c r="I3484" t="s">
        <v>727</v>
      </c>
      <c r="J3484" t="s">
        <v>730</v>
      </c>
      <c r="K3484" s="3" t="str">
        <f t="shared" si="225"/>
        <v>Ferrous Metals ProcessingSecondary</v>
      </c>
      <c r="L3484" s="9" t="s">
        <v>1441</v>
      </c>
      <c r="M3484" s="9" t="s">
        <v>1442</v>
      </c>
      <c r="N3484" t="s">
        <v>41</v>
      </c>
      <c r="P3484" s="5" t="str">
        <f>IF(LOOKUP($K3484,Fuel_Mappings!$C$2:$C$255,Fuel_Mappings!$D$2:$D$255)&lt;&gt;"",LOOKUP($K3484,Fuel_Mappings!$C$2:$C$255,Fuel_Mappings!$D$2:$D$255),"")</f>
        <v/>
      </c>
      <c r="Q3484" s="5" t="str">
        <f>IF($P3484="Other_Fuel",IF(LOOKUP($G3484,Fuel_Mappings!$I$2:$I$36,Fuel_Mappings!$I$2:$I$36)=$G3484,LOOKUP($G3484,Fuel_Mappings!$I$2:$I$36,Fuel_Mappings!$J$2:$J$36),""),"")</f>
        <v/>
      </c>
      <c r="S3484" s="5" t="str">
        <f t="shared" si="226"/>
        <v>2C</v>
      </c>
      <c r="T3484" s="3" t="b">
        <f t="shared" si="227"/>
        <v>0</v>
      </c>
      <c r="U3484" s="3" t="b">
        <f t="shared" si="228"/>
        <v>0</v>
      </c>
    </row>
    <row r="3485" spans="1:21">
      <c r="A3485" s="10">
        <v>30400310</v>
      </c>
      <c r="B3485" t="s">
        <v>724</v>
      </c>
      <c r="C3485" t="s">
        <v>724</v>
      </c>
      <c r="D3485" t="s">
        <v>725</v>
      </c>
      <c r="E3485" t="s">
        <v>11</v>
      </c>
      <c r="F3485" t="s">
        <v>112</v>
      </c>
      <c r="G3485" t="s">
        <v>729</v>
      </c>
      <c r="H3485" t="s">
        <v>401</v>
      </c>
      <c r="I3485" t="s">
        <v>727</v>
      </c>
      <c r="J3485" t="s">
        <v>730</v>
      </c>
      <c r="K3485" s="3" t="str">
        <f t="shared" si="225"/>
        <v>Ferrous Metals ProcessingSecondary</v>
      </c>
      <c r="L3485" s="9" t="s">
        <v>1441</v>
      </c>
      <c r="M3485" s="9" t="s">
        <v>1442</v>
      </c>
      <c r="N3485" t="s">
        <v>41</v>
      </c>
      <c r="P3485" s="5" t="str">
        <f>IF(LOOKUP($K3485,Fuel_Mappings!$C$2:$C$255,Fuel_Mappings!$D$2:$D$255)&lt;&gt;"",LOOKUP($K3485,Fuel_Mappings!$C$2:$C$255,Fuel_Mappings!$D$2:$D$255),"")</f>
        <v/>
      </c>
      <c r="Q3485" s="5" t="str">
        <f>IF($P3485="Other_Fuel",IF(LOOKUP($G3485,Fuel_Mappings!$I$2:$I$36,Fuel_Mappings!$I$2:$I$36)=$G3485,LOOKUP($G3485,Fuel_Mappings!$I$2:$I$36,Fuel_Mappings!$J$2:$J$36),""),"")</f>
        <v/>
      </c>
      <c r="S3485" s="5" t="str">
        <f t="shared" si="226"/>
        <v>2C</v>
      </c>
      <c r="T3485" s="3" t="b">
        <f t="shared" si="227"/>
        <v>0</v>
      </c>
      <c r="U3485" s="3" t="b">
        <f t="shared" si="228"/>
        <v>0</v>
      </c>
    </row>
    <row r="3486" spans="1:21">
      <c r="A3486" s="10">
        <v>30400322</v>
      </c>
      <c r="B3486" t="s">
        <v>724</v>
      </c>
      <c r="C3486" t="s">
        <v>724</v>
      </c>
      <c r="D3486" t="s">
        <v>725</v>
      </c>
      <c r="E3486" t="s">
        <v>11</v>
      </c>
      <c r="F3486" t="s">
        <v>112</v>
      </c>
      <c r="G3486" t="s">
        <v>729</v>
      </c>
      <c r="H3486" t="s">
        <v>401</v>
      </c>
      <c r="I3486" t="s">
        <v>727</v>
      </c>
      <c r="J3486" t="s">
        <v>730</v>
      </c>
      <c r="K3486" s="3" t="str">
        <f t="shared" si="225"/>
        <v>Ferrous Metals ProcessingSecondary</v>
      </c>
      <c r="L3486" s="9" t="s">
        <v>1441</v>
      </c>
      <c r="M3486" s="9" t="s">
        <v>1442</v>
      </c>
      <c r="N3486" t="s">
        <v>41</v>
      </c>
      <c r="P3486" s="5" t="str">
        <f>IF(LOOKUP($K3486,Fuel_Mappings!$C$2:$C$255,Fuel_Mappings!$D$2:$D$255)&lt;&gt;"",LOOKUP($K3486,Fuel_Mappings!$C$2:$C$255,Fuel_Mappings!$D$2:$D$255),"")</f>
        <v/>
      </c>
      <c r="Q3486" s="5" t="str">
        <f>IF($P3486="Other_Fuel",IF(LOOKUP($G3486,Fuel_Mappings!$I$2:$I$36,Fuel_Mappings!$I$2:$I$36)=$G3486,LOOKUP($G3486,Fuel_Mappings!$I$2:$I$36,Fuel_Mappings!$J$2:$J$36),""),"")</f>
        <v/>
      </c>
      <c r="S3486" s="5" t="str">
        <f t="shared" si="226"/>
        <v>2C</v>
      </c>
      <c r="T3486" s="3" t="b">
        <f t="shared" si="227"/>
        <v>0</v>
      </c>
      <c r="U3486" s="3" t="b">
        <f t="shared" si="228"/>
        <v>0</v>
      </c>
    </row>
    <row r="3487" spans="1:21">
      <c r="A3487" s="10">
        <v>30400340</v>
      </c>
      <c r="B3487" t="s">
        <v>724</v>
      </c>
      <c r="C3487" t="s">
        <v>724</v>
      </c>
      <c r="D3487" t="s">
        <v>725</v>
      </c>
      <c r="E3487" t="s">
        <v>11</v>
      </c>
      <c r="F3487" t="s">
        <v>112</v>
      </c>
      <c r="G3487" t="s">
        <v>729</v>
      </c>
      <c r="H3487" t="s">
        <v>401</v>
      </c>
      <c r="I3487" t="s">
        <v>727</v>
      </c>
      <c r="J3487" t="s">
        <v>730</v>
      </c>
      <c r="K3487" s="3" t="str">
        <f t="shared" si="225"/>
        <v>Ferrous Metals ProcessingSecondary</v>
      </c>
      <c r="L3487" s="9" t="s">
        <v>1441</v>
      </c>
      <c r="M3487" s="9" t="s">
        <v>1442</v>
      </c>
      <c r="N3487" t="s">
        <v>41</v>
      </c>
      <c r="P3487" s="5" t="str">
        <f>IF(LOOKUP($K3487,Fuel_Mappings!$C$2:$C$255,Fuel_Mappings!$D$2:$D$255)&lt;&gt;"",LOOKUP($K3487,Fuel_Mappings!$C$2:$C$255,Fuel_Mappings!$D$2:$D$255),"")</f>
        <v/>
      </c>
      <c r="Q3487" s="5" t="str">
        <f>IF($P3487="Other_Fuel",IF(LOOKUP($G3487,Fuel_Mappings!$I$2:$I$36,Fuel_Mappings!$I$2:$I$36)=$G3487,LOOKUP($G3487,Fuel_Mappings!$I$2:$I$36,Fuel_Mappings!$J$2:$J$36),""),"")</f>
        <v/>
      </c>
      <c r="S3487" s="5" t="str">
        <f t="shared" si="226"/>
        <v>2C</v>
      </c>
      <c r="T3487" s="3" t="b">
        <f t="shared" si="227"/>
        <v>0</v>
      </c>
      <c r="U3487" s="3" t="b">
        <f t="shared" si="228"/>
        <v>0</v>
      </c>
    </row>
    <row r="3488" spans="1:21">
      <c r="A3488" s="10">
        <v>30400705</v>
      </c>
      <c r="B3488" t="s">
        <v>724</v>
      </c>
      <c r="C3488" t="s">
        <v>724</v>
      </c>
      <c r="D3488" t="s">
        <v>725</v>
      </c>
      <c r="E3488" t="s">
        <v>11</v>
      </c>
      <c r="F3488" t="s">
        <v>112</v>
      </c>
      <c r="G3488" t="s">
        <v>445</v>
      </c>
      <c r="H3488" t="s">
        <v>401</v>
      </c>
      <c r="I3488" t="s">
        <v>727</v>
      </c>
      <c r="J3488" t="s">
        <v>730</v>
      </c>
      <c r="K3488" s="3" t="str">
        <f t="shared" si="225"/>
        <v>Ferrous Metals ProcessingSecondary</v>
      </c>
      <c r="L3488" s="9" t="s">
        <v>1441</v>
      </c>
      <c r="M3488" s="9" t="s">
        <v>1442</v>
      </c>
      <c r="N3488" t="s">
        <v>41</v>
      </c>
      <c r="P3488" s="5" t="str">
        <f>IF(LOOKUP($K3488,Fuel_Mappings!$C$2:$C$255,Fuel_Mappings!$D$2:$D$255)&lt;&gt;"",LOOKUP($K3488,Fuel_Mappings!$C$2:$C$255,Fuel_Mappings!$D$2:$D$255),"")</f>
        <v/>
      </c>
      <c r="Q3488" s="5" t="str">
        <f>IF($P3488="Other_Fuel",IF(LOOKUP($G3488,Fuel_Mappings!$I$2:$I$36,Fuel_Mappings!$I$2:$I$36)=$G3488,LOOKUP($G3488,Fuel_Mappings!$I$2:$I$36,Fuel_Mappings!$J$2:$J$36),""),"")</f>
        <v/>
      </c>
      <c r="S3488" s="5" t="str">
        <f t="shared" si="226"/>
        <v>2C</v>
      </c>
      <c r="T3488" s="3" t="b">
        <f t="shared" si="227"/>
        <v>0</v>
      </c>
      <c r="U3488" s="3" t="b">
        <f t="shared" si="228"/>
        <v>0</v>
      </c>
    </row>
    <row r="3489" spans="1:21">
      <c r="A3489" s="10">
        <v>30400730</v>
      </c>
      <c r="B3489" t="s">
        <v>724</v>
      </c>
      <c r="C3489" t="s">
        <v>724</v>
      </c>
      <c r="D3489" t="s">
        <v>725</v>
      </c>
      <c r="E3489" t="s">
        <v>11</v>
      </c>
      <c r="F3489" t="s">
        <v>112</v>
      </c>
      <c r="G3489" t="s">
        <v>445</v>
      </c>
      <c r="H3489" t="s">
        <v>401</v>
      </c>
      <c r="I3489" t="s">
        <v>727</v>
      </c>
      <c r="J3489" t="s">
        <v>730</v>
      </c>
      <c r="K3489" s="3" t="str">
        <f t="shared" si="225"/>
        <v>Ferrous Metals ProcessingSecondary</v>
      </c>
      <c r="L3489" s="9" t="s">
        <v>1441</v>
      </c>
      <c r="M3489" s="9" t="s">
        <v>1442</v>
      </c>
      <c r="N3489" t="s">
        <v>41</v>
      </c>
      <c r="P3489" s="5" t="str">
        <f>IF(LOOKUP($K3489,Fuel_Mappings!$C$2:$C$255,Fuel_Mappings!$D$2:$D$255)&lt;&gt;"",LOOKUP($K3489,Fuel_Mappings!$C$2:$C$255,Fuel_Mappings!$D$2:$D$255),"")</f>
        <v/>
      </c>
      <c r="Q3489" s="5" t="str">
        <f>IF($P3489="Other_Fuel",IF(LOOKUP($G3489,Fuel_Mappings!$I$2:$I$36,Fuel_Mappings!$I$2:$I$36)=$G3489,LOOKUP($G3489,Fuel_Mappings!$I$2:$I$36,Fuel_Mappings!$J$2:$J$36),""),"")</f>
        <v/>
      </c>
      <c r="S3489" s="5" t="str">
        <f t="shared" si="226"/>
        <v>2C</v>
      </c>
      <c r="T3489" s="3" t="b">
        <f t="shared" si="227"/>
        <v>0</v>
      </c>
      <c r="U3489" s="3" t="b">
        <f t="shared" si="228"/>
        <v>0</v>
      </c>
    </row>
    <row r="3490" spans="1:21">
      <c r="A3490" s="10">
        <v>30400732</v>
      </c>
      <c r="B3490" t="s">
        <v>724</v>
      </c>
      <c r="C3490" t="s">
        <v>724</v>
      </c>
      <c r="D3490" t="s">
        <v>725</v>
      </c>
      <c r="E3490" t="s">
        <v>11</v>
      </c>
      <c r="F3490" t="s">
        <v>112</v>
      </c>
      <c r="G3490" t="s">
        <v>445</v>
      </c>
      <c r="H3490" t="s">
        <v>401</v>
      </c>
      <c r="I3490" t="s">
        <v>727</v>
      </c>
      <c r="J3490" t="s">
        <v>730</v>
      </c>
      <c r="K3490" s="3" t="str">
        <f t="shared" si="225"/>
        <v>Ferrous Metals ProcessingSecondary</v>
      </c>
      <c r="L3490" s="9" t="s">
        <v>1441</v>
      </c>
      <c r="M3490" s="9" t="s">
        <v>1442</v>
      </c>
      <c r="N3490" t="s">
        <v>41</v>
      </c>
      <c r="P3490" s="5" t="str">
        <f>IF(LOOKUP($K3490,Fuel_Mappings!$C$2:$C$255,Fuel_Mappings!$D$2:$D$255)&lt;&gt;"",LOOKUP($K3490,Fuel_Mappings!$C$2:$C$255,Fuel_Mappings!$D$2:$D$255),"")</f>
        <v/>
      </c>
      <c r="Q3490" s="5" t="str">
        <f>IF($P3490="Other_Fuel",IF(LOOKUP($G3490,Fuel_Mappings!$I$2:$I$36,Fuel_Mappings!$I$2:$I$36)=$G3490,LOOKUP($G3490,Fuel_Mappings!$I$2:$I$36,Fuel_Mappings!$J$2:$J$36),""),"")</f>
        <v/>
      </c>
      <c r="S3490" s="5" t="str">
        <f t="shared" si="226"/>
        <v>2C</v>
      </c>
      <c r="T3490" s="3" t="b">
        <f t="shared" si="227"/>
        <v>0</v>
      </c>
      <c r="U3490" s="3" t="b">
        <f t="shared" si="228"/>
        <v>0</v>
      </c>
    </row>
    <row r="3491" spans="1:21">
      <c r="A3491" s="10">
        <v>30400739</v>
      </c>
      <c r="B3491" t="s">
        <v>724</v>
      </c>
      <c r="C3491" t="s">
        <v>724</v>
      </c>
      <c r="D3491" t="s">
        <v>725</v>
      </c>
      <c r="E3491" t="s">
        <v>11</v>
      </c>
      <c r="F3491" t="s">
        <v>112</v>
      </c>
      <c r="G3491" t="s">
        <v>445</v>
      </c>
      <c r="H3491" t="s">
        <v>401</v>
      </c>
      <c r="I3491" t="s">
        <v>727</v>
      </c>
      <c r="J3491" t="s">
        <v>730</v>
      </c>
      <c r="K3491" s="3" t="str">
        <f t="shared" si="225"/>
        <v>Ferrous Metals ProcessingSecondary</v>
      </c>
      <c r="L3491" s="9" t="s">
        <v>1441</v>
      </c>
      <c r="M3491" s="9" t="s">
        <v>1442</v>
      </c>
      <c r="N3491" t="s">
        <v>41</v>
      </c>
      <c r="P3491" s="5" t="str">
        <f>IF(LOOKUP($K3491,Fuel_Mappings!$C$2:$C$255,Fuel_Mappings!$D$2:$D$255)&lt;&gt;"",LOOKUP($K3491,Fuel_Mappings!$C$2:$C$255,Fuel_Mappings!$D$2:$D$255),"")</f>
        <v/>
      </c>
      <c r="Q3491" s="5" t="str">
        <f>IF($P3491="Other_Fuel",IF(LOOKUP($G3491,Fuel_Mappings!$I$2:$I$36,Fuel_Mappings!$I$2:$I$36)=$G3491,LOOKUP($G3491,Fuel_Mappings!$I$2:$I$36,Fuel_Mappings!$J$2:$J$36),""),"")</f>
        <v/>
      </c>
      <c r="S3491" s="5" t="str">
        <f t="shared" si="226"/>
        <v>2C</v>
      </c>
      <c r="T3491" s="3" t="b">
        <f t="shared" si="227"/>
        <v>0</v>
      </c>
      <c r="U3491" s="3" t="b">
        <f t="shared" si="228"/>
        <v>0</v>
      </c>
    </row>
    <row r="3492" spans="1:21">
      <c r="A3492" s="10">
        <v>30405001</v>
      </c>
      <c r="B3492" t="s">
        <v>724</v>
      </c>
      <c r="C3492" t="s">
        <v>724</v>
      </c>
      <c r="D3492" t="s">
        <v>725</v>
      </c>
      <c r="E3492" t="s">
        <v>11</v>
      </c>
      <c r="F3492" t="s">
        <v>112</v>
      </c>
      <c r="G3492" t="s">
        <v>733</v>
      </c>
      <c r="H3492" t="s">
        <v>401</v>
      </c>
      <c r="I3492" t="s">
        <v>734</v>
      </c>
      <c r="J3492" t="s">
        <v>21</v>
      </c>
      <c r="K3492" s="3" t="str">
        <f t="shared" si="225"/>
        <v>Metals Processing NECOther</v>
      </c>
      <c r="L3492" s="9" t="s">
        <v>1441</v>
      </c>
      <c r="M3492" s="9" t="s">
        <v>1442</v>
      </c>
      <c r="N3492" t="s">
        <v>41</v>
      </c>
      <c r="P3492" s="5" t="str">
        <f>IF(LOOKUP($K3492,Fuel_Mappings!$C$2:$C$255,Fuel_Mappings!$D$2:$D$255)&lt;&gt;"",LOOKUP($K3492,Fuel_Mappings!$C$2:$C$255,Fuel_Mappings!$D$2:$D$255),"")</f>
        <v>Other_Fuel</v>
      </c>
      <c r="Q3492" s="5" t="str">
        <f>IF($P3492="Other_Fuel",IF(LOOKUP($G3492,Fuel_Mappings!$I$2:$I$36,Fuel_Mappings!$I$2:$I$36)=$G3492,LOOKUP($G3492,Fuel_Mappings!$I$2:$I$36,Fuel_Mappings!$J$2:$J$36),""),"")</f>
        <v/>
      </c>
      <c r="S3492" s="5" t="str">
        <f t="shared" si="226"/>
        <v>2C</v>
      </c>
      <c r="T3492" s="3" t="b">
        <f t="shared" si="227"/>
        <v>0</v>
      </c>
      <c r="U3492" s="3" t="b">
        <f t="shared" si="228"/>
        <v>0</v>
      </c>
    </row>
    <row r="3493" spans="1:21">
      <c r="A3493" s="10">
        <v>30400321</v>
      </c>
      <c r="B3493" t="s">
        <v>724</v>
      </c>
      <c r="C3493" t="s">
        <v>724</v>
      </c>
      <c r="D3493" t="s">
        <v>725</v>
      </c>
      <c r="E3493" t="s">
        <v>11</v>
      </c>
      <c r="F3493" t="s">
        <v>112</v>
      </c>
      <c r="G3493" t="s">
        <v>729</v>
      </c>
      <c r="H3493" t="s">
        <v>401</v>
      </c>
      <c r="I3493" t="s">
        <v>727</v>
      </c>
      <c r="J3493" t="s">
        <v>730</v>
      </c>
      <c r="K3493" s="3" t="str">
        <f t="shared" si="225"/>
        <v>Ferrous Metals ProcessingSecondary</v>
      </c>
      <c r="L3493" s="9" t="s">
        <v>1441</v>
      </c>
      <c r="M3493" s="9" t="s">
        <v>1442</v>
      </c>
      <c r="N3493" t="s">
        <v>41</v>
      </c>
      <c r="P3493" s="5" t="str">
        <f>IF(LOOKUP($K3493,Fuel_Mappings!$C$2:$C$255,Fuel_Mappings!$D$2:$D$255)&lt;&gt;"",LOOKUP($K3493,Fuel_Mappings!$C$2:$C$255,Fuel_Mappings!$D$2:$D$255),"")</f>
        <v/>
      </c>
      <c r="Q3493" s="5" t="str">
        <f>IF($P3493="Other_Fuel",IF(LOOKUP($G3493,Fuel_Mappings!$I$2:$I$36,Fuel_Mappings!$I$2:$I$36)=$G3493,LOOKUP($G3493,Fuel_Mappings!$I$2:$I$36,Fuel_Mappings!$J$2:$J$36),""),"")</f>
        <v/>
      </c>
      <c r="S3493" s="5" t="str">
        <f t="shared" si="226"/>
        <v>2C</v>
      </c>
      <c r="T3493" s="3" t="b">
        <f t="shared" si="227"/>
        <v>0</v>
      </c>
      <c r="U3493" s="3" t="b">
        <f t="shared" si="228"/>
        <v>0</v>
      </c>
    </row>
    <row r="3494" spans="1:21">
      <c r="A3494" s="10">
        <v>30400740</v>
      </c>
      <c r="B3494" t="s">
        <v>724</v>
      </c>
      <c r="C3494" t="s">
        <v>724</v>
      </c>
      <c r="D3494" t="s">
        <v>725</v>
      </c>
      <c r="E3494" t="s">
        <v>11</v>
      </c>
      <c r="F3494" t="s">
        <v>112</v>
      </c>
      <c r="G3494" t="s">
        <v>445</v>
      </c>
      <c r="H3494" t="s">
        <v>401</v>
      </c>
      <c r="I3494" t="s">
        <v>727</v>
      </c>
      <c r="J3494" t="s">
        <v>730</v>
      </c>
      <c r="K3494" s="3" t="str">
        <f t="shared" si="225"/>
        <v>Ferrous Metals ProcessingSecondary</v>
      </c>
      <c r="L3494" s="9" t="s">
        <v>1441</v>
      </c>
      <c r="M3494" s="9" t="s">
        <v>1442</v>
      </c>
      <c r="N3494" t="s">
        <v>41</v>
      </c>
      <c r="P3494" s="5" t="str">
        <f>IF(LOOKUP($K3494,Fuel_Mappings!$C$2:$C$255,Fuel_Mappings!$D$2:$D$255)&lt;&gt;"",LOOKUP($K3494,Fuel_Mappings!$C$2:$C$255,Fuel_Mappings!$D$2:$D$255),"")</f>
        <v/>
      </c>
      <c r="Q3494" s="5" t="str">
        <f>IF($P3494="Other_Fuel",IF(LOOKUP($G3494,Fuel_Mappings!$I$2:$I$36,Fuel_Mappings!$I$2:$I$36)=$G3494,LOOKUP($G3494,Fuel_Mappings!$I$2:$I$36,Fuel_Mappings!$J$2:$J$36),""),"")</f>
        <v/>
      </c>
      <c r="S3494" s="5" t="str">
        <f t="shared" si="226"/>
        <v>2C</v>
      </c>
      <c r="T3494" s="3" t="b">
        <f t="shared" si="227"/>
        <v>0</v>
      </c>
      <c r="U3494" s="3" t="b">
        <f t="shared" si="228"/>
        <v>0</v>
      </c>
    </row>
    <row r="3495" spans="1:21">
      <c r="A3495" s="10">
        <v>30400745</v>
      </c>
      <c r="B3495" t="s">
        <v>724</v>
      </c>
      <c r="C3495" t="s">
        <v>724</v>
      </c>
      <c r="D3495" t="s">
        <v>725</v>
      </c>
      <c r="E3495" t="s">
        <v>11</v>
      </c>
      <c r="F3495" t="s">
        <v>112</v>
      </c>
      <c r="G3495" t="s">
        <v>445</v>
      </c>
      <c r="H3495" t="s">
        <v>401</v>
      </c>
      <c r="I3495" t="s">
        <v>727</v>
      </c>
      <c r="J3495" t="s">
        <v>730</v>
      </c>
      <c r="K3495" s="3" t="str">
        <f t="shared" si="225"/>
        <v>Ferrous Metals ProcessingSecondary</v>
      </c>
      <c r="L3495" s="9" t="s">
        <v>1441</v>
      </c>
      <c r="M3495" s="9" t="s">
        <v>1442</v>
      </c>
      <c r="N3495" t="s">
        <v>41</v>
      </c>
      <c r="P3495" s="5" t="str">
        <f>IF(LOOKUP($K3495,Fuel_Mappings!$C$2:$C$255,Fuel_Mappings!$D$2:$D$255)&lt;&gt;"",LOOKUP($K3495,Fuel_Mappings!$C$2:$C$255,Fuel_Mappings!$D$2:$D$255),"")</f>
        <v/>
      </c>
      <c r="Q3495" s="5" t="str">
        <f>IF($P3495="Other_Fuel",IF(LOOKUP($G3495,Fuel_Mappings!$I$2:$I$36,Fuel_Mappings!$I$2:$I$36)=$G3495,LOOKUP($G3495,Fuel_Mappings!$I$2:$I$36,Fuel_Mappings!$J$2:$J$36),""),"")</f>
        <v/>
      </c>
      <c r="S3495" s="5" t="str">
        <f t="shared" si="226"/>
        <v>2C</v>
      </c>
      <c r="T3495" s="3" t="b">
        <f t="shared" si="227"/>
        <v>0</v>
      </c>
      <c r="U3495" s="3" t="b">
        <f t="shared" si="228"/>
        <v>0</v>
      </c>
    </row>
    <row r="3496" spans="1:21">
      <c r="A3496" s="10">
        <v>30400775</v>
      </c>
      <c r="B3496" t="s">
        <v>724</v>
      </c>
      <c r="C3496" t="s">
        <v>724</v>
      </c>
      <c r="D3496" t="s">
        <v>725</v>
      </c>
      <c r="E3496" t="s">
        <v>11</v>
      </c>
      <c r="F3496" t="s">
        <v>112</v>
      </c>
      <c r="G3496" t="s">
        <v>445</v>
      </c>
      <c r="H3496" t="s">
        <v>401</v>
      </c>
      <c r="I3496" t="s">
        <v>727</v>
      </c>
      <c r="J3496" t="s">
        <v>730</v>
      </c>
      <c r="K3496" s="3" t="str">
        <f t="shared" si="225"/>
        <v>Ferrous Metals ProcessingSecondary</v>
      </c>
      <c r="L3496" s="9" t="s">
        <v>1441</v>
      </c>
      <c r="M3496" s="9" t="s">
        <v>1442</v>
      </c>
      <c r="N3496" t="s">
        <v>41</v>
      </c>
      <c r="P3496" s="5" t="str">
        <f>IF(LOOKUP($K3496,Fuel_Mappings!$C$2:$C$255,Fuel_Mappings!$D$2:$D$255)&lt;&gt;"",LOOKUP($K3496,Fuel_Mappings!$C$2:$C$255,Fuel_Mappings!$D$2:$D$255),"")</f>
        <v/>
      </c>
      <c r="Q3496" s="5" t="str">
        <f>IF($P3496="Other_Fuel",IF(LOOKUP($G3496,Fuel_Mappings!$I$2:$I$36,Fuel_Mappings!$I$2:$I$36)=$G3496,LOOKUP($G3496,Fuel_Mappings!$I$2:$I$36,Fuel_Mappings!$J$2:$J$36),""),"")</f>
        <v/>
      </c>
      <c r="S3496" s="5" t="str">
        <f t="shared" si="226"/>
        <v>2C</v>
      </c>
      <c r="T3496" s="3" t="b">
        <f t="shared" si="227"/>
        <v>0</v>
      </c>
      <c r="U3496" s="3" t="b">
        <f t="shared" si="228"/>
        <v>0</v>
      </c>
    </row>
    <row r="3497" spans="1:21">
      <c r="A3497" s="10">
        <v>30400333</v>
      </c>
      <c r="B3497" t="s">
        <v>724</v>
      </c>
      <c r="C3497" t="s">
        <v>724</v>
      </c>
      <c r="D3497" t="s">
        <v>725</v>
      </c>
      <c r="E3497" t="s">
        <v>11</v>
      </c>
      <c r="F3497" t="s">
        <v>112</v>
      </c>
      <c r="G3497" t="s">
        <v>729</v>
      </c>
      <c r="H3497" t="s">
        <v>401</v>
      </c>
      <c r="I3497" t="s">
        <v>727</v>
      </c>
      <c r="J3497" t="s">
        <v>730</v>
      </c>
      <c r="K3497" s="3" t="str">
        <f t="shared" si="225"/>
        <v>Ferrous Metals ProcessingSecondary</v>
      </c>
      <c r="L3497" s="9" t="s">
        <v>1441</v>
      </c>
      <c r="M3497" s="9" t="s">
        <v>1442</v>
      </c>
      <c r="N3497" t="s">
        <v>41</v>
      </c>
      <c r="P3497" s="5" t="str">
        <f>IF(LOOKUP($K3497,Fuel_Mappings!$C$2:$C$255,Fuel_Mappings!$D$2:$D$255)&lt;&gt;"",LOOKUP($K3497,Fuel_Mappings!$C$2:$C$255,Fuel_Mappings!$D$2:$D$255),"")</f>
        <v/>
      </c>
      <c r="Q3497" s="5" t="str">
        <f>IF($P3497="Other_Fuel",IF(LOOKUP($G3497,Fuel_Mappings!$I$2:$I$36,Fuel_Mappings!$I$2:$I$36)=$G3497,LOOKUP($G3497,Fuel_Mappings!$I$2:$I$36,Fuel_Mappings!$J$2:$J$36),""),"")</f>
        <v/>
      </c>
      <c r="S3497" s="5" t="str">
        <f t="shared" si="226"/>
        <v>2C</v>
      </c>
      <c r="T3497" s="3" t="b">
        <f t="shared" si="227"/>
        <v>0</v>
      </c>
      <c r="U3497" s="3" t="b">
        <f t="shared" si="228"/>
        <v>0</v>
      </c>
    </row>
    <row r="3498" spans="1:21">
      <c r="A3498" s="10">
        <v>30400901</v>
      </c>
      <c r="B3498" t="s">
        <v>724</v>
      </c>
      <c r="C3498" t="s">
        <v>724</v>
      </c>
      <c r="D3498" t="s">
        <v>725</v>
      </c>
      <c r="E3498" t="s">
        <v>11</v>
      </c>
      <c r="F3498" t="s">
        <v>112</v>
      </c>
      <c r="G3498" t="s">
        <v>736</v>
      </c>
      <c r="H3498" t="s">
        <v>401</v>
      </c>
      <c r="I3498" t="s">
        <v>727</v>
      </c>
      <c r="J3498" t="s">
        <v>730</v>
      </c>
      <c r="K3498" s="3" t="str">
        <f t="shared" si="225"/>
        <v>Ferrous Metals ProcessingSecondary</v>
      </c>
      <c r="L3498" s="9" t="s">
        <v>1441</v>
      </c>
      <c r="M3498" s="9" t="s">
        <v>1442</v>
      </c>
      <c r="N3498" t="s">
        <v>41</v>
      </c>
      <c r="P3498" s="5" t="str">
        <f>IF(LOOKUP($K3498,Fuel_Mappings!$C$2:$C$255,Fuel_Mappings!$D$2:$D$255)&lt;&gt;"",LOOKUP($K3498,Fuel_Mappings!$C$2:$C$255,Fuel_Mappings!$D$2:$D$255),"")</f>
        <v/>
      </c>
      <c r="Q3498" s="5" t="str">
        <f>IF($P3498="Other_Fuel",IF(LOOKUP($G3498,Fuel_Mappings!$I$2:$I$36,Fuel_Mappings!$I$2:$I$36)=$G3498,LOOKUP($G3498,Fuel_Mappings!$I$2:$I$36,Fuel_Mappings!$J$2:$J$36),""),"")</f>
        <v/>
      </c>
      <c r="S3498" s="5" t="str">
        <f t="shared" si="226"/>
        <v>2C</v>
      </c>
      <c r="T3498" s="3" t="b">
        <f t="shared" si="227"/>
        <v>0</v>
      </c>
      <c r="U3498" s="3" t="b">
        <f t="shared" si="228"/>
        <v>0</v>
      </c>
    </row>
    <row r="3499" spans="1:21">
      <c r="A3499" s="10">
        <v>30400317</v>
      </c>
      <c r="B3499" t="s">
        <v>724</v>
      </c>
      <c r="C3499" t="s">
        <v>724</v>
      </c>
      <c r="D3499" t="s">
        <v>725</v>
      </c>
      <c r="E3499" t="s">
        <v>11</v>
      </c>
      <c r="F3499" t="s">
        <v>112</v>
      </c>
      <c r="G3499" t="s">
        <v>729</v>
      </c>
      <c r="H3499" t="s">
        <v>401</v>
      </c>
      <c r="I3499" t="s">
        <v>727</v>
      </c>
      <c r="J3499" t="s">
        <v>730</v>
      </c>
      <c r="K3499" s="3" t="str">
        <f t="shared" si="225"/>
        <v>Ferrous Metals ProcessingSecondary</v>
      </c>
      <c r="L3499" s="9" t="s">
        <v>1441</v>
      </c>
      <c r="M3499" s="9" t="s">
        <v>1442</v>
      </c>
      <c r="N3499" t="s">
        <v>41</v>
      </c>
      <c r="P3499" s="5" t="str">
        <f>IF(LOOKUP($K3499,Fuel_Mappings!$C$2:$C$255,Fuel_Mappings!$D$2:$D$255)&lt;&gt;"",LOOKUP($K3499,Fuel_Mappings!$C$2:$C$255,Fuel_Mappings!$D$2:$D$255),"")</f>
        <v/>
      </c>
      <c r="Q3499" s="5" t="str">
        <f>IF($P3499="Other_Fuel",IF(LOOKUP($G3499,Fuel_Mappings!$I$2:$I$36,Fuel_Mappings!$I$2:$I$36)=$G3499,LOOKUP($G3499,Fuel_Mappings!$I$2:$I$36,Fuel_Mappings!$J$2:$J$36),""),"")</f>
        <v/>
      </c>
      <c r="S3499" s="5" t="str">
        <f t="shared" si="226"/>
        <v>2C</v>
      </c>
      <c r="T3499" s="3" t="b">
        <f t="shared" si="227"/>
        <v>0</v>
      </c>
      <c r="U3499" s="3" t="b">
        <f t="shared" si="228"/>
        <v>0</v>
      </c>
    </row>
    <row r="3500" spans="1:21">
      <c r="A3500" s="10">
        <v>30400711</v>
      </c>
      <c r="B3500" t="s">
        <v>724</v>
      </c>
      <c r="C3500" t="s">
        <v>724</v>
      </c>
      <c r="D3500" t="s">
        <v>725</v>
      </c>
      <c r="E3500" t="s">
        <v>11</v>
      </c>
      <c r="F3500" t="s">
        <v>112</v>
      </c>
      <c r="G3500" t="s">
        <v>445</v>
      </c>
      <c r="H3500" t="s">
        <v>401</v>
      </c>
      <c r="I3500" t="s">
        <v>727</v>
      </c>
      <c r="J3500" t="s">
        <v>730</v>
      </c>
      <c r="K3500" s="3" t="str">
        <f t="shared" si="225"/>
        <v>Ferrous Metals ProcessingSecondary</v>
      </c>
      <c r="L3500" s="9" t="s">
        <v>1441</v>
      </c>
      <c r="M3500" s="9" t="s">
        <v>1442</v>
      </c>
      <c r="N3500" t="s">
        <v>41</v>
      </c>
      <c r="P3500" s="5" t="str">
        <f>IF(LOOKUP($K3500,Fuel_Mappings!$C$2:$C$255,Fuel_Mappings!$D$2:$D$255)&lt;&gt;"",LOOKUP($K3500,Fuel_Mappings!$C$2:$C$255,Fuel_Mappings!$D$2:$D$255),"")</f>
        <v/>
      </c>
      <c r="Q3500" s="5" t="str">
        <f>IF($P3500="Other_Fuel",IF(LOOKUP($G3500,Fuel_Mappings!$I$2:$I$36,Fuel_Mappings!$I$2:$I$36)=$G3500,LOOKUP($G3500,Fuel_Mappings!$I$2:$I$36,Fuel_Mappings!$J$2:$J$36),""),"")</f>
        <v/>
      </c>
      <c r="S3500" s="5" t="str">
        <f t="shared" si="226"/>
        <v>2C</v>
      </c>
      <c r="T3500" s="3" t="b">
        <f t="shared" si="227"/>
        <v>0</v>
      </c>
      <c r="U3500" s="3" t="b">
        <f t="shared" si="228"/>
        <v>0</v>
      </c>
    </row>
    <row r="3501" spans="1:21">
      <c r="A3501" s="10">
        <v>30400744</v>
      </c>
      <c r="B3501" t="s">
        <v>724</v>
      </c>
      <c r="C3501" t="s">
        <v>724</v>
      </c>
      <c r="D3501" t="s">
        <v>725</v>
      </c>
      <c r="E3501" t="s">
        <v>11</v>
      </c>
      <c r="F3501" t="s">
        <v>112</v>
      </c>
      <c r="G3501" t="s">
        <v>445</v>
      </c>
      <c r="H3501" t="s">
        <v>401</v>
      </c>
      <c r="I3501" t="s">
        <v>727</v>
      </c>
      <c r="J3501" t="s">
        <v>730</v>
      </c>
      <c r="K3501" s="3" t="str">
        <f t="shared" si="225"/>
        <v>Ferrous Metals ProcessingSecondary</v>
      </c>
      <c r="L3501" s="9" t="s">
        <v>1441</v>
      </c>
      <c r="M3501" s="9" t="s">
        <v>1442</v>
      </c>
      <c r="N3501" t="s">
        <v>41</v>
      </c>
      <c r="P3501" s="5" t="str">
        <f>IF(LOOKUP($K3501,Fuel_Mappings!$C$2:$C$255,Fuel_Mappings!$D$2:$D$255)&lt;&gt;"",LOOKUP($K3501,Fuel_Mappings!$C$2:$C$255,Fuel_Mappings!$D$2:$D$255),"")</f>
        <v/>
      </c>
      <c r="Q3501" s="5" t="str">
        <f>IF($P3501="Other_Fuel",IF(LOOKUP($G3501,Fuel_Mappings!$I$2:$I$36,Fuel_Mappings!$I$2:$I$36)=$G3501,LOOKUP($G3501,Fuel_Mappings!$I$2:$I$36,Fuel_Mappings!$J$2:$J$36),""),"")</f>
        <v/>
      </c>
      <c r="S3501" s="5" t="str">
        <f t="shared" si="226"/>
        <v>2C</v>
      </c>
      <c r="T3501" s="3" t="b">
        <f t="shared" si="227"/>
        <v>0</v>
      </c>
      <c r="U3501" s="3" t="b">
        <f t="shared" si="228"/>
        <v>0</v>
      </c>
    </row>
    <row r="3502" spans="1:21">
      <c r="A3502" s="10">
        <v>30400768</v>
      </c>
      <c r="B3502" t="s">
        <v>724</v>
      </c>
      <c r="C3502" t="s">
        <v>724</v>
      </c>
      <c r="D3502" t="s">
        <v>725</v>
      </c>
      <c r="E3502" t="s">
        <v>11</v>
      </c>
      <c r="F3502" t="s">
        <v>112</v>
      </c>
      <c r="G3502" t="s">
        <v>445</v>
      </c>
      <c r="H3502" t="s">
        <v>401</v>
      </c>
      <c r="I3502" t="s">
        <v>727</v>
      </c>
      <c r="J3502" t="s">
        <v>730</v>
      </c>
      <c r="K3502" s="3" t="str">
        <f t="shared" si="225"/>
        <v>Ferrous Metals ProcessingSecondary</v>
      </c>
      <c r="L3502" s="9" t="s">
        <v>1441</v>
      </c>
      <c r="M3502" s="9" t="s">
        <v>1442</v>
      </c>
      <c r="N3502" t="s">
        <v>41</v>
      </c>
      <c r="P3502" s="5" t="str">
        <f>IF(LOOKUP($K3502,Fuel_Mappings!$C$2:$C$255,Fuel_Mappings!$D$2:$D$255)&lt;&gt;"",LOOKUP($K3502,Fuel_Mappings!$C$2:$C$255,Fuel_Mappings!$D$2:$D$255),"")</f>
        <v/>
      </c>
      <c r="Q3502" s="5" t="str">
        <f>IF($P3502="Other_Fuel",IF(LOOKUP($G3502,Fuel_Mappings!$I$2:$I$36,Fuel_Mappings!$I$2:$I$36)=$G3502,LOOKUP($G3502,Fuel_Mappings!$I$2:$I$36,Fuel_Mappings!$J$2:$J$36),""),"")</f>
        <v/>
      </c>
      <c r="S3502" s="5" t="str">
        <f t="shared" si="226"/>
        <v>2C</v>
      </c>
      <c r="T3502" s="3" t="b">
        <f t="shared" si="227"/>
        <v>0</v>
      </c>
      <c r="U3502" s="3" t="b">
        <f t="shared" si="228"/>
        <v>0</v>
      </c>
    </row>
    <row r="3503" spans="1:21">
      <c r="A3503" s="10">
        <v>30400712</v>
      </c>
      <c r="B3503" t="s">
        <v>724</v>
      </c>
      <c r="C3503" t="s">
        <v>724</v>
      </c>
      <c r="D3503" t="s">
        <v>725</v>
      </c>
      <c r="E3503" t="s">
        <v>11</v>
      </c>
      <c r="F3503" t="s">
        <v>112</v>
      </c>
      <c r="G3503" t="s">
        <v>445</v>
      </c>
      <c r="H3503" t="s">
        <v>401</v>
      </c>
      <c r="I3503" t="s">
        <v>727</v>
      </c>
      <c r="J3503" t="s">
        <v>730</v>
      </c>
      <c r="K3503" s="3" t="str">
        <f t="shared" si="225"/>
        <v>Ferrous Metals ProcessingSecondary</v>
      </c>
      <c r="L3503" s="9" t="s">
        <v>1441</v>
      </c>
      <c r="M3503" s="9" t="s">
        <v>1442</v>
      </c>
      <c r="N3503" t="s">
        <v>41</v>
      </c>
      <c r="P3503" s="5" t="str">
        <f>IF(LOOKUP($K3503,Fuel_Mappings!$C$2:$C$255,Fuel_Mappings!$D$2:$D$255)&lt;&gt;"",LOOKUP($K3503,Fuel_Mappings!$C$2:$C$255,Fuel_Mappings!$D$2:$D$255),"")</f>
        <v/>
      </c>
      <c r="Q3503" s="5" t="str">
        <f>IF($P3503="Other_Fuel",IF(LOOKUP($G3503,Fuel_Mappings!$I$2:$I$36,Fuel_Mappings!$I$2:$I$36)=$G3503,LOOKUP($G3503,Fuel_Mappings!$I$2:$I$36,Fuel_Mappings!$J$2:$J$36),""),"")</f>
        <v/>
      </c>
      <c r="S3503" s="5" t="str">
        <f t="shared" si="226"/>
        <v>2C</v>
      </c>
      <c r="T3503" s="3" t="b">
        <f t="shared" si="227"/>
        <v>0</v>
      </c>
      <c r="U3503" s="3" t="b">
        <f t="shared" si="228"/>
        <v>0</v>
      </c>
    </row>
    <row r="3504" spans="1:21">
      <c r="A3504" s="10">
        <v>30400725</v>
      </c>
      <c r="B3504" t="s">
        <v>724</v>
      </c>
      <c r="C3504" t="s">
        <v>724</v>
      </c>
      <c r="D3504" t="s">
        <v>725</v>
      </c>
      <c r="E3504" t="s">
        <v>11</v>
      </c>
      <c r="F3504" t="s">
        <v>112</v>
      </c>
      <c r="G3504" t="s">
        <v>445</v>
      </c>
      <c r="H3504" t="s">
        <v>401</v>
      </c>
      <c r="I3504" t="s">
        <v>727</v>
      </c>
      <c r="J3504" t="s">
        <v>730</v>
      </c>
      <c r="K3504" s="3" t="str">
        <f t="shared" si="225"/>
        <v>Ferrous Metals ProcessingSecondary</v>
      </c>
      <c r="L3504" s="9" t="s">
        <v>1441</v>
      </c>
      <c r="M3504" s="9" t="s">
        <v>1442</v>
      </c>
      <c r="N3504" t="s">
        <v>41</v>
      </c>
      <c r="P3504" s="5" t="str">
        <f>IF(LOOKUP($K3504,Fuel_Mappings!$C$2:$C$255,Fuel_Mappings!$D$2:$D$255)&lt;&gt;"",LOOKUP($K3504,Fuel_Mappings!$C$2:$C$255,Fuel_Mappings!$D$2:$D$255),"")</f>
        <v/>
      </c>
      <c r="Q3504" s="5" t="str">
        <f>IF($P3504="Other_Fuel",IF(LOOKUP($G3504,Fuel_Mappings!$I$2:$I$36,Fuel_Mappings!$I$2:$I$36)=$G3504,LOOKUP($G3504,Fuel_Mappings!$I$2:$I$36,Fuel_Mappings!$J$2:$J$36),""),"")</f>
        <v/>
      </c>
      <c r="S3504" s="5" t="str">
        <f t="shared" si="226"/>
        <v>2C</v>
      </c>
      <c r="T3504" s="3" t="b">
        <f t="shared" si="227"/>
        <v>0</v>
      </c>
      <c r="U3504" s="3" t="b">
        <f t="shared" si="228"/>
        <v>0</v>
      </c>
    </row>
    <row r="3505" spans="1:21">
      <c r="A3505" s="10">
        <v>30400785</v>
      </c>
      <c r="B3505" t="s">
        <v>724</v>
      </c>
      <c r="C3505" t="s">
        <v>724</v>
      </c>
      <c r="D3505" t="s">
        <v>725</v>
      </c>
      <c r="E3505" t="s">
        <v>11</v>
      </c>
      <c r="F3505" t="s">
        <v>112</v>
      </c>
      <c r="G3505" t="s">
        <v>445</v>
      </c>
      <c r="H3505" t="s">
        <v>401</v>
      </c>
      <c r="I3505" t="s">
        <v>727</v>
      </c>
      <c r="J3505" t="s">
        <v>21</v>
      </c>
      <c r="K3505" s="3" t="str">
        <f t="shared" si="225"/>
        <v>Ferrous Metals ProcessingOther</v>
      </c>
      <c r="L3505" s="9" t="s">
        <v>1441</v>
      </c>
      <c r="M3505" s="9" t="s">
        <v>1442</v>
      </c>
      <c r="N3505" t="s">
        <v>41</v>
      </c>
      <c r="P3505" s="5" t="str">
        <f>IF(LOOKUP($K3505,Fuel_Mappings!$C$2:$C$255,Fuel_Mappings!$D$2:$D$255)&lt;&gt;"",LOOKUP($K3505,Fuel_Mappings!$C$2:$C$255,Fuel_Mappings!$D$2:$D$255),"")</f>
        <v>Other_Fuel</v>
      </c>
      <c r="Q3505" s="5" t="str">
        <f>IF($P3505="Other_Fuel",IF(LOOKUP($G3505,Fuel_Mappings!$I$2:$I$36,Fuel_Mappings!$I$2:$I$36)=$G3505,LOOKUP($G3505,Fuel_Mappings!$I$2:$I$36,Fuel_Mappings!$J$2:$J$36),""),"")</f>
        <v/>
      </c>
      <c r="S3505" s="5" t="str">
        <f t="shared" si="226"/>
        <v>2C</v>
      </c>
      <c r="T3505" s="3" t="b">
        <f t="shared" si="227"/>
        <v>0</v>
      </c>
      <c r="U3505" s="3" t="b">
        <f t="shared" si="228"/>
        <v>0</v>
      </c>
    </row>
    <row r="3506" spans="1:21">
      <c r="A3506" s="10">
        <v>30400999</v>
      </c>
      <c r="B3506" t="s">
        <v>724</v>
      </c>
      <c r="C3506" t="s">
        <v>724</v>
      </c>
      <c r="D3506" t="s">
        <v>725</v>
      </c>
      <c r="E3506" t="s">
        <v>11</v>
      </c>
      <c r="F3506" t="s">
        <v>112</v>
      </c>
      <c r="G3506" t="s">
        <v>736</v>
      </c>
      <c r="H3506" t="s">
        <v>401</v>
      </c>
      <c r="I3506" t="s">
        <v>727</v>
      </c>
      <c r="J3506" t="s">
        <v>730</v>
      </c>
      <c r="K3506" s="3" t="str">
        <f t="shared" si="225"/>
        <v>Ferrous Metals ProcessingSecondary</v>
      </c>
      <c r="L3506" s="9" t="s">
        <v>1441</v>
      </c>
      <c r="M3506" s="9" t="s">
        <v>1442</v>
      </c>
      <c r="N3506" t="s">
        <v>41</v>
      </c>
      <c r="P3506" s="5" t="str">
        <f>IF(LOOKUP($K3506,Fuel_Mappings!$C$2:$C$255,Fuel_Mappings!$D$2:$D$255)&lt;&gt;"",LOOKUP($K3506,Fuel_Mappings!$C$2:$C$255,Fuel_Mappings!$D$2:$D$255),"")</f>
        <v/>
      </c>
      <c r="Q3506" s="5" t="str">
        <f>IF($P3506="Other_Fuel",IF(LOOKUP($G3506,Fuel_Mappings!$I$2:$I$36,Fuel_Mappings!$I$2:$I$36)=$G3506,LOOKUP($G3506,Fuel_Mappings!$I$2:$I$36,Fuel_Mappings!$J$2:$J$36),""),"")</f>
        <v/>
      </c>
      <c r="S3506" s="5" t="str">
        <f t="shared" si="226"/>
        <v>2C</v>
      </c>
      <c r="T3506" s="3" t="b">
        <f t="shared" si="227"/>
        <v>0</v>
      </c>
      <c r="U3506" s="3" t="b">
        <f t="shared" si="228"/>
        <v>0</v>
      </c>
    </row>
    <row r="3507" spans="1:21">
      <c r="A3507" s="10">
        <v>30400355</v>
      </c>
      <c r="B3507" t="s">
        <v>724</v>
      </c>
      <c r="C3507" t="s">
        <v>724</v>
      </c>
      <c r="D3507" t="s">
        <v>725</v>
      </c>
      <c r="E3507" t="s">
        <v>11</v>
      </c>
      <c r="F3507" t="s">
        <v>112</v>
      </c>
      <c r="G3507" t="s">
        <v>729</v>
      </c>
      <c r="H3507" t="s">
        <v>401</v>
      </c>
      <c r="I3507" t="s">
        <v>727</v>
      </c>
      <c r="J3507" t="s">
        <v>730</v>
      </c>
      <c r="K3507" s="3" t="str">
        <f t="shared" ref="K3507:K3570" si="229">I3507&amp;J3507</f>
        <v>Ferrous Metals ProcessingSecondary</v>
      </c>
      <c r="L3507" s="9" t="s">
        <v>1441</v>
      </c>
      <c r="M3507" s="9" t="s">
        <v>1442</v>
      </c>
      <c r="N3507" t="s">
        <v>41</v>
      </c>
      <c r="P3507" s="5" t="str">
        <f>IF(LOOKUP($K3507,Fuel_Mappings!$C$2:$C$255,Fuel_Mappings!$D$2:$D$255)&lt;&gt;"",LOOKUP($K3507,Fuel_Mappings!$C$2:$C$255,Fuel_Mappings!$D$2:$D$255),"")</f>
        <v/>
      </c>
      <c r="Q3507" s="5" t="str">
        <f>IF($P3507="Other_Fuel",IF(LOOKUP($G3507,Fuel_Mappings!$I$2:$I$36,Fuel_Mappings!$I$2:$I$36)=$G3507,LOOKUP($G3507,Fuel_Mappings!$I$2:$I$36,Fuel_Mappings!$J$2:$J$36),""),"")</f>
        <v/>
      </c>
      <c r="S3507" s="5" t="str">
        <f t="shared" si="226"/>
        <v>2C</v>
      </c>
      <c r="T3507" s="3" t="b">
        <f t="shared" si="227"/>
        <v>0</v>
      </c>
      <c r="U3507" s="3" t="b">
        <f t="shared" si="228"/>
        <v>0</v>
      </c>
    </row>
    <row r="3508" spans="1:21">
      <c r="A3508" s="10">
        <v>30400720</v>
      </c>
      <c r="B3508" t="s">
        <v>724</v>
      </c>
      <c r="C3508" t="s">
        <v>724</v>
      </c>
      <c r="D3508" t="s">
        <v>725</v>
      </c>
      <c r="E3508" t="s">
        <v>11</v>
      </c>
      <c r="F3508" t="s">
        <v>112</v>
      </c>
      <c r="G3508" t="s">
        <v>445</v>
      </c>
      <c r="H3508" t="s">
        <v>401</v>
      </c>
      <c r="I3508" t="s">
        <v>727</v>
      </c>
      <c r="J3508" t="s">
        <v>730</v>
      </c>
      <c r="K3508" s="3" t="str">
        <f t="shared" si="229"/>
        <v>Ferrous Metals ProcessingSecondary</v>
      </c>
      <c r="L3508" s="9" t="s">
        <v>1441</v>
      </c>
      <c r="M3508" s="9" t="s">
        <v>1442</v>
      </c>
      <c r="N3508" t="s">
        <v>41</v>
      </c>
      <c r="P3508" s="5" t="str">
        <f>IF(LOOKUP($K3508,Fuel_Mappings!$C$2:$C$255,Fuel_Mappings!$D$2:$D$255)&lt;&gt;"",LOOKUP($K3508,Fuel_Mappings!$C$2:$C$255,Fuel_Mappings!$D$2:$D$255),"")</f>
        <v/>
      </c>
      <c r="Q3508" s="5" t="str">
        <f>IF($P3508="Other_Fuel",IF(LOOKUP($G3508,Fuel_Mappings!$I$2:$I$36,Fuel_Mappings!$I$2:$I$36)=$G3508,LOOKUP($G3508,Fuel_Mappings!$I$2:$I$36,Fuel_Mappings!$J$2:$J$36),""),"")</f>
        <v/>
      </c>
      <c r="S3508" s="5" t="str">
        <f t="shared" si="226"/>
        <v>2C</v>
      </c>
      <c r="T3508" s="3" t="b">
        <f t="shared" si="227"/>
        <v>0</v>
      </c>
      <c r="U3508" s="3" t="b">
        <f t="shared" si="228"/>
        <v>0</v>
      </c>
    </row>
    <row r="3509" spans="1:21">
      <c r="A3509" s="10">
        <v>30400314</v>
      </c>
      <c r="B3509" t="s">
        <v>724</v>
      </c>
      <c r="C3509" t="s">
        <v>724</v>
      </c>
      <c r="D3509" t="s">
        <v>725</v>
      </c>
      <c r="E3509" t="s">
        <v>11</v>
      </c>
      <c r="F3509" t="s">
        <v>112</v>
      </c>
      <c r="G3509" t="s">
        <v>729</v>
      </c>
      <c r="H3509" t="s">
        <v>401</v>
      </c>
      <c r="I3509" t="s">
        <v>727</v>
      </c>
      <c r="J3509" t="s">
        <v>730</v>
      </c>
      <c r="K3509" s="3" t="str">
        <f t="shared" si="229"/>
        <v>Ferrous Metals ProcessingSecondary</v>
      </c>
      <c r="L3509" s="9" t="s">
        <v>1441</v>
      </c>
      <c r="M3509" s="9" t="s">
        <v>1442</v>
      </c>
      <c r="N3509" t="s">
        <v>41</v>
      </c>
      <c r="P3509" s="5" t="str">
        <f>IF(LOOKUP($K3509,Fuel_Mappings!$C$2:$C$255,Fuel_Mappings!$D$2:$D$255)&lt;&gt;"",LOOKUP($K3509,Fuel_Mappings!$C$2:$C$255,Fuel_Mappings!$D$2:$D$255),"")</f>
        <v/>
      </c>
      <c r="Q3509" s="5" t="str">
        <f>IF($P3509="Other_Fuel",IF(LOOKUP($G3509,Fuel_Mappings!$I$2:$I$36,Fuel_Mappings!$I$2:$I$36)=$G3509,LOOKUP($G3509,Fuel_Mappings!$I$2:$I$36,Fuel_Mappings!$J$2:$J$36),""),"")</f>
        <v/>
      </c>
      <c r="S3509" s="5" t="str">
        <f t="shared" si="226"/>
        <v>2C</v>
      </c>
      <c r="T3509" s="3" t="b">
        <f t="shared" si="227"/>
        <v>0</v>
      </c>
      <c r="U3509" s="3" t="b">
        <f t="shared" si="228"/>
        <v>0</v>
      </c>
    </row>
    <row r="3510" spans="1:21">
      <c r="A3510" s="10">
        <v>30400702</v>
      </c>
      <c r="B3510" t="s">
        <v>724</v>
      </c>
      <c r="C3510" t="s">
        <v>724</v>
      </c>
      <c r="D3510" t="s">
        <v>725</v>
      </c>
      <c r="E3510" t="s">
        <v>11</v>
      </c>
      <c r="F3510" t="s">
        <v>112</v>
      </c>
      <c r="G3510" t="s">
        <v>445</v>
      </c>
      <c r="H3510" t="s">
        <v>401</v>
      </c>
      <c r="I3510" t="s">
        <v>727</v>
      </c>
      <c r="J3510" t="s">
        <v>730</v>
      </c>
      <c r="K3510" s="3" t="str">
        <f t="shared" si="229"/>
        <v>Ferrous Metals ProcessingSecondary</v>
      </c>
      <c r="L3510" s="9" t="s">
        <v>1441</v>
      </c>
      <c r="M3510" s="9" t="s">
        <v>1442</v>
      </c>
      <c r="N3510" t="s">
        <v>41</v>
      </c>
      <c r="P3510" s="5" t="str">
        <f>IF(LOOKUP($K3510,Fuel_Mappings!$C$2:$C$255,Fuel_Mappings!$D$2:$D$255)&lt;&gt;"",LOOKUP($K3510,Fuel_Mappings!$C$2:$C$255,Fuel_Mappings!$D$2:$D$255),"")</f>
        <v/>
      </c>
      <c r="Q3510" s="5" t="str">
        <f>IF($P3510="Other_Fuel",IF(LOOKUP($G3510,Fuel_Mappings!$I$2:$I$36,Fuel_Mappings!$I$2:$I$36)=$G3510,LOOKUP($G3510,Fuel_Mappings!$I$2:$I$36,Fuel_Mappings!$J$2:$J$36),""),"")</f>
        <v/>
      </c>
      <c r="S3510" s="5" t="str">
        <f t="shared" si="226"/>
        <v>2C</v>
      </c>
      <c r="T3510" s="3" t="b">
        <f t="shared" si="227"/>
        <v>0</v>
      </c>
      <c r="U3510" s="3" t="b">
        <f t="shared" si="228"/>
        <v>0</v>
      </c>
    </row>
    <row r="3511" spans="1:21">
      <c r="A3511" s="10">
        <v>30400703</v>
      </c>
      <c r="B3511" t="s">
        <v>724</v>
      </c>
      <c r="C3511" t="s">
        <v>724</v>
      </c>
      <c r="D3511" t="s">
        <v>725</v>
      </c>
      <c r="E3511" t="s">
        <v>11</v>
      </c>
      <c r="F3511" t="s">
        <v>112</v>
      </c>
      <c r="G3511" t="s">
        <v>445</v>
      </c>
      <c r="H3511" t="s">
        <v>401</v>
      </c>
      <c r="I3511" t="s">
        <v>727</v>
      </c>
      <c r="J3511" t="s">
        <v>730</v>
      </c>
      <c r="K3511" s="3" t="str">
        <f t="shared" si="229"/>
        <v>Ferrous Metals ProcessingSecondary</v>
      </c>
      <c r="L3511" s="9" t="s">
        <v>1441</v>
      </c>
      <c r="M3511" s="9" t="s">
        <v>1442</v>
      </c>
      <c r="N3511" t="s">
        <v>41</v>
      </c>
      <c r="P3511" s="5" t="str">
        <f>IF(LOOKUP($K3511,Fuel_Mappings!$C$2:$C$255,Fuel_Mappings!$D$2:$D$255)&lt;&gt;"",LOOKUP($K3511,Fuel_Mappings!$C$2:$C$255,Fuel_Mappings!$D$2:$D$255),"")</f>
        <v/>
      </c>
      <c r="Q3511" s="5" t="str">
        <f>IF($P3511="Other_Fuel",IF(LOOKUP($G3511,Fuel_Mappings!$I$2:$I$36,Fuel_Mappings!$I$2:$I$36)=$G3511,LOOKUP($G3511,Fuel_Mappings!$I$2:$I$36,Fuel_Mappings!$J$2:$J$36),""),"")</f>
        <v/>
      </c>
      <c r="S3511" s="5" t="str">
        <f t="shared" si="226"/>
        <v>2C</v>
      </c>
      <c r="T3511" s="3" t="b">
        <f t="shared" si="227"/>
        <v>0</v>
      </c>
      <c r="U3511" s="3" t="b">
        <f t="shared" si="228"/>
        <v>0</v>
      </c>
    </row>
    <row r="3512" spans="1:21">
      <c r="A3512" s="10">
        <v>30400722</v>
      </c>
      <c r="B3512" t="s">
        <v>724</v>
      </c>
      <c r="C3512" t="s">
        <v>724</v>
      </c>
      <c r="D3512" t="s">
        <v>725</v>
      </c>
      <c r="E3512" t="s">
        <v>11</v>
      </c>
      <c r="F3512" t="s">
        <v>112</v>
      </c>
      <c r="G3512" t="s">
        <v>445</v>
      </c>
      <c r="H3512" t="s">
        <v>401</v>
      </c>
      <c r="I3512" t="s">
        <v>727</v>
      </c>
      <c r="J3512" t="s">
        <v>730</v>
      </c>
      <c r="K3512" s="3" t="str">
        <f t="shared" si="229"/>
        <v>Ferrous Metals ProcessingSecondary</v>
      </c>
      <c r="L3512" s="9" t="s">
        <v>1441</v>
      </c>
      <c r="M3512" s="9" t="s">
        <v>1442</v>
      </c>
      <c r="N3512" t="s">
        <v>41</v>
      </c>
      <c r="P3512" s="5" t="str">
        <f>IF(LOOKUP($K3512,Fuel_Mappings!$C$2:$C$255,Fuel_Mappings!$D$2:$D$255)&lt;&gt;"",LOOKUP($K3512,Fuel_Mappings!$C$2:$C$255,Fuel_Mappings!$D$2:$D$255),"")</f>
        <v/>
      </c>
      <c r="Q3512" s="5" t="str">
        <f>IF($P3512="Other_Fuel",IF(LOOKUP($G3512,Fuel_Mappings!$I$2:$I$36,Fuel_Mappings!$I$2:$I$36)=$G3512,LOOKUP($G3512,Fuel_Mappings!$I$2:$I$36,Fuel_Mappings!$J$2:$J$36),""),"")</f>
        <v/>
      </c>
      <c r="S3512" s="5" t="str">
        <f t="shared" si="226"/>
        <v>2C</v>
      </c>
      <c r="T3512" s="3" t="b">
        <f t="shared" si="227"/>
        <v>0</v>
      </c>
      <c r="U3512" s="3" t="b">
        <f t="shared" si="228"/>
        <v>0</v>
      </c>
    </row>
    <row r="3513" spans="1:21">
      <c r="A3513" s="10">
        <v>30400710</v>
      </c>
      <c r="B3513" t="s">
        <v>724</v>
      </c>
      <c r="C3513" t="s">
        <v>724</v>
      </c>
      <c r="D3513" t="s">
        <v>725</v>
      </c>
      <c r="E3513" t="s">
        <v>11</v>
      </c>
      <c r="F3513" t="s">
        <v>112</v>
      </c>
      <c r="G3513" t="s">
        <v>445</v>
      </c>
      <c r="H3513" t="s">
        <v>401</v>
      </c>
      <c r="I3513" t="s">
        <v>727</v>
      </c>
      <c r="J3513" t="s">
        <v>730</v>
      </c>
      <c r="K3513" s="3" t="str">
        <f t="shared" si="229"/>
        <v>Ferrous Metals ProcessingSecondary</v>
      </c>
      <c r="L3513" s="9" t="s">
        <v>1441</v>
      </c>
      <c r="M3513" s="9" t="s">
        <v>1442</v>
      </c>
      <c r="N3513" t="s">
        <v>41</v>
      </c>
      <c r="P3513" s="5" t="str">
        <f>IF(LOOKUP($K3513,Fuel_Mappings!$C$2:$C$255,Fuel_Mappings!$D$2:$D$255)&lt;&gt;"",LOOKUP($K3513,Fuel_Mappings!$C$2:$C$255,Fuel_Mappings!$D$2:$D$255),"")</f>
        <v/>
      </c>
      <c r="Q3513" s="5" t="str">
        <f>IF($P3513="Other_Fuel",IF(LOOKUP($G3513,Fuel_Mappings!$I$2:$I$36,Fuel_Mappings!$I$2:$I$36)=$G3513,LOOKUP($G3513,Fuel_Mappings!$I$2:$I$36,Fuel_Mappings!$J$2:$J$36),""),"")</f>
        <v/>
      </c>
      <c r="S3513" s="5" t="str">
        <f t="shared" si="226"/>
        <v>2C</v>
      </c>
      <c r="T3513" s="3" t="b">
        <f t="shared" si="227"/>
        <v>0</v>
      </c>
      <c r="U3513" s="3" t="b">
        <f t="shared" si="228"/>
        <v>0</v>
      </c>
    </row>
    <row r="3514" spans="1:21">
      <c r="A3514" s="10">
        <v>30400330</v>
      </c>
      <c r="B3514" t="s">
        <v>724</v>
      </c>
      <c r="C3514" t="s">
        <v>724</v>
      </c>
      <c r="D3514" t="s">
        <v>725</v>
      </c>
      <c r="E3514" t="s">
        <v>11</v>
      </c>
      <c r="F3514" t="s">
        <v>112</v>
      </c>
      <c r="G3514" t="s">
        <v>729</v>
      </c>
      <c r="H3514" t="s">
        <v>401</v>
      </c>
      <c r="I3514" t="s">
        <v>727</v>
      </c>
      <c r="J3514" t="s">
        <v>730</v>
      </c>
      <c r="K3514" s="3" t="str">
        <f t="shared" si="229"/>
        <v>Ferrous Metals ProcessingSecondary</v>
      </c>
      <c r="L3514" s="9" t="s">
        <v>1441</v>
      </c>
      <c r="M3514" s="9" t="s">
        <v>1442</v>
      </c>
      <c r="N3514" t="s">
        <v>41</v>
      </c>
      <c r="P3514" s="5" t="str">
        <f>IF(LOOKUP($K3514,Fuel_Mappings!$C$2:$C$255,Fuel_Mappings!$D$2:$D$255)&lt;&gt;"",LOOKUP($K3514,Fuel_Mappings!$C$2:$C$255,Fuel_Mappings!$D$2:$D$255),"")</f>
        <v/>
      </c>
      <c r="Q3514" s="5" t="str">
        <f>IF($P3514="Other_Fuel",IF(LOOKUP($G3514,Fuel_Mappings!$I$2:$I$36,Fuel_Mappings!$I$2:$I$36)=$G3514,LOOKUP($G3514,Fuel_Mappings!$I$2:$I$36,Fuel_Mappings!$J$2:$J$36),""),"")</f>
        <v/>
      </c>
      <c r="S3514" s="5" t="str">
        <f t="shared" si="226"/>
        <v>2C</v>
      </c>
      <c r="T3514" s="3" t="b">
        <f t="shared" si="227"/>
        <v>0</v>
      </c>
      <c r="U3514" s="3" t="b">
        <f t="shared" si="228"/>
        <v>0</v>
      </c>
    </row>
    <row r="3515" spans="1:21">
      <c r="A3515" s="10">
        <v>30400358</v>
      </c>
      <c r="B3515" t="s">
        <v>724</v>
      </c>
      <c r="C3515" t="s">
        <v>724</v>
      </c>
      <c r="D3515" t="s">
        <v>725</v>
      </c>
      <c r="E3515" t="s">
        <v>11</v>
      </c>
      <c r="F3515" t="s">
        <v>112</v>
      </c>
      <c r="G3515" t="s">
        <v>729</v>
      </c>
      <c r="H3515" t="s">
        <v>401</v>
      </c>
      <c r="I3515" t="s">
        <v>727</v>
      </c>
      <c r="J3515" t="s">
        <v>730</v>
      </c>
      <c r="K3515" s="3" t="str">
        <f t="shared" si="229"/>
        <v>Ferrous Metals ProcessingSecondary</v>
      </c>
      <c r="L3515" s="9" t="s">
        <v>1441</v>
      </c>
      <c r="M3515" s="9" t="s">
        <v>1442</v>
      </c>
      <c r="N3515" t="s">
        <v>41</v>
      </c>
      <c r="P3515" s="5" t="str">
        <f>IF(LOOKUP($K3515,Fuel_Mappings!$C$2:$C$255,Fuel_Mappings!$D$2:$D$255)&lt;&gt;"",LOOKUP($K3515,Fuel_Mappings!$C$2:$C$255,Fuel_Mappings!$D$2:$D$255),"")</f>
        <v/>
      </c>
      <c r="Q3515" s="5" t="str">
        <f>IF($P3515="Other_Fuel",IF(LOOKUP($G3515,Fuel_Mappings!$I$2:$I$36,Fuel_Mappings!$I$2:$I$36)=$G3515,LOOKUP($G3515,Fuel_Mappings!$I$2:$I$36,Fuel_Mappings!$J$2:$J$36),""),"")</f>
        <v/>
      </c>
      <c r="S3515" s="5" t="str">
        <f t="shared" si="226"/>
        <v>2C</v>
      </c>
      <c r="T3515" s="3" t="b">
        <f t="shared" si="227"/>
        <v>0</v>
      </c>
      <c r="U3515" s="3" t="b">
        <f t="shared" si="228"/>
        <v>0</v>
      </c>
    </row>
    <row r="3516" spans="1:21">
      <c r="A3516" s="10">
        <v>30400341</v>
      </c>
      <c r="B3516" t="s">
        <v>724</v>
      </c>
      <c r="C3516" t="s">
        <v>724</v>
      </c>
      <c r="D3516" t="s">
        <v>725</v>
      </c>
      <c r="E3516" t="s">
        <v>11</v>
      </c>
      <c r="F3516" t="s">
        <v>112</v>
      </c>
      <c r="G3516" t="s">
        <v>729</v>
      </c>
      <c r="H3516" t="s">
        <v>401</v>
      </c>
      <c r="I3516" t="s">
        <v>727</v>
      </c>
      <c r="J3516" t="s">
        <v>730</v>
      </c>
      <c r="K3516" s="3" t="str">
        <f t="shared" si="229"/>
        <v>Ferrous Metals ProcessingSecondary</v>
      </c>
      <c r="L3516" s="9" t="s">
        <v>1441</v>
      </c>
      <c r="M3516" s="9" t="s">
        <v>1442</v>
      </c>
      <c r="N3516" t="s">
        <v>41</v>
      </c>
      <c r="P3516" s="5" t="str">
        <f>IF(LOOKUP($K3516,Fuel_Mappings!$C$2:$C$255,Fuel_Mappings!$D$2:$D$255)&lt;&gt;"",LOOKUP($K3516,Fuel_Mappings!$C$2:$C$255,Fuel_Mappings!$D$2:$D$255),"")</f>
        <v/>
      </c>
      <c r="Q3516" s="5" t="str">
        <f>IF($P3516="Other_Fuel",IF(LOOKUP($G3516,Fuel_Mappings!$I$2:$I$36,Fuel_Mappings!$I$2:$I$36)=$G3516,LOOKUP($G3516,Fuel_Mappings!$I$2:$I$36,Fuel_Mappings!$J$2:$J$36),""),"")</f>
        <v/>
      </c>
      <c r="S3516" s="5" t="str">
        <f t="shared" si="226"/>
        <v>2C</v>
      </c>
      <c r="T3516" s="3" t="b">
        <f t="shared" si="227"/>
        <v>0</v>
      </c>
      <c r="U3516" s="3" t="b">
        <f t="shared" si="228"/>
        <v>0</v>
      </c>
    </row>
    <row r="3517" spans="1:21">
      <c r="A3517" s="10">
        <v>30400342</v>
      </c>
      <c r="B3517" t="s">
        <v>724</v>
      </c>
      <c r="C3517" t="s">
        <v>724</v>
      </c>
      <c r="D3517" t="s">
        <v>725</v>
      </c>
      <c r="E3517" t="s">
        <v>11</v>
      </c>
      <c r="F3517" t="s">
        <v>112</v>
      </c>
      <c r="G3517" t="s">
        <v>729</v>
      </c>
      <c r="H3517" t="s">
        <v>401</v>
      </c>
      <c r="I3517" t="s">
        <v>727</v>
      </c>
      <c r="J3517" t="s">
        <v>730</v>
      </c>
      <c r="K3517" s="3" t="str">
        <f t="shared" si="229"/>
        <v>Ferrous Metals ProcessingSecondary</v>
      </c>
      <c r="L3517" s="9" t="s">
        <v>1441</v>
      </c>
      <c r="M3517" s="9" t="s">
        <v>1442</v>
      </c>
      <c r="N3517" t="s">
        <v>41</v>
      </c>
      <c r="P3517" s="5" t="str">
        <f>IF(LOOKUP($K3517,Fuel_Mappings!$C$2:$C$255,Fuel_Mappings!$D$2:$D$255)&lt;&gt;"",LOOKUP($K3517,Fuel_Mappings!$C$2:$C$255,Fuel_Mappings!$D$2:$D$255),"")</f>
        <v/>
      </c>
      <c r="Q3517" s="5" t="str">
        <f>IF($P3517="Other_Fuel",IF(LOOKUP($G3517,Fuel_Mappings!$I$2:$I$36,Fuel_Mappings!$I$2:$I$36)=$G3517,LOOKUP($G3517,Fuel_Mappings!$I$2:$I$36,Fuel_Mappings!$J$2:$J$36),""),"")</f>
        <v/>
      </c>
      <c r="S3517" s="5" t="str">
        <f t="shared" si="226"/>
        <v>2C</v>
      </c>
      <c r="T3517" s="3" t="b">
        <f t="shared" si="227"/>
        <v>0</v>
      </c>
      <c r="U3517" s="3" t="b">
        <f t="shared" si="228"/>
        <v>0</v>
      </c>
    </row>
    <row r="3518" spans="1:21">
      <c r="A3518" s="10">
        <v>30400724</v>
      </c>
      <c r="B3518" t="s">
        <v>724</v>
      </c>
      <c r="C3518" t="s">
        <v>724</v>
      </c>
      <c r="D3518" t="s">
        <v>725</v>
      </c>
      <c r="E3518" t="s">
        <v>11</v>
      </c>
      <c r="F3518" t="s">
        <v>112</v>
      </c>
      <c r="G3518" t="s">
        <v>445</v>
      </c>
      <c r="H3518" t="s">
        <v>401</v>
      </c>
      <c r="I3518" t="s">
        <v>727</v>
      </c>
      <c r="J3518" t="s">
        <v>730</v>
      </c>
      <c r="K3518" s="3" t="str">
        <f t="shared" si="229"/>
        <v>Ferrous Metals ProcessingSecondary</v>
      </c>
      <c r="L3518" s="9" t="s">
        <v>1441</v>
      </c>
      <c r="M3518" s="9" t="s">
        <v>1442</v>
      </c>
      <c r="N3518" t="s">
        <v>41</v>
      </c>
      <c r="P3518" s="5" t="str">
        <f>IF(LOOKUP($K3518,Fuel_Mappings!$C$2:$C$255,Fuel_Mappings!$D$2:$D$255)&lt;&gt;"",LOOKUP($K3518,Fuel_Mappings!$C$2:$C$255,Fuel_Mappings!$D$2:$D$255),"")</f>
        <v/>
      </c>
      <c r="Q3518" s="5" t="str">
        <f>IF($P3518="Other_Fuel",IF(LOOKUP($G3518,Fuel_Mappings!$I$2:$I$36,Fuel_Mappings!$I$2:$I$36)=$G3518,LOOKUP($G3518,Fuel_Mappings!$I$2:$I$36,Fuel_Mappings!$J$2:$J$36),""),"")</f>
        <v/>
      </c>
      <c r="S3518" s="5" t="str">
        <f t="shared" si="226"/>
        <v>2C</v>
      </c>
      <c r="T3518" s="3" t="b">
        <f t="shared" si="227"/>
        <v>0</v>
      </c>
      <c r="U3518" s="3" t="b">
        <f t="shared" si="228"/>
        <v>0</v>
      </c>
    </row>
    <row r="3519" spans="1:21">
      <c r="A3519" s="10">
        <v>30400726</v>
      </c>
      <c r="B3519" t="s">
        <v>724</v>
      </c>
      <c r="C3519" t="s">
        <v>724</v>
      </c>
      <c r="D3519" t="s">
        <v>725</v>
      </c>
      <c r="E3519" t="s">
        <v>11</v>
      </c>
      <c r="F3519" t="s">
        <v>112</v>
      </c>
      <c r="G3519" t="s">
        <v>445</v>
      </c>
      <c r="H3519" t="s">
        <v>401</v>
      </c>
      <c r="I3519" t="s">
        <v>727</v>
      </c>
      <c r="J3519" t="s">
        <v>730</v>
      </c>
      <c r="K3519" s="3" t="str">
        <f t="shared" si="229"/>
        <v>Ferrous Metals ProcessingSecondary</v>
      </c>
      <c r="L3519" s="9" t="s">
        <v>1441</v>
      </c>
      <c r="M3519" s="9" t="s">
        <v>1442</v>
      </c>
      <c r="N3519" t="s">
        <v>41</v>
      </c>
      <c r="P3519" s="5" t="str">
        <f>IF(LOOKUP($K3519,Fuel_Mappings!$C$2:$C$255,Fuel_Mappings!$D$2:$D$255)&lt;&gt;"",LOOKUP($K3519,Fuel_Mappings!$C$2:$C$255,Fuel_Mappings!$D$2:$D$255),"")</f>
        <v/>
      </c>
      <c r="Q3519" s="5" t="str">
        <f>IF($P3519="Other_Fuel",IF(LOOKUP($G3519,Fuel_Mappings!$I$2:$I$36,Fuel_Mappings!$I$2:$I$36)=$G3519,LOOKUP($G3519,Fuel_Mappings!$I$2:$I$36,Fuel_Mappings!$J$2:$J$36),""),"")</f>
        <v/>
      </c>
      <c r="S3519" s="5" t="str">
        <f t="shared" si="226"/>
        <v>2C</v>
      </c>
      <c r="T3519" s="3" t="b">
        <f t="shared" si="227"/>
        <v>0</v>
      </c>
      <c r="U3519" s="3" t="b">
        <f t="shared" si="228"/>
        <v>0</v>
      </c>
    </row>
    <row r="3520" spans="1:21">
      <c r="A3520" s="10">
        <v>30400760</v>
      </c>
      <c r="B3520" t="s">
        <v>724</v>
      </c>
      <c r="C3520" t="s">
        <v>724</v>
      </c>
      <c r="D3520" t="s">
        <v>725</v>
      </c>
      <c r="E3520" t="s">
        <v>11</v>
      </c>
      <c r="F3520" t="s">
        <v>112</v>
      </c>
      <c r="G3520" t="s">
        <v>445</v>
      </c>
      <c r="H3520" t="s">
        <v>401</v>
      </c>
      <c r="I3520" t="s">
        <v>727</v>
      </c>
      <c r="J3520" t="s">
        <v>21</v>
      </c>
      <c r="K3520" s="3" t="str">
        <f t="shared" si="229"/>
        <v>Ferrous Metals ProcessingOther</v>
      </c>
      <c r="L3520" s="9" t="s">
        <v>1441</v>
      </c>
      <c r="M3520" s="9" t="s">
        <v>1442</v>
      </c>
      <c r="N3520" t="s">
        <v>41</v>
      </c>
      <c r="P3520" s="5" t="str">
        <f>IF(LOOKUP($K3520,Fuel_Mappings!$C$2:$C$255,Fuel_Mappings!$D$2:$D$255)&lt;&gt;"",LOOKUP($K3520,Fuel_Mappings!$C$2:$C$255,Fuel_Mappings!$D$2:$D$255),"")</f>
        <v>Other_Fuel</v>
      </c>
      <c r="Q3520" s="5" t="str">
        <f>IF($P3520="Other_Fuel",IF(LOOKUP($G3520,Fuel_Mappings!$I$2:$I$36,Fuel_Mappings!$I$2:$I$36)=$G3520,LOOKUP($G3520,Fuel_Mappings!$I$2:$I$36,Fuel_Mappings!$J$2:$J$36),""),"")</f>
        <v/>
      </c>
      <c r="S3520" s="5" t="str">
        <f t="shared" si="226"/>
        <v>2C</v>
      </c>
      <c r="T3520" s="3" t="b">
        <f t="shared" si="227"/>
        <v>0</v>
      </c>
      <c r="U3520" s="3" t="b">
        <f t="shared" si="228"/>
        <v>0</v>
      </c>
    </row>
    <row r="3521" spans="1:21">
      <c r="A3521" s="10">
        <v>30400765</v>
      </c>
      <c r="B3521" t="s">
        <v>724</v>
      </c>
      <c r="C3521" t="s">
        <v>724</v>
      </c>
      <c r="D3521" t="s">
        <v>725</v>
      </c>
      <c r="E3521" t="s">
        <v>11</v>
      </c>
      <c r="F3521" t="s">
        <v>112</v>
      </c>
      <c r="G3521" t="s">
        <v>445</v>
      </c>
      <c r="H3521" t="s">
        <v>401</v>
      </c>
      <c r="I3521" t="s">
        <v>727</v>
      </c>
      <c r="J3521" t="s">
        <v>730</v>
      </c>
      <c r="K3521" s="3" t="str">
        <f t="shared" si="229"/>
        <v>Ferrous Metals ProcessingSecondary</v>
      </c>
      <c r="L3521" s="9" t="s">
        <v>1441</v>
      </c>
      <c r="M3521" s="9" t="s">
        <v>1442</v>
      </c>
      <c r="N3521" t="s">
        <v>41</v>
      </c>
      <c r="P3521" s="5" t="str">
        <f>IF(LOOKUP($K3521,Fuel_Mappings!$C$2:$C$255,Fuel_Mappings!$D$2:$D$255)&lt;&gt;"",LOOKUP($K3521,Fuel_Mappings!$C$2:$C$255,Fuel_Mappings!$D$2:$D$255),"")</f>
        <v/>
      </c>
      <c r="Q3521" s="5" t="str">
        <f>IF($P3521="Other_Fuel",IF(LOOKUP($G3521,Fuel_Mappings!$I$2:$I$36,Fuel_Mappings!$I$2:$I$36)=$G3521,LOOKUP($G3521,Fuel_Mappings!$I$2:$I$36,Fuel_Mappings!$J$2:$J$36),""),"")</f>
        <v/>
      </c>
      <c r="S3521" s="5" t="str">
        <f t="shared" si="226"/>
        <v>2C</v>
      </c>
      <c r="T3521" s="3" t="b">
        <f t="shared" si="227"/>
        <v>0</v>
      </c>
      <c r="U3521" s="3" t="b">
        <f t="shared" si="228"/>
        <v>0</v>
      </c>
    </row>
    <row r="3522" spans="1:21">
      <c r="A3522" s="10">
        <v>30400780</v>
      </c>
      <c r="B3522" t="s">
        <v>724</v>
      </c>
      <c r="C3522" t="s">
        <v>724</v>
      </c>
      <c r="D3522" t="s">
        <v>725</v>
      </c>
      <c r="E3522" t="s">
        <v>11</v>
      </c>
      <c r="F3522" t="s">
        <v>112</v>
      </c>
      <c r="G3522" t="s">
        <v>445</v>
      </c>
      <c r="H3522" t="s">
        <v>401</v>
      </c>
      <c r="I3522" t="s">
        <v>727</v>
      </c>
      <c r="J3522" t="s">
        <v>730</v>
      </c>
      <c r="K3522" s="3" t="str">
        <f t="shared" si="229"/>
        <v>Ferrous Metals ProcessingSecondary</v>
      </c>
      <c r="L3522" s="9" t="s">
        <v>1441</v>
      </c>
      <c r="M3522" s="9" t="s">
        <v>1442</v>
      </c>
      <c r="N3522" t="s">
        <v>41</v>
      </c>
      <c r="P3522" s="5" t="str">
        <f>IF(LOOKUP($K3522,Fuel_Mappings!$C$2:$C$255,Fuel_Mappings!$D$2:$D$255)&lt;&gt;"",LOOKUP($K3522,Fuel_Mappings!$C$2:$C$255,Fuel_Mappings!$D$2:$D$255),"")</f>
        <v/>
      </c>
      <c r="Q3522" s="5" t="str">
        <f>IF($P3522="Other_Fuel",IF(LOOKUP($G3522,Fuel_Mappings!$I$2:$I$36,Fuel_Mappings!$I$2:$I$36)=$G3522,LOOKUP($G3522,Fuel_Mappings!$I$2:$I$36,Fuel_Mappings!$J$2:$J$36),""),"")</f>
        <v/>
      </c>
      <c r="S3522" s="5" t="str">
        <f t="shared" si="226"/>
        <v>2C</v>
      </c>
      <c r="T3522" s="3" t="b">
        <f t="shared" si="227"/>
        <v>0</v>
      </c>
      <c r="U3522" s="3" t="b">
        <f t="shared" si="228"/>
        <v>0</v>
      </c>
    </row>
    <row r="3523" spans="1:21">
      <c r="A3523" s="10">
        <v>30400302</v>
      </c>
      <c r="B3523" t="s">
        <v>724</v>
      </c>
      <c r="C3523" t="s">
        <v>724</v>
      </c>
      <c r="D3523" t="s">
        <v>725</v>
      </c>
      <c r="E3523" t="s">
        <v>11</v>
      </c>
      <c r="F3523" t="s">
        <v>112</v>
      </c>
      <c r="G3523" t="s">
        <v>729</v>
      </c>
      <c r="H3523" t="s">
        <v>401</v>
      </c>
      <c r="I3523" t="s">
        <v>727</v>
      </c>
      <c r="J3523" t="s">
        <v>730</v>
      </c>
      <c r="K3523" s="3" t="str">
        <f t="shared" si="229"/>
        <v>Ferrous Metals ProcessingSecondary</v>
      </c>
      <c r="L3523" s="9" t="s">
        <v>1441</v>
      </c>
      <c r="M3523" s="9" t="s">
        <v>1442</v>
      </c>
      <c r="N3523" t="s">
        <v>41</v>
      </c>
      <c r="P3523" s="5" t="str">
        <f>IF(LOOKUP($K3523,Fuel_Mappings!$C$2:$C$255,Fuel_Mappings!$D$2:$D$255)&lt;&gt;"",LOOKUP($K3523,Fuel_Mappings!$C$2:$C$255,Fuel_Mappings!$D$2:$D$255),"")</f>
        <v/>
      </c>
      <c r="Q3523" s="5" t="str">
        <f>IF($P3523="Other_Fuel",IF(LOOKUP($G3523,Fuel_Mappings!$I$2:$I$36,Fuel_Mappings!$I$2:$I$36)=$G3523,LOOKUP($G3523,Fuel_Mappings!$I$2:$I$36,Fuel_Mappings!$J$2:$J$36),""),"")</f>
        <v/>
      </c>
      <c r="S3523" s="5" t="str">
        <f t="shared" ref="S3523:S3586" si="230">LEFT(L3523,FIND("_",L3523)-1)</f>
        <v>2C</v>
      </c>
      <c r="T3523" s="3" t="b">
        <f t="shared" ref="T3523:T3586" si="231">$S3523=$C3523</f>
        <v>0</v>
      </c>
      <c r="U3523" s="3" t="b">
        <f t="shared" ref="U3523:U3586" si="232">LEFT($S3523,3)=LEFT($C3523,3)</f>
        <v>0</v>
      </c>
    </row>
    <row r="3524" spans="1:21">
      <c r="A3524" s="10">
        <v>30400316</v>
      </c>
      <c r="B3524" t="s">
        <v>724</v>
      </c>
      <c r="C3524" t="s">
        <v>724</v>
      </c>
      <c r="D3524" t="s">
        <v>725</v>
      </c>
      <c r="E3524" t="s">
        <v>11</v>
      </c>
      <c r="F3524" t="s">
        <v>112</v>
      </c>
      <c r="G3524" t="s">
        <v>729</v>
      </c>
      <c r="H3524" t="s">
        <v>401</v>
      </c>
      <c r="I3524" t="s">
        <v>727</v>
      </c>
      <c r="J3524" t="s">
        <v>730</v>
      </c>
      <c r="K3524" s="3" t="str">
        <f t="shared" si="229"/>
        <v>Ferrous Metals ProcessingSecondary</v>
      </c>
      <c r="L3524" s="9" t="s">
        <v>1441</v>
      </c>
      <c r="M3524" s="9" t="s">
        <v>1442</v>
      </c>
      <c r="N3524" t="s">
        <v>41</v>
      </c>
      <c r="P3524" s="5" t="str">
        <f>IF(LOOKUP($K3524,Fuel_Mappings!$C$2:$C$255,Fuel_Mappings!$D$2:$D$255)&lt;&gt;"",LOOKUP($K3524,Fuel_Mappings!$C$2:$C$255,Fuel_Mappings!$D$2:$D$255),"")</f>
        <v/>
      </c>
      <c r="Q3524" s="5" t="str">
        <f>IF($P3524="Other_Fuel",IF(LOOKUP($G3524,Fuel_Mappings!$I$2:$I$36,Fuel_Mappings!$I$2:$I$36)=$G3524,LOOKUP($G3524,Fuel_Mappings!$I$2:$I$36,Fuel_Mappings!$J$2:$J$36),""),"")</f>
        <v/>
      </c>
      <c r="S3524" s="5" t="str">
        <f t="shared" si="230"/>
        <v>2C</v>
      </c>
      <c r="T3524" s="3" t="b">
        <f t="shared" si="231"/>
        <v>0</v>
      </c>
      <c r="U3524" s="3" t="b">
        <f t="shared" si="232"/>
        <v>0</v>
      </c>
    </row>
    <row r="3525" spans="1:21">
      <c r="A3525" s="10">
        <v>30400741</v>
      </c>
      <c r="B3525" t="s">
        <v>724</v>
      </c>
      <c r="C3525" t="s">
        <v>724</v>
      </c>
      <c r="D3525" t="s">
        <v>725</v>
      </c>
      <c r="E3525" t="s">
        <v>11</v>
      </c>
      <c r="F3525" t="s">
        <v>112</v>
      </c>
      <c r="G3525" t="s">
        <v>445</v>
      </c>
      <c r="H3525" t="s">
        <v>401</v>
      </c>
      <c r="I3525" t="s">
        <v>727</v>
      </c>
      <c r="J3525" t="s">
        <v>730</v>
      </c>
      <c r="K3525" s="3" t="str">
        <f t="shared" si="229"/>
        <v>Ferrous Metals ProcessingSecondary</v>
      </c>
      <c r="L3525" s="9" t="s">
        <v>1441</v>
      </c>
      <c r="M3525" s="9" t="s">
        <v>1442</v>
      </c>
      <c r="N3525" t="s">
        <v>41</v>
      </c>
      <c r="P3525" s="5" t="str">
        <f>IF(LOOKUP($K3525,Fuel_Mappings!$C$2:$C$255,Fuel_Mappings!$D$2:$D$255)&lt;&gt;"",LOOKUP($K3525,Fuel_Mappings!$C$2:$C$255,Fuel_Mappings!$D$2:$D$255),"")</f>
        <v/>
      </c>
      <c r="Q3525" s="5" t="str">
        <f>IF($P3525="Other_Fuel",IF(LOOKUP($G3525,Fuel_Mappings!$I$2:$I$36,Fuel_Mappings!$I$2:$I$36)=$G3525,LOOKUP($G3525,Fuel_Mappings!$I$2:$I$36,Fuel_Mappings!$J$2:$J$36),""),"")</f>
        <v/>
      </c>
      <c r="S3525" s="5" t="str">
        <f t="shared" si="230"/>
        <v>2C</v>
      </c>
      <c r="T3525" s="3" t="b">
        <f t="shared" si="231"/>
        <v>0</v>
      </c>
      <c r="U3525" s="3" t="b">
        <f t="shared" si="232"/>
        <v>0</v>
      </c>
    </row>
    <row r="3526" spans="1:21">
      <c r="A3526" s="10">
        <v>30300603</v>
      </c>
      <c r="B3526" t="s">
        <v>739</v>
      </c>
      <c r="C3526" t="s">
        <v>739</v>
      </c>
      <c r="D3526" t="s">
        <v>740</v>
      </c>
      <c r="E3526" t="s">
        <v>11</v>
      </c>
      <c r="F3526" t="s">
        <v>103</v>
      </c>
      <c r="G3526" t="s">
        <v>741</v>
      </c>
      <c r="H3526" t="s">
        <v>401</v>
      </c>
      <c r="I3526" t="s">
        <v>727</v>
      </c>
      <c r="J3526" t="s">
        <v>728</v>
      </c>
      <c r="K3526" s="3" t="str">
        <f t="shared" si="229"/>
        <v>Ferrous Metals ProcessingPrimary</v>
      </c>
      <c r="L3526" s="9" t="s">
        <v>1441</v>
      </c>
      <c r="M3526" s="9" t="s">
        <v>1442</v>
      </c>
      <c r="N3526" t="s">
        <v>41</v>
      </c>
      <c r="P3526" s="5" t="str">
        <f>IF(LOOKUP($K3526,Fuel_Mappings!$C$2:$C$255,Fuel_Mappings!$D$2:$D$255)&lt;&gt;"",LOOKUP($K3526,Fuel_Mappings!$C$2:$C$255,Fuel_Mappings!$D$2:$D$255),"")</f>
        <v/>
      </c>
      <c r="Q3526" s="5" t="str">
        <f>IF($P3526="Other_Fuel",IF(LOOKUP($G3526,Fuel_Mappings!$I$2:$I$36,Fuel_Mappings!$I$2:$I$36)=$G3526,LOOKUP($G3526,Fuel_Mappings!$I$2:$I$36,Fuel_Mappings!$J$2:$J$36),""),"")</f>
        <v/>
      </c>
      <c r="S3526" s="5" t="str">
        <f t="shared" si="230"/>
        <v>2C</v>
      </c>
      <c r="T3526" s="3" t="b">
        <f t="shared" si="231"/>
        <v>0</v>
      </c>
      <c r="U3526" s="3" t="b">
        <f t="shared" si="232"/>
        <v>0</v>
      </c>
    </row>
    <row r="3527" spans="1:21">
      <c r="A3527" s="10">
        <v>30300604</v>
      </c>
      <c r="B3527" t="s">
        <v>739</v>
      </c>
      <c r="C3527" t="s">
        <v>739</v>
      </c>
      <c r="D3527" t="s">
        <v>740</v>
      </c>
      <c r="E3527" t="s">
        <v>11</v>
      </c>
      <c r="F3527" t="s">
        <v>103</v>
      </c>
      <c r="G3527" t="s">
        <v>741</v>
      </c>
      <c r="H3527" t="s">
        <v>401</v>
      </c>
      <c r="I3527" t="s">
        <v>727</v>
      </c>
      <c r="J3527" t="s">
        <v>728</v>
      </c>
      <c r="K3527" s="3" t="str">
        <f t="shared" si="229"/>
        <v>Ferrous Metals ProcessingPrimary</v>
      </c>
      <c r="L3527" s="9" t="s">
        <v>1441</v>
      </c>
      <c r="M3527" s="9" t="s">
        <v>1442</v>
      </c>
      <c r="N3527" t="s">
        <v>41</v>
      </c>
      <c r="P3527" s="5" t="str">
        <f>IF(LOOKUP($K3527,Fuel_Mappings!$C$2:$C$255,Fuel_Mappings!$D$2:$D$255)&lt;&gt;"",LOOKUP($K3527,Fuel_Mappings!$C$2:$C$255,Fuel_Mappings!$D$2:$D$255),"")</f>
        <v/>
      </c>
      <c r="Q3527" s="5" t="str">
        <f>IF($P3527="Other_Fuel",IF(LOOKUP($G3527,Fuel_Mappings!$I$2:$I$36,Fuel_Mappings!$I$2:$I$36)=$G3527,LOOKUP($G3527,Fuel_Mappings!$I$2:$I$36,Fuel_Mappings!$J$2:$J$36),""),"")</f>
        <v/>
      </c>
      <c r="S3527" s="5" t="str">
        <f t="shared" si="230"/>
        <v>2C</v>
      </c>
      <c r="T3527" s="3" t="b">
        <f t="shared" si="231"/>
        <v>0</v>
      </c>
      <c r="U3527" s="3" t="b">
        <f t="shared" si="232"/>
        <v>0</v>
      </c>
    </row>
    <row r="3528" spans="1:21">
      <c r="A3528" s="10">
        <v>30300606</v>
      </c>
      <c r="B3528" t="s">
        <v>739</v>
      </c>
      <c r="C3528" t="s">
        <v>739</v>
      </c>
      <c r="D3528" t="s">
        <v>740</v>
      </c>
      <c r="E3528" t="s">
        <v>11</v>
      </c>
      <c r="F3528" t="s">
        <v>103</v>
      </c>
      <c r="G3528" t="s">
        <v>741</v>
      </c>
      <c r="H3528" t="s">
        <v>401</v>
      </c>
      <c r="I3528" t="s">
        <v>727</v>
      </c>
      <c r="J3528" t="s">
        <v>728</v>
      </c>
      <c r="K3528" s="3" t="str">
        <f t="shared" si="229"/>
        <v>Ferrous Metals ProcessingPrimary</v>
      </c>
      <c r="L3528" s="9" t="s">
        <v>1441</v>
      </c>
      <c r="M3528" s="9" t="s">
        <v>1442</v>
      </c>
      <c r="N3528" t="s">
        <v>41</v>
      </c>
      <c r="P3528" s="5" t="str">
        <f>IF(LOOKUP($K3528,Fuel_Mappings!$C$2:$C$255,Fuel_Mappings!$D$2:$D$255)&lt;&gt;"",LOOKUP($K3528,Fuel_Mappings!$C$2:$C$255,Fuel_Mappings!$D$2:$D$255),"")</f>
        <v/>
      </c>
      <c r="Q3528" s="5" t="str">
        <f>IF($P3528="Other_Fuel",IF(LOOKUP($G3528,Fuel_Mappings!$I$2:$I$36,Fuel_Mappings!$I$2:$I$36)=$G3528,LOOKUP($G3528,Fuel_Mappings!$I$2:$I$36,Fuel_Mappings!$J$2:$J$36),""),"")</f>
        <v/>
      </c>
      <c r="S3528" s="5" t="str">
        <f t="shared" si="230"/>
        <v>2C</v>
      </c>
      <c r="T3528" s="3" t="b">
        <f t="shared" si="231"/>
        <v>0</v>
      </c>
      <c r="U3528" s="3" t="b">
        <f t="shared" si="232"/>
        <v>0</v>
      </c>
    </row>
    <row r="3529" spans="1:21">
      <c r="A3529" s="10">
        <v>30300702</v>
      </c>
      <c r="B3529" t="s">
        <v>739</v>
      </c>
      <c r="C3529" t="s">
        <v>739</v>
      </c>
      <c r="D3529" t="s">
        <v>740</v>
      </c>
      <c r="E3529" t="s">
        <v>11</v>
      </c>
      <c r="F3529" t="s">
        <v>103</v>
      </c>
      <c r="G3529" t="s">
        <v>741</v>
      </c>
      <c r="H3529" t="s">
        <v>401</v>
      </c>
      <c r="I3529" t="s">
        <v>727</v>
      </c>
      <c r="J3529" t="s">
        <v>728</v>
      </c>
      <c r="K3529" s="3" t="str">
        <f t="shared" si="229"/>
        <v>Ferrous Metals ProcessingPrimary</v>
      </c>
      <c r="L3529" s="9" t="s">
        <v>1441</v>
      </c>
      <c r="M3529" s="9" t="s">
        <v>1442</v>
      </c>
      <c r="N3529" t="s">
        <v>41</v>
      </c>
      <c r="P3529" s="5" t="str">
        <f>IF(LOOKUP($K3529,Fuel_Mappings!$C$2:$C$255,Fuel_Mappings!$D$2:$D$255)&lt;&gt;"",LOOKUP($K3529,Fuel_Mappings!$C$2:$C$255,Fuel_Mappings!$D$2:$D$255),"")</f>
        <v/>
      </c>
      <c r="Q3529" s="5" t="str">
        <f>IF($P3529="Other_Fuel",IF(LOOKUP($G3529,Fuel_Mappings!$I$2:$I$36,Fuel_Mappings!$I$2:$I$36)=$G3529,LOOKUP($G3529,Fuel_Mappings!$I$2:$I$36,Fuel_Mappings!$J$2:$J$36),""),"")</f>
        <v/>
      </c>
      <c r="S3529" s="5" t="str">
        <f t="shared" si="230"/>
        <v>2C</v>
      </c>
      <c r="T3529" s="3" t="b">
        <f t="shared" si="231"/>
        <v>0</v>
      </c>
      <c r="U3529" s="3" t="b">
        <f t="shared" si="232"/>
        <v>0</v>
      </c>
    </row>
    <row r="3530" spans="1:21">
      <c r="A3530" s="10">
        <v>30300605</v>
      </c>
      <c r="B3530" t="s">
        <v>739</v>
      </c>
      <c r="C3530" t="s">
        <v>739</v>
      </c>
      <c r="D3530" t="s">
        <v>740</v>
      </c>
      <c r="E3530" t="s">
        <v>11</v>
      </c>
      <c r="F3530" t="s">
        <v>103</v>
      </c>
      <c r="G3530" t="s">
        <v>741</v>
      </c>
      <c r="H3530" t="s">
        <v>401</v>
      </c>
      <c r="I3530" t="s">
        <v>727</v>
      </c>
      <c r="J3530" t="s">
        <v>728</v>
      </c>
      <c r="K3530" s="3" t="str">
        <f t="shared" si="229"/>
        <v>Ferrous Metals ProcessingPrimary</v>
      </c>
      <c r="L3530" s="9" t="s">
        <v>1441</v>
      </c>
      <c r="M3530" s="9" t="s">
        <v>1442</v>
      </c>
      <c r="N3530" t="s">
        <v>41</v>
      </c>
      <c r="P3530" s="5" t="str">
        <f>IF(LOOKUP($K3530,Fuel_Mappings!$C$2:$C$255,Fuel_Mappings!$D$2:$D$255)&lt;&gt;"",LOOKUP($K3530,Fuel_Mappings!$C$2:$C$255,Fuel_Mappings!$D$2:$D$255),"")</f>
        <v/>
      </c>
      <c r="Q3530" s="5" t="str">
        <f>IF($P3530="Other_Fuel",IF(LOOKUP($G3530,Fuel_Mappings!$I$2:$I$36,Fuel_Mappings!$I$2:$I$36)=$G3530,LOOKUP($G3530,Fuel_Mappings!$I$2:$I$36,Fuel_Mappings!$J$2:$J$36),""),"")</f>
        <v/>
      </c>
      <c r="S3530" s="5" t="str">
        <f t="shared" si="230"/>
        <v>2C</v>
      </c>
      <c r="T3530" s="3" t="b">
        <f t="shared" si="231"/>
        <v>0</v>
      </c>
      <c r="U3530" s="3" t="b">
        <f t="shared" si="232"/>
        <v>0</v>
      </c>
    </row>
    <row r="3531" spans="1:21">
      <c r="A3531" s="10">
        <v>30300699</v>
      </c>
      <c r="B3531" t="s">
        <v>739</v>
      </c>
      <c r="C3531" t="s">
        <v>739</v>
      </c>
      <c r="D3531" t="s">
        <v>740</v>
      </c>
      <c r="E3531" t="s">
        <v>11</v>
      </c>
      <c r="F3531" t="s">
        <v>103</v>
      </c>
      <c r="G3531" t="s">
        <v>741</v>
      </c>
      <c r="H3531" t="s">
        <v>401</v>
      </c>
      <c r="I3531" t="s">
        <v>727</v>
      </c>
      <c r="J3531" t="s">
        <v>728</v>
      </c>
      <c r="K3531" s="3" t="str">
        <f t="shared" si="229"/>
        <v>Ferrous Metals ProcessingPrimary</v>
      </c>
      <c r="L3531" s="9" t="s">
        <v>1441</v>
      </c>
      <c r="M3531" s="9" t="s">
        <v>1442</v>
      </c>
      <c r="N3531" t="s">
        <v>41</v>
      </c>
      <c r="P3531" s="5" t="str">
        <f>IF(LOOKUP($K3531,Fuel_Mappings!$C$2:$C$255,Fuel_Mappings!$D$2:$D$255)&lt;&gt;"",LOOKUP($K3531,Fuel_Mappings!$C$2:$C$255,Fuel_Mappings!$D$2:$D$255),"")</f>
        <v/>
      </c>
      <c r="Q3531" s="5" t="str">
        <f>IF($P3531="Other_Fuel",IF(LOOKUP($G3531,Fuel_Mappings!$I$2:$I$36,Fuel_Mappings!$I$2:$I$36)=$G3531,LOOKUP($G3531,Fuel_Mappings!$I$2:$I$36,Fuel_Mappings!$J$2:$J$36),""),"")</f>
        <v/>
      </c>
      <c r="S3531" s="5" t="str">
        <f t="shared" si="230"/>
        <v>2C</v>
      </c>
      <c r="T3531" s="3" t="b">
        <f t="shared" si="231"/>
        <v>0</v>
      </c>
      <c r="U3531" s="3" t="b">
        <f t="shared" si="232"/>
        <v>0</v>
      </c>
    </row>
    <row r="3532" spans="1:21">
      <c r="A3532" s="10">
        <v>30300601</v>
      </c>
      <c r="B3532" t="s">
        <v>739</v>
      </c>
      <c r="C3532" t="s">
        <v>739</v>
      </c>
      <c r="D3532" t="s">
        <v>740</v>
      </c>
      <c r="E3532" t="s">
        <v>11</v>
      </c>
      <c r="F3532" t="s">
        <v>103</v>
      </c>
      <c r="G3532" t="s">
        <v>741</v>
      </c>
      <c r="H3532" t="s">
        <v>401</v>
      </c>
      <c r="I3532" t="s">
        <v>727</v>
      </c>
      <c r="J3532" t="s">
        <v>728</v>
      </c>
      <c r="K3532" s="3" t="str">
        <f t="shared" si="229"/>
        <v>Ferrous Metals ProcessingPrimary</v>
      </c>
      <c r="L3532" s="9" t="s">
        <v>1441</v>
      </c>
      <c r="M3532" s="9" t="s">
        <v>1442</v>
      </c>
      <c r="N3532" t="s">
        <v>41</v>
      </c>
      <c r="P3532" s="5" t="str">
        <f>IF(LOOKUP($K3532,Fuel_Mappings!$C$2:$C$255,Fuel_Mappings!$D$2:$D$255)&lt;&gt;"",LOOKUP($K3532,Fuel_Mappings!$C$2:$C$255,Fuel_Mappings!$D$2:$D$255),"")</f>
        <v/>
      </c>
      <c r="Q3532" s="5" t="str">
        <f>IF($P3532="Other_Fuel",IF(LOOKUP($G3532,Fuel_Mappings!$I$2:$I$36,Fuel_Mappings!$I$2:$I$36)=$G3532,LOOKUP($G3532,Fuel_Mappings!$I$2:$I$36,Fuel_Mappings!$J$2:$J$36),""),"")</f>
        <v/>
      </c>
      <c r="S3532" s="5" t="str">
        <f t="shared" si="230"/>
        <v>2C</v>
      </c>
      <c r="T3532" s="3" t="b">
        <f t="shared" si="231"/>
        <v>0</v>
      </c>
      <c r="U3532" s="3" t="b">
        <f t="shared" si="232"/>
        <v>0</v>
      </c>
    </row>
    <row r="3533" spans="1:21">
      <c r="A3533" s="10">
        <v>30300621</v>
      </c>
      <c r="B3533" t="s">
        <v>739</v>
      </c>
      <c r="C3533" t="s">
        <v>739</v>
      </c>
      <c r="D3533" t="s">
        <v>740</v>
      </c>
      <c r="E3533" t="s">
        <v>11</v>
      </c>
      <c r="F3533" t="s">
        <v>103</v>
      </c>
      <c r="G3533" t="s">
        <v>741</v>
      </c>
      <c r="H3533" t="s">
        <v>401</v>
      </c>
      <c r="I3533" t="s">
        <v>727</v>
      </c>
      <c r="J3533" t="s">
        <v>728</v>
      </c>
      <c r="K3533" s="3" t="str">
        <f t="shared" si="229"/>
        <v>Ferrous Metals ProcessingPrimary</v>
      </c>
      <c r="L3533" s="9" t="s">
        <v>1441</v>
      </c>
      <c r="M3533" s="9" t="s">
        <v>1442</v>
      </c>
      <c r="N3533" t="s">
        <v>41</v>
      </c>
      <c r="P3533" s="5" t="str">
        <f>IF(LOOKUP($K3533,Fuel_Mappings!$C$2:$C$255,Fuel_Mappings!$D$2:$D$255)&lt;&gt;"",LOOKUP($K3533,Fuel_Mappings!$C$2:$C$255,Fuel_Mappings!$D$2:$D$255),"")</f>
        <v/>
      </c>
      <c r="Q3533" s="5" t="str">
        <f>IF($P3533="Other_Fuel",IF(LOOKUP($G3533,Fuel_Mappings!$I$2:$I$36,Fuel_Mappings!$I$2:$I$36)=$G3533,LOOKUP($G3533,Fuel_Mappings!$I$2:$I$36,Fuel_Mappings!$J$2:$J$36),""),"")</f>
        <v/>
      </c>
      <c r="S3533" s="5" t="str">
        <f t="shared" si="230"/>
        <v>2C</v>
      </c>
      <c r="T3533" s="3" t="b">
        <f t="shared" si="231"/>
        <v>0</v>
      </c>
      <c r="U3533" s="3" t="b">
        <f t="shared" si="232"/>
        <v>0</v>
      </c>
    </row>
    <row r="3534" spans="1:21">
      <c r="A3534" s="10">
        <v>30300623</v>
      </c>
      <c r="B3534" t="s">
        <v>739</v>
      </c>
      <c r="C3534" t="s">
        <v>739</v>
      </c>
      <c r="D3534" t="s">
        <v>740</v>
      </c>
      <c r="E3534" t="s">
        <v>11</v>
      </c>
      <c r="F3534" t="s">
        <v>103</v>
      </c>
      <c r="G3534" t="s">
        <v>741</v>
      </c>
      <c r="H3534" t="s">
        <v>401</v>
      </c>
      <c r="I3534" t="s">
        <v>727</v>
      </c>
      <c r="J3534" t="s">
        <v>728</v>
      </c>
      <c r="K3534" s="3" t="str">
        <f t="shared" si="229"/>
        <v>Ferrous Metals ProcessingPrimary</v>
      </c>
      <c r="L3534" s="9" t="s">
        <v>1441</v>
      </c>
      <c r="M3534" s="9" t="s">
        <v>1442</v>
      </c>
      <c r="N3534" t="s">
        <v>41</v>
      </c>
      <c r="P3534" s="5" t="str">
        <f>IF(LOOKUP($K3534,Fuel_Mappings!$C$2:$C$255,Fuel_Mappings!$D$2:$D$255)&lt;&gt;"",LOOKUP($K3534,Fuel_Mappings!$C$2:$C$255,Fuel_Mappings!$D$2:$D$255),"")</f>
        <v/>
      </c>
      <c r="Q3534" s="5" t="str">
        <f>IF($P3534="Other_Fuel",IF(LOOKUP($G3534,Fuel_Mappings!$I$2:$I$36,Fuel_Mappings!$I$2:$I$36)=$G3534,LOOKUP($G3534,Fuel_Mappings!$I$2:$I$36,Fuel_Mappings!$J$2:$J$36),""),"")</f>
        <v/>
      </c>
      <c r="S3534" s="5" t="str">
        <f t="shared" si="230"/>
        <v>2C</v>
      </c>
      <c r="T3534" s="3" t="b">
        <f t="shared" si="231"/>
        <v>0</v>
      </c>
      <c r="U3534" s="3" t="b">
        <f t="shared" si="232"/>
        <v>0</v>
      </c>
    </row>
    <row r="3535" spans="1:21">
      <c r="A3535" s="10">
        <v>30300609</v>
      </c>
      <c r="B3535" t="s">
        <v>739</v>
      </c>
      <c r="C3535" t="s">
        <v>739</v>
      </c>
      <c r="D3535" t="s">
        <v>740</v>
      </c>
      <c r="E3535" t="s">
        <v>11</v>
      </c>
      <c r="F3535" t="s">
        <v>103</v>
      </c>
      <c r="G3535" t="s">
        <v>741</v>
      </c>
      <c r="H3535" t="s">
        <v>401</v>
      </c>
      <c r="I3535" t="s">
        <v>727</v>
      </c>
      <c r="J3535" t="s">
        <v>728</v>
      </c>
      <c r="K3535" s="3" t="str">
        <f t="shared" si="229"/>
        <v>Ferrous Metals ProcessingPrimary</v>
      </c>
      <c r="L3535" s="9" t="s">
        <v>1441</v>
      </c>
      <c r="M3535" s="9" t="s">
        <v>1442</v>
      </c>
      <c r="N3535" t="s">
        <v>41</v>
      </c>
      <c r="P3535" s="5" t="str">
        <f>IF(LOOKUP($K3535,Fuel_Mappings!$C$2:$C$255,Fuel_Mappings!$D$2:$D$255)&lt;&gt;"",LOOKUP($K3535,Fuel_Mappings!$C$2:$C$255,Fuel_Mappings!$D$2:$D$255),"")</f>
        <v/>
      </c>
      <c r="Q3535" s="5" t="str">
        <f>IF($P3535="Other_Fuel",IF(LOOKUP($G3535,Fuel_Mappings!$I$2:$I$36,Fuel_Mappings!$I$2:$I$36)=$G3535,LOOKUP($G3535,Fuel_Mappings!$I$2:$I$36,Fuel_Mappings!$J$2:$J$36),""),"")</f>
        <v/>
      </c>
      <c r="S3535" s="5" t="str">
        <f t="shared" si="230"/>
        <v>2C</v>
      </c>
      <c r="T3535" s="3" t="b">
        <f t="shared" si="231"/>
        <v>0</v>
      </c>
      <c r="U3535" s="3" t="b">
        <f t="shared" si="232"/>
        <v>0</v>
      </c>
    </row>
    <row r="3536" spans="1:21">
      <c r="A3536" s="10">
        <v>30300610</v>
      </c>
      <c r="B3536" t="s">
        <v>739</v>
      </c>
      <c r="C3536" t="s">
        <v>739</v>
      </c>
      <c r="D3536" t="s">
        <v>740</v>
      </c>
      <c r="E3536" t="s">
        <v>11</v>
      </c>
      <c r="F3536" t="s">
        <v>103</v>
      </c>
      <c r="G3536" t="s">
        <v>741</v>
      </c>
      <c r="H3536" t="s">
        <v>401</v>
      </c>
      <c r="I3536" t="s">
        <v>727</v>
      </c>
      <c r="J3536" t="s">
        <v>728</v>
      </c>
      <c r="K3536" s="3" t="str">
        <f t="shared" si="229"/>
        <v>Ferrous Metals ProcessingPrimary</v>
      </c>
      <c r="L3536" s="9" t="s">
        <v>1441</v>
      </c>
      <c r="M3536" s="9" t="s">
        <v>1442</v>
      </c>
      <c r="N3536" t="s">
        <v>41</v>
      </c>
      <c r="P3536" s="5" t="str">
        <f>IF(LOOKUP($K3536,Fuel_Mappings!$C$2:$C$255,Fuel_Mappings!$D$2:$D$255)&lt;&gt;"",LOOKUP($K3536,Fuel_Mappings!$C$2:$C$255,Fuel_Mappings!$D$2:$D$255),"")</f>
        <v/>
      </c>
      <c r="Q3536" s="5" t="str">
        <f>IF($P3536="Other_Fuel",IF(LOOKUP($G3536,Fuel_Mappings!$I$2:$I$36,Fuel_Mappings!$I$2:$I$36)=$G3536,LOOKUP($G3536,Fuel_Mappings!$I$2:$I$36,Fuel_Mappings!$J$2:$J$36),""),"")</f>
        <v/>
      </c>
      <c r="S3536" s="5" t="str">
        <f t="shared" si="230"/>
        <v>2C</v>
      </c>
      <c r="T3536" s="3" t="b">
        <f t="shared" si="231"/>
        <v>0</v>
      </c>
      <c r="U3536" s="3" t="b">
        <f t="shared" si="232"/>
        <v>0</v>
      </c>
    </row>
    <row r="3537" spans="1:21">
      <c r="A3537" s="10">
        <v>30300611</v>
      </c>
      <c r="B3537" t="s">
        <v>739</v>
      </c>
      <c r="C3537" t="s">
        <v>739</v>
      </c>
      <c r="D3537" t="s">
        <v>740</v>
      </c>
      <c r="E3537" t="s">
        <v>11</v>
      </c>
      <c r="F3537" t="s">
        <v>103</v>
      </c>
      <c r="G3537" t="s">
        <v>741</v>
      </c>
      <c r="H3537" t="s">
        <v>401</v>
      </c>
      <c r="I3537" t="s">
        <v>727</v>
      </c>
      <c r="J3537" t="s">
        <v>728</v>
      </c>
      <c r="K3537" s="3" t="str">
        <f t="shared" si="229"/>
        <v>Ferrous Metals ProcessingPrimary</v>
      </c>
      <c r="L3537" s="9" t="s">
        <v>1441</v>
      </c>
      <c r="M3537" s="9" t="s">
        <v>1442</v>
      </c>
      <c r="N3537" t="s">
        <v>41</v>
      </c>
      <c r="P3537" s="5" t="str">
        <f>IF(LOOKUP($K3537,Fuel_Mappings!$C$2:$C$255,Fuel_Mappings!$D$2:$D$255)&lt;&gt;"",LOOKUP($K3537,Fuel_Mappings!$C$2:$C$255,Fuel_Mappings!$D$2:$D$255),"")</f>
        <v/>
      </c>
      <c r="Q3537" s="5" t="str">
        <f>IF($P3537="Other_Fuel",IF(LOOKUP($G3537,Fuel_Mappings!$I$2:$I$36,Fuel_Mappings!$I$2:$I$36)=$G3537,LOOKUP($G3537,Fuel_Mappings!$I$2:$I$36,Fuel_Mappings!$J$2:$J$36),""),"")</f>
        <v/>
      </c>
      <c r="S3537" s="5" t="str">
        <f t="shared" si="230"/>
        <v>2C</v>
      </c>
      <c r="T3537" s="3" t="b">
        <f t="shared" si="231"/>
        <v>0</v>
      </c>
      <c r="U3537" s="3" t="b">
        <f t="shared" si="232"/>
        <v>0</v>
      </c>
    </row>
    <row r="3538" spans="1:21">
      <c r="A3538" s="10">
        <v>30300617</v>
      </c>
      <c r="B3538" t="s">
        <v>739</v>
      </c>
      <c r="C3538" t="s">
        <v>739</v>
      </c>
      <c r="D3538" t="s">
        <v>740</v>
      </c>
      <c r="E3538" t="s">
        <v>11</v>
      </c>
      <c r="F3538" t="s">
        <v>103</v>
      </c>
      <c r="G3538" t="s">
        <v>741</v>
      </c>
      <c r="H3538" t="s">
        <v>401</v>
      </c>
      <c r="I3538" t="s">
        <v>727</v>
      </c>
      <c r="J3538" t="s">
        <v>728</v>
      </c>
      <c r="K3538" s="3" t="str">
        <f t="shared" si="229"/>
        <v>Ferrous Metals ProcessingPrimary</v>
      </c>
      <c r="L3538" s="9" t="s">
        <v>1441</v>
      </c>
      <c r="M3538" s="9" t="s">
        <v>1442</v>
      </c>
      <c r="N3538" t="s">
        <v>41</v>
      </c>
      <c r="P3538" s="5" t="str">
        <f>IF(LOOKUP($K3538,Fuel_Mappings!$C$2:$C$255,Fuel_Mappings!$D$2:$D$255)&lt;&gt;"",LOOKUP($K3538,Fuel_Mappings!$C$2:$C$255,Fuel_Mappings!$D$2:$D$255),"")</f>
        <v/>
      </c>
      <c r="Q3538" s="5" t="str">
        <f>IF($P3538="Other_Fuel",IF(LOOKUP($G3538,Fuel_Mappings!$I$2:$I$36,Fuel_Mappings!$I$2:$I$36)=$G3538,LOOKUP($G3538,Fuel_Mappings!$I$2:$I$36,Fuel_Mappings!$J$2:$J$36),""),"")</f>
        <v/>
      </c>
      <c r="S3538" s="5" t="str">
        <f t="shared" si="230"/>
        <v>2C</v>
      </c>
      <c r="T3538" s="3" t="b">
        <f t="shared" si="231"/>
        <v>0</v>
      </c>
      <c r="U3538" s="3" t="b">
        <f t="shared" si="232"/>
        <v>0</v>
      </c>
    </row>
    <row r="3539" spans="1:21">
      <c r="A3539" s="10">
        <v>30300620</v>
      </c>
      <c r="B3539" t="s">
        <v>739</v>
      </c>
      <c r="C3539" t="s">
        <v>739</v>
      </c>
      <c r="D3539" t="s">
        <v>740</v>
      </c>
      <c r="E3539" t="s">
        <v>11</v>
      </c>
      <c r="F3539" t="s">
        <v>103</v>
      </c>
      <c r="G3539" t="s">
        <v>741</v>
      </c>
      <c r="H3539" t="s">
        <v>401</v>
      </c>
      <c r="I3539" t="s">
        <v>727</v>
      </c>
      <c r="J3539" t="s">
        <v>728</v>
      </c>
      <c r="K3539" s="3" t="str">
        <f t="shared" si="229"/>
        <v>Ferrous Metals ProcessingPrimary</v>
      </c>
      <c r="L3539" s="9" t="s">
        <v>1441</v>
      </c>
      <c r="M3539" s="9" t="s">
        <v>1442</v>
      </c>
      <c r="N3539" t="s">
        <v>41</v>
      </c>
      <c r="P3539" s="5" t="str">
        <f>IF(LOOKUP($K3539,Fuel_Mappings!$C$2:$C$255,Fuel_Mappings!$D$2:$D$255)&lt;&gt;"",LOOKUP($K3539,Fuel_Mappings!$C$2:$C$255,Fuel_Mappings!$D$2:$D$255),"")</f>
        <v/>
      </c>
      <c r="Q3539" s="5" t="str">
        <f>IF($P3539="Other_Fuel",IF(LOOKUP($G3539,Fuel_Mappings!$I$2:$I$36,Fuel_Mappings!$I$2:$I$36)=$G3539,LOOKUP($G3539,Fuel_Mappings!$I$2:$I$36,Fuel_Mappings!$J$2:$J$36),""),"")</f>
        <v/>
      </c>
      <c r="S3539" s="5" t="str">
        <f t="shared" si="230"/>
        <v>2C</v>
      </c>
      <c r="T3539" s="3" t="b">
        <f t="shared" si="231"/>
        <v>0</v>
      </c>
      <c r="U3539" s="3" t="b">
        <f t="shared" si="232"/>
        <v>0</v>
      </c>
    </row>
    <row r="3540" spans="1:21">
      <c r="A3540" s="10">
        <v>30300622</v>
      </c>
      <c r="B3540" t="s">
        <v>739</v>
      </c>
      <c r="C3540" t="s">
        <v>739</v>
      </c>
      <c r="D3540" t="s">
        <v>740</v>
      </c>
      <c r="E3540" t="s">
        <v>11</v>
      </c>
      <c r="F3540" t="s">
        <v>103</v>
      </c>
      <c r="G3540" t="s">
        <v>741</v>
      </c>
      <c r="H3540" t="s">
        <v>401</v>
      </c>
      <c r="I3540" t="s">
        <v>727</v>
      </c>
      <c r="J3540" t="s">
        <v>728</v>
      </c>
      <c r="K3540" s="3" t="str">
        <f t="shared" si="229"/>
        <v>Ferrous Metals ProcessingPrimary</v>
      </c>
      <c r="L3540" s="9" t="s">
        <v>1441</v>
      </c>
      <c r="M3540" s="9" t="s">
        <v>1442</v>
      </c>
      <c r="N3540" t="s">
        <v>41</v>
      </c>
      <c r="P3540" s="5" t="str">
        <f>IF(LOOKUP($K3540,Fuel_Mappings!$C$2:$C$255,Fuel_Mappings!$D$2:$D$255)&lt;&gt;"",LOOKUP($K3540,Fuel_Mappings!$C$2:$C$255,Fuel_Mappings!$D$2:$D$255),"")</f>
        <v/>
      </c>
      <c r="Q3540" s="5" t="str">
        <f>IF($P3540="Other_Fuel",IF(LOOKUP($G3540,Fuel_Mappings!$I$2:$I$36,Fuel_Mappings!$I$2:$I$36)=$G3540,LOOKUP($G3540,Fuel_Mappings!$I$2:$I$36,Fuel_Mappings!$J$2:$J$36),""),"")</f>
        <v/>
      </c>
      <c r="S3540" s="5" t="str">
        <f t="shared" si="230"/>
        <v>2C</v>
      </c>
      <c r="T3540" s="3" t="b">
        <f t="shared" si="231"/>
        <v>0</v>
      </c>
      <c r="U3540" s="3" t="b">
        <f t="shared" si="232"/>
        <v>0</v>
      </c>
    </row>
    <row r="3541" spans="1:21">
      <c r="A3541" s="10">
        <v>30300624</v>
      </c>
      <c r="B3541" t="s">
        <v>739</v>
      </c>
      <c r="C3541" t="s">
        <v>739</v>
      </c>
      <c r="D3541" t="s">
        <v>740</v>
      </c>
      <c r="E3541" t="s">
        <v>11</v>
      </c>
      <c r="F3541" t="s">
        <v>103</v>
      </c>
      <c r="G3541" t="s">
        <v>741</v>
      </c>
      <c r="H3541" t="s">
        <v>401</v>
      </c>
      <c r="I3541" t="s">
        <v>727</v>
      </c>
      <c r="J3541" t="s">
        <v>728</v>
      </c>
      <c r="K3541" s="3" t="str">
        <f t="shared" si="229"/>
        <v>Ferrous Metals ProcessingPrimary</v>
      </c>
      <c r="L3541" s="9" t="s">
        <v>1441</v>
      </c>
      <c r="M3541" s="9" t="s">
        <v>1442</v>
      </c>
      <c r="N3541" t="s">
        <v>41</v>
      </c>
      <c r="P3541" s="5" t="str">
        <f>IF(LOOKUP($K3541,Fuel_Mappings!$C$2:$C$255,Fuel_Mappings!$D$2:$D$255)&lt;&gt;"",LOOKUP($K3541,Fuel_Mappings!$C$2:$C$255,Fuel_Mappings!$D$2:$D$255),"")</f>
        <v/>
      </c>
      <c r="Q3541" s="5" t="str">
        <f>IF($P3541="Other_Fuel",IF(LOOKUP($G3541,Fuel_Mappings!$I$2:$I$36,Fuel_Mappings!$I$2:$I$36)=$G3541,LOOKUP($G3541,Fuel_Mappings!$I$2:$I$36,Fuel_Mappings!$J$2:$J$36),""),"")</f>
        <v/>
      </c>
      <c r="S3541" s="5" t="str">
        <f t="shared" si="230"/>
        <v>2C</v>
      </c>
      <c r="T3541" s="3" t="b">
        <f t="shared" si="231"/>
        <v>0</v>
      </c>
      <c r="U3541" s="3" t="b">
        <f t="shared" si="232"/>
        <v>0</v>
      </c>
    </row>
    <row r="3542" spans="1:21">
      <c r="A3542" s="10">
        <v>30300625</v>
      </c>
      <c r="B3542" t="s">
        <v>739</v>
      </c>
      <c r="C3542" t="s">
        <v>739</v>
      </c>
      <c r="D3542" t="s">
        <v>740</v>
      </c>
      <c r="E3542" t="s">
        <v>11</v>
      </c>
      <c r="F3542" t="s">
        <v>103</v>
      </c>
      <c r="G3542" t="s">
        <v>741</v>
      </c>
      <c r="H3542" t="s">
        <v>401</v>
      </c>
      <c r="I3542" t="s">
        <v>727</v>
      </c>
      <c r="J3542" t="s">
        <v>728</v>
      </c>
      <c r="K3542" s="3" t="str">
        <f t="shared" si="229"/>
        <v>Ferrous Metals ProcessingPrimary</v>
      </c>
      <c r="L3542" s="9" t="s">
        <v>1441</v>
      </c>
      <c r="M3542" s="9" t="s">
        <v>1442</v>
      </c>
      <c r="N3542" t="s">
        <v>41</v>
      </c>
      <c r="P3542" s="5" t="str">
        <f>IF(LOOKUP($K3542,Fuel_Mappings!$C$2:$C$255,Fuel_Mappings!$D$2:$D$255)&lt;&gt;"",LOOKUP($K3542,Fuel_Mappings!$C$2:$C$255,Fuel_Mappings!$D$2:$D$255),"")</f>
        <v/>
      </c>
      <c r="Q3542" s="5" t="str">
        <f>IF($P3542="Other_Fuel",IF(LOOKUP($G3542,Fuel_Mappings!$I$2:$I$36,Fuel_Mappings!$I$2:$I$36)=$G3542,LOOKUP($G3542,Fuel_Mappings!$I$2:$I$36,Fuel_Mappings!$J$2:$J$36),""),"")</f>
        <v/>
      </c>
      <c r="S3542" s="5" t="str">
        <f t="shared" si="230"/>
        <v>2C</v>
      </c>
      <c r="T3542" s="3" t="b">
        <f t="shared" si="231"/>
        <v>0</v>
      </c>
      <c r="U3542" s="3" t="b">
        <f t="shared" si="232"/>
        <v>0</v>
      </c>
    </row>
    <row r="3543" spans="1:21">
      <c r="A3543" s="10">
        <v>30300701</v>
      </c>
      <c r="B3543" t="s">
        <v>739</v>
      </c>
      <c r="C3543" t="s">
        <v>739</v>
      </c>
      <c r="D3543" t="s">
        <v>740</v>
      </c>
      <c r="E3543" t="s">
        <v>11</v>
      </c>
      <c r="F3543" t="s">
        <v>103</v>
      </c>
      <c r="G3543" t="s">
        <v>741</v>
      </c>
      <c r="H3543" t="s">
        <v>401</v>
      </c>
      <c r="I3543" t="s">
        <v>727</v>
      </c>
      <c r="J3543" t="s">
        <v>728</v>
      </c>
      <c r="K3543" s="3" t="str">
        <f t="shared" si="229"/>
        <v>Ferrous Metals ProcessingPrimary</v>
      </c>
      <c r="L3543" s="9" t="s">
        <v>1441</v>
      </c>
      <c r="M3543" s="9" t="s">
        <v>1442</v>
      </c>
      <c r="N3543" t="s">
        <v>41</v>
      </c>
      <c r="P3543" s="5" t="str">
        <f>IF(LOOKUP($K3543,Fuel_Mappings!$C$2:$C$255,Fuel_Mappings!$D$2:$D$255)&lt;&gt;"",LOOKUP($K3543,Fuel_Mappings!$C$2:$C$255,Fuel_Mappings!$D$2:$D$255),"")</f>
        <v/>
      </c>
      <c r="Q3543" s="5" t="str">
        <f>IF($P3543="Other_Fuel",IF(LOOKUP($G3543,Fuel_Mappings!$I$2:$I$36,Fuel_Mappings!$I$2:$I$36)=$G3543,LOOKUP($G3543,Fuel_Mappings!$I$2:$I$36,Fuel_Mappings!$J$2:$J$36),""),"")</f>
        <v/>
      </c>
      <c r="S3543" s="5" t="str">
        <f t="shared" si="230"/>
        <v>2C</v>
      </c>
      <c r="T3543" s="3" t="b">
        <f t="shared" si="231"/>
        <v>0</v>
      </c>
      <c r="U3543" s="3" t="b">
        <f t="shared" si="232"/>
        <v>0</v>
      </c>
    </row>
    <row r="3544" spans="1:21">
      <c r="A3544" s="10">
        <v>30300101</v>
      </c>
      <c r="B3544" t="s">
        <v>742</v>
      </c>
      <c r="C3544" t="s">
        <v>742</v>
      </c>
      <c r="D3544" t="s">
        <v>743</v>
      </c>
      <c r="E3544" t="s">
        <v>11</v>
      </c>
      <c r="F3544" t="s">
        <v>103</v>
      </c>
      <c r="G3544" t="s">
        <v>744</v>
      </c>
      <c r="H3544" t="s">
        <v>401</v>
      </c>
      <c r="I3544" t="s">
        <v>402</v>
      </c>
      <c r="J3544" t="s">
        <v>444</v>
      </c>
      <c r="K3544" s="3" t="str">
        <f t="shared" si="229"/>
        <v>Non-Ferrous Metals ProcessingAluminum</v>
      </c>
      <c r="L3544" s="9" t="s">
        <v>1443</v>
      </c>
      <c r="M3544" s="9" t="s">
        <v>1444</v>
      </c>
      <c r="N3544" t="s">
        <v>41</v>
      </c>
      <c r="P3544" s="5" t="str">
        <f>IF(LOOKUP($K3544,Fuel_Mappings!$C$2:$C$255,Fuel_Mappings!$D$2:$D$255)&lt;&gt;"",LOOKUP($K3544,Fuel_Mappings!$C$2:$C$255,Fuel_Mappings!$D$2:$D$255),"")</f>
        <v/>
      </c>
      <c r="Q3544" s="5" t="str">
        <f>IF($P3544="Other_Fuel",IF(LOOKUP($G3544,Fuel_Mappings!$I$2:$I$36,Fuel_Mappings!$I$2:$I$36)=$G3544,LOOKUP($G3544,Fuel_Mappings!$I$2:$I$36,Fuel_Mappings!$J$2:$J$36),""),"")</f>
        <v/>
      </c>
      <c r="S3544" s="5" t="str">
        <f t="shared" si="230"/>
        <v>2C3</v>
      </c>
      <c r="T3544" s="3" t="b">
        <f t="shared" si="231"/>
        <v>1</v>
      </c>
      <c r="U3544" s="3" t="b">
        <f t="shared" si="232"/>
        <v>1</v>
      </c>
    </row>
    <row r="3545" spans="1:21">
      <c r="A3545" s="10">
        <v>30300105</v>
      </c>
      <c r="B3545" t="s">
        <v>742</v>
      </c>
      <c r="C3545" t="s">
        <v>742</v>
      </c>
      <c r="D3545" t="s">
        <v>743</v>
      </c>
      <c r="E3545" t="s">
        <v>11</v>
      </c>
      <c r="F3545" t="s">
        <v>103</v>
      </c>
      <c r="G3545" t="s">
        <v>744</v>
      </c>
      <c r="H3545" t="s">
        <v>401</v>
      </c>
      <c r="I3545" t="s">
        <v>402</v>
      </c>
      <c r="J3545" t="s">
        <v>444</v>
      </c>
      <c r="K3545" s="3" t="str">
        <f t="shared" si="229"/>
        <v>Non-Ferrous Metals ProcessingAluminum</v>
      </c>
      <c r="L3545" s="9" t="s">
        <v>1443</v>
      </c>
      <c r="M3545" s="9" t="s">
        <v>1444</v>
      </c>
      <c r="N3545" t="s">
        <v>41</v>
      </c>
      <c r="P3545" s="5" t="str">
        <f>IF(LOOKUP($K3545,Fuel_Mappings!$C$2:$C$255,Fuel_Mappings!$D$2:$D$255)&lt;&gt;"",LOOKUP($K3545,Fuel_Mappings!$C$2:$C$255,Fuel_Mappings!$D$2:$D$255),"")</f>
        <v/>
      </c>
      <c r="Q3545" s="5" t="str">
        <f>IF($P3545="Other_Fuel",IF(LOOKUP($G3545,Fuel_Mappings!$I$2:$I$36,Fuel_Mappings!$I$2:$I$36)=$G3545,LOOKUP($G3545,Fuel_Mappings!$I$2:$I$36,Fuel_Mappings!$J$2:$J$36),""),"")</f>
        <v/>
      </c>
      <c r="S3545" s="5" t="str">
        <f t="shared" si="230"/>
        <v>2C3</v>
      </c>
      <c r="T3545" s="3" t="b">
        <f t="shared" si="231"/>
        <v>1</v>
      </c>
      <c r="U3545" s="3" t="b">
        <f t="shared" si="232"/>
        <v>1</v>
      </c>
    </row>
    <row r="3546" spans="1:21">
      <c r="A3546" s="10">
        <v>30300201</v>
      </c>
      <c r="B3546" t="s">
        <v>742</v>
      </c>
      <c r="C3546" t="s">
        <v>742</v>
      </c>
      <c r="D3546" t="s">
        <v>743</v>
      </c>
      <c r="E3546" t="s">
        <v>11</v>
      </c>
      <c r="F3546" t="s">
        <v>103</v>
      </c>
      <c r="G3546" t="s">
        <v>745</v>
      </c>
      <c r="H3546" t="s">
        <v>401</v>
      </c>
      <c r="I3546" t="s">
        <v>402</v>
      </c>
      <c r="J3546" t="s">
        <v>444</v>
      </c>
      <c r="K3546" s="3" t="str">
        <f t="shared" si="229"/>
        <v>Non-Ferrous Metals ProcessingAluminum</v>
      </c>
      <c r="L3546" s="9" t="s">
        <v>1443</v>
      </c>
      <c r="M3546" s="9" t="s">
        <v>1444</v>
      </c>
      <c r="N3546" t="s">
        <v>41</v>
      </c>
      <c r="P3546" s="5" t="str">
        <f>IF(LOOKUP($K3546,Fuel_Mappings!$C$2:$C$255,Fuel_Mappings!$D$2:$D$255)&lt;&gt;"",LOOKUP($K3546,Fuel_Mappings!$C$2:$C$255,Fuel_Mappings!$D$2:$D$255),"")</f>
        <v/>
      </c>
      <c r="Q3546" s="5" t="str">
        <f>IF($P3546="Other_Fuel",IF(LOOKUP($G3546,Fuel_Mappings!$I$2:$I$36,Fuel_Mappings!$I$2:$I$36)=$G3546,LOOKUP($G3546,Fuel_Mappings!$I$2:$I$36,Fuel_Mappings!$J$2:$J$36),""),"")</f>
        <v/>
      </c>
      <c r="S3546" s="5" t="str">
        <f t="shared" si="230"/>
        <v>2C3</v>
      </c>
      <c r="T3546" s="3" t="b">
        <f t="shared" si="231"/>
        <v>1</v>
      </c>
      <c r="U3546" s="3" t="b">
        <f t="shared" si="232"/>
        <v>1</v>
      </c>
    </row>
    <row r="3547" spans="1:21">
      <c r="A3547" s="10">
        <v>30300106</v>
      </c>
      <c r="B3547" t="s">
        <v>742</v>
      </c>
      <c r="C3547" t="s">
        <v>742</v>
      </c>
      <c r="D3547" t="s">
        <v>743</v>
      </c>
      <c r="E3547" t="s">
        <v>11</v>
      </c>
      <c r="F3547" t="s">
        <v>103</v>
      </c>
      <c r="G3547" t="s">
        <v>744</v>
      </c>
      <c r="H3547" t="s">
        <v>401</v>
      </c>
      <c r="I3547" t="s">
        <v>402</v>
      </c>
      <c r="J3547" t="s">
        <v>444</v>
      </c>
      <c r="K3547" s="3" t="str">
        <f t="shared" si="229"/>
        <v>Non-Ferrous Metals ProcessingAluminum</v>
      </c>
      <c r="L3547" s="9" t="s">
        <v>1443</v>
      </c>
      <c r="M3547" s="9" t="s">
        <v>1444</v>
      </c>
      <c r="N3547" t="s">
        <v>41</v>
      </c>
      <c r="P3547" s="5" t="str">
        <f>IF(LOOKUP($K3547,Fuel_Mappings!$C$2:$C$255,Fuel_Mappings!$D$2:$D$255)&lt;&gt;"",LOOKUP($K3547,Fuel_Mappings!$C$2:$C$255,Fuel_Mappings!$D$2:$D$255),"")</f>
        <v/>
      </c>
      <c r="Q3547" s="5" t="str">
        <f>IF($P3547="Other_Fuel",IF(LOOKUP($G3547,Fuel_Mappings!$I$2:$I$36,Fuel_Mappings!$I$2:$I$36)=$G3547,LOOKUP($G3547,Fuel_Mappings!$I$2:$I$36,Fuel_Mappings!$J$2:$J$36),""),"")</f>
        <v/>
      </c>
      <c r="S3547" s="5" t="str">
        <f t="shared" si="230"/>
        <v>2C3</v>
      </c>
      <c r="T3547" s="3" t="b">
        <f t="shared" si="231"/>
        <v>1</v>
      </c>
      <c r="U3547" s="3" t="b">
        <f t="shared" si="232"/>
        <v>1</v>
      </c>
    </row>
    <row r="3548" spans="1:21">
      <c r="A3548" s="10">
        <v>30300108</v>
      </c>
      <c r="B3548" t="s">
        <v>742</v>
      </c>
      <c r="C3548" t="s">
        <v>742</v>
      </c>
      <c r="D3548" t="s">
        <v>743</v>
      </c>
      <c r="E3548" t="s">
        <v>11</v>
      </c>
      <c r="F3548" t="s">
        <v>103</v>
      </c>
      <c r="G3548" t="s">
        <v>744</v>
      </c>
      <c r="H3548" t="s">
        <v>401</v>
      </c>
      <c r="I3548" t="s">
        <v>402</v>
      </c>
      <c r="J3548" t="s">
        <v>444</v>
      </c>
      <c r="K3548" s="3" t="str">
        <f t="shared" si="229"/>
        <v>Non-Ferrous Metals ProcessingAluminum</v>
      </c>
      <c r="L3548" s="9" t="s">
        <v>1443</v>
      </c>
      <c r="M3548" s="9" t="s">
        <v>1444</v>
      </c>
      <c r="N3548" t="s">
        <v>41</v>
      </c>
      <c r="P3548" s="5" t="str">
        <f>IF(LOOKUP($K3548,Fuel_Mappings!$C$2:$C$255,Fuel_Mappings!$D$2:$D$255)&lt;&gt;"",LOOKUP($K3548,Fuel_Mappings!$C$2:$C$255,Fuel_Mappings!$D$2:$D$255),"")</f>
        <v/>
      </c>
      <c r="Q3548" s="5" t="str">
        <f>IF($P3548="Other_Fuel",IF(LOOKUP($G3548,Fuel_Mappings!$I$2:$I$36,Fuel_Mappings!$I$2:$I$36)=$G3548,LOOKUP($G3548,Fuel_Mappings!$I$2:$I$36,Fuel_Mappings!$J$2:$J$36),""),"")</f>
        <v/>
      </c>
      <c r="S3548" s="5" t="str">
        <f t="shared" si="230"/>
        <v>2C3</v>
      </c>
      <c r="T3548" s="3" t="b">
        <f t="shared" si="231"/>
        <v>1</v>
      </c>
      <c r="U3548" s="3" t="b">
        <f t="shared" si="232"/>
        <v>1</v>
      </c>
    </row>
    <row r="3549" spans="1:21">
      <c r="A3549" s="10">
        <v>30300199</v>
      </c>
      <c r="B3549" t="s">
        <v>742</v>
      </c>
      <c r="C3549" t="s">
        <v>742</v>
      </c>
      <c r="D3549" t="s">
        <v>743</v>
      </c>
      <c r="E3549" t="s">
        <v>11</v>
      </c>
      <c r="F3549" t="s">
        <v>103</v>
      </c>
      <c r="G3549" t="s">
        <v>744</v>
      </c>
      <c r="H3549" t="s">
        <v>401</v>
      </c>
      <c r="I3549" t="s">
        <v>402</v>
      </c>
      <c r="J3549" t="s">
        <v>444</v>
      </c>
      <c r="K3549" s="3" t="str">
        <f t="shared" si="229"/>
        <v>Non-Ferrous Metals ProcessingAluminum</v>
      </c>
      <c r="L3549" s="9" t="s">
        <v>1443</v>
      </c>
      <c r="M3549" s="9" t="s">
        <v>1444</v>
      </c>
      <c r="N3549" t="s">
        <v>41</v>
      </c>
      <c r="P3549" s="5" t="str">
        <f>IF(LOOKUP($K3549,Fuel_Mappings!$C$2:$C$255,Fuel_Mappings!$D$2:$D$255)&lt;&gt;"",LOOKUP($K3549,Fuel_Mappings!$C$2:$C$255,Fuel_Mappings!$D$2:$D$255),"")</f>
        <v/>
      </c>
      <c r="Q3549" s="5" t="str">
        <f>IF($P3549="Other_Fuel",IF(LOOKUP($G3549,Fuel_Mappings!$I$2:$I$36,Fuel_Mappings!$I$2:$I$36)=$G3549,LOOKUP($G3549,Fuel_Mappings!$I$2:$I$36,Fuel_Mappings!$J$2:$J$36),""),"")</f>
        <v/>
      </c>
      <c r="S3549" s="5" t="str">
        <f t="shared" si="230"/>
        <v>2C3</v>
      </c>
      <c r="T3549" s="3" t="b">
        <f t="shared" si="231"/>
        <v>1</v>
      </c>
      <c r="U3549" s="3" t="b">
        <f t="shared" si="232"/>
        <v>1</v>
      </c>
    </row>
    <row r="3550" spans="1:21">
      <c r="A3550" s="10">
        <v>30300102</v>
      </c>
      <c r="B3550" t="s">
        <v>742</v>
      </c>
      <c r="C3550" t="s">
        <v>742</v>
      </c>
      <c r="D3550" t="s">
        <v>743</v>
      </c>
      <c r="E3550" t="s">
        <v>11</v>
      </c>
      <c r="F3550" t="s">
        <v>103</v>
      </c>
      <c r="G3550" t="s">
        <v>744</v>
      </c>
      <c r="H3550" t="s">
        <v>401</v>
      </c>
      <c r="I3550" t="s">
        <v>402</v>
      </c>
      <c r="J3550" t="s">
        <v>444</v>
      </c>
      <c r="K3550" s="3" t="str">
        <f t="shared" si="229"/>
        <v>Non-Ferrous Metals ProcessingAluminum</v>
      </c>
      <c r="L3550" s="9" t="s">
        <v>1443</v>
      </c>
      <c r="M3550" s="9" t="s">
        <v>1444</v>
      </c>
      <c r="N3550" t="s">
        <v>41</v>
      </c>
      <c r="P3550" s="5" t="str">
        <f>IF(LOOKUP($K3550,Fuel_Mappings!$C$2:$C$255,Fuel_Mappings!$D$2:$D$255)&lt;&gt;"",LOOKUP($K3550,Fuel_Mappings!$C$2:$C$255,Fuel_Mappings!$D$2:$D$255),"")</f>
        <v/>
      </c>
      <c r="Q3550" s="5" t="str">
        <f>IF($P3550="Other_Fuel",IF(LOOKUP($G3550,Fuel_Mappings!$I$2:$I$36,Fuel_Mappings!$I$2:$I$36)=$G3550,LOOKUP($G3550,Fuel_Mappings!$I$2:$I$36,Fuel_Mappings!$J$2:$J$36),""),"")</f>
        <v/>
      </c>
      <c r="S3550" s="5" t="str">
        <f t="shared" si="230"/>
        <v>2C3</v>
      </c>
      <c r="T3550" s="3" t="b">
        <f t="shared" si="231"/>
        <v>1</v>
      </c>
      <c r="U3550" s="3" t="b">
        <f t="shared" si="232"/>
        <v>1</v>
      </c>
    </row>
    <row r="3551" spans="1:21">
      <c r="A3551" s="10">
        <v>30300107</v>
      </c>
      <c r="B3551" t="s">
        <v>742</v>
      </c>
      <c r="C3551" t="s">
        <v>742</v>
      </c>
      <c r="D3551" t="s">
        <v>743</v>
      </c>
      <c r="E3551" t="s">
        <v>11</v>
      </c>
      <c r="F3551" t="s">
        <v>103</v>
      </c>
      <c r="G3551" t="s">
        <v>744</v>
      </c>
      <c r="H3551" t="s">
        <v>401</v>
      </c>
      <c r="I3551" t="s">
        <v>402</v>
      </c>
      <c r="J3551" t="s">
        <v>444</v>
      </c>
      <c r="K3551" s="3" t="str">
        <f t="shared" si="229"/>
        <v>Non-Ferrous Metals ProcessingAluminum</v>
      </c>
      <c r="L3551" s="9" t="s">
        <v>1443</v>
      </c>
      <c r="M3551" s="9" t="s">
        <v>1444</v>
      </c>
      <c r="N3551" t="s">
        <v>41</v>
      </c>
      <c r="P3551" s="5" t="str">
        <f>IF(LOOKUP($K3551,Fuel_Mappings!$C$2:$C$255,Fuel_Mappings!$D$2:$D$255)&lt;&gt;"",LOOKUP($K3551,Fuel_Mappings!$C$2:$C$255,Fuel_Mappings!$D$2:$D$255),"")</f>
        <v/>
      </c>
      <c r="Q3551" s="5" t="str">
        <f>IF($P3551="Other_Fuel",IF(LOOKUP($G3551,Fuel_Mappings!$I$2:$I$36,Fuel_Mappings!$I$2:$I$36)=$G3551,LOOKUP($G3551,Fuel_Mappings!$I$2:$I$36,Fuel_Mappings!$J$2:$J$36),""),"")</f>
        <v/>
      </c>
      <c r="S3551" s="5" t="str">
        <f t="shared" si="230"/>
        <v>2C3</v>
      </c>
      <c r="T3551" s="3" t="b">
        <f t="shared" si="231"/>
        <v>1</v>
      </c>
      <c r="U3551" s="3" t="b">
        <f t="shared" si="232"/>
        <v>1</v>
      </c>
    </row>
    <row r="3552" spans="1:21">
      <c r="A3552" s="10">
        <v>30300001</v>
      </c>
      <c r="B3552" t="s">
        <v>742</v>
      </c>
      <c r="C3552" t="s">
        <v>742</v>
      </c>
      <c r="D3552" t="s">
        <v>743</v>
      </c>
      <c r="E3552" t="s">
        <v>11</v>
      </c>
      <c r="F3552" t="s">
        <v>103</v>
      </c>
      <c r="G3552" t="s">
        <v>453</v>
      </c>
      <c r="H3552" t="s">
        <v>401</v>
      </c>
      <c r="I3552" t="s">
        <v>402</v>
      </c>
      <c r="J3552" t="s">
        <v>444</v>
      </c>
      <c r="K3552" s="3" t="str">
        <f t="shared" si="229"/>
        <v>Non-Ferrous Metals ProcessingAluminum</v>
      </c>
      <c r="L3552" s="9" t="s">
        <v>1443</v>
      </c>
      <c r="M3552" s="9" t="s">
        <v>1444</v>
      </c>
      <c r="N3552" t="s">
        <v>41</v>
      </c>
      <c r="P3552" s="5" t="str">
        <f>IF(LOOKUP($K3552,Fuel_Mappings!$C$2:$C$255,Fuel_Mappings!$D$2:$D$255)&lt;&gt;"",LOOKUP($K3552,Fuel_Mappings!$C$2:$C$255,Fuel_Mappings!$D$2:$D$255),"")</f>
        <v/>
      </c>
      <c r="Q3552" s="5" t="str">
        <f>IF($P3552="Other_Fuel",IF(LOOKUP($G3552,Fuel_Mappings!$I$2:$I$36,Fuel_Mappings!$I$2:$I$36)=$G3552,LOOKUP($G3552,Fuel_Mappings!$I$2:$I$36,Fuel_Mappings!$J$2:$J$36),""),"")</f>
        <v/>
      </c>
      <c r="S3552" s="5" t="str">
        <f t="shared" si="230"/>
        <v>2C3</v>
      </c>
      <c r="T3552" s="3" t="b">
        <f t="shared" si="231"/>
        <v>1</v>
      </c>
      <c r="U3552" s="3" t="b">
        <f t="shared" si="232"/>
        <v>1</v>
      </c>
    </row>
    <row r="3553" spans="1:21">
      <c r="A3553" s="10">
        <v>30300002</v>
      </c>
      <c r="B3553" t="s">
        <v>742</v>
      </c>
      <c r="C3553" t="s">
        <v>742</v>
      </c>
      <c r="D3553" t="s">
        <v>743</v>
      </c>
      <c r="E3553" t="s">
        <v>11</v>
      </c>
      <c r="F3553" t="s">
        <v>103</v>
      </c>
      <c r="G3553" t="s">
        <v>453</v>
      </c>
      <c r="H3553" t="s">
        <v>401</v>
      </c>
      <c r="I3553" t="s">
        <v>402</v>
      </c>
      <c r="J3553" t="s">
        <v>444</v>
      </c>
      <c r="K3553" s="3" t="str">
        <f t="shared" si="229"/>
        <v>Non-Ferrous Metals ProcessingAluminum</v>
      </c>
      <c r="L3553" s="9" t="s">
        <v>1443</v>
      </c>
      <c r="M3553" s="9" t="s">
        <v>1444</v>
      </c>
      <c r="N3553" t="s">
        <v>41</v>
      </c>
      <c r="P3553" s="5" t="str">
        <f>IF(LOOKUP($K3553,Fuel_Mappings!$C$2:$C$255,Fuel_Mappings!$D$2:$D$255)&lt;&gt;"",LOOKUP($K3553,Fuel_Mappings!$C$2:$C$255,Fuel_Mappings!$D$2:$D$255),"")</f>
        <v/>
      </c>
      <c r="Q3553" s="5" t="str">
        <f>IF($P3553="Other_Fuel",IF(LOOKUP($G3553,Fuel_Mappings!$I$2:$I$36,Fuel_Mappings!$I$2:$I$36)=$G3553,LOOKUP($G3553,Fuel_Mappings!$I$2:$I$36,Fuel_Mappings!$J$2:$J$36),""),"")</f>
        <v/>
      </c>
      <c r="S3553" s="5" t="str">
        <f t="shared" si="230"/>
        <v>2C3</v>
      </c>
      <c r="T3553" s="3" t="b">
        <f t="shared" si="231"/>
        <v>1</v>
      </c>
      <c r="U3553" s="3" t="b">
        <f t="shared" si="232"/>
        <v>1</v>
      </c>
    </row>
    <row r="3554" spans="1:21">
      <c r="A3554" s="10">
        <v>30300104</v>
      </c>
      <c r="B3554" t="s">
        <v>742</v>
      </c>
      <c r="C3554" t="s">
        <v>742</v>
      </c>
      <c r="D3554" t="s">
        <v>743</v>
      </c>
      <c r="E3554" t="s">
        <v>11</v>
      </c>
      <c r="F3554" t="s">
        <v>103</v>
      </c>
      <c r="G3554" t="s">
        <v>744</v>
      </c>
      <c r="H3554" t="s">
        <v>401</v>
      </c>
      <c r="I3554" t="s">
        <v>402</v>
      </c>
      <c r="J3554" t="s">
        <v>444</v>
      </c>
      <c r="K3554" s="3" t="str">
        <f t="shared" si="229"/>
        <v>Non-Ferrous Metals ProcessingAluminum</v>
      </c>
      <c r="L3554" s="9" t="s">
        <v>1443</v>
      </c>
      <c r="M3554" s="9" t="s">
        <v>1444</v>
      </c>
      <c r="N3554" t="s">
        <v>41</v>
      </c>
      <c r="P3554" s="5" t="str">
        <f>IF(LOOKUP($K3554,Fuel_Mappings!$C$2:$C$255,Fuel_Mappings!$D$2:$D$255)&lt;&gt;"",LOOKUP($K3554,Fuel_Mappings!$C$2:$C$255,Fuel_Mappings!$D$2:$D$255),"")</f>
        <v/>
      </c>
      <c r="Q3554" s="5" t="str">
        <f>IF($P3554="Other_Fuel",IF(LOOKUP($G3554,Fuel_Mappings!$I$2:$I$36,Fuel_Mappings!$I$2:$I$36)=$G3554,LOOKUP($G3554,Fuel_Mappings!$I$2:$I$36,Fuel_Mappings!$J$2:$J$36),""),"")</f>
        <v/>
      </c>
      <c r="S3554" s="5" t="str">
        <f t="shared" si="230"/>
        <v>2C3</v>
      </c>
      <c r="T3554" s="3" t="b">
        <f t="shared" si="231"/>
        <v>1</v>
      </c>
      <c r="U3554" s="3" t="b">
        <f t="shared" si="232"/>
        <v>1</v>
      </c>
    </row>
    <row r="3555" spans="1:21">
      <c r="A3555" s="10">
        <v>30300111</v>
      </c>
      <c r="B3555" t="s">
        <v>742</v>
      </c>
      <c r="C3555" t="s">
        <v>742</v>
      </c>
      <c r="D3555" t="s">
        <v>743</v>
      </c>
      <c r="E3555" t="s">
        <v>11</v>
      </c>
      <c r="F3555" t="s">
        <v>103</v>
      </c>
      <c r="G3555" t="s">
        <v>744</v>
      </c>
      <c r="H3555" t="s">
        <v>401</v>
      </c>
      <c r="I3555" t="s">
        <v>402</v>
      </c>
      <c r="J3555" t="s">
        <v>444</v>
      </c>
      <c r="K3555" s="3" t="str">
        <f t="shared" si="229"/>
        <v>Non-Ferrous Metals ProcessingAluminum</v>
      </c>
      <c r="L3555" s="9" t="s">
        <v>1443</v>
      </c>
      <c r="M3555" s="9" t="s">
        <v>1444</v>
      </c>
      <c r="N3555" t="s">
        <v>41</v>
      </c>
      <c r="P3555" s="5" t="str">
        <f>IF(LOOKUP($K3555,Fuel_Mappings!$C$2:$C$255,Fuel_Mappings!$D$2:$D$255)&lt;&gt;"",LOOKUP($K3555,Fuel_Mappings!$C$2:$C$255,Fuel_Mappings!$D$2:$D$255),"")</f>
        <v/>
      </c>
      <c r="Q3555" s="5" t="str">
        <f>IF($P3555="Other_Fuel",IF(LOOKUP($G3555,Fuel_Mappings!$I$2:$I$36,Fuel_Mappings!$I$2:$I$36)=$G3555,LOOKUP($G3555,Fuel_Mappings!$I$2:$I$36,Fuel_Mappings!$J$2:$J$36),""),"")</f>
        <v/>
      </c>
      <c r="S3555" s="5" t="str">
        <f t="shared" si="230"/>
        <v>2C3</v>
      </c>
      <c r="T3555" s="3" t="b">
        <f t="shared" si="231"/>
        <v>1</v>
      </c>
      <c r="U3555" s="3" t="b">
        <f t="shared" si="232"/>
        <v>1</v>
      </c>
    </row>
    <row r="3556" spans="1:21">
      <c r="A3556" s="10">
        <v>30300110</v>
      </c>
      <c r="B3556" t="s">
        <v>742</v>
      </c>
      <c r="C3556" t="s">
        <v>742</v>
      </c>
      <c r="D3556" t="s">
        <v>743</v>
      </c>
      <c r="E3556" t="s">
        <v>11</v>
      </c>
      <c r="F3556" t="s">
        <v>103</v>
      </c>
      <c r="G3556" t="s">
        <v>744</v>
      </c>
      <c r="H3556" t="s">
        <v>401</v>
      </c>
      <c r="I3556" t="s">
        <v>402</v>
      </c>
      <c r="J3556" t="s">
        <v>444</v>
      </c>
      <c r="K3556" s="3" t="str">
        <f t="shared" si="229"/>
        <v>Non-Ferrous Metals ProcessingAluminum</v>
      </c>
      <c r="L3556" s="9" t="s">
        <v>1443</v>
      </c>
      <c r="M3556" s="9" t="s">
        <v>1444</v>
      </c>
      <c r="N3556" t="s">
        <v>41</v>
      </c>
      <c r="P3556" s="5" t="str">
        <f>IF(LOOKUP($K3556,Fuel_Mappings!$C$2:$C$255,Fuel_Mappings!$D$2:$D$255)&lt;&gt;"",LOOKUP($K3556,Fuel_Mappings!$C$2:$C$255,Fuel_Mappings!$D$2:$D$255),"")</f>
        <v/>
      </c>
      <c r="Q3556" s="5" t="str">
        <f>IF($P3556="Other_Fuel",IF(LOOKUP($G3556,Fuel_Mappings!$I$2:$I$36,Fuel_Mappings!$I$2:$I$36)=$G3556,LOOKUP($G3556,Fuel_Mappings!$I$2:$I$36,Fuel_Mappings!$J$2:$J$36),""),"")</f>
        <v/>
      </c>
      <c r="S3556" s="5" t="str">
        <f t="shared" si="230"/>
        <v>2C3</v>
      </c>
      <c r="T3556" s="3" t="b">
        <f t="shared" si="231"/>
        <v>1</v>
      </c>
      <c r="U3556" s="3" t="b">
        <f t="shared" si="232"/>
        <v>1</v>
      </c>
    </row>
    <row r="3557" spans="1:21">
      <c r="A3557" s="10">
        <v>30304010</v>
      </c>
      <c r="B3557" t="s">
        <v>742</v>
      </c>
      <c r="C3557" t="s">
        <v>742</v>
      </c>
      <c r="D3557" t="s">
        <v>743</v>
      </c>
      <c r="E3557" t="s">
        <v>11</v>
      </c>
      <c r="F3557" t="s">
        <v>103</v>
      </c>
      <c r="G3557" t="s">
        <v>738</v>
      </c>
      <c r="H3557" t="s">
        <v>401</v>
      </c>
      <c r="I3557" t="s">
        <v>402</v>
      </c>
      <c r="J3557" t="s">
        <v>444</v>
      </c>
      <c r="K3557" s="3" t="str">
        <f t="shared" si="229"/>
        <v>Non-Ferrous Metals ProcessingAluminum</v>
      </c>
      <c r="L3557" s="9" t="s">
        <v>1443</v>
      </c>
      <c r="M3557" s="9" t="s">
        <v>1444</v>
      </c>
      <c r="N3557" t="s">
        <v>41</v>
      </c>
      <c r="P3557" s="5" t="str">
        <f>IF(LOOKUP($K3557,Fuel_Mappings!$C$2:$C$255,Fuel_Mappings!$D$2:$D$255)&lt;&gt;"",LOOKUP($K3557,Fuel_Mappings!$C$2:$C$255,Fuel_Mappings!$D$2:$D$255),"")</f>
        <v/>
      </c>
      <c r="Q3557" s="5" t="str">
        <f>IF($P3557="Other_Fuel",IF(LOOKUP($G3557,Fuel_Mappings!$I$2:$I$36,Fuel_Mappings!$I$2:$I$36)=$G3557,LOOKUP($G3557,Fuel_Mappings!$I$2:$I$36,Fuel_Mappings!$J$2:$J$36),""),"")</f>
        <v/>
      </c>
      <c r="S3557" s="5" t="str">
        <f t="shared" si="230"/>
        <v>2C3</v>
      </c>
      <c r="T3557" s="3" t="b">
        <f t="shared" si="231"/>
        <v>1</v>
      </c>
      <c r="U3557" s="3" t="b">
        <f t="shared" si="232"/>
        <v>1</v>
      </c>
    </row>
    <row r="3558" spans="1:21">
      <c r="A3558" s="10">
        <v>30304014</v>
      </c>
      <c r="B3558" t="s">
        <v>742</v>
      </c>
      <c r="C3558" t="s">
        <v>742</v>
      </c>
      <c r="D3558" t="s">
        <v>743</v>
      </c>
      <c r="E3558" t="s">
        <v>11</v>
      </c>
      <c r="F3558" t="s">
        <v>103</v>
      </c>
      <c r="G3558" t="s">
        <v>738</v>
      </c>
      <c r="H3558" t="s">
        <v>401</v>
      </c>
      <c r="I3558" t="s">
        <v>402</v>
      </c>
      <c r="J3558" t="s">
        <v>444</v>
      </c>
      <c r="K3558" s="3" t="str">
        <f t="shared" si="229"/>
        <v>Non-Ferrous Metals ProcessingAluminum</v>
      </c>
      <c r="L3558" s="9" t="s">
        <v>1443</v>
      </c>
      <c r="M3558" s="9" t="s">
        <v>1444</v>
      </c>
      <c r="N3558" t="s">
        <v>41</v>
      </c>
      <c r="P3558" s="5" t="str">
        <f>IF(LOOKUP($K3558,Fuel_Mappings!$C$2:$C$255,Fuel_Mappings!$D$2:$D$255)&lt;&gt;"",LOOKUP($K3558,Fuel_Mappings!$C$2:$C$255,Fuel_Mappings!$D$2:$D$255),"")</f>
        <v/>
      </c>
      <c r="Q3558" s="5" t="str">
        <f>IF($P3558="Other_Fuel",IF(LOOKUP($G3558,Fuel_Mappings!$I$2:$I$36,Fuel_Mappings!$I$2:$I$36)=$G3558,LOOKUP($G3558,Fuel_Mappings!$I$2:$I$36,Fuel_Mappings!$J$2:$J$36),""),"")</f>
        <v/>
      </c>
      <c r="S3558" s="5" t="str">
        <f t="shared" si="230"/>
        <v>2C3</v>
      </c>
      <c r="T3558" s="3" t="b">
        <f t="shared" si="231"/>
        <v>1</v>
      </c>
      <c r="U3558" s="3" t="b">
        <f t="shared" si="232"/>
        <v>1</v>
      </c>
    </row>
    <row r="3559" spans="1:21">
      <c r="A3559" s="10">
        <v>30304017</v>
      </c>
      <c r="B3559" t="s">
        <v>742</v>
      </c>
      <c r="C3559" t="s">
        <v>742</v>
      </c>
      <c r="D3559" t="s">
        <v>743</v>
      </c>
      <c r="E3559" t="s">
        <v>11</v>
      </c>
      <c r="F3559" t="s">
        <v>103</v>
      </c>
      <c r="G3559" t="s">
        <v>738</v>
      </c>
      <c r="H3559" t="s">
        <v>401</v>
      </c>
      <c r="I3559" t="s">
        <v>402</v>
      </c>
      <c r="J3559" t="s">
        <v>444</v>
      </c>
      <c r="K3559" s="3" t="str">
        <f t="shared" si="229"/>
        <v>Non-Ferrous Metals ProcessingAluminum</v>
      </c>
      <c r="L3559" s="9" t="s">
        <v>1443</v>
      </c>
      <c r="M3559" s="9" t="s">
        <v>1444</v>
      </c>
      <c r="N3559" t="s">
        <v>41</v>
      </c>
      <c r="P3559" s="5" t="str">
        <f>IF(LOOKUP($K3559,Fuel_Mappings!$C$2:$C$255,Fuel_Mappings!$D$2:$D$255)&lt;&gt;"",LOOKUP($K3559,Fuel_Mappings!$C$2:$C$255,Fuel_Mappings!$D$2:$D$255),"")</f>
        <v/>
      </c>
      <c r="Q3559" s="5" t="str">
        <f>IF($P3559="Other_Fuel",IF(LOOKUP($G3559,Fuel_Mappings!$I$2:$I$36,Fuel_Mappings!$I$2:$I$36)=$G3559,LOOKUP($G3559,Fuel_Mappings!$I$2:$I$36,Fuel_Mappings!$J$2:$J$36),""),"")</f>
        <v/>
      </c>
      <c r="S3559" s="5" t="str">
        <f t="shared" si="230"/>
        <v>2C3</v>
      </c>
      <c r="T3559" s="3" t="b">
        <f t="shared" si="231"/>
        <v>1</v>
      </c>
      <c r="U3559" s="3" t="b">
        <f t="shared" si="232"/>
        <v>1</v>
      </c>
    </row>
    <row r="3560" spans="1:21">
      <c r="A3560" s="10">
        <v>30400114</v>
      </c>
      <c r="B3560" t="s">
        <v>742</v>
      </c>
      <c r="C3560" t="s">
        <v>742</v>
      </c>
      <c r="D3560" t="s">
        <v>743</v>
      </c>
      <c r="E3560" t="s">
        <v>11</v>
      </c>
      <c r="F3560" t="s">
        <v>112</v>
      </c>
      <c r="G3560" t="s">
        <v>444</v>
      </c>
      <c r="H3560" t="s">
        <v>401</v>
      </c>
      <c r="I3560" t="s">
        <v>402</v>
      </c>
      <c r="J3560" t="s">
        <v>444</v>
      </c>
      <c r="K3560" s="3" t="str">
        <f t="shared" si="229"/>
        <v>Non-Ferrous Metals ProcessingAluminum</v>
      </c>
      <c r="L3560" s="9" t="s">
        <v>1443</v>
      </c>
      <c r="M3560" s="9" t="s">
        <v>1444</v>
      </c>
      <c r="N3560" t="s">
        <v>41</v>
      </c>
      <c r="P3560" s="5" t="str">
        <f>IF(LOOKUP($K3560,Fuel_Mappings!$C$2:$C$255,Fuel_Mappings!$D$2:$D$255)&lt;&gt;"",LOOKUP($K3560,Fuel_Mappings!$C$2:$C$255,Fuel_Mappings!$D$2:$D$255),"")</f>
        <v/>
      </c>
      <c r="Q3560" s="5" t="str">
        <f>IF($P3560="Other_Fuel",IF(LOOKUP($G3560,Fuel_Mappings!$I$2:$I$36,Fuel_Mappings!$I$2:$I$36)=$G3560,LOOKUP($G3560,Fuel_Mappings!$I$2:$I$36,Fuel_Mappings!$J$2:$J$36),""),"")</f>
        <v/>
      </c>
      <c r="S3560" s="5" t="str">
        <f t="shared" si="230"/>
        <v>2C3</v>
      </c>
      <c r="T3560" s="3" t="b">
        <f t="shared" si="231"/>
        <v>1</v>
      </c>
      <c r="U3560" s="3" t="b">
        <f t="shared" si="232"/>
        <v>1</v>
      </c>
    </row>
    <row r="3561" spans="1:21">
      <c r="A3561" s="10">
        <v>30400103</v>
      </c>
      <c r="B3561" t="s">
        <v>742</v>
      </c>
      <c r="C3561" t="s">
        <v>742</v>
      </c>
      <c r="D3561" t="s">
        <v>743</v>
      </c>
      <c r="E3561" t="s">
        <v>11</v>
      </c>
      <c r="F3561" t="s">
        <v>112</v>
      </c>
      <c r="G3561" t="s">
        <v>444</v>
      </c>
      <c r="H3561" t="s">
        <v>401</v>
      </c>
      <c r="I3561" t="s">
        <v>402</v>
      </c>
      <c r="J3561" t="s">
        <v>444</v>
      </c>
      <c r="K3561" s="3" t="str">
        <f t="shared" si="229"/>
        <v>Non-Ferrous Metals ProcessingAluminum</v>
      </c>
      <c r="L3561" s="9" t="s">
        <v>1443</v>
      </c>
      <c r="M3561" s="9" t="s">
        <v>1444</v>
      </c>
      <c r="N3561" t="s">
        <v>41</v>
      </c>
      <c r="P3561" s="5" t="str">
        <f>IF(LOOKUP($K3561,Fuel_Mappings!$C$2:$C$255,Fuel_Mappings!$D$2:$D$255)&lt;&gt;"",LOOKUP($K3561,Fuel_Mappings!$C$2:$C$255,Fuel_Mappings!$D$2:$D$255),"")</f>
        <v/>
      </c>
      <c r="Q3561" s="5" t="str">
        <f>IF($P3561="Other_Fuel",IF(LOOKUP($G3561,Fuel_Mappings!$I$2:$I$36,Fuel_Mappings!$I$2:$I$36)=$G3561,LOOKUP($G3561,Fuel_Mappings!$I$2:$I$36,Fuel_Mappings!$J$2:$J$36),""),"")</f>
        <v/>
      </c>
      <c r="S3561" s="5" t="str">
        <f t="shared" si="230"/>
        <v>2C3</v>
      </c>
      <c r="T3561" s="3" t="b">
        <f t="shared" si="231"/>
        <v>1</v>
      </c>
      <c r="U3561" s="3" t="b">
        <f t="shared" si="232"/>
        <v>1</v>
      </c>
    </row>
    <row r="3562" spans="1:21">
      <c r="A3562" s="10">
        <v>30400199</v>
      </c>
      <c r="B3562" t="s">
        <v>742</v>
      </c>
      <c r="C3562" t="s">
        <v>742</v>
      </c>
      <c r="D3562" t="s">
        <v>743</v>
      </c>
      <c r="E3562" t="s">
        <v>11</v>
      </c>
      <c r="F3562" t="s">
        <v>112</v>
      </c>
      <c r="G3562" t="s">
        <v>444</v>
      </c>
      <c r="H3562" t="s">
        <v>401</v>
      </c>
      <c r="I3562" t="s">
        <v>402</v>
      </c>
      <c r="J3562" t="s">
        <v>444</v>
      </c>
      <c r="K3562" s="3" t="str">
        <f t="shared" si="229"/>
        <v>Non-Ferrous Metals ProcessingAluminum</v>
      </c>
      <c r="L3562" s="9" t="s">
        <v>1443</v>
      </c>
      <c r="M3562" s="9" t="s">
        <v>1444</v>
      </c>
      <c r="N3562" t="s">
        <v>41</v>
      </c>
      <c r="P3562" s="5" t="str">
        <f>IF(LOOKUP($K3562,Fuel_Mappings!$C$2:$C$255,Fuel_Mappings!$D$2:$D$255)&lt;&gt;"",LOOKUP($K3562,Fuel_Mappings!$C$2:$C$255,Fuel_Mappings!$D$2:$D$255),"")</f>
        <v/>
      </c>
      <c r="Q3562" s="5" t="str">
        <f>IF($P3562="Other_Fuel",IF(LOOKUP($G3562,Fuel_Mappings!$I$2:$I$36,Fuel_Mappings!$I$2:$I$36)=$G3562,LOOKUP($G3562,Fuel_Mappings!$I$2:$I$36,Fuel_Mappings!$J$2:$J$36),""),"")</f>
        <v/>
      </c>
      <c r="S3562" s="5" t="str">
        <f t="shared" si="230"/>
        <v>2C3</v>
      </c>
      <c r="T3562" s="3" t="b">
        <f t="shared" si="231"/>
        <v>1</v>
      </c>
      <c r="U3562" s="3" t="b">
        <f t="shared" si="232"/>
        <v>1</v>
      </c>
    </row>
    <row r="3563" spans="1:21">
      <c r="A3563" s="10">
        <v>30400109</v>
      </c>
      <c r="B3563" t="s">
        <v>742</v>
      </c>
      <c r="C3563" t="s">
        <v>742</v>
      </c>
      <c r="D3563" t="s">
        <v>743</v>
      </c>
      <c r="E3563" t="s">
        <v>11</v>
      </c>
      <c r="F3563" t="s">
        <v>112</v>
      </c>
      <c r="G3563" t="s">
        <v>444</v>
      </c>
      <c r="H3563" t="s">
        <v>401</v>
      </c>
      <c r="I3563" t="s">
        <v>402</v>
      </c>
      <c r="J3563" t="s">
        <v>444</v>
      </c>
      <c r="K3563" s="3" t="str">
        <f t="shared" si="229"/>
        <v>Non-Ferrous Metals ProcessingAluminum</v>
      </c>
      <c r="L3563" s="9" t="s">
        <v>1443</v>
      </c>
      <c r="M3563" s="9" t="s">
        <v>1444</v>
      </c>
      <c r="N3563" t="s">
        <v>41</v>
      </c>
      <c r="P3563" s="5" t="str">
        <f>IF(LOOKUP($K3563,Fuel_Mappings!$C$2:$C$255,Fuel_Mappings!$D$2:$D$255)&lt;&gt;"",LOOKUP($K3563,Fuel_Mappings!$C$2:$C$255,Fuel_Mappings!$D$2:$D$255),"")</f>
        <v/>
      </c>
      <c r="Q3563" s="5" t="str">
        <f>IF($P3563="Other_Fuel",IF(LOOKUP($G3563,Fuel_Mappings!$I$2:$I$36,Fuel_Mappings!$I$2:$I$36)=$G3563,LOOKUP($G3563,Fuel_Mappings!$I$2:$I$36,Fuel_Mappings!$J$2:$J$36),""),"")</f>
        <v/>
      </c>
      <c r="S3563" s="5" t="str">
        <f t="shared" si="230"/>
        <v>2C3</v>
      </c>
      <c r="T3563" s="3" t="b">
        <f t="shared" si="231"/>
        <v>1</v>
      </c>
      <c r="U3563" s="3" t="b">
        <f t="shared" si="232"/>
        <v>1</v>
      </c>
    </row>
    <row r="3564" spans="1:21">
      <c r="A3564" s="10">
        <v>30400113</v>
      </c>
      <c r="B3564" t="s">
        <v>742</v>
      </c>
      <c r="C3564" t="s">
        <v>742</v>
      </c>
      <c r="D3564" t="s">
        <v>743</v>
      </c>
      <c r="E3564" t="s">
        <v>11</v>
      </c>
      <c r="F3564" t="s">
        <v>112</v>
      </c>
      <c r="G3564" t="s">
        <v>444</v>
      </c>
      <c r="H3564" t="s">
        <v>401</v>
      </c>
      <c r="I3564" t="s">
        <v>402</v>
      </c>
      <c r="J3564" t="s">
        <v>444</v>
      </c>
      <c r="K3564" s="3" t="str">
        <f t="shared" si="229"/>
        <v>Non-Ferrous Metals ProcessingAluminum</v>
      </c>
      <c r="L3564" s="9" t="s">
        <v>1443</v>
      </c>
      <c r="M3564" s="9" t="s">
        <v>1444</v>
      </c>
      <c r="N3564" t="s">
        <v>41</v>
      </c>
      <c r="P3564" s="5" t="str">
        <f>IF(LOOKUP($K3564,Fuel_Mappings!$C$2:$C$255,Fuel_Mappings!$D$2:$D$255)&lt;&gt;"",LOOKUP($K3564,Fuel_Mappings!$C$2:$C$255,Fuel_Mappings!$D$2:$D$255),"")</f>
        <v/>
      </c>
      <c r="Q3564" s="5" t="str">
        <f>IF($P3564="Other_Fuel",IF(LOOKUP($G3564,Fuel_Mappings!$I$2:$I$36,Fuel_Mappings!$I$2:$I$36)=$G3564,LOOKUP($G3564,Fuel_Mappings!$I$2:$I$36,Fuel_Mappings!$J$2:$J$36),""),"")</f>
        <v/>
      </c>
      <c r="S3564" s="5" t="str">
        <f t="shared" si="230"/>
        <v>2C3</v>
      </c>
      <c r="T3564" s="3" t="b">
        <f t="shared" si="231"/>
        <v>1</v>
      </c>
      <c r="U3564" s="3" t="b">
        <f t="shared" si="232"/>
        <v>1</v>
      </c>
    </row>
    <row r="3565" spans="1:21">
      <c r="A3565" s="10">
        <v>30400150</v>
      </c>
      <c r="B3565" t="s">
        <v>742</v>
      </c>
      <c r="C3565" t="s">
        <v>742</v>
      </c>
      <c r="D3565" t="s">
        <v>743</v>
      </c>
      <c r="E3565" t="s">
        <v>11</v>
      </c>
      <c r="F3565" t="s">
        <v>112</v>
      </c>
      <c r="G3565" t="s">
        <v>444</v>
      </c>
      <c r="H3565" t="s">
        <v>401</v>
      </c>
      <c r="I3565" t="s">
        <v>402</v>
      </c>
      <c r="J3565" t="s">
        <v>444</v>
      </c>
      <c r="K3565" s="3" t="str">
        <f t="shared" si="229"/>
        <v>Non-Ferrous Metals ProcessingAluminum</v>
      </c>
      <c r="L3565" s="9" t="s">
        <v>1443</v>
      </c>
      <c r="M3565" s="9" t="s">
        <v>1444</v>
      </c>
      <c r="N3565" t="s">
        <v>41</v>
      </c>
      <c r="P3565" s="5" t="str">
        <f>IF(LOOKUP($K3565,Fuel_Mappings!$C$2:$C$255,Fuel_Mappings!$D$2:$D$255)&lt;&gt;"",LOOKUP($K3565,Fuel_Mappings!$C$2:$C$255,Fuel_Mappings!$D$2:$D$255),"")</f>
        <v/>
      </c>
      <c r="Q3565" s="5" t="str">
        <f>IF($P3565="Other_Fuel",IF(LOOKUP($G3565,Fuel_Mappings!$I$2:$I$36,Fuel_Mappings!$I$2:$I$36)=$G3565,LOOKUP($G3565,Fuel_Mappings!$I$2:$I$36,Fuel_Mappings!$J$2:$J$36),""),"")</f>
        <v/>
      </c>
      <c r="S3565" s="5" t="str">
        <f t="shared" si="230"/>
        <v>2C3</v>
      </c>
      <c r="T3565" s="3" t="b">
        <f t="shared" si="231"/>
        <v>1</v>
      </c>
      <c r="U3565" s="3" t="b">
        <f t="shared" si="232"/>
        <v>1</v>
      </c>
    </row>
    <row r="3566" spans="1:21">
      <c r="A3566" s="10">
        <v>30400112</v>
      </c>
      <c r="B3566" t="s">
        <v>742</v>
      </c>
      <c r="C3566" t="s">
        <v>742</v>
      </c>
      <c r="D3566" t="s">
        <v>743</v>
      </c>
      <c r="E3566" t="s">
        <v>11</v>
      </c>
      <c r="F3566" t="s">
        <v>112</v>
      </c>
      <c r="G3566" t="s">
        <v>444</v>
      </c>
      <c r="H3566" t="s">
        <v>401</v>
      </c>
      <c r="I3566" t="s">
        <v>402</v>
      </c>
      <c r="J3566" t="s">
        <v>444</v>
      </c>
      <c r="K3566" s="3" t="str">
        <f t="shared" si="229"/>
        <v>Non-Ferrous Metals ProcessingAluminum</v>
      </c>
      <c r="L3566" s="9" t="s">
        <v>1443</v>
      </c>
      <c r="M3566" s="9" t="s">
        <v>1444</v>
      </c>
      <c r="N3566" t="s">
        <v>41</v>
      </c>
      <c r="P3566" s="5" t="str">
        <f>IF(LOOKUP($K3566,Fuel_Mappings!$C$2:$C$255,Fuel_Mappings!$D$2:$D$255)&lt;&gt;"",LOOKUP($K3566,Fuel_Mappings!$C$2:$C$255,Fuel_Mappings!$D$2:$D$255),"")</f>
        <v/>
      </c>
      <c r="Q3566" s="5" t="str">
        <f>IF($P3566="Other_Fuel",IF(LOOKUP($G3566,Fuel_Mappings!$I$2:$I$36,Fuel_Mappings!$I$2:$I$36)=$G3566,LOOKUP($G3566,Fuel_Mappings!$I$2:$I$36,Fuel_Mappings!$J$2:$J$36),""),"")</f>
        <v/>
      </c>
      <c r="S3566" s="5" t="str">
        <f t="shared" si="230"/>
        <v>2C3</v>
      </c>
      <c r="T3566" s="3" t="b">
        <f t="shared" si="231"/>
        <v>1</v>
      </c>
      <c r="U3566" s="3" t="b">
        <f t="shared" si="232"/>
        <v>1</v>
      </c>
    </row>
    <row r="3567" spans="1:21">
      <c r="A3567" s="10">
        <v>30400102</v>
      </c>
      <c r="B3567" t="s">
        <v>742</v>
      </c>
      <c r="C3567" t="s">
        <v>742</v>
      </c>
      <c r="D3567" t="s">
        <v>743</v>
      </c>
      <c r="E3567" t="s">
        <v>11</v>
      </c>
      <c r="F3567" t="s">
        <v>112</v>
      </c>
      <c r="G3567" t="s">
        <v>444</v>
      </c>
      <c r="H3567" t="s">
        <v>401</v>
      </c>
      <c r="I3567" t="s">
        <v>402</v>
      </c>
      <c r="J3567" t="s">
        <v>444</v>
      </c>
      <c r="K3567" s="3" t="str">
        <f t="shared" si="229"/>
        <v>Non-Ferrous Metals ProcessingAluminum</v>
      </c>
      <c r="L3567" s="9" t="s">
        <v>1443</v>
      </c>
      <c r="M3567" s="9" t="s">
        <v>1444</v>
      </c>
      <c r="N3567" t="s">
        <v>41</v>
      </c>
      <c r="P3567" s="5" t="str">
        <f>IF(LOOKUP($K3567,Fuel_Mappings!$C$2:$C$255,Fuel_Mappings!$D$2:$D$255)&lt;&gt;"",LOOKUP($K3567,Fuel_Mappings!$C$2:$C$255,Fuel_Mappings!$D$2:$D$255),"")</f>
        <v/>
      </c>
      <c r="Q3567" s="5" t="str">
        <f>IF($P3567="Other_Fuel",IF(LOOKUP($G3567,Fuel_Mappings!$I$2:$I$36,Fuel_Mappings!$I$2:$I$36)=$G3567,LOOKUP($G3567,Fuel_Mappings!$I$2:$I$36,Fuel_Mappings!$J$2:$J$36),""),"")</f>
        <v/>
      </c>
      <c r="S3567" s="5" t="str">
        <f t="shared" si="230"/>
        <v>2C3</v>
      </c>
      <c r="T3567" s="3" t="b">
        <f t="shared" si="231"/>
        <v>1</v>
      </c>
      <c r="U3567" s="3" t="b">
        <f t="shared" si="232"/>
        <v>1</v>
      </c>
    </row>
    <row r="3568" spans="1:21">
      <c r="A3568" s="10">
        <v>30400104</v>
      </c>
      <c r="B3568" t="s">
        <v>742</v>
      </c>
      <c r="C3568" t="s">
        <v>742</v>
      </c>
      <c r="D3568" t="s">
        <v>743</v>
      </c>
      <c r="E3568" t="s">
        <v>11</v>
      </c>
      <c r="F3568" t="s">
        <v>112</v>
      </c>
      <c r="G3568" t="s">
        <v>444</v>
      </c>
      <c r="H3568" t="s">
        <v>401</v>
      </c>
      <c r="I3568" t="s">
        <v>402</v>
      </c>
      <c r="J3568" t="s">
        <v>444</v>
      </c>
      <c r="K3568" s="3" t="str">
        <f t="shared" si="229"/>
        <v>Non-Ferrous Metals ProcessingAluminum</v>
      </c>
      <c r="L3568" s="9" t="s">
        <v>1443</v>
      </c>
      <c r="M3568" s="9" t="s">
        <v>1444</v>
      </c>
      <c r="N3568" t="s">
        <v>41</v>
      </c>
      <c r="P3568" s="5" t="str">
        <f>IF(LOOKUP($K3568,Fuel_Mappings!$C$2:$C$255,Fuel_Mappings!$D$2:$D$255)&lt;&gt;"",LOOKUP($K3568,Fuel_Mappings!$C$2:$C$255,Fuel_Mappings!$D$2:$D$255),"")</f>
        <v/>
      </c>
      <c r="Q3568" s="5" t="str">
        <f>IF($P3568="Other_Fuel",IF(LOOKUP($G3568,Fuel_Mappings!$I$2:$I$36,Fuel_Mappings!$I$2:$I$36)=$G3568,LOOKUP($G3568,Fuel_Mappings!$I$2:$I$36,Fuel_Mappings!$J$2:$J$36),""),"")</f>
        <v/>
      </c>
      <c r="S3568" s="5" t="str">
        <f t="shared" si="230"/>
        <v>2C3</v>
      </c>
      <c r="T3568" s="3" t="b">
        <f t="shared" si="231"/>
        <v>1</v>
      </c>
      <c r="U3568" s="3" t="b">
        <f t="shared" si="232"/>
        <v>1</v>
      </c>
    </row>
    <row r="3569" spans="1:21">
      <c r="A3569" s="10">
        <v>30400116</v>
      </c>
      <c r="B3569" t="s">
        <v>742</v>
      </c>
      <c r="C3569" t="s">
        <v>742</v>
      </c>
      <c r="D3569" t="s">
        <v>743</v>
      </c>
      <c r="E3569" t="s">
        <v>11</v>
      </c>
      <c r="F3569" t="s">
        <v>112</v>
      </c>
      <c r="G3569" t="s">
        <v>444</v>
      </c>
      <c r="H3569" t="s">
        <v>401</v>
      </c>
      <c r="I3569" t="s">
        <v>402</v>
      </c>
      <c r="J3569" t="s">
        <v>444</v>
      </c>
      <c r="K3569" s="3" t="str">
        <f t="shared" si="229"/>
        <v>Non-Ferrous Metals ProcessingAluminum</v>
      </c>
      <c r="L3569" s="9" t="s">
        <v>1443</v>
      </c>
      <c r="M3569" s="9" t="s">
        <v>1444</v>
      </c>
      <c r="N3569" t="s">
        <v>41</v>
      </c>
      <c r="P3569" s="5" t="str">
        <f>IF(LOOKUP($K3569,Fuel_Mappings!$C$2:$C$255,Fuel_Mappings!$D$2:$D$255)&lt;&gt;"",LOOKUP($K3569,Fuel_Mappings!$C$2:$C$255,Fuel_Mappings!$D$2:$D$255),"")</f>
        <v/>
      </c>
      <c r="Q3569" s="5" t="str">
        <f>IF($P3569="Other_Fuel",IF(LOOKUP($G3569,Fuel_Mappings!$I$2:$I$36,Fuel_Mappings!$I$2:$I$36)=$G3569,LOOKUP($G3569,Fuel_Mappings!$I$2:$I$36,Fuel_Mappings!$J$2:$J$36),""),"")</f>
        <v/>
      </c>
      <c r="S3569" s="5" t="str">
        <f t="shared" si="230"/>
        <v>2C3</v>
      </c>
      <c r="T3569" s="3" t="b">
        <f t="shared" si="231"/>
        <v>1</v>
      </c>
      <c r="U3569" s="3" t="b">
        <f t="shared" si="232"/>
        <v>1</v>
      </c>
    </row>
    <row r="3570" spans="1:21">
      <c r="A3570" s="10">
        <v>30400120</v>
      </c>
      <c r="B3570" t="s">
        <v>742</v>
      </c>
      <c r="C3570" t="s">
        <v>742</v>
      </c>
      <c r="D3570" t="s">
        <v>743</v>
      </c>
      <c r="E3570" t="s">
        <v>11</v>
      </c>
      <c r="F3570" t="s">
        <v>112</v>
      </c>
      <c r="G3570" t="s">
        <v>444</v>
      </c>
      <c r="H3570" t="s">
        <v>401</v>
      </c>
      <c r="I3570" t="s">
        <v>402</v>
      </c>
      <c r="J3570" t="s">
        <v>444</v>
      </c>
      <c r="K3570" s="3" t="str">
        <f t="shared" si="229"/>
        <v>Non-Ferrous Metals ProcessingAluminum</v>
      </c>
      <c r="L3570" s="9" t="s">
        <v>1443</v>
      </c>
      <c r="M3570" s="9" t="s">
        <v>1444</v>
      </c>
      <c r="N3570" t="s">
        <v>41</v>
      </c>
      <c r="P3570" s="5" t="str">
        <f>IF(LOOKUP($K3570,Fuel_Mappings!$C$2:$C$255,Fuel_Mappings!$D$2:$D$255)&lt;&gt;"",LOOKUP($K3570,Fuel_Mappings!$C$2:$C$255,Fuel_Mappings!$D$2:$D$255),"")</f>
        <v/>
      </c>
      <c r="Q3570" s="5" t="str">
        <f>IF($P3570="Other_Fuel",IF(LOOKUP($G3570,Fuel_Mappings!$I$2:$I$36,Fuel_Mappings!$I$2:$I$36)=$G3570,LOOKUP($G3570,Fuel_Mappings!$I$2:$I$36,Fuel_Mappings!$J$2:$J$36),""),"")</f>
        <v/>
      </c>
      <c r="S3570" s="5" t="str">
        <f t="shared" si="230"/>
        <v>2C3</v>
      </c>
      <c r="T3570" s="3" t="b">
        <f t="shared" si="231"/>
        <v>1</v>
      </c>
      <c r="U3570" s="3" t="b">
        <f t="shared" si="232"/>
        <v>1</v>
      </c>
    </row>
    <row r="3571" spans="1:21">
      <c r="A3571" s="10">
        <v>30400101</v>
      </c>
      <c r="B3571" t="s">
        <v>742</v>
      </c>
      <c r="C3571" t="s">
        <v>742</v>
      </c>
      <c r="D3571" t="s">
        <v>743</v>
      </c>
      <c r="E3571" t="s">
        <v>11</v>
      </c>
      <c r="F3571" t="s">
        <v>112</v>
      </c>
      <c r="G3571" t="s">
        <v>444</v>
      </c>
      <c r="H3571" t="s">
        <v>401</v>
      </c>
      <c r="I3571" t="s">
        <v>402</v>
      </c>
      <c r="J3571" t="s">
        <v>444</v>
      </c>
      <c r="K3571" s="3" t="str">
        <f t="shared" ref="K3571:K3634" si="233">I3571&amp;J3571</f>
        <v>Non-Ferrous Metals ProcessingAluminum</v>
      </c>
      <c r="L3571" s="9" t="s">
        <v>1443</v>
      </c>
      <c r="M3571" s="9" t="s">
        <v>1444</v>
      </c>
      <c r="N3571" t="s">
        <v>41</v>
      </c>
      <c r="P3571" s="5" t="str">
        <f>IF(LOOKUP($K3571,Fuel_Mappings!$C$2:$C$255,Fuel_Mappings!$D$2:$D$255)&lt;&gt;"",LOOKUP($K3571,Fuel_Mappings!$C$2:$C$255,Fuel_Mappings!$D$2:$D$255),"")</f>
        <v/>
      </c>
      <c r="Q3571" s="5" t="str">
        <f>IF($P3571="Other_Fuel",IF(LOOKUP($G3571,Fuel_Mappings!$I$2:$I$36,Fuel_Mappings!$I$2:$I$36)=$G3571,LOOKUP($G3571,Fuel_Mappings!$I$2:$I$36,Fuel_Mappings!$J$2:$J$36),""),"")</f>
        <v/>
      </c>
      <c r="S3571" s="5" t="str">
        <f t="shared" si="230"/>
        <v>2C3</v>
      </c>
      <c r="T3571" s="3" t="b">
        <f t="shared" si="231"/>
        <v>1</v>
      </c>
      <c r="U3571" s="3" t="b">
        <f t="shared" si="232"/>
        <v>1</v>
      </c>
    </row>
    <row r="3572" spans="1:21">
      <c r="A3572" s="10">
        <v>30400107</v>
      </c>
      <c r="B3572" t="s">
        <v>742</v>
      </c>
      <c r="C3572" t="s">
        <v>742</v>
      </c>
      <c r="D3572" t="s">
        <v>743</v>
      </c>
      <c r="E3572" t="s">
        <v>11</v>
      </c>
      <c r="F3572" t="s">
        <v>112</v>
      </c>
      <c r="G3572" t="s">
        <v>444</v>
      </c>
      <c r="H3572" t="s">
        <v>401</v>
      </c>
      <c r="I3572" t="s">
        <v>402</v>
      </c>
      <c r="J3572" t="s">
        <v>444</v>
      </c>
      <c r="K3572" s="3" t="str">
        <f t="shared" si="233"/>
        <v>Non-Ferrous Metals ProcessingAluminum</v>
      </c>
      <c r="L3572" s="9" t="s">
        <v>1443</v>
      </c>
      <c r="M3572" s="9" t="s">
        <v>1444</v>
      </c>
      <c r="N3572" t="s">
        <v>41</v>
      </c>
      <c r="P3572" s="5" t="str">
        <f>IF(LOOKUP($K3572,Fuel_Mappings!$C$2:$C$255,Fuel_Mappings!$D$2:$D$255)&lt;&gt;"",LOOKUP($K3572,Fuel_Mappings!$C$2:$C$255,Fuel_Mappings!$D$2:$D$255),"")</f>
        <v/>
      </c>
      <c r="Q3572" s="5" t="str">
        <f>IF($P3572="Other_Fuel",IF(LOOKUP($G3572,Fuel_Mappings!$I$2:$I$36,Fuel_Mappings!$I$2:$I$36)=$G3572,LOOKUP($G3572,Fuel_Mappings!$I$2:$I$36,Fuel_Mappings!$J$2:$J$36),""),"")</f>
        <v/>
      </c>
      <c r="S3572" s="5" t="str">
        <f t="shared" si="230"/>
        <v>2C3</v>
      </c>
      <c r="T3572" s="3" t="b">
        <f t="shared" si="231"/>
        <v>1</v>
      </c>
      <c r="U3572" s="3" t="b">
        <f t="shared" si="232"/>
        <v>1</v>
      </c>
    </row>
    <row r="3573" spans="1:21">
      <c r="A3573" s="10">
        <v>30400105</v>
      </c>
      <c r="B3573" t="s">
        <v>742</v>
      </c>
      <c r="C3573" t="s">
        <v>742</v>
      </c>
      <c r="D3573" t="s">
        <v>743</v>
      </c>
      <c r="E3573" t="s">
        <v>11</v>
      </c>
      <c r="F3573" t="s">
        <v>112</v>
      </c>
      <c r="G3573" t="s">
        <v>444</v>
      </c>
      <c r="H3573" t="s">
        <v>401</v>
      </c>
      <c r="I3573" t="s">
        <v>402</v>
      </c>
      <c r="J3573" t="s">
        <v>444</v>
      </c>
      <c r="K3573" s="3" t="str">
        <f t="shared" si="233"/>
        <v>Non-Ferrous Metals ProcessingAluminum</v>
      </c>
      <c r="L3573" s="9" t="s">
        <v>1443</v>
      </c>
      <c r="M3573" s="9" t="s">
        <v>1444</v>
      </c>
      <c r="N3573" t="s">
        <v>41</v>
      </c>
      <c r="P3573" s="5" t="str">
        <f>IF(LOOKUP($K3573,Fuel_Mappings!$C$2:$C$255,Fuel_Mappings!$D$2:$D$255)&lt;&gt;"",LOOKUP($K3573,Fuel_Mappings!$C$2:$C$255,Fuel_Mappings!$D$2:$D$255),"")</f>
        <v/>
      </c>
      <c r="Q3573" s="5" t="str">
        <f>IF($P3573="Other_Fuel",IF(LOOKUP($G3573,Fuel_Mappings!$I$2:$I$36,Fuel_Mappings!$I$2:$I$36)=$G3573,LOOKUP($G3573,Fuel_Mappings!$I$2:$I$36,Fuel_Mappings!$J$2:$J$36),""),"")</f>
        <v/>
      </c>
      <c r="S3573" s="5" t="str">
        <f t="shared" si="230"/>
        <v>2C3</v>
      </c>
      <c r="T3573" s="3" t="b">
        <f t="shared" si="231"/>
        <v>1</v>
      </c>
      <c r="U3573" s="3" t="b">
        <f t="shared" si="232"/>
        <v>1</v>
      </c>
    </row>
    <row r="3574" spans="1:21">
      <c r="A3574" s="10">
        <v>30400106</v>
      </c>
      <c r="B3574" t="s">
        <v>742</v>
      </c>
      <c r="C3574" t="s">
        <v>742</v>
      </c>
      <c r="D3574" t="s">
        <v>743</v>
      </c>
      <c r="E3574" t="s">
        <v>11</v>
      </c>
      <c r="F3574" t="s">
        <v>112</v>
      </c>
      <c r="G3574" t="s">
        <v>444</v>
      </c>
      <c r="H3574" t="s">
        <v>401</v>
      </c>
      <c r="I3574" t="s">
        <v>402</v>
      </c>
      <c r="J3574" t="s">
        <v>444</v>
      </c>
      <c r="K3574" s="3" t="str">
        <f t="shared" si="233"/>
        <v>Non-Ferrous Metals ProcessingAluminum</v>
      </c>
      <c r="L3574" s="9" t="s">
        <v>1443</v>
      </c>
      <c r="M3574" s="9" t="s">
        <v>1444</v>
      </c>
      <c r="N3574" t="s">
        <v>41</v>
      </c>
      <c r="P3574" s="5" t="str">
        <f>IF(LOOKUP($K3574,Fuel_Mappings!$C$2:$C$255,Fuel_Mappings!$D$2:$D$255)&lt;&gt;"",LOOKUP($K3574,Fuel_Mappings!$C$2:$C$255,Fuel_Mappings!$D$2:$D$255),"")</f>
        <v/>
      </c>
      <c r="Q3574" s="5" t="str">
        <f>IF($P3574="Other_Fuel",IF(LOOKUP($G3574,Fuel_Mappings!$I$2:$I$36,Fuel_Mappings!$I$2:$I$36)=$G3574,LOOKUP($G3574,Fuel_Mappings!$I$2:$I$36,Fuel_Mappings!$J$2:$J$36),""),"")</f>
        <v/>
      </c>
      <c r="S3574" s="5" t="str">
        <f t="shared" si="230"/>
        <v>2C3</v>
      </c>
      <c r="T3574" s="3" t="b">
        <f t="shared" si="231"/>
        <v>1</v>
      </c>
      <c r="U3574" s="3" t="b">
        <f t="shared" si="232"/>
        <v>1</v>
      </c>
    </row>
    <row r="3575" spans="1:21">
      <c r="A3575" s="10">
        <v>30400108</v>
      </c>
      <c r="B3575" t="s">
        <v>742</v>
      </c>
      <c r="C3575" t="s">
        <v>742</v>
      </c>
      <c r="D3575" t="s">
        <v>743</v>
      </c>
      <c r="E3575" t="s">
        <v>11</v>
      </c>
      <c r="F3575" t="s">
        <v>112</v>
      </c>
      <c r="G3575" t="s">
        <v>444</v>
      </c>
      <c r="H3575" t="s">
        <v>401</v>
      </c>
      <c r="I3575" t="s">
        <v>402</v>
      </c>
      <c r="J3575" t="s">
        <v>444</v>
      </c>
      <c r="K3575" s="3" t="str">
        <f t="shared" si="233"/>
        <v>Non-Ferrous Metals ProcessingAluminum</v>
      </c>
      <c r="L3575" s="9" t="s">
        <v>1443</v>
      </c>
      <c r="M3575" s="9" t="s">
        <v>1444</v>
      </c>
      <c r="N3575" t="s">
        <v>41</v>
      </c>
      <c r="P3575" s="5" t="str">
        <f>IF(LOOKUP($K3575,Fuel_Mappings!$C$2:$C$255,Fuel_Mappings!$D$2:$D$255)&lt;&gt;"",LOOKUP($K3575,Fuel_Mappings!$C$2:$C$255,Fuel_Mappings!$D$2:$D$255),"")</f>
        <v/>
      </c>
      <c r="Q3575" s="5" t="str">
        <f>IF($P3575="Other_Fuel",IF(LOOKUP($G3575,Fuel_Mappings!$I$2:$I$36,Fuel_Mappings!$I$2:$I$36)=$G3575,LOOKUP($G3575,Fuel_Mappings!$I$2:$I$36,Fuel_Mappings!$J$2:$J$36),""),"")</f>
        <v/>
      </c>
      <c r="S3575" s="5" t="str">
        <f t="shared" si="230"/>
        <v>2C3</v>
      </c>
      <c r="T3575" s="3" t="b">
        <f t="shared" si="231"/>
        <v>1</v>
      </c>
      <c r="U3575" s="3" t="b">
        <f t="shared" si="232"/>
        <v>1</v>
      </c>
    </row>
    <row r="3576" spans="1:21">
      <c r="A3576" s="10">
        <v>30400131</v>
      </c>
      <c r="B3576" t="s">
        <v>742</v>
      </c>
      <c r="C3576" t="s">
        <v>742</v>
      </c>
      <c r="D3576" t="s">
        <v>743</v>
      </c>
      <c r="E3576" t="s">
        <v>11</v>
      </c>
      <c r="F3576" t="s">
        <v>112</v>
      </c>
      <c r="G3576" t="s">
        <v>444</v>
      </c>
      <c r="H3576" t="s">
        <v>401</v>
      </c>
      <c r="I3576" t="s">
        <v>402</v>
      </c>
      <c r="J3576" t="s">
        <v>444</v>
      </c>
      <c r="K3576" s="3" t="str">
        <f t="shared" si="233"/>
        <v>Non-Ferrous Metals ProcessingAluminum</v>
      </c>
      <c r="L3576" s="9" t="s">
        <v>1443</v>
      </c>
      <c r="M3576" s="9" t="s">
        <v>1444</v>
      </c>
      <c r="N3576" t="s">
        <v>41</v>
      </c>
      <c r="P3576" s="5" t="str">
        <f>IF(LOOKUP($K3576,Fuel_Mappings!$C$2:$C$255,Fuel_Mappings!$D$2:$D$255)&lt;&gt;"",LOOKUP($K3576,Fuel_Mappings!$C$2:$C$255,Fuel_Mappings!$D$2:$D$255),"")</f>
        <v/>
      </c>
      <c r="Q3576" s="5" t="str">
        <f>IF($P3576="Other_Fuel",IF(LOOKUP($G3576,Fuel_Mappings!$I$2:$I$36,Fuel_Mappings!$I$2:$I$36)=$G3576,LOOKUP($G3576,Fuel_Mappings!$I$2:$I$36,Fuel_Mappings!$J$2:$J$36),""),"")</f>
        <v/>
      </c>
      <c r="S3576" s="5" t="str">
        <f t="shared" si="230"/>
        <v>2C3</v>
      </c>
      <c r="T3576" s="3" t="b">
        <f t="shared" si="231"/>
        <v>1</v>
      </c>
      <c r="U3576" s="3" t="b">
        <f t="shared" si="232"/>
        <v>1</v>
      </c>
    </row>
    <row r="3577" spans="1:21">
      <c r="A3577" s="10">
        <v>30400160</v>
      </c>
      <c r="B3577" t="s">
        <v>742</v>
      </c>
      <c r="C3577" t="s">
        <v>742</v>
      </c>
      <c r="D3577" t="s">
        <v>743</v>
      </c>
      <c r="E3577" t="s">
        <v>11</v>
      </c>
      <c r="F3577" t="s">
        <v>112</v>
      </c>
      <c r="G3577" t="s">
        <v>444</v>
      </c>
      <c r="H3577" t="s">
        <v>401</v>
      </c>
      <c r="I3577" t="s">
        <v>402</v>
      </c>
      <c r="J3577" t="s">
        <v>444</v>
      </c>
      <c r="K3577" s="3" t="str">
        <f t="shared" si="233"/>
        <v>Non-Ferrous Metals ProcessingAluminum</v>
      </c>
      <c r="L3577" s="9" t="s">
        <v>1443</v>
      </c>
      <c r="M3577" s="9" t="s">
        <v>1444</v>
      </c>
      <c r="N3577" t="s">
        <v>41</v>
      </c>
      <c r="P3577" s="5" t="str">
        <f>IF(LOOKUP($K3577,Fuel_Mappings!$C$2:$C$255,Fuel_Mappings!$D$2:$D$255)&lt;&gt;"",LOOKUP($K3577,Fuel_Mappings!$C$2:$C$255,Fuel_Mappings!$D$2:$D$255),"")</f>
        <v/>
      </c>
      <c r="Q3577" s="5" t="str">
        <f>IF($P3577="Other_Fuel",IF(LOOKUP($G3577,Fuel_Mappings!$I$2:$I$36,Fuel_Mappings!$I$2:$I$36)=$G3577,LOOKUP($G3577,Fuel_Mappings!$I$2:$I$36,Fuel_Mappings!$J$2:$J$36),""),"")</f>
        <v/>
      </c>
      <c r="S3577" s="5" t="str">
        <f t="shared" si="230"/>
        <v>2C3</v>
      </c>
      <c r="T3577" s="3" t="b">
        <f t="shared" si="231"/>
        <v>1</v>
      </c>
      <c r="U3577" s="3" t="b">
        <f t="shared" si="232"/>
        <v>1</v>
      </c>
    </row>
    <row r="3578" spans="1:21">
      <c r="A3578" s="10">
        <v>30400110</v>
      </c>
      <c r="B3578" t="s">
        <v>742</v>
      </c>
      <c r="C3578" t="s">
        <v>742</v>
      </c>
      <c r="D3578" t="s">
        <v>743</v>
      </c>
      <c r="E3578" t="s">
        <v>11</v>
      </c>
      <c r="F3578" t="s">
        <v>112</v>
      </c>
      <c r="G3578" t="s">
        <v>444</v>
      </c>
      <c r="H3578" t="s">
        <v>401</v>
      </c>
      <c r="I3578" t="s">
        <v>402</v>
      </c>
      <c r="J3578" t="s">
        <v>444</v>
      </c>
      <c r="K3578" s="3" t="str">
        <f t="shared" si="233"/>
        <v>Non-Ferrous Metals ProcessingAluminum</v>
      </c>
      <c r="L3578" s="9" t="s">
        <v>1443</v>
      </c>
      <c r="M3578" s="9" t="s">
        <v>1444</v>
      </c>
      <c r="N3578" t="s">
        <v>41</v>
      </c>
      <c r="P3578" s="5" t="str">
        <f>IF(LOOKUP($K3578,Fuel_Mappings!$C$2:$C$255,Fuel_Mappings!$D$2:$D$255)&lt;&gt;"",LOOKUP($K3578,Fuel_Mappings!$C$2:$C$255,Fuel_Mappings!$D$2:$D$255),"")</f>
        <v/>
      </c>
      <c r="Q3578" s="5" t="str">
        <f>IF($P3578="Other_Fuel",IF(LOOKUP($G3578,Fuel_Mappings!$I$2:$I$36,Fuel_Mappings!$I$2:$I$36)=$G3578,LOOKUP($G3578,Fuel_Mappings!$I$2:$I$36,Fuel_Mappings!$J$2:$J$36),""),"")</f>
        <v/>
      </c>
      <c r="S3578" s="5" t="str">
        <f t="shared" si="230"/>
        <v>2C3</v>
      </c>
      <c r="T3578" s="3" t="b">
        <f t="shared" si="231"/>
        <v>1</v>
      </c>
      <c r="U3578" s="3" t="b">
        <f t="shared" si="232"/>
        <v>1</v>
      </c>
    </row>
    <row r="3579" spans="1:21">
      <c r="A3579" s="10">
        <v>30400111</v>
      </c>
      <c r="B3579" t="s">
        <v>742</v>
      </c>
      <c r="C3579" t="s">
        <v>742</v>
      </c>
      <c r="D3579" t="s">
        <v>743</v>
      </c>
      <c r="E3579" t="s">
        <v>11</v>
      </c>
      <c r="F3579" t="s">
        <v>112</v>
      </c>
      <c r="G3579" t="s">
        <v>444</v>
      </c>
      <c r="H3579" t="s">
        <v>401</v>
      </c>
      <c r="I3579" t="s">
        <v>402</v>
      </c>
      <c r="J3579" t="s">
        <v>444</v>
      </c>
      <c r="K3579" s="3" t="str">
        <f t="shared" si="233"/>
        <v>Non-Ferrous Metals ProcessingAluminum</v>
      </c>
      <c r="L3579" s="9" t="s">
        <v>1443</v>
      </c>
      <c r="M3579" s="9" t="s">
        <v>1444</v>
      </c>
      <c r="N3579" t="s">
        <v>41</v>
      </c>
      <c r="P3579" s="5" t="str">
        <f>IF(LOOKUP($K3579,Fuel_Mappings!$C$2:$C$255,Fuel_Mappings!$D$2:$D$255)&lt;&gt;"",LOOKUP($K3579,Fuel_Mappings!$C$2:$C$255,Fuel_Mappings!$D$2:$D$255),"")</f>
        <v/>
      </c>
      <c r="Q3579" s="5" t="str">
        <f>IF($P3579="Other_Fuel",IF(LOOKUP($G3579,Fuel_Mappings!$I$2:$I$36,Fuel_Mappings!$I$2:$I$36)=$G3579,LOOKUP($G3579,Fuel_Mappings!$I$2:$I$36,Fuel_Mappings!$J$2:$J$36),""),"")</f>
        <v/>
      </c>
      <c r="S3579" s="5" t="str">
        <f t="shared" si="230"/>
        <v>2C3</v>
      </c>
      <c r="T3579" s="3" t="b">
        <f t="shared" si="231"/>
        <v>1</v>
      </c>
      <c r="U3579" s="3" t="b">
        <f t="shared" si="232"/>
        <v>1</v>
      </c>
    </row>
    <row r="3580" spans="1:21">
      <c r="A3580" s="10">
        <v>30301002</v>
      </c>
      <c r="B3580" t="s">
        <v>746</v>
      </c>
      <c r="C3580" t="s">
        <v>747</v>
      </c>
      <c r="D3580" t="s">
        <v>748</v>
      </c>
      <c r="E3580" t="s">
        <v>11</v>
      </c>
      <c r="F3580" t="s">
        <v>103</v>
      </c>
      <c r="G3580" t="s">
        <v>749</v>
      </c>
      <c r="H3580" t="s">
        <v>401</v>
      </c>
      <c r="I3580" t="s">
        <v>402</v>
      </c>
      <c r="J3580" t="s">
        <v>403</v>
      </c>
      <c r="K3580" s="3" t="str">
        <f t="shared" si="233"/>
        <v>Non-Ferrous Metals ProcessingLead</v>
      </c>
      <c r="L3580" t="s">
        <v>1524</v>
      </c>
      <c r="M3580" t="s">
        <v>1525</v>
      </c>
      <c r="N3580" t="s">
        <v>41</v>
      </c>
      <c r="P3580" s="5" t="str">
        <f>IF(LOOKUP($K3580,Fuel_Mappings!$C$2:$C$255,Fuel_Mappings!$D$2:$D$255)&lt;&gt;"",LOOKUP($K3580,Fuel_Mappings!$C$2:$C$255,Fuel_Mappings!$D$2:$D$255),"")</f>
        <v/>
      </c>
      <c r="Q3580" s="5" t="str">
        <f>IF($P3580="Other_Fuel",IF(LOOKUP($G3580,Fuel_Mappings!$I$2:$I$36,Fuel_Mappings!$I$2:$I$36)=$G3580,LOOKUP($G3580,Fuel_Mappings!$I$2:$I$36,Fuel_Mappings!$J$2:$J$36),""),"")</f>
        <v/>
      </c>
      <c r="S3580" s="5" t="str">
        <f t="shared" si="230"/>
        <v>2C5</v>
      </c>
      <c r="T3580" s="3" t="b">
        <f t="shared" si="231"/>
        <v>1</v>
      </c>
      <c r="U3580" s="3" t="b">
        <f t="shared" si="232"/>
        <v>1</v>
      </c>
    </row>
    <row r="3581" spans="1:21">
      <c r="A3581" s="10">
        <v>30301009</v>
      </c>
      <c r="B3581" t="s">
        <v>746</v>
      </c>
      <c r="C3581" t="s">
        <v>747</v>
      </c>
      <c r="D3581" t="s">
        <v>748</v>
      </c>
      <c r="E3581" t="s">
        <v>11</v>
      </c>
      <c r="F3581" t="s">
        <v>103</v>
      </c>
      <c r="G3581" t="s">
        <v>749</v>
      </c>
      <c r="H3581" t="s">
        <v>401</v>
      </c>
      <c r="I3581" t="s">
        <v>402</v>
      </c>
      <c r="J3581" t="s">
        <v>403</v>
      </c>
      <c r="K3581" s="3" t="str">
        <f t="shared" si="233"/>
        <v>Non-Ferrous Metals ProcessingLead</v>
      </c>
      <c r="L3581" t="s">
        <v>1524</v>
      </c>
      <c r="M3581" t="s">
        <v>1525</v>
      </c>
      <c r="N3581" t="s">
        <v>41</v>
      </c>
      <c r="P3581" s="5" t="str">
        <f>IF(LOOKUP($K3581,Fuel_Mappings!$C$2:$C$255,Fuel_Mappings!$D$2:$D$255)&lt;&gt;"",LOOKUP($K3581,Fuel_Mappings!$C$2:$C$255,Fuel_Mappings!$D$2:$D$255),"")</f>
        <v/>
      </c>
      <c r="Q3581" s="5" t="str">
        <f>IF($P3581="Other_Fuel",IF(LOOKUP($G3581,Fuel_Mappings!$I$2:$I$36,Fuel_Mappings!$I$2:$I$36)=$G3581,LOOKUP($G3581,Fuel_Mappings!$I$2:$I$36,Fuel_Mappings!$J$2:$J$36),""),"")</f>
        <v/>
      </c>
      <c r="S3581" s="5" t="str">
        <f t="shared" si="230"/>
        <v>2C5</v>
      </c>
      <c r="T3581" s="3" t="b">
        <f t="shared" si="231"/>
        <v>1</v>
      </c>
      <c r="U3581" s="3" t="b">
        <f t="shared" si="232"/>
        <v>1</v>
      </c>
    </row>
    <row r="3582" spans="1:21">
      <c r="A3582" s="10">
        <v>30301022</v>
      </c>
      <c r="B3582" t="s">
        <v>746</v>
      </c>
      <c r="C3582" t="s">
        <v>747</v>
      </c>
      <c r="D3582" t="s">
        <v>748</v>
      </c>
      <c r="E3582" t="s">
        <v>11</v>
      </c>
      <c r="F3582" t="s">
        <v>103</v>
      </c>
      <c r="G3582" t="s">
        <v>749</v>
      </c>
      <c r="H3582" t="s">
        <v>401</v>
      </c>
      <c r="I3582" t="s">
        <v>402</v>
      </c>
      <c r="J3582" t="s">
        <v>403</v>
      </c>
      <c r="K3582" s="3" t="str">
        <f t="shared" si="233"/>
        <v>Non-Ferrous Metals ProcessingLead</v>
      </c>
      <c r="L3582" t="s">
        <v>1524</v>
      </c>
      <c r="M3582" t="s">
        <v>1525</v>
      </c>
      <c r="N3582" t="s">
        <v>41</v>
      </c>
      <c r="P3582" s="5" t="str">
        <f>IF(LOOKUP($K3582,Fuel_Mappings!$C$2:$C$255,Fuel_Mappings!$D$2:$D$255)&lt;&gt;"",LOOKUP($K3582,Fuel_Mappings!$C$2:$C$255,Fuel_Mappings!$D$2:$D$255),"")</f>
        <v/>
      </c>
      <c r="Q3582" s="5" t="str">
        <f>IF($P3582="Other_Fuel",IF(LOOKUP($G3582,Fuel_Mappings!$I$2:$I$36,Fuel_Mappings!$I$2:$I$36)=$G3582,LOOKUP($G3582,Fuel_Mappings!$I$2:$I$36,Fuel_Mappings!$J$2:$J$36),""),"")</f>
        <v/>
      </c>
      <c r="S3582" s="5" t="str">
        <f t="shared" si="230"/>
        <v>2C5</v>
      </c>
      <c r="T3582" s="3" t="b">
        <f t="shared" si="231"/>
        <v>1</v>
      </c>
      <c r="U3582" s="3" t="b">
        <f t="shared" si="232"/>
        <v>1</v>
      </c>
    </row>
    <row r="3583" spans="1:21">
      <c r="A3583" s="10">
        <v>30301099</v>
      </c>
      <c r="B3583" t="s">
        <v>746</v>
      </c>
      <c r="C3583" t="s">
        <v>747</v>
      </c>
      <c r="D3583" t="s">
        <v>748</v>
      </c>
      <c r="E3583" t="s">
        <v>11</v>
      </c>
      <c r="F3583" t="s">
        <v>103</v>
      </c>
      <c r="G3583" t="s">
        <v>749</v>
      </c>
      <c r="H3583" t="s">
        <v>401</v>
      </c>
      <c r="I3583" t="s">
        <v>402</v>
      </c>
      <c r="J3583" t="s">
        <v>403</v>
      </c>
      <c r="K3583" s="3" t="str">
        <f t="shared" si="233"/>
        <v>Non-Ferrous Metals ProcessingLead</v>
      </c>
      <c r="L3583" t="s">
        <v>1524</v>
      </c>
      <c r="M3583" t="s">
        <v>1525</v>
      </c>
      <c r="N3583" t="s">
        <v>41</v>
      </c>
      <c r="P3583" s="5" t="str">
        <f>IF(LOOKUP($K3583,Fuel_Mappings!$C$2:$C$255,Fuel_Mappings!$D$2:$D$255)&lt;&gt;"",LOOKUP($K3583,Fuel_Mappings!$C$2:$C$255,Fuel_Mappings!$D$2:$D$255),"")</f>
        <v/>
      </c>
      <c r="Q3583" s="5" t="str">
        <f>IF($P3583="Other_Fuel",IF(LOOKUP($G3583,Fuel_Mappings!$I$2:$I$36,Fuel_Mappings!$I$2:$I$36)=$G3583,LOOKUP($G3583,Fuel_Mappings!$I$2:$I$36,Fuel_Mappings!$J$2:$J$36),""),"")</f>
        <v/>
      </c>
      <c r="S3583" s="5" t="str">
        <f t="shared" si="230"/>
        <v>2C5</v>
      </c>
      <c r="T3583" s="3" t="b">
        <f t="shared" si="231"/>
        <v>1</v>
      </c>
      <c r="U3583" s="3" t="b">
        <f t="shared" si="232"/>
        <v>1</v>
      </c>
    </row>
    <row r="3584" spans="1:21">
      <c r="A3584" s="10">
        <v>30301010</v>
      </c>
      <c r="B3584" t="s">
        <v>746</v>
      </c>
      <c r="C3584" t="s">
        <v>747</v>
      </c>
      <c r="D3584" t="s">
        <v>748</v>
      </c>
      <c r="E3584" t="s">
        <v>11</v>
      </c>
      <c r="F3584" t="s">
        <v>103</v>
      </c>
      <c r="G3584" t="s">
        <v>749</v>
      </c>
      <c r="H3584" t="s">
        <v>401</v>
      </c>
      <c r="I3584" t="s">
        <v>402</v>
      </c>
      <c r="J3584" t="s">
        <v>403</v>
      </c>
      <c r="K3584" s="3" t="str">
        <f t="shared" si="233"/>
        <v>Non-Ferrous Metals ProcessingLead</v>
      </c>
      <c r="L3584" t="s">
        <v>1524</v>
      </c>
      <c r="M3584" t="s">
        <v>1525</v>
      </c>
      <c r="N3584" t="s">
        <v>41</v>
      </c>
      <c r="P3584" s="5" t="str">
        <f>IF(LOOKUP($K3584,Fuel_Mappings!$C$2:$C$255,Fuel_Mappings!$D$2:$D$255)&lt;&gt;"",LOOKUP($K3584,Fuel_Mappings!$C$2:$C$255,Fuel_Mappings!$D$2:$D$255),"")</f>
        <v/>
      </c>
      <c r="Q3584" s="5" t="str">
        <f>IF($P3584="Other_Fuel",IF(LOOKUP($G3584,Fuel_Mappings!$I$2:$I$36,Fuel_Mappings!$I$2:$I$36)=$G3584,LOOKUP($G3584,Fuel_Mappings!$I$2:$I$36,Fuel_Mappings!$J$2:$J$36),""),"")</f>
        <v/>
      </c>
      <c r="S3584" s="5" t="str">
        <f t="shared" si="230"/>
        <v>2C5</v>
      </c>
      <c r="T3584" s="3" t="b">
        <f t="shared" si="231"/>
        <v>1</v>
      </c>
      <c r="U3584" s="3" t="b">
        <f t="shared" si="232"/>
        <v>1</v>
      </c>
    </row>
    <row r="3585" spans="1:21">
      <c r="A3585" s="10">
        <v>30301021</v>
      </c>
      <c r="B3585" t="s">
        <v>746</v>
      </c>
      <c r="C3585" t="s">
        <v>747</v>
      </c>
      <c r="D3585" t="s">
        <v>748</v>
      </c>
      <c r="E3585" t="s">
        <v>11</v>
      </c>
      <c r="F3585" t="s">
        <v>103</v>
      </c>
      <c r="G3585" t="s">
        <v>749</v>
      </c>
      <c r="H3585" t="s">
        <v>401</v>
      </c>
      <c r="I3585" t="s">
        <v>402</v>
      </c>
      <c r="J3585" t="s">
        <v>403</v>
      </c>
      <c r="K3585" s="3" t="str">
        <f t="shared" si="233"/>
        <v>Non-Ferrous Metals ProcessingLead</v>
      </c>
      <c r="L3585" t="s">
        <v>1524</v>
      </c>
      <c r="M3585" t="s">
        <v>1525</v>
      </c>
      <c r="N3585" t="s">
        <v>41</v>
      </c>
      <c r="P3585" s="5" t="str">
        <f>IF(LOOKUP($K3585,Fuel_Mappings!$C$2:$C$255,Fuel_Mappings!$D$2:$D$255)&lt;&gt;"",LOOKUP($K3585,Fuel_Mappings!$C$2:$C$255,Fuel_Mappings!$D$2:$D$255),"")</f>
        <v/>
      </c>
      <c r="Q3585" s="5" t="str">
        <f>IF($P3585="Other_Fuel",IF(LOOKUP($G3585,Fuel_Mappings!$I$2:$I$36,Fuel_Mappings!$I$2:$I$36)=$G3585,LOOKUP($G3585,Fuel_Mappings!$I$2:$I$36,Fuel_Mappings!$J$2:$J$36),""),"")</f>
        <v/>
      </c>
      <c r="S3585" s="5" t="str">
        <f t="shared" si="230"/>
        <v>2C5</v>
      </c>
      <c r="T3585" s="3" t="b">
        <f t="shared" si="231"/>
        <v>1</v>
      </c>
      <c r="U3585" s="3" t="b">
        <f t="shared" si="232"/>
        <v>1</v>
      </c>
    </row>
    <row r="3586" spans="1:21">
      <c r="A3586" s="10">
        <v>30301023</v>
      </c>
      <c r="B3586" t="s">
        <v>746</v>
      </c>
      <c r="C3586" t="s">
        <v>747</v>
      </c>
      <c r="D3586" t="s">
        <v>748</v>
      </c>
      <c r="E3586" t="s">
        <v>11</v>
      </c>
      <c r="F3586" t="s">
        <v>103</v>
      </c>
      <c r="G3586" t="s">
        <v>749</v>
      </c>
      <c r="H3586" t="s">
        <v>401</v>
      </c>
      <c r="I3586" t="s">
        <v>402</v>
      </c>
      <c r="J3586" t="s">
        <v>403</v>
      </c>
      <c r="K3586" s="3" t="str">
        <f t="shared" si="233"/>
        <v>Non-Ferrous Metals ProcessingLead</v>
      </c>
      <c r="L3586" t="s">
        <v>1524</v>
      </c>
      <c r="M3586" t="s">
        <v>1525</v>
      </c>
      <c r="N3586" t="s">
        <v>41</v>
      </c>
      <c r="P3586" s="5" t="str">
        <f>IF(LOOKUP($K3586,Fuel_Mappings!$C$2:$C$255,Fuel_Mappings!$D$2:$D$255)&lt;&gt;"",LOOKUP($K3586,Fuel_Mappings!$C$2:$C$255,Fuel_Mappings!$D$2:$D$255),"")</f>
        <v/>
      </c>
      <c r="Q3586" s="5" t="str">
        <f>IF($P3586="Other_Fuel",IF(LOOKUP($G3586,Fuel_Mappings!$I$2:$I$36,Fuel_Mappings!$I$2:$I$36)=$G3586,LOOKUP($G3586,Fuel_Mappings!$I$2:$I$36,Fuel_Mappings!$J$2:$J$36),""),"")</f>
        <v/>
      </c>
      <c r="S3586" s="5" t="str">
        <f t="shared" si="230"/>
        <v>2C5</v>
      </c>
      <c r="T3586" s="3" t="b">
        <f t="shared" si="231"/>
        <v>1</v>
      </c>
      <c r="U3586" s="3" t="b">
        <f t="shared" si="232"/>
        <v>1</v>
      </c>
    </row>
    <row r="3587" spans="1:21">
      <c r="A3587" s="10">
        <v>30301025</v>
      </c>
      <c r="B3587" t="s">
        <v>746</v>
      </c>
      <c r="C3587" t="s">
        <v>747</v>
      </c>
      <c r="D3587" t="s">
        <v>748</v>
      </c>
      <c r="E3587" t="s">
        <v>11</v>
      </c>
      <c r="F3587" t="s">
        <v>103</v>
      </c>
      <c r="G3587" t="s">
        <v>749</v>
      </c>
      <c r="H3587" t="s">
        <v>401</v>
      </c>
      <c r="I3587" t="s">
        <v>402</v>
      </c>
      <c r="J3587" t="s">
        <v>403</v>
      </c>
      <c r="K3587" s="3" t="str">
        <f t="shared" si="233"/>
        <v>Non-Ferrous Metals ProcessingLead</v>
      </c>
      <c r="L3587" t="s">
        <v>1524</v>
      </c>
      <c r="M3587" t="s">
        <v>1525</v>
      </c>
      <c r="N3587" t="s">
        <v>41</v>
      </c>
      <c r="P3587" s="5" t="str">
        <f>IF(LOOKUP($K3587,Fuel_Mappings!$C$2:$C$255,Fuel_Mappings!$D$2:$D$255)&lt;&gt;"",LOOKUP($K3587,Fuel_Mappings!$C$2:$C$255,Fuel_Mappings!$D$2:$D$255),"")</f>
        <v/>
      </c>
      <c r="Q3587" s="5" t="str">
        <f>IF($P3587="Other_Fuel",IF(LOOKUP($G3587,Fuel_Mappings!$I$2:$I$36,Fuel_Mappings!$I$2:$I$36)=$G3587,LOOKUP($G3587,Fuel_Mappings!$I$2:$I$36,Fuel_Mappings!$J$2:$J$36),""),"")</f>
        <v/>
      </c>
      <c r="S3587" s="5" t="str">
        <f t="shared" ref="S3587:S3650" si="234">LEFT(L3587,FIND("_",L3587)-1)</f>
        <v>2C5</v>
      </c>
      <c r="T3587" s="3" t="b">
        <f t="shared" ref="T3587:T3650" si="235">$S3587=$C3587</f>
        <v>1</v>
      </c>
      <c r="U3587" s="3" t="b">
        <f t="shared" ref="U3587:U3650" si="236">LEFT($S3587,3)=LEFT($C3587,3)</f>
        <v>1</v>
      </c>
    </row>
    <row r="3588" spans="1:21">
      <c r="A3588" s="10">
        <v>30303102</v>
      </c>
      <c r="B3588" t="s">
        <v>746</v>
      </c>
      <c r="C3588" t="s">
        <v>747</v>
      </c>
      <c r="D3588" t="s">
        <v>748</v>
      </c>
      <c r="E3588" t="s">
        <v>11</v>
      </c>
      <c r="F3588" t="s">
        <v>103</v>
      </c>
      <c r="G3588" t="s">
        <v>754</v>
      </c>
      <c r="H3588" t="s">
        <v>401</v>
      </c>
      <c r="I3588" t="s">
        <v>402</v>
      </c>
      <c r="J3588" t="s">
        <v>403</v>
      </c>
      <c r="K3588" s="3" t="str">
        <f t="shared" si="233"/>
        <v>Non-Ferrous Metals ProcessingLead</v>
      </c>
      <c r="L3588" t="s">
        <v>1524</v>
      </c>
      <c r="M3588" t="s">
        <v>1525</v>
      </c>
      <c r="N3588" t="s">
        <v>41</v>
      </c>
      <c r="P3588" s="5" t="str">
        <f>IF(LOOKUP($K3588,Fuel_Mappings!$C$2:$C$255,Fuel_Mappings!$D$2:$D$255)&lt;&gt;"",LOOKUP($K3588,Fuel_Mappings!$C$2:$C$255,Fuel_Mappings!$D$2:$D$255),"")</f>
        <v/>
      </c>
      <c r="Q3588" s="5" t="str">
        <f>IF($P3588="Other_Fuel",IF(LOOKUP($G3588,Fuel_Mappings!$I$2:$I$36,Fuel_Mappings!$I$2:$I$36)=$G3588,LOOKUP($G3588,Fuel_Mappings!$I$2:$I$36,Fuel_Mappings!$J$2:$J$36),""),"")</f>
        <v/>
      </c>
      <c r="S3588" s="5" t="str">
        <f t="shared" si="234"/>
        <v>2C5</v>
      </c>
      <c r="T3588" s="3" t="b">
        <f t="shared" si="235"/>
        <v>1</v>
      </c>
      <c r="U3588" s="3" t="b">
        <f t="shared" si="236"/>
        <v>1</v>
      </c>
    </row>
    <row r="3589" spans="1:21">
      <c r="A3589" s="10">
        <v>30303107</v>
      </c>
      <c r="B3589" t="s">
        <v>746</v>
      </c>
      <c r="C3589" t="s">
        <v>747</v>
      </c>
      <c r="D3589" t="s">
        <v>748</v>
      </c>
      <c r="E3589" t="s">
        <v>11</v>
      </c>
      <c r="F3589" t="s">
        <v>103</v>
      </c>
      <c r="G3589" t="s">
        <v>754</v>
      </c>
      <c r="H3589" t="s">
        <v>401</v>
      </c>
      <c r="I3589" t="s">
        <v>402</v>
      </c>
      <c r="J3589" t="s">
        <v>403</v>
      </c>
      <c r="K3589" s="3" t="str">
        <f t="shared" si="233"/>
        <v>Non-Ferrous Metals ProcessingLead</v>
      </c>
      <c r="L3589" t="s">
        <v>1524</v>
      </c>
      <c r="M3589" t="s">
        <v>1525</v>
      </c>
      <c r="N3589" t="s">
        <v>41</v>
      </c>
      <c r="P3589" s="5" t="str">
        <f>IF(LOOKUP($K3589,Fuel_Mappings!$C$2:$C$255,Fuel_Mappings!$D$2:$D$255)&lt;&gt;"",LOOKUP($K3589,Fuel_Mappings!$C$2:$C$255,Fuel_Mappings!$D$2:$D$255),"")</f>
        <v/>
      </c>
      <c r="Q3589" s="5" t="str">
        <f>IF($P3589="Other_Fuel",IF(LOOKUP($G3589,Fuel_Mappings!$I$2:$I$36,Fuel_Mappings!$I$2:$I$36)=$G3589,LOOKUP($G3589,Fuel_Mappings!$I$2:$I$36,Fuel_Mappings!$J$2:$J$36),""),"")</f>
        <v/>
      </c>
      <c r="S3589" s="5" t="str">
        <f t="shared" si="234"/>
        <v>2C5</v>
      </c>
      <c r="T3589" s="3" t="b">
        <f t="shared" si="235"/>
        <v>1</v>
      </c>
      <c r="U3589" s="3" t="b">
        <f t="shared" si="236"/>
        <v>1</v>
      </c>
    </row>
    <row r="3590" spans="1:21">
      <c r="A3590" s="10">
        <v>36000101</v>
      </c>
      <c r="B3590" t="s">
        <v>746</v>
      </c>
      <c r="C3590" t="s">
        <v>747</v>
      </c>
      <c r="D3590" t="s">
        <v>748</v>
      </c>
      <c r="E3590" t="s">
        <v>11</v>
      </c>
      <c r="F3590" t="s">
        <v>752</v>
      </c>
      <c r="G3590" t="s">
        <v>753</v>
      </c>
      <c r="H3590" t="s">
        <v>401</v>
      </c>
      <c r="I3590" t="s">
        <v>402</v>
      </c>
      <c r="J3590" t="s">
        <v>403</v>
      </c>
      <c r="K3590" s="3" t="str">
        <f t="shared" si="233"/>
        <v>Non-Ferrous Metals ProcessingLead</v>
      </c>
      <c r="L3590" t="s">
        <v>1524</v>
      </c>
      <c r="M3590" t="s">
        <v>1525</v>
      </c>
      <c r="N3590" t="s">
        <v>41</v>
      </c>
      <c r="P3590" s="5" t="str">
        <f>IF(LOOKUP($K3590,Fuel_Mappings!$C$2:$C$255,Fuel_Mappings!$D$2:$D$255)&lt;&gt;"",LOOKUP($K3590,Fuel_Mappings!$C$2:$C$255,Fuel_Mappings!$D$2:$D$255),"")</f>
        <v/>
      </c>
      <c r="Q3590" s="5" t="str">
        <f>IF($P3590="Other_Fuel",IF(LOOKUP($G3590,Fuel_Mappings!$I$2:$I$36,Fuel_Mappings!$I$2:$I$36)=$G3590,LOOKUP($G3590,Fuel_Mappings!$I$2:$I$36,Fuel_Mappings!$J$2:$J$36),""),"")</f>
        <v/>
      </c>
      <c r="S3590" s="5" t="str">
        <f t="shared" si="234"/>
        <v>2C5</v>
      </c>
      <c r="T3590" s="3" t="b">
        <f t="shared" si="235"/>
        <v>1</v>
      </c>
      <c r="U3590" s="3" t="b">
        <f t="shared" si="236"/>
        <v>1</v>
      </c>
    </row>
    <row r="3591" spans="1:21">
      <c r="A3591" s="10">
        <v>30400401</v>
      </c>
      <c r="B3591" t="s">
        <v>746</v>
      </c>
      <c r="C3591" t="s">
        <v>747</v>
      </c>
      <c r="D3591" t="s">
        <v>748</v>
      </c>
      <c r="E3591" t="s">
        <v>11</v>
      </c>
      <c r="F3591" t="s">
        <v>112</v>
      </c>
      <c r="G3591" t="s">
        <v>403</v>
      </c>
      <c r="H3591" t="s">
        <v>401</v>
      </c>
      <c r="I3591" t="s">
        <v>402</v>
      </c>
      <c r="J3591" t="s">
        <v>403</v>
      </c>
      <c r="K3591" s="3" t="str">
        <f t="shared" si="233"/>
        <v>Non-Ferrous Metals ProcessingLead</v>
      </c>
      <c r="L3591" t="s">
        <v>1524</v>
      </c>
      <c r="M3591" t="s">
        <v>1525</v>
      </c>
      <c r="N3591" t="s">
        <v>41</v>
      </c>
      <c r="P3591" s="5" t="str">
        <f>IF(LOOKUP($K3591,Fuel_Mappings!$C$2:$C$255,Fuel_Mappings!$D$2:$D$255)&lt;&gt;"",LOOKUP($K3591,Fuel_Mappings!$C$2:$C$255,Fuel_Mappings!$D$2:$D$255),"")</f>
        <v/>
      </c>
      <c r="Q3591" s="5" t="str">
        <f>IF($P3591="Other_Fuel",IF(LOOKUP($G3591,Fuel_Mappings!$I$2:$I$36,Fuel_Mappings!$I$2:$I$36)=$G3591,LOOKUP($G3591,Fuel_Mappings!$I$2:$I$36,Fuel_Mappings!$J$2:$J$36),""),"")</f>
        <v/>
      </c>
      <c r="S3591" s="5" t="str">
        <f t="shared" si="234"/>
        <v>2C5</v>
      </c>
      <c r="T3591" s="3" t="b">
        <f t="shared" si="235"/>
        <v>1</v>
      </c>
      <c r="U3591" s="3" t="b">
        <f t="shared" si="236"/>
        <v>1</v>
      </c>
    </row>
    <row r="3592" spans="1:21">
      <c r="A3592" s="10">
        <v>30400426</v>
      </c>
      <c r="B3592" t="s">
        <v>746</v>
      </c>
      <c r="C3592" t="s">
        <v>747</v>
      </c>
      <c r="D3592" t="s">
        <v>748</v>
      </c>
      <c r="E3592" t="s">
        <v>11</v>
      </c>
      <c r="F3592" t="s">
        <v>112</v>
      </c>
      <c r="G3592" t="s">
        <v>403</v>
      </c>
      <c r="H3592" t="s">
        <v>401</v>
      </c>
      <c r="I3592" t="s">
        <v>402</v>
      </c>
      <c r="J3592" t="s">
        <v>403</v>
      </c>
      <c r="K3592" s="3" t="str">
        <f t="shared" si="233"/>
        <v>Non-Ferrous Metals ProcessingLead</v>
      </c>
      <c r="L3592" t="s">
        <v>1524</v>
      </c>
      <c r="M3592" t="s">
        <v>1525</v>
      </c>
      <c r="N3592" t="s">
        <v>41</v>
      </c>
      <c r="P3592" s="5" t="str">
        <f>IF(LOOKUP($K3592,Fuel_Mappings!$C$2:$C$255,Fuel_Mappings!$D$2:$D$255)&lt;&gt;"",LOOKUP($K3592,Fuel_Mappings!$C$2:$C$255,Fuel_Mappings!$D$2:$D$255),"")</f>
        <v/>
      </c>
      <c r="Q3592" s="5" t="str">
        <f>IF($P3592="Other_Fuel",IF(LOOKUP($G3592,Fuel_Mappings!$I$2:$I$36,Fuel_Mappings!$I$2:$I$36)=$G3592,LOOKUP($G3592,Fuel_Mappings!$I$2:$I$36,Fuel_Mappings!$J$2:$J$36),""),"")</f>
        <v/>
      </c>
      <c r="S3592" s="5" t="str">
        <f t="shared" si="234"/>
        <v>2C5</v>
      </c>
      <c r="T3592" s="3" t="b">
        <f t="shared" si="235"/>
        <v>1</v>
      </c>
      <c r="U3592" s="3" t="b">
        <f t="shared" si="236"/>
        <v>1</v>
      </c>
    </row>
    <row r="3593" spans="1:21">
      <c r="A3593" s="10">
        <v>30400403</v>
      </c>
      <c r="B3593" t="s">
        <v>746</v>
      </c>
      <c r="C3593" t="s">
        <v>747</v>
      </c>
      <c r="D3593" t="s">
        <v>748</v>
      </c>
      <c r="E3593" t="s">
        <v>11</v>
      </c>
      <c r="F3593" t="s">
        <v>112</v>
      </c>
      <c r="G3593" t="s">
        <v>403</v>
      </c>
      <c r="H3593" t="s">
        <v>401</v>
      </c>
      <c r="I3593" t="s">
        <v>402</v>
      </c>
      <c r="J3593" t="s">
        <v>403</v>
      </c>
      <c r="K3593" s="3" t="str">
        <f t="shared" si="233"/>
        <v>Non-Ferrous Metals ProcessingLead</v>
      </c>
      <c r="L3593" t="s">
        <v>1524</v>
      </c>
      <c r="M3593" t="s">
        <v>1525</v>
      </c>
      <c r="N3593" t="s">
        <v>41</v>
      </c>
      <c r="P3593" s="5" t="str">
        <f>IF(LOOKUP($K3593,Fuel_Mappings!$C$2:$C$255,Fuel_Mappings!$D$2:$D$255)&lt;&gt;"",LOOKUP($K3593,Fuel_Mappings!$C$2:$C$255,Fuel_Mappings!$D$2:$D$255),"")</f>
        <v/>
      </c>
      <c r="Q3593" s="5" t="str">
        <f>IF($P3593="Other_Fuel",IF(LOOKUP($G3593,Fuel_Mappings!$I$2:$I$36,Fuel_Mappings!$I$2:$I$36)=$G3593,LOOKUP($G3593,Fuel_Mappings!$I$2:$I$36,Fuel_Mappings!$J$2:$J$36),""),"")</f>
        <v/>
      </c>
      <c r="S3593" s="5" t="str">
        <f t="shared" si="234"/>
        <v>2C5</v>
      </c>
      <c r="T3593" s="3" t="b">
        <f t="shared" si="235"/>
        <v>1</v>
      </c>
      <c r="U3593" s="3" t="b">
        <f t="shared" si="236"/>
        <v>1</v>
      </c>
    </row>
    <row r="3594" spans="1:21">
      <c r="A3594" s="10">
        <v>30400499</v>
      </c>
      <c r="B3594" t="s">
        <v>746</v>
      </c>
      <c r="C3594" t="s">
        <v>747</v>
      </c>
      <c r="D3594" t="s">
        <v>748</v>
      </c>
      <c r="E3594" t="s">
        <v>11</v>
      </c>
      <c r="F3594" t="s">
        <v>112</v>
      </c>
      <c r="G3594" t="s">
        <v>403</v>
      </c>
      <c r="H3594" t="s">
        <v>401</v>
      </c>
      <c r="I3594" t="s">
        <v>402</v>
      </c>
      <c r="J3594" t="s">
        <v>403</v>
      </c>
      <c r="K3594" s="3" t="str">
        <f t="shared" si="233"/>
        <v>Non-Ferrous Metals ProcessingLead</v>
      </c>
      <c r="L3594" t="s">
        <v>1524</v>
      </c>
      <c r="M3594" t="s">
        <v>1525</v>
      </c>
      <c r="N3594" t="s">
        <v>41</v>
      </c>
      <c r="P3594" s="5" t="str">
        <f>IF(LOOKUP($K3594,Fuel_Mappings!$C$2:$C$255,Fuel_Mappings!$D$2:$D$255)&lt;&gt;"",LOOKUP($K3594,Fuel_Mappings!$C$2:$C$255,Fuel_Mappings!$D$2:$D$255),"")</f>
        <v/>
      </c>
      <c r="Q3594" s="5" t="str">
        <f>IF($P3594="Other_Fuel",IF(LOOKUP($G3594,Fuel_Mappings!$I$2:$I$36,Fuel_Mappings!$I$2:$I$36)=$G3594,LOOKUP($G3594,Fuel_Mappings!$I$2:$I$36,Fuel_Mappings!$J$2:$J$36),""),"")</f>
        <v/>
      </c>
      <c r="S3594" s="5" t="str">
        <f t="shared" si="234"/>
        <v>2C5</v>
      </c>
      <c r="T3594" s="3" t="b">
        <f t="shared" si="235"/>
        <v>1</v>
      </c>
      <c r="U3594" s="3" t="b">
        <f t="shared" si="236"/>
        <v>1</v>
      </c>
    </row>
    <row r="3595" spans="1:21">
      <c r="A3595" s="10">
        <v>30400407</v>
      </c>
      <c r="B3595" t="s">
        <v>746</v>
      </c>
      <c r="C3595" t="s">
        <v>747</v>
      </c>
      <c r="D3595" t="s">
        <v>748</v>
      </c>
      <c r="E3595" t="s">
        <v>11</v>
      </c>
      <c r="F3595" t="s">
        <v>112</v>
      </c>
      <c r="G3595" t="s">
        <v>403</v>
      </c>
      <c r="H3595" t="s">
        <v>401</v>
      </c>
      <c r="I3595" t="s">
        <v>402</v>
      </c>
      <c r="J3595" t="s">
        <v>403</v>
      </c>
      <c r="K3595" s="3" t="str">
        <f t="shared" si="233"/>
        <v>Non-Ferrous Metals ProcessingLead</v>
      </c>
      <c r="L3595" t="s">
        <v>1524</v>
      </c>
      <c r="M3595" t="s">
        <v>1525</v>
      </c>
      <c r="N3595" t="s">
        <v>41</v>
      </c>
      <c r="P3595" s="5" t="str">
        <f>IF(LOOKUP($K3595,Fuel_Mappings!$C$2:$C$255,Fuel_Mappings!$D$2:$D$255)&lt;&gt;"",LOOKUP($K3595,Fuel_Mappings!$C$2:$C$255,Fuel_Mappings!$D$2:$D$255),"")</f>
        <v/>
      </c>
      <c r="Q3595" s="5" t="str">
        <f>IF($P3595="Other_Fuel",IF(LOOKUP($G3595,Fuel_Mappings!$I$2:$I$36,Fuel_Mappings!$I$2:$I$36)=$G3595,LOOKUP($G3595,Fuel_Mappings!$I$2:$I$36,Fuel_Mappings!$J$2:$J$36),""),"")</f>
        <v/>
      </c>
      <c r="S3595" s="5" t="str">
        <f t="shared" si="234"/>
        <v>2C5</v>
      </c>
      <c r="T3595" s="3" t="b">
        <f t="shared" si="235"/>
        <v>1</v>
      </c>
      <c r="U3595" s="3" t="b">
        <f t="shared" si="236"/>
        <v>1</v>
      </c>
    </row>
    <row r="3596" spans="1:21">
      <c r="A3596" s="10">
        <v>30400402</v>
      </c>
      <c r="B3596" t="s">
        <v>746</v>
      </c>
      <c r="C3596" t="s">
        <v>747</v>
      </c>
      <c r="D3596" t="s">
        <v>748</v>
      </c>
      <c r="E3596" t="s">
        <v>11</v>
      </c>
      <c r="F3596" t="s">
        <v>112</v>
      </c>
      <c r="G3596" t="s">
        <v>403</v>
      </c>
      <c r="H3596" t="s">
        <v>401</v>
      </c>
      <c r="I3596" t="s">
        <v>402</v>
      </c>
      <c r="J3596" t="s">
        <v>403</v>
      </c>
      <c r="K3596" s="3" t="str">
        <f t="shared" si="233"/>
        <v>Non-Ferrous Metals ProcessingLead</v>
      </c>
      <c r="L3596" t="s">
        <v>1524</v>
      </c>
      <c r="M3596" t="s">
        <v>1525</v>
      </c>
      <c r="N3596" t="s">
        <v>41</v>
      </c>
      <c r="P3596" s="5" t="str">
        <f>IF(LOOKUP($K3596,Fuel_Mappings!$C$2:$C$255,Fuel_Mappings!$D$2:$D$255)&lt;&gt;"",LOOKUP($K3596,Fuel_Mappings!$C$2:$C$255,Fuel_Mappings!$D$2:$D$255),"")</f>
        <v/>
      </c>
      <c r="Q3596" s="5" t="str">
        <f>IF($P3596="Other_Fuel",IF(LOOKUP($G3596,Fuel_Mappings!$I$2:$I$36,Fuel_Mappings!$I$2:$I$36)=$G3596,LOOKUP($G3596,Fuel_Mappings!$I$2:$I$36,Fuel_Mappings!$J$2:$J$36),""),"")</f>
        <v/>
      </c>
      <c r="S3596" s="5" t="str">
        <f t="shared" si="234"/>
        <v>2C5</v>
      </c>
      <c r="T3596" s="3" t="b">
        <f t="shared" si="235"/>
        <v>1</v>
      </c>
      <c r="U3596" s="3" t="b">
        <f t="shared" si="236"/>
        <v>1</v>
      </c>
    </row>
    <row r="3597" spans="1:21">
      <c r="A3597" s="10">
        <v>30400414</v>
      </c>
      <c r="B3597" t="s">
        <v>746</v>
      </c>
      <c r="C3597" t="s">
        <v>747</v>
      </c>
      <c r="D3597" t="s">
        <v>748</v>
      </c>
      <c r="E3597" t="s">
        <v>11</v>
      </c>
      <c r="F3597" t="s">
        <v>112</v>
      </c>
      <c r="G3597" t="s">
        <v>403</v>
      </c>
      <c r="H3597" t="s">
        <v>401</v>
      </c>
      <c r="I3597" t="s">
        <v>402</v>
      </c>
      <c r="J3597" t="s">
        <v>403</v>
      </c>
      <c r="K3597" s="3" t="str">
        <f t="shared" si="233"/>
        <v>Non-Ferrous Metals ProcessingLead</v>
      </c>
      <c r="L3597" t="s">
        <v>1524</v>
      </c>
      <c r="M3597" t="s">
        <v>1525</v>
      </c>
      <c r="N3597" t="s">
        <v>41</v>
      </c>
      <c r="P3597" s="5" t="str">
        <f>IF(LOOKUP($K3597,Fuel_Mappings!$C$2:$C$255,Fuel_Mappings!$D$2:$D$255)&lt;&gt;"",LOOKUP($K3597,Fuel_Mappings!$C$2:$C$255,Fuel_Mappings!$D$2:$D$255),"")</f>
        <v/>
      </c>
      <c r="Q3597" s="5" t="str">
        <f>IF($P3597="Other_Fuel",IF(LOOKUP($G3597,Fuel_Mappings!$I$2:$I$36,Fuel_Mappings!$I$2:$I$36)=$G3597,LOOKUP($G3597,Fuel_Mappings!$I$2:$I$36,Fuel_Mappings!$J$2:$J$36),""),"")</f>
        <v/>
      </c>
      <c r="S3597" s="5" t="str">
        <f t="shared" si="234"/>
        <v>2C5</v>
      </c>
      <c r="T3597" s="3" t="b">
        <f t="shared" si="235"/>
        <v>1</v>
      </c>
      <c r="U3597" s="3" t="b">
        <f t="shared" si="236"/>
        <v>1</v>
      </c>
    </row>
    <row r="3598" spans="1:21">
      <c r="A3598" s="10">
        <v>30400521</v>
      </c>
      <c r="B3598" t="s">
        <v>746</v>
      </c>
      <c r="C3598" t="s">
        <v>747</v>
      </c>
      <c r="D3598" t="s">
        <v>748</v>
      </c>
      <c r="E3598" t="s">
        <v>11</v>
      </c>
      <c r="F3598" t="s">
        <v>112</v>
      </c>
      <c r="G3598" t="s">
        <v>750</v>
      </c>
      <c r="H3598" t="s">
        <v>401</v>
      </c>
      <c r="I3598" t="s">
        <v>402</v>
      </c>
      <c r="J3598" t="s">
        <v>403</v>
      </c>
      <c r="K3598" s="3" t="str">
        <f t="shared" si="233"/>
        <v>Non-Ferrous Metals ProcessingLead</v>
      </c>
      <c r="L3598" t="s">
        <v>1524</v>
      </c>
      <c r="M3598" t="s">
        <v>1525</v>
      </c>
      <c r="N3598" t="s">
        <v>41</v>
      </c>
      <c r="P3598" s="5" t="str">
        <f>IF(LOOKUP($K3598,Fuel_Mappings!$C$2:$C$255,Fuel_Mappings!$D$2:$D$255)&lt;&gt;"",LOOKUP($K3598,Fuel_Mappings!$C$2:$C$255,Fuel_Mappings!$D$2:$D$255),"")</f>
        <v/>
      </c>
      <c r="Q3598" s="5" t="str">
        <f>IF($P3598="Other_Fuel",IF(LOOKUP($G3598,Fuel_Mappings!$I$2:$I$36,Fuel_Mappings!$I$2:$I$36)=$G3598,LOOKUP($G3598,Fuel_Mappings!$I$2:$I$36,Fuel_Mappings!$J$2:$J$36),""),"")</f>
        <v/>
      </c>
      <c r="S3598" s="5" t="str">
        <f t="shared" si="234"/>
        <v>2C5</v>
      </c>
      <c r="T3598" s="3" t="b">
        <f t="shared" si="235"/>
        <v>1</v>
      </c>
      <c r="U3598" s="3" t="b">
        <f t="shared" si="236"/>
        <v>1</v>
      </c>
    </row>
    <row r="3599" spans="1:21">
      <c r="A3599" s="10">
        <v>30400525</v>
      </c>
      <c r="B3599" t="s">
        <v>746</v>
      </c>
      <c r="C3599" t="s">
        <v>747</v>
      </c>
      <c r="D3599" t="s">
        <v>748</v>
      </c>
      <c r="E3599" t="s">
        <v>11</v>
      </c>
      <c r="F3599" t="s">
        <v>112</v>
      </c>
      <c r="G3599" t="s">
        <v>750</v>
      </c>
      <c r="H3599" t="s">
        <v>401</v>
      </c>
      <c r="I3599" t="s">
        <v>402</v>
      </c>
      <c r="J3599" t="s">
        <v>403</v>
      </c>
      <c r="K3599" s="3" t="str">
        <f t="shared" si="233"/>
        <v>Non-Ferrous Metals ProcessingLead</v>
      </c>
      <c r="L3599" t="s">
        <v>1524</v>
      </c>
      <c r="M3599" t="s">
        <v>1525</v>
      </c>
      <c r="N3599" t="s">
        <v>41</v>
      </c>
      <c r="P3599" s="5" t="str">
        <f>IF(LOOKUP($K3599,Fuel_Mappings!$C$2:$C$255,Fuel_Mappings!$D$2:$D$255)&lt;&gt;"",LOOKUP($K3599,Fuel_Mappings!$C$2:$C$255,Fuel_Mappings!$D$2:$D$255),"")</f>
        <v/>
      </c>
      <c r="Q3599" s="5" t="str">
        <f>IF($P3599="Other_Fuel",IF(LOOKUP($G3599,Fuel_Mappings!$I$2:$I$36,Fuel_Mappings!$I$2:$I$36)=$G3599,LOOKUP($G3599,Fuel_Mappings!$I$2:$I$36,Fuel_Mappings!$J$2:$J$36),""),"")</f>
        <v/>
      </c>
      <c r="S3599" s="5" t="str">
        <f t="shared" si="234"/>
        <v>2C5</v>
      </c>
      <c r="T3599" s="3" t="b">
        <f t="shared" si="235"/>
        <v>1</v>
      </c>
      <c r="U3599" s="3" t="b">
        <f t="shared" si="236"/>
        <v>1</v>
      </c>
    </row>
    <row r="3600" spans="1:21">
      <c r="A3600" s="10">
        <v>30405101</v>
      </c>
      <c r="B3600" t="s">
        <v>746</v>
      </c>
      <c r="C3600" t="s">
        <v>747</v>
      </c>
      <c r="D3600" t="s">
        <v>748</v>
      </c>
      <c r="E3600" t="s">
        <v>11</v>
      </c>
      <c r="F3600" t="s">
        <v>112</v>
      </c>
      <c r="G3600" t="s">
        <v>751</v>
      </c>
      <c r="H3600" t="s">
        <v>401</v>
      </c>
      <c r="I3600" t="s">
        <v>734</v>
      </c>
      <c r="J3600" t="s">
        <v>21</v>
      </c>
      <c r="K3600" s="3" t="str">
        <f t="shared" si="233"/>
        <v>Metals Processing NECOther</v>
      </c>
      <c r="L3600" t="s">
        <v>1524</v>
      </c>
      <c r="M3600" t="s">
        <v>1525</v>
      </c>
      <c r="N3600" t="s">
        <v>41</v>
      </c>
      <c r="P3600" s="5" t="str">
        <f>IF(LOOKUP($K3600,Fuel_Mappings!$C$2:$C$255,Fuel_Mappings!$D$2:$D$255)&lt;&gt;"",LOOKUP($K3600,Fuel_Mappings!$C$2:$C$255,Fuel_Mappings!$D$2:$D$255),"")</f>
        <v>Other_Fuel</v>
      </c>
      <c r="Q3600" s="5" t="str">
        <f>IF($P3600="Other_Fuel",IF(LOOKUP($G3600,Fuel_Mappings!$I$2:$I$36,Fuel_Mappings!$I$2:$I$36)=$G3600,LOOKUP($G3600,Fuel_Mappings!$I$2:$I$36,Fuel_Mappings!$J$2:$J$36),""),"")</f>
        <v/>
      </c>
      <c r="S3600" s="5" t="str">
        <f t="shared" si="234"/>
        <v>2C5</v>
      </c>
      <c r="T3600" s="3" t="b">
        <f t="shared" si="235"/>
        <v>1</v>
      </c>
      <c r="U3600" s="3" t="b">
        <f t="shared" si="236"/>
        <v>1</v>
      </c>
    </row>
    <row r="3601" spans="1:21">
      <c r="A3601" s="10">
        <v>30400522</v>
      </c>
      <c r="B3601" t="s">
        <v>746</v>
      </c>
      <c r="C3601" t="s">
        <v>747</v>
      </c>
      <c r="D3601" t="s">
        <v>748</v>
      </c>
      <c r="E3601" t="s">
        <v>11</v>
      </c>
      <c r="F3601" t="s">
        <v>112</v>
      </c>
      <c r="G3601" t="s">
        <v>750</v>
      </c>
      <c r="H3601" t="s">
        <v>401</v>
      </c>
      <c r="I3601" t="s">
        <v>402</v>
      </c>
      <c r="J3601" t="s">
        <v>403</v>
      </c>
      <c r="K3601" s="3" t="str">
        <f t="shared" si="233"/>
        <v>Non-Ferrous Metals ProcessingLead</v>
      </c>
      <c r="L3601" t="s">
        <v>1524</v>
      </c>
      <c r="M3601" t="s">
        <v>1525</v>
      </c>
      <c r="N3601" t="s">
        <v>41</v>
      </c>
      <c r="P3601" s="5" t="str">
        <f>IF(LOOKUP($K3601,Fuel_Mappings!$C$2:$C$255,Fuel_Mappings!$D$2:$D$255)&lt;&gt;"",LOOKUP($K3601,Fuel_Mappings!$C$2:$C$255,Fuel_Mappings!$D$2:$D$255),"")</f>
        <v/>
      </c>
      <c r="Q3601" s="5" t="str">
        <f>IF($P3601="Other_Fuel",IF(LOOKUP($G3601,Fuel_Mappings!$I$2:$I$36,Fuel_Mappings!$I$2:$I$36)=$G3601,LOOKUP($G3601,Fuel_Mappings!$I$2:$I$36,Fuel_Mappings!$J$2:$J$36),""),"")</f>
        <v/>
      </c>
      <c r="S3601" s="5" t="str">
        <f t="shared" si="234"/>
        <v>2C5</v>
      </c>
      <c r="T3601" s="3" t="b">
        <f t="shared" si="235"/>
        <v>1</v>
      </c>
      <c r="U3601" s="3" t="b">
        <f t="shared" si="236"/>
        <v>1</v>
      </c>
    </row>
    <row r="3602" spans="1:21">
      <c r="A3602" s="10">
        <v>30400524</v>
      </c>
      <c r="B3602" t="s">
        <v>746</v>
      </c>
      <c r="C3602" t="s">
        <v>747</v>
      </c>
      <c r="D3602" t="s">
        <v>748</v>
      </c>
      <c r="E3602" t="s">
        <v>11</v>
      </c>
      <c r="F3602" t="s">
        <v>112</v>
      </c>
      <c r="G3602" t="s">
        <v>750</v>
      </c>
      <c r="H3602" t="s">
        <v>401</v>
      </c>
      <c r="I3602" t="s">
        <v>402</v>
      </c>
      <c r="J3602" t="s">
        <v>403</v>
      </c>
      <c r="K3602" s="3" t="str">
        <f t="shared" si="233"/>
        <v>Non-Ferrous Metals ProcessingLead</v>
      </c>
      <c r="L3602" t="s">
        <v>1524</v>
      </c>
      <c r="M3602" t="s">
        <v>1525</v>
      </c>
      <c r="N3602" t="s">
        <v>41</v>
      </c>
      <c r="P3602" s="5" t="str">
        <f>IF(LOOKUP($K3602,Fuel_Mappings!$C$2:$C$255,Fuel_Mappings!$D$2:$D$255)&lt;&gt;"",LOOKUP($K3602,Fuel_Mappings!$C$2:$C$255,Fuel_Mappings!$D$2:$D$255),"")</f>
        <v/>
      </c>
      <c r="Q3602" s="5" t="str">
        <f>IF($P3602="Other_Fuel",IF(LOOKUP($G3602,Fuel_Mappings!$I$2:$I$36,Fuel_Mappings!$I$2:$I$36)=$G3602,LOOKUP($G3602,Fuel_Mappings!$I$2:$I$36,Fuel_Mappings!$J$2:$J$36),""),"")</f>
        <v/>
      </c>
      <c r="S3602" s="5" t="str">
        <f t="shared" si="234"/>
        <v>2C5</v>
      </c>
      <c r="T3602" s="3" t="b">
        <f t="shared" si="235"/>
        <v>1</v>
      </c>
      <c r="U3602" s="3" t="b">
        <f t="shared" si="236"/>
        <v>1</v>
      </c>
    </row>
    <row r="3603" spans="1:21">
      <c r="A3603" s="10">
        <v>30400528</v>
      </c>
      <c r="B3603" t="s">
        <v>746</v>
      </c>
      <c r="C3603" t="s">
        <v>747</v>
      </c>
      <c r="D3603" t="s">
        <v>748</v>
      </c>
      <c r="E3603" t="s">
        <v>11</v>
      </c>
      <c r="F3603" t="s">
        <v>112</v>
      </c>
      <c r="G3603" t="s">
        <v>750</v>
      </c>
      <c r="H3603" t="s">
        <v>401</v>
      </c>
      <c r="I3603" t="s">
        <v>402</v>
      </c>
      <c r="J3603" t="s">
        <v>403</v>
      </c>
      <c r="K3603" s="3" t="str">
        <f t="shared" si="233"/>
        <v>Non-Ferrous Metals ProcessingLead</v>
      </c>
      <c r="L3603" t="s">
        <v>1524</v>
      </c>
      <c r="M3603" t="s">
        <v>1525</v>
      </c>
      <c r="N3603" t="s">
        <v>41</v>
      </c>
      <c r="P3603" s="5" t="str">
        <f>IF(LOOKUP($K3603,Fuel_Mappings!$C$2:$C$255,Fuel_Mappings!$D$2:$D$255)&lt;&gt;"",LOOKUP($K3603,Fuel_Mappings!$C$2:$C$255,Fuel_Mappings!$D$2:$D$255),"")</f>
        <v/>
      </c>
      <c r="Q3603" s="5" t="str">
        <f>IF($P3603="Other_Fuel",IF(LOOKUP($G3603,Fuel_Mappings!$I$2:$I$36,Fuel_Mappings!$I$2:$I$36)=$G3603,LOOKUP($G3603,Fuel_Mappings!$I$2:$I$36,Fuel_Mappings!$J$2:$J$36),""),"")</f>
        <v/>
      </c>
      <c r="S3603" s="5" t="str">
        <f t="shared" si="234"/>
        <v>2C5</v>
      </c>
      <c r="T3603" s="3" t="b">
        <f t="shared" si="235"/>
        <v>1</v>
      </c>
      <c r="U3603" s="3" t="b">
        <f t="shared" si="236"/>
        <v>1</v>
      </c>
    </row>
    <row r="3604" spans="1:21">
      <c r="A3604" s="10">
        <v>30400530</v>
      </c>
      <c r="B3604" t="s">
        <v>746</v>
      </c>
      <c r="C3604" t="s">
        <v>747</v>
      </c>
      <c r="D3604" t="s">
        <v>748</v>
      </c>
      <c r="E3604" t="s">
        <v>11</v>
      </c>
      <c r="F3604" t="s">
        <v>112</v>
      </c>
      <c r="G3604" t="s">
        <v>750</v>
      </c>
      <c r="H3604" t="s">
        <v>401</v>
      </c>
      <c r="I3604" t="s">
        <v>402</v>
      </c>
      <c r="J3604" t="s">
        <v>403</v>
      </c>
      <c r="K3604" s="3" t="str">
        <f t="shared" si="233"/>
        <v>Non-Ferrous Metals ProcessingLead</v>
      </c>
      <c r="L3604" t="s">
        <v>1524</v>
      </c>
      <c r="M3604" t="s">
        <v>1525</v>
      </c>
      <c r="N3604" t="s">
        <v>41</v>
      </c>
      <c r="P3604" s="5" t="str">
        <f>IF(LOOKUP($K3604,Fuel_Mappings!$C$2:$C$255,Fuel_Mappings!$D$2:$D$255)&lt;&gt;"",LOOKUP($K3604,Fuel_Mappings!$C$2:$C$255,Fuel_Mappings!$D$2:$D$255),"")</f>
        <v/>
      </c>
      <c r="Q3604" s="5" t="str">
        <f>IF($P3604="Other_Fuel",IF(LOOKUP($G3604,Fuel_Mappings!$I$2:$I$36,Fuel_Mappings!$I$2:$I$36)=$G3604,LOOKUP($G3604,Fuel_Mappings!$I$2:$I$36,Fuel_Mappings!$J$2:$J$36),""),"")</f>
        <v/>
      </c>
      <c r="S3604" s="5" t="str">
        <f t="shared" si="234"/>
        <v>2C5</v>
      </c>
      <c r="T3604" s="3" t="b">
        <f t="shared" si="235"/>
        <v>1</v>
      </c>
      <c r="U3604" s="3" t="b">
        <f t="shared" si="236"/>
        <v>1</v>
      </c>
    </row>
    <row r="3605" spans="1:21">
      <c r="A3605" s="10">
        <v>30400599</v>
      </c>
      <c r="B3605" t="s">
        <v>746</v>
      </c>
      <c r="C3605" t="s">
        <v>747</v>
      </c>
      <c r="D3605" t="s">
        <v>748</v>
      </c>
      <c r="E3605" t="s">
        <v>11</v>
      </c>
      <c r="F3605" t="s">
        <v>112</v>
      </c>
      <c r="G3605" t="s">
        <v>750</v>
      </c>
      <c r="H3605" t="s">
        <v>401</v>
      </c>
      <c r="I3605" t="s">
        <v>402</v>
      </c>
      <c r="J3605" t="s">
        <v>403</v>
      </c>
      <c r="K3605" s="3" t="str">
        <f t="shared" si="233"/>
        <v>Non-Ferrous Metals ProcessingLead</v>
      </c>
      <c r="L3605" t="s">
        <v>1524</v>
      </c>
      <c r="M3605" t="s">
        <v>1525</v>
      </c>
      <c r="N3605" t="s">
        <v>41</v>
      </c>
      <c r="P3605" s="5" t="str">
        <f>IF(LOOKUP($K3605,Fuel_Mappings!$C$2:$C$255,Fuel_Mappings!$D$2:$D$255)&lt;&gt;"",LOOKUP($K3605,Fuel_Mappings!$C$2:$C$255,Fuel_Mappings!$D$2:$D$255),"")</f>
        <v/>
      </c>
      <c r="Q3605" s="5" t="str">
        <f>IF($P3605="Other_Fuel",IF(LOOKUP($G3605,Fuel_Mappings!$I$2:$I$36,Fuel_Mappings!$I$2:$I$36)=$G3605,LOOKUP($G3605,Fuel_Mappings!$I$2:$I$36,Fuel_Mappings!$J$2:$J$36),""),"")</f>
        <v/>
      </c>
      <c r="S3605" s="5" t="str">
        <f t="shared" si="234"/>
        <v>2C5</v>
      </c>
      <c r="T3605" s="3" t="b">
        <f t="shared" si="235"/>
        <v>1</v>
      </c>
      <c r="U3605" s="3" t="b">
        <f t="shared" si="236"/>
        <v>1</v>
      </c>
    </row>
    <row r="3606" spans="1:21">
      <c r="A3606" s="10">
        <v>30400513</v>
      </c>
      <c r="B3606" t="s">
        <v>746</v>
      </c>
      <c r="C3606" t="s">
        <v>747</v>
      </c>
      <c r="D3606" t="s">
        <v>748</v>
      </c>
      <c r="E3606" t="s">
        <v>11</v>
      </c>
      <c r="F3606" t="s">
        <v>112</v>
      </c>
      <c r="G3606" t="s">
        <v>750</v>
      </c>
      <c r="H3606" t="s">
        <v>401</v>
      </c>
      <c r="I3606" t="s">
        <v>402</v>
      </c>
      <c r="J3606" t="s">
        <v>403</v>
      </c>
      <c r="K3606" s="3" t="str">
        <f t="shared" si="233"/>
        <v>Non-Ferrous Metals ProcessingLead</v>
      </c>
      <c r="L3606" t="s">
        <v>1524</v>
      </c>
      <c r="M3606" t="s">
        <v>1525</v>
      </c>
      <c r="N3606" t="s">
        <v>41</v>
      </c>
      <c r="P3606" s="5" t="str">
        <f>IF(LOOKUP($K3606,Fuel_Mappings!$C$2:$C$255,Fuel_Mappings!$D$2:$D$255)&lt;&gt;"",LOOKUP($K3606,Fuel_Mappings!$C$2:$C$255,Fuel_Mappings!$D$2:$D$255),"")</f>
        <v/>
      </c>
      <c r="Q3606" s="5" t="str">
        <f>IF($P3606="Other_Fuel",IF(LOOKUP($G3606,Fuel_Mappings!$I$2:$I$36,Fuel_Mappings!$I$2:$I$36)=$G3606,LOOKUP($G3606,Fuel_Mappings!$I$2:$I$36,Fuel_Mappings!$J$2:$J$36),""),"")</f>
        <v/>
      </c>
      <c r="S3606" s="5" t="str">
        <f t="shared" si="234"/>
        <v>2C5</v>
      </c>
      <c r="T3606" s="3" t="b">
        <f t="shared" si="235"/>
        <v>1</v>
      </c>
      <c r="U3606" s="3" t="b">
        <f t="shared" si="236"/>
        <v>1</v>
      </c>
    </row>
    <row r="3607" spans="1:21">
      <c r="A3607" s="10">
        <v>30400419</v>
      </c>
      <c r="B3607" t="s">
        <v>746</v>
      </c>
      <c r="C3607" t="s">
        <v>747</v>
      </c>
      <c r="D3607" t="s">
        <v>748</v>
      </c>
      <c r="E3607" t="s">
        <v>11</v>
      </c>
      <c r="F3607" t="s">
        <v>112</v>
      </c>
      <c r="G3607" t="s">
        <v>403</v>
      </c>
      <c r="H3607" t="s">
        <v>401</v>
      </c>
      <c r="I3607" t="s">
        <v>402</v>
      </c>
      <c r="J3607" t="s">
        <v>403</v>
      </c>
      <c r="K3607" s="3" t="str">
        <f t="shared" si="233"/>
        <v>Non-Ferrous Metals ProcessingLead</v>
      </c>
      <c r="L3607" t="s">
        <v>1524</v>
      </c>
      <c r="M3607" t="s">
        <v>1525</v>
      </c>
      <c r="N3607" t="s">
        <v>41</v>
      </c>
      <c r="P3607" s="5" t="str">
        <f>IF(LOOKUP($K3607,Fuel_Mappings!$C$2:$C$255,Fuel_Mappings!$D$2:$D$255)&lt;&gt;"",LOOKUP($K3607,Fuel_Mappings!$C$2:$C$255,Fuel_Mappings!$D$2:$D$255),"")</f>
        <v/>
      </c>
      <c r="Q3607" s="5" t="str">
        <f>IF($P3607="Other_Fuel",IF(LOOKUP($G3607,Fuel_Mappings!$I$2:$I$36,Fuel_Mappings!$I$2:$I$36)=$G3607,LOOKUP($G3607,Fuel_Mappings!$I$2:$I$36,Fuel_Mappings!$J$2:$J$36),""),"")</f>
        <v/>
      </c>
      <c r="S3607" s="5" t="str">
        <f t="shared" si="234"/>
        <v>2C5</v>
      </c>
      <c r="T3607" s="3" t="b">
        <f t="shared" si="235"/>
        <v>1</v>
      </c>
      <c r="U3607" s="3" t="b">
        <f t="shared" si="236"/>
        <v>1</v>
      </c>
    </row>
    <row r="3608" spans="1:21">
      <c r="A3608" s="10">
        <v>30400523</v>
      </c>
      <c r="B3608" t="s">
        <v>746</v>
      </c>
      <c r="C3608" t="s">
        <v>747</v>
      </c>
      <c r="D3608" t="s">
        <v>748</v>
      </c>
      <c r="E3608" t="s">
        <v>11</v>
      </c>
      <c r="F3608" t="s">
        <v>112</v>
      </c>
      <c r="G3608" t="s">
        <v>750</v>
      </c>
      <c r="H3608" t="s">
        <v>401</v>
      </c>
      <c r="I3608" t="s">
        <v>402</v>
      </c>
      <c r="J3608" t="s">
        <v>403</v>
      </c>
      <c r="K3608" s="3" t="str">
        <f t="shared" si="233"/>
        <v>Non-Ferrous Metals ProcessingLead</v>
      </c>
      <c r="L3608" t="s">
        <v>1524</v>
      </c>
      <c r="M3608" t="s">
        <v>1525</v>
      </c>
      <c r="N3608" t="s">
        <v>41</v>
      </c>
      <c r="P3608" s="5" t="str">
        <f>IF(LOOKUP($K3608,Fuel_Mappings!$C$2:$C$255,Fuel_Mappings!$D$2:$D$255)&lt;&gt;"",LOOKUP($K3608,Fuel_Mappings!$C$2:$C$255,Fuel_Mappings!$D$2:$D$255),"")</f>
        <v/>
      </c>
      <c r="Q3608" s="5" t="str">
        <f>IF($P3608="Other_Fuel",IF(LOOKUP($G3608,Fuel_Mappings!$I$2:$I$36,Fuel_Mappings!$I$2:$I$36)=$G3608,LOOKUP($G3608,Fuel_Mappings!$I$2:$I$36,Fuel_Mappings!$J$2:$J$36),""),"")</f>
        <v/>
      </c>
      <c r="S3608" s="5" t="str">
        <f t="shared" si="234"/>
        <v>2C5</v>
      </c>
      <c r="T3608" s="3" t="b">
        <f t="shared" si="235"/>
        <v>1</v>
      </c>
      <c r="U3608" s="3" t="b">
        <f t="shared" si="236"/>
        <v>1</v>
      </c>
    </row>
    <row r="3609" spans="1:21">
      <c r="A3609" s="10">
        <v>30400404</v>
      </c>
      <c r="B3609" t="s">
        <v>746</v>
      </c>
      <c r="C3609" t="s">
        <v>747</v>
      </c>
      <c r="D3609" t="s">
        <v>748</v>
      </c>
      <c r="E3609" t="s">
        <v>11</v>
      </c>
      <c r="F3609" t="s">
        <v>112</v>
      </c>
      <c r="G3609" t="s">
        <v>403</v>
      </c>
      <c r="H3609" t="s">
        <v>401</v>
      </c>
      <c r="I3609" t="s">
        <v>402</v>
      </c>
      <c r="J3609" t="s">
        <v>403</v>
      </c>
      <c r="K3609" s="3" t="str">
        <f t="shared" si="233"/>
        <v>Non-Ferrous Metals ProcessingLead</v>
      </c>
      <c r="L3609" t="s">
        <v>1524</v>
      </c>
      <c r="M3609" t="s">
        <v>1525</v>
      </c>
      <c r="N3609" t="s">
        <v>41</v>
      </c>
      <c r="P3609" s="5" t="str">
        <f>IF(LOOKUP($K3609,Fuel_Mappings!$C$2:$C$255,Fuel_Mappings!$D$2:$D$255)&lt;&gt;"",LOOKUP($K3609,Fuel_Mappings!$C$2:$C$255,Fuel_Mappings!$D$2:$D$255),"")</f>
        <v/>
      </c>
      <c r="Q3609" s="5" t="str">
        <f>IF($P3609="Other_Fuel",IF(LOOKUP($G3609,Fuel_Mappings!$I$2:$I$36,Fuel_Mappings!$I$2:$I$36)=$G3609,LOOKUP($G3609,Fuel_Mappings!$I$2:$I$36,Fuel_Mappings!$J$2:$J$36),""),"")</f>
        <v/>
      </c>
      <c r="S3609" s="5" t="str">
        <f t="shared" si="234"/>
        <v>2C5</v>
      </c>
      <c r="T3609" s="3" t="b">
        <f t="shared" si="235"/>
        <v>1</v>
      </c>
      <c r="U3609" s="3" t="b">
        <f t="shared" si="236"/>
        <v>1</v>
      </c>
    </row>
    <row r="3610" spans="1:21">
      <c r="A3610" s="10">
        <v>30400408</v>
      </c>
      <c r="B3610" t="s">
        <v>746</v>
      </c>
      <c r="C3610" t="s">
        <v>747</v>
      </c>
      <c r="D3610" t="s">
        <v>748</v>
      </c>
      <c r="E3610" t="s">
        <v>11</v>
      </c>
      <c r="F3610" t="s">
        <v>112</v>
      </c>
      <c r="G3610" t="s">
        <v>403</v>
      </c>
      <c r="H3610" t="s">
        <v>401</v>
      </c>
      <c r="I3610" t="s">
        <v>402</v>
      </c>
      <c r="J3610" t="s">
        <v>403</v>
      </c>
      <c r="K3610" s="3" t="str">
        <f t="shared" si="233"/>
        <v>Non-Ferrous Metals ProcessingLead</v>
      </c>
      <c r="L3610" t="s">
        <v>1524</v>
      </c>
      <c r="M3610" t="s">
        <v>1525</v>
      </c>
      <c r="N3610" t="s">
        <v>41</v>
      </c>
      <c r="P3610" s="5" t="str">
        <f>IF(LOOKUP($K3610,Fuel_Mappings!$C$2:$C$255,Fuel_Mappings!$D$2:$D$255)&lt;&gt;"",LOOKUP($K3610,Fuel_Mappings!$C$2:$C$255,Fuel_Mappings!$D$2:$D$255),"")</f>
        <v/>
      </c>
      <c r="Q3610" s="5" t="str">
        <f>IF($P3610="Other_Fuel",IF(LOOKUP($G3610,Fuel_Mappings!$I$2:$I$36,Fuel_Mappings!$I$2:$I$36)=$G3610,LOOKUP($G3610,Fuel_Mappings!$I$2:$I$36,Fuel_Mappings!$J$2:$J$36),""),"")</f>
        <v/>
      </c>
      <c r="S3610" s="5" t="str">
        <f t="shared" si="234"/>
        <v>2C5</v>
      </c>
      <c r="T3610" s="3" t="b">
        <f t="shared" si="235"/>
        <v>1</v>
      </c>
      <c r="U3610" s="3" t="b">
        <f t="shared" si="236"/>
        <v>1</v>
      </c>
    </row>
    <row r="3611" spans="1:21">
      <c r="A3611" s="10">
        <v>30400409</v>
      </c>
      <c r="B3611" t="s">
        <v>746</v>
      </c>
      <c r="C3611" t="s">
        <v>747</v>
      </c>
      <c r="D3611" t="s">
        <v>748</v>
      </c>
      <c r="E3611" t="s">
        <v>11</v>
      </c>
      <c r="F3611" t="s">
        <v>112</v>
      </c>
      <c r="G3611" t="s">
        <v>403</v>
      </c>
      <c r="H3611" t="s">
        <v>401</v>
      </c>
      <c r="I3611" t="s">
        <v>402</v>
      </c>
      <c r="J3611" t="s">
        <v>403</v>
      </c>
      <c r="K3611" s="3" t="str">
        <f t="shared" si="233"/>
        <v>Non-Ferrous Metals ProcessingLead</v>
      </c>
      <c r="L3611" t="s">
        <v>1524</v>
      </c>
      <c r="M3611" t="s">
        <v>1525</v>
      </c>
      <c r="N3611" t="s">
        <v>41</v>
      </c>
      <c r="P3611" s="5" t="str">
        <f>IF(LOOKUP($K3611,Fuel_Mappings!$C$2:$C$255,Fuel_Mappings!$D$2:$D$255)&lt;&gt;"",LOOKUP($K3611,Fuel_Mappings!$C$2:$C$255,Fuel_Mappings!$D$2:$D$255),"")</f>
        <v/>
      </c>
      <c r="Q3611" s="5" t="str">
        <f>IF($P3611="Other_Fuel",IF(LOOKUP($G3611,Fuel_Mappings!$I$2:$I$36,Fuel_Mappings!$I$2:$I$36)=$G3611,LOOKUP($G3611,Fuel_Mappings!$I$2:$I$36,Fuel_Mappings!$J$2:$J$36),""),"")</f>
        <v/>
      </c>
      <c r="S3611" s="5" t="str">
        <f t="shared" si="234"/>
        <v>2C5</v>
      </c>
      <c r="T3611" s="3" t="b">
        <f t="shared" si="235"/>
        <v>1</v>
      </c>
      <c r="U3611" s="3" t="b">
        <f t="shared" si="236"/>
        <v>1</v>
      </c>
    </row>
    <row r="3612" spans="1:21">
      <c r="A3612" s="10">
        <v>30400410</v>
      </c>
      <c r="B3612" t="s">
        <v>746</v>
      </c>
      <c r="C3612" t="s">
        <v>747</v>
      </c>
      <c r="D3612" t="s">
        <v>748</v>
      </c>
      <c r="E3612" t="s">
        <v>11</v>
      </c>
      <c r="F3612" t="s">
        <v>112</v>
      </c>
      <c r="G3612" t="s">
        <v>403</v>
      </c>
      <c r="H3612" t="s">
        <v>401</v>
      </c>
      <c r="I3612" t="s">
        <v>402</v>
      </c>
      <c r="J3612" t="s">
        <v>403</v>
      </c>
      <c r="K3612" s="3" t="str">
        <f t="shared" si="233"/>
        <v>Non-Ferrous Metals ProcessingLead</v>
      </c>
      <c r="L3612" t="s">
        <v>1524</v>
      </c>
      <c r="M3612" t="s">
        <v>1525</v>
      </c>
      <c r="N3612" t="s">
        <v>41</v>
      </c>
      <c r="P3612" s="5" t="str">
        <f>IF(LOOKUP($K3612,Fuel_Mappings!$C$2:$C$255,Fuel_Mappings!$D$2:$D$255)&lt;&gt;"",LOOKUP($K3612,Fuel_Mappings!$C$2:$C$255,Fuel_Mappings!$D$2:$D$255),"")</f>
        <v/>
      </c>
      <c r="Q3612" s="5" t="str">
        <f>IF($P3612="Other_Fuel",IF(LOOKUP($G3612,Fuel_Mappings!$I$2:$I$36,Fuel_Mappings!$I$2:$I$36)=$G3612,LOOKUP($G3612,Fuel_Mappings!$I$2:$I$36,Fuel_Mappings!$J$2:$J$36),""),"")</f>
        <v/>
      </c>
      <c r="S3612" s="5" t="str">
        <f t="shared" si="234"/>
        <v>2C5</v>
      </c>
      <c r="T3612" s="3" t="b">
        <f t="shared" si="235"/>
        <v>1</v>
      </c>
      <c r="U3612" s="3" t="b">
        <f t="shared" si="236"/>
        <v>1</v>
      </c>
    </row>
    <row r="3613" spans="1:21">
      <c r="A3613" s="10">
        <v>30400411</v>
      </c>
      <c r="B3613" t="s">
        <v>746</v>
      </c>
      <c r="C3613" t="s">
        <v>747</v>
      </c>
      <c r="D3613" t="s">
        <v>748</v>
      </c>
      <c r="E3613" t="s">
        <v>11</v>
      </c>
      <c r="F3613" t="s">
        <v>112</v>
      </c>
      <c r="G3613" t="s">
        <v>403</v>
      </c>
      <c r="H3613" t="s">
        <v>401</v>
      </c>
      <c r="I3613" t="s">
        <v>402</v>
      </c>
      <c r="J3613" t="s">
        <v>403</v>
      </c>
      <c r="K3613" s="3" t="str">
        <f t="shared" si="233"/>
        <v>Non-Ferrous Metals ProcessingLead</v>
      </c>
      <c r="L3613" t="s">
        <v>1524</v>
      </c>
      <c r="M3613" t="s">
        <v>1525</v>
      </c>
      <c r="N3613" t="s">
        <v>41</v>
      </c>
      <c r="P3613" s="5" t="str">
        <f>IF(LOOKUP($K3613,Fuel_Mappings!$C$2:$C$255,Fuel_Mappings!$D$2:$D$255)&lt;&gt;"",LOOKUP($K3613,Fuel_Mappings!$C$2:$C$255,Fuel_Mappings!$D$2:$D$255),"")</f>
        <v/>
      </c>
      <c r="Q3613" s="5" t="str">
        <f>IF($P3613="Other_Fuel",IF(LOOKUP($G3613,Fuel_Mappings!$I$2:$I$36,Fuel_Mappings!$I$2:$I$36)=$G3613,LOOKUP($G3613,Fuel_Mappings!$I$2:$I$36,Fuel_Mappings!$J$2:$J$36),""),"")</f>
        <v/>
      </c>
      <c r="S3613" s="5" t="str">
        <f t="shared" si="234"/>
        <v>2C5</v>
      </c>
      <c r="T3613" s="3" t="b">
        <f t="shared" si="235"/>
        <v>1</v>
      </c>
      <c r="U3613" s="3" t="b">
        <f t="shared" si="236"/>
        <v>1</v>
      </c>
    </row>
    <row r="3614" spans="1:21">
      <c r="A3614" s="10">
        <v>30400413</v>
      </c>
      <c r="B3614" t="s">
        <v>746</v>
      </c>
      <c r="C3614" t="s">
        <v>747</v>
      </c>
      <c r="D3614" t="s">
        <v>748</v>
      </c>
      <c r="E3614" t="s">
        <v>11</v>
      </c>
      <c r="F3614" t="s">
        <v>112</v>
      </c>
      <c r="G3614" t="s">
        <v>403</v>
      </c>
      <c r="H3614" t="s">
        <v>401</v>
      </c>
      <c r="I3614" t="s">
        <v>402</v>
      </c>
      <c r="J3614" t="s">
        <v>403</v>
      </c>
      <c r="K3614" s="3" t="str">
        <f t="shared" si="233"/>
        <v>Non-Ferrous Metals ProcessingLead</v>
      </c>
      <c r="L3614" t="s">
        <v>1524</v>
      </c>
      <c r="M3614" t="s">
        <v>1525</v>
      </c>
      <c r="N3614" t="s">
        <v>41</v>
      </c>
      <c r="P3614" s="5" t="str">
        <f>IF(LOOKUP($K3614,Fuel_Mappings!$C$2:$C$255,Fuel_Mappings!$D$2:$D$255)&lt;&gt;"",LOOKUP($K3614,Fuel_Mappings!$C$2:$C$255,Fuel_Mappings!$D$2:$D$255),"")</f>
        <v/>
      </c>
      <c r="Q3614" s="5" t="str">
        <f>IF($P3614="Other_Fuel",IF(LOOKUP($G3614,Fuel_Mappings!$I$2:$I$36,Fuel_Mappings!$I$2:$I$36)=$G3614,LOOKUP($G3614,Fuel_Mappings!$I$2:$I$36,Fuel_Mappings!$J$2:$J$36),""),"")</f>
        <v/>
      </c>
      <c r="S3614" s="5" t="str">
        <f t="shared" si="234"/>
        <v>2C5</v>
      </c>
      <c r="T3614" s="3" t="b">
        <f t="shared" si="235"/>
        <v>1</v>
      </c>
      <c r="U3614" s="3" t="b">
        <f t="shared" si="236"/>
        <v>1</v>
      </c>
    </row>
    <row r="3615" spans="1:21">
      <c r="A3615" s="10">
        <v>30400416</v>
      </c>
      <c r="B3615" t="s">
        <v>746</v>
      </c>
      <c r="C3615" t="s">
        <v>747</v>
      </c>
      <c r="D3615" t="s">
        <v>748</v>
      </c>
      <c r="E3615" t="s">
        <v>11</v>
      </c>
      <c r="F3615" t="s">
        <v>112</v>
      </c>
      <c r="G3615" t="s">
        <v>403</v>
      </c>
      <c r="H3615" t="s">
        <v>401</v>
      </c>
      <c r="I3615" t="s">
        <v>402</v>
      </c>
      <c r="J3615" t="s">
        <v>403</v>
      </c>
      <c r="K3615" s="3" t="str">
        <f t="shared" si="233"/>
        <v>Non-Ferrous Metals ProcessingLead</v>
      </c>
      <c r="L3615" t="s">
        <v>1524</v>
      </c>
      <c r="M3615" t="s">
        <v>1525</v>
      </c>
      <c r="N3615" t="s">
        <v>41</v>
      </c>
      <c r="P3615" s="5" t="str">
        <f>IF(LOOKUP($K3615,Fuel_Mappings!$C$2:$C$255,Fuel_Mappings!$D$2:$D$255)&lt;&gt;"",LOOKUP($K3615,Fuel_Mappings!$C$2:$C$255,Fuel_Mappings!$D$2:$D$255),"")</f>
        <v/>
      </c>
      <c r="Q3615" s="5" t="str">
        <f>IF($P3615="Other_Fuel",IF(LOOKUP($G3615,Fuel_Mappings!$I$2:$I$36,Fuel_Mappings!$I$2:$I$36)=$G3615,LOOKUP($G3615,Fuel_Mappings!$I$2:$I$36,Fuel_Mappings!$J$2:$J$36),""),"")</f>
        <v/>
      </c>
      <c r="S3615" s="5" t="str">
        <f t="shared" si="234"/>
        <v>2C5</v>
      </c>
      <c r="T3615" s="3" t="b">
        <f t="shared" si="235"/>
        <v>1</v>
      </c>
      <c r="U3615" s="3" t="b">
        <f t="shared" si="236"/>
        <v>1</v>
      </c>
    </row>
    <row r="3616" spans="1:21">
      <c r="A3616" s="10">
        <v>30400423</v>
      </c>
      <c r="B3616" t="s">
        <v>746</v>
      </c>
      <c r="C3616" t="s">
        <v>747</v>
      </c>
      <c r="D3616" t="s">
        <v>748</v>
      </c>
      <c r="E3616" t="s">
        <v>11</v>
      </c>
      <c r="F3616" t="s">
        <v>112</v>
      </c>
      <c r="G3616" t="s">
        <v>403</v>
      </c>
      <c r="H3616" t="s">
        <v>401</v>
      </c>
      <c r="I3616" t="s">
        <v>402</v>
      </c>
      <c r="J3616" t="s">
        <v>403</v>
      </c>
      <c r="K3616" s="3" t="str">
        <f t="shared" si="233"/>
        <v>Non-Ferrous Metals ProcessingLead</v>
      </c>
      <c r="L3616" t="s">
        <v>1524</v>
      </c>
      <c r="M3616" t="s">
        <v>1525</v>
      </c>
      <c r="N3616" t="s">
        <v>41</v>
      </c>
      <c r="P3616" s="5" t="str">
        <f>IF(LOOKUP($K3616,Fuel_Mappings!$C$2:$C$255,Fuel_Mappings!$D$2:$D$255)&lt;&gt;"",LOOKUP($K3616,Fuel_Mappings!$C$2:$C$255,Fuel_Mappings!$D$2:$D$255),"")</f>
        <v/>
      </c>
      <c r="Q3616" s="5" t="str">
        <f>IF($P3616="Other_Fuel",IF(LOOKUP($G3616,Fuel_Mappings!$I$2:$I$36,Fuel_Mappings!$I$2:$I$36)=$G3616,LOOKUP($G3616,Fuel_Mappings!$I$2:$I$36,Fuel_Mappings!$J$2:$J$36),""),"")</f>
        <v/>
      </c>
      <c r="S3616" s="5" t="str">
        <f t="shared" si="234"/>
        <v>2C5</v>
      </c>
      <c r="T3616" s="3" t="b">
        <f t="shared" si="235"/>
        <v>1</v>
      </c>
      <c r="U3616" s="3" t="b">
        <f t="shared" si="236"/>
        <v>1</v>
      </c>
    </row>
    <row r="3617" spans="1:21">
      <c r="A3617" s="10">
        <v>30400425</v>
      </c>
      <c r="B3617" t="s">
        <v>746</v>
      </c>
      <c r="C3617" t="s">
        <v>747</v>
      </c>
      <c r="D3617" t="s">
        <v>748</v>
      </c>
      <c r="E3617" t="s">
        <v>11</v>
      </c>
      <c r="F3617" t="s">
        <v>112</v>
      </c>
      <c r="G3617" t="s">
        <v>403</v>
      </c>
      <c r="H3617" t="s">
        <v>401</v>
      </c>
      <c r="I3617" t="s">
        <v>402</v>
      </c>
      <c r="J3617" t="s">
        <v>403</v>
      </c>
      <c r="K3617" s="3" t="str">
        <f t="shared" si="233"/>
        <v>Non-Ferrous Metals ProcessingLead</v>
      </c>
      <c r="L3617" t="s">
        <v>1524</v>
      </c>
      <c r="M3617" t="s">
        <v>1525</v>
      </c>
      <c r="N3617" t="s">
        <v>41</v>
      </c>
      <c r="P3617" s="5" t="str">
        <f>IF(LOOKUP($K3617,Fuel_Mappings!$C$2:$C$255,Fuel_Mappings!$D$2:$D$255)&lt;&gt;"",LOOKUP($K3617,Fuel_Mappings!$C$2:$C$255,Fuel_Mappings!$D$2:$D$255),"")</f>
        <v/>
      </c>
      <c r="Q3617" s="5" t="str">
        <f>IF($P3617="Other_Fuel",IF(LOOKUP($G3617,Fuel_Mappings!$I$2:$I$36,Fuel_Mappings!$I$2:$I$36)=$G3617,LOOKUP($G3617,Fuel_Mappings!$I$2:$I$36,Fuel_Mappings!$J$2:$J$36),""),"")</f>
        <v/>
      </c>
      <c r="S3617" s="5" t="str">
        <f t="shared" si="234"/>
        <v>2C5</v>
      </c>
      <c r="T3617" s="3" t="b">
        <f t="shared" si="235"/>
        <v>1</v>
      </c>
      <c r="U3617" s="3" t="b">
        <f t="shared" si="236"/>
        <v>1</v>
      </c>
    </row>
    <row r="3618" spans="1:21">
      <c r="A3618" s="10">
        <v>30400526</v>
      </c>
      <c r="B3618" t="s">
        <v>746</v>
      </c>
      <c r="C3618" t="s">
        <v>747</v>
      </c>
      <c r="D3618" t="s">
        <v>748</v>
      </c>
      <c r="E3618" t="s">
        <v>11</v>
      </c>
      <c r="F3618" t="s">
        <v>112</v>
      </c>
      <c r="G3618" t="s">
        <v>750</v>
      </c>
      <c r="H3618" t="s">
        <v>401</v>
      </c>
      <c r="I3618" t="s">
        <v>402</v>
      </c>
      <c r="J3618" t="s">
        <v>403</v>
      </c>
      <c r="K3618" s="3" t="str">
        <f t="shared" si="233"/>
        <v>Non-Ferrous Metals ProcessingLead</v>
      </c>
      <c r="L3618" t="s">
        <v>1524</v>
      </c>
      <c r="M3618" t="s">
        <v>1525</v>
      </c>
      <c r="N3618" t="s">
        <v>41</v>
      </c>
      <c r="P3618" s="5" t="str">
        <f>IF(LOOKUP($K3618,Fuel_Mappings!$C$2:$C$255,Fuel_Mappings!$D$2:$D$255)&lt;&gt;"",LOOKUP($K3618,Fuel_Mappings!$C$2:$C$255,Fuel_Mappings!$D$2:$D$255),"")</f>
        <v/>
      </c>
      <c r="Q3618" s="5" t="str">
        <f>IF($P3618="Other_Fuel",IF(LOOKUP($G3618,Fuel_Mappings!$I$2:$I$36,Fuel_Mappings!$I$2:$I$36)=$G3618,LOOKUP($G3618,Fuel_Mappings!$I$2:$I$36,Fuel_Mappings!$J$2:$J$36),""),"")</f>
        <v/>
      </c>
      <c r="S3618" s="5" t="str">
        <f t="shared" si="234"/>
        <v>2C5</v>
      </c>
      <c r="T3618" s="3" t="b">
        <f t="shared" si="235"/>
        <v>1</v>
      </c>
      <c r="U3618" s="3" t="b">
        <f t="shared" si="236"/>
        <v>1</v>
      </c>
    </row>
    <row r="3619" spans="1:21">
      <c r="A3619" s="10">
        <v>30400527</v>
      </c>
      <c r="B3619" t="s">
        <v>746</v>
      </c>
      <c r="C3619" t="s">
        <v>747</v>
      </c>
      <c r="D3619" t="s">
        <v>748</v>
      </c>
      <c r="E3619" t="s">
        <v>11</v>
      </c>
      <c r="F3619" t="s">
        <v>112</v>
      </c>
      <c r="G3619" t="s">
        <v>750</v>
      </c>
      <c r="H3619" t="s">
        <v>401</v>
      </c>
      <c r="I3619" t="s">
        <v>402</v>
      </c>
      <c r="J3619" t="s">
        <v>403</v>
      </c>
      <c r="K3619" s="3" t="str">
        <f t="shared" si="233"/>
        <v>Non-Ferrous Metals ProcessingLead</v>
      </c>
      <c r="L3619" t="s">
        <v>1524</v>
      </c>
      <c r="M3619" t="s">
        <v>1525</v>
      </c>
      <c r="N3619" t="s">
        <v>41</v>
      </c>
      <c r="P3619" s="5" t="str">
        <f>IF(LOOKUP($K3619,Fuel_Mappings!$C$2:$C$255,Fuel_Mappings!$D$2:$D$255)&lt;&gt;"",LOOKUP($K3619,Fuel_Mappings!$C$2:$C$255,Fuel_Mappings!$D$2:$D$255),"")</f>
        <v/>
      </c>
      <c r="Q3619" s="5" t="str">
        <f>IF($P3619="Other_Fuel",IF(LOOKUP($G3619,Fuel_Mappings!$I$2:$I$36,Fuel_Mappings!$I$2:$I$36)=$G3619,LOOKUP($G3619,Fuel_Mappings!$I$2:$I$36,Fuel_Mappings!$J$2:$J$36),""),"")</f>
        <v/>
      </c>
      <c r="S3619" s="5" t="str">
        <f t="shared" si="234"/>
        <v>2C5</v>
      </c>
      <c r="T3619" s="3" t="b">
        <f t="shared" si="235"/>
        <v>1</v>
      </c>
      <c r="U3619" s="3" t="b">
        <f t="shared" si="236"/>
        <v>1</v>
      </c>
    </row>
    <row r="3620" spans="1:21">
      <c r="A3620" s="10">
        <v>30405103</v>
      </c>
      <c r="B3620" t="s">
        <v>746</v>
      </c>
      <c r="C3620" t="s">
        <v>747</v>
      </c>
      <c r="D3620" t="s">
        <v>748</v>
      </c>
      <c r="E3620" t="s">
        <v>11</v>
      </c>
      <c r="F3620" t="s">
        <v>112</v>
      </c>
      <c r="G3620" t="s">
        <v>751</v>
      </c>
      <c r="H3620" t="s">
        <v>401</v>
      </c>
      <c r="I3620" t="s">
        <v>734</v>
      </c>
      <c r="J3620" t="s">
        <v>21</v>
      </c>
      <c r="K3620" s="3" t="str">
        <f t="shared" si="233"/>
        <v>Metals Processing NECOther</v>
      </c>
      <c r="L3620" t="s">
        <v>1524</v>
      </c>
      <c r="M3620" t="s">
        <v>1525</v>
      </c>
      <c r="N3620" t="s">
        <v>41</v>
      </c>
      <c r="P3620" s="5" t="str">
        <f>IF(LOOKUP($K3620,Fuel_Mappings!$C$2:$C$255,Fuel_Mappings!$D$2:$D$255)&lt;&gt;"",LOOKUP($K3620,Fuel_Mappings!$C$2:$C$255,Fuel_Mappings!$D$2:$D$255),"")</f>
        <v>Other_Fuel</v>
      </c>
      <c r="Q3620" s="5" t="str">
        <f>IF($P3620="Other_Fuel",IF(LOOKUP($G3620,Fuel_Mappings!$I$2:$I$36,Fuel_Mappings!$I$2:$I$36)=$G3620,LOOKUP($G3620,Fuel_Mappings!$I$2:$I$36,Fuel_Mappings!$J$2:$J$36),""),"")</f>
        <v/>
      </c>
      <c r="S3620" s="5" t="str">
        <f t="shared" si="234"/>
        <v>2C5</v>
      </c>
      <c r="T3620" s="3" t="b">
        <f t="shared" si="235"/>
        <v>1</v>
      </c>
      <c r="U3620" s="3" t="b">
        <f t="shared" si="236"/>
        <v>1</v>
      </c>
    </row>
    <row r="3621" spans="1:21">
      <c r="A3621" s="10">
        <v>30404001</v>
      </c>
      <c r="B3621" t="s">
        <v>746</v>
      </c>
      <c r="C3621" t="s">
        <v>747</v>
      </c>
      <c r="D3621" t="s">
        <v>748</v>
      </c>
      <c r="E3621" t="s">
        <v>11</v>
      </c>
      <c r="F3621" t="s">
        <v>112</v>
      </c>
      <c r="G3621" t="s">
        <v>755</v>
      </c>
      <c r="H3621" t="s">
        <v>401</v>
      </c>
      <c r="I3621" t="s">
        <v>402</v>
      </c>
      <c r="J3621" t="s">
        <v>403</v>
      </c>
      <c r="K3621" s="3" t="str">
        <f t="shared" si="233"/>
        <v>Non-Ferrous Metals ProcessingLead</v>
      </c>
      <c r="L3621" t="s">
        <v>1524</v>
      </c>
      <c r="M3621" t="s">
        <v>1525</v>
      </c>
      <c r="N3621" t="s">
        <v>41</v>
      </c>
      <c r="P3621" s="5" t="str">
        <f>IF(LOOKUP($K3621,Fuel_Mappings!$C$2:$C$255,Fuel_Mappings!$D$2:$D$255)&lt;&gt;"",LOOKUP($K3621,Fuel_Mappings!$C$2:$C$255,Fuel_Mappings!$D$2:$D$255),"")</f>
        <v/>
      </c>
      <c r="Q3621" s="5" t="str">
        <f>IF($P3621="Other_Fuel",IF(LOOKUP($G3621,Fuel_Mappings!$I$2:$I$36,Fuel_Mappings!$I$2:$I$36)=$G3621,LOOKUP($G3621,Fuel_Mappings!$I$2:$I$36,Fuel_Mappings!$J$2:$J$36),""),"")</f>
        <v/>
      </c>
      <c r="S3621" s="5" t="str">
        <f t="shared" si="234"/>
        <v>2C5</v>
      </c>
      <c r="T3621" s="3" t="b">
        <f t="shared" si="235"/>
        <v>1</v>
      </c>
      <c r="U3621" s="3" t="b">
        <f t="shared" si="236"/>
        <v>1</v>
      </c>
    </row>
    <row r="3622" spans="1:21">
      <c r="A3622" s="10">
        <v>30303011</v>
      </c>
      <c r="B3622" t="s">
        <v>756</v>
      </c>
      <c r="C3622" t="s">
        <v>757</v>
      </c>
      <c r="D3622" t="s">
        <v>758</v>
      </c>
      <c r="E3622" t="s">
        <v>11</v>
      </c>
      <c r="F3622" t="s">
        <v>103</v>
      </c>
      <c r="G3622" t="s">
        <v>760</v>
      </c>
      <c r="H3622" t="s">
        <v>401</v>
      </c>
      <c r="I3622" t="s">
        <v>402</v>
      </c>
      <c r="J3622" t="s">
        <v>759</v>
      </c>
      <c r="K3622" s="3" t="str">
        <f t="shared" si="233"/>
        <v>Non-Ferrous Metals ProcessingZinc</v>
      </c>
      <c r="L3622" t="s">
        <v>1526</v>
      </c>
      <c r="M3622" t="s">
        <v>1527</v>
      </c>
      <c r="N3622" t="s">
        <v>41</v>
      </c>
      <c r="P3622" s="5" t="str">
        <f>IF(LOOKUP($K3622,Fuel_Mappings!$C$2:$C$255,Fuel_Mappings!$D$2:$D$255)&lt;&gt;"",LOOKUP($K3622,Fuel_Mappings!$C$2:$C$255,Fuel_Mappings!$D$2:$D$255),"")</f>
        <v/>
      </c>
      <c r="Q3622" s="5" t="str">
        <f>IF($P3622="Other_Fuel",IF(LOOKUP($G3622,Fuel_Mappings!$I$2:$I$36,Fuel_Mappings!$I$2:$I$36)=$G3622,LOOKUP($G3622,Fuel_Mappings!$I$2:$I$36,Fuel_Mappings!$J$2:$J$36),""),"")</f>
        <v/>
      </c>
      <c r="S3622" s="5" t="str">
        <f t="shared" si="234"/>
        <v>2C6</v>
      </c>
      <c r="T3622" s="3" t="b">
        <f t="shared" si="235"/>
        <v>1</v>
      </c>
      <c r="U3622" s="3" t="b">
        <f t="shared" si="236"/>
        <v>1</v>
      </c>
    </row>
    <row r="3623" spans="1:21">
      <c r="A3623" s="10">
        <v>30303099</v>
      </c>
      <c r="B3623" t="s">
        <v>756</v>
      </c>
      <c r="C3623" t="s">
        <v>757</v>
      </c>
      <c r="D3623" t="s">
        <v>758</v>
      </c>
      <c r="E3623" t="s">
        <v>11</v>
      </c>
      <c r="F3623" t="s">
        <v>103</v>
      </c>
      <c r="G3623" t="s">
        <v>760</v>
      </c>
      <c r="H3623" t="s">
        <v>401</v>
      </c>
      <c r="I3623" t="s">
        <v>402</v>
      </c>
      <c r="J3623" t="s">
        <v>759</v>
      </c>
      <c r="K3623" s="3" t="str">
        <f t="shared" si="233"/>
        <v>Non-Ferrous Metals ProcessingZinc</v>
      </c>
      <c r="L3623" t="s">
        <v>1526</v>
      </c>
      <c r="M3623" t="s">
        <v>1527</v>
      </c>
      <c r="N3623" t="s">
        <v>41</v>
      </c>
      <c r="P3623" s="5" t="str">
        <f>IF(LOOKUP($K3623,Fuel_Mappings!$C$2:$C$255,Fuel_Mappings!$D$2:$D$255)&lt;&gt;"",LOOKUP($K3623,Fuel_Mappings!$C$2:$C$255,Fuel_Mappings!$D$2:$D$255),"")</f>
        <v/>
      </c>
      <c r="Q3623" s="5" t="str">
        <f>IF($P3623="Other_Fuel",IF(LOOKUP($G3623,Fuel_Mappings!$I$2:$I$36,Fuel_Mappings!$I$2:$I$36)=$G3623,LOOKUP($G3623,Fuel_Mappings!$I$2:$I$36,Fuel_Mappings!$J$2:$J$36),""),"")</f>
        <v/>
      </c>
      <c r="S3623" s="5" t="str">
        <f t="shared" si="234"/>
        <v>2C6</v>
      </c>
      <c r="T3623" s="3" t="b">
        <f t="shared" si="235"/>
        <v>1</v>
      </c>
      <c r="U3623" s="3" t="b">
        <f t="shared" si="236"/>
        <v>1</v>
      </c>
    </row>
    <row r="3624" spans="1:21">
      <c r="A3624" s="10">
        <v>30303003</v>
      </c>
      <c r="B3624" t="s">
        <v>756</v>
      </c>
      <c r="C3624" t="s">
        <v>757</v>
      </c>
      <c r="D3624" t="s">
        <v>758</v>
      </c>
      <c r="E3624" t="s">
        <v>11</v>
      </c>
      <c r="F3624" t="s">
        <v>103</v>
      </c>
      <c r="G3624" t="s">
        <v>760</v>
      </c>
      <c r="H3624" t="s">
        <v>401</v>
      </c>
      <c r="I3624" t="s">
        <v>402</v>
      </c>
      <c r="J3624" t="s">
        <v>759</v>
      </c>
      <c r="K3624" s="3" t="str">
        <f t="shared" si="233"/>
        <v>Non-Ferrous Metals ProcessingZinc</v>
      </c>
      <c r="L3624" t="s">
        <v>1526</v>
      </c>
      <c r="M3624" t="s">
        <v>1527</v>
      </c>
      <c r="N3624" t="s">
        <v>41</v>
      </c>
      <c r="P3624" s="5" t="str">
        <f>IF(LOOKUP($K3624,Fuel_Mappings!$C$2:$C$255,Fuel_Mappings!$D$2:$D$255)&lt;&gt;"",LOOKUP($K3624,Fuel_Mappings!$C$2:$C$255,Fuel_Mappings!$D$2:$D$255),"")</f>
        <v/>
      </c>
      <c r="Q3624" s="5" t="str">
        <f>IF($P3624="Other_Fuel",IF(LOOKUP($G3624,Fuel_Mappings!$I$2:$I$36,Fuel_Mappings!$I$2:$I$36)=$G3624,LOOKUP($G3624,Fuel_Mappings!$I$2:$I$36,Fuel_Mappings!$J$2:$J$36),""),"")</f>
        <v/>
      </c>
      <c r="S3624" s="5" t="str">
        <f t="shared" si="234"/>
        <v>2C6</v>
      </c>
      <c r="T3624" s="3" t="b">
        <f t="shared" si="235"/>
        <v>1</v>
      </c>
      <c r="U3624" s="3" t="b">
        <f t="shared" si="236"/>
        <v>1</v>
      </c>
    </row>
    <row r="3625" spans="1:21">
      <c r="A3625" s="10">
        <v>30303005</v>
      </c>
      <c r="B3625" t="s">
        <v>756</v>
      </c>
      <c r="C3625" t="s">
        <v>757</v>
      </c>
      <c r="D3625" t="s">
        <v>758</v>
      </c>
      <c r="E3625" t="s">
        <v>11</v>
      </c>
      <c r="F3625" t="s">
        <v>103</v>
      </c>
      <c r="G3625" t="s">
        <v>760</v>
      </c>
      <c r="H3625" t="s">
        <v>401</v>
      </c>
      <c r="I3625" t="s">
        <v>402</v>
      </c>
      <c r="J3625" t="s">
        <v>759</v>
      </c>
      <c r="K3625" s="3" t="str">
        <f t="shared" si="233"/>
        <v>Non-Ferrous Metals ProcessingZinc</v>
      </c>
      <c r="L3625" t="s">
        <v>1526</v>
      </c>
      <c r="M3625" t="s">
        <v>1527</v>
      </c>
      <c r="N3625" t="s">
        <v>41</v>
      </c>
      <c r="P3625" s="5" t="str">
        <f>IF(LOOKUP($K3625,Fuel_Mappings!$C$2:$C$255,Fuel_Mappings!$D$2:$D$255)&lt;&gt;"",LOOKUP($K3625,Fuel_Mappings!$C$2:$C$255,Fuel_Mappings!$D$2:$D$255),"")</f>
        <v/>
      </c>
      <c r="Q3625" s="5" t="str">
        <f>IF($P3625="Other_Fuel",IF(LOOKUP($G3625,Fuel_Mappings!$I$2:$I$36,Fuel_Mappings!$I$2:$I$36)=$G3625,LOOKUP($G3625,Fuel_Mappings!$I$2:$I$36,Fuel_Mappings!$J$2:$J$36),""),"")</f>
        <v/>
      </c>
      <c r="S3625" s="5" t="str">
        <f t="shared" si="234"/>
        <v>2C6</v>
      </c>
      <c r="T3625" s="3" t="b">
        <f t="shared" si="235"/>
        <v>1</v>
      </c>
      <c r="U3625" s="3" t="b">
        <f t="shared" si="236"/>
        <v>1</v>
      </c>
    </row>
    <row r="3626" spans="1:21">
      <c r="A3626" s="10">
        <v>30303015</v>
      </c>
      <c r="B3626" t="s">
        <v>756</v>
      </c>
      <c r="C3626" t="s">
        <v>757</v>
      </c>
      <c r="D3626" t="s">
        <v>758</v>
      </c>
      <c r="E3626" t="s">
        <v>11</v>
      </c>
      <c r="F3626" t="s">
        <v>103</v>
      </c>
      <c r="G3626" t="s">
        <v>760</v>
      </c>
      <c r="H3626" t="s">
        <v>401</v>
      </c>
      <c r="I3626" t="s">
        <v>402</v>
      </c>
      <c r="J3626" t="s">
        <v>759</v>
      </c>
      <c r="K3626" s="3" t="str">
        <f t="shared" si="233"/>
        <v>Non-Ferrous Metals ProcessingZinc</v>
      </c>
      <c r="L3626" t="s">
        <v>1526</v>
      </c>
      <c r="M3626" t="s">
        <v>1527</v>
      </c>
      <c r="N3626" t="s">
        <v>41</v>
      </c>
      <c r="P3626" s="5" t="str">
        <f>IF(LOOKUP($K3626,Fuel_Mappings!$C$2:$C$255,Fuel_Mappings!$D$2:$D$255)&lt;&gt;"",LOOKUP($K3626,Fuel_Mappings!$C$2:$C$255,Fuel_Mappings!$D$2:$D$255),"")</f>
        <v/>
      </c>
      <c r="Q3626" s="5" t="str">
        <f>IF($P3626="Other_Fuel",IF(LOOKUP($G3626,Fuel_Mappings!$I$2:$I$36,Fuel_Mappings!$I$2:$I$36)=$G3626,LOOKUP($G3626,Fuel_Mappings!$I$2:$I$36,Fuel_Mappings!$J$2:$J$36),""),"")</f>
        <v/>
      </c>
      <c r="S3626" s="5" t="str">
        <f t="shared" si="234"/>
        <v>2C6</v>
      </c>
      <c r="T3626" s="3" t="b">
        <f t="shared" si="235"/>
        <v>1</v>
      </c>
      <c r="U3626" s="3" t="b">
        <f t="shared" si="236"/>
        <v>1</v>
      </c>
    </row>
    <row r="3627" spans="1:21">
      <c r="A3627" s="10">
        <v>30303010</v>
      </c>
      <c r="B3627" t="s">
        <v>756</v>
      </c>
      <c r="C3627" t="s">
        <v>757</v>
      </c>
      <c r="D3627" t="s">
        <v>758</v>
      </c>
      <c r="E3627" t="s">
        <v>11</v>
      </c>
      <c r="F3627" t="s">
        <v>103</v>
      </c>
      <c r="G3627" t="s">
        <v>760</v>
      </c>
      <c r="H3627" t="s">
        <v>401</v>
      </c>
      <c r="I3627" t="s">
        <v>402</v>
      </c>
      <c r="J3627" t="s">
        <v>759</v>
      </c>
      <c r="K3627" s="3" t="str">
        <f t="shared" si="233"/>
        <v>Non-Ferrous Metals ProcessingZinc</v>
      </c>
      <c r="L3627" t="s">
        <v>1526</v>
      </c>
      <c r="M3627" t="s">
        <v>1527</v>
      </c>
      <c r="N3627" t="s">
        <v>41</v>
      </c>
      <c r="P3627" s="5" t="str">
        <f>IF(LOOKUP($K3627,Fuel_Mappings!$C$2:$C$255,Fuel_Mappings!$D$2:$D$255)&lt;&gt;"",LOOKUP($K3627,Fuel_Mappings!$C$2:$C$255,Fuel_Mappings!$D$2:$D$255),"")</f>
        <v/>
      </c>
      <c r="Q3627" s="5" t="str">
        <f>IF($P3627="Other_Fuel",IF(LOOKUP($G3627,Fuel_Mappings!$I$2:$I$36,Fuel_Mappings!$I$2:$I$36)=$G3627,LOOKUP($G3627,Fuel_Mappings!$I$2:$I$36,Fuel_Mappings!$J$2:$J$36),""),"")</f>
        <v/>
      </c>
      <c r="S3627" s="5" t="str">
        <f t="shared" si="234"/>
        <v>2C6</v>
      </c>
      <c r="T3627" s="3" t="b">
        <f t="shared" si="235"/>
        <v>1</v>
      </c>
      <c r="U3627" s="3" t="b">
        <f t="shared" si="236"/>
        <v>1</v>
      </c>
    </row>
    <row r="3628" spans="1:21">
      <c r="A3628" s="10">
        <v>30303018</v>
      </c>
      <c r="B3628" t="s">
        <v>756</v>
      </c>
      <c r="C3628" t="s">
        <v>757</v>
      </c>
      <c r="D3628" t="s">
        <v>758</v>
      </c>
      <c r="E3628" t="s">
        <v>11</v>
      </c>
      <c r="F3628" t="s">
        <v>103</v>
      </c>
      <c r="G3628" t="s">
        <v>760</v>
      </c>
      <c r="H3628" t="s">
        <v>401</v>
      </c>
      <c r="I3628" t="s">
        <v>402</v>
      </c>
      <c r="J3628" t="s">
        <v>759</v>
      </c>
      <c r="K3628" s="3" t="str">
        <f t="shared" si="233"/>
        <v>Non-Ferrous Metals ProcessingZinc</v>
      </c>
      <c r="L3628" t="s">
        <v>1526</v>
      </c>
      <c r="M3628" t="s">
        <v>1527</v>
      </c>
      <c r="N3628" t="s">
        <v>41</v>
      </c>
      <c r="P3628" s="5" t="str">
        <f>IF(LOOKUP($K3628,Fuel_Mappings!$C$2:$C$255,Fuel_Mappings!$D$2:$D$255)&lt;&gt;"",LOOKUP($K3628,Fuel_Mappings!$C$2:$C$255,Fuel_Mappings!$D$2:$D$255),"")</f>
        <v/>
      </c>
      <c r="Q3628" s="5" t="str">
        <f>IF($P3628="Other_Fuel",IF(LOOKUP($G3628,Fuel_Mappings!$I$2:$I$36,Fuel_Mappings!$I$2:$I$36)=$G3628,LOOKUP($G3628,Fuel_Mappings!$I$2:$I$36,Fuel_Mappings!$J$2:$J$36),""),"")</f>
        <v/>
      </c>
      <c r="S3628" s="5" t="str">
        <f t="shared" si="234"/>
        <v>2C6</v>
      </c>
      <c r="T3628" s="3" t="b">
        <f t="shared" si="235"/>
        <v>1</v>
      </c>
      <c r="U3628" s="3" t="b">
        <f t="shared" si="236"/>
        <v>1</v>
      </c>
    </row>
    <row r="3629" spans="1:21">
      <c r="A3629" s="10">
        <v>30303022</v>
      </c>
      <c r="B3629" t="s">
        <v>756</v>
      </c>
      <c r="C3629" t="s">
        <v>757</v>
      </c>
      <c r="D3629" t="s">
        <v>758</v>
      </c>
      <c r="E3629" t="s">
        <v>11</v>
      </c>
      <c r="F3629" t="s">
        <v>103</v>
      </c>
      <c r="G3629" t="s">
        <v>760</v>
      </c>
      <c r="H3629" t="s">
        <v>401</v>
      </c>
      <c r="I3629" t="s">
        <v>402</v>
      </c>
      <c r="J3629" t="s">
        <v>759</v>
      </c>
      <c r="K3629" s="3" t="str">
        <f t="shared" si="233"/>
        <v>Non-Ferrous Metals ProcessingZinc</v>
      </c>
      <c r="L3629" t="s">
        <v>1526</v>
      </c>
      <c r="M3629" t="s">
        <v>1527</v>
      </c>
      <c r="N3629" t="s">
        <v>41</v>
      </c>
      <c r="P3629" s="5" t="str">
        <f>IF(LOOKUP($K3629,Fuel_Mappings!$C$2:$C$255,Fuel_Mappings!$D$2:$D$255)&lt;&gt;"",LOOKUP($K3629,Fuel_Mappings!$C$2:$C$255,Fuel_Mappings!$D$2:$D$255),"")</f>
        <v/>
      </c>
      <c r="Q3629" s="5" t="str">
        <f>IF($P3629="Other_Fuel",IF(LOOKUP($G3629,Fuel_Mappings!$I$2:$I$36,Fuel_Mappings!$I$2:$I$36)=$G3629,LOOKUP($G3629,Fuel_Mappings!$I$2:$I$36,Fuel_Mappings!$J$2:$J$36),""),"")</f>
        <v/>
      </c>
      <c r="S3629" s="5" t="str">
        <f t="shared" si="234"/>
        <v>2C6</v>
      </c>
      <c r="T3629" s="3" t="b">
        <f t="shared" si="235"/>
        <v>1</v>
      </c>
      <c r="U3629" s="3" t="b">
        <f t="shared" si="236"/>
        <v>1</v>
      </c>
    </row>
    <row r="3630" spans="1:21">
      <c r="A3630" s="10">
        <v>30303027</v>
      </c>
      <c r="B3630" t="s">
        <v>756</v>
      </c>
      <c r="C3630" t="s">
        <v>757</v>
      </c>
      <c r="D3630" t="s">
        <v>758</v>
      </c>
      <c r="E3630" t="s">
        <v>11</v>
      </c>
      <c r="F3630" t="s">
        <v>103</v>
      </c>
      <c r="G3630" t="s">
        <v>760</v>
      </c>
      <c r="H3630" t="s">
        <v>401</v>
      </c>
      <c r="I3630" t="s">
        <v>402</v>
      </c>
      <c r="J3630" t="s">
        <v>759</v>
      </c>
      <c r="K3630" s="3" t="str">
        <f t="shared" si="233"/>
        <v>Non-Ferrous Metals ProcessingZinc</v>
      </c>
      <c r="L3630" t="s">
        <v>1526</v>
      </c>
      <c r="M3630" t="s">
        <v>1527</v>
      </c>
      <c r="N3630" t="s">
        <v>41</v>
      </c>
      <c r="P3630" s="5" t="str">
        <f>IF(LOOKUP($K3630,Fuel_Mappings!$C$2:$C$255,Fuel_Mappings!$D$2:$D$255)&lt;&gt;"",LOOKUP($K3630,Fuel_Mappings!$C$2:$C$255,Fuel_Mappings!$D$2:$D$255),"")</f>
        <v/>
      </c>
      <c r="Q3630" s="5" t="str">
        <f>IF($P3630="Other_Fuel",IF(LOOKUP($G3630,Fuel_Mappings!$I$2:$I$36,Fuel_Mappings!$I$2:$I$36)=$G3630,LOOKUP($G3630,Fuel_Mappings!$I$2:$I$36,Fuel_Mappings!$J$2:$J$36),""),"")</f>
        <v/>
      </c>
      <c r="S3630" s="5" t="str">
        <f t="shared" si="234"/>
        <v>2C6</v>
      </c>
      <c r="T3630" s="3" t="b">
        <f t="shared" si="235"/>
        <v>1</v>
      </c>
      <c r="U3630" s="3" t="b">
        <f t="shared" si="236"/>
        <v>1</v>
      </c>
    </row>
    <row r="3631" spans="1:21">
      <c r="A3631" s="10">
        <v>30303006</v>
      </c>
      <c r="B3631" t="s">
        <v>756</v>
      </c>
      <c r="C3631" t="s">
        <v>757</v>
      </c>
      <c r="D3631" t="s">
        <v>758</v>
      </c>
      <c r="E3631" t="s">
        <v>11</v>
      </c>
      <c r="F3631" t="s">
        <v>103</v>
      </c>
      <c r="G3631" t="s">
        <v>760</v>
      </c>
      <c r="H3631" t="s">
        <v>401</v>
      </c>
      <c r="I3631" t="s">
        <v>402</v>
      </c>
      <c r="J3631" t="s">
        <v>759</v>
      </c>
      <c r="K3631" s="3" t="str">
        <f t="shared" si="233"/>
        <v>Non-Ferrous Metals ProcessingZinc</v>
      </c>
      <c r="L3631" t="s">
        <v>1526</v>
      </c>
      <c r="M3631" t="s">
        <v>1527</v>
      </c>
      <c r="N3631" t="s">
        <v>41</v>
      </c>
      <c r="P3631" s="5" t="str">
        <f>IF(LOOKUP($K3631,Fuel_Mappings!$C$2:$C$255,Fuel_Mappings!$D$2:$D$255)&lt;&gt;"",LOOKUP($K3631,Fuel_Mappings!$C$2:$C$255,Fuel_Mappings!$D$2:$D$255),"")</f>
        <v/>
      </c>
      <c r="Q3631" s="5" t="str">
        <f>IF($P3631="Other_Fuel",IF(LOOKUP($G3631,Fuel_Mappings!$I$2:$I$36,Fuel_Mappings!$I$2:$I$36)=$G3631,LOOKUP($G3631,Fuel_Mappings!$I$2:$I$36,Fuel_Mappings!$J$2:$J$36),""),"")</f>
        <v/>
      </c>
      <c r="S3631" s="5" t="str">
        <f t="shared" si="234"/>
        <v>2C6</v>
      </c>
      <c r="T3631" s="3" t="b">
        <f t="shared" si="235"/>
        <v>1</v>
      </c>
      <c r="U3631" s="3" t="b">
        <f t="shared" si="236"/>
        <v>1</v>
      </c>
    </row>
    <row r="3632" spans="1:21">
      <c r="A3632" s="10">
        <v>30303014</v>
      </c>
      <c r="B3632" t="s">
        <v>756</v>
      </c>
      <c r="C3632" t="s">
        <v>757</v>
      </c>
      <c r="D3632" t="s">
        <v>758</v>
      </c>
      <c r="E3632" t="s">
        <v>11</v>
      </c>
      <c r="F3632" t="s">
        <v>103</v>
      </c>
      <c r="G3632" t="s">
        <v>760</v>
      </c>
      <c r="H3632" t="s">
        <v>401</v>
      </c>
      <c r="I3632" t="s">
        <v>402</v>
      </c>
      <c r="J3632" t="s">
        <v>759</v>
      </c>
      <c r="K3632" s="3" t="str">
        <f t="shared" si="233"/>
        <v>Non-Ferrous Metals ProcessingZinc</v>
      </c>
      <c r="L3632" t="s">
        <v>1526</v>
      </c>
      <c r="M3632" t="s">
        <v>1527</v>
      </c>
      <c r="N3632" t="s">
        <v>41</v>
      </c>
      <c r="P3632" s="5" t="str">
        <f>IF(LOOKUP($K3632,Fuel_Mappings!$C$2:$C$255,Fuel_Mappings!$D$2:$D$255)&lt;&gt;"",LOOKUP($K3632,Fuel_Mappings!$C$2:$C$255,Fuel_Mappings!$D$2:$D$255),"")</f>
        <v/>
      </c>
      <c r="Q3632" s="5" t="str">
        <f>IF($P3632="Other_Fuel",IF(LOOKUP($G3632,Fuel_Mappings!$I$2:$I$36,Fuel_Mappings!$I$2:$I$36)=$G3632,LOOKUP($G3632,Fuel_Mappings!$I$2:$I$36,Fuel_Mappings!$J$2:$J$36),""),"")</f>
        <v/>
      </c>
      <c r="S3632" s="5" t="str">
        <f t="shared" si="234"/>
        <v>2C6</v>
      </c>
      <c r="T3632" s="3" t="b">
        <f t="shared" si="235"/>
        <v>1</v>
      </c>
      <c r="U3632" s="3" t="b">
        <f t="shared" si="236"/>
        <v>1</v>
      </c>
    </row>
    <row r="3633" spans="1:21">
      <c r="A3633" s="10">
        <v>30303016</v>
      </c>
      <c r="B3633" t="s">
        <v>756</v>
      </c>
      <c r="C3633" t="s">
        <v>757</v>
      </c>
      <c r="D3633" t="s">
        <v>758</v>
      </c>
      <c r="E3633" t="s">
        <v>11</v>
      </c>
      <c r="F3633" t="s">
        <v>103</v>
      </c>
      <c r="G3633" t="s">
        <v>760</v>
      </c>
      <c r="H3633" t="s">
        <v>401</v>
      </c>
      <c r="I3633" t="s">
        <v>402</v>
      </c>
      <c r="J3633" t="s">
        <v>759</v>
      </c>
      <c r="K3633" s="3" t="str">
        <f t="shared" si="233"/>
        <v>Non-Ferrous Metals ProcessingZinc</v>
      </c>
      <c r="L3633" t="s">
        <v>1526</v>
      </c>
      <c r="M3633" t="s">
        <v>1527</v>
      </c>
      <c r="N3633" t="s">
        <v>41</v>
      </c>
      <c r="P3633" s="5" t="str">
        <f>IF(LOOKUP($K3633,Fuel_Mappings!$C$2:$C$255,Fuel_Mappings!$D$2:$D$255)&lt;&gt;"",LOOKUP($K3633,Fuel_Mappings!$C$2:$C$255,Fuel_Mappings!$D$2:$D$255),"")</f>
        <v/>
      </c>
      <c r="Q3633" s="5" t="str">
        <f>IF($P3633="Other_Fuel",IF(LOOKUP($G3633,Fuel_Mappings!$I$2:$I$36,Fuel_Mappings!$I$2:$I$36)=$G3633,LOOKUP($G3633,Fuel_Mappings!$I$2:$I$36,Fuel_Mappings!$J$2:$J$36),""),"")</f>
        <v/>
      </c>
      <c r="S3633" s="5" t="str">
        <f t="shared" si="234"/>
        <v>2C6</v>
      </c>
      <c r="T3633" s="3" t="b">
        <f t="shared" si="235"/>
        <v>1</v>
      </c>
      <c r="U3633" s="3" t="b">
        <f t="shared" si="236"/>
        <v>1</v>
      </c>
    </row>
    <row r="3634" spans="1:21">
      <c r="A3634" s="10">
        <v>30303023</v>
      </c>
      <c r="B3634" t="s">
        <v>756</v>
      </c>
      <c r="C3634" t="s">
        <v>757</v>
      </c>
      <c r="D3634" t="s">
        <v>758</v>
      </c>
      <c r="E3634" t="s">
        <v>11</v>
      </c>
      <c r="F3634" t="s">
        <v>103</v>
      </c>
      <c r="G3634" t="s">
        <v>760</v>
      </c>
      <c r="H3634" t="s">
        <v>401</v>
      </c>
      <c r="I3634" t="s">
        <v>402</v>
      </c>
      <c r="J3634" t="s">
        <v>759</v>
      </c>
      <c r="K3634" s="3" t="str">
        <f t="shared" si="233"/>
        <v>Non-Ferrous Metals ProcessingZinc</v>
      </c>
      <c r="L3634" t="s">
        <v>1526</v>
      </c>
      <c r="M3634" t="s">
        <v>1527</v>
      </c>
      <c r="N3634" t="s">
        <v>41</v>
      </c>
      <c r="P3634" s="5" t="str">
        <f>IF(LOOKUP($K3634,Fuel_Mappings!$C$2:$C$255,Fuel_Mappings!$D$2:$D$255)&lt;&gt;"",LOOKUP($K3634,Fuel_Mappings!$C$2:$C$255,Fuel_Mappings!$D$2:$D$255),"")</f>
        <v/>
      </c>
      <c r="Q3634" s="5" t="str">
        <f>IF($P3634="Other_Fuel",IF(LOOKUP($G3634,Fuel_Mappings!$I$2:$I$36,Fuel_Mappings!$I$2:$I$36)=$G3634,LOOKUP($G3634,Fuel_Mappings!$I$2:$I$36,Fuel_Mappings!$J$2:$J$36),""),"")</f>
        <v/>
      </c>
      <c r="S3634" s="5" t="str">
        <f t="shared" si="234"/>
        <v>2C6</v>
      </c>
      <c r="T3634" s="3" t="b">
        <f t="shared" si="235"/>
        <v>1</v>
      </c>
      <c r="U3634" s="3" t="b">
        <f t="shared" si="236"/>
        <v>1</v>
      </c>
    </row>
    <row r="3635" spans="1:21">
      <c r="A3635" s="10">
        <v>30303028</v>
      </c>
      <c r="B3635" t="s">
        <v>756</v>
      </c>
      <c r="C3635" t="s">
        <v>757</v>
      </c>
      <c r="D3635" t="s">
        <v>758</v>
      </c>
      <c r="E3635" t="s">
        <v>11</v>
      </c>
      <c r="F3635" t="s">
        <v>103</v>
      </c>
      <c r="G3635" t="s">
        <v>760</v>
      </c>
      <c r="H3635" t="s">
        <v>401</v>
      </c>
      <c r="I3635" t="s">
        <v>402</v>
      </c>
      <c r="J3635" t="s">
        <v>759</v>
      </c>
      <c r="K3635" s="3" t="str">
        <f t="shared" ref="K3635:K3698" si="237">I3635&amp;J3635</f>
        <v>Non-Ferrous Metals ProcessingZinc</v>
      </c>
      <c r="L3635" t="s">
        <v>1526</v>
      </c>
      <c r="M3635" t="s">
        <v>1527</v>
      </c>
      <c r="N3635" t="s">
        <v>41</v>
      </c>
      <c r="P3635" s="5" t="str">
        <f>IF(LOOKUP($K3635,Fuel_Mappings!$C$2:$C$255,Fuel_Mappings!$D$2:$D$255)&lt;&gt;"",LOOKUP($K3635,Fuel_Mappings!$C$2:$C$255,Fuel_Mappings!$D$2:$D$255),"")</f>
        <v/>
      </c>
      <c r="Q3635" s="5" t="str">
        <f>IF($P3635="Other_Fuel",IF(LOOKUP($G3635,Fuel_Mappings!$I$2:$I$36,Fuel_Mappings!$I$2:$I$36)=$G3635,LOOKUP($G3635,Fuel_Mappings!$I$2:$I$36,Fuel_Mappings!$J$2:$J$36),""),"")</f>
        <v/>
      </c>
      <c r="S3635" s="5" t="str">
        <f t="shared" si="234"/>
        <v>2C6</v>
      </c>
      <c r="T3635" s="3" t="b">
        <f t="shared" si="235"/>
        <v>1</v>
      </c>
      <c r="U3635" s="3" t="b">
        <f t="shared" si="236"/>
        <v>1</v>
      </c>
    </row>
    <row r="3636" spans="1:21">
      <c r="A3636" s="10">
        <v>30400805</v>
      </c>
      <c r="B3636" t="s">
        <v>756</v>
      </c>
      <c r="C3636" t="s">
        <v>757</v>
      </c>
      <c r="D3636" t="s">
        <v>758</v>
      </c>
      <c r="E3636" t="s">
        <v>11</v>
      </c>
      <c r="F3636" t="s">
        <v>112</v>
      </c>
      <c r="G3636" t="s">
        <v>759</v>
      </c>
      <c r="H3636" t="s">
        <v>401</v>
      </c>
      <c r="I3636" t="s">
        <v>402</v>
      </c>
      <c r="J3636" t="s">
        <v>759</v>
      </c>
      <c r="K3636" s="3" t="str">
        <f t="shared" si="237"/>
        <v>Non-Ferrous Metals ProcessingZinc</v>
      </c>
      <c r="L3636" t="s">
        <v>1526</v>
      </c>
      <c r="M3636" t="s">
        <v>1527</v>
      </c>
      <c r="N3636" t="s">
        <v>41</v>
      </c>
      <c r="P3636" s="5" t="str">
        <f>IF(LOOKUP($K3636,Fuel_Mappings!$C$2:$C$255,Fuel_Mappings!$D$2:$D$255)&lt;&gt;"",LOOKUP($K3636,Fuel_Mappings!$C$2:$C$255,Fuel_Mappings!$D$2:$D$255),"")</f>
        <v/>
      </c>
      <c r="Q3636" s="5" t="str">
        <f>IF($P3636="Other_Fuel",IF(LOOKUP($G3636,Fuel_Mappings!$I$2:$I$36,Fuel_Mappings!$I$2:$I$36)=$G3636,LOOKUP($G3636,Fuel_Mappings!$I$2:$I$36,Fuel_Mappings!$J$2:$J$36),""),"")</f>
        <v/>
      </c>
      <c r="S3636" s="5" t="str">
        <f t="shared" si="234"/>
        <v>2C6</v>
      </c>
      <c r="T3636" s="3" t="b">
        <f t="shared" si="235"/>
        <v>1</v>
      </c>
      <c r="U3636" s="3" t="b">
        <f t="shared" si="236"/>
        <v>1</v>
      </c>
    </row>
    <row r="3637" spans="1:21">
      <c r="A3637" s="10">
        <v>30400899</v>
      </c>
      <c r="B3637" t="s">
        <v>756</v>
      </c>
      <c r="C3637" t="s">
        <v>757</v>
      </c>
      <c r="D3637" t="s">
        <v>758</v>
      </c>
      <c r="E3637" t="s">
        <v>11</v>
      </c>
      <c r="F3637" t="s">
        <v>112</v>
      </c>
      <c r="G3637" t="s">
        <v>759</v>
      </c>
      <c r="H3637" t="s">
        <v>401</v>
      </c>
      <c r="I3637" t="s">
        <v>402</v>
      </c>
      <c r="J3637" t="s">
        <v>759</v>
      </c>
      <c r="K3637" s="3" t="str">
        <f t="shared" si="237"/>
        <v>Non-Ferrous Metals ProcessingZinc</v>
      </c>
      <c r="L3637" t="s">
        <v>1526</v>
      </c>
      <c r="M3637" t="s">
        <v>1527</v>
      </c>
      <c r="N3637" t="s">
        <v>41</v>
      </c>
      <c r="P3637" s="5" t="str">
        <f>IF(LOOKUP($K3637,Fuel_Mappings!$C$2:$C$255,Fuel_Mappings!$D$2:$D$255)&lt;&gt;"",LOOKUP($K3637,Fuel_Mappings!$C$2:$C$255,Fuel_Mappings!$D$2:$D$255),"")</f>
        <v/>
      </c>
      <c r="Q3637" s="5" t="str">
        <f>IF($P3637="Other_Fuel",IF(LOOKUP($G3637,Fuel_Mappings!$I$2:$I$36,Fuel_Mappings!$I$2:$I$36)=$G3637,LOOKUP($G3637,Fuel_Mappings!$I$2:$I$36,Fuel_Mappings!$J$2:$J$36),""),"")</f>
        <v/>
      </c>
      <c r="S3637" s="5" t="str">
        <f t="shared" si="234"/>
        <v>2C6</v>
      </c>
      <c r="T3637" s="3" t="b">
        <f t="shared" si="235"/>
        <v>1</v>
      </c>
      <c r="U3637" s="3" t="b">
        <f t="shared" si="236"/>
        <v>1</v>
      </c>
    </row>
    <row r="3638" spans="1:21">
      <c r="A3638" s="10">
        <v>30400733</v>
      </c>
      <c r="B3638" t="s">
        <v>756</v>
      </c>
      <c r="C3638" t="s">
        <v>757</v>
      </c>
      <c r="D3638" t="s">
        <v>758</v>
      </c>
      <c r="E3638" t="s">
        <v>11</v>
      </c>
      <c r="F3638" t="s">
        <v>112</v>
      </c>
      <c r="G3638" t="s">
        <v>445</v>
      </c>
      <c r="H3638" t="s">
        <v>401</v>
      </c>
      <c r="I3638" t="s">
        <v>402</v>
      </c>
      <c r="J3638" t="s">
        <v>759</v>
      </c>
      <c r="K3638" s="3" t="str">
        <f t="shared" si="237"/>
        <v>Non-Ferrous Metals ProcessingZinc</v>
      </c>
      <c r="L3638" t="s">
        <v>1526</v>
      </c>
      <c r="M3638" t="s">
        <v>1527</v>
      </c>
      <c r="N3638" t="s">
        <v>41</v>
      </c>
      <c r="P3638" s="5" t="str">
        <f>IF(LOOKUP($K3638,Fuel_Mappings!$C$2:$C$255,Fuel_Mappings!$D$2:$D$255)&lt;&gt;"",LOOKUP($K3638,Fuel_Mappings!$C$2:$C$255,Fuel_Mappings!$D$2:$D$255),"")</f>
        <v/>
      </c>
      <c r="Q3638" s="5" t="str">
        <f>IF($P3638="Other_Fuel",IF(LOOKUP($G3638,Fuel_Mappings!$I$2:$I$36,Fuel_Mappings!$I$2:$I$36)=$G3638,LOOKUP($G3638,Fuel_Mappings!$I$2:$I$36,Fuel_Mappings!$J$2:$J$36),""),"")</f>
        <v/>
      </c>
      <c r="S3638" s="5" t="str">
        <f t="shared" si="234"/>
        <v>2C6</v>
      </c>
      <c r="T3638" s="3" t="b">
        <f t="shared" si="235"/>
        <v>1</v>
      </c>
      <c r="U3638" s="3" t="b">
        <f t="shared" si="236"/>
        <v>1</v>
      </c>
    </row>
    <row r="3639" spans="1:21">
      <c r="A3639" s="10">
        <v>30400803</v>
      </c>
      <c r="B3639" t="s">
        <v>756</v>
      </c>
      <c r="C3639" t="s">
        <v>757</v>
      </c>
      <c r="D3639" t="s">
        <v>758</v>
      </c>
      <c r="E3639" t="s">
        <v>11</v>
      </c>
      <c r="F3639" t="s">
        <v>112</v>
      </c>
      <c r="G3639" t="s">
        <v>759</v>
      </c>
      <c r="H3639" t="s">
        <v>401</v>
      </c>
      <c r="I3639" t="s">
        <v>402</v>
      </c>
      <c r="J3639" t="s">
        <v>759</v>
      </c>
      <c r="K3639" s="3" t="str">
        <f t="shared" si="237"/>
        <v>Non-Ferrous Metals ProcessingZinc</v>
      </c>
      <c r="L3639" t="s">
        <v>1526</v>
      </c>
      <c r="M3639" t="s">
        <v>1527</v>
      </c>
      <c r="N3639" t="s">
        <v>41</v>
      </c>
      <c r="P3639" s="5" t="str">
        <f>IF(LOOKUP($K3639,Fuel_Mappings!$C$2:$C$255,Fuel_Mappings!$D$2:$D$255)&lt;&gt;"",LOOKUP($K3639,Fuel_Mappings!$C$2:$C$255,Fuel_Mappings!$D$2:$D$255),"")</f>
        <v/>
      </c>
      <c r="Q3639" s="5" t="str">
        <f>IF($P3639="Other_Fuel",IF(LOOKUP($G3639,Fuel_Mappings!$I$2:$I$36,Fuel_Mappings!$I$2:$I$36)=$G3639,LOOKUP($G3639,Fuel_Mappings!$I$2:$I$36,Fuel_Mappings!$J$2:$J$36),""),"")</f>
        <v/>
      </c>
      <c r="S3639" s="5" t="str">
        <f t="shared" si="234"/>
        <v>2C6</v>
      </c>
      <c r="T3639" s="3" t="b">
        <f t="shared" si="235"/>
        <v>1</v>
      </c>
      <c r="U3639" s="3" t="b">
        <f t="shared" si="236"/>
        <v>1</v>
      </c>
    </row>
    <row r="3640" spans="1:21">
      <c r="A3640" s="10">
        <v>30400824</v>
      </c>
      <c r="B3640" t="s">
        <v>756</v>
      </c>
      <c r="C3640" t="s">
        <v>757</v>
      </c>
      <c r="D3640" t="s">
        <v>758</v>
      </c>
      <c r="E3640" t="s">
        <v>11</v>
      </c>
      <c r="F3640" t="s">
        <v>112</v>
      </c>
      <c r="G3640" t="s">
        <v>759</v>
      </c>
      <c r="H3640" t="s">
        <v>401</v>
      </c>
      <c r="I3640" t="s">
        <v>402</v>
      </c>
      <c r="J3640" t="s">
        <v>759</v>
      </c>
      <c r="K3640" s="3" t="str">
        <f t="shared" si="237"/>
        <v>Non-Ferrous Metals ProcessingZinc</v>
      </c>
      <c r="L3640" t="s">
        <v>1526</v>
      </c>
      <c r="M3640" t="s">
        <v>1527</v>
      </c>
      <c r="N3640" t="s">
        <v>41</v>
      </c>
      <c r="P3640" s="5" t="str">
        <f>IF(LOOKUP($K3640,Fuel_Mappings!$C$2:$C$255,Fuel_Mappings!$D$2:$D$255)&lt;&gt;"",LOOKUP($K3640,Fuel_Mappings!$C$2:$C$255,Fuel_Mappings!$D$2:$D$255),"")</f>
        <v/>
      </c>
      <c r="Q3640" s="5" t="str">
        <f>IF($P3640="Other_Fuel",IF(LOOKUP($G3640,Fuel_Mappings!$I$2:$I$36,Fuel_Mappings!$I$2:$I$36)=$G3640,LOOKUP($G3640,Fuel_Mappings!$I$2:$I$36,Fuel_Mappings!$J$2:$J$36),""),"")</f>
        <v/>
      </c>
      <c r="S3640" s="5" t="str">
        <f t="shared" si="234"/>
        <v>2C6</v>
      </c>
      <c r="T3640" s="3" t="b">
        <f t="shared" si="235"/>
        <v>1</v>
      </c>
      <c r="U3640" s="3" t="b">
        <f t="shared" si="236"/>
        <v>1</v>
      </c>
    </row>
    <row r="3641" spans="1:21">
      <c r="A3641" s="10">
        <v>30400867</v>
      </c>
      <c r="B3641" t="s">
        <v>756</v>
      </c>
      <c r="C3641" t="s">
        <v>757</v>
      </c>
      <c r="D3641" t="s">
        <v>758</v>
      </c>
      <c r="E3641" t="s">
        <v>11</v>
      </c>
      <c r="F3641" t="s">
        <v>112</v>
      </c>
      <c r="G3641" t="s">
        <v>759</v>
      </c>
      <c r="H3641" t="s">
        <v>401</v>
      </c>
      <c r="I3641" t="s">
        <v>402</v>
      </c>
      <c r="J3641" t="s">
        <v>759</v>
      </c>
      <c r="K3641" s="3" t="str">
        <f t="shared" si="237"/>
        <v>Non-Ferrous Metals ProcessingZinc</v>
      </c>
      <c r="L3641" t="s">
        <v>1526</v>
      </c>
      <c r="M3641" t="s">
        <v>1527</v>
      </c>
      <c r="N3641" t="s">
        <v>41</v>
      </c>
      <c r="P3641" s="5" t="str">
        <f>IF(LOOKUP($K3641,Fuel_Mappings!$C$2:$C$255,Fuel_Mappings!$D$2:$D$255)&lt;&gt;"",LOOKUP($K3641,Fuel_Mappings!$C$2:$C$255,Fuel_Mappings!$D$2:$D$255),"")</f>
        <v/>
      </c>
      <c r="Q3641" s="5" t="str">
        <f>IF($P3641="Other_Fuel",IF(LOOKUP($G3641,Fuel_Mappings!$I$2:$I$36,Fuel_Mappings!$I$2:$I$36)=$G3641,LOOKUP($G3641,Fuel_Mappings!$I$2:$I$36,Fuel_Mappings!$J$2:$J$36),""),"")</f>
        <v/>
      </c>
      <c r="S3641" s="5" t="str">
        <f t="shared" si="234"/>
        <v>2C6</v>
      </c>
      <c r="T3641" s="3" t="b">
        <f t="shared" si="235"/>
        <v>1</v>
      </c>
      <c r="U3641" s="3" t="b">
        <f t="shared" si="236"/>
        <v>1</v>
      </c>
    </row>
    <row r="3642" spans="1:21">
      <c r="A3642" s="10">
        <v>30400873</v>
      </c>
      <c r="B3642" t="s">
        <v>756</v>
      </c>
      <c r="C3642" t="s">
        <v>757</v>
      </c>
      <c r="D3642" t="s">
        <v>758</v>
      </c>
      <c r="E3642" t="s">
        <v>11</v>
      </c>
      <c r="F3642" t="s">
        <v>112</v>
      </c>
      <c r="G3642" t="s">
        <v>759</v>
      </c>
      <c r="H3642" t="s">
        <v>401</v>
      </c>
      <c r="I3642" t="s">
        <v>402</v>
      </c>
      <c r="J3642" t="s">
        <v>759</v>
      </c>
      <c r="K3642" s="3" t="str">
        <f t="shared" si="237"/>
        <v>Non-Ferrous Metals ProcessingZinc</v>
      </c>
      <c r="L3642" t="s">
        <v>1526</v>
      </c>
      <c r="M3642" t="s">
        <v>1527</v>
      </c>
      <c r="N3642" t="s">
        <v>41</v>
      </c>
      <c r="P3642" s="5" t="str">
        <f>IF(LOOKUP($K3642,Fuel_Mappings!$C$2:$C$255,Fuel_Mappings!$D$2:$D$255)&lt;&gt;"",LOOKUP($K3642,Fuel_Mappings!$C$2:$C$255,Fuel_Mappings!$D$2:$D$255),"")</f>
        <v/>
      </c>
      <c r="Q3642" s="5" t="str">
        <f>IF($P3642="Other_Fuel",IF(LOOKUP($G3642,Fuel_Mappings!$I$2:$I$36,Fuel_Mappings!$I$2:$I$36)=$G3642,LOOKUP($G3642,Fuel_Mappings!$I$2:$I$36,Fuel_Mappings!$J$2:$J$36),""),"")</f>
        <v/>
      </c>
      <c r="S3642" s="5" t="str">
        <f t="shared" si="234"/>
        <v>2C6</v>
      </c>
      <c r="T3642" s="3" t="b">
        <f t="shared" si="235"/>
        <v>1</v>
      </c>
      <c r="U3642" s="3" t="b">
        <f t="shared" si="236"/>
        <v>1</v>
      </c>
    </row>
    <row r="3643" spans="1:21">
      <c r="A3643" s="10">
        <v>30400809</v>
      </c>
      <c r="B3643" t="s">
        <v>756</v>
      </c>
      <c r="C3643" t="s">
        <v>757</v>
      </c>
      <c r="D3643" t="s">
        <v>758</v>
      </c>
      <c r="E3643" t="s">
        <v>11</v>
      </c>
      <c r="F3643" t="s">
        <v>112</v>
      </c>
      <c r="G3643" t="s">
        <v>759</v>
      </c>
      <c r="H3643" t="s">
        <v>401</v>
      </c>
      <c r="I3643" t="s">
        <v>402</v>
      </c>
      <c r="J3643" t="s">
        <v>759</v>
      </c>
      <c r="K3643" s="3" t="str">
        <f t="shared" si="237"/>
        <v>Non-Ferrous Metals ProcessingZinc</v>
      </c>
      <c r="L3643" t="s">
        <v>1526</v>
      </c>
      <c r="M3643" t="s">
        <v>1527</v>
      </c>
      <c r="N3643" t="s">
        <v>41</v>
      </c>
      <c r="P3643" s="5" t="str">
        <f>IF(LOOKUP($K3643,Fuel_Mappings!$C$2:$C$255,Fuel_Mappings!$D$2:$D$255)&lt;&gt;"",LOOKUP($K3643,Fuel_Mappings!$C$2:$C$255,Fuel_Mappings!$D$2:$D$255),"")</f>
        <v/>
      </c>
      <c r="Q3643" s="5" t="str">
        <f>IF($P3643="Other_Fuel",IF(LOOKUP($G3643,Fuel_Mappings!$I$2:$I$36,Fuel_Mappings!$I$2:$I$36)=$G3643,LOOKUP($G3643,Fuel_Mappings!$I$2:$I$36,Fuel_Mappings!$J$2:$J$36),""),"")</f>
        <v/>
      </c>
      <c r="S3643" s="5" t="str">
        <f t="shared" si="234"/>
        <v>2C6</v>
      </c>
      <c r="T3643" s="3" t="b">
        <f t="shared" si="235"/>
        <v>1</v>
      </c>
      <c r="U3643" s="3" t="b">
        <f t="shared" si="236"/>
        <v>1</v>
      </c>
    </row>
    <row r="3644" spans="1:21">
      <c r="A3644" s="10">
        <v>30400818</v>
      </c>
      <c r="B3644" t="s">
        <v>756</v>
      </c>
      <c r="C3644" t="s">
        <v>757</v>
      </c>
      <c r="D3644" t="s">
        <v>758</v>
      </c>
      <c r="E3644" t="s">
        <v>11</v>
      </c>
      <c r="F3644" t="s">
        <v>112</v>
      </c>
      <c r="G3644" t="s">
        <v>759</v>
      </c>
      <c r="H3644" t="s">
        <v>401</v>
      </c>
      <c r="I3644" t="s">
        <v>402</v>
      </c>
      <c r="J3644" t="s">
        <v>759</v>
      </c>
      <c r="K3644" s="3" t="str">
        <f t="shared" si="237"/>
        <v>Non-Ferrous Metals ProcessingZinc</v>
      </c>
      <c r="L3644" t="s">
        <v>1526</v>
      </c>
      <c r="M3644" t="s">
        <v>1527</v>
      </c>
      <c r="N3644" t="s">
        <v>41</v>
      </c>
      <c r="P3644" s="5" t="str">
        <f>IF(LOOKUP($K3644,Fuel_Mappings!$C$2:$C$255,Fuel_Mappings!$D$2:$D$255)&lt;&gt;"",LOOKUP($K3644,Fuel_Mappings!$C$2:$C$255,Fuel_Mappings!$D$2:$D$255),"")</f>
        <v/>
      </c>
      <c r="Q3644" s="5" t="str">
        <f>IF($P3644="Other_Fuel",IF(LOOKUP($G3644,Fuel_Mappings!$I$2:$I$36,Fuel_Mappings!$I$2:$I$36)=$G3644,LOOKUP($G3644,Fuel_Mappings!$I$2:$I$36,Fuel_Mappings!$J$2:$J$36),""),"")</f>
        <v/>
      </c>
      <c r="S3644" s="5" t="str">
        <f t="shared" si="234"/>
        <v>2C6</v>
      </c>
      <c r="T3644" s="3" t="b">
        <f t="shared" si="235"/>
        <v>1</v>
      </c>
      <c r="U3644" s="3" t="b">
        <f t="shared" si="236"/>
        <v>1</v>
      </c>
    </row>
    <row r="3645" spans="1:21">
      <c r="A3645" s="10">
        <v>30400840</v>
      </c>
      <c r="B3645" t="s">
        <v>756</v>
      </c>
      <c r="C3645" t="s">
        <v>757</v>
      </c>
      <c r="D3645" t="s">
        <v>758</v>
      </c>
      <c r="E3645" t="s">
        <v>11</v>
      </c>
      <c r="F3645" t="s">
        <v>112</v>
      </c>
      <c r="G3645" t="s">
        <v>759</v>
      </c>
      <c r="H3645" t="s">
        <v>401</v>
      </c>
      <c r="I3645" t="s">
        <v>402</v>
      </c>
      <c r="J3645" t="s">
        <v>759</v>
      </c>
      <c r="K3645" s="3" t="str">
        <f t="shared" si="237"/>
        <v>Non-Ferrous Metals ProcessingZinc</v>
      </c>
      <c r="L3645" t="s">
        <v>1526</v>
      </c>
      <c r="M3645" t="s">
        <v>1527</v>
      </c>
      <c r="N3645" t="s">
        <v>41</v>
      </c>
      <c r="P3645" s="5" t="str">
        <f>IF(LOOKUP($K3645,Fuel_Mappings!$C$2:$C$255,Fuel_Mappings!$D$2:$D$255)&lt;&gt;"",LOOKUP($K3645,Fuel_Mappings!$C$2:$C$255,Fuel_Mappings!$D$2:$D$255),"")</f>
        <v/>
      </c>
      <c r="Q3645" s="5" t="str">
        <f>IF($P3645="Other_Fuel",IF(LOOKUP($G3645,Fuel_Mappings!$I$2:$I$36,Fuel_Mappings!$I$2:$I$36)=$G3645,LOOKUP($G3645,Fuel_Mappings!$I$2:$I$36,Fuel_Mappings!$J$2:$J$36),""),"")</f>
        <v/>
      </c>
      <c r="S3645" s="5" t="str">
        <f t="shared" si="234"/>
        <v>2C6</v>
      </c>
      <c r="T3645" s="3" t="b">
        <f t="shared" si="235"/>
        <v>1</v>
      </c>
      <c r="U3645" s="3" t="b">
        <f t="shared" si="236"/>
        <v>1</v>
      </c>
    </row>
    <row r="3646" spans="1:21">
      <c r="A3646" s="10">
        <v>30400812</v>
      </c>
      <c r="B3646" t="s">
        <v>756</v>
      </c>
      <c r="C3646" t="s">
        <v>757</v>
      </c>
      <c r="D3646" t="s">
        <v>758</v>
      </c>
      <c r="E3646" t="s">
        <v>11</v>
      </c>
      <c r="F3646" t="s">
        <v>112</v>
      </c>
      <c r="G3646" t="s">
        <v>759</v>
      </c>
      <c r="H3646" t="s">
        <v>401</v>
      </c>
      <c r="I3646" t="s">
        <v>402</v>
      </c>
      <c r="J3646" t="s">
        <v>759</v>
      </c>
      <c r="K3646" s="3" t="str">
        <f t="shared" si="237"/>
        <v>Non-Ferrous Metals ProcessingZinc</v>
      </c>
      <c r="L3646" t="s">
        <v>1526</v>
      </c>
      <c r="M3646" t="s">
        <v>1527</v>
      </c>
      <c r="N3646" t="s">
        <v>41</v>
      </c>
      <c r="P3646" s="5" t="str">
        <f>IF(LOOKUP($K3646,Fuel_Mappings!$C$2:$C$255,Fuel_Mappings!$D$2:$D$255)&lt;&gt;"",LOOKUP($K3646,Fuel_Mappings!$C$2:$C$255,Fuel_Mappings!$D$2:$D$255),"")</f>
        <v/>
      </c>
      <c r="Q3646" s="5" t="str">
        <f>IF($P3646="Other_Fuel",IF(LOOKUP($G3646,Fuel_Mappings!$I$2:$I$36,Fuel_Mappings!$I$2:$I$36)=$G3646,LOOKUP($G3646,Fuel_Mappings!$I$2:$I$36,Fuel_Mappings!$J$2:$J$36),""),"")</f>
        <v/>
      </c>
      <c r="S3646" s="5" t="str">
        <f t="shared" si="234"/>
        <v>2C6</v>
      </c>
      <c r="T3646" s="3" t="b">
        <f t="shared" si="235"/>
        <v>1</v>
      </c>
      <c r="U3646" s="3" t="b">
        <f t="shared" si="236"/>
        <v>1</v>
      </c>
    </row>
    <row r="3647" spans="1:21">
      <c r="A3647" s="10">
        <v>30400843</v>
      </c>
      <c r="B3647" t="s">
        <v>756</v>
      </c>
      <c r="C3647" t="s">
        <v>757</v>
      </c>
      <c r="D3647" t="s">
        <v>758</v>
      </c>
      <c r="E3647" t="s">
        <v>11</v>
      </c>
      <c r="F3647" t="s">
        <v>112</v>
      </c>
      <c r="G3647" t="s">
        <v>759</v>
      </c>
      <c r="H3647" t="s">
        <v>401</v>
      </c>
      <c r="I3647" t="s">
        <v>402</v>
      </c>
      <c r="J3647" t="s">
        <v>759</v>
      </c>
      <c r="K3647" s="3" t="str">
        <f t="shared" si="237"/>
        <v>Non-Ferrous Metals ProcessingZinc</v>
      </c>
      <c r="L3647" t="s">
        <v>1526</v>
      </c>
      <c r="M3647" t="s">
        <v>1527</v>
      </c>
      <c r="N3647" t="s">
        <v>41</v>
      </c>
      <c r="P3647" s="5" t="str">
        <f>IF(LOOKUP($K3647,Fuel_Mappings!$C$2:$C$255,Fuel_Mappings!$D$2:$D$255)&lt;&gt;"",LOOKUP($K3647,Fuel_Mappings!$C$2:$C$255,Fuel_Mappings!$D$2:$D$255),"")</f>
        <v/>
      </c>
      <c r="Q3647" s="5" t="str">
        <f>IF($P3647="Other_Fuel",IF(LOOKUP($G3647,Fuel_Mappings!$I$2:$I$36,Fuel_Mappings!$I$2:$I$36)=$G3647,LOOKUP($G3647,Fuel_Mappings!$I$2:$I$36,Fuel_Mappings!$J$2:$J$36),""),"")</f>
        <v/>
      </c>
      <c r="S3647" s="5" t="str">
        <f t="shared" si="234"/>
        <v>2C6</v>
      </c>
      <c r="T3647" s="3" t="b">
        <f t="shared" si="235"/>
        <v>1</v>
      </c>
      <c r="U3647" s="3" t="b">
        <f t="shared" si="236"/>
        <v>1</v>
      </c>
    </row>
    <row r="3648" spans="1:21">
      <c r="A3648" s="10">
        <v>30400853</v>
      </c>
      <c r="B3648" t="s">
        <v>756</v>
      </c>
      <c r="C3648" t="s">
        <v>757</v>
      </c>
      <c r="D3648" t="s">
        <v>758</v>
      </c>
      <c r="E3648" t="s">
        <v>11</v>
      </c>
      <c r="F3648" t="s">
        <v>112</v>
      </c>
      <c r="G3648" t="s">
        <v>759</v>
      </c>
      <c r="H3648" t="s">
        <v>401</v>
      </c>
      <c r="I3648" t="s">
        <v>402</v>
      </c>
      <c r="J3648" t="s">
        <v>759</v>
      </c>
      <c r="K3648" s="3" t="str">
        <f t="shared" si="237"/>
        <v>Non-Ferrous Metals ProcessingZinc</v>
      </c>
      <c r="L3648" t="s">
        <v>1526</v>
      </c>
      <c r="M3648" t="s">
        <v>1527</v>
      </c>
      <c r="N3648" t="s">
        <v>41</v>
      </c>
      <c r="P3648" s="5" t="str">
        <f>IF(LOOKUP($K3648,Fuel_Mappings!$C$2:$C$255,Fuel_Mappings!$D$2:$D$255)&lt;&gt;"",LOOKUP($K3648,Fuel_Mappings!$C$2:$C$255,Fuel_Mappings!$D$2:$D$255),"")</f>
        <v/>
      </c>
      <c r="Q3648" s="5" t="str">
        <f>IF($P3648="Other_Fuel",IF(LOOKUP($G3648,Fuel_Mappings!$I$2:$I$36,Fuel_Mappings!$I$2:$I$36)=$G3648,LOOKUP($G3648,Fuel_Mappings!$I$2:$I$36,Fuel_Mappings!$J$2:$J$36),""),"")</f>
        <v/>
      </c>
      <c r="S3648" s="5" t="str">
        <f t="shared" si="234"/>
        <v>2C6</v>
      </c>
      <c r="T3648" s="3" t="b">
        <f t="shared" si="235"/>
        <v>1</v>
      </c>
      <c r="U3648" s="3" t="b">
        <f t="shared" si="236"/>
        <v>1</v>
      </c>
    </row>
    <row r="3649" spans="1:21">
      <c r="A3649" s="10">
        <v>30400814</v>
      </c>
      <c r="B3649" t="s">
        <v>756</v>
      </c>
      <c r="C3649" t="s">
        <v>757</v>
      </c>
      <c r="D3649" t="s">
        <v>758</v>
      </c>
      <c r="E3649" t="s">
        <v>11</v>
      </c>
      <c r="F3649" t="s">
        <v>112</v>
      </c>
      <c r="G3649" t="s">
        <v>759</v>
      </c>
      <c r="H3649" t="s">
        <v>401</v>
      </c>
      <c r="I3649" t="s">
        <v>402</v>
      </c>
      <c r="J3649" t="s">
        <v>759</v>
      </c>
      <c r="K3649" s="3" t="str">
        <f t="shared" si="237"/>
        <v>Non-Ferrous Metals ProcessingZinc</v>
      </c>
      <c r="L3649" t="s">
        <v>1526</v>
      </c>
      <c r="M3649" t="s">
        <v>1527</v>
      </c>
      <c r="N3649" t="s">
        <v>41</v>
      </c>
      <c r="P3649" s="5" t="str">
        <f>IF(LOOKUP($K3649,Fuel_Mappings!$C$2:$C$255,Fuel_Mappings!$D$2:$D$255)&lt;&gt;"",LOOKUP($K3649,Fuel_Mappings!$C$2:$C$255,Fuel_Mappings!$D$2:$D$255),"")</f>
        <v/>
      </c>
      <c r="Q3649" s="5" t="str">
        <f>IF($P3649="Other_Fuel",IF(LOOKUP($G3649,Fuel_Mappings!$I$2:$I$36,Fuel_Mappings!$I$2:$I$36)=$G3649,LOOKUP($G3649,Fuel_Mappings!$I$2:$I$36,Fuel_Mappings!$J$2:$J$36),""),"")</f>
        <v/>
      </c>
      <c r="S3649" s="5" t="str">
        <f t="shared" si="234"/>
        <v>2C6</v>
      </c>
      <c r="T3649" s="3" t="b">
        <f t="shared" si="235"/>
        <v>1</v>
      </c>
      <c r="U3649" s="3" t="b">
        <f t="shared" si="236"/>
        <v>1</v>
      </c>
    </row>
    <row r="3650" spans="1:21">
      <c r="A3650" s="10">
        <v>30400828</v>
      </c>
      <c r="B3650" t="s">
        <v>756</v>
      </c>
      <c r="C3650" t="s">
        <v>757</v>
      </c>
      <c r="D3650" t="s">
        <v>758</v>
      </c>
      <c r="E3650" t="s">
        <v>11</v>
      </c>
      <c r="F3650" t="s">
        <v>112</v>
      </c>
      <c r="G3650" t="s">
        <v>759</v>
      </c>
      <c r="H3650" t="s">
        <v>401</v>
      </c>
      <c r="I3650" t="s">
        <v>402</v>
      </c>
      <c r="J3650" t="s">
        <v>759</v>
      </c>
      <c r="K3650" s="3" t="str">
        <f t="shared" si="237"/>
        <v>Non-Ferrous Metals ProcessingZinc</v>
      </c>
      <c r="L3650" t="s">
        <v>1526</v>
      </c>
      <c r="M3650" t="s">
        <v>1527</v>
      </c>
      <c r="N3650" t="s">
        <v>41</v>
      </c>
      <c r="P3650" s="5" t="str">
        <f>IF(LOOKUP($K3650,Fuel_Mappings!$C$2:$C$255,Fuel_Mappings!$D$2:$D$255)&lt;&gt;"",LOOKUP($K3650,Fuel_Mappings!$C$2:$C$255,Fuel_Mappings!$D$2:$D$255),"")</f>
        <v/>
      </c>
      <c r="Q3650" s="5" t="str">
        <f>IF($P3650="Other_Fuel",IF(LOOKUP($G3650,Fuel_Mappings!$I$2:$I$36,Fuel_Mappings!$I$2:$I$36)=$G3650,LOOKUP($G3650,Fuel_Mappings!$I$2:$I$36,Fuel_Mappings!$J$2:$J$36),""),"")</f>
        <v/>
      </c>
      <c r="S3650" s="5" t="str">
        <f t="shared" si="234"/>
        <v>2C6</v>
      </c>
      <c r="T3650" s="3" t="b">
        <f t="shared" si="235"/>
        <v>1</v>
      </c>
      <c r="U3650" s="3" t="b">
        <f t="shared" si="236"/>
        <v>1</v>
      </c>
    </row>
    <row r="3651" spans="1:21">
      <c r="A3651" s="10">
        <v>30400841</v>
      </c>
      <c r="B3651" t="s">
        <v>756</v>
      </c>
      <c r="C3651" t="s">
        <v>757</v>
      </c>
      <c r="D3651" t="s">
        <v>758</v>
      </c>
      <c r="E3651" t="s">
        <v>11</v>
      </c>
      <c r="F3651" t="s">
        <v>112</v>
      </c>
      <c r="G3651" t="s">
        <v>759</v>
      </c>
      <c r="H3651" t="s">
        <v>401</v>
      </c>
      <c r="I3651" t="s">
        <v>402</v>
      </c>
      <c r="J3651" t="s">
        <v>759</v>
      </c>
      <c r="K3651" s="3" t="str">
        <f t="shared" si="237"/>
        <v>Non-Ferrous Metals ProcessingZinc</v>
      </c>
      <c r="L3651" t="s">
        <v>1526</v>
      </c>
      <c r="M3651" t="s">
        <v>1527</v>
      </c>
      <c r="N3651" t="s">
        <v>41</v>
      </c>
      <c r="P3651" s="5" t="str">
        <f>IF(LOOKUP($K3651,Fuel_Mappings!$C$2:$C$255,Fuel_Mappings!$D$2:$D$255)&lt;&gt;"",LOOKUP($K3651,Fuel_Mappings!$C$2:$C$255,Fuel_Mappings!$D$2:$D$255),"")</f>
        <v/>
      </c>
      <c r="Q3651" s="5" t="str">
        <f>IF($P3651="Other_Fuel",IF(LOOKUP($G3651,Fuel_Mappings!$I$2:$I$36,Fuel_Mappings!$I$2:$I$36)=$G3651,LOOKUP($G3651,Fuel_Mappings!$I$2:$I$36,Fuel_Mappings!$J$2:$J$36),""),"")</f>
        <v/>
      </c>
      <c r="S3651" s="5" t="str">
        <f t="shared" ref="S3651:S3714" si="238">LEFT(L3651,FIND("_",L3651)-1)</f>
        <v>2C6</v>
      </c>
      <c r="T3651" s="3" t="b">
        <f t="shared" ref="T3651:T3714" si="239">$S3651=$C3651</f>
        <v>1</v>
      </c>
      <c r="U3651" s="3" t="b">
        <f t="shared" ref="U3651:U3714" si="240">LEFT($S3651,3)=LEFT($C3651,3)</f>
        <v>1</v>
      </c>
    </row>
    <row r="3652" spans="1:21">
      <c r="A3652" s="10">
        <v>30400842</v>
      </c>
      <c r="B3652" t="s">
        <v>756</v>
      </c>
      <c r="C3652" t="s">
        <v>757</v>
      </c>
      <c r="D3652" t="s">
        <v>758</v>
      </c>
      <c r="E3652" t="s">
        <v>11</v>
      </c>
      <c r="F3652" t="s">
        <v>112</v>
      </c>
      <c r="G3652" t="s">
        <v>759</v>
      </c>
      <c r="H3652" t="s">
        <v>401</v>
      </c>
      <c r="I3652" t="s">
        <v>402</v>
      </c>
      <c r="J3652" t="s">
        <v>759</v>
      </c>
      <c r="K3652" s="3" t="str">
        <f t="shared" si="237"/>
        <v>Non-Ferrous Metals ProcessingZinc</v>
      </c>
      <c r="L3652" t="s">
        <v>1526</v>
      </c>
      <c r="M3652" t="s">
        <v>1527</v>
      </c>
      <c r="N3652" t="s">
        <v>41</v>
      </c>
      <c r="P3652" s="5" t="str">
        <f>IF(LOOKUP($K3652,Fuel_Mappings!$C$2:$C$255,Fuel_Mappings!$D$2:$D$255)&lt;&gt;"",LOOKUP($K3652,Fuel_Mappings!$C$2:$C$255,Fuel_Mappings!$D$2:$D$255),"")</f>
        <v/>
      </c>
      <c r="Q3652" s="5" t="str">
        <f>IF($P3652="Other_Fuel",IF(LOOKUP($G3652,Fuel_Mappings!$I$2:$I$36,Fuel_Mappings!$I$2:$I$36)=$G3652,LOOKUP($G3652,Fuel_Mappings!$I$2:$I$36,Fuel_Mappings!$J$2:$J$36),""),"")</f>
        <v/>
      </c>
      <c r="S3652" s="5" t="str">
        <f t="shared" si="238"/>
        <v>2C6</v>
      </c>
      <c r="T3652" s="3" t="b">
        <f t="shared" si="239"/>
        <v>1</v>
      </c>
      <c r="U3652" s="3" t="b">
        <f t="shared" si="240"/>
        <v>1</v>
      </c>
    </row>
    <row r="3653" spans="1:21">
      <c r="A3653" s="10">
        <v>30400854</v>
      </c>
      <c r="B3653" t="s">
        <v>756</v>
      </c>
      <c r="C3653" t="s">
        <v>757</v>
      </c>
      <c r="D3653" t="s">
        <v>758</v>
      </c>
      <c r="E3653" t="s">
        <v>11</v>
      </c>
      <c r="F3653" t="s">
        <v>112</v>
      </c>
      <c r="G3653" t="s">
        <v>759</v>
      </c>
      <c r="H3653" t="s">
        <v>401</v>
      </c>
      <c r="I3653" t="s">
        <v>402</v>
      </c>
      <c r="J3653" t="s">
        <v>759</v>
      </c>
      <c r="K3653" s="3" t="str">
        <f t="shared" si="237"/>
        <v>Non-Ferrous Metals ProcessingZinc</v>
      </c>
      <c r="L3653" t="s">
        <v>1526</v>
      </c>
      <c r="M3653" t="s">
        <v>1527</v>
      </c>
      <c r="N3653" t="s">
        <v>41</v>
      </c>
      <c r="P3653" s="5" t="str">
        <f>IF(LOOKUP($K3653,Fuel_Mappings!$C$2:$C$255,Fuel_Mappings!$D$2:$D$255)&lt;&gt;"",LOOKUP($K3653,Fuel_Mappings!$C$2:$C$255,Fuel_Mappings!$D$2:$D$255),"")</f>
        <v/>
      </c>
      <c r="Q3653" s="5" t="str">
        <f>IF($P3653="Other_Fuel",IF(LOOKUP($G3653,Fuel_Mappings!$I$2:$I$36,Fuel_Mappings!$I$2:$I$36)=$G3653,LOOKUP($G3653,Fuel_Mappings!$I$2:$I$36,Fuel_Mappings!$J$2:$J$36),""),"")</f>
        <v/>
      </c>
      <c r="S3653" s="5" t="str">
        <f t="shared" si="238"/>
        <v>2C6</v>
      </c>
      <c r="T3653" s="3" t="b">
        <f t="shared" si="239"/>
        <v>1</v>
      </c>
      <c r="U3653" s="3" t="b">
        <f t="shared" si="240"/>
        <v>1</v>
      </c>
    </row>
    <row r="3654" spans="1:21">
      <c r="A3654" s="10">
        <v>30400868</v>
      </c>
      <c r="B3654" t="s">
        <v>756</v>
      </c>
      <c r="C3654" t="s">
        <v>757</v>
      </c>
      <c r="D3654" t="s">
        <v>758</v>
      </c>
      <c r="E3654" t="s">
        <v>11</v>
      </c>
      <c r="F3654" t="s">
        <v>112</v>
      </c>
      <c r="G3654" t="s">
        <v>759</v>
      </c>
      <c r="H3654" t="s">
        <v>401</v>
      </c>
      <c r="I3654" t="s">
        <v>402</v>
      </c>
      <c r="J3654" t="s">
        <v>759</v>
      </c>
      <c r="K3654" s="3" t="str">
        <f t="shared" si="237"/>
        <v>Non-Ferrous Metals ProcessingZinc</v>
      </c>
      <c r="L3654" t="s">
        <v>1526</v>
      </c>
      <c r="M3654" t="s">
        <v>1527</v>
      </c>
      <c r="N3654" t="s">
        <v>41</v>
      </c>
      <c r="P3654" s="5" t="str">
        <f>IF(LOOKUP($K3654,Fuel_Mappings!$C$2:$C$255,Fuel_Mappings!$D$2:$D$255)&lt;&gt;"",LOOKUP($K3654,Fuel_Mappings!$C$2:$C$255,Fuel_Mappings!$D$2:$D$255),"")</f>
        <v/>
      </c>
      <c r="Q3654" s="5" t="str">
        <f>IF($P3654="Other_Fuel",IF(LOOKUP($G3654,Fuel_Mappings!$I$2:$I$36,Fuel_Mappings!$I$2:$I$36)=$G3654,LOOKUP($G3654,Fuel_Mappings!$I$2:$I$36,Fuel_Mappings!$J$2:$J$36),""),"")</f>
        <v/>
      </c>
      <c r="S3654" s="5" t="str">
        <f t="shared" si="238"/>
        <v>2C6</v>
      </c>
      <c r="T3654" s="3" t="b">
        <f t="shared" si="239"/>
        <v>1</v>
      </c>
      <c r="U3654" s="3" t="b">
        <f t="shared" si="240"/>
        <v>1</v>
      </c>
    </row>
    <row r="3655" spans="1:21">
      <c r="A3655" s="10">
        <v>30400869</v>
      </c>
      <c r="B3655" t="s">
        <v>756</v>
      </c>
      <c r="C3655" t="s">
        <v>757</v>
      </c>
      <c r="D3655" t="s">
        <v>758</v>
      </c>
      <c r="E3655" t="s">
        <v>11</v>
      </c>
      <c r="F3655" t="s">
        <v>112</v>
      </c>
      <c r="G3655" t="s">
        <v>759</v>
      </c>
      <c r="H3655" t="s">
        <v>401</v>
      </c>
      <c r="I3655" t="s">
        <v>402</v>
      </c>
      <c r="J3655" t="s">
        <v>759</v>
      </c>
      <c r="K3655" s="3" t="str">
        <f t="shared" si="237"/>
        <v>Non-Ferrous Metals ProcessingZinc</v>
      </c>
      <c r="L3655" t="s">
        <v>1526</v>
      </c>
      <c r="M3655" t="s">
        <v>1527</v>
      </c>
      <c r="N3655" t="s">
        <v>41</v>
      </c>
      <c r="P3655" s="5" t="str">
        <f>IF(LOOKUP($K3655,Fuel_Mappings!$C$2:$C$255,Fuel_Mappings!$D$2:$D$255)&lt;&gt;"",LOOKUP($K3655,Fuel_Mappings!$C$2:$C$255,Fuel_Mappings!$D$2:$D$255),"")</f>
        <v/>
      </c>
      <c r="Q3655" s="5" t="str">
        <f>IF($P3655="Other_Fuel",IF(LOOKUP($G3655,Fuel_Mappings!$I$2:$I$36,Fuel_Mappings!$I$2:$I$36)=$G3655,LOOKUP($G3655,Fuel_Mappings!$I$2:$I$36,Fuel_Mappings!$J$2:$J$36),""),"")</f>
        <v/>
      </c>
      <c r="S3655" s="5" t="str">
        <f t="shared" si="238"/>
        <v>2C6</v>
      </c>
      <c r="T3655" s="3" t="b">
        <f t="shared" si="239"/>
        <v>1</v>
      </c>
      <c r="U3655" s="3" t="b">
        <f t="shared" si="240"/>
        <v>1</v>
      </c>
    </row>
    <row r="3656" spans="1:21">
      <c r="A3656" s="10">
        <v>30400870</v>
      </c>
      <c r="B3656" t="s">
        <v>756</v>
      </c>
      <c r="C3656" t="s">
        <v>757</v>
      </c>
      <c r="D3656" t="s">
        <v>758</v>
      </c>
      <c r="E3656" t="s">
        <v>11</v>
      </c>
      <c r="F3656" t="s">
        <v>112</v>
      </c>
      <c r="G3656" t="s">
        <v>759</v>
      </c>
      <c r="H3656" t="s">
        <v>401</v>
      </c>
      <c r="I3656" t="s">
        <v>402</v>
      </c>
      <c r="J3656" t="s">
        <v>759</v>
      </c>
      <c r="K3656" s="3" t="str">
        <f t="shared" si="237"/>
        <v>Non-Ferrous Metals ProcessingZinc</v>
      </c>
      <c r="L3656" t="s">
        <v>1526</v>
      </c>
      <c r="M3656" t="s">
        <v>1527</v>
      </c>
      <c r="N3656" t="s">
        <v>41</v>
      </c>
      <c r="P3656" s="5" t="str">
        <f>IF(LOOKUP($K3656,Fuel_Mappings!$C$2:$C$255,Fuel_Mappings!$D$2:$D$255)&lt;&gt;"",LOOKUP($K3656,Fuel_Mappings!$C$2:$C$255,Fuel_Mappings!$D$2:$D$255),"")</f>
        <v/>
      </c>
      <c r="Q3656" s="5" t="str">
        <f>IF($P3656="Other_Fuel",IF(LOOKUP($G3656,Fuel_Mappings!$I$2:$I$36,Fuel_Mappings!$I$2:$I$36)=$G3656,LOOKUP($G3656,Fuel_Mappings!$I$2:$I$36,Fuel_Mappings!$J$2:$J$36),""),"")</f>
        <v/>
      </c>
      <c r="S3656" s="5" t="str">
        <f t="shared" si="238"/>
        <v>2C6</v>
      </c>
      <c r="T3656" s="3" t="b">
        <f t="shared" si="239"/>
        <v>1</v>
      </c>
      <c r="U3656" s="3" t="b">
        <f t="shared" si="240"/>
        <v>1</v>
      </c>
    </row>
    <row r="3657" spans="1:21">
      <c r="A3657" s="10">
        <v>30300516</v>
      </c>
      <c r="B3657" t="s">
        <v>761</v>
      </c>
      <c r="C3657" t="s">
        <v>762</v>
      </c>
      <c r="D3657" t="s">
        <v>763</v>
      </c>
      <c r="E3657" t="s">
        <v>11</v>
      </c>
      <c r="F3657" t="s">
        <v>103</v>
      </c>
      <c r="G3657" t="s">
        <v>764</v>
      </c>
      <c r="H3657" t="s">
        <v>401</v>
      </c>
      <c r="I3657" t="s">
        <v>402</v>
      </c>
      <c r="J3657" t="s">
        <v>765</v>
      </c>
      <c r="K3657" s="3" t="str">
        <f t="shared" si="237"/>
        <v>Non-Ferrous Metals ProcessingCopper</v>
      </c>
      <c r="L3657" t="s">
        <v>1528</v>
      </c>
      <c r="M3657" t="s">
        <v>1529</v>
      </c>
      <c r="N3657" t="s">
        <v>41</v>
      </c>
      <c r="P3657" s="5" t="str">
        <f>IF(LOOKUP($K3657,Fuel_Mappings!$C$2:$C$255,Fuel_Mappings!$D$2:$D$255)&lt;&gt;"",LOOKUP($K3657,Fuel_Mappings!$C$2:$C$255,Fuel_Mappings!$D$2:$D$255),"")</f>
        <v/>
      </c>
      <c r="Q3657" s="5" t="str">
        <f>IF($P3657="Other_Fuel",IF(LOOKUP($G3657,Fuel_Mappings!$I$2:$I$36,Fuel_Mappings!$I$2:$I$36)=$G3657,LOOKUP($G3657,Fuel_Mappings!$I$2:$I$36,Fuel_Mappings!$J$2:$J$36),""),"")</f>
        <v/>
      </c>
      <c r="S3657" s="5" t="str">
        <f t="shared" si="238"/>
        <v>2C7a</v>
      </c>
      <c r="T3657" s="3" t="b">
        <f t="shared" si="239"/>
        <v>1</v>
      </c>
      <c r="U3657" s="3" t="b">
        <f t="shared" si="240"/>
        <v>1</v>
      </c>
    </row>
    <row r="3658" spans="1:21">
      <c r="A3658" s="10">
        <v>30300504</v>
      </c>
      <c r="B3658" t="s">
        <v>761</v>
      </c>
      <c r="C3658" t="s">
        <v>762</v>
      </c>
      <c r="D3658" t="s">
        <v>763</v>
      </c>
      <c r="E3658" t="s">
        <v>11</v>
      </c>
      <c r="F3658" t="s">
        <v>103</v>
      </c>
      <c r="G3658" t="s">
        <v>764</v>
      </c>
      <c r="H3658" t="s">
        <v>401</v>
      </c>
      <c r="I3658" t="s">
        <v>402</v>
      </c>
      <c r="J3658" t="s">
        <v>765</v>
      </c>
      <c r="K3658" s="3" t="str">
        <f t="shared" si="237"/>
        <v>Non-Ferrous Metals ProcessingCopper</v>
      </c>
      <c r="L3658" t="s">
        <v>1528</v>
      </c>
      <c r="M3658" t="s">
        <v>1529</v>
      </c>
      <c r="N3658" t="s">
        <v>41</v>
      </c>
      <c r="P3658" s="5" t="str">
        <f>IF(LOOKUP($K3658,Fuel_Mappings!$C$2:$C$255,Fuel_Mappings!$D$2:$D$255)&lt;&gt;"",LOOKUP($K3658,Fuel_Mappings!$C$2:$C$255,Fuel_Mappings!$D$2:$D$255),"")</f>
        <v/>
      </c>
      <c r="Q3658" s="5" t="str">
        <f>IF($P3658="Other_Fuel",IF(LOOKUP($G3658,Fuel_Mappings!$I$2:$I$36,Fuel_Mappings!$I$2:$I$36)=$G3658,LOOKUP($G3658,Fuel_Mappings!$I$2:$I$36,Fuel_Mappings!$J$2:$J$36),""),"")</f>
        <v/>
      </c>
      <c r="S3658" s="5" t="str">
        <f t="shared" si="238"/>
        <v>2C7a</v>
      </c>
      <c r="T3658" s="3" t="b">
        <f t="shared" si="239"/>
        <v>1</v>
      </c>
      <c r="U3658" s="3" t="b">
        <f t="shared" si="240"/>
        <v>1</v>
      </c>
    </row>
    <row r="3659" spans="1:21">
      <c r="A3659" s="10">
        <v>30300506</v>
      </c>
      <c r="B3659" t="s">
        <v>761</v>
      </c>
      <c r="C3659" t="s">
        <v>762</v>
      </c>
      <c r="D3659" t="s">
        <v>763</v>
      </c>
      <c r="E3659" t="s">
        <v>11</v>
      </c>
      <c r="F3659" t="s">
        <v>103</v>
      </c>
      <c r="G3659" t="s">
        <v>764</v>
      </c>
      <c r="H3659" t="s">
        <v>401</v>
      </c>
      <c r="I3659" t="s">
        <v>402</v>
      </c>
      <c r="J3659" t="s">
        <v>765</v>
      </c>
      <c r="K3659" s="3" t="str">
        <f t="shared" si="237"/>
        <v>Non-Ferrous Metals ProcessingCopper</v>
      </c>
      <c r="L3659" t="s">
        <v>1528</v>
      </c>
      <c r="M3659" t="s">
        <v>1529</v>
      </c>
      <c r="N3659" t="s">
        <v>41</v>
      </c>
      <c r="P3659" s="5" t="str">
        <f>IF(LOOKUP($K3659,Fuel_Mappings!$C$2:$C$255,Fuel_Mappings!$D$2:$D$255)&lt;&gt;"",LOOKUP($K3659,Fuel_Mappings!$C$2:$C$255,Fuel_Mappings!$D$2:$D$255),"")</f>
        <v/>
      </c>
      <c r="Q3659" s="5" t="str">
        <f>IF($P3659="Other_Fuel",IF(LOOKUP($G3659,Fuel_Mappings!$I$2:$I$36,Fuel_Mappings!$I$2:$I$36)=$G3659,LOOKUP($G3659,Fuel_Mappings!$I$2:$I$36,Fuel_Mappings!$J$2:$J$36),""),"")</f>
        <v/>
      </c>
      <c r="S3659" s="5" t="str">
        <f t="shared" si="238"/>
        <v>2C7a</v>
      </c>
      <c r="T3659" s="3" t="b">
        <f t="shared" si="239"/>
        <v>1</v>
      </c>
      <c r="U3659" s="3" t="b">
        <f t="shared" si="240"/>
        <v>1</v>
      </c>
    </row>
    <row r="3660" spans="1:21">
      <c r="A3660" s="10">
        <v>30300510</v>
      </c>
      <c r="B3660" t="s">
        <v>761</v>
      </c>
      <c r="C3660" t="s">
        <v>762</v>
      </c>
      <c r="D3660" t="s">
        <v>763</v>
      </c>
      <c r="E3660" t="s">
        <v>11</v>
      </c>
      <c r="F3660" t="s">
        <v>103</v>
      </c>
      <c r="G3660" t="s">
        <v>764</v>
      </c>
      <c r="H3660" t="s">
        <v>401</v>
      </c>
      <c r="I3660" t="s">
        <v>402</v>
      </c>
      <c r="J3660" t="s">
        <v>765</v>
      </c>
      <c r="K3660" s="3" t="str">
        <f t="shared" si="237"/>
        <v>Non-Ferrous Metals ProcessingCopper</v>
      </c>
      <c r="L3660" t="s">
        <v>1528</v>
      </c>
      <c r="M3660" t="s">
        <v>1529</v>
      </c>
      <c r="N3660" t="s">
        <v>41</v>
      </c>
      <c r="P3660" s="5" t="str">
        <f>IF(LOOKUP($K3660,Fuel_Mappings!$C$2:$C$255,Fuel_Mappings!$D$2:$D$255)&lt;&gt;"",LOOKUP($K3660,Fuel_Mappings!$C$2:$C$255,Fuel_Mappings!$D$2:$D$255),"")</f>
        <v/>
      </c>
      <c r="Q3660" s="5" t="str">
        <f>IF($P3660="Other_Fuel",IF(LOOKUP($G3660,Fuel_Mappings!$I$2:$I$36,Fuel_Mappings!$I$2:$I$36)=$G3660,LOOKUP($G3660,Fuel_Mappings!$I$2:$I$36,Fuel_Mappings!$J$2:$J$36),""),"")</f>
        <v/>
      </c>
      <c r="S3660" s="5" t="str">
        <f t="shared" si="238"/>
        <v>2C7a</v>
      </c>
      <c r="T3660" s="3" t="b">
        <f t="shared" si="239"/>
        <v>1</v>
      </c>
      <c r="U3660" s="3" t="b">
        <f t="shared" si="240"/>
        <v>1</v>
      </c>
    </row>
    <row r="3661" spans="1:21">
      <c r="A3661" s="10">
        <v>30300512</v>
      </c>
      <c r="B3661" t="s">
        <v>761</v>
      </c>
      <c r="C3661" t="s">
        <v>762</v>
      </c>
      <c r="D3661" t="s">
        <v>763</v>
      </c>
      <c r="E3661" t="s">
        <v>11</v>
      </c>
      <c r="F3661" t="s">
        <v>103</v>
      </c>
      <c r="G3661" t="s">
        <v>764</v>
      </c>
      <c r="H3661" t="s">
        <v>401</v>
      </c>
      <c r="I3661" t="s">
        <v>402</v>
      </c>
      <c r="J3661" t="s">
        <v>765</v>
      </c>
      <c r="K3661" s="3" t="str">
        <f t="shared" si="237"/>
        <v>Non-Ferrous Metals ProcessingCopper</v>
      </c>
      <c r="L3661" t="s">
        <v>1528</v>
      </c>
      <c r="M3661" t="s">
        <v>1529</v>
      </c>
      <c r="N3661" t="s">
        <v>41</v>
      </c>
      <c r="P3661" s="5" t="str">
        <f>IF(LOOKUP($K3661,Fuel_Mappings!$C$2:$C$255,Fuel_Mappings!$D$2:$D$255)&lt;&gt;"",LOOKUP($K3661,Fuel_Mappings!$C$2:$C$255,Fuel_Mappings!$D$2:$D$255),"")</f>
        <v/>
      </c>
      <c r="Q3661" s="5" t="str">
        <f>IF($P3661="Other_Fuel",IF(LOOKUP($G3661,Fuel_Mappings!$I$2:$I$36,Fuel_Mappings!$I$2:$I$36)=$G3661,LOOKUP($G3661,Fuel_Mappings!$I$2:$I$36,Fuel_Mappings!$J$2:$J$36),""),"")</f>
        <v/>
      </c>
      <c r="S3661" s="5" t="str">
        <f t="shared" si="238"/>
        <v>2C7a</v>
      </c>
      <c r="T3661" s="3" t="b">
        <f t="shared" si="239"/>
        <v>1</v>
      </c>
      <c r="U3661" s="3" t="b">
        <f t="shared" si="240"/>
        <v>1</v>
      </c>
    </row>
    <row r="3662" spans="1:21">
      <c r="A3662" s="10">
        <v>30300527</v>
      </c>
      <c r="B3662" t="s">
        <v>761</v>
      </c>
      <c r="C3662" t="s">
        <v>762</v>
      </c>
      <c r="D3662" t="s">
        <v>763</v>
      </c>
      <c r="E3662" t="s">
        <v>11</v>
      </c>
      <c r="F3662" t="s">
        <v>103</v>
      </c>
      <c r="G3662" t="s">
        <v>764</v>
      </c>
      <c r="H3662" t="s">
        <v>401</v>
      </c>
      <c r="I3662" t="s">
        <v>402</v>
      </c>
      <c r="J3662" t="s">
        <v>765</v>
      </c>
      <c r="K3662" s="3" t="str">
        <f t="shared" si="237"/>
        <v>Non-Ferrous Metals ProcessingCopper</v>
      </c>
      <c r="L3662" t="s">
        <v>1528</v>
      </c>
      <c r="M3662" t="s">
        <v>1529</v>
      </c>
      <c r="N3662" t="s">
        <v>41</v>
      </c>
      <c r="P3662" s="5" t="str">
        <f>IF(LOOKUP($K3662,Fuel_Mappings!$C$2:$C$255,Fuel_Mappings!$D$2:$D$255)&lt;&gt;"",LOOKUP($K3662,Fuel_Mappings!$C$2:$C$255,Fuel_Mappings!$D$2:$D$255),"")</f>
        <v/>
      </c>
      <c r="Q3662" s="5" t="str">
        <f>IF($P3662="Other_Fuel",IF(LOOKUP($G3662,Fuel_Mappings!$I$2:$I$36,Fuel_Mappings!$I$2:$I$36)=$G3662,LOOKUP($G3662,Fuel_Mappings!$I$2:$I$36,Fuel_Mappings!$J$2:$J$36),""),"")</f>
        <v/>
      </c>
      <c r="S3662" s="5" t="str">
        <f t="shared" si="238"/>
        <v>2C7a</v>
      </c>
      <c r="T3662" s="3" t="b">
        <f t="shared" si="239"/>
        <v>1</v>
      </c>
      <c r="U3662" s="3" t="b">
        <f t="shared" si="240"/>
        <v>1</v>
      </c>
    </row>
    <row r="3663" spans="1:21">
      <c r="A3663" s="10">
        <v>30300534</v>
      </c>
      <c r="B3663" t="s">
        <v>761</v>
      </c>
      <c r="C3663" t="s">
        <v>762</v>
      </c>
      <c r="D3663" t="s">
        <v>763</v>
      </c>
      <c r="E3663" t="s">
        <v>11</v>
      </c>
      <c r="F3663" t="s">
        <v>103</v>
      </c>
      <c r="G3663" t="s">
        <v>764</v>
      </c>
      <c r="H3663" t="s">
        <v>401</v>
      </c>
      <c r="I3663" t="s">
        <v>402</v>
      </c>
      <c r="J3663" t="s">
        <v>765</v>
      </c>
      <c r="K3663" s="3" t="str">
        <f t="shared" si="237"/>
        <v>Non-Ferrous Metals ProcessingCopper</v>
      </c>
      <c r="L3663" t="s">
        <v>1528</v>
      </c>
      <c r="M3663" t="s">
        <v>1529</v>
      </c>
      <c r="N3663" t="s">
        <v>41</v>
      </c>
      <c r="P3663" s="5" t="str">
        <f>IF(LOOKUP($K3663,Fuel_Mappings!$C$2:$C$255,Fuel_Mappings!$D$2:$D$255)&lt;&gt;"",LOOKUP($K3663,Fuel_Mappings!$C$2:$C$255,Fuel_Mappings!$D$2:$D$255),"")</f>
        <v/>
      </c>
      <c r="Q3663" s="5" t="str">
        <f>IF($P3663="Other_Fuel",IF(LOOKUP($G3663,Fuel_Mappings!$I$2:$I$36,Fuel_Mappings!$I$2:$I$36)=$G3663,LOOKUP($G3663,Fuel_Mappings!$I$2:$I$36,Fuel_Mappings!$J$2:$J$36),""),"")</f>
        <v/>
      </c>
      <c r="S3663" s="5" t="str">
        <f t="shared" si="238"/>
        <v>2C7a</v>
      </c>
      <c r="T3663" s="3" t="b">
        <f t="shared" si="239"/>
        <v>1</v>
      </c>
      <c r="U3663" s="3" t="b">
        <f t="shared" si="240"/>
        <v>1</v>
      </c>
    </row>
    <row r="3664" spans="1:21">
      <c r="A3664" s="10">
        <v>30300599</v>
      </c>
      <c r="B3664" t="s">
        <v>761</v>
      </c>
      <c r="C3664" t="s">
        <v>762</v>
      </c>
      <c r="D3664" t="s">
        <v>763</v>
      </c>
      <c r="E3664" t="s">
        <v>11</v>
      </c>
      <c r="F3664" t="s">
        <v>103</v>
      </c>
      <c r="G3664" t="s">
        <v>764</v>
      </c>
      <c r="H3664" t="s">
        <v>401</v>
      </c>
      <c r="I3664" t="s">
        <v>402</v>
      </c>
      <c r="J3664" t="s">
        <v>765</v>
      </c>
      <c r="K3664" s="3" t="str">
        <f t="shared" si="237"/>
        <v>Non-Ferrous Metals ProcessingCopper</v>
      </c>
      <c r="L3664" t="s">
        <v>1528</v>
      </c>
      <c r="M3664" t="s">
        <v>1529</v>
      </c>
      <c r="N3664" t="s">
        <v>41</v>
      </c>
      <c r="P3664" s="5" t="str">
        <f>IF(LOOKUP($K3664,Fuel_Mappings!$C$2:$C$255,Fuel_Mappings!$D$2:$D$255)&lt;&gt;"",LOOKUP($K3664,Fuel_Mappings!$C$2:$C$255,Fuel_Mappings!$D$2:$D$255),"")</f>
        <v/>
      </c>
      <c r="Q3664" s="5" t="str">
        <f>IF($P3664="Other_Fuel",IF(LOOKUP($G3664,Fuel_Mappings!$I$2:$I$36,Fuel_Mappings!$I$2:$I$36)=$G3664,LOOKUP($G3664,Fuel_Mappings!$I$2:$I$36,Fuel_Mappings!$J$2:$J$36),""),"")</f>
        <v/>
      </c>
      <c r="S3664" s="5" t="str">
        <f t="shared" si="238"/>
        <v>2C7a</v>
      </c>
      <c r="T3664" s="3" t="b">
        <f t="shared" si="239"/>
        <v>1</v>
      </c>
      <c r="U3664" s="3" t="b">
        <f t="shared" si="240"/>
        <v>1</v>
      </c>
    </row>
    <row r="3665" spans="1:21">
      <c r="A3665" s="10">
        <v>30300502</v>
      </c>
      <c r="B3665" t="s">
        <v>761</v>
      </c>
      <c r="C3665" t="s">
        <v>762</v>
      </c>
      <c r="D3665" t="s">
        <v>763</v>
      </c>
      <c r="E3665" t="s">
        <v>11</v>
      </c>
      <c r="F3665" t="s">
        <v>103</v>
      </c>
      <c r="G3665" t="s">
        <v>764</v>
      </c>
      <c r="H3665" t="s">
        <v>401</v>
      </c>
      <c r="I3665" t="s">
        <v>402</v>
      </c>
      <c r="J3665" t="s">
        <v>765</v>
      </c>
      <c r="K3665" s="3" t="str">
        <f t="shared" si="237"/>
        <v>Non-Ferrous Metals ProcessingCopper</v>
      </c>
      <c r="L3665" t="s">
        <v>1528</v>
      </c>
      <c r="M3665" t="s">
        <v>1529</v>
      </c>
      <c r="N3665" t="s">
        <v>41</v>
      </c>
      <c r="P3665" s="5" t="str">
        <f>IF(LOOKUP($K3665,Fuel_Mappings!$C$2:$C$255,Fuel_Mappings!$D$2:$D$255)&lt;&gt;"",LOOKUP($K3665,Fuel_Mappings!$C$2:$C$255,Fuel_Mappings!$D$2:$D$255),"")</f>
        <v/>
      </c>
      <c r="Q3665" s="5" t="str">
        <f>IF($P3665="Other_Fuel",IF(LOOKUP($G3665,Fuel_Mappings!$I$2:$I$36,Fuel_Mappings!$I$2:$I$36)=$G3665,LOOKUP($G3665,Fuel_Mappings!$I$2:$I$36,Fuel_Mappings!$J$2:$J$36),""),"")</f>
        <v/>
      </c>
      <c r="S3665" s="5" t="str">
        <f t="shared" si="238"/>
        <v>2C7a</v>
      </c>
      <c r="T3665" s="3" t="b">
        <f t="shared" si="239"/>
        <v>1</v>
      </c>
      <c r="U3665" s="3" t="b">
        <f t="shared" si="240"/>
        <v>1</v>
      </c>
    </row>
    <row r="3666" spans="1:21">
      <c r="A3666" s="10">
        <v>30300511</v>
      </c>
      <c r="B3666" t="s">
        <v>761</v>
      </c>
      <c r="C3666" t="s">
        <v>762</v>
      </c>
      <c r="D3666" t="s">
        <v>763</v>
      </c>
      <c r="E3666" t="s">
        <v>11</v>
      </c>
      <c r="F3666" t="s">
        <v>103</v>
      </c>
      <c r="G3666" t="s">
        <v>764</v>
      </c>
      <c r="H3666" t="s">
        <v>401</v>
      </c>
      <c r="I3666" t="s">
        <v>402</v>
      </c>
      <c r="J3666" t="s">
        <v>765</v>
      </c>
      <c r="K3666" s="3" t="str">
        <f t="shared" si="237"/>
        <v>Non-Ferrous Metals ProcessingCopper</v>
      </c>
      <c r="L3666" t="s">
        <v>1528</v>
      </c>
      <c r="M3666" t="s">
        <v>1529</v>
      </c>
      <c r="N3666" t="s">
        <v>41</v>
      </c>
      <c r="P3666" s="5" t="str">
        <f>IF(LOOKUP($K3666,Fuel_Mappings!$C$2:$C$255,Fuel_Mappings!$D$2:$D$255)&lt;&gt;"",LOOKUP($K3666,Fuel_Mappings!$C$2:$C$255,Fuel_Mappings!$D$2:$D$255),"")</f>
        <v/>
      </c>
      <c r="Q3666" s="5" t="str">
        <f>IF($P3666="Other_Fuel",IF(LOOKUP($G3666,Fuel_Mappings!$I$2:$I$36,Fuel_Mappings!$I$2:$I$36)=$G3666,LOOKUP($G3666,Fuel_Mappings!$I$2:$I$36,Fuel_Mappings!$J$2:$J$36),""),"")</f>
        <v/>
      </c>
      <c r="S3666" s="5" t="str">
        <f t="shared" si="238"/>
        <v>2C7a</v>
      </c>
      <c r="T3666" s="3" t="b">
        <f t="shared" si="239"/>
        <v>1</v>
      </c>
      <c r="U3666" s="3" t="b">
        <f t="shared" si="240"/>
        <v>1</v>
      </c>
    </row>
    <row r="3667" spans="1:21">
      <c r="A3667" s="10">
        <v>30300505</v>
      </c>
      <c r="B3667" t="s">
        <v>761</v>
      </c>
      <c r="C3667" t="s">
        <v>762</v>
      </c>
      <c r="D3667" t="s">
        <v>763</v>
      </c>
      <c r="E3667" t="s">
        <v>11</v>
      </c>
      <c r="F3667" t="s">
        <v>103</v>
      </c>
      <c r="G3667" t="s">
        <v>764</v>
      </c>
      <c r="H3667" t="s">
        <v>401</v>
      </c>
      <c r="I3667" t="s">
        <v>402</v>
      </c>
      <c r="J3667" t="s">
        <v>765</v>
      </c>
      <c r="K3667" s="3" t="str">
        <f t="shared" si="237"/>
        <v>Non-Ferrous Metals ProcessingCopper</v>
      </c>
      <c r="L3667" t="s">
        <v>1528</v>
      </c>
      <c r="M3667" t="s">
        <v>1529</v>
      </c>
      <c r="N3667" t="s">
        <v>41</v>
      </c>
      <c r="P3667" s="5" t="str">
        <f>IF(LOOKUP($K3667,Fuel_Mappings!$C$2:$C$255,Fuel_Mappings!$D$2:$D$255)&lt;&gt;"",LOOKUP($K3667,Fuel_Mappings!$C$2:$C$255,Fuel_Mappings!$D$2:$D$255),"")</f>
        <v/>
      </c>
      <c r="Q3667" s="5" t="str">
        <f>IF($P3667="Other_Fuel",IF(LOOKUP($G3667,Fuel_Mappings!$I$2:$I$36,Fuel_Mappings!$I$2:$I$36)=$G3667,LOOKUP($G3667,Fuel_Mappings!$I$2:$I$36,Fuel_Mappings!$J$2:$J$36),""),"")</f>
        <v/>
      </c>
      <c r="S3667" s="5" t="str">
        <f t="shared" si="238"/>
        <v>2C7a</v>
      </c>
      <c r="T3667" s="3" t="b">
        <f t="shared" si="239"/>
        <v>1</v>
      </c>
      <c r="U3667" s="3" t="b">
        <f t="shared" si="240"/>
        <v>1</v>
      </c>
    </row>
    <row r="3668" spans="1:21">
      <c r="A3668" s="10">
        <v>30300519</v>
      </c>
      <c r="B3668" t="s">
        <v>761</v>
      </c>
      <c r="C3668" t="s">
        <v>762</v>
      </c>
      <c r="D3668" t="s">
        <v>763</v>
      </c>
      <c r="E3668" t="s">
        <v>11</v>
      </c>
      <c r="F3668" t="s">
        <v>103</v>
      </c>
      <c r="G3668" t="s">
        <v>764</v>
      </c>
      <c r="H3668" t="s">
        <v>401</v>
      </c>
      <c r="I3668" t="s">
        <v>402</v>
      </c>
      <c r="J3668" t="s">
        <v>765</v>
      </c>
      <c r="K3668" s="3" t="str">
        <f t="shared" si="237"/>
        <v>Non-Ferrous Metals ProcessingCopper</v>
      </c>
      <c r="L3668" t="s">
        <v>1528</v>
      </c>
      <c r="M3668" t="s">
        <v>1529</v>
      </c>
      <c r="N3668" t="s">
        <v>41</v>
      </c>
      <c r="P3668" s="5" t="str">
        <f>IF(LOOKUP($K3668,Fuel_Mappings!$C$2:$C$255,Fuel_Mappings!$D$2:$D$255)&lt;&gt;"",LOOKUP($K3668,Fuel_Mappings!$C$2:$C$255,Fuel_Mappings!$D$2:$D$255),"")</f>
        <v/>
      </c>
      <c r="Q3668" s="5" t="str">
        <f>IF($P3668="Other_Fuel",IF(LOOKUP($G3668,Fuel_Mappings!$I$2:$I$36,Fuel_Mappings!$I$2:$I$36)=$G3668,LOOKUP($G3668,Fuel_Mappings!$I$2:$I$36,Fuel_Mappings!$J$2:$J$36),""),"")</f>
        <v/>
      </c>
      <c r="S3668" s="5" t="str">
        <f t="shared" si="238"/>
        <v>2C7a</v>
      </c>
      <c r="T3668" s="3" t="b">
        <f t="shared" si="239"/>
        <v>1</v>
      </c>
      <c r="U3668" s="3" t="b">
        <f t="shared" si="240"/>
        <v>1</v>
      </c>
    </row>
    <row r="3669" spans="1:21">
      <c r="A3669" s="10">
        <v>30300517</v>
      </c>
      <c r="B3669" t="s">
        <v>761</v>
      </c>
      <c r="C3669" t="s">
        <v>762</v>
      </c>
      <c r="D3669" t="s">
        <v>763</v>
      </c>
      <c r="E3669" t="s">
        <v>11</v>
      </c>
      <c r="F3669" t="s">
        <v>103</v>
      </c>
      <c r="G3669" t="s">
        <v>764</v>
      </c>
      <c r="H3669" t="s">
        <v>401</v>
      </c>
      <c r="I3669" t="s">
        <v>402</v>
      </c>
      <c r="J3669" t="s">
        <v>765</v>
      </c>
      <c r="K3669" s="3" t="str">
        <f t="shared" si="237"/>
        <v>Non-Ferrous Metals ProcessingCopper</v>
      </c>
      <c r="L3669" t="s">
        <v>1528</v>
      </c>
      <c r="M3669" t="s">
        <v>1529</v>
      </c>
      <c r="N3669" t="s">
        <v>41</v>
      </c>
      <c r="P3669" s="5" t="str">
        <f>IF(LOOKUP($K3669,Fuel_Mappings!$C$2:$C$255,Fuel_Mappings!$D$2:$D$255)&lt;&gt;"",LOOKUP($K3669,Fuel_Mappings!$C$2:$C$255,Fuel_Mappings!$D$2:$D$255),"")</f>
        <v/>
      </c>
      <c r="Q3669" s="5" t="str">
        <f>IF($P3669="Other_Fuel",IF(LOOKUP($G3669,Fuel_Mappings!$I$2:$I$36,Fuel_Mappings!$I$2:$I$36)=$G3669,LOOKUP($G3669,Fuel_Mappings!$I$2:$I$36,Fuel_Mappings!$J$2:$J$36),""),"")</f>
        <v/>
      </c>
      <c r="S3669" s="5" t="str">
        <f t="shared" si="238"/>
        <v>2C7a</v>
      </c>
      <c r="T3669" s="3" t="b">
        <f t="shared" si="239"/>
        <v>1</v>
      </c>
      <c r="U3669" s="3" t="b">
        <f t="shared" si="240"/>
        <v>1</v>
      </c>
    </row>
    <row r="3670" spans="1:21">
      <c r="A3670" s="10">
        <v>30400220</v>
      </c>
      <c r="B3670" t="s">
        <v>761</v>
      </c>
      <c r="C3670" t="s">
        <v>762</v>
      </c>
      <c r="D3670" t="s">
        <v>763</v>
      </c>
      <c r="E3670" t="s">
        <v>11</v>
      </c>
      <c r="F3670" t="s">
        <v>112</v>
      </c>
      <c r="G3670" t="s">
        <v>765</v>
      </c>
      <c r="H3670" t="s">
        <v>401</v>
      </c>
      <c r="I3670" t="s">
        <v>402</v>
      </c>
      <c r="J3670" t="s">
        <v>765</v>
      </c>
      <c r="K3670" s="3" t="str">
        <f t="shared" si="237"/>
        <v>Non-Ferrous Metals ProcessingCopper</v>
      </c>
      <c r="L3670" t="s">
        <v>1528</v>
      </c>
      <c r="M3670" t="s">
        <v>1529</v>
      </c>
      <c r="N3670" t="s">
        <v>41</v>
      </c>
      <c r="P3670" s="5" t="str">
        <f>IF(LOOKUP($K3670,Fuel_Mappings!$C$2:$C$255,Fuel_Mappings!$D$2:$D$255)&lt;&gt;"",LOOKUP($K3670,Fuel_Mappings!$C$2:$C$255,Fuel_Mappings!$D$2:$D$255),"")</f>
        <v/>
      </c>
      <c r="Q3670" s="5" t="str">
        <f>IF($P3670="Other_Fuel",IF(LOOKUP($G3670,Fuel_Mappings!$I$2:$I$36,Fuel_Mappings!$I$2:$I$36)=$G3670,LOOKUP($G3670,Fuel_Mappings!$I$2:$I$36,Fuel_Mappings!$J$2:$J$36),""),"")</f>
        <v/>
      </c>
      <c r="S3670" s="5" t="str">
        <f t="shared" si="238"/>
        <v>2C7a</v>
      </c>
      <c r="T3670" s="3" t="b">
        <f t="shared" si="239"/>
        <v>1</v>
      </c>
      <c r="U3670" s="3" t="b">
        <f t="shared" si="240"/>
        <v>1</v>
      </c>
    </row>
    <row r="3671" spans="1:21">
      <c r="A3671" s="10">
        <v>30400299</v>
      </c>
      <c r="B3671" t="s">
        <v>761</v>
      </c>
      <c r="C3671" t="s">
        <v>762</v>
      </c>
      <c r="D3671" t="s">
        <v>763</v>
      </c>
      <c r="E3671" t="s">
        <v>11</v>
      </c>
      <c r="F3671" t="s">
        <v>112</v>
      </c>
      <c r="G3671" t="s">
        <v>765</v>
      </c>
      <c r="H3671" t="s">
        <v>401</v>
      </c>
      <c r="I3671" t="s">
        <v>402</v>
      </c>
      <c r="J3671" t="s">
        <v>765</v>
      </c>
      <c r="K3671" s="3" t="str">
        <f t="shared" si="237"/>
        <v>Non-Ferrous Metals ProcessingCopper</v>
      </c>
      <c r="L3671" t="s">
        <v>1528</v>
      </c>
      <c r="M3671" t="s">
        <v>1529</v>
      </c>
      <c r="N3671" t="s">
        <v>41</v>
      </c>
      <c r="P3671" s="5" t="str">
        <f>IF(LOOKUP($K3671,Fuel_Mappings!$C$2:$C$255,Fuel_Mappings!$D$2:$D$255)&lt;&gt;"",LOOKUP($K3671,Fuel_Mappings!$C$2:$C$255,Fuel_Mappings!$D$2:$D$255),"")</f>
        <v/>
      </c>
      <c r="Q3671" s="5" t="str">
        <f>IF($P3671="Other_Fuel",IF(LOOKUP($G3671,Fuel_Mappings!$I$2:$I$36,Fuel_Mappings!$I$2:$I$36)=$G3671,LOOKUP($G3671,Fuel_Mappings!$I$2:$I$36,Fuel_Mappings!$J$2:$J$36),""),"")</f>
        <v/>
      </c>
      <c r="S3671" s="5" t="str">
        <f t="shared" si="238"/>
        <v>2C7a</v>
      </c>
      <c r="T3671" s="3" t="b">
        <f t="shared" si="239"/>
        <v>1</v>
      </c>
      <c r="U3671" s="3" t="b">
        <f t="shared" si="240"/>
        <v>1</v>
      </c>
    </row>
    <row r="3672" spans="1:21">
      <c r="A3672" s="10">
        <v>30400210</v>
      </c>
      <c r="B3672" t="s">
        <v>761</v>
      </c>
      <c r="C3672" t="s">
        <v>762</v>
      </c>
      <c r="D3672" t="s">
        <v>763</v>
      </c>
      <c r="E3672" t="s">
        <v>11</v>
      </c>
      <c r="F3672" t="s">
        <v>112</v>
      </c>
      <c r="G3672" t="s">
        <v>765</v>
      </c>
      <c r="H3672" t="s">
        <v>401</v>
      </c>
      <c r="I3672" t="s">
        <v>402</v>
      </c>
      <c r="J3672" t="s">
        <v>765</v>
      </c>
      <c r="K3672" s="3" t="str">
        <f t="shared" si="237"/>
        <v>Non-Ferrous Metals ProcessingCopper</v>
      </c>
      <c r="L3672" t="s">
        <v>1528</v>
      </c>
      <c r="M3672" t="s">
        <v>1529</v>
      </c>
      <c r="N3672" t="s">
        <v>41</v>
      </c>
      <c r="P3672" s="5" t="str">
        <f>IF(LOOKUP($K3672,Fuel_Mappings!$C$2:$C$255,Fuel_Mappings!$D$2:$D$255)&lt;&gt;"",LOOKUP($K3672,Fuel_Mappings!$C$2:$C$255,Fuel_Mappings!$D$2:$D$255),"")</f>
        <v/>
      </c>
      <c r="Q3672" s="5" t="str">
        <f>IF($P3672="Other_Fuel",IF(LOOKUP($G3672,Fuel_Mappings!$I$2:$I$36,Fuel_Mappings!$I$2:$I$36)=$G3672,LOOKUP($G3672,Fuel_Mappings!$I$2:$I$36,Fuel_Mappings!$J$2:$J$36),""),"")</f>
        <v/>
      </c>
      <c r="S3672" s="5" t="str">
        <f t="shared" si="238"/>
        <v>2C7a</v>
      </c>
      <c r="T3672" s="3" t="b">
        <f t="shared" si="239"/>
        <v>1</v>
      </c>
      <c r="U3672" s="3" t="b">
        <f t="shared" si="240"/>
        <v>1</v>
      </c>
    </row>
    <row r="3673" spans="1:21">
      <c r="A3673" s="10">
        <v>30400215</v>
      </c>
      <c r="B3673" t="s">
        <v>761</v>
      </c>
      <c r="C3673" t="s">
        <v>762</v>
      </c>
      <c r="D3673" t="s">
        <v>763</v>
      </c>
      <c r="E3673" t="s">
        <v>11</v>
      </c>
      <c r="F3673" t="s">
        <v>112</v>
      </c>
      <c r="G3673" t="s">
        <v>765</v>
      </c>
      <c r="H3673" t="s">
        <v>401</v>
      </c>
      <c r="I3673" t="s">
        <v>402</v>
      </c>
      <c r="J3673" t="s">
        <v>765</v>
      </c>
      <c r="K3673" s="3" t="str">
        <f t="shared" si="237"/>
        <v>Non-Ferrous Metals ProcessingCopper</v>
      </c>
      <c r="L3673" t="s">
        <v>1528</v>
      </c>
      <c r="M3673" t="s">
        <v>1529</v>
      </c>
      <c r="N3673" t="s">
        <v>41</v>
      </c>
      <c r="P3673" s="5" t="str">
        <f>IF(LOOKUP($K3673,Fuel_Mappings!$C$2:$C$255,Fuel_Mappings!$D$2:$D$255)&lt;&gt;"",LOOKUP($K3673,Fuel_Mappings!$C$2:$C$255,Fuel_Mappings!$D$2:$D$255),"")</f>
        <v/>
      </c>
      <c r="Q3673" s="5" t="str">
        <f>IF($P3673="Other_Fuel",IF(LOOKUP($G3673,Fuel_Mappings!$I$2:$I$36,Fuel_Mappings!$I$2:$I$36)=$G3673,LOOKUP($G3673,Fuel_Mappings!$I$2:$I$36,Fuel_Mappings!$J$2:$J$36),""),"")</f>
        <v/>
      </c>
      <c r="S3673" s="5" t="str">
        <f t="shared" si="238"/>
        <v>2C7a</v>
      </c>
      <c r="T3673" s="3" t="b">
        <f t="shared" si="239"/>
        <v>1</v>
      </c>
      <c r="U3673" s="3" t="b">
        <f t="shared" si="240"/>
        <v>1</v>
      </c>
    </row>
    <row r="3674" spans="1:21">
      <c r="A3674" s="10">
        <v>30400219</v>
      </c>
      <c r="B3674" t="s">
        <v>761</v>
      </c>
      <c r="C3674" t="s">
        <v>762</v>
      </c>
      <c r="D3674" t="s">
        <v>763</v>
      </c>
      <c r="E3674" t="s">
        <v>11</v>
      </c>
      <c r="F3674" t="s">
        <v>112</v>
      </c>
      <c r="G3674" t="s">
        <v>765</v>
      </c>
      <c r="H3674" t="s">
        <v>401</v>
      </c>
      <c r="I3674" t="s">
        <v>402</v>
      </c>
      <c r="J3674" t="s">
        <v>765</v>
      </c>
      <c r="K3674" s="3" t="str">
        <f t="shared" si="237"/>
        <v>Non-Ferrous Metals ProcessingCopper</v>
      </c>
      <c r="L3674" t="s">
        <v>1528</v>
      </c>
      <c r="M3674" t="s">
        <v>1529</v>
      </c>
      <c r="N3674" t="s">
        <v>41</v>
      </c>
      <c r="P3674" s="5" t="str">
        <f>IF(LOOKUP($K3674,Fuel_Mappings!$C$2:$C$255,Fuel_Mappings!$D$2:$D$255)&lt;&gt;"",LOOKUP($K3674,Fuel_Mappings!$C$2:$C$255,Fuel_Mappings!$D$2:$D$255),"")</f>
        <v/>
      </c>
      <c r="Q3674" s="5" t="str">
        <f>IF($P3674="Other_Fuel",IF(LOOKUP($G3674,Fuel_Mappings!$I$2:$I$36,Fuel_Mappings!$I$2:$I$36)=$G3674,LOOKUP($G3674,Fuel_Mappings!$I$2:$I$36,Fuel_Mappings!$J$2:$J$36),""),"")</f>
        <v/>
      </c>
      <c r="S3674" s="5" t="str">
        <f t="shared" si="238"/>
        <v>2C7a</v>
      </c>
      <c r="T3674" s="3" t="b">
        <f t="shared" si="239"/>
        <v>1</v>
      </c>
      <c r="U3674" s="3" t="b">
        <f t="shared" si="240"/>
        <v>1</v>
      </c>
    </row>
    <row r="3675" spans="1:21">
      <c r="A3675" s="10">
        <v>30400223</v>
      </c>
      <c r="B3675" t="s">
        <v>761</v>
      </c>
      <c r="C3675" t="s">
        <v>762</v>
      </c>
      <c r="D3675" t="s">
        <v>763</v>
      </c>
      <c r="E3675" t="s">
        <v>11</v>
      </c>
      <c r="F3675" t="s">
        <v>112</v>
      </c>
      <c r="G3675" t="s">
        <v>765</v>
      </c>
      <c r="H3675" t="s">
        <v>401</v>
      </c>
      <c r="I3675" t="s">
        <v>402</v>
      </c>
      <c r="J3675" t="s">
        <v>765</v>
      </c>
      <c r="K3675" s="3" t="str">
        <f t="shared" si="237"/>
        <v>Non-Ferrous Metals ProcessingCopper</v>
      </c>
      <c r="L3675" t="s">
        <v>1528</v>
      </c>
      <c r="M3675" t="s">
        <v>1529</v>
      </c>
      <c r="N3675" t="s">
        <v>41</v>
      </c>
      <c r="P3675" s="5" t="str">
        <f>IF(LOOKUP($K3675,Fuel_Mappings!$C$2:$C$255,Fuel_Mappings!$D$2:$D$255)&lt;&gt;"",LOOKUP($K3675,Fuel_Mappings!$C$2:$C$255,Fuel_Mappings!$D$2:$D$255),"")</f>
        <v/>
      </c>
      <c r="Q3675" s="5" t="str">
        <f>IF($P3675="Other_Fuel",IF(LOOKUP($G3675,Fuel_Mappings!$I$2:$I$36,Fuel_Mappings!$I$2:$I$36)=$G3675,LOOKUP($G3675,Fuel_Mappings!$I$2:$I$36,Fuel_Mappings!$J$2:$J$36),""),"")</f>
        <v/>
      </c>
      <c r="S3675" s="5" t="str">
        <f t="shared" si="238"/>
        <v>2C7a</v>
      </c>
      <c r="T3675" s="3" t="b">
        <f t="shared" si="239"/>
        <v>1</v>
      </c>
      <c r="U3675" s="3" t="b">
        <f t="shared" si="240"/>
        <v>1</v>
      </c>
    </row>
    <row r="3676" spans="1:21">
      <c r="A3676" s="10">
        <v>30400239</v>
      </c>
      <c r="B3676" t="s">
        <v>761</v>
      </c>
      <c r="C3676" t="s">
        <v>762</v>
      </c>
      <c r="D3676" t="s">
        <v>763</v>
      </c>
      <c r="E3676" t="s">
        <v>11</v>
      </c>
      <c r="F3676" t="s">
        <v>112</v>
      </c>
      <c r="G3676" t="s">
        <v>765</v>
      </c>
      <c r="H3676" t="s">
        <v>401</v>
      </c>
      <c r="I3676" t="s">
        <v>402</v>
      </c>
      <c r="J3676" t="s">
        <v>765</v>
      </c>
      <c r="K3676" s="3" t="str">
        <f t="shared" si="237"/>
        <v>Non-Ferrous Metals ProcessingCopper</v>
      </c>
      <c r="L3676" t="s">
        <v>1528</v>
      </c>
      <c r="M3676" t="s">
        <v>1529</v>
      </c>
      <c r="N3676" t="s">
        <v>41</v>
      </c>
      <c r="P3676" s="5" t="str">
        <f>IF(LOOKUP($K3676,Fuel_Mappings!$C$2:$C$255,Fuel_Mappings!$D$2:$D$255)&lt;&gt;"",LOOKUP($K3676,Fuel_Mappings!$C$2:$C$255,Fuel_Mappings!$D$2:$D$255),"")</f>
        <v/>
      </c>
      <c r="Q3676" s="5" t="str">
        <f>IF($P3676="Other_Fuel",IF(LOOKUP($G3676,Fuel_Mappings!$I$2:$I$36,Fuel_Mappings!$I$2:$I$36)=$G3676,LOOKUP($G3676,Fuel_Mappings!$I$2:$I$36,Fuel_Mappings!$J$2:$J$36),""),"")</f>
        <v/>
      </c>
      <c r="S3676" s="5" t="str">
        <f t="shared" si="238"/>
        <v>2C7a</v>
      </c>
      <c r="T3676" s="3" t="b">
        <f t="shared" si="239"/>
        <v>1</v>
      </c>
      <c r="U3676" s="3" t="b">
        <f t="shared" si="240"/>
        <v>1</v>
      </c>
    </row>
    <row r="3677" spans="1:21">
      <c r="A3677" s="10">
        <v>30400224</v>
      </c>
      <c r="B3677" t="s">
        <v>761</v>
      </c>
      <c r="C3677" t="s">
        <v>762</v>
      </c>
      <c r="D3677" t="s">
        <v>763</v>
      </c>
      <c r="E3677" t="s">
        <v>11</v>
      </c>
      <c r="F3677" t="s">
        <v>112</v>
      </c>
      <c r="G3677" t="s">
        <v>765</v>
      </c>
      <c r="H3677" t="s">
        <v>401</v>
      </c>
      <c r="I3677" t="s">
        <v>402</v>
      </c>
      <c r="J3677" t="s">
        <v>765</v>
      </c>
      <c r="K3677" s="3" t="str">
        <f t="shared" si="237"/>
        <v>Non-Ferrous Metals ProcessingCopper</v>
      </c>
      <c r="L3677" t="s">
        <v>1528</v>
      </c>
      <c r="M3677" t="s">
        <v>1529</v>
      </c>
      <c r="N3677" t="s">
        <v>41</v>
      </c>
      <c r="P3677" s="5" t="str">
        <f>IF(LOOKUP($K3677,Fuel_Mappings!$C$2:$C$255,Fuel_Mappings!$D$2:$D$255)&lt;&gt;"",LOOKUP($K3677,Fuel_Mappings!$C$2:$C$255,Fuel_Mappings!$D$2:$D$255),"")</f>
        <v/>
      </c>
      <c r="Q3677" s="5" t="str">
        <f>IF($P3677="Other_Fuel",IF(LOOKUP($G3677,Fuel_Mappings!$I$2:$I$36,Fuel_Mappings!$I$2:$I$36)=$G3677,LOOKUP($G3677,Fuel_Mappings!$I$2:$I$36,Fuel_Mappings!$J$2:$J$36),""),"")</f>
        <v/>
      </c>
      <c r="S3677" s="5" t="str">
        <f t="shared" si="238"/>
        <v>2C7a</v>
      </c>
      <c r="T3677" s="3" t="b">
        <f t="shared" si="239"/>
        <v>1</v>
      </c>
      <c r="U3677" s="3" t="b">
        <f t="shared" si="240"/>
        <v>1</v>
      </c>
    </row>
    <row r="3678" spans="1:21">
      <c r="A3678" s="10">
        <v>30400214</v>
      </c>
      <c r="B3678" t="s">
        <v>761</v>
      </c>
      <c r="C3678" t="s">
        <v>762</v>
      </c>
      <c r="D3678" t="s">
        <v>763</v>
      </c>
      <c r="E3678" t="s">
        <v>11</v>
      </c>
      <c r="F3678" t="s">
        <v>112</v>
      </c>
      <c r="G3678" t="s">
        <v>765</v>
      </c>
      <c r="H3678" t="s">
        <v>401</v>
      </c>
      <c r="I3678" t="s">
        <v>402</v>
      </c>
      <c r="J3678" t="s">
        <v>765</v>
      </c>
      <c r="K3678" s="3" t="str">
        <f t="shared" si="237"/>
        <v>Non-Ferrous Metals ProcessingCopper</v>
      </c>
      <c r="L3678" t="s">
        <v>1528</v>
      </c>
      <c r="M3678" t="s">
        <v>1529</v>
      </c>
      <c r="N3678" t="s">
        <v>41</v>
      </c>
      <c r="P3678" s="5" t="str">
        <f>IF(LOOKUP($K3678,Fuel_Mappings!$C$2:$C$255,Fuel_Mappings!$D$2:$D$255)&lt;&gt;"",LOOKUP($K3678,Fuel_Mappings!$C$2:$C$255,Fuel_Mappings!$D$2:$D$255),"")</f>
        <v/>
      </c>
      <c r="Q3678" s="5" t="str">
        <f>IF($P3678="Other_Fuel",IF(LOOKUP($G3678,Fuel_Mappings!$I$2:$I$36,Fuel_Mappings!$I$2:$I$36)=$G3678,LOOKUP($G3678,Fuel_Mappings!$I$2:$I$36,Fuel_Mappings!$J$2:$J$36),""),"")</f>
        <v/>
      </c>
      <c r="S3678" s="5" t="str">
        <f t="shared" si="238"/>
        <v>2C7a</v>
      </c>
      <c r="T3678" s="3" t="b">
        <f t="shared" si="239"/>
        <v>1</v>
      </c>
      <c r="U3678" s="3" t="b">
        <f t="shared" si="240"/>
        <v>1</v>
      </c>
    </row>
    <row r="3679" spans="1:21">
      <c r="A3679" s="10">
        <v>30400240</v>
      </c>
      <c r="B3679" t="s">
        <v>761</v>
      </c>
      <c r="C3679" t="s">
        <v>762</v>
      </c>
      <c r="D3679" t="s">
        <v>763</v>
      </c>
      <c r="E3679" t="s">
        <v>11</v>
      </c>
      <c r="F3679" t="s">
        <v>112</v>
      </c>
      <c r="G3679" t="s">
        <v>765</v>
      </c>
      <c r="H3679" t="s">
        <v>401</v>
      </c>
      <c r="I3679" t="s">
        <v>402</v>
      </c>
      <c r="J3679" t="s">
        <v>765</v>
      </c>
      <c r="K3679" s="3" t="str">
        <f t="shared" si="237"/>
        <v>Non-Ferrous Metals ProcessingCopper</v>
      </c>
      <c r="L3679" t="s">
        <v>1528</v>
      </c>
      <c r="M3679" t="s">
        <v>1529</v>
      </c>
      <c r="N3679" t="s">
        <v>41</v>
      </c>
      <c r="P3679" s="5" t="str">
        <f>IF(LOOKUP($K3679,Fuel_Mappings!$C$2:$C$255,Fuel_Mappings!$D$2:$D$255)&lt;&gt;"",LOOKUP($K3679,Fuel_Mappings!$C$2:$C$255,Fuel_Mappings!$D$2:$D$255),"")</f>
        <v/>
      </c>
      <c r="Q3679" s="5" t="str">
        <f>IF($P3679="Other_Fuel",IF(LOOKUP($G3679,Fuel_Mappings!$I$2:$I$36,Fuel_Mappings!$I$2:$I$36)=$G3679,LOOKUP($G3679,Fuel_Mappings!$I$2:$I$36,Fuel_Mappings!$J$2:$J$36),""),"")</f>
        <v/>
      </c>
      <c r="S3679" s="5" t="str">
        <f t="shared" si="238"/>
        <v>2C7a</v>
      </c>
      <c r="T3679" s="3" t="b">
        <f t="shared" si="239"/>
        <v>1</v>
      </c>
      <c r="U3679" s="3" t="b">
        <f t="shared" si="240"/>
        <v>1</v>
      </c>
    </row>
    <row r="3680" spans="1:21">
      <c r="A3680" s="10">
        <v>30400238</v>
      </c>
      <c r="B3680" t="s">
        <v>761</v>
      </c>
      <c r="C3680" t="s">
        <v>762</v>
      </c>
      <c r="D3680" t="s">
        <v>763</v>
      </c>
      <c r="E3680" t="s">
        <v>11</v>
      </c>
      <c r="F3680" t="s">
        <v>112</v>
      </c>
      <c r="G3680" t="s">
        <v>765</v>
      </c>
      <c r="H3680" t="s">
        <v>401</v>
      </c>
      <c r="I3680" t="s">
        <v>402</v>
      </c>
      <c r="J3680" t="s">
        <v>765</v>
      </c>
      <c r="K3680" s="3" t="str">
        <f t="shared" si="237"/>
        <v>Non-Ferrous Metals ProcessingCopper</v>
      </c>
      <c r="L3680" t="s">
        <v>1528</v>
      </c>
      <c r="M3680" t="s">
        <v>1529</v>
      </c>
      <c r="N3680" t="s">
        <v>41</v>
      </c>
      <c r="P3680" s="5" t="str">
        <f>IF(LOOKUP($K3680,Fuel_Mappings!$C$2:$C$255,Fuel_Mappings!$D$2:$D$255)&lt;&gt;"",LOOKUP($K3680,Fuel_Mappings!$C$2:$C$255,Fuel_Mappings!$D$2:$D$255),"")</f>
        <v/>
      </c>
      <c r="Q3680" s="5" t="str">
        <f>IF($P3680="Other_Fuel",IF(LOOKUP($G3680,Fuel_Mappings!$I$2:$I$36,Fuel_Mappings!$I$2:$I$36)=$G3680,LOOKUP($G3680,Fuel_Mappings!$I$2:$I$36,Fuel_Mappings!$J$2:$J$36),""),"")</f>
        <v/>
      </c>
      <c r="S3680" s="5" t="str">
        <f t="shared" si="238"/>
        <v>2C7a</v>
      </c>
      <c r="T3680" s="3" t="b">
        <f t="shared" si="239"/>
        <v>1</v>
      </c>
      <c r="U3680" s="3" t="b">
        <f t="shared" si="240"/>
        <v>1</v>
      </c>
    </row>
    <row r="3681" spans="1:21">
      <c r="A3681" s="10">
        <v>30400217</v>
      </c>
      <c r="B3681" t="s">
        <v>761</v>
      </c>
      <c r="C3681" t="s">
        <v>762</v>
      </c>
      <c r="D3681" t="s">
        <v>763</v>
      </c>
      <c r="E3681" t="s">
        <v>11</v>
      </c>
      <c r="F3681" t="s">
        <v>112</v>
      </c>
      <c r="G3681" t="s">
        <v>765</v>
      </c>
      <c r="H3681" t="s">
        <v>401</v>
      </c>
      <c r="I3681" t="s">
        <v>402</v>
      </c>
      <c r="J3681" t="s">
        <v>765</v>
      </c>
      <c r="K3681" s="3" t="str">
        <f t="shared" si="237"/>
        <v>Non-Ferrous Metals ProcessingCopper</v>
      </c>
      <c r="L3681" t="s">
        <v>1528</v>
      </c>
      <c r="M3681" t="s">
        <v>1529</v>
      </c>
      <c r="N3681" t="s">
        <v>41</v>
      </c>
      <c r="P3681" s="5" t="str">
        <f>IF(LOOKUP($K3681,Fuel_Mappings!$C$2:$C$255,Fuel_Mappings!$D$2:$D$255)&lt;&gt;"",LOOKUP($K3681,Fuel_Mappings!$C$2:$C$255,Fuel_Mappings!$D$2:$D$255),"")</f>
        <v/>
      </c>
      <c r="Q3681" s="5" t="str">
        <f>IF($P3681="Other_Fuel",IF(LOOKUP($G3681,Fuel_Mappings!$I$2:$I$36,Fuel_Mappings!$I$2:$I$36)=$G3681,LOOKUP($G3681,Fuel_Mappings!$I$2:$I$36,Fuel_Mappings!$J$2:$J$36),""),"")</f>
        <v/>
      </c>
      <c r="S3681" s="5" t="str">
        <f t="shared" si="238"/>
        <v>2C7a</v>
      </c>
      <c r="T3681" s="3" t="b">
        <f t="shared" si="239"/>
        <v>1</v>
      </c>
      <c r="U3681" s="3" t="b">
        <f t="shared" si="240"/>
        <v>1</v>
      </c>
    </row>
    <row r="3682" spans="1:21">
      <c r="A3682" s="10">
        <v>30400207</v>
      </c>
      <c r="B3682" t="s">
        <v>761</v>
      </c>
      <c r="C3682" t="s">
        <v>762</v>
      </c>
      <c r="D3682" t="s">
        <v>763</v>
      </c>
      <c r="E3682" t="s">
        <v>11</v>
      </c>
      <c r="F3682" t="s">
        <v>112</v>
      </c>
      <c r="G3682" t="s">
        <v>765</v>
      </c>
      <c r="H3682" t="s">
        <v>401</v>
      </c>
      <c r="I3682" t="s">
        <v>402</v>
      </c>
      <c r="J3682" t="s">
        <v>765</v>
      </c>
      <c r="K3682" s="3" t="str">
        <f t="shared" si="237"/>
        <v>Non-Ferrous Metals ProcessingCopper</v>
      </c>
      <c r="L3682" t="s">
        <v>1528</v>
      </c>
      <c r="M3682" t="s">
        <v>1529</v>
      </c>
      <c r="N3682" t="s">
        <v>41</v>
      </c>
      <c r="P3682" s="5" t="str">
        <f>IF(LOOKUP($K3682,Fuel_Mappings!$C$2:$C$255,Fuel_Mappings!$D$2:$D$255)&lt;&gt;"",LOOKUP($K3682,Fuel_Mappings!$C$2:$C$255,Fuel_Mappings!$D$2:$D$255),"")</f>
        <v/>
      </c>
      <c r="Q3682" s="5" t="str">
        <f>IF($P3682="Other_Fuel",IF(LOOKUP($G3682,Fuel_Mappings!$I$2:$I$36,Fuel_Mappings!$I$2:$I$36)=$G3682,LOOKUP($G3682,Fuel_Mappings!$I$2:$I$36,Fuel_Mappings!$J$2:$J$36),""),"")</f>
        <v/>
      </c>
      <c r="S3682" s="5" t="str">
        <f t="shared" si="238"/>
        <v>2C7a</v>
      </c>
      <c r="T3682" s="3" t="b">
        <f t="shared" si="239"/>
        <v>1</v>
      </c>
      <c r="U3682" s="3" t="b">
        <f t="shared" si="240"/>
        <v>1</v>
      </c>
    </row>
    <row r="3683" spans="1:21">
      <c r="A3683" s="10">
        <v>30400236</v>
      </c>
      <c r="B3683" t="s">
        <v>761</v>
      </c>
      <c r="C3683" t="s">
        <v>762</v>
      </c>
      <c r="D3683" t="s">
        <v>763</v>
      </c>
      <c r="E3683" t="s">
        <v>11</v>
      </c>
      <c r="F3683" t="s">
        <v>112</v>
      </c>
      <c r="G3683" t="s">
        <v>765</v>
      </c>
      <c r="H3683" t="s">
        <v>401</v>
      </c>
      <c r="I3683" t="s">
        <v>402</v>
      </c>
      <c r="J3683" t="s">
        <v>765</v>
      </c>
      <c r="K3683" s="3" t="str">
        <f t="shared" si="237"/>
        <v>Non-Ferrous Metals ProcessingCopper</v>
      </c>
      <c r="L3683" t="s">
        <v>1528</v>
      </c>
      <c r="M3683" t="s">
        <v>1529</v>
      </c>
      <c r="N3683" t="s">
        <v>41</v>
      </c>
      <c r="P3683" s="5" t="str">
        <f>IF(LOOKUP($K3683,Fuel_Mappings!$C$2:$C$255,Fuel_Mappings!$D$2:$D$255)&lt;&gt;"",LOOKUP($K3683,Fuel_Mappings!$C$2:$C$255,Fuel_Mappings!$D$2:$D$255),"")</f>
        <v/>
      </c>
      <c r="Q3683" s="5" t="str">
        <f>IF($P3683="Other_Fuel",IF(LOOKUP($G3683,Fuel_Mappings!$I$2:$I$36,Fuel_Mappings!$I$2:$I$36)=$G3683,LOOKUP($G3683,Fuel_Mappings!$I$2:$I$36,Fuel_Mappings!$J$2:$J$36),""),"")</f>
        <v/>
      </c>
      <c r="S3683" s="5" t="str">
        <f t="shared" si="238"/>
        <v>2C7a</v>
      </c>
      <c r="T3683" s="3" t="b">
        <f t="shared" si="239"/>
        <v>1</v>
      </c>
      <c r="U3683" s="3" t="b">
        <f t="shared" si="240"/>
        <v>1</v>
      </c>
    </row>
    <row r="3684" spans="1:21">
      <c r="A3684" s="10">
        <v>30400221</v>
      </c>
      <c r="B3684" t="s">
        <v>761</v>
      </c>
      <c r="C3684" t="s">
        <v>762</v>
      </c>
      <c r="D3684" t="s">
        <v>763</v>
      </c>
      <c r="E3684" t="s">
        <v>11</v>
      </c>
      <c r="F3684" t="s">
        <v>112</v>
      </c>
      <c r="G3684" t="s">
        <v>765</v>
      </c>
      <c r="H3684" t="s">
        <v>401</v>
      </c>
      <c r="I3684" t="s">
        <v>402</v>
      </c>
      <c r="J3684" t="s">
        <v>765</v>
      </c>
      <c r="K3684" s="3" t="str">
        <f t="shared" si="237"/>
        <v>Non-Ferrous Metals ProcessingCopper</v>
      </c>
      <c r="L3684" t="s">
        <v>1528</v>
      </c>
      <c r="M3684" t="s">
        <v>1529</v>
      </c>
      <c r="N3684" t="s">
        <v>41</v>
      </c>
      <c r="P3684" s="5" t="str">
        <f>IF(LOOKUP($K3684,Fuel_Mappings!$C$2:$C$255,Fuel_Mappings!$D$2:$D$255)&lt;&gt;"",LOOKUP($K3684,Fuel_Mappings!$C$2:$C$255,Fuel_Mappings!$D$2:$D$255),"")</f>
        <v/>
      </c>
      <c r="Q3684" s="5" t="str">
        <f>IF($P3684="Other_Fuel",IF(LOOKUP($G3684,Fuel_Mappings!$I$2:$I$36,Fuel_Mappings!$I$2:$I$36)=$G3684,LOOKUP($G3684,Fuel_Mappings!$I$2:$I$36,Fuel_Mappings!$J$2:$J$36),""),"")</f>
        <v/>
      </c>
      <c r="S3684" s="5" t="str">
        <f t="shared" si="238"/>
        <v>2C7a</v>
      </c>
      <c r="T3684" s="3" t="b">
        <f t="shared" si="239"/>
        <v>1</v>
      </c>
      <c r="U3684" s="3" t="b">
        <f t="shared" si="240"/>
        <v>1</v>
      </c>
    </row>
    <row r="3685" spans="1:21">
      <c r="A3685" s="10">
        <v>30400208</v>
      </c>
      <c r="B3685" t="s">
        <v>761</v>
      </c>
      <c r="C3685" t="s">
        <v>762</v>
      </c>
      <c r="D3685" t="s">
        <v>763</v>
      </c>
      <c r="E3685" t="s">
        <v>11</v>
      </c>
      <c r="F3685" t="s">
        <v>112</v>
      </c>
      <c r="G3685" t="s">
        <v>765</v>
      </c>
      <c r="H3685" t="s">
        <v>401</v>
      </c>
      <c r="I3685" t="s">
        <v>402</v>
      </c>
      <c r="J3685" t="s">
        <v>765</v>
      </c>
      <c r="K3685" s="3" t="str">
        <f t="shared" si="237"/>
        <v>Non-Ferrous Metals ProcessingCopper</v>
      </c>
      <c r="L3685" t="s">
        <v>1528</v>
      </c>
      <c r="M3685" t="s">
        <v>1529</v>
      </c>
      <c r="N3685" t="s">
        <v>41</v>
      </c>
      <c r="P3685" s="5" t="str">
        <f>IF(LOOKUP($K3685,Fuel_Mappings!$C$2:$C$255,Fuel_Mappings!$D$2:$D$255)&lt;&gt;"",LOOKUP($K3685,Fuel_Mappings!$C$2:$C$255,Fuel_Mappings!$D$2:$D$255),"")</f>
        <v/>
      </c>
      <c r="Q3685" s="5" t="str">
        <f>IF($P3685="Other_Fuel",IF(LOOKUP($G3685,Fuel_Mappings!$I$2:$I$36,Fuel_Mappings!$I$2:$I$36)=$G3685,LOOKUP($G3685,Fuel_Mappings!$I$2:$I$36,Fuel_Mappings!$J$2:$J$36),""),"")</f>
        <v/>
      </c>
      <c r="S3685" s="5" t="str">
        <f t="shared" si="238"/>
        <v>2C7a</v>
      </c>
      <c r="T3685" s="3" t="b">
        <f t="shared" si="239"/>
        <v>1</v>
      </c>
      <c r="U3685" s="3" t="b">
        <f t="shared" si="240"/>
        <v>1</v>
      </c>
    </row>
    <row r="3686" spans="1:21">
      <c r="A3686" s="10">
        <v>30400218</v>
      </c>
      <c r="B3686" t="s">
        <v>761</v>
      </c>
      <c r="C3686" t="s">
        <v>762</v>
      </c>
      <c r="D3686" t="s">
        <v>763</v>
      </c>
      <c r="E3686" t="s">
        <v>11</v>
      </c>
      <c r="F3686" t="s">
        <v>112</v>
      </c>
      <c r="G3686" t="s">
        <v>765</v>
      </c>
      <c r="H3686" t="s">
        <v>401</v>
      </c>
      <c r="I3686" t="s">
        <v>402</v>
      </c>
      <c r="J3686" t="s">
        <v>765</v>
      </c>
      <c r="K3686" s="3" t="str">
        <f t="shared" si="237"/>
        <v>Non-Ferrous Metals ProcessingCopper</v>
      </c>
      <c r="L3686" t="s">
        <v>1528</v>
      </c>
      <c r="M3686" t="s">
        <v>1529</v>
      </c>
      <c r="N3686" t="s">
        <v>41</v>
      </c>
      <c r="P3686" s="5" t="str">
        <f>IF(LOOKUP($K3686,Fuel_Mappings!$C$2:$C$255,Fuel_Mappings!$D$2:$D$255)&lt;&gt;"",LOOKUP($K3686,Fuel_Mappings!$C$2:$C$255,Fuel_Mappings!$D$2:$D$255),"")</f>
        <v/>
      </c>
      <c r="Q3686" s="5" t="str">
        <f>IF($P3686="Other_Fuel",IF(LOOKUP($G3686,Fuel_Mappings!$I$2:$I$36,Fuel_Mappings!$I$2:$I$36)=$G3686,LOOKUP($G3686,Fuel_Mappings!$I$2:$I$36,Fuel_Mappings!$J$2:$J$36),""),"")</f>
        <v/>
      </c>
      <c r="S3686" s="5" t="str">
        <f t="shared" si="238"/>
        <v>2C7a</v>
      </c>
      <c r="T3686" s="3" t="b">
        <f t="shared" si="239"/>
        <v>1</v>
      </c>
      <c r="U3686" s="3" t="b">
        <f t="shared" si="240"/>
        <v>1</v>
      </c>
    </row>
    <row r="3687" spans="1:21">
      <c r="A3687" s="10">
        <v>30400234</v>
      </c>
      <c r="B3687" t="s">
        <v>761</v>
      </c>
      <c r="C3687" t="s">
        <v>762</v>
      </c>
      <c r="D3687" t="s">
        <v>763</v>
      </c>
      <c r="E3687" t="s">
        <v>11</v>
      </c>
      <c r="F3687" t="s">
        <v>112</v>
      </c>
      <c r="G3687" t="s">
        <v>765</v>
      </c>
      <c r="H3687" t="s">
        <v>401</v>
      </c>
      <c r="I3687" t="s">
        <v>402</v>
      </c>
      <c r="J3687" t="s">
        <v>765</v>
      </c>
      <c r="K3687" s="3" t="str">
        <f t="shared" si="237"/>
        <v>Non-Ferrous Metals ProcessingCopper</v>
      </c>
      <c r="L3687" t="s">
        <v>1528</v>
      </c>
      <c r="M3687" t="s">
        <v>1529</v>
      </c>
      <c r="N3687" t="s">
        <v>41</v>
      </c>
      <c r="P3687" s="5" t="str">
        <f>IF(LOOKUP($K3687,Fuel_Mappings!$C$2:$C$255,Fuel_Mappings!$D$2:$D$255)&lt;&gt;"",LOOKUP($K3687,Fuel_Mappings!$C$2:$C$255,Fuel_Mappings!$D$2:$D$255),"")</f>
        <v/>
      </c>
      <c r="Q3687" s="5" t="str">
        <f>IF($P3687="Other_Fuel",IF(LOOKUP($G3687,Fuel_Mappings!$I$2:$I$36,Fuel_Mappings!$I$2:$I$36)=$G3687,LOOKUP($G3687,Fuel_Mappings!$I$2:$I$36,Fuel_Mappings!$J$2:$J$36),""),"")</f>
        <v/>
      </c>
      <c r="S3687" s="5" t="str">
        <f t="shared" si="238"/>
        <v>2C7a</v>
      </c>
      <c r="T3687" s="3" t="b">
        <f t="shared" si="239"/>
        <v>1</v>
      </c>
      <c r="U3687" s="3" t="b">
        <f t="shared" si="240"/>
        <v>1</v>
      </c>
    </row>
    <row r="3688" spans="1:21">
      <c r="A3688" s="10">
        <v>30400235</v>
      </c>
      <c r="B3688" t="s">
        <v>761</v>
      </c>
      <c r="C3688" t="s">
        <v>762</v>
      </c>
      <c r="D3688" t="s">
        <v>763</v>
      </c>
      <c r="E3688" t="s">
        <v>11</v>
      </c>
      <c r="F3688" t="s">
        <v>112</v>
      </c>
      <c r="G3688" t="s">
        <v>765</v>
      </c>
      <c r="H3688" t="s">
        <v>401</v>
      </c>
      <c r="I3688" t="s">
        <v>402</v>
      </c>
      <c r="J3688" t="s">
        <v>765</v>
      </c>
      <c r="K3688" s="3" t="str">
        <f t="shared" si="237"/>
        <v>Non-Ferrous Metals ProcessingCopper</v>
      </c>
      <c r="L3688" t="s">
        <v>1528</v>
      </c>
      <c r="M3688" t="s">
        <v>1529</v>
      </c>
      <c r="N3688" t="s">
        <v>41</v>
      </c>
      <c r="P3688" s="5" t="str">
        <f>IF(LOOKUP($K3688,Fuel_Mappings!$C$2:$C$255,Fuel_Mappings!$D$2:$D$255)&lt;&gt;"",LOOKUP($K3688,Fuel_Mappings!$C$2:$C$255,Fuel_Mappings!$D$2:$D$255),"")</f>
        <v/>
      </c>
      <c r="Q3688" s="5" t="str">
        <f>IF($P3688="Other_Fuel",IF(LOOKUP($G3688,Fuel_Mappings!$I$2:$I$36,Fuel_Mappings!$I$2:$I$36)=$G3688,LOOKUP($G3688,Fuel_Mappings!$I$2:$I$36,Fuel_Mappings!$J$2:$J$36),""),"")</f>
        <v/>
      </c>
      <c r="S3688" s="5" t="str">
        <f t="shared" si="238"/>
        <v>2C7a</v>
      </c>
      <c r="T3688" s="3" t="b">
        <f t="shared" si="239"/>
        <v>1</v>
      </c>
      <c r="U3688" s="3" t="b">
        <f t="shared" si="240"/>
        <v>1</v>
      </c>
    </row>
    <row r="3689" spans="1:21">
      <c r="A3689" s="10">
        <v>30400230</v>
      </c>
      <c r="B3689" t="s">
        <v>761</v>
      </c>
      <c r="C3689" t="s">
        <v>762</v>
      </c>
      <c r="D3689" t="s">
        <v>763</v>
      </c>
      <c r="E3689" t="s">
        <v>11</v>
      </c>
      <c r="F3689" t="s">
        <v>112</v>
      </c>
      <c r="G3689" t="s">
        <v>765</v>
      </c>
      <c r="H3689" t="s">
        <v>401</v>
      </c>
      <c r="I3689" t="s">
        <v>402</v>
      </c>
      <c r="J3689" t="s">
        <v>765</v>
      </c>
      <c r="K3689" s="3" t="str">
        <f t="shared" si="237"/>
        <v>Non-Ferrous Metals ProcessingCopper</v>
      </c>
      <c r="L3689" t="s">
        <v>1528</v>
      </c>
      <c r="M3689" t="s">
        <v>1529</v>
      </c>
      <c r="N3689" t="s">
        <v>41</v>
      </c>
      <c r="P3689" s="5" t="str">
        <f>IF(LOOKUP($K3689,Fuel_Mappings!$C$2:$C$255,Fuel_Mappings!$D$2:$D$255)&lt;&gt;"",LOOKUP($K3689,Fuel_Mappings!$C$2:$C$255,Fuel_Mappings!$D$2:$D$255),"")</f>
        <v/>
      </c>
      <c r="Q3689" s="5" t="str">
        <f>IF($P3689="Other_Fuel",IF(LOOKUP($G3689,Fuel_Mappings!$I$2:$I$36,Fuel_Mappings!$I$2:$I$36)=$G3689,LOOKUP($G3689,Fuel_Mappings!$I$2:$I$36,Fuel_Mappings!$J$2:$J$36),""),"")</f>
        <v/>
      </c>
      <c r="S3689" s="5" t="str">
        <f t="shared" si="238"/>
        <v>2C7a</v>
      </c>
      <c r="T3689" s="3" t="b">
        <f t="shared" si="239"/>
        <v>1</v>
      </c>
      <c r="U3689" s="3" t="b">
        <f t="shared" si="240"/>
        <v>1</v>
      </c>
    </row>
    <row r="3690" spans="1:21">
      <c r="A3690" s="10">
        <v>30400237</v>
      </c>
      <c r="B3690" t="s">
        <v>761</v>
      </c>
      <c r="C3690" t="s">
        <v>762</v>
      </c>
      <c r="D3690" t="s">
        <v>763</v>
      </c>
      <c r="E3690" t="s">
        <v>11</v>
      </c>
      <c r="F3690" t="s">
        <v>112</v>
      </c>
      <c r="G3690" t="s">
        <v>765</v>
      </c>
      <c r="H3690" t="s">
        <v>401</v>
      </c>
      <c r="I3690" t="s">
        <v>402</v>
      </c>
      <c r="J3690" t="s">
        <v>765</v>
      </c>
      <c r="K3690" s="3" t="str">
        <f t="shared" si="237"/>
        <v>Non-Ferrous Metals ProcessingCopper</v>
      </c>
      <c r="L3690" t="s">
        <v>1528</v>
      </c>
      <c r="M3690" t="s">
        <v>1529</v>
      </c>
      <c r="N3690" t="s">
        <v>41</v>
      </c>
      <c r="P3690" s="5" t="str">
        <f>IF(LOOKUP($K3690,Fuel_Mappings!$C$2:$C$255,Fuel_Mappings!$D$2:$D$255)&lt;&gt;"",LOOKUP($K3690,Fuel_Mappings!$C$2:$C$255,Fuel_Mappings!$D$2:$D$255),"")</f>
        <v/>
      </c>
      <c r="Q3690" s="5" t="str">
        <f>IF($P3690="Other_Fuel",IF(LOOKUP($G3690,Fuel_Mappings!$I$2:$I$36,Fuel_Mappings!$I$2:$I$36)=$G3690,LOOKUP($G3690,Fuel_Mappings!$I$2:$I$36,Fuel_Mappings!$J$2:$J$36),""),"")</f>
        <v/>
      </c>
      <c r="S3690" s="5" t="str">
        <f t="shared" si="238"/>
        <v>2C7a</v>
      </c>
      <c r="T3690" s="3" t="b">
        <f t="shared" si="239"/>
        <v>1</v>
      </c>
      <c r="U3690" s="3" t="b">
        <f t="shared" si="240"/>
        <v>1</v>
      </c>
    </row>
    <row r="3691" spans="1:21">
      <c r="A3691" s="10">
        <v>30401099</v>
      </c>
      <c r="B3691" t="s">
        <v>766</v>
      </c>
      <c r="C3691" t="s">
        <v>767</v>
      </c>
      <c r="D3691" t="s">
        <v>768</v>
      </c>
      <c r="E3691" t="s">
        <v>11</v>
      </c>
      <c r="F3691" t="s">
        <v>112</v>
      </c>
      <c r="G3691" t="s">
        <v>769</v>
      </c>
      <c r="H3691" t="s">
        <v>401</v>
      </c>
      <c r="I3691" t="s">
        <v>402</v>
      </c>
      <c r="J3691" t="s">
        <v>21</v>
      </c>
      <c r="K3691" s="3" t="str">
        <f t="shared" si="237"/>
        <v>Non-Ferrous Metals ProcessingOther</v>
      </c>
      <c r="L3691" t="s">
        <v>1530</v>
      </c>
      <c r="M3691" t="s">
        <v>1531</v>
      </c>
      <c r="N3691" t="s">
        <v>41</v>
      </c>
      <c r="P3691" s="5" t="str">
        <f>IF(LOOKUP($K3691,Fuel_Mappings!$C$2:$C$255,Fuel_Mappings!$D$2:$D$255)&lt;&gt;"",LOOKUP($K3691,Fuel_Mappings!$C$2:$C$255,Fuel_Mappings!$D$2:$D$255),"")</f>
        <v>Other_Fuel</v>
      </c>
      <c r="Q3691" s="5" t="str">
        <f>IF($P3691="Other_Fuel",IF(LOOKUP($G3691,Fuel_Mappings!$I$2:$I$36,Fuel_Mappings!$I$2:$I$36)=$G3691,LOOKUP($G3691,Fuel_Mappings!$I$2:$I$36,Fuel_Mappings!$J$2:$J$36),""),"")</f>
        <v/>
      </c>
      <c r="S3691" s="5" t="str">
        <f t="shared" si="238"/>
        <v>2C7b</v>
      </c>
      <c r="T3691" s="3" t="b">
        <f t="shared" si="239"/>
        <v>1</v>
      </c>
      <c r="U3691" s="3" t="b">
        <f t="shared" si="240"/>
        <v>1</v>
      </c>
    </row>
    <row r="3692" spans="1:21">
      <c r="A3692" s="10">
        <v>30401005</v>
      </c>
      <c r="B3692" t="s">
        <v>766</v>
      </c>
      <c r="C3692" t="s">
        <v>767</v>
      </c>
      <c r="D3692" t="s">
        <v>768</v>
      </c>
      <c r="E3692" t="s">
        <v>11</v>
      </c>
      <c r="F3692" t="s">
        <v>112</v>
      </c>
      <c r="G3692" t="s">
        <v>769</v>
      </c>
      <c r="H3692" t="s">
        <v>401</v>
      </c>
      <c r="I3692" t="s">
        <v>402</v>
      </c>
      <c r="J3692" t="s">
        <v>21</v>
      </c>
      <c r="K3692" s="3" t="str">
        <f t="shared" si="237"/>
        <v>Non-Ferrous Metals ProcessingOther</v>
      </c>
      <c r="L3692" t="s">
        <v>1530</v>
      </c>
      <c r="M3692" t="s">
        <v>1531</v>
      </c>
      <c r="N3692" t="s">
        <v>41</v>
      </c>
      <c r="P3692" s="5" t="str">
        <f>IF(LOOKUP($K3692,Fuel_Mappings!$C$2:$C$255,Fuel_Mappings!$D$2:$D$255)&lt;&gt;"",LOOKUP($K3692,Fuel_Mappings!$C$2:$C$255,Fuel_Mappings!$D$2:$D$255),"")</f>
        <v>Other_Fuel</v>
      </c>
      <c r="Q3692" s="5" t="str">
        <f>IF($P3692="Other_Fuel",IF(LOOKUP($G3692,Fuel_Mappings!$I$2:$I$36,Fuel_Mappings!$I$2:$I$36)=$G3692,LOOKUP($G3692,Fuel_Mappings!$I$2:$I$36,Fuel_Mappings!$J$2:$J$36),""),"")</f>
        <v/>
      </c>
      <c r="S3692" s="5" t="str">
        <f t="shared" si="238"/>
        <v>2C7b</v>
      </c>
      <c r="T3692" s="3" t="b">
        <f t="shared" si="239"/>
        <v>1</v>
      </c>
      <c r="U3692" s="3" t="b">
        <f t="shared" si="240"/>
        <v>1</v>
      </c>
    </row>
    <row r="3693" spans="1:21">
      <c r="A3693" s="10">
        <v>30401002</v>
      </c>
      <c r="B3693" t="s">
        <v>766</v>
      </c>
      <c r="C3693" t="s">
        <v>767</v>
      </c>
      <c r="D3693" t="s">
        <v>768</v>
      </c>
      <c r="E3693" t="s">
        <v>11</v>
      </c>
      <c r="F3693" t="s">
        <v>112</v>
      </c>
      <c r="G3693" t="s">
        <v>769</v>
      </c>
      <c r="H3693" t="s">
        <v>401</v>
      </c>
      <c r="I3693" t="s">
        <v>402</v>
      </c>
      <c r="J3693" t="s">
        <v>21</v>
      </c>
      <c r="K3693" s="3" t="str">
        <f t="shared" si="237"/>
        <v>Non-Ferrous Metals ProcessingOther</v>
      </c>
      <c r="L3693" t="s">
        <v>1530</v>
      </c>
      <c r="M3693" t="s">
        <v>1531</v>
      </c>
      <c r="N3693" t="s">
        <v>41</v>
      </c>
      <c r="P3693" s="5" t="str">
        <f>IF(LOOKUP($K3693,Fuel_Mappings!$C$2:$C$255,Fuel_Mappings!$D$2:$D$255)&lt;&gt;"",LOOKUP($K3693,Fuel_Mappings!$C$2:$C$255,Fuel_Mappings!$D$2:$D$255),"")</f>
        <v>Other_Fuel</v>
      </c>
      <c r="Q3693" s="5" t="str">
        <f>IF($P3693="Other_Fuel",IF(LOOKUP($G3693,Fuel_Mappings!$I$2:$I$36,Fuel_Mappings!$I$2:$I$36)=$G3693,LOOKUP($G3693,Fuel_Mappings!$I$2:$I$36,Fuel_Mappings!$J$2:$J$36),""),"")</f>
        <v/>
      </c>
      <c r="S3693" s="5" t="str">
        <f t="shared" si="238"/>
        <v>2C7b</v>
      </c>
      <c r="T3693" s="3" t="b">
        <f t="shared" si="239"/>
        <v>1</v>
      </c>
      <c r="U3693" s="3" t="b">
        <f t="shared" si="240"/>
        <v>1</v>
      </c>
    </row>
    <row r="3694" spans="1:21">
      <c r="A3694" s="10">
        <v>30401010</v>
      </c>
      <c r="B3694" t="s">
        <v>766</v>
      </c>
      <c r="C3694" t="s">
        <v>767</v>
      </c>
      <c r="D3694" t="s">
        <v>768</v>
      </c>
      <c r="E3694" t="s">
        <v>11</v>
      </c>
      <c r="F3694" t="s">
        <v>112</v>
      </c>
      <c r="G3694" t="s">
        <v>769</v>
      </c>
      <c r="H3694" t="s">
        <v>401</v>
      </c>
      <c r="I3694" t="s">
        <v>402</v>
      </c>
      <c r="J3694" t="s">
        <v>21</v>
      </c>
      <c r="K3694" s="3" t="str">
        <f t="shared" si="237"/>
        <v>Non-Ferrous Metals ProcessingOther</v>
      </c>
      <c r="L3694" t="s">
        <v>1530</v>
      </c>
      <c r="M3694" t="s">
        <v>1531</v>
      </c>
      <c r="N3694" t="s">
        <v>41</v>
      </c>
      <c r="P3694" s="5" t="str">
        <f>IF(LOOKUP($K3694,Fuel_Mappings!$C$2:$C$255,Fuel_Mappings!$D$2:$D$255)&lt;&gt;"",LOOKUP($K3694,Fuel_Mappings!$C$2:$C$255,Fuel_Mappings!$D$2:$D$255),"")</f>
        <v>Other_Fuel</v>
      </c>
      <c r="Q3694" s="5" t="str">
        <f>IF($P3694="Other_Fuel",IF(LOOKUP($G3694,Fuel_Mappings!$I$2:$I$36,Fuel_Mappings!$I$2:$I$36)=$G3694,LOOKUP($G3694,Fuel_Mappings!$I$2:$I$36,Fuel_Mappings!$J$2:$J$36),""),"")</f>
        <v/>
      </c>
      <c r="S3694" s="5" t="str">
        <f t="shared" si="238"/>
        <v>2C7b</v>
      </c>
      <c r="T3694" s="3" t="b">
        <f t="shared" si="239"/>
        <v>1</v>
      </c>
      <c r="U3694" s="3" t="b">
        <f t="shared" si="240"/>
        <v>1</v>
      </c>
    </row>
    <row r="3695" spans="1:21">
      <c r="A3695" s="10">
        <v>30401018</v>
      </c>
      <c r="B3695" t="s">
        <v>766</v>
      </c>
      <c r="C3695" t="s">
        <v>767</v>
      </c>
      <c r="D3695" t="s">
        <v>768</v>
      </c>
      <c r="E3695" t="s">
        <v>11</v>
      </c>
      <c r="F3695" t="s">
        <v>112</v>
      </c>
      <c r="G3695" t="s">
        <v>769</v>
      </c>
      <c r="H3695" t="s">
        <v>401</v>
      </c>
      <c r="I3695" t="s">
        <v>402</v>
      </c>
      <c r="J3695" t="s">
        <v>21</v>
      </c>
      <c r="K3695" s="3" t="str">
        <f t="shared" si="237"/>
        <v>Non-Ferrous Metals ProcessingOther</v>
      </c>
      <c r="L3695" t="s">
        <v>1530</v>
      </c>
      <c r="M3695" t="s">
        <v>1531</v>
      </c>
      <c r="N3695" t="s">
        <v>41</v>
      </c>
      <c r="P3695" s="5" t="str">
        <f>IF(LOOKUP($K3695,Fuel_Mappings!$C$2:$C$255,Fuel_Mappings!$D$2:$D$255)&lt;&gt;"",LOOKUP($K3695,Fuel_Mappings!$C$2:$C$255,Fuel_Mappings!$D$2:$D$255),"")</f>
        <v>Other_Fuel</v>
      </c>
      <c r="Q3695" s="5" t="str">
        <f>IF($P3695="Other_Fuel",IF(LOOKUP($G3695,Fuel_Mappings!$I$2:$I$36,Fuel_Mappings!$I$2:$I$36)=$G3695,LOOKUP($G3695,Fuel_Mappings!$I$2:$I$36,Fuel_Mappings!$J$2:$J$36),""),"")</f>
        <v/>
      </c>
      <c r="S3695" s="5" t="str">
        <f t="shared" si="238"/>
        <v>2C7b</v>
      </c>
      <c r="T3695" s="3" t="b">
        <f t="shared" si="239"/>
        <v>1</v>
      </c>
      <c r="U3695" s="3" t="b">
        <f t="shared" si="240"/>
        <v>1</v>
      </c>
    </row>
    <row r="3696" spans="1:21">
      <c r="A3696" s="10">
        <v>30401004</v>
      </c>
      <c r="B3696" t="s">
        <v>766</v>
      </c>
      <c r="C3696" t="s">
        <v>767</v>
      </c>
      <c r="D3696" t="s">
        <v>768</v>
      </c>
      <c r="E3696" t="s">
        <v>11</v>
      </c>
      <c r="F3696" t="s">
        <v>112</v>
      </c>
      <c r="G3696" t="s">
        <v>769</v>
      </c>
      <c r="H3696" t="s">
        <v>401</v>
      </c>
      <c r="I3696" t="s">
        <v>402</v>
      </c>
      <c r="J3696" t="s">
        <v>21</v>
      </c>
      <c r="K3696" s="3" t="str">
        <f t="shared" si="237"/>
        <v>Non-Ferrous Metals ProcessingOther</v>
      </c>
      <c r="L3696" t="s">
        <v>1530</v>
      </c>
      <c r="M3696" t="s">
        <v>1531</v>
      </c>
      <c r="N3696" t="s">
        <v>41</v>
      </c>
      <c r="P3696" s="5" t="str">
        <f>IF(LOOKUP($K3696,Fuel_Mappings!$C$2:$C$255,Fuel_Mappings!$D$2:$D$255)&lt;&gt;"",LOOKUP($K3696,Fuel_Mappings!$C$2:$C$255,Fuel_Mappings!$D$2:$D$255),"")</f>
        <v>Other_Fuel</v>
      </c>
      <c r="Q3696" s="5" t="str">
        <f>IF($P3696="Other_Fuel",IF(LOOKUP($G3696,Fuel_Mappings!$I$2:$I$36,Fuel_Mappings!$I$2:$I$36)=$G3696,LOOKUP($G3696,Fuel_Mappings!$I$2:$I$36,Fuel_Mappings!$J$2:$J$36),""),"")</f>
        <v/>
      </c>
      <c r="S3696" s="5" t="str">
        <f t="shared" si="238"/>
        <v>2C7b</v>
      </c>
      <c r="T3696" s="3" t="b">
        <f t="shared" si="239"/>
        <v>1</v>
      </c>
      <c r="U3696" s="3" t="b">
        <f t="shared" si="240"/>
        <v>1</v>
      </c>
    </row>
    <row r="3697" spans="1:21">
      <c r="A3697" s="10">
        <v>30401007</v>
      </c>
      <c r="B3697" t="s">
        <v>766</v>
      </c>
      <c r="C3697" t="s">
        <v>767</v>
      </c>
      <c r="D3697" t="s">
        <v>768</v>
      </c>
      <c r="E3697" t="s">
        <v>11</v>
      </c>
      <c r="F3697" t="s">
        <v>112</v>
      </c>
      <c r="G3697" t="s">
        <v>769</v>
      </c>
      <c r="H3697" t="s">
        <v>401</v>
      </c>
      <c r="I3697" t="s">
        <v>402</v>
      </c>
      <c r="J3697" t="s">
        <v>21</v>
      </c>
      <c r="K3697" s="3" t="str">
        <f t="shared" si="237"/>
        <v>Non-Ferrous Metals ProcessingOther</v>
      </c>
      <c r="L3697" t="s">
        <v>1530</v>
      </c>
      <c r="M3697" t="s">
        <v>1531</v>
      </c>
      <c r="N3697" t="s">
        <v>41</v>
      </c>
      <c r="P3697" s="5" t="str">
        <f>IF(LOOKUP($K3697,Fuel_Mappings!$C$2:$C$255,Fuel_Mappings!$D$2:$D$255)&lt;&gt;"",LOOKUP($K3697,Fuel_Mappings!$C$2:$C$255,Fuel_Mappings!$D$2:$D$255),"")</f>
        <v>Other_Fuel</v>
      </c>
      <c r="Q3697" s="5" t="str">
        <f>IF($P3697="Other_Fuel",IF(LOOKUP($G3697,Fuel_Mappings!$I$2:$I$36,Fuel_Mappings!$I$2:$I$36)=$G3697,LOOKUP($G3697,Fuel_Mappings!$I$2:$I$36,Fuel_Mappings!$J$2:$J$36),""),"")</f>
        <v/>
      </c>
      <c r="S3697" s="5" t="str">
        <f t="shared" si="238"/>
        <v>2C7b</v>
      </c>
      <c r="T3697" s="3" t="b">
        <f t="shared" si="239"/>
        <v>1</v>
      </c>
      <c r="U3697" s="3" t="b">
        <f t="shared" si="240"/>
        <v>1</v>
      </c>
    </row>
    <row r="3698" spans="1:21">
      <c r="A3698" s="10">
        <v>30401001</v>
      </c>
      <c r="B3698" t="s">
        <v>766</v>
      </c>
      <c r="C3698" t="s">
        <v>767</v>
      </c>
      <c r="D3698" t="s">
        <v>768</v>
      </c>
      <c r="E3698" t="s">
        <v>11</v>
      </c>
      <c r="F3698" t="s">
        <v>112</v>
      </c>
      <c r="G3698" t="s">
        <v>769</v>
      </c>
      <c r="H3698" t="s">
        <v>401</v>
      </c>
      <c r="I3698" t="s">
        <v>402</v>
      </c>
      <c r="J3698" t="s">
        <v>21</v>
      </c>
      <c r="K3698" s="3" t="str">
        <f t="shared" si="237"/>
        <v>Non-Ferrous Metals ProcessingOther</v>
      </c>
      <c r="L3698" t="s">
        <v>1530</v>
      </c>
      <c r="M3698" t="s">
        <v>1531</v>
      </c>
      <c r="N3698" t="s">
        <v>41</v>
      </c>
      <c r="P3698" s="5" t="str">
        <f>IF(LOOKUP($K3698,Fuel_Mappings!$C$2:$C$255,Fuel_Mappings!$D$2:$D$255)&lt;&gt;"",LOOKUP($K3698,Fuel_Mappings!$C$2:$C$255,Fuel_Mappings!$D$2:$D$255),"")</f>
        <v>Other_Fuel</v>
      </c>
      <c r="Q3698" s="5" t="str">
        <f>IF($P3698="Other_Fuel",IF(LOOKUP($G3698,Fuel_Mappings!$I$2:$I$36,Fuel_Mappings!$I$2:$I$36)=$G3698,LOOKUP($G3698,Fuel_Mappings!$I$2:$I$36,Fuel_Mappings!$J$2:$J$36),""),"")</f>
        <v/>
      </c>
      <c r="S3698" s="5" t="str">
        <f t="shared" si="238"/>
        <v>2C7b</v>
      </c>
      <c r="T3698" s="3" t="b">
        <f t="shared" si="239"/>
        <v>1</v>
      </c>
      <c r="U3698" s="3" t="b">
        <f t="shared" si="240"/>
        <v>1</v>
      </c>
    </row>
    <row r="3699" spans="1:21">
      <c r="A3699" s="10">
        <v>30401011</v>
      </c>
      <c r="B3699" t="s">
        <v>766</v>
      </c>
      <c r="C3699" t="s">
        <v>767</v>
      </c>
      <c r="D3699" t="s">
        <v>768</v>
      </c>
      <c r="E3699" t="s">
        <v>11</v>
      </c>
      <c r="F3699" t="s">
        <v>112</v>
      </c>
      <c r="G3699" t="s">
        <v>769</v>
      </c>
      <c r="H3699" t="s">
        <v>401</v>
      </c>
      <c r="I3699" t="s">
        <v>402</v>
      </c>
      <c r="J3699" t="s">
        <v>21</v>
      </c>
      <c r="K3699" s="3" t="str">
        <f t="shared" ref="K3699:K3762" si="241">I3699&amp;J3699</f>
        <v>Non-Ferrous Metals ProcessingOther</v>
      </c>
      <c r="L3699" t="s">
        <v>1530</v>
      </c>
      <c r="M3699" t="s">
        <v>1531</v>
      </c>
      <c r="N3699" t="s">
        <v>41</v>
      </c>
      <c r="P3699" s="5" t="str">
        <f>IF(LOOKUP($K3699,Fuel_Mappings!$C$2:$C$255,Fuel_Mappings!$D$2:$D$255)&lt;&gt;"",LOOKUP($K3699,Fuel_Mappings!$C$2:$C$255,Fuel_Mappings!$D$2:$D$255),"")</f>
        <v>Other_Fuel</v>
      </c>
      <c r="Q3699" s="5" t="str">
        <f>IF($P3699="Other_Fuel",IF(LOOKUP($G3699,Fuel_Mappings!$I$2:$I$36,Fuel_Mappings!$I$2:$I$36)=$G3699,LOOKUP($G3699,Fuel_Mappings!$I$2:$I$36,Fuel_Mappings!$J$2:$J$36),""),"")</f>
        <v/>
      </c>
      <c r="S3699" s="5" t="str">
        <f t="shared" si="238"/>
        <v>2C7b</v>
      </c>
      <c r="T3699" s="3" t="b">
        <f t="shared" si="239"/>
        <v>1</v>
      </c>
      <c r="U3699" s="3" t="b">
        <f t="shared" si="240"/>
        <v>1</v>
      </c>
    </row>
    <row r="3700" spans="1:21">
      <c r="A3700" s="10">
        <v>30401006</v>
      </c>
      <c r="B3700" t="s">
        <v>766</v>
      </c>
      <c r="C3700" t="s">
        <v>767</v>
      </c>
      <c r="D3700" t="s">
        <v>768</v>
      </c>
      <c r="E3700" t="s">
        <v>11</v>
      </c>
      <c r="F3700" t="s">
        <v>112</v>
      </c>
      <c r="G3700" t="s">
        <v>769</v>
      </c>
      <c r="H3700" t="s">
        <v>401</v>
      </c>
      <c r="I3700" t="s">
        <v>402</v>
      </c>
      <c r="J3700" t="s">
        <v>21</v>
      </c>
      <c r="K3700" s="3" t="str">
        <f t="shared" si="241"/>
        <v>Non-Ferrous Metals ProcessingOther</v>
      </c>
      <c r="L3700" t="s">
        <v>1530</v>
      </c>
      <c r="M3700" t="s">
        <v>1531</v>
      </c>
      <c r="N3700" t="s">
        <v>41</v>
      </c>
      <c r="P3700" s="5" t="str">
        <f>IF(LOOKUP($K3700,Fuel_Mappings!$C$2:$C$255,Fuel_Mappings!$D$2:$D$255)&lt;&gt;"",LOOKUP($K3700,Fuel_Mappings!$C$2:$C$255,Fuel_Mappings!$D$2:$D$255),"")</f>
        <v>Other_Fuel</v>
      </c>
      <c r="Q3700" s="5" t="str">
        <f>IF($P3700="Other_Fuel",IF(LOOKUP($G3700,Fuel_Mappings!$I$2:$I$36,Fuel_Mappings!$I$2:$I$36)=$G3700,LOOKUP($G3700,Fuel_Mappings!$I$2:$I$36,Fuel_Mappings!$J$2:$J$36),""),"")</f>
        <v/>
      </c>
      <c r="S3700" s="5" t="str">
        <f t="shared" si="238"/>
        <v>2C7b</v>
      </c>
      <c r="T3700" s="3" t="b">
        <f t="shared" si="239"/>
        <v>1</v>
      </c>
      <c r="U3700" s="3" t="b">
        <f t="shared" si="240"/>
        <v>1</v>
      </c>
    </row>
    <row r="3701" spans="1:21">
      <c r="A3701" s="10">
        <v>30901098</v>
      </c>
      <c r="B3701" t="s">
        <v>770</v>
      </c>
      <c r="C3701" t="s">
        <v>771</v>
      </c>
      <c r="D3701" t="s">
        <v>772</v>
      </c>
      <c r="E3701" t="s">
        <v>11</v>
      </c>
      <c r="F3701" t="s">
        <v>108</v>
      </c>
      <c r="G3701" t="s">
        <v>774</v>
      </c>
      <c r="H3701" t="s">
        <v>14</v>
      </c>
      <c r="I3701" t="s">
        <v>775</v>
      </c>
      <c r="J3701" t="s">
        <v>21</v>
      </c>
      <c r="K3701" s="3" t="str">
        <f t="shared" si="241"/>
        <v>Machinery ProductsOther</v>
      </c>
      <c r="L3701" s="9" t="s">
        <v>1532</v>
      </c>
      <c r="M3701" s="9" t="s">
        <v>1445</v>
      </c>
      <c r="N3701" t="s">
        <v>41</v>
      </c>
      <c r="P3701" s="5" t="str">
        <f>IF(LOOKUP($K3701,Fuel_Mappings!$C$2:$C$255,Fuel_Mappings!$D$2:$D$255)&lt;&gt;"",LOOKUP($K3701,Fuel_Mappings!$C$2:$C$255,Fuel_Mappings!$D$2:$D$255),"")</f>
        <v>Other_Fuel</v>
      </c>
      <c r="Q3701" s="5" t="str">
        <f>IF($P3701="Other_Fuel",IF(LOOKUP($G3701,Fuel_Mappings!$I$2:$I$36,Fuel_Mappings!$I$2:$I$36)=$G3701,LOOKUP($G3701,Fuel_Mappings!$I$2:$I$36,Fuel_Mappings!$J$2:$J$36),""),"")</f>
        <v/>
      </c>
      <c r="S3701" s="5" t="str">
        <f t="shared" si="238"/>
        <v>2C7</v>
      </c>
      <c r="T3701" s="3" t="b">
        <f t="shared" si="239"/>
        <v>0</v>
      </c>
      <c r="U3701" s="3" t="b">
        <f t="shared" si="240"/>
        <v>1</v>
      </c>
    </row>
    <row r="3702" spans="1:21">
      <c r="A3702" s="10">
        <v>30900201</v>
      </c>
      <c r="B3702" t="s">
        <v>770</v>
      </c>
      <c r="C3702" t="s">
        <v>771</v>
      </c>
      <c r="D3702" t="s">
        <v>772</v>
      </c>
      <c r="E3702" t="s">
        <v>11</v>
      </c>
      <c r="F3702" t="s">
        <v>108</v>
      </c>
      <c r="G3702" t="s">
        <v>777</v>
      </c>
      <c r="H3702" t="s">
        <v>14</v>
      </c>
      <c r="I3702" t="s">
        <v>775</v>
      </c>
      <c r="J3702" t="s">
        <v>21</v>
      </c>
      <c r="K3702" s="3" t="str">
        <f t="shared" si="241"/>
        <v>Machinery ProductsOther</v>
      </c>
      <c r="L3702" s="9" t="s">
        <v>1532</v>
      </c>
      <c r="M3702" s="9" t="s">
        <v>1445</v>
      </c>
      <c r="N3702" t="s">
        <v>41</v>
      </c>
      <c r="P3702" s="5" t="str">
        <f>IF(LOOKUP($K3702,Fuel_Mappings!$C$2:$C$255,Fuel_Mappings!$D$2:$D$255)&lt;&gt;"",LOOKUP($K3702,Fuel_Mappings!$C$2:$C$255,Fuel_Mappings!$D$2:$D$255),"")</f>
        <v>Other_Fuel</v>
      </c>
      <c r="Q3702" s="5" t="str">
        <f>IF($P3702="Other_Fuel",IF(LOOKUP($G3702,Fuel_Mappings!$I$2:$I$36,Fuel_Mappings!$I$2:$I$36)=$G3702,LOOKUP($G3702,Fuel_Mappings!$I$2:$I$36,Fuel_Mappings!$J$2:$J$36),""),"")</f>
        <v/>
      </c>
      <c r="S3702" s="5" t="str">
        <f t="shared" si="238"/>
        <v>2C7</v>
      </c>
      <c r="T3702" s="3" t="b">
        <f t="shared" si="239"/>
        <v>0</v>
      </c>
      <c r="U3702" s="3" t="b">
        <f t="shared" si="240"/>
        <v>1</v>
      </c>
    </row>
    <row r="3703" spans="1:21">
      <c r="A3703" s="10">
        <v>30988806</v>
      </c>
      <c r="B3703" t="s">
        <v>770</v>
      </c>
      <c r="C3703" t="s">
        <v>771</v>
      </c>
      <c r="D3703" t="s">
        <v>772</v>
      </c>
      <c r="E3703" t="s">
        <v>11</v>
      </c>
      <c r="F3703" t="s">
        <v>108</v>
      </c>
      <c r="G3703" t="s">
        <v>193</v>
      </c>
      <c r="H3703" t="s">
        <v>14</v>
      </c>
      <c r="I3703" t="s">
        <v>775</v>
      </c>
      <c r="J3703" t="s">
        <v>21</v>
      </c>
      <c r="K3703" s="3" t="str">
        <f t="shared" si="241"/>
        <v>Machinery ProductsOther</v>
      </c>
      <c r="L3703" s="9" t="s">
        <v>1532</v>
      </c>
      <c r="M3703" s="9" t="s">
        <v>1445</v>
      </c>
      <c r="N3703" t="s">
        <v>41</v>
      </c>
      <c r="P3703" s="5" t="str">
        <f>IF(LOOKUP($K3703,Fuel_Mappings!$C$2:$C$255,Fuel_Mappings!$D$2:$D$255)&lt;&gt;"",LOOKUP($K3703,Fuel_Mappings!$C$2:$C$255,Fuel_Mappings!$D$2:$D$255),"")</f>
        <v>Other_Fuel</v>
      </c>
      <c r="Q3703" s="5" t="str">
        <f>IF($P3703="Other_Fuel",IF(LOOKUP($G3703,Fuel_Mappings!$I$2:$I$36,Fuel_Mappings!$I$2:$I$36)=$G3703,LOOKUP($G3703,Fuel_Mappings!$I$2:$I$36,Fuel_Mappings!$J$2:$J$36),""),"")</f>
        <v/>
      </c>
      <c r="S3703" s="5" t="str">
        <f t="shared" si="238"/>
        <v>2C7</v>
      </c>
      <c r="T3703" s="3" t="b">
        <f t="shared" si="239"/>
        <v>0</v>
      </c>
      <c r="U3703" s="3" t="b">
        <f t="shared" si="240"/>
        <v>1</v>
      </c>
    </row>
    <row r="3704" spans="1:21">
      <c r="A3704" s="10">
        <v>30999999</v>
      </c>
      <c r="B3704" t="s">
        <v>770</v>
      </c>
      <c r="C3704" t="s">
        <v>771</v>
      </c>
      <c r="D3704" t="s">
        <v>772</v>
      </c>
      <c r="E3704" t="s">
        <v>11</v>
      </c>
      <c r="F3704" t="s">
        <v>108</v>
      </c>
      <c r="G3704" t="s">
        <v>194</v>
      </c>
      <c r="H3704" t="s">
        <v>14</v>
      </c>
      <c r="I3704" t="s">
        <v>775</v>
      </c>
      <c r="J3704" t="s">
        <v>21</v>
      </c>
      <c r="K3704" s="3" t="str">
        <f t="shared" si="241"/>
        <v>Machinery ProductsOther</v>
      </c>
      <c r="L3704" s="9" t="s">
        <v>1532</v>
      </c>
      <c r="M3704" s="9" t="s">
        <v>1445</v>
      </c>
      <c r="N3704" t="s">
        <v>41</v>
      </c>
      <c r="P3704" s="5" t="str">
        <f>IF(LOOKUP($K3704,Fuel_Mappings!$C$2:$C$255,Fuel_Mappings!$D$2:$D$255)&lt;&gt;"",LOOKUP($K3704,Fuel_Mappings!$C$2:$C$255,Fuel_Mappings!$D$2:$D$255),"")</f>
        <v>Other_Fuel</v>
      </c>
      <c r="Q3704" s="5" t="str">
        <f>IF($P3704="Other_Fuel",IF(LOOKUP($G3704,Fuel_Mappings!$I$2:$I$36,Fuel_Mappings!$I$2:$I$36)=$G3704,LOOKUP($G3704,Fuel_Mappings!$I$2:$I$36,Fuel_Mappings!$J$2:$J$36),""),"")</f>
        <v/>
      </c>
      <c r="S3704" s="5" t="str">
        <f t="shared" si="238"/>
        <v>2C7</v>
      </c>
      <c r="T3704" s="3" t="b">
        <f t="shared" si="239"/>
        <v>0</v>
      </c>
      <c r="U3704" s="3" t="b">
        <f t="shared" si="240"/>
        <v>1</v>
      </c>
    </row>
    <row r="3705" spans="1:21">
      <c r="A3705" s="10">
        <v>30901201</v>
      </c>
      <c r="B3705" t="s">
        <v>770</v>
      </c>
      <c r="C3705" t="s">
        <v>771</v>
      </c>
      <c r="D3705" t="s">
        <v>772</v>
      </c>
      <c r="E3705" t="s">
        <v>11</v>
      </c>
      <c r="F3705" t="s">
        <v>108</v>
      </c>
      <c r="G3705" t="s">
        <v>778</v>
      </c>
      <c r="H3705" t="s">
        <v>14</v>
      </c>
      <c r="I3705" t="s">
        <v>775</v>
      </c>
      <c r="J3705" t="s">
        <v>21</v>
      </c>
      <c r="K3705" s="3" t="str">
        <f t="shared" si="241"/>
        <v>Machinery ProductsOther</v>
      </c>
      <c r="L3705" s="9" t="s">
        <v>1532</v>
      </c>
      <c r="M3705" s="9" t="s">
        <v>1445</v>
      </c>
      <c r="N3705" t="s">
        <v>41</v>
      </c>
      <c r="P3705" s="5" t="str">
        <f>IF(LOOKUP($K3705,Fuel_Mappings!$C$2:$C$255,Fuel_Mappings!$D$2:$D$255)&lt;&gt;"",LOOKUP($K3705,Fuel_Mappings!$C$2:$C$255,Fuel_Mappings!$D$2:$D$255),"")</f>
        <v>Other_Fuel</v>
      </c>
      <c r="Q3705" s="5" t="str">
        <f>IF($P3705="Other_Fuel",IF(LOOKUP($G3705,Fuel_Mappings!$I$2:$I$36,Fuel_Mappings!$I$2:$I$36)=$G3705,LOOKUP($G3705,Fuel_Mappings!$I$2:$I$36,Fuel_Mappings!$J$2:$J$36),""),"")</f>
        <v/>
      </c>
      <c r="S3705" s="5" t="str">
        <f t="shared" si="238"/>
        <v>2C7</v>
      </c>
      <c r="T3705" s="3" t="b">
        <f t="shared" si="239"/>
        <v>0</v>
      </c>
      <c r="U3705" s="3" t="b">
        <f t="shared" si="240"/>
        <v>1</v>
      </c>
    </row>
    <row r="3706" spans="1:21">
      <c r="A3706" s="10">
        <v>30988801</v>
      </c>
      <c r="B3706" t="s">
        <v>770</v>
      </c>
      <c r="C3706" t="s">
        <v>771</v>
      </c>
      <c r="D3706" t="s">
        <v>772</v>
      </c>
      <c r="E3706" t="s">
        <v>11</v>
      </c>
      <c r="F3706" t="s">
        <v>108</v>
      </c>
      <c r="G3706" t="s">
        <v>193</v>
      </c>
      <c r="H3706" t="s">
        <v>14</v>
      </c>
      <c r="I3706" t="s">
        <v>775</v>
      </c>
      <c r="J3706" t="s">
        <v>21</v>
      </c>
      <c r="K3706" s="3" t="str">
        <f t="shared" si="241"/>
        <v>Machinery ProductsOther</v>
      </c>
      <c r="L3706" s="9" t="s">
        <v>1532</v>
      </c>
      <c r="M3706" s="9" t="s">
        <v>1445</v>
      </c>
      <c r="N3706" t="s">
        <v>41</v>
      </c>
      <c r="P3706" s="5" t="str">
        <f>IF(LOOKUP($K3706,Fuel_Mappings!$C$2:$C$255,Fuel_Mappings!$D$2:$D$255)&lt;&gt;"",LOOKUP($K3706,Fuel_Mappings!$C$2:$C$255,Fuel_Mappings!$D$2:$D$255),"")</f>
        <v>Other_Fuel</v>
      </c>
      <c r="Q3706" s="5" t="str">
        <f>IF($P3706="Other_Fuel",IF(LOOKUP($G3706,Fuel_Mappings!$I$2:$I$36,Fuel_Mappings!$I$2:$I$36)=$G3706,LOOKUP($G3706,Fuel_Mappings!$I$2:$I$36,Fuel_Mappings!$J$2:$J$36),""),"")</f>
        <v/>
      </c>
      <c r="S3706" s="5" t="str">
        <f t="shared" si="238"/>
        <v>2C7</v>
      </c>
      <c r="T3706" s="3" t="b">
        <f t="shared" si="239"/>
        <v>0</v>
      </c>
      <c r="U3706" s="3" t="b">
        <f t="shared" si="240"/>
        <v>1</v>
      </c>
    </row>
    <row r="3707" spans="1:21">
      <c r="A3707" s="10">
        <v>30900198</v>
      </c>
      <c r="B3707" t="s">
        <v>770</v>
      </c>
      <c r="C3707" t="s">
        <v>771</v>
      </c>
      <c r="D3707" t="s">
        <v>772</v>
      </c>
      <c r="E3707" t="s">
        <v>11</v>
      </c>
      <c r="F3707" t="s">
        <v>108</v>
      </c>
      <c r="G3707" t="s">
        <v>505</v>
      </c>
      <c r="H3707" t="s">
        <v>14</v>
      </c>
      <c r="I3707" t="s">
        <v>775</v>
      </c>
      <c r="J3707" t="s">
        <v>21</v>
      </c>
      <c r="K3707" s="3" t="str">
        <f t="shared" si="241"/>
        <v>Machinery ProductsOther</v>
      </c>
      <c r="L3707" s="9" t="s">
        <v>1532</v>
      </c>
      <c r="M3707" s="9" t="s">
        <v>1445</v>
      </c>
      <c r="N3707" t="s">
        <v>41</v>
      </c>
      <c r="P3707" s="5" t="str">
        <f>IF(LOOKUP($K3707,Fuel_Mappings!$C$2:$C$255,Fuel_Mappings!$D$2:$D$255)&lt;&gt;"",LOOKUP($K3707,Fuel_Mappings!$C$2:$C$255,Fuel_Mappings!$D$2:$D$255),"")</f>
        <v>Other_Fuel</v>
      </c>
      <c r="Q3707" s="5" t="str">
        <f>IF($P3707="Other_Fuel",IF(LOOKUP($G3707,Fuel_Mappings!$I$2:$I$36,Fuel_Mappings!$I$2:$I$36)=$G3707,LOOKUP($G3707,Fuel_Mappings!$I$2:$I$36,Fuel_Mappings!$J$2:$J$36),""),"")</f>
        <v/>
      </c>
      <c r="S3707" s="5" t="str">
        <f t="shared" si="238"/>
        <v>2C7</v>
      </c>
      <c r="T3707" s="3" t="b">
        <f t="shared" si="239"/>
        <v>0</v>
      </c>
      <c r="U3707" s="3" t="b">
        <f t="shared" si="240"/>
        <v>1</v>
      </c>
    </row>
    <row r="3708" spans="1:21">
      <c r="A3708" s="10">
        <v>30901603</v>
      </c>
      <c r="B3708" t="s">
        <v>770</v>
      </c>
      <c r="C3708" t="s">
        <v>771</v>
      </c>
      <c r="D3708" t="s">
        <v>772</v>
      </c>
      <c r="E3708" t="s">
        <v>11</v>
      </c>
      <c r="F3708" t="s">
        <v>108</v>
      </c>
      <c r="G3708" t="s">
        <v>779</v>
      </c>
      <c r="H3708" t="s">
        <v>14</v>
      </c>
      <c r="I3708" t="s">
        <v>775</v>
      </c>
      <c r="J3708" t="s">
        <v>21</v>
      </c>
      <c r="K3708" s="3" t="str">
        <f t="shared" si="241"/>
        <v>Machinery ProductsOther</v>
      </c>
      <c r="L3708" s="9" t="s">
        <v>1532</v>
      </c>
      <c r="M3708" s="9" t="s">
        <v>1445</v>
      </c>
      <c r="N3708" t="s">
        <v>41</v>
      </c>
      <c r="P3708" s="5" t="str">
        <f>IF(LOOKUP($K3708,Fuel_Mappings!$C$2:$C$255,Fuel_Mappings!$D$2:$D$255)&lt;&gt;"",LOOKUP($K3708,Fuel_Mappings!$C$2:$C$255,Fuel_Mappings!$D$2:$D$255),"")</f>
        <v>Other_Fuel</v>
      </c>
      <c r="Q3708" s="5" t="str">
        <f>IF($P3708="Other_Fuel",IF(LOOKUP($G3708,Fuel_Mappings!$I$2:$I$36,Fuel_Mappings!$I$2:$I$36)=$G3708,LOOKUP($G3708,Fuel_Mappings!$I$2:$I$36,Fuel_Mappings!$J$2:$J$36),""),"")</f>
        <v/>
      </c>
      <c r="S3708" s="5" t="str">
        <f t="shared" si="238"/>
        <v>2C7</v>
      </c>
      <c r="T3708" s="3" t="b">
        <f t="shared" si="239"/>
        <v>0</v>
      </c>
      <c r="U3708" s="3" t="b">
        <f t="shared" si="240"/>
        <v>1</v>
      </c>
    </row>
    <row r="3709" spans="1:21">
      <c r="A3709" s="10">
        <v>30900205</v>
      </c>
      <c r="B3709" t="s">
        <v>770</v>
      </c>
      <c r="C3709" t="s">
        <v>771</v>
      </c>
      <c r="D3709" t="s">
        <v>772</v>
      </c>
      <c r="E3709" t="s">
        <v>11</v>
      </c>
      <c r="F3709" t="s">
        <v>108</v>
      </c>
      <c r="G3709" t="s">
        <v>777</v>
      </c>
      <c r="H3709" t="s">
        <v>14</v>
      </c>
      <c r="I3709" t="s">
        <v>775</v>
      </c>
      <c r="J3709" t="s">
        <v>21</v>
      </c>
      <c r="K3709" s="3" t="str">
        <f t="shared" si="241"/>
        <v>Machinery ProductsOther</v>
      </c>
      <c r="L3709" s="9" t="s">
        <v>1532</v>
      </c>
      <c r="M3709" s="9" t="s">
        <v>1445</v>
      </c>
      <c r="N3709" t="s">
        <v>41</v>
      </c>
      <c r="P3709" s="5" t="str">
        <f>IF(LOOKUP($K3709,Fuel_Mappings!$C$2:$C$255,Fuel_Mappings!$D$2:$D$255)&lt;&gt;"",LOOKUP($K3709,Fuel_Mappings!$C$2:$C$255,Fuel_Mappings!$D$2:$D$255),"")</f>
        <v>Other_Fuel</v>
      </c>
      <c r="Q3709" s="5" t="str">
        <f>IF($P3709="Other_Fuel",IF(LOOKUP($G3709,Fuel_Mappings!$I$2:$I$36,Fuel_Mappings!$I$2:$I$36)=$G3709,LOOKUP($G3709,Fuel_Mappings!$I$2:$I$36,Fuel_Mappings!$J$2:$J$36),""),"")</f>
        <v/>
      </c>
      <c r="S3709" s="5" t="str">
        <f t="shared" si="238"/>
        <v>2C7</v>
      </c>
      <c r="T3709" s="3" t="b">
        <f t="shared" si="239"/>
        <v>0</v>
      </c>
      <c r="U3709" s="3" t="b">
        <f t="shared" si="240"/>
        <v>1</v>
      </c>
    </row>
    <row r="3710" spans="1:21">
      <c r="A3710" s="10">
        <v>30902501</v>
      </c>
      <c r="B3710" t="s">
        <v>770</v>
      </c>
      <c r="C3710" t="s">
        <v>771</v>
      </c>
      <c r="D3710" t="s">
        <v>772</v>
      </c>
      <c r="E3710" t="s">
        <v>11</v>
      </c>
      <c r="F3710" t="s">
        <v>108</v>
      </c>
      <c r="G3710" t="s">
        <v>780</v>
      </c>
      <c r="H3710" t="s">
        <v>14</v>
      </c>
      <c r="I3710" t="s">
        <v>775</v>
      </c>
      <c r="J3710" t="s">
        <v>21</v>
      </c>
      <c r="K3710" s="3" t="str">
        <f t="shared" si="241"/>
        <v>Machinery ProductsOther</v>
      </c>
      <c r="L3710" s="9" t="s">
        <v>1532</v>
      </c>
      <c r="M3710" s="9" t="s">
        <v>1445</v>
      </c>
      <c r="N3710" t="s">
        <v>41</v>
      </c>
      <c r="P3710" s="5" t="str">
        <f>IF(LOOKUP($K3710,Fuel_Mappings!$C$2:$C$255,Fuel_Mappings!$D$2:$D$255)&lt;&gt;"",LOOKUP($K3710,Fuel_Mappings!$C$2:$C$255,Fuel_Mappings!$D$2:$D$255),"")</f>
        <v>Other_Fuel</v>
      </c>
      <c r="Q3710" s="5" t="str">
        <f>IF($P3710="Other_Fuel",IF(LOOKUP($G3710,Fuel_Mappings!$I$2:$I$36,Fuel_Mappings!$I$2:$I$36)=$G3710,LOOKUP($G3710,Fuel_Mappings!$I$2:$I$36,Fuel_Mappings!$J$2:$J$36),""),"")</f>
        <v/>
      </c>
      <c r="S3710" s="5" t="str">
        <f t="shared" si="238"/>
        <v>2C7</v>
      </c>
      <c r="T3710" s="3" t="b">
        <f t="shared" si="239"/>
        <v>0</v>
      </c>
      <c r="U3710" s="3" t="b">
        <f t="shared" si="240"/>
        <v>1</v>
      </c>
    </row>
    <row r="3711" spans="1:21">
      <c r="A3711" s="10">
        <v>30904001</v>
      </c>
      <c r="B3711" t="s">
        <v>770</v>
      </c>
      <c r="C3711" t="s">
        <v>771</v>
      </c>
      <c r="D3711" t="s">
        <v>772</v>
      </c>
      <c r="E3711" t="s">
        <v>11</v>
      </c>
      <c r="F3711" t="s">
        <v>108</v>
      </c>
      <c r="G3711" t="s">
        <v>781</v>
      </c>
      <c r="H3711" t="s">
        <v>14</v>
      </c>
      <c r="I3711" t="s">
        <v>775</v>
      </c>
      <c r="J3711" t="s">
        <v>21</v>
      </c>
      <c r="K3711" s="3" t="str">
        <f t="shared" si="241"/>
        <v>Machinery ProductsOther</v>
      </c>
      <c r="L3711" s="9" t="s">
        <v>1532</v>
      </c>
      <c r="M3711" s="9" t="s">
        <v>1445</v>
      </c>
      <c r="N3711" t="s">
        <v>41</v>
      </c>
      <c r="P3711" s="5" t="str">
        <f>IF(LOOKUP($K3711,Fuel_Mappings!$C$2:$C$255,Fuel_Mappings!$D$2:$D$255)&lt;&gt;"",LOOKUP($K3711,Fuel_Mappings!$C$2:$C$255,Fuel_Mappings!$D$2:$D$255),"")</f>
        <v>Other_Fuel</v>
      </c>
      <c r="Q3711" s="5" t="str">
        <f>IF($P3711="Other_Fuel",IF(LOOKUP($G3711,Fuel_Mappings!$I$2:$I$36,Fuel_Mappings!$I$2:$I$36)=$G3711,LOOKUP($G3711,Fuel_Mappings!$I$2:$I$36,Fuel_Mappings!$J$2:$J$36),""),"")</f>
        <v/>
      </c>
      <c r="S3711" s="5" t="str">
        <f t="shared" si="238"/>
        <v>2C7</v>
      </c>
      <c r="T3711" s="3" t="b">
        <f t="shared" si="239"/>
        <v>0</v>
      </c>
      <c r="U3711" s="3" t="b">
        <f t="shared" si="240"/>
        <v>1</v>
      </c>
    </row>
    <row r="3712" spans="1:21">
      <c r="A3712" s="10">
        <v>30900207</v>
      </c>
      <c r="B3712" t="s">
        <v>770</v>
      </c>
      <c r="C3712" t="s">
        <v>771</v>
      </c>
      <c r="D3712" t="s">
        <v>772</v>
      </c>
      <c r="E3712" t="s">
        <v>11</v>
      </c>
      <c r="F3712" t="s">
        <v>108</v>
      </c>
      <c r="G3712" t="s">
        <v>777</v>
      </c>
      <c r="H3712" t="s">
        <v>14</v>
      </c>
      <c r="I3712" t="s">
        <v>775</v>
      </c>
      <c r="J3712" t="s">
        <v>21</v>
      </c>
      <c r="K3712" s="3" t="str">
        <f t="shared" si="241"/>
        <v>Machinery ProductsOther</v>
      </c>
      <c r="L3712" s="9" t="s">
        <v>1532</v>
      </c>
      <c r="M3712" s="9" t="s">
        <v>1445</v>
      </c>
      <c r="N3712" t="s">
        <v>41</v>
      </c>
      <c r="P3712" s="5" t="str">
        <f>IF(LOOKUP($K3712,Fuel_Mappings!$C$2:$C$255,Fuel_Mappings!$D$2:$D$255)&lt;&gt;"",LOOKUP($K3712,Fuel_Mappings!$C$2:$C$255,Fuel_Mappings!$D$2:$D$255),"")</f>
        <v>Other_Fuel</v>
      </c>
      <c r="Q3712" s="5" t="str">
        <f>IF($P3712="Other_Fuel",IF(LOOKUP($G3712,Fuel_Mappings!$I$2:$I$36,Fuel_Mappings!$I$2:$I$36)=$G3712,LOOKUP($G3712,Fuel_Mappings!$I$2:$I$36,Fuel_Mappings!$J$2:$J$36),""),"")</f>
        <v/>
      </c>
      <c r="S3712" s="5" t="str">
        <f t="shared" si="238"/>
        <v>2C7</v>
      </c>
      <c r="T3712" s="3" t="b">
        <f t="shared" si="239"/>
        <v>0</v>
      </c>
      <c r="U3712" s="3" t="b">
        <f t="shared" si="240"/>
        <v>1</v>
      </c>
    </row>
    <row r="3713" spans="1:21">
      <c r="A3713" s="10">
        <v>30900500</v>
      </c>
      <c r="B3713" t="s">
        <v>770</v>
      </c>
      <c r="C3713" t="s">
        <v>771</v>
      </c>
      <c r="D3713" t="s">
        <v>772</v>
      </c>
      <c r="E3713" t="s">
        <v>11</v>
      </c>
      <c r="F3713" t="s">
        <v>108</v>
      </c>
      <c r="G3713" t="s">
        <v>784</v>
      </c>
      <c r="H3713" t="s">
        <v>14</v>
      </c>
      <c r="I3713" t="s">
        <v>775</v>
      </c>
      <c r="J3713" t="s">
        <v>21</v>
      </c>
      <c r="K3713" s="3" t="str">
        <f t="shared" si="241"/>
        <v>Machinery ProductsOther</v>
      </c>
      <c r="L3713" s="9" t="s">
        <v>1532</v>
      </c>
      <c r="M3713" s="9" t="s">
        <v>1445</v>
      </c>
      <c r="N3713" t="s">
        <v>41</v>
      </c>
      <c r="P3713" s="5" t="str">
        <f>IF(LOOKUP($K3713,Fuel_Mappings!$C$2:$C$255,Fuel_Mappings!$D$2:$D$255)&lt;&gt;"",LOOKUP($K3713,Fuel_Mappings!$C$2:$C$255,Fuel_Mappings!$D$2:$D$255),"")</f>
        <v>Other_Fuel</v>
      </c>
      <c r="Q3713" s="5" t="str">
        <f>IF($P3713="Other_Fuel",IF(LOOKUP($G3713,Fuel_Mappings!$I$2:$I$36,Fuel_Mappings!$I$2:$I$36)=$G3713,LOOKUP($G3713,Fuel_Mappings!$I$2:$I$36,Fuel_Mappings!$J$2:$J$36),""),"")</f>
        <v/>
      </c>
      <c r="S3713" s="5" t="str">
        <f t="shared" si="238"/>
        <v>2C7</v>
      </c>
      <c r="T3713" s="3" t="b">
        <f t="shared" si="239"/>
        <v>0</v>
      </c>
      <c r="U3713" s="3" t="b">
        <f t="shared" si="240"/>
        <v>1</v>
      </c>
    </row>
    <row r="3714" spans="1:21">
      <c r="A3714" s="10">
        <v>30901199</v>
      </c>
      <c r="B3714" t="s">
        <v>770</v>
      </c>
      <c r="C3714" t="s">
        <v>771</v>
      </c>
      <c r="D3714" t="s">
        <v>772</v>
      </c>
      <c r="E3714" t="s">
        <v>11</v>
      </c>
      <c r="F3714" t="s">
        <v>108</v>
      </c>
      <c r="G3714" t="s">
        <v>785</v>
      </c>
      <c r="H3714" t="s">
        <v>14</v>
      </c>
      <c r="I3714" t="s">
        <v>775</v>
      </c>
      <c r="J3714" t="s">
        <v>21</v>
      </c>
      <c r="K3714" s="3" t="str">
        <f t="shared" si="241"/>
        <v>Machinery ProductsOther</v>
      </c>
      <c r="L3714" s="9" t="s">
        <v>1532</v>
      </c>
      <c r="M3714" s="9" t="s">
        <v>1445</v>
      </c>
      <c r="N3714" t="s">
        <v>41</v>
      </c>
      <c r="P3714" s="5" t="str">
        <f>IF(LOOKUP($K3714,Fuel_Mappings!$C$2:$C$255,Fuel_Mappings!$D$2:$D$255)&lt;&gt;"",LOOKUP($K3714,Fuel_Mappings!$C$2:$C$255,Fuel_Mappings!$D$2:$D$255),"")</f>
        <v>Other_Fuel</v>
      </c>
      <c r="Q3714" s="5" t="str">
        <f>IF($P3714="Other_Fuel",IF(LOOKUP($G3714,Fuel_Mappings!$I$2:$I$36,Fuel_Mappings!$I$2:$I$36)=$G3714,LOOKUP($G3714,Fuel_Mappings!$I$2:$I$36,Fuel_Mappings!$J$2:$J$36),""),"")</f>
        <v/>
      </c>
      <c r="S3714" s="5" t="str">
        <f t="shared" si="238"/>
        <v>2C7</v>
      </c>
      <c r="T3714" s="3" t="b">
        <f t="shared" si="239"/>
        <v>0</v>
      </c>
      <c r="U3714" s="3" t="b">
        <f t="shared" si="240"/>
        <v>1</v>
      </c>
    </row>
    <row r="3715" spans="1:21">
      <c r="A3715" s="10">
        <v>30902099</v>
      </c>
      <c r="B3715" t="s">
        <v>770</v>
      </c>
      <c r="C3715" t="s">
        <v>771</v>
      </c>
      <c r="D3715" t="s">
        <v>772</v>
      </c>
      <c r="E3715" t="s">
        <v>11</v>
      </c>
      <c r="F3715" t="s">
        <v>108</v>
      </c>
      <c r="G3715" t="s">
        <v>194</v>
      </c>
      <c r="H3715" t="s">
        <v>14</v>
      </c>
      <c r="I3715" t="s">
        <v>775</v>
      </c>
      <c r="J3715" t="s">
        <v>21</v>
      </c>
      <c r="K3715" s="3" t="str">
        <f t="shared" si="241"/>
        <v>Machinery ProductsOther</v>
      </c>
      <c r="L3715" s="9" t="s">
        <v>1532</v>
      </c>
      <c r="M3715" s="9" t="s">
        <v>1445</v>
      </c>
      <c r="N3715" t="s">
        <v>41</v>
      </c>
      <c r="P3715" s="5" t="str">
        <f>IF(LOOKUP($K3715,Fuel_Mappings!$C$2:$C$255,Fuel_Mappings!$D$2:$D$255)&lt;&gt;"",LOOKUP($K3715,Fuel_Mappings!$C$2:$C$255,Fuel_Mappings!$D$2:$D$255),"")</f>
        <v>Other_Fuel</v>
      </c>
      <c r="Q3715" s="5" t="str">
        <f>IF($P3715="Other_Fuel",IF(LOOKUP($G3715,Fuel_Mappings!$I$2:$I$36,Fuel_Mappings!$I$2:$I$36)=$G3715,LOOKUP($G3715,Fuel_Mappings!$I$2:$I$36,Fuel_Mappings!$J$2:$J$36),""),"")</f>
        <v/>
      </c>
      <c r="S3715" s="5" t="str">
        <f t="shared" ref="S3715:S3778" si="242">LEFT(L3715,FIND("_",L3715)-1)</f>
        <v>2C7</v>
      </c>
      <c r="T3715" s="3" t="b">
        <f t="shared" ref="T3715:T3778" si="243">$S3715=$C3715</f>
        <v>0</v>
      </c>
      <c r="U3715" s="3" t="b">
        <f t="shared" ref="U3715:U3778" si="244">LEFT($S3715,3)=LEFT($C3715,3)</f>
        <v>1</v>
      </c>
    </row>
    <row r="3716" spans="1:21">
      <c r="A3716" s="10">
        <v>30903004</v>
      </c>
      <c r="B3716" t="s">
        <v>770</v>
      </c>
      <c r="C3716" t="s">
        <v>771</v>
      </c>
      <c r="D3716" t="s">
        <v>772</v>
      </c>
      <c r="E3716" t="s">
        <v>11</v>
      </c>
      <c r="F3716" t="s">
        <v>108</v>
      </c>
      <c r="G3716" t="s">
        <v>786</v>
      </c>
      <c r="H3716" t="s">
        <v>14</v>
      </c>
      <c r="I3716" t="s">
        <v>775</v>
      </c>
      <c r="J3716" t="s">
        <v>21</v>
      </c>
      <c r="K3716" s="3" t="str">
        <f t="shared" si="241"/>
        <v>Machinery ProductsOther</v>
      </c>
      <c r="L3716" s="9" t="s">
        <v>1532</v>
      </c>
      <c r="M3716" s="9" t="s">
        <v>1445</v>
      </c>
      <c r="N3716" t="s">
        <v>41</v>
      </c>
      <c r="P3716" s="5" t="str">
        <f>IF(LOOKUP($K3716,Fuel_Mappings!$C$2:$C$255,Fuel_Mappings!$D$2:$D$255)&lt;&gt;"",LOOKUP($K3716,Fuel_Mappings!$C$2:$C$255,Fuel_Mappings!$D$2:$D$255),"")</f>
        <v>Other_Fuel</v>
      </c>
      <c r="Q3716" s="5" t="str">
        <f>IF($P3716="Other_Fuel",IF(LOOKUP($G3716,Fuel_Mappings!$I$2:$I$36,Fuel_Mappings!$I$2:$I$36)=$G3716,LOOKUP($G3716,Fuel_Mappings!$I$2:$I$36,Fuel_Mappings!$J$2:$J$36),""),"")</f>
        <v/>
      </c>
      <c r="S3716" s="5" t="str">
        <f t="shared" si="242"/>
        <v>2C7</v>
      </c>
      <c r="T3716" s="3" t="b">
        <f t="shared" si="243"/>
        <v>0</v>
      </c>
      <c r="U3716" s="3" t="b">
        <f t="shared" si="244"/>
        <v>1</v>
      </c>
    </row>
    <row r="3717" spans="1:21">
      <c r="A3717" s="10">
        <v>30903008</v>
      </c>
      <c r="B3717" t="s">
        <v>770</v>
      </c>
      <c r="C3717" t="s">
        <v>771</v>
      </c>
      <c r="D3717" t="s">
        <v>772</v>
      </c>
      <c r="E3717" t="s">
        <v>11</v>
      </c>
      <c r="F3717" t="s">
        <v>108</v>
      </c>
      <c r="G3717" t="s">
        <v>786</v>
      </c>
      <c r="H3717" t="s">
        <v>14</v>
      </c>
      <c r="I3717" t="s">
        <v>775</v>
      </c>
      <c r="J3717" t="s">
        <v>21</v>
      </c>
      <c r="K3717" s="3" t="str">
        <f t="shared" si="241"/>
        <v>Machinery ProductsOther</v>
      </c>
      <c r="L3717" s="9" t="s">
        <v>1532</v>
      </c>
      <c r="M3717" s="9" t="s">
        <v>1445</v>
      </c>
      <c r="N3717" t="s">
        <v>41</v>
      </c>
      <c r="P3717" s="5" t="str">
        <f>IF(LOOKUP($K3717,Fuel_Mappings!$C$2:$C$255,Fuel_Mappings!$D$2:$D$255)&lt;&gt;"",LOOKUP($K3717,Fuel_Mappings!$C$2:$C$255,Fuel_Mappings!$D$2:$D$255),"")</f>
        <v>Other_Fuel</v>
      </c>
      <c r="Q3717" s="5" t="str">
        <f>IF($P3717="Other_Fuel",IF(LOOKUP($G3717,Fuel_Mappings!$I$2:$I$36,Fuel_Mappings!$I$2:$I$36)=$G3717,LOOKUP($G3717,Fuel_Mappings!$I$2:$I$36,Fuel_Mappings!$J$2:$J$36),""),"")</f>
        <v/>
      </c>
      <c r="S3717" s="5" t="str">
        <f t="shared" si="242"/>
        <v>2C7</v>
      </c>
      <c r="T3717" s="3" t="b">
        <f t="shared" si="243"/>
        <v>0</v>
      </c>
      <c r="U3717" s="3" t="b">
        <f t="shared" si="244"/>
        <v>1</v>
      </c>
    </row>
    <row r="3718" spans="1:21">
      <c r="A3718" s="10">
        <v>30904300</v>
      </c>
      <c r="B3718" t="s">
        <v>770</v>
      </c>
      <c r="C3718" t="s">
        <v>771</v>
      </c>
      <c r="D3718" t="s">
        <v>772</v>
      </c>
      <c r="E3718" t="s">
        <v>11</v>
      </c>
      <c r="F3718" t="s">
        <v>108</v>
      </c>
      <c r="G3718" t="s">
        <v>787</v>
      </c>
      <c r="H3718" t="s">
        <v>14</v>
      </c>
      <c r="I3718" t="s">
        <v>775</v>
      </c>
      <c r="J3718" t="s">
        <v>21</v>
      </c>
      <c r="K3718" s="3" t="str">
        <f t="shared" si="241"/>
        <v>Machinery ProductsOther</v>
      </c>
      <c r="L3718" s="9" t="s">
        <v>1532</v>
      </c>
      <c r="M3718" s="9" t="s">
        <v>1445</v>
      </c>
      <c r="N3718" t="s">
        <v>41</v>
      </c>
      <c r="P3718" s="5" t="str">
        <f>IF(LOOKUP($K3718,Fuel_Mappings!$C$2:$C$255,Fuel_Mappings!$D$2:$D$255)&lt;&gt;"",LOOKUP($K3718,Fuel_Mappings!$C$2:$C$255,Fuel_Mappings!$D$2:$D$255),"")</f>
        <v>Other_Fuel</v>
      </c>
      <c r="Q3718" s="5" t="str">
        <f>IF($P3718="Other_Fuel",IF(LOOKUP($G3718,Fuel_Mappings!$I$2:$I$36,Fuel_Mappings!$I$2:$I$36)=$G3718,LOOKUP($G3718,Fuel_Mappings!$I$2:$I$36,Fuel_Mappings!$J$2:$J$36),""),"")</f>
        <v/>
      </c>
      <c r="S3718" s="5" t="str">
        <f t="shared" si="242"/>
        <v>2C7</v>
      </c>
      <c r="T3718" s="3" t="b">
        <f t="shared" si="243"/>
        <v>0</v>
      </c>
      <c r="U3718" s="3" t="b">
        <f t="shared" si="244"/>
        <v>1</v>
      </c>
    </row>
    <row r="3719" spans="1:21">
      <c r="A3719" s="10">
        <v>30904400</v>
      </c>
      <c r="B3719" t="s">
        <v>770</v>
      </c>
      <c r="C3719" t="s">
        <v>771</v>
      </c>
      <c r="D3719" t="s">
        <v>772</v>
      </c>
      <c r="E3719" t="s">
        <v>11</v>
      </c>
      <c r="F3719" t="s">
        <v>108</v>
      </c>
      <c r="G3719" t="s">
        <v>788</v>
      </c>
      <c r="H3719" t="s">
        <v>14</v>
      </c>
      <c r="I3719" t="s">
        <v>775</v>
      </c>
      <c r="J3719" t="s">
        <v>21</v>
      </c>
      <c r="K3719" s="3" t="str">
        <f t="shared" si="241"/>
        <v>Machinery ProductsOther</v>
      </c>
      <c r="L3719" s="9" t="s">
        <v>1532</v>
      </c>
      <c r="M3719" s="9" t="s">
        <v>1445</v>
      </c>
      <c r="N3719" t="s">
        <v>41</v>
      </c>
      <c r="P3719" s="5" t="str">
        <f>IF(LOOKUP($K3719,Fuel_Mappings!$C$2:$C$255,Fuel_Mappings!$D$2:$D$255)&lt;&gt;"",LOOKUP($K3719,Fuel_Mappings!$C$2:$C$255,Fuel_Mappings!$D$2:$D$255),"")</f>
        <v>Other_Fuel</v>
      </c>
      <c r="Q3719" s="5" t="str">
        <f>IF($P3719="Other_Fuel",IF(LOOKUP($G3719,Fuel_Mappings!$I$2:$I$36,Fuel_Mappings!$I$2:$I$36)=$G3719,LOOKUP($G3719,Fuel_Mappings!$I$2:$I$36,Fuel_Mappings!$J$2:$J$36),""),"")</f>
        <v/>
      </c>
      <c r="S3719" s="5" t="str">
        <f t="shared" si="242"/>
        <v>2C7</v>
      </c>
      <c r="T3719" s="3" t="b">
        <f t="shared" si="243"/>
        <v>0</v>
      </c>
      <c r="U3719" s="3" t="b">
        <f t="shared" si="244"/>
        <v>1</v>
      </c>
    </row>
    <row r="3720" spans="1:21">
      <c r="A3720" s="10">
        <v>30906001</v>
      </c>
      <c r="B3720" t="s">
        <v>770</v>
      </c>
      <c r="C3720" t="s">
        <v>771</v>
      </c>
      <c r="D3720" t="s">
        <v>772</v>
      </c>
      <c r="E3720" t="s">
        <v>11</v>
      </c>
      <c r="F3720" t="s">
        <v>108</v>
      </c>
      <c r="G3720" t="s">
        <v>789</v>
      </c>
      <c r="H3720" t="s">
        <v>14</v>
      </c>
      <c r="I3720" t="s">
        <v>775</v>
      </c>
      <c r="J3720" t="s">
        <v>21</v>
      </c>
      <c r="K3720" s="3" t="str">
        <f t="shared" si="241"/>
        <v>Machinery ProductsOther</v>
      </c>
      <c r="L3720" s="9" t="s">
        <v>1532</v>
      </c>
      <c r="M3720" s="9" t="s">
        <v>1445</v>
      </c>
      <c r="N3720" t="s">
        <v>41</v>
      </c>
      <c r="P3720" s="5" t="str">
        <f>IF(LOOKUP($K3720,Fuel_Mappings!$C$2:$C$255,Fuel_Mappings!$D$2:$D$255)&lt;&gt;"",LOOKUP($K3720,Fuel_Mappings!$C$2:$C$255,Fuel_Mappings!$D$2:$D$255),"")</f>
        <v>Other_Fuel</v>
      </c>
      <c r="Q3720" s="5" t="str">
        <f>IF($P3720="Other_Fuel",IF(LOOKUP($G3720,Fuel_Mappings!$I$2:$I$36,Fuel_Mappings!$I$2:$I$36)=$G3720,LOOKUP($G3720,Fuel_Mappings!$I$2:$I$36,Fuel_Mappings!$J$2:$J$36),""),"")</f>
        <v/>
      </c>
      <c r="S3720" s="5" t="str">
        <f t="shared" si="242"/>
        <v>2C7</v>
      </c>
      <c r="T3720" s="3" t="b">
        <f t="shared" si="243"/>
        <v>0</v>
      </c>
      <c r="U3720" s="3" t="b">
        <f t="shared" si="244"/>
        <v>1</v>
      </c>
    </row>
    <row r="3721" spans="1:21">
      <c r="A3721" s="10">
        <v>30900202</v>
      </c>
      <c r="B3721" t="s">
        <v>770</v>
      </c>
      <c r="C3721" t="s">
        <v>771</v>
      </c>
      <c r="D3721" t="s">
        <v>772</v>
      </c>
      <c r="E3721" t="s">
        <v>11</v>
      </c>
      <c r="F3721" t="s">
        <v>108</v>
      </c>
      <c r="G3721" t="s">
        <v>777</v>
      </c>
      <c r="H3721" t="s">
        <v>14</v>
      </c>
      <c r="I3721" t="s">
        <v>775</v>
      </c>
      <c r="J3721" t="s">
        <v>21</v>
      </c>
      <c r="K3721" s="3" t="str">
        <f t="shared" si="241"/>
        <v>Machinery ProductsOther</v>
      </c>
      <c r="L3721" s="9" t="s">
        <v>1532</v>
      </c>
      <c r="M3721" s="9" t="s">
        <v>1445</v>
      </c>
      <c r="N3721" t="s">
        <v>41</v>
      </c>
      <c r="P3721" s="5" t="str">
        <f>IF(LOOKUP($K3721,Fuel_Mappings!$C$2:$C$255,Fuel_Mappings!$D$2:$D$255)&lt;&gt;"",LOOKUP($K3721,Fuel_Mappings!$C$2:$C$255,Fuel_Mappings!$D$2:$D$255),"")</f>
        <v>Other_Fuel</v>
      </c>
      <c r="Q3721" s="5" t="str">
        <f>IF($P3721="Other_Fuel",IF(LOOKUP($G3721,Fuel_Mappings!$I$2:$I$36,Fuel_Mappings!$I$2:$I$36)=$G3721,LOOKUP($G3721,Fuel_Mappings!$I$2:$I$36,Fuel_Mappings!$J$2:$J$36),""),"")</f>
        <v/>
      </c>
      <c r="S3721" s="5" t="str">
        <f t="shared" si="242"/>
        <v>2C7</v>
      </c>
      <c r="T3721" s="3" t="b">
        <f t="shared" si="243"/>
        <v>0</v>
      </c>
      <c r="U3721" s="3" t="b">
        <f t="shared" si="244"/>
        <v>1</v>
      </c>
    </row>
    <row r="3722" spans="1:21">
      <c r="A3722" s="10">
        <v>30900203</v>
      </c>
      <c r="B3722" t="s">
        <v>770</v>
      </c>
      <c r="C3722" t="s">
        <v>771</v>
      </c>
      <c r="D3722" t="s">
        <v>772</v>
      </c>
      <c r="E3722" t="s">
        <v>11</v>
      </c>
      <c r="F3722" t="s">
        <v>108</v>
      </c>
      <c r="G3722" t="s">
        <v>777</v>
      </c>
      <c r="H3722" t="s">
        <v>14</v>
      </c>
      <c r="I3722" t="s">
        <v>775</v>
      </c>
      <c r="J3722" t="s">
        <v>21</v>
      </c>
      <c r="K3722" s="3" t="str">
        <f t="shared" si="241"/>
        <v>Machinery ProductsOther</v>
      </c>
      <c r="L3722" s="9" t="s">
        <v>1532</v>
      </c>
      <c r="M3722" s="9" t="s">
        <v>1445</v>
      </c>
      <c r="N3722" t="s">
        <v>41</v>
      </c>
      <c r="P3722" s="5" t="str">
        <f>IF(LOOKUP($K3722,Fuel_Mappings!$C$2:$C$255,Fuel_Mappings!$D$2:$D$255)&lt;&gt;"",LOOKUP($K3722,Fuel_Mappings!$C$2:$C$255,Fuel_Mappings!$D$2:$D$255),"")</f>
        <v>Other_Fuel</v>
      </c>
      <c r="Q3722" s="5" t="str">
        <f>IF($P3722="Other_Fuel",IF(LOOKUP($G3722,Fuel_Mappings!$I$2:$I$36,Fuel_Mappings!$I$2:$I$36)=$G3722,LOOKUP($G3722,Fuel_Mappings!$I$2:$I$36,Fuel_Mappings!$J$2:$J$36),""),"")</f>
        <v/>
      </c>
      <c r="S3722" s="5" t="str">
        <f t="shared" si="242"/>
        <v>2C7</v>
      </c>
      <c r="T3722" s="3" t="b">
        <f t="shared" si="243"/>
        <v>0</v>
      </c>
      <c r="U3722" s="3" t="b">
        <f t="shared" si="244"/>
        <v>1</v>
      </c>
    </row>
    <row r="3723" spans="1:21">
      <c r="A3723" s="10">
        <v>30901003</v>
      </c>
      <c r="B3723" t="s">
        <v>770</v>
      </c>
      <c r="C3723" t="s">
        <v>771</v>
      </c>
      <c r="D3723" t="s">
        <v>772</v>
      </c>
      <c r="E3723" t="s">
        <v>11</v>
      </c>
      <c r="F3723" t="s">
        <v>108</v>
      </c>
      <c r="G3723" t="s">
        <v>774</v>
      </c>
      <c r="H3723" t="s">
        <v>14</v>
      </c>
      <c r="I3723" t="s">
        <v>775</v>
      </c>
      <c r="J3723" t="s">
        <v>21</v>
      </c>
      <c r="K3723" s="3" t="str">
        <f t="shared" si="241"/>
        <v>Machinery ProductsOther</v>
      </c>
      <c r="L3723" s="9" t="s">
        <v>1532</v>
      </c>
      <c r="M3723" s="9" t="s">
        <v>1445</v>
      </c>
      <c r="N3723" t="s">
        <v>41</v>
      </c>
      <c r="P3723" s="5" t="str">
        <f>IF(LOOKUP($K3723,Fuel_Mappings!$C$2:$C$255,Fuel_Mappings!$D$2:$D$255)&lt;&gt;"",LOOKUP($K3723,Fuel_Mappings!$C$2:$C$255,Fuel_Mappings!$D$2:$D$255),"")</f>
        <v>Other_Fuel</v>
      </c>
      <c r="Q3723" s="5" t="str">
        <f>IF($P3723="Other_Fuel",IF(LOOKUP($G3723,Fuel_Mappings!$I$2:$I$36,Fuel_Mappings!$I$2:$I$36)=$G3723,LOOKUP($G3723,Fuel_Mappings!$I$2:$I$36,Fuel_Mappings!$J$2:$J$36),""),"")</f>
        <v/>
      </c>
      <c r="S3723" s="5" t="str">
        <f t="shared" si="242"/>
        <v>2C7</v>
      </c>
      <c r="T3723" s="3" t="b">
        <f t="shared" si="243"/>
        <v>0</v>
      </c>
      <c r="U3723" s="3" t="b">
        <f t="shared" si="244"/>
        <v>1</v>
      </c>
    </row>
    <row r="3724" spans="1:21">
      <c r="A3724" s="10">
        <v>30904600</v>
      </c>
      <c r="B3724" t="s">
        <v>770</v>
      </c>
      <c r="C3724" t="s">
        <v>771</v>
      </c>
      <c r="D3724" t="s">
        <v>772</v>
      </c>
      <c r="E3724" t="s">
        <v>11</v>
      </c>
      <c r="F3724" t="s">
        <v>108</v>
      </c>
      <c r="G3724" t="s">
        <v>790</v>
      </c>
      <c r="H3724" t="s">
        <v>14</v>
      </c>
      <c r="I3724" t="s">
        <v>775</v>
      </c>
      <c r="J3724" t="s">
        <v>21</v>
      </c>
      <c r="K3724" s="3" t="str">
        <f t="shared" si="241"/>
        <v>Machinery ProductsOther</v>
      </c>
      <c r="L3724" s="9" t="s">
        <v>1532</v>
      </c>
      <c r="M3724" s="9" t="s">
        <v>1445</v>
      </c>
      <c r="N3724" t="s">
        <v>41</v>
      </c>
      <c r="P3724" s="5" t="str">
        <f>IF(LOOKUP($K3724,Fuel_Mappings!$C$2:$C$255,Fuel_Mappings!$D$2:$D$255)&lt;&gt;"",LOOKUP($K3724,Fuel_Mappings!$C$2:$C$255,Fuel_Mappings!$D$2:$D$255),"")</f>
        <v>Other_Fuel</v>
      </c>
      <c r="Q3724" s="5" t="str">
        <f>IF($P3724="Other_Fuel",IF(LOOKUP($G3724,Fuel_Mappings!$I$2:$I$36,Fuel_Mappings!$I$2:$I$36)=$G3724,LOOKUP($G3724,Fuel_Mappings!$I$2:$I$36,Fuel_Mappings!$J$2:$J$36),""),"")</f>
        <v/>
      </c>
      <c r="S3724" s="5" t="str">
        <f t="shared" si="242"/>
        <v>2C7</v>
      </c>
      <c r="T3724" s="3" t="b">
        <f t="shared" si="243"/>
        <v>0</v>
      </c>
      <c r="U3724" s="3" t="b">
        <f t="shared" si="244"/>
        <v>1</v>
      </c>
    </row>
    <row r="3725" spans="1:21">
      <c r="A3725" s="10">
        <v>30900303</v>
      </c>
      <c r="B3725" t="s">
        <v>770</v>
      </c>
      <c r="C3725" t="s">
        <v>771</v>
      </c>
      <c r="D3725" t="s">
        <v>772</v>
      </c>
      <c r="E3725" t="s">
        <v>11</v>
      </c>
      <c r="F3725" t="s">
        <v>108</v>
      </c>
      <c r="G3725" t="s">
        <v>791</v>
      </c>
      <c r="H3725" t="s">
        <v>14</v>
      </c>
      <c r="I3725" t="s">
        <v>775</v>
      </c>
      <c r="J3725" t="s">
        <v>21</v>
      </c>
      <c r="K3725" s="3" t="str">
        <f t="shared" si="241"/>
        <v>Machinery ProductsOther</v>
      </c>
      <c r="L3725" s="9" t="s">
        <v>1532</v>
      </c>
      <c r="M3725" s="9" t="s">
        <v>1445</v>
      </c>
      <c r="N3725" t="s">
        <v>41</v>
      </c>
      <c r="P3725" s="5" t="str">
        <f>IF(LOOKUP($K3725,Fuel_Mappings!$C$2:$C$255,Fuel_Mappings!$D$2:$D$255)&lt;&gt;"",LOOKUP($K3725,Fuel_Mappings!$C$2:$C$255,Fuel_Mappings!$D$2:$D$255),"")</f>
        <v>Other_Fuel</v>
      </c>
      <c r="Q3725" s="5" t="str">
        <f>IF($P3725="Other_Fuel",IF(LOOKUP($G3725,Fuel_Mappings!$I$2:$I$36,Fuel_Mappings!$I$2:$I$36)=$G3725,LOOKUP($G3725,Fuel_Mappings!$I$2:$I$36,Fuel_Mappings!$J$2:$J$36),""),"")</f>
        <v/>
      </c>
      <c r="S3725" s="5" t="str">
        <f t="shared" si="242"/>
        <v>2C7</v>
      </c>
      <c r="T3725" s="3" t="b">
        <f t="shared" si="243"/>
        <v>0</v>
      </c>
      <c r="U3725" s="3" t="b">
        <f t="shared" si="244"/>
        <v>1</v>
      </c>
    </row>
    <row r="3726" spans="1:21">
      <c r="A3726" s="10">
        <v>30901203</v>
      </c>
      <c r="B3726" t="s">
        <v>770</v>
      </c>
      <c r="C3726" t="s">
        <v>771</v>
      </c>
      <c r="D3726" t="s">
        <v>772</v>
      </c>
      <c r="E3726" t="s">
        <v>11</v>
      </c>
      <c r="F3726" t="s">
        <v>108</v>
      </c>
      <c r="G3726" t="s">
        <v>778</v>
      </c>
      <c r="H3726" t="s">
        <v>14</v>
      </c>
      <c r="I3726" t="s">
        <v>775</v>
      </c>
      <c r="J3726" t="s">
        <v>21</v>
      </c>
      <c r="K3726" s="3" t="str">
        <f t="shared" si="241"/>
        <v>Machinery ProductsOther</v>
      </c>
      <c r="L3726" s="9" t="s">
        <v>1532</v>
      </c>
      <c r="M3726" s="9" t="s">
        <v>1445</v>
      </c>
      <c r="N3726" t="s">
        <v>41</v>
      </c>
      <c r="P3726" s="5" t="str">
        <f>IF(LOOKUP($K3726,Fuel_Mappings!$C$2:$C$255,Fuel_Mappings!$D$2:$D$255)&lt;&gt;"",LOOKUP($K3726,Fuel_Mappings!$C$2:$C$255,Fuel_Mappings!$D$2:$D$255),"")</f>
        <v>Other_Fuel</v>
      </c>
      <c r="Q3726" s="5" t="str">
        <f>IF($P3726="Other_Fuel",IF(LOOKUP($G3726,Fuel_Mappings!$I$2:$I$36,Fuel_Mappings!$I$2:$I$36)=$G3726,LOOKUP($G3726,Fuel_Mappings!$I$2:$I$36,Fuel_Mappings!$J$2:$J$36),""),"")</f>
        <v/>
      </c>
      <c r="S3726" s="5" t="str">
        <f t="shared" si="242"/>
        <v>2C7</v>
      </c>
      <c r="T3726" s="3" t="b">
        <f t="shared" si="243"/>
        <v>0</v>
      </c>
      <c r="U3726" s="3" t="b">
        <f t="shared" si="244"/>
        <v>1</v>
      </c>
    </row>
    <row r="3727" spans="1:21">
      <c r="A3727" s="10">
        <v>30903005</v>
      </c>
      <c r="B3727" t="s">
        <v>770</v>
      </c>
      <c r="C3727" t="s">
        <v>771</v>
      </c>
      <c r="D3727" t="s">
        <v>772</v>
      </c>
      <c r="E3727" t="s">
        <v>11</v>
      </c>
      <c r="F3727" t="s">
        <v>108</v>
      </c>
      <c r="G3727" t="s">
        <v>786</v>
      </c>
      <c r="H3727" t="s">
        <v>14</v>
      </c>
      <c r="I3727" t="s">
        <v>775</v>
      </c>
      <c r="J3727" t="s">
        <v>21</v>
      </c>
      <c r="K3727" s="3" t="str">
        <f t="shared" si="241"/>
        <v>Machinery ProductsOther</v>
      </c>
      <c r="L3727" s="9" t="s">
        <v>1532</v>
      </c>
      <c r="M3727" s="9" t="s">
        <v>1445</v>
      </c>
      <c r="N3727" t="s">
        <v>41</v>
      </c>
      <c r="P3727" s="5" t="str">
        <f>IF(LOOKUP($K3727,Fuel_Mappings!$C$2:$C$255,Fuel_Mappings!$D$2:$D$255)&lt;&gt;"",LOOKUP($K3727,Fuel_Mappings!$C$2:$C$255,Fuel_Mappings!$D$2:$D$255),"")</f>
        <v>Other_Fuel</v>
      </c>
      <c r="Q3727" s="5" t="str">
        <f>IF($P3727="Other_Fuel",IF(LOOKUP($G3727,Fuel_Mappings!$I$2:$I$36,Fuel_Mappings!$I$2:$I$36)=$G3727,LOOKUP($G3727,Fuel_Mappings!$I$2:$I$36,Fuel_Mappings!$J$2:$J$36),""),"")</f>
        <v/>
      </c>
      <c r="S3727" s="5" t="str">
        <f t="shared" si="242"/>
        <v>2C7</v>
      </c>
      <c r="T3727" s="3" t="b">
        <f t="shared" si="243"/>
        <v>0</v>
      </c>
      <c r="U3727" s="3" t="b">
        <f t="shared" si="244"/>
        <v>1</v>
      </c>
    </row>
    <row r="3728" spans="1:21">
      <c r="A3728" s="10">
        <v>30904030</v>
      </c>
      <c r="B3728" t="s">
        <v>770</v>
      </c>
      <c r="C3728" t="s">
        <v>771</v>
      </c>
      <c r="D3728" t="s">
        <v>772</v>
      </c>
      <c r="E3728" t="s">
        <v>11</v>
      </c>
      <c r="F3728" t="s">
        <v>108</v>
      </c>
      <c r="G3728" t="s">
        <v>781</v>
      </c>
      <c r="H3728" t="s">
        <v>14</v>
      </c>
      <c r="I3728" t="s">
        <v>775</v>
      </c>
      <c r="J3728" t="s">
        <v>21</v>
      </c>
      <c r="K3728" s="3" t="str">
        <f t="shared" si="241"/>
        <v>Machinery ProductsOther</v>
      </c>
      <c r="L3728" s="9" t="s">
        <v>1532</v>
      </c>
      <c r="M3728" s="9" t="s">
        <v>1445</v>
      </c>
      <c r="N3728" t="s">
        <v>41</v>
      </c>
      <c r="P3728" s="5" t="str">
        <f>IF(LOOKUP($K3728,Fuel_Mappings!$C$2:$C$255,Fuel_Mappings!$D$2:$D$255)&lt;&gt;"",LOOKUP($K3728,Fuel_Mappings!$C$2:$C$255,Fuel_Mappings!$D$2:$D$255),"")</f>
        <v>Other_Fuel</v>
      </c>
      <c r="Q3728" s="5" t="str">
        <f>IF($P3728="Other_Fuel",IF(LOOKUP($G3728,Fuel_Mappings!$I$2:$I$36,Fuel_Mappings!$I$2:$I$36)=$G3728,LOOKUP($G3728,Fuel_Mappings!$I$2:$I$36,Fuel_Mappings!$J$2:$J$36),""),"")</f>
        <v/>
      </c>
      <c r="S3728" s="5" t="str">
        <f t="shared" si="242"/>
        <v>2C7</v>
      </c>
      <c r="T3728" s="3" t="b">
        <f t="shared" si="243"/>
        <v>0</v>
      </c>
      <c r="U3728" s="3" t="b">
        <f t="shared" si="244"/>
        <v>1</v>
      </c>
    </row>
    <row r="3729" spans="1:21">
      <c r="A3729" s="10">
        <v>30904700</v>
      </c>
      <c r="B3729" t="s">
        <v>770</v>
      </c>
      <c r="C3729" t="s">
        <v>771</v>
      </c>
      <c r="D3729" t="s">
        <v>772</v>
      </c>
      <c r="E3729" t="s">
        <v>11</v>
      </c>
      <c r="F3729" t="s">
        <v>108</v>
      </c>
      <c r="G3729" t="s">
        <v>792</v>
      </c>
      <c r="H3729" t="s">
        <v>14</v>
      </c>
      <c r="I3729" t="s">
        <v>775</v>
      </c>
      <c r="J3729" t="s">
        <v>21</v>
      </c>
      <c r="K3729" s="3" t="str">
        <f t="shared" si="241"/>
        <v>Machinery ProductsOther</v>
      </c>
      <c r="L3729" s="9" t="s">
        <v>1532</v>
      </c>
      <c r="M3729" s="9" t="s">
        <v>1445</v>
      </c>
      <c r="N3729" t="s">
        <v>41</v>
      </c>
      <c r="P3729" s="5" t="str">
        <f>IF(LOOKUP($K3729,Fuel_Mappings!$C$2:$C$255,Fuel_Mappings!$D$2:$D$255)&lt;&gt;"",LOOKUP($K3729,Fuel_Mappings!$C$2:$C$255,Fuel_Mappings!$D$2:$D$255),"")</f>
        <v>Other_Fuel</v>
      </c>
      <c r="Q3729" s="5" t="str">
        <f>IF($P3729="Other_Fuel",IF(LOOKUP($G3729,Fuel_Mappings!$I$2:$I$36,Fuel_Mappings!$I$2:$I$36)=$G3729,LOOKUP($G3729,Fuel_Mappings!$I$2:$I$36,Fuel_Mappings!$J$2:$J$36),""),"")</f>
        <v/>
      </c>
      <c r="S3729" s="5" t="str">
        <f t="shared" si="242"/>
        <v>2C7</v>
      </c>
      <c r="T3729" s="3" t="b">
        <f t="shared" si="243"/>
        <v>0</v>
      </c>
      <c r="U3729" s="3" t="b">
        <f t="shared" si="244"/>
        <v>1</v>
      </c>
    </row>
    <row r="3730" spans="1:21">
      <c r="A3730" s="10">
        <v>30905100</v>
      </c>
      <c r="B3730" t="s">
        <v>770</v>
      </c>
      <c r="C3730" t="s">
        <v>771</v>
      </c>
      <c r="D3730" t="s">
        <v>772</v>
      </c>
      <c r="E3730" t="s">
        <v>11</v>
      </c>
      <c r="F3730" t="s">
        <v>108</v>
      </c>
      <c r="G3730" t="s">
        <v>793</v>
      </c>
      <c r="H3730" t="s">
        <v>14</v>
      </c>
      <c r="I3730" t="s">
        <v>775</v>
      </c>
      <c r="J3730" t="s">
        <v>21</v>
      </c>
      <c r="K3730" s="3" t="str">
        <f t="shared" si="241"/>
        <v>Machinery ProductsOther</v>
      </c>
      <c r="L3730" s="9" t="s">
        <v>1532</v>
      </c>
      <c r="M3730" s="9" t="s">
        <v>1445</v>
      </c>
      <c r="N3730" t="s">
        <v>41</v>
      </c>
      <c r="P3730" s="5" t="str">
        <f>IF(LOOKUP($K3730,Fuel_Mappings!$C$2:$C$255,Fuel_Mappings!$D$2:$D$255)&lt;&gt;"",LOOKUP($K3730,Fuel_Mappings!$C$2:$C$255,Fuel_Mappings!$D$2:$D$255),"")</f>
        <v>Other_Fuel</v>
      </c>
      <c r="Q3730" s="5" t="str">
        <f>IF($P3730="Other_Fuel",IF(LOOKUP($G3730,Fuel_Mappings!$I$2:$I$36,Fuel_Mappings!$I$2:$I$36)=$G3730,LOOKUP($G3730,Fuel_Mappings!$I$2:$I$36,Fuel_Mappings!$J$2:$J$36),""),"")</f>
        <v/>
      </c>
      <c r="S3730" s="5" t="str">
        <f t="shared" si="242"/>
        <v>2C7</v>
      </c>
      <c r="T3730" s="3" t="b">
        <f t="shared" si="243"/>
        <v>0</v>
      </c>
      <c r="U3730" s="3" t="b">
        <f t="shared" si="244"/>
        <v>1</v>
      </c>
    </row>
    <row r="3731" spans="1:21">
      <c r="A3731" s="10">
        <v>30903006</v>
      </c>
      <c r="B3731" t="s">
        <v>770</v>
      </c>
      <c r="C3731" t="s">
        <v>771</v>
      </c>
      <c r="D3731" t="s">
        <v>772</v>
      </c>
      <c r="E3731" t="s">
        <v>11</v>
      </c>
      <c r="F3731" t="s">
        <v>108</v>
      </c>
      <c r="G3731" t="s">
        <v>786</v>
      </c>
      <c r="H3731" t="s">
        <v>14</v>
      </c>
      <c r="I3731" t="s">
        <v>775</v>
      </c>
      <c r="J3731" t="s">
        <v>21</v>
      </c>
      <c r="K3731" s="3" t="str">
        <f t="shared" si="241"/>
        <v>Machinery ProductsOther</v>
      </c>
      <c r="L3731" s="9" t="s">
        <v>1532</v>
      </c>
      <c r="M3731" s="9" t="s">
        <v>1445</v>
      </c>
      <c r="N3731" t="s">
        <v>41</v>
      </c>
      <c r="P3731" s="5" t="str">
        <f>IF(LOOKUP($K3731,Fuel_Mappings!$C$2:$C$255,Fuel_Mappings!$D$2:$D$255)&lt;&gt;"",LOOKUP($K3731,Fuel_Mappings!$C$2:$C$255,Fuel_Mappings!$D$2:$D$255),"")</f>
        <v>Other_Fuel</v>
      </c>
      <c r="Q3731" s="5" t="str">
        <f>IF($P3731="Other_Fuel",IF(LOOKUP($G3731,Fuel_Mappings!$I$2:$I$36,Fuel_Mappings!$I$2:$I$36)=$G3731,LOOKUP($G3731,Fuel_Mappings!$I$2:$I$36,Fuel_Mappings!$J$2:$J$36),""),"")</f>
        <v/>
      </c>
      <c r="S3731" s="5" t="str">
        <f t="shared" si="242"/>
        <v>2C7</v>
      </c>
      <c r="T3731" s="3" t="b">
        <f t="shared" si="243"/>
        <v>0</v>
      </c>
      <c r="U3731" s="3" t="b">
        <f t="shared" si="244"/>
        <v>1</v>
      </c>
    </row>
    <row r="3732" spans="1:21">
      <c r="A3732" s="10">
        <v>30900204</v>
      </c>
      <c r="B3732" t="s">
        <v>770</v>
      </c>
      <c r="C3732" t="s">
        <v>771</v>
      </c>
      <c r="D3732" t="s">
        <v>772</v>
      </c>
      <c r="E3732" t="s">
        <v>11</v>
      </c>
      <c r="F3732" t="s">
        <v>108</v>
      </c>
      <c r="G3732" t="s">
        <v>777</v>
      </c>
      <c r="H3732" t="s">
        <v>14</v>
      </c>
      <c r="I3732" t="s">
        <v>775</v>
      </c>
      <c r="J3732" t="s">
        <v>21</v>
      </c>
      <c r="K3732" s="3" t="str">
        <f t="shared" si="241"/>
        <v>Machinery ProductsOther</v>
      </c>
      <c r="L3732" s="9" t="s">
        <v>1532</v>
      </c>
      <c r="M3732" s="9" t="s">
        <v>1445</v>
      </c>
      <c r="N3732" t="s">
        <v>41</v>
      </c>
      <c r="P3732" s="5" t="str">
        <f>IF(LOOKUP($K3732,Fuel_Mappings!$C$2:$C$255,Fuel_Mappings!$D$2:$D$255)&lt;&gt;"",LOOKUP($K3732,Fuel_Mappings!$C$2:$C$255,Fuel_Mappings!$D$2:$D$255),"")</f>
        <v>Other_Fuel</v>
      </c>
      <c r="Q3732" s="5" t="str">
        <f>IF($P3732="Other_Fuel",IF(LOOKUP($G3732,Fuel_Mappings!$I$2:$I$36,Fuel_Mappings!$I$2:$I$36)=$G3732,LOOKUP($G3732,Fuel_Mappings!$I$2:$I$36,Fuel_Mappings!$J$2:$J$36),""),"")</f>
        <v/>
      </c>
      <c r="S3732" s="5" t="str">
        <f t="shared" si="242"/>
        <v>2C7</v>
      </c>
      <c r="T3732" s="3" t="b">
        <f t="shared" si="243"/>
        <v>0</v>
      </c>
      <c r="U3732" s="3" t="b">
        <f t="shared" si="244"/>
        <v>1</v>
      </c>
    </row>
    <row r="3733" spans="1:21">
      <c r="A3733" s="10">
        <v>30900208</v>
      </c>
      <c r="B3733" t="s">
        <v>770</v>
      </c>
      <c r="C3733" t="s">
        <v>771</v>
      </c>
      <c r="D3733" t="s">
        <v>772</v>
      </c>
      <c r="E3733" t="s">
        <v>11</v>
      </c>
      <c r="F3733" t="s">
        <v>108</v>
      </c>
      <c r="G3733" t="s">
        <v>777</v>
      </c>
      <c r="H3733" t="s">
        <v>14</v>
      </c>
      <c r="I3733" t="s">
        <v>775</v>
      </c>
      <c r="J3733" t="s">
        <v>21</v>
      </c>
      <c r="K3733" s="3" t="str">
        <f t="shared" si="241"/>
        <v>Machinery ProductsOther</v>
      </c>
      <c r="L3733" s="9" t="s">
        <v>1532</v>
      </c>
      <c r="M3733" s="9" t="s">
        <v>1445</v>
      </c>
      <c r="N3733" t="s">
        <v>41</v>
      </c>
      <c r="P3733" s="5" t="str">
        <f>IF(LOOKUP($K3733,Fuel_Mappings!$C$2:$C$255,Fuel_Mappings!$D$2:$D$255)&lt;&gt;"",LOOKUP($K3733,Fuel_Mappings!$C$2:$C$255,Fuel_Mappings!$D$2:$D$255),"")</f>
        <v>Other_Fuel</v>
      </c>
      <c r="Q3733" s="5" t="str">
        <f>IF($P3733="Other_Fuel",IF(LOOKUP($G3733,Fuel_Mappings!$I$2:$I$36,Fuel_Mappings!$I$2:$I$36)=$G3733,LOOKUP($G3733,Fuel_Mappings!$I$2:$I$36,Fuel_Mappings!$J$2:$J$36),""),"")</f>
        <v/>
      </c>
      <c r="S3733" s="5" t="str">
        <f t="shared" si="242"/>
        <v>2C7</v>
      </c>
      <c r="T3733" s="3" t="b">
        <f t="shared" si="243"/>
        <v>0</v>
      </c>
      <c r="U3733" s="3" t="b">
        <f t="shared" si="244"/>
        <v>1</v>
      </c>
    </row>
    <row r="3734" spans="1:21">
      <c r="A3734" s="10">
        <v>30901007</v>
      </c>
      <c r="B3734" t="s">
        <v>770</v>
      </c>
      <c r="C3734" t="s">
        <v>771</v>
      </c>
      <c r="D3734" t="s">
        <v>772</v>
      </c>
      <c r="E3734" t="s">
        <v>11</v>
      </c>
      <c r="F3734" t="s">
        <v>108</v>
      </c>
      <c r="G3734" t="s">
        <v>774</v>
      </c>
      <c r="H3734" t="s">
        <v>14</v>
      </c>
      <c r="I3734" t="s">
        <v>775</v>
      </c>
      <c r="J3734" t="s">
        <v>21</v>
      </c>
      <c r="K3734" s="3" t="str">
        <f t="shared" si="241"/>
        <v>Machinery ProductsOther</v>
      </c>
      <c r="L3734" s="9" t="s">
        <v>1532</v>
      </c>
      <c r="M3734" s="9" t="s">
        <v>1445</v>
      </c>
      <c r="N3734" t="s">
        <v>41</v>
      </c>
      <c r="P3734" s="5" t="str">
        <f>IF(LOOKUP($K3734,Fuel_Mappings!$C$2:$C$255,Fuel_Mappings!$D$2:$D$255)&lt;&gt;"",LOOKUP($K3734,Fuel_Mappings!$C$2:$C$255,Fuel_Mappings!$D$2:$D$255),"")</f>
        <v>Other_Fuel</v>
      </c>
      <c r="Q3734" s="5" t="str">
        <f>IF($P3734="Other_Fuel",IF(LOOKUP($G3734,Fuel_Mappings!$I$2:$I$36,Fuel_Mappings!$I$2:$I$36)=$G3734,LOOKUP($G3734,Fuel_Mappings!$I$2:$I$36,Fuel_Mappings!$J$2:$J$36),""),"")</f>
        <v/>
      </c>
      <c r="S3734" s="5" t="str">
        <f t="shared" si="242"/>
        <v>2C7</v>
      </c>
      <c r="T3734" s="3" t="b">
        <f t="shared" si="243"/>
        <v>0</v>
      </c>
      <c r="U3734" s="3" t="b">
        <f t="shared" si="244"/>
        <v>1</v>
      </c>
    </row>
    <row r="3735" spans="1:21">
      <c r="A3735" s="10">
        <v>30901018</v>
      </c>
      <c r="B3735" t="s">
        <v>770</v>
      </c>
      <c r="C3735" t="s">
        <v>771</v>
      </c>
      <c r="D3735" t="s">
        <v>772</v>
      </c>
      <c r="E3735" t="s">
        <v>11</v>
      </c>
      <c r="F3735" t="s">
        <v>108</v>
      </c>
      <c r="G3735" t="s">
        <v>774</v>
      </c>
      <c r="H3735" t="s">
        <v>14</v>
      </c>
      <c r="I3735" t="s">
        <v>775</v>
      </c>
      <c r="J3735" t="s">
        <v>21</v>
      </c>
      <c r="K3735" s="3" t="str">
        <f t="shared" si="241"/>
        <v>Machinery ProductsOther</v>
      </c>
      <c r="L3735" s="9" t="s">
        <v>1532</v>
      </c>
      <c r="M3735" s="9" t="s">
        <v>1445</v>
      </c>
      <c r="N3735" t="s">
        <v>41</v>
      </c>
      <c r="P3735" s="5" t="str">
        <f>IF(LOOKUP($K3735,Fuel_Mappings!$C$2:$C$255,Fuel_Mappings!$D$2:$D$255)&lt;&gt;"",LOOKUP($K3735,Fuel_Mappings!$C$2:$C$255,Fuel_Mappings!$D$2:$D$255),"")</f>
        <v>Other_Fuel</v>
      </c>
      <c r="Q3735" s="5" t="str">
        <f>IF($P3735="Other_Fuel",IF(LOOKUP($G3735,Fuel_Mappings!$I$2:$I$36,Fuel_Mappings!$I$2:$I$36)=$G3735,LOOKUP($G3735,Fuel_Mappings!$I$2:$I$36,Fuel_Mappings!$J$2:$J$36),""),"")</f>
        <v/>
      </c>
      <c r="S3735" s="5" t="str">
        <f t="shared" si="242"/>
        <v>2C7</v>
      </c>
      <c r="T3735" s="3" t="b">
        <f t="shared" si="243"/>
        <v>0</v>
      </c>
      <c r="U3735" s="3" t="b">
        <f t="shared" si="244"/>
        <v>1</v>
      </c>
    </row>
    <row r="3736" spans="1:21">
      <c r="A3736" s="10">
        <v>30901052</v>
      </c>
      <c r="B3736" t="s">
        <v>770</v>
      </c>
      <c r="C3736" t="s">
        <v>771</v>
      </c>
      <c r="D3736" t="s">
        <v>772</v>
      </c>
      <c r="E3736" t="s">
        <v>11</v>
      </c>
      <c r="F3736" t="s">
        <v>108</v>
      </c>
      <c r="G3736" t="s">
        <v>774</v>
      </c>
      <c r="H3736" t="s">
        <v>14</v>
      </c>
      <c r="I3736" t="s">
        <v>775</v>
      </c>
      <c r="J3736" t="s">
        <v>21</v>
      </c>
      <c r="K3736" s="3" t="str">
        <f t="shared" si="241"/>
        <v>Machinery ProductsOther</v>
      </c>
      <c r="L3736" s="9" t="s">
        <v>1532</v>
      </c>
      <c r="M3736" s="9" t="s">
        <v>1445</v>
      </c>
      <c r="N3736" t="s">
        <v>41</v>
      </c>
      <c r="P3736" s="5" t="str">
        <f>IF(LOOKUP($K3736,Fuel_Mappings!$C$2:$C$255,Fuel_Mappings!$D$2:$D$255)&lt;&gt;"",LOOKUP($K3736,Fuel_Mappings!$C$2:$C$255,Fuel_Mappings!$D$2:$D$255),"")</f>
        <v>Other_Fuel</v>
      </c>
      <c r="Q3736" s="5" t="str">
        <f>IF($P3736="Other_Fuel",IF(LOOKUP($G3736,Fuel_Mappings!$I$2:$I$36,Fuel_Mappings!$I$2:$I$36)=$G3736,LOOKUP($G3736,Fuel_Mappings!$I$2:$I$36,Fuel_Mappings!$J$2:$J$36),""),"")</f>
        <v/>
      </c>
      <c r="S3736" s="5" t="str">
        <f t="shared" si="242"/>
        <v>2C7</v>
      </c>
      <c r="T3736" s="3" t="b">
        <f t="shared" si="243"/>
        <v>0</v>
      </c>
      <c r="U3736" s="3" t="b">
        <f t="shared" si="244"/>
        <v>1</v>
      </c>
    </row>
    <row r="3737" spans="1:21">
      <c r="A3737" s="10">
        <v>30901058</v>
      </c>
      <c r="B3737" t="s">
        <v>770</v>
      </c>
      <c r="C3737" t="s">
        <v>771</v>
      </c>
      <c r="D3737" t="s">
        <v>772</v>
      </c>
      <c r="E3737" t="s">
        <v>11</v>
      </c>
      <c r="F3737" t="s">
        <v>108</v>
      </c>
      <c r="G3737" t="s">
        <v>774</v>
      </c>
      <c r="H3737" t="s">
        <v>14</v>
      </c>
      <c r="I3737" t="s">
        <v>775</v>
      </c>
      <c r="J3737" t="s">
        <v>21</v>
      </c>
      <c r="K3737" s="3" t="str">
        <f t="shared" si="241"/>
        <v>Machinery ProductsOther</v>
      </c>
      <c r="L3737" s="9" t="s">
        <v>1532</v>
      </c>
      <c r="M3737" s="9" t="s">
        <v>1445</v>
      </c>
      <c r="N3737" t="s">
        <v>41</v>
      </c>
      <c r="P3737" s="5" t="str">
        <f>IF(LOOKUP($K3737,Fuel_Mappings!$C$2:$C$255,Fuel_Mappings!$D$2:$D$255)&lt;&gt;"",LOOKUP($K3737,Fuel_Mappings!$C$2:$C$255,Fuel_Mappings!$D$2:$D$255),"")</f>
        <v>Other_Fuel</v>
      </c>
      <c r="Q3737" s="5" t="str">
        <f>IF($P3737="Other_Fuel",IF(LOOKUP($G3737,Fuel_Mappings!$I$2:$I$36,Fuel_Mappings!$I$2:$I$36)=$G3737,LOOKUP($G3737,Fuel_Mappings!$I$2:$I$36,Fuel_Mappings!$J$2:$J$36),""),"")</f>
        <v/>
      </c>
      <c r="S3737" s="5" t="str">
        <f t="shared" si="242"/>
        <v>2C7</v>
      </c>
      <c r="T3737" s="3" t="b">
        <f t="shared" si="243"/>
        <v>0</v>
      </c>
      <c r="U3737" s="3" t="b">
        <f t="shared" si="244"/>
        <v>1</v>
      </c>
    </row>
    <row r="3738" spans="1:21">
      <c r="A3738" s="10">
        <v>30903099</v>
      </c>
      <c r="B3738" t="s">
        <v>770</v>
      </c>
      <c r="C3738" t="s">
        <v>771</v>
      </c>
      <c r="D3738" t="s">
        <v>772</v>
      </c>
      <c r="E3738" t="s">
        <v>11</v>
      </c>
      <c r="F3738" t="s">
        <v>108</v>
      </c>
      <c r="G3738" t="s">
        <v>786</v>
      </c>
      <c r="H3738" t="s">
        <v>14</v>
      </c>
      <c r="I3738" t="s">
        <v>775</v>
      </c>
      <c r="J3738" t="s">
        <v>21</v>
      </c>
      <c r="K3738" s="3" t="str">
        <f t="shared" si="241"/>
        <v>Machinery ProductsOther</v>
      </c>
      <c r="L3738" s="9" t="s">
        <v>1532</v>
      </c>
      <c r="M3738" s="9" t="s">
        <v>1445</v>
      </c>
      <c r="N3738" t="s">
        <v>41</v>
      </c>
      <c r="P3738" s="5" t="str">
        <f>IF(LOOKUP($K3738,Fuel_Mappings!$C$2:$C$255,Fuel_Mappings!$D$2:$D$255)&lt;&gt;"",LOOKUP($K3738,Fuel_Mappings!$C$2:$C$255,Fuel_Mappings!$D$2:$D$255),"")</f>
        <v>Other_Fuel</v>
      </c>
      <c r="Q3738" s="5" t="str">
        <f>IF($P3738="Other_Fuel",IF(LOOKUP($G3738,Fuel_Mappings!$I$2:$I$36,Fuel_Mappings!$I$2:$I$36)=$G3738,LOOKUP($G3738,Fuel_Mappings!$I$2:$I$36,Fuel_Mappings!$J$2:$J$36),""),"")</f>
        <v/>
      </c>
      <c r="S3738" s="5" t="str">
        <f t="shared" si="242"/>
        <v>2C7</v>
      </c>
      <c r="T3738" s="3" t="b">
        <f t="shared" si="243"/>
        <v>0</v>
      </c>
      <c r="U3738" s="3" t="b">
        <f t="shared" si="244"/>
        <v>1</v>
      </c>
    </row>
    <row r="3739" spans="1:21">
      <c r="A3739" s="10">
        <v>30905000</v>
      </c>
      <c r="B3739" t="s">
        <v>770</v>
      </c>
      <c r="C3739" t="s">
        <v>771</v>
      </c>
      <c r="D3739" t="s">
        <v>772</v>
      </c>
      <c r="E3739" t="s">
        <v>11</v>
      </c>
      <c r="F3739" t="s">
        <v>108</v>
      </c>
      <c r="G3739" t="s">
        <v>795</v>
      </c>
      <c r="H3739" t="s">
        <v>14</v>
      </c>
      <c r="I3739" t="s">
        <v>775</v>
      </c>
      <c r="J3739" t="s">
        <v>21</v>
      </c>
      <c r="K3739" s="3" t="str">
        <f t="shared" si="241"/>
        <v>Machinery ProductsOther</v>
      </c>
      <c r="L3739" s="9" t="s">
        <v>1532</v>
      </c>
      <c r="M3739" s="9" t="s">
        <v>1445</v>
      </c>
      <c r="N3739" t="s">
        <v>41</v>
      </c>
      <c r="P3739" s="5" t="str">
        <f>IF(LOOKUP($K3739,Fuel_Mappings!$C$2:$C$255,Fuel_Mappings!$D$2:$D$255)&lt;&gt;"",LOOKUP($K3739,Fuel_Mappings!$C$2:$C$255,Fuel_Mappings!$D$2:$D$255),"")</f>
        <v>Other_Fuel</v>
      </c>
      <c r="Q3739" s="5" t="str">
        <f>IF($P3739="Other_Fuel",IF(LOOKUP($G3739,Fuel_Mappings!$I$2:$I$36,Fuel_Mappings!$I$2:$I$36)=$G3739,LOOKUP($G3739,Fuel_Mappings!$I$2:$I$36,Fuel_Mappings!$J$2:$J$36),""),"")</f>
        <v/>
      </c>
      <c r="S3739" s="5" t="str">
        <f t="shared" si="242"/>
        <v>2C7</v>
      </c>
      <c r="T3739" s="3" t="b">
        <f t="shared" si="243"/>
        <v>0</v>
      </c>
      <c r="U3739" s="3" t="b">
        <f t="shared" si="244"/>
        <v>1</v>
      </c>
    </row>
    <row r="3740" spans="1:21">
      <c r="A3740" s="10">
        <v>30905200</v>
      </c>
      <c r="B3740" t="s">
        <v>770</v>
      </c>
      <c r="C3740" t="s">
        <v>771</v>
      </c>
      <c r="D3740" t="s">
        <v>772</v>
      </c>
      <c r="E3740" t="s">
        <v>11</v>
      </c>
      <c r="F3740" t="s">
        <v>108</v>
      </c>
      <c r="G3740" t="s">
        <v>796</v>
      </c>
      <c r="H3740" t="s">
        <v>14</v>
      </c>
      <c r="I3740" t="s">
        <v>775</v>
      </c>
      <c r="J3740" t="s">
        <v>21</v>
      </c>
      <c r="K3740" s="3" t="str">
        <f t="shared" si="241"/>
        <v>Machinery ProductsOther</v>
      </c>
      <c r="L3740" s="9" t="s">
        <v>1532</v>
      </c>
      <c r="M3740" s="9" t="s">
        <v>1445</v>
      </c>
      <c r="N3740" t="s">
        <v>41</v>
      </c>
      <c r="P3740" s="5" t="str">
        <f>IF(LOOKUP($K3740,Fuel_Mappings!$C$2:$C$255,Fuel_Mappings!$D$2:$D$255)&lt;&gt;"",LOOKUP($K3740,Fuel_Mappings!$C$2:$C$255,Fuel_Mappings!$D$2:$D$255),"")</f>
        <v>Other_Fuel</v>
      </c>
      <c r="Q3740" s="5" t="str">
        <f>IF($P3740="Other_Fuel",IF(LOOKUP($G3740,Fuel_Mappings!$I$2:$I$36,Fuel_Mappings!$I$2:$I$36)=$G3740,LOOKUP($G3740,Fuel_Mappings!$I$2:$I$36,Fuel_Mappings!$J$2:$J$36),""),"")</f>
        <v/>
      </c>
      <c r="S3740" s="5" t="str">
        <f t="shared" si="242"/>
        <v>2C7</v>
      </c>
      <c r="T3740" s="3" t="b">
        <f t="shared" si="243"/>
        <v>0</v>
      </c>
      <c r="U3740" s="3" t="b">
        <f t="shared" si="244"/>
        <v>1</v>
      </c>
    </row>
    <row r="3741" spans="1:21">
      <c r="A3741" s="10">
        <v>30905254</v>
      </c>
      <c r="B3741" t="s">
        <v>770</v>
      </c>
      <c r="C3741" t="s">
        <v>771</v>
      </c>
      <c r="D3741" t="s">
        <v>772</v>
      </c>
      <c r="E3741" t="s">
        <v>11</v>
      </c>
      <c r="F3741" t="s">
        <v>108</v>
      </c>
      <c r="G3741" t="s">
        <v>796</v>
      </c>
      <c r="H3741" t="s">
        <v>14</v>
      </c>
      <c r="I3741" t="s">
        <v>775</v>
      </c>
      <c r="J3741" t="s">
        <v>21</v>
      </c>
      <c r="K3741" s="3" t="str">
        <f t="shared" si="241"/>
        <v>Machinery ProductsOther</v>
      </c>
      <c r="L3741" s="9" t="s">
        <v>1532</v>
      </c>
      <c r="M3741" s="9" t="s">
        <v>1445</v>
      </c>
      <c r="N3741" t="s">
        <v>41</v>
      </c>
      <c r="P3741" s="5" t="str">
        <f>IF(LOOKUP($K3741,Fuel_Mappings!$C$2:$C$255,Fuel_Mappings!$D$2:$D$255)&lt;&gt;"",LOOKUP($K3741,Fuel_Mappings!$C$2:$C$255,Fuel_Mappings!$D$2:$D$255),"")</f>
        <v>Other_Fuel</v>
      </c>
      <c r="Q3741" s="5" t="str">
        <f>IF($P3741="Other_Fuel",IF(LOOKUP($G3741,Fuel_Mappings!$I$2:$I$36,Fuel_Mappings!$I$2:$I$36)=$G3741,LOOKUP($G3741,Fuel_Mappings!$I$2:$I$36,Fuel_Mappings!$J$2:$J$36),""),"")</f>
        <v/>
      </c>
      <c r="S3741" s="5" t="str">
        <f t="shared" si="242"/>
        <v>2C7</v>
      </c>
      <c r="T3741" s="3" t="b">
        <f t="shared" si="243"/>
        <v>0</v>
      </c>
      <c r="U3741" s="3" t="b">
        <f t="shared" si="244"/>
        <v>1</v>
      </c>
    </row>
    <row r="3742" spans="1:21">
      <c r="A3742" s="10">
        <v>30901501</v>
      </c>
      <c r="B3742" t="s">
        <v>770</v>
      </c>
      <c r="C3742" t="s">
        <v>771</v>
      </c>
      <c r="D3742" t="s">
        <v>772</v>
      </c>
      <c r="E3742" t="s">
        <v>11</v>
      </c>
      <c r="F3742" t="s">
        <v>108</v>
      </c>
      <c r="G3742" t="s">
        <v>798</v>
      </c>
      <c r="H3742" t="s">
        <v>14</v>
      </c>
      <c r="I3742" t="s">
        <v>775</v>
      </c>
      <c r="J3742" t="s">
        <v>21</v>
      </c>
      <c r="K3742" s="3" t="str">
        <f t="shared" si="241"/>
        <v>Machinery ProductsOther</v>
      </c>
      <c r="L3742" s="9" t="s">
        <v>1532</v>
      </c>
      <c r="M3742" s="9" t="s">
        <v>1445</v>
      </c>
      <c r="N3742" t="s">
        <v>41</v>
      </c>
      <c r="P3742" s="5" t="str">
        <f>IF(LOOKUP($K3742,Fuel_Mappings!$C$2:$C$255,Fuel_Mappings!$D$2:$D$255)&lt;&gt;"",LOOKUP($K3742,Fuel_Mappings!$C$2:$C$255,Fuel_Mappings!$D$2:$D$255),"")</f>
        <v>Other_Fuel</v>
      </c>
      <c r="Q3742" s="5" t="str">
        <f>IF($P3742="Other_Fuel",IF(LOOKUP($G3742,Fuel_Mappings!$I$2:$I$36,Fuel_Mappings!$I$2:$I$36)=$G3742,LOOKUP($G3742,Fuel_Mappings!$I$2:$I$36,Fuel_Mappings!$J$2:$J$36),""),"")</f>
        <v/>
      </c>
      <c r="S3742" s="5" t="str">
        <f t="shared" si="242"/>
        <v>2C7</v>
      </c>
      <c r="T3742" s="3" t="b">
        <f t="shared" si="243"/>
        <v>0</v>
      </c>
      <c r="U3742" s="3" t="b">
        <f t="shared" si="244"/>
        <v>1</v>
      </c>
    </row>
    <row r="3743" spans="1:21">
      <c r="A3743" s="10">
        <v>30901006</v>
      </c>
      <c r="B3743" t="s">
        <v>770</v>
      </c>
      <c r="C3743" t="s">
        <v>771</v>
      </c>
      <c r="D3743" t="s">
        <v>772</v>
      </c>
      <c r="E3743" t="s">
        <v>11</v>
      </c>
      <c r="F3743" t="s">
        <v>108</v>
      </c>
      <c r="G3743" t="s">
        <v>774</v>
      </c>
      <c r="H3743" t="s">
        <v>14</v>
      </c>
      <c r="I3743" t="s">
        <v>775</v>
      </c>
      <c r="J3743" t="s">
        <v>21</v>
      </c>
      <c r="K3743" s="3" t="str">
        <f t="shared" si="241"/>
        <v>Machinery ProductsOther</v>
      </c>
      <c r="L3743" s="9" t="s">
        <v>1532</v>
      </c>
      <c r="M3743" s="9" t="s">
        <v>1445</v>
      </c>
      <c r="N3743" t="s">
        <v>41</v>
      </c>
      <c r="P3743" s="5" t="str">
        <f>IF(LOOKUP($K3743,Fuel_Mappings!$C$2:$C$255,Fuel_Mappings!$D$2:$D$255)&lt;&gt;"",LOOKUP($K3743,Fuel_Mappings!$C$2:$C$255,Fuel_Mappings!$D$2:$D$255),"")</f>
        <v>Other_Fuel</v>
      </c>
      <c r="Q3743" s="5" t="str">
        <f>IF($P3743="Other_Fuel",IF(LOOKUP($G3743,Fuel_Mappings!$I$2:$I$36,Fuel_Mappings!$I$2:$I$36)=$G3743,LOOKUP($G3743,Fuel_Mappings!$I$2:$I$36,Fuel_Mappings!$J$2:$J$36),""),"")</f>
        <v/>
      </c>
      <c r="S3743" s="5" t="str">
        <f t="shared" si="242"/>
        <v>2C7</v>
      </c>
      <c r="T3743" s="3" t="b">
        <f t="shared" si="243"/>
        <v>0</v>
      </c>
      <c r="U3743" s="3" t="b">
        <f t="shared" si="244"/>
        <v>1</v>
      </c>
    </row>
    <row r="3744" spans="1:21">
      <c r="A3744" s="10">
        <v>30901015</v>
      </c>
      <c r="B3744" t="s">
        <v>770</v>
      </c>
      <c r="C3744" t="s">
        <v>771</v>
      </c>
      <c r="D3744" t="s">
        <v>772</v>
      </c>
      <c r="E3744" t="s">
        <v>11</v>
      </c>
      <c r="F3744" t="s">
        <v>108</v>
      </c>
      <c r="G3744" t="s">
        <v>774</v>
      </c>
      <c r="H3744" t="s">
        <v>14</v>
      </c>
      <c r="I3744" t="s">
        <v>775</v>
      </c>
      <c r="J3744" t="s">
        <v>21</v>
      </c>
      <c r="K3744" s="3" t="str">
        <f t="shared" si="241"/>
        <v>Machinery ProductsOther</v>
      </c>
      <c r="L3744" s="9" t="s">
        <v>1532</v>
      </c>
      <c r="M3744" s="9" t="s">
        <v>1445</v>
      </c>
      <c r="N3744" t="s">
        <v>41</v>
      </c>
      <c r="P3744" s="5" t="str">
        <f>IF(LOOKUP($K3744,Fuel_Mappings!$C$2:$C$255,Fuel_Mappings!$D$2:$D$255)&lt;&gt;"",LOOKUP($K3744,Fuel_Mappings!$C$2:$C$255,Fuel_Mappings!$D$2:$D$255),"")</f>
        <v>Other_Fuel</v>
      </c>
      <c r="Q3744" s="5" t="str">
        <f>IF($P3744="Other_Fuel",IF(LOOKUP($G3744,Fuel_Mappings!$I$2:$I$36,Fuel_Mappings!$I$2:$I$36)=$G3744,LOOKUP($G3744,Fuel_Mappings!$I$2:$I$36,Fuel_Mappings!$J$2:$J$36),""),"")</f>
        <v/>
      </c>
      <c r="S3744" s="5" t="str">
        <f t="shared" si="242"/>
        <v>2C7</v>
      </c>
      <c r="T3744" s="3" t="b">
        <f t="shared" si="243"/>
        <v>0</v>
      </c>
      <c r="U3744" s="3" t="b">
        <f t="shared" si="244"/>
        <v>1</v>
      </c>
    </row>
    <row r="3745" spans="1:21">
      <c r="A3745" s="10">
        <v>30901016</v>
      </c>
      <c r="B3745" t="s">
        <v>770</v>
      </c>
      <c r="C3745" t="s">
        <v>771</v>
      </c>
      <c r="D3745" t="s">
        <v>772</v>
      </c>
      <c r="E3745" t="s">
        <v>11</v>
      </c>
      <c r="F3745" t="s">
        <v>108</v>
      </c>
      <c r="G3745" t="s">
        <v>774</v>
      </c>
      <c r="H3745" t="s">
        <v>14</v>
      </c>
      <c r="I3745" t="s">
        <v>775</v>
      </c>
      <c r="J3745" t="s">
        <v>21</v>
      </c>
      <c r="K3745" s="3" t="str">
        <f t="shared" si="241"/>
        <v>Machinery ProductsOther</v>
      </c>
      <c r="L3745" s="9" t="s">
        <v>1532</v>
      </c>
      <c r="M3745" s="9" t="s">
        <v>1445</v>
      </c>
      <c r="N3745" t="s">
        <v>41</v>
      </c>
      <c r="P3745" s="5" t="str">
        <f>IF(LOOKUP($K3745,Fuel_Mappings!$C$2:$C$255,Fuel_Mappings!$D$2:$D$255)&lt;&gt;"",LOOKUP($K3745,Fuel_Mappings!$C$2:$C$255,Fuel_Mappings!$D$2:$D$255),"")</f>
        <v>Other_Fuel</v>
      </c>
      <c r="Q3745" s="5" t="str">
        <f>IF($P3745="Other_Fuel",IF(LOOKUP($G3745,Fuel_Mappings!$I$2:$I$36,Fuel_Mappings!$I$2:$I$36)=$G3745,LOOKUP($G3745,Fuel_Mappings!$I$2:$I$36,Fuel_Mappings!$J$2:$J$36),""),"")</f>
        <v/>
      </c>
      <c r="S3745" s="5" t="str">
        <f t="shared" si="242"/>
        <v>2C7</v>
      </c>
      <c r="T3745" s="3" t="b">
        <f t="shared" si="243"/>
        <v>0</v>
      </c>
      <c r="U3745" s="3" t="b">
        <f t="shared" si="244"/>
        <v>1</v>
      </c>
    </row>
    <row r="3746" spans="1:21">
      <c r="A3746" s="10">
        <v>30901028</v>
      </c>
      <c r="B3746" t="s">
        <v>770</v>
      </c>
      <c r="C3746" t="s">
        <v>771</v>
      </c>
      <c r="D3746" t="s">
        <v>772</v>
      </c>
      <c r="E3746" t="s">
        <v>11</v>
      </c>
      <c r="F3746" t="s">
        <v>108</v>
      </c>
      <c r="G3746" t="s">
        <v>774</v>
      </c>
      <c r="H3746" t="s">
        <v>14</v>
      </c>
      <c r="I3746" t="s">
        <v>775</v>
      </c>
      <c r="J3746" t="s">
        <v>21</v>
      </c>
      <c r="K3746" s="3" t="str">
        <f t="shared" si="241"/>
        <v>Machinery ProductsOther</v>
      </c>
      <c r="L3746" s="9" t="s">
        <v>1532</v>
      </c>
      <c r="M3746" s="9" t="s">
        <v>1445</v>
      </c>
      <c r="N3746" t="s">
        <v>41</v>
      </c>
      <c r="P3746" s="5" t="str">
        <f>IF(LOOKUP($K3746,Fuel_Mappings!$C$2:$C$255,Fuel_Mappings!$D$2:$D$255)&lt;&gt;"",LOOKUP($K3746,Fuel_Mappings!$C$2:$C$255,Fuel_Mappings!$D$2:$D$255),"")</f>
        <v>Other_Fuel</v>
      </c>
      <c r="Q3746" s="5" t="str">
        <f>IF($P3746="Other_Fuel",IF(LOOKUP($G3746,Fuel_Mappings!$I$2:$I$36,Fuel_Mappings!$I$2:$I$36)=$G3746,LOOKUP($G3746,Fuel_Mappings!$I$2:$I$36,Fuel_Mappings!$J$2:$J$36),""),"")</f>
        <v/>
      </c>
      <c r="S3746" s="5" t="str">
        <f t="shared" si="242"/>
        <v>2C7</v>
      </c>
      <c r="T3746" s="3" t="b">
        <f t="shared" si="243"/>
        <v>0</v>
      </c>
      <c r="U3746" s="3" t="b">
        <f t="shared" si="244"/>
        <v>1</v>
      </c>
    </row>
    <row r="3747" spans="1:21">
      <c r="A3747" s="10">
        <v>30901038</v>
      </c>
      <c r="B3747" t="s">
        <v>770</v>
      </c>
      <c r="C3747" t="s">
        <v>771</v>
      </c>
      <c r="D3747" t="s">
        <v>772</v>
      </c>
      <c r="E3747" t="s">
        <v>11</v>
      </c>
      <c r="F3747" t="s">
        <v>108</v>
      </c>
      <c r="G3747" t="s">
        <v>774</v>
      </c>
      <c r="H3747" t="s">
        <v>14</v>
      </c>
      <c r="I3747" t="s">
        <v>775</v>
      </c>
      <c r="J3747" t="s">
        <v>21</v>
      </c>
      <c r="K3747" s="3" t="str">
        <f t="shared" si="241"/>
        <v>Machinery ProductsOther</v>
      </c>
      <c r="L3747" s="9" t="s">
        <v>1532</v>
      </c>
      <c r="M3747" s="9" t="s">
        <v>1445</v>
      </c>
      <c r="N3747" t="s">
        <v>41</v>
      </c>
      <c r="P3747" s="5" t="str">
        <f>IF(LOOKUP($K3747,Fuel_Mappings!$C$2:$C$255,Fuel_Mappings!$D$2:$D$255)&lt;&gt;"",LOOKUP($K3747,Fuel_Mappings!$C$2:$C$255,Fuel_Mappings!$D$2:$D$255),"")</f>
        <v>Other_Fuel</v>
      </c>
      <c r="Q3747" s="5" t="str">
        <f>IF($P3747="Other_Fuel",IF(LOOKUP($G3747,Fuel_Mappings!$I$2:$I$36,Fuel_Mappings!$I$2:$I$36)=$G3747,LOOKUP($G3747,Fuel_Mappings!$I$2:$I$36,Fuel_Mappings!$J$2:$J$36),""),"")</f>
        <v/>
      </c>
      <c r="S3747" s="5" t="str">
        <f t="shared" si="242"/>
        <v>2C7</v>
      </c>
      <c r="T3747" s="3" t="b">
        <f t="shared" si="243"/>
        <v>0</v>
      </c>
      <c r="U3747" s="3" t="b">
        <f t="shared" si="244"/>
        <v>1</v>
      </c>
    </row>
    <row r="3748" spans="1:21">
      <c r="A3748" s="10">
        <v>30901042</v>
      </c>
      <c r="B3748" t="s">
        <v>770</v>
      </c>
      <c r="C3748" t="s">
        <v>771</v>
      </c>
      <c r="D3748" t="s">
        <v>772</v>
      </c>
      <c r="E3748" t="s">
        <v>11</v>
      </c>
      <c r="F3748" t="s">
        <v>108</v>
      </c>
      <c r="G3748" t="s">
        <v>774</v>
      </c>
      <c r="H3748" t="s">
        <v>14</v>
      </c>
      <c r="I3748" t="s">
        <v>775</v>
      </c>
      <c r="J3748" t="s">
        <v>21</v>
      </c>
      <c r="K3748" s="3" t="str">
        <f t="shared" si="241"/>
        <v>Machinery ProductsOther</v>
      </c>
      <c r="L3748" s="9" t="s">
        <v>1532</v>
      </c>
      <c r="M3748" s="9" t="s">
        <v>1445</v>
      </c>
      <c r="N3748" t="s">
        <v>41</v>
      </c>
      <c r="P3748" s="5" t="str">
        <f>IF(LOOKUP($K3748,Fuel_Mappings!$C$2:$C$255,Fuel_Mappings!$D$2:$D$255)&lt;&gt;"",LOOKUP($K3748,Fuel_Mappings!$C$2:$C$255,Fuel_Mappings!$D$2:$D$255),"")</f>
        <v>Other_Fuel</v>
      </c>
      <c r="Q3748" s="5" t="str">
        <f>IF($P3748="Other_Fuel",IF(LOOKUP($G3748,Fuel_Mappings!$I$2:$I$36,Fuel_Mappings!$I$2:$I$36)=$G3748,LOOKUP($G3748,Fuel_Mappings!$I$2:$I$36,Fuel_Mappings!$J$2:$J$36),""),"")</f>
        <v/>
      </c>
      <c r="S3748" s="5" t="str">
        <f t="shared" si="242"/>
        <v>2C7</v>
      </c>
      <c r="T3748" s="3" t="b">
        <f t="shared" si="243"/>
        <v>0</v>
      </c>
      <c r="U3748" s="3" t="b">
        <f t="shared" si="244"/>
        <v>1</v>
      </c>
    </row>
    <row r="3749" spans="1:21">
      <c r="A3749" s="10">
        <v>30901102</v>
      </c>
      <c r="B3749" t="s">
        <v>770</v>
      </c>
      <c r="C3749" t="s">
        <v>771</v>
      </c>
      <c r="D3749" t="s">
        <v>772</v>
      </c>
      <c r="E3749" t="s">
        <v>11</v>
      </c>
      <c r="F3749" t="s">
        <v>108</v>
      </c>
      <c r="G3749" t="s">
        <v>785</v>
      </c>
      <c r="H3749" t="s">
        <v>14</v>
      </c>
      <c r="I3749" t="s">
        <v>775</v>
      </c>
      <c r="J3749" t="s">
        <v>21</v>
      </c>
      <c r="K3749" s="3" t="str">
        <f t="shared" si="241"/>
        <v>Machinery ProductsOther</v>
      </c>
      <c r="L3749" s="9" t="s">
        <v>1532</v>
      </c>
      <c r="M3749" s="9" t="s">
        <v>1445</v>
      </c>
      <c r="N3749" t="s">
        <v>41</v>
      </c>
      <c r="P3749" s="5" t="str">
        <f>IF(LOOKUP($K3749,Fuel_Mappings!$C$2:$C$255,Fuel_Mappings!$D$2:$D$255)&lt;&gt;"",LOOKUP($K3749,Fuel_Mappings!$C$2:$C$255,Fuel_Mappings!$D$2:$D$255),"")</f>
        <v>Other_Fuel</v>
      </c>
      <c r="Q3749" s="5" t="str">
        <f>IF($P3749="Other_Fuel",IF(LOOKUP($G3749,Fuel_Mappings!$I$2:$I$36,Fuel_Mappings!$I$2:$I$36)=$G3749,LOOKUP($G3749,Fuel_Mappings!$I$2:$I$36,Fuel_Mappings!$J$2:$J$36),""),"")</f>
        <v/>
      </c>
      <c r="S3749" s="5" t="str">
        <f t="shared" si="242"/>
        <v>2C7</v>
      </c>
      <c r="T3749" s="3" t="b">
        <f t="shared" si="243"/>
        <v>0</v>
      </c>
      <c r="U3749" s="3" t="b">
        <f t="shared" si="244"/>
        <v>1</v>
      </c>
    </row>
    <row r="3750" spans="1:21">
      <c r="A3750" s="10">
        <v>30901103</v>
      </c>
      <c r="B3750" t="s">
        <v>770</v>
      </c>
      <c r="C3750" t="s">
        <v>771</v>
      </c>
      <c r="D3750" t="s">
        <v>772</v>
      </c>
      <c r="E3750" t="s">
        <v>11</v>
      </c>
      <c r="F3750" t="s">
        <v>108</v>
      </c>
      <c r="G3750" t="s">
        <v>785</v>
      </c>
      <c r="H3750" t="s">
        <v>14</v>
      </c>
      <c r="I3750" t="s">
        <v>775</v>
      </c>
      <c r="J3750" t="s">
        <v>21</v>
      </c>
      <c r="K3750" s="3" t="str">
        <f t="shared" si="241"/>
        <v>Machinery ProductsOther</v>
      </c>
      <c r="L3750" s="9" t="s">
        <v>1532</v>
      </c>
      <c r="M3750" s="9" t="s">
        <v>1445</v>
      </c>
      <c r="N3750" t="s">
        <v>41</v>
      </c>
      <c r="P3750" s="5" t="str">
        <f>IF(LOOKUP($K3750,Fuel_Mappings!$C$2:$C$255,Fuel_Mappings!$D$2:$D$255)&lt;&gt;"",LOOKUP($K3750,Fuel_Mappings!$C$2:$C$255,Fuel_Mappings!$D$2:$D$255),"")</f>
        <v>Other_Fuel</v>
      </c>
      <c r="Q3750" s="5" t="str">
        <f>IF($P3750="Other_Fuel",IF(LOOKUP($G3750,Fuel_Mappings!$I$2:$I$36,Fuel_Mappings!$I$2:$I$36)=$G3750,LOOKUP($G3750,Fuel_Mappings!$I$2:$I$36,Fuel_Mappings!$J$2:$J$36),""),"")</f>
        <v/>
      </c>
      <c r="S3750" s="5" t="str">
        <f t="shared" si="242"/>
        <v>2C7</v>
      </c>
      <c r="T3750" s="3" t="b">
        <f t="shared" si="243"/>
        <v>0</v>
      </c>
      <c r="U3750" s="3" t="b">
        <f t="shared" si="244"/>
        <v>1</v>
      </c>
    </row>
    <row r="3751" spans="1:21">
      <c r="A3751" s="10">
        <v>30901104</v>
      </c>
      <c r="B3751" t="s">
        <v>770</v>
      </c>
      <c r="C3751" t="s">
        <v>771</v>
      </c>
      <c r="D3751" t="s">
        <v>772</v>
      </c>
      <c r="E3751" t="s">
        <v>11</v>
      </c>
      <c r="F3751" t="s">
        <v>108</v>
      </c>
      <c r="G3751" t="s">
        <v>785</v>
      </c>
      <c r="H3751" t="s">
        <v>14</v>
      </c>
      <c r="I3751" t="s">
        <v>775</v>
      </c>
      <c r="J3751" t="s">
        <v>21</v>
      </c>
      <c r="K3751" s="3" t="str">
        <f t="shared" si="241"/>
        <v>Machinery ProductsOther</v>
      </c>
      <c r="L3751" s="9" t="s">
        <v>1532</v>
      </c>
      <c r="M3751" s="9" t="s">
        <v>1445</v>
      </c>
      <c r="N3751" t="s">
        <v>41</v>
      </c>
      <c r="P3751" s="5" t="str">
        <f>IF(LOOKUP($K3751,Fuel_Mappings!$C$2:$C$255,Fuel_Mappings!$D$2:$D$255)&lt;&gt;"",LOOKUP($K3751,Fuel_Mappings!$C$2:$C$255,Fuel_Mappings!$D$2:$D$255),"")</f>
        <v>Other_Fuel</v>
      </c>
      <c r="Q3751" s="5" t="str">
        <f>IF($P3751="Other_Fuel",IF(LOOKUP($G3751,Fuel_Mappings!$I$2:$I$36,Fuel_Mappings!$I$2:$I$36)=$G3751,LOOKUP($G3751,Fuel_Mappings!$I$2:$I$36,Fuel_Mappings!$J$2:$J$36),""),"")</f>
        <v/>
      </c>
      <c r="S3751" s="5" t="str">
        <f t="shared" si="242"/>
        <v>2C7</v>
      </c>
      <c r="T3751" s="3" t="b">
        <f t="shared" si="243"/>
        <v>0</v>
      </c>
      <c r="U3751" s="3" t="b">
        <f t="shared" si="244"/>
        <v>1</v>
      </c>
    </row>
    <row r="3752" spans="1:21">
      <c r="A3752" s="10">
        <v>30900304</v>
      </c>
      <c r="B3752" t="s">
        <v>770</v>
      </c>
      <c r="C3752" t="s">
        <v>771</v>
      </c>
      <c r="D3752" t="s">
        <v>772</v>
      </c>
      <c r="E3752" t="s">
        <v>11</v>
      </c>
      <c r="F3752" t="s">
        <v>108</v>
      </c>
      <c r="G3752" t="s">
        <v>791</v>
      </c>
      <c r="H3752" t="s">
        <v>14</v>
      </c>
      <c r="I3752" t="s">
        <v>775</v>
      </c>
      <c r="J3752" t="s">
        <v>21</v>
      </c>
      <c r="K3752" s="3" t="str">
        <f t="shared" si="241"/>
        <v>Machinery ProductsOther</v>
      </c>
      <c r="L3752" s="9" t="s">
        <v>1532</v>
      </c>
      <c r="M3752" s="9" t="s">
        <v>1445</v>
      </c>
      <c r="N3752" t="s">
        <v>41</v>
      </c>
      <c r="P3752" s="5" t="str">
        <f>IF(LOOKUP($K3752,Fuel_Mappings!$C$2:$C$255,Fuel_Mappings!$D$2:$D$255)&lt;&gt;"",LOOKUP($K3752,Fuel_Mappings!$C$2:$C$255,Fuel_Mappings!$D$2:$D$255),"")</f>
        <v>Other_Fuel</v>
      </c>
      <c r="Q3752" s="5" t="str">
        <f>IF($P3752="Other_Fuel",IF(LOOKUP($G3752,Fuel_Mappings!$I$2:$I$36,Fuel_Mappings!$I$2:$I$36)=$G3752,LOOKUP($G3752,Fuel_Mappings!$I$2:$I$36,Fuel_Mappings!$J$2:$J$36),""),"")</f>
        <v/>
      </c>
      <c r="S3752" s="5" t="str">
        <f t="shared" si="242"/>
        <v>2C7</v>
      </c>
      <c r="T3752" s="3" t="b">
        <f t="shared" si="243"/>
        <v>0</v>
      </c>
      <c r="U3752" s="3" t="b">
        <f t="shared" si="244"/>
        <v>1</v>
      </c>
    </row>
    <row r="3753" spans="1:21">
      <c r="A3753" s="10">
        <v>30900502</v>
      </c>
      <c r="B3753" t="s">
        <v>770</v>
      </c>
      <c r="C3753" t="s">
        <v>771</v>
      </c>
      <c r="D3753" t="s">
        <v>772</v>
      </c>
      <c r="E3753" t="s">
        <v>11</v>
      </c>
      <c r="F3753" t="s">
        <v>108</v>
      </c>
      <c r="G3753" t="s">
        <v>784</v>
      </c>
      <c r="H3753" t="s">
        <v>14</v>
      </c>
      <c r="I3753" t="s">
        <v>775</v>
      </c>
      <c r="J3753" t="s">
        <v>21</v>
      </c>
      <c r="K3753" s="3" t="str">
        <f t="shared" si="241"/>
        <v>Machinery ProductsOther</v>
      </c>
      <c r="L3753" s="9" t="s">
        <v>1532</v>
      </c>
      <c r="M3753" s="9" t="s">
        <v>1445</v>
      </c>
      <c r="N3753" t="s">
        <v>41</v>
      </c>
      <c r="P3753" s="5" t="str">
        <f>IF(LOOKUP($K3753,Fuel_Mappings!$C$2:$C$255,Fuel_Mappings!$D$2:$D$255)&lt;&gt;"",LOOKUP($K3753,Fuel_Mappings!$C$2:$C$255,Fuel_Mappings!$D$2:$D$255),"")</f>
        <v>Other_Fuel</v>
      </c>
      <c r="Q3753" s="5" t="str">
        <f>IF($P3753="Other_Fuel",IF(LOOKUP($G3753,Fuel_Mappings!$I$2:$I$36,Fuel_Mappings!$I$2:$I$36)=$G3753,LOOKUP($G3753,Fuel_Mappings!$I$2:$I$36,Fuel_Mappings!$J$2:$J$36),""),"")</f>
        <v/>
      </c>
      <c r="S3753" s="5" t="str">
        <f t="shared" si="242"/>
        <v>2C7</v>
      </c>
      <c r="T3753" s="3" t="b">
        <f t="shared" si="243"/>
        <v>0</v>
      </c>
      <c r="U3753" s="3" t="b">
        <f t="shared" si="244"/>
        <v>1</v>
      </c>
    </row>
    <row r="3754" spans="1:21">
      <c r="A3754" s="10">
        <v>30901005</v>
      </c>
      <c r="B3754" t="s">
        <v>770</v>
      </c>
      <c r="C3754" t="s">
        <v>771</v>
      </c>
      <c r="D3754" t="s">
        <v>772</v>
      </c>
      <c r="E3754" t="s">
        <v>11</v>
      </c>
      <c r="F3754" t="s">
        <v>108</v>
      </c>
      <c r="G3754" t="s">
        <v>774</v>
      </c>
      <c r="H3754" t="s">
        <v>14</v>
      </c>
      <c r="I3754" t="s">
        <v>775</v>
      </c>
      <c r="J3754" t="s">
        <v>21</v>
      </c>
      <c r="K3754" s="3" t="str">
        <f t="shared" si="241"/>
        <v>Machinery ProductsOther</v>
      </c>
      <c r="L3754" s="9" t="s">
        <v>1532</v>
      </c>
      <c r="M3754" s="9" t="s">
        <v>1445</v>
      </c>
      <c r="N3754" t="s">
        <v>41</v>
      </c>
      <c r="P3754" s="5" t="str">
        <f>IF(LOOKUP($K3754,Fuel_Mappings!$C$2:$C$255,Fuel_Mappings!$D$2:$D$255)&lt;&gt;"",LOOKUP($K3754,Fuel_Mappings!$C$2:$C$255,Fuel_Mappings!$D$2:$D$255),"")</f>
        <v>Other_Fuel</v>
      </c>
      <c r="Q3754" s="5" t="str">
        <f>IF($P3754="Other_Fuel",IF(LOOKUP($G3754,Fuel_Mappings!$I$2:$I$36,Fuel_Mappings!$I$2:$I$36)=$G3754,LOOKUP($G3754,Fuel_Mappings!$I$2:$I$36,Fuel_Mappings!$J$2:$J$36),""),"")</f>
        <v/>
      </c>
      <c r="S3754" s="5" t="str">
        <f t="shared" si="242"/>
        <v>2C7</v>
      </c>
      <c r="T3754" s="3" t="b">
        <f t="shared" si="243"/>
        <v>0</v>
      </c>
      <c r="U3754" s="3" t="b">
        <f t="shared" si="244"/>
        <v>1</v>
      </c>
    </row>
    <row r="3755" spans="1:21">
      <c r="A3755" s="10">
        <v>30901063</v>
      </c>
      <c r="B3755" t="s">
        <v>770</v>
      </c>
      <c r="C3755" t="s">
        <v>771</v>
      </c>
      <c r="D3755" t="s">
        <v>772</v>
      </c>
      <c r="E3755" t="s">
        <v>11</v>
      </c>
      <c r="F3755" t="s">
        <v>108</v>
      </c>
      <c r="G3755" t="s">
        <v>774</v>
      </c>
      <c r="H3755" t="s">
        <v>14</v>
      </c>
      <c r="I3755" t="s">
        <v>775</v>
      </c>
      <c r="J3755" t="s">
        <v>21</v>
      </c>
      <c r="K3755" s="3" t="str">
        <f t="shared" si="241"/>
        <v>Machinery ProductsOther</v>
      </c>
      <c r="L3755" s="9" t="s">
        <v>1532</v>
      </c>
      <c r="M3755" s="9" t="s">
        <v>1445</v>
      </c>
      <c r="N3755" t="s">
        <v>41</v>
      </c>
      <c r="P3755" s="5" t="str">
        <f>IF(LOOKUP($K3755,Fuel_Mappings!$C$2:$C$255,Fuel_Mappings!$D$2:$D$255)&lt;&gt;"",LOOKUP($K3755,Fuel_Mappings!$C$2:$C$255,Fuel_Mappings!$D$2:$D$255),"")</f>
        <v>Other_Fuel</v>
      </c>
      <c r="Q3755" s="5" t="str">
        <f>IF($P3755="Other_Fuel",IF(LOOKUP($G3755,Fuel_Mappings!$I$2:$I$36,Fuel_Mappings!$I$2:$I$36)=$G3755,LOOKUP($G3755,Fuel_Mappings!$I$2:$I$36,Fuel_Mappings!$J$2:$J$36),""),"")</f>
        <v/>
      </c>
      <c r="S3755" s="5" t="str">
        <f t="shared" si="242"/>
        <v>2C7</v>
      </c>
      <c r="T3755" s="3" t="b">
        <f t="shared" si="243"/>
        <v>0</v>
      </c>
      <c r="U3755" s="3" t="b">
        <f t="shared" si="244"/>
        <v>1</v>
      </c>
    </row>
    <row r="3756" spans="1:21">
      <c r="A3756" s="10">
        <v>30901078</v>
      </c>
      <c r="B3756" t="s">
        <v>770</v>
      </c>
      <c r="C3756" t="s">
        <v>771</v>
      </c>
      <c r="D3756" t="s">
        <v>772</v>
      </c>
      <c r="E3756" t="s">
        <v>11</v>
      </c>
      <c r="F3756" t="s">
        <v>108</v>
      </c>
      <c r="G3756" t="s">
        <v>774</v>
      </c>
      <c r="H3756" t="s">
        <v>14</v>
      </c>
      <c r="I3756" t="s">
        <v>775</v>
      </c>
      <c r="J3756" t="s">
        <v>21</v>
      </c>
      <c r="K3756" s="3" t="str">
        <f t="shared" si="241"/>
        <v>Machinery ProductsOther</v>
      </c>
      <c r="L3756" s="9" t="s">
        <v>1532</v>
      </c>
      <c r="M3756" s="9" t="s">
        <v>1445</v>
      </c>
      <c r="N3756" t="s">
        <v>41</v>
      </c>
      <c r="P3756" s="5" t="str">
        <f>IF(LOOKUP($K3756,Fuel_Mappings!$C$2:$C$255,Fuel_Mappings!$D$2:$D$255)&lt;&gt;"",LOOKUP($K3756,Fuel_Mappings!$C$2:$C$255,Fuel_Mappings!$D$2:$D$255),"")</f>
        <v>Other_Fuel</v>
      </c>
      <c r="Q3756" s="5" t="str">
        <f>IF($P3756="Other_Fuel",IF(LOOKUP($G3756,Fuel_Mappings!$I$2:$I$36,Fuel_Mappings!$I$2:$I$36)=$G3756,LOOKUP($G3756,Fuel_Mappings!$I$2:$I$36,Fuel_Mappings!$J$2:$J$36),""),"")</f>
        <v/>
      </c>
      <c r="S3756" s="5" t="str">
        <f t="shared" si="242"/>
        <v>2C7</v>
      </c>
      <c r="T3756" s="3" t="b">
        <f t="shared" si="243"/>
        <v>0</v>
      </c>
      <c r="U3756" s="3" t="b">
        <f t="shared" si="244"/>
        <v>1</v>
      </c>
    </row>
    <row r="3757" spans="1:21">
      <c r="A3757" s="10">
        <v>30901101</v>
      </c>
      <c r="B3757" t="s">
        <v>770</v>
      </c>
      <c r="C3757" t="s">
        <v>771</v>
      </c>
      <c r="D3757" t="s">
        <v>772</v>
      </c>
      <c r="E3757" t="s">
        <v>11</v>
      </c>
      <c r="F3757" t="s">
        <v>108</v>
      </c>
      <c r="G3757" t="s">
        <v>785</v>
      </c>
      <c r="H3757" t="s">
        <v>14</v>
      </c>
      <c r="I3757" t="s">
        <v>775</v>
      </c>
      <c r="J3757" t="s">
        <v>21</v>
      </c>
      <c r="K3757" s="3" t="str">
        <f t="shared" si="241"/>
        <v>Machinery ProductsOther</v>
      </c>
      <c r="L3757" s="9" t="s">
        <v>1532</v>
      </c>
      <c r="M3757" s="9" t="s">
        <v>1445</v>
      </c>
      <c r="N3757" t="s">
        <v>41</v>
      </c>
      <c r="P3757" s="5" t="str">
        <f>IF(LOOKUP($K3757,Fuel_Mappings!$C$2:$C$255,Fuel_Mappings!$D$2:$D$255)&lt;&gt;"",LOOKUP($K3757,Fuel_Mappings!$C$2:$C$255,Fuel_Mappings!$D$2:$D$255),"")</f>
        <v>Other_Fuel</v>
      </c>
      <c r="Q3757" s="5" t="str">
        <f>IF($P3757="Other_Fuel",IF(LOOKUP($G3757,Fuel_Mappings!$I$2:$I$36,Fuel_Mappings!$I$2:$I$36)=$G3757,LOOKUP($G3757,Fuel_Mappings!$I$2:$I$36,Fuel_Mappings!$J$2:$J$36),""),"")</f>
        <v/>
      </c>
      <c r="S3757" s="5" t="str">
        <f t="shared" si="242"/>
        <v>2C7</v>
      </c>
      <c r="T3757" s="3" t="b">
        <f t="shared" si="243"/>
        <v>0</v>
      </c>
      <c r="U3757" s="3" t="b">
        <f t="shared" si="244"/>
        <v>1</v>
      </c>
    </row>
    <row r="3758" spans="1:21">
      <c r="A3758" s="10">
        <v>30903007</v>
      </c>
      <c r="B3758" t="s">
        <v>770</v>
      </c>
      <c r="C3758" t="s">
        <v>771</v>
      </c>
      <c r="D3758" t="s">
        <v>772</v>
      </c>
      <c r="E3758" t="s">
        <v>11</v>
      </c>
      <c r="F3758" t="s">
        <v>108</v>
      </c>
      <c r="G3758" t="s">
        <v>786</v>
      </c>
      <c r="H3758" t="s">
        <v>14</v>
      </c>
      <c r="I3758" t="s">
        <v>775</v>
      </c>
      <c r="J3758" t="s">
        <v>21</v>
      </c>
      <c r="K3758" s="3" t="str">
        <f t="shared" si="241"/>
        <v>Machinery ProductsOther</v>
      </c>
      <c r="L3758" s="9" t="s">
        <v>1532</v>
      </c>
      <c r="M3758" s="9" t="s">
        <v>1445</v>
      </c>
      <c r="N3758" t="s">
        <v>41</v>
      </c>
      <c r="P3758" s="5" t="str">
        <f>IF(LOOKUP($K3758,Fuel_Mappings!$C$2:$C$255,Fuel_Mappings!$D$2:$D$255)&lt;&gt;"",LOOKUP($K3758,Fuel_Mappings!$C$2:$C$255,Fuel_Mappings!$D$2:$D$255),"")</f>
        <v>Other_Fuel</v>
      </c>
      <c r="Q3758" s="5" t="str">
        <f>IF($P3758="Other_Fuel",IF(LOOKUP($G3758,Fuel_Mappings!$I$2:$I$36,Fuel_Mappings!$I$2:$I$36)=$G3758,LOOKUP($G3758,Fuel_Mappings!$I$2:$I$36,Fuel_Mappings!$J$2:$J$36),""),"")</f>
        <v/>
      </c>
      <c r="S3758" s="5" t="str">
        <f t="shared" si="242"/>
        <v>2C7</v>
      </c>
      <c r="T3758" s="3" t="b">
        <f t="shared" si="243"/>
        <v>0</v>
      </c>
      <c r="U3758" s="3" t="b">
        <f t="shared" si="244"/>
        <v>1</v>
      </c>
    </row>
    <row r="3759" spans="1:21">
      <c r="A3759" s="10">
        <v>30904010</v>
      </c>
      <c r="B3759" t="s">
        <v>770</v>
      </c>
      <c r="C3759" t="s">
        <v>771</v>
      </c>
      <c r="D3759" t="s">
        <v>772</v>
      </c>
      <c r="E3759" t="s">
        <v>11</v>
      </c>
      <c r="F3759" t="s">
        <v>108</v>
      </c>
      <c r="G3759" t="s">
        <v>781</v>
      </c>
      <c r="H3759" t="s">
        <v>14</v>
      </c>
      <c r="I3759" t="s">
        <v>775</v>
      </c>
      <c r="J3759" t="s">
        <v>21</v>
      </c>
      <c r="K3759" s="3" t="str">
        <f t="shared" si="241"/>
        <v>Machinery ProductsOther</v>
      </c>
      <c r="L3759" s="9" t="s">
        <v>1532</v>
      </c>
      <c r="M3759" s="9" t="s">
        <v>1445</v>
      </c>
      <c r="N3759" t="s">
        <v>41</v>
      </c>
      <c r="P3759" s="5" t="str">
        <f>IF(LOOKUP($K3759,Fuel_Mappings!$C$2:$C$255,Fuel_Mappings!$D$2:$D$255)&lt;&gt;"",LOOKUP($K3759,Fuel_Mappings!$C$2:$C$255,Fuel_Mappings!$D$2:$D$255),"")</f>
        <v>Other_Fuel</v>
      </c>
      <c r="Q3759" s="5" t="str">
        <f>IF($P3759="Other_Fuel",IF(LOOKUP($G3759,Fuel_Mappings!$I$2:$I$36,Fuel_Mappings!$I$2:$I$36)=$G3759,LOOKUP($G3759,Fuel_Mappings!$I$2:$I$36,Fuel_Mappings!$J$2:$J$36),""),"")</f>
        <v/>
      </c>
      <c r="S3759" s="5" t="str">
        <f t="shared" si="242"/>
        <v>2C7</v>
      </c>
      <c r="T3759" s="3" t="b">
        <f t="shared" si="243"/>
        <v>0</v>
      </c>
      <c r="U3759" s="3" t="b">
        <f t="shared" si="244"/>
        <v>1</v>
      </c>
    </row>
    <row r="3760" spans="1:21">
      <c r="A3760" s="10">
        <v>30904020</v>
      </c>
      <c r="B3760" t="s">
        <v>770</v>
      </c>
      <c r="C3760" t="s">
        <v>771</v>
      </c>
      <c r="D3760" t="s">
        <v>772</v>
      </c>
      <c r="E3760" t="s">
        <v>11</v>
      </c>
      <c r="F3760" t="s">
        <v>108</v>
      </c>
      <c r="G3760" t="s">
        <v>781</v>
      </c>
      <c r="H3760" t="s">
        <v>14</v>
      </c>
      <c r="I3760" t="s">
        <v>775</v>
      </c>
      <c r="J3760" t="s">
        <v>21</v>
      </c>
      <c r="K3760" s="3" t="str">
        <f t="shared" si="241"/>
        <v>Machinery ProductsOther</v>
      </c>
      <c r="L3760" s="9" t="s">
        <v>1532</v>
      </c>
      <c r="M3760" s="9" t="s">
        <v>1445</v>
      </c>
      <c r="N3760" t="s">
        <v>41</v>
      </c>
      <c r="P3760" s="5" t="str">
        <f>IF(LOOKUP($K3760,Fuel_Mappings!$C$2:$C$255,Fuel_Mappings!$D$2:$D$255)&lt;&gt;"",LOOKUP($K3760,Fuel_Mappings!$C$2:$C$255,Fuel_Mappings!$D$2:$D$255),"")</f>
        <v>Other_Fuel</v>
      </c>
      <c r="Q3760" s="5" t="str">
        <f>IF($P3760="Other_Fuel",IF(LOOKUP($G3760,Fuel_Mappings!$I$2:$I$36,Fuel_Mappings!$I$2:$I$36)=$G3760,LOOKUP($G3760,Fuel_Mappings!$I$2:$I$36,Fuel_Mappings!$J$2:$J$36),""),"")</f>
        <v/>
      </c>
      <c r="S3760" s="5" t="str">
        <f t="shared" si="242"/>
        <v>2C7</v>
      </c>
      <c r="T3760" s="3" t="b">
        <f t="shared" si="243"/>
        <v>0</v>
      </c>
      <c r="U3760" s="3" t="b">
        <f t="shared" si="244"/>
        <v>1</v>
      </c>
    </row>
    <row r="3761" spans="1:21">
      <c r="A3761" s="10">
        <v>30904100</v>
      </c>
      <c r="B3761" t="s">
        <v>770</v>
      </c>
      <c r="C3761" t="s">
        <v>771</v>
      </c>
      <c r="D3761" t="s">
        <v>772</v>
      </c>
      <c r="E3761" t="s">
        <v>11</v>
      </c>
      <c r="F3761" t="s">
        <v>108</v>
      </c>
      <c r="G3761" t="s">
        <v>800</v>
      </c>
      <c r="H3761" t="s">
        <v>14</v>
      </c>
      <c r="I3761" t="s">
        <v>775</v>
      </c>
      <c r="J3761" t="s">
        <v>21</v>
      </c>
      <c r="K3761" s="3" t="str">
        <f t="shared" si="241"/>
        <v>Machinery ProductsOther</v>
      </c>
      <c r="L3761" s="9" t="s">
        <v>1532</v>
      </c>
      <c r="M3761" s="9" t="s">
        <v>1445</v>
      </c>
      <c r="N3761" t="s">
        <v>41</v>
      </c>
      <c r="P3761" s="5" t="str">
        <f>IF(LOOKUP($K3761,Fuel_Mappings!$C$2:$C$255,Fuel_Mappings!$D$2:$D$255)&lt;&gt;"",LOOKUP($K3761,Fuel_Mappings!$C$2:$C$255,Fuel_Mappings!$D$2:$D$255),"")</f>
        <v>Other_Fuel</v>
      </c>
      <c r="Q3761" s="5" t="str">
        <f>IF($P3761="Other_Fuel",IF(LOOKUP($G3761,Fuel_Mappings!$I$2:$I$36,Fuel_Mappings!$I$2:$I$36)=$G3761,LOOKUP($G3761,Fuel_Mappings!$I$2:$I$36,Fuel_Mappings!$J$2:$J$36),""),"")</f>
        <v/>
      </c>
      <c r="S3761" s="5" t="str">
        <f t="shared" si="242"/>
        <v>2C7</v>
      </c>
      <c r="T3761" s="3" t="b">
        <f t="shared" si="243"/>
        <v>0</v>
      </c>
      <c r="U3761" s="3" t="b">
        <f t="shared" si="244"/>
        <v>1</v>
      </c>
    </row>
    <row r="3762" spans="1:21">
      <c r="A3762" s="10">
        <v>30904500</v>
      </c>
      <c r="B3762" t="s">
        <v>770</v>
      </c>
      <c r="C3762" t="s">
        <v>771</v>
      </c>
      <c r="D3762" t="s">
        <v>772</v>
      </c>
      <c r="E3762" t="s">
        <v>11</v>
      </c>
      <c r="F3762" t="s">
        <v>108</v>
      </c>
      <c r="G3762" t="s">
        <v>801</v>
      </c>
      <c r="H3762" t="s">
        <v>14</v>
      </c>
      <c r="I3762" t="s">
        <v>775</v>
      </c>
      <c r="J3762" t="s">
        <v>21</v>
      </c>
      <c r="K3762" s="3" t="str">
        <f t="shared" si="241"/>
        <v>Machinery ProductsOther</v>
      </c>
      <c r="L3762" s="9" t="s">
        <v>1532</v>
      </c>
      <c r="M3762" s="9" t="s">
        <v>1445</v>
      </c>
      <c r="N3762" t="s">
        <v>41</v>
      </c>
      <c r="P3762" s="5" t="str">
        <f>IF(LOOKUP($K3762,Fuel_Mappings!$C$2:$C$255,Fuel_Mappings!$D$2:$D$255)&lt;&gt;"",LOOKUP($K3762,Fuel_Mappings!$C$2:$C$255,Fuel_Mappings!$D$2:$D$255),"")</f>
        <v>Other_Fuel</v>
      </c>
      <c r="Q3762" s="5" t="str">
        <f>IF($P3762="Other_Fuel",IF(LOOKUP($G3762,Fuel_Mappings!$I$2:$I$36,Fuel_Mappings!$I$2:$I$36)=$G3762,LOOKUP($G3762,Fuel_Mappings!$I$2:$I$36,Fuel_Mappings!$J$2:$J$36),""),"")</f>
        <v/>
      </c>
      <c r="S3762" s="5" t="str">
        <f t="shared" si="242"/>
        <v>2C7</v>
      </c>
      <c r="T3762" s="3" t="b">
        <f t="shared" si="243"/>
        <v>0</v>
      </c>
      <c r="U3762" s="3" t="b">
        <f t="shared" si="244"/>
        <v>1</v>
      </c>
    </row>
    <row r="3763" spans="1:21">
      <c r="A3763" s="10">
        <v>30905104</v>
      </c>
      <c r="B3763" t="s">
        <v>770</v>
      </c>
      <c r="C3763" t="s">
        <v>771</v>
      </c>
      <c r="D3763" t="s">
        <v>772</v>
      </c>
      <c r="E3763" t="s">
        <v>11</v>
      </c>
      <c r="F3763" t="s">
        <v>108</v>
      </c>
      <c r="G3763" t="s">
        <v>793</v>
      </c>
      <c r="H3763" t="s">
        <v>401</v>
      </c>
      <c r="I3763" t="s">
        <v>734</v>
      </c>
      <c r="J3763" t="s">
        <v>21</v>
      </c>
      <c r="K3763" s="3" t="str">
        <f t="shared" ref="K3763:K3826" si="245">I3763&amp;J3763</f>
        <v>Metals Processing NECOther</v>
      </c>
      <c r="L3763" s="9" t="s">
        <v>1532</v>
      </c>
      <c r="M3763" s="9" t="s">
        <v>1445</v>
      </c>
      <c r="N3763" t="s">
        <v>41</v>
      </c>
      <c r="P3763" s="5" t="str">
        <f>IF(LOOKUP($K3763,Fuel_Mappings!$C$2:$C$255,Fuel_Mappings!$D$2:$D$255)&lt;&gt;"",LOOKUP($K3763,Fuel_Mappings!$C$2:$C$255,Fuel_Mappings!$D$2:$D$255),"")</f>
        <v>Other_Fuel</v>
      </c>
      <c r="Q3763" s="5" t="str">
        <f>IF($P3763="Other_Fuel",IF(LOOKUP($G3763,Fuel_Mappings!$I$2:$I$36,Fuel_Mappings!$I$2:$I$36)=$G3763,LOOKUP($G3763,Fuel_Mappings!$I$2:$I$36,Fuel_Mappings!$J$2:$J$36),""),"")</f>
        <v/>
      </c>
      <c r="S3763" s="5" t="str">
        <f t="shared" si="242"/>
        <v>2C7</v>
      </c>
      <c r="T3763" s="3" t="b">
        <f t="shared" si="243"/>
        <v>0</v>
      </c>
      <c r="U3763" s="3" t="b">
        <f t="shared" si="244"/>
        <v>1</v>
      </c>
    </row>
    <row r="3764" spans="1:21">
      <c r="A3764" s="10">
        <v>30905112</v>
      </c>
      <c r="B3764" t="s">
        <v>770</v>
      </c>
      <c r="C3764" t="s">
        <v>771</v>
      </c>
      <c r="D3764" t="s">
        <v>772</v>
      </c>
      <c r="E3764" t="s">
        <v>11</v>
      </c>
      <c r="F3764" t="s">
        <v>108</v>
      </c>
      <c r="G3764" t="s">
        <v>793</v>
      </c>
      <c r="H3764" t="s">
        <v>14</v>
      </c>
      <c r="I3764" t="s">
        <v>775</v>
      </c>
      <c r="J3764" t="s">
        <v>21</v>
      </c>
      <c r="K3764" s="3" t="str">
        <f t="shared" si="245"/>
        <v>Machinery ProductsOther</v>
      </c>
      <c r="L3764" s="9" t="s">
        <v>1532</v>
      </c>
      <c r="M3764" s="9" t="s">
        <v>1445</v>
      </c>
      <c r="N3764" t="s">
        <v>41</v>
      </c>
      <c r="P3764" s="5" t="str">
        <f>IF(LOOKUP($K3764,Fuel_Mappings!$C$2:$C$255,Fuel_Mappings!$D$2:$D$255)&lt;&gt;"",LOOKUP($K3764,Fuel_Mappings!$C$2:$C$255,Fuel_Mappings!$D$2:$D$255),"")</f>
        <v>Other_Fuel</v>
      </c>
      <c r="Q3764" s="5" t="str">
        <f>IF($P3764="Other_Fuel",IF(LOOKUP($G3764,Fuel_Mappings!$I$2:$I$36,Fuel_Mappings!$I$2:$I$36)=$G3764,LOOKUP($G3764,Fuel_Mappings!$I$2:$I$36,Fuel_Mappings!$J$2:$J$36),""),"")</f>
        <v/>
      </c>
      <c r="S3764" s="5" t="str">
        <f t="shared" si="242"/>
        <v>2C7</v>
      </c>
      <c r="T3764" s="3" t="b">
        <f t="shared" si="243"/>
        <v>0</v>
      </c>
      <c r="U3764" s="3" t="b">
        <f t="shared" si="244"/>
        <v>1</v>
      </c>
    </row>
    <row r="3765" spans="1:21">
      <c r="A3765" s="10">
        <v>30905128</v>
      </c>
      <c r="B3765" t="s">
        <v>770</v>
      </c>
      <c r="C3765" t="s">
        <v>771</v>
      </c>
      <c r="D3765" t="s">
        <v>772</v>
      </c>
      <c r="E3765" t="s">
        <v>11</v>
      </c>
      <c r="F3765" t="s">
        <v>108</v>
      </c>
      <c r="G3765" t="s">
        <v>793</v>
      </c>
      <c r="H3765" t="s">
        <v>14</v>
      </c>
      <c r="I3765" t="s">
        <v>775</v>
      </c>
      <c r="J3765" t="s">
        <v>21</v>
      </c>
      <c r="K3765" s="3" t="str">
        <f t="shared" si="245"/>
        <v>Machinery ProductsOther</v>
      </c>
      <c r="L3765" s="9" t="s">
        <v>1532</v>
      </c>
      <c r="M3765" s="9" t="s">
        <v>1445</v>
      </c>
      <c r="N3765" t="s">
        <v>41</v>
      </c>
      <c r="P3765" s="5" t="str">
        <f>IF(LOOKUP($K3765,Fuel_Mappings!$C$2:$C$255,Fuel_Mappings!$D$2:$D$255)&lt;&gt;"",LOOKUP($K3765,Fuel_Mappings!$C$2:$C$255,Fuel_Mappings!$D$2:$D$255),"")</f>
        <v>Other_Fuel</v>
      </c>
      <c r="Q3765" s="5" t="str">
        <f>IF($P3765="Other_Fuel",IF(LOOKUP($G3765,Fuel_Mappings!$I$2:$I$36,Fuel_Mappings!$I$2:$I$36)=$G3765,LOOKUP($G3765,Fuel_Mappings!$I$2:$I$36,Fuel_Mappings!$J$2:$J$36),""),"")</f>
        <v/>
      </c>
      <c r="S3765" s="5" t="str">
        <f t="shared" si="242"/>
        <v>2C7</v>
      </c>
      <c r="T3765" s="3" t="b">
        <f t="shared" si="243"/>
        <v>0</v>
      </c>
      <c r="U3765" s="3" t="b">
        <f t="shared" si="244"/>
        <v>1</v>
      </c>
    </row>
    <row r="3766" spans="1:21">
      <c r="A3766" s="10">
        <v>30905132</v>
      </c>
      <c r="B3766" t="s">
        <v>770</v>
      </c>
      <c r="C3766" t="s">
        <v>771</v>
      </c>
      <c r="D3766" t="s">
        <v>772</v>
      </c>
      <c r="E3766" t="s">
        <v>11</v>
      </c>
      <c r="F3766" t="s">
        <v>108</v>
      </c>
      <c r="G3766" t="s">
        <v>793</v>
      </c>
      <c r="H3766" t="s">
        <v>14</v>
      </c>
      <c r="I3766" t="s">
        <v>775</v>
      </c>
      <c r="J3766" t="s">
        <v>21</v>
      </c>
      <c r="K3766" s="3" t="str">
        <f t="shared" si="245"/>
        <v>Machinery ProductsOther</v>
      </c>
      <c r="L3766" s="9" t="s">
        <v>1532</v>
      </c>
      <c r="M3766" s="9" t="s">
        <v>1445</v>
      </c>
      <c r="N3766" t="s">
        <v>41</v>
      </c>
      <c r="P3766" s="5" t="str">
        <f>IF(LOOKUP($K3766,Fuel_Mappings!$C$2:$C$255,Fuel_Mappings!$D$2:$D$255)&lt;&gt;"",LOOKUP($K3766,Fuel_Mappings!$C$2:$C$255,Fuel_Mappings!$D$2:$D$255),"")</f>
        <v>Other_Fuel</v>
      </c>
      <c r="Q3766" s="5" t="str">
        <f>IF($P3766="Other_Fuel",IF(LOOKUP($G3766,Fuel_Mappings!$I$2:$I$36,Fuel_Mappings!$I$2:$I$36)=$G3766,LOOKUP($G3766,Fuel_Mappings!$I$2:$I$36,Fuel_Mappings!$J$2:$J$36),""),"")</f>
        <v/>
      </c>
      <c r="S3766" s="5" t="str">
        <f t="shared" si="242"/>
        <v>2C7</v>
      </c>
      <c r="T3766" s="3" t="b">
        <f t="shared" si="243"/>
        <v>0</v>
      </c>
      <c r="U3766" s="3" t="b">
        <f t="shared" si="244"/>
        <v>1</v>
      </c>
    </row>
    <row r="3767" spans="1:21">
      <c r="A3767" s="10">
        <v>30905140</v>
      </c>
      <c r="B3767" t="s">
        <v>770</v>
      </c>
      <c r="C3767" t="s">
        <v>771</v>
      </c>
      <c r="D3767" t="s">
        <v>772</v>
      </c>
      <c r="E3767" t="s">
        <v>11</v>
      </c>
      <c r="F3767" t="s">
        <v>108</v>
      </c>
      <c r="G3767" t="s">
        <v>793</v>
      </c>
      <c r="H3767" t="s">
        <v>14</v>
      </c>
      <c r="I3767" t="s">
        <v>775</v>
      </c>
      <c r="J3767" t="s">
        <v>21</v>
      </c>
      <c r="K3767" s="3" t="str">
        <f t="shared" si="245"/>
        <v>Machinery ProductsOther</v>
      </c>
      <c r="L3767" s="9" t="s">
        <v>1532</v>
      </c>
      <c r="M3767" s="9" t="s">
        <v>1445</v>
      </c>
      <c r="N3767" t="s">
        <v>41</v>
      </c>
      <c r="P3767" s="5" t="str">
        <f>IF(LOOKUP($K3767,Fuel_Mappings!$C$2:$C$255,Fuel_Mappings!$D$2:$D$255)&lt;&gt;"",LOOKUP($K3767,Fuel_Mappings!$C$2:$C$255,Fuel_Mappings!$D$2:$D$255),"")</f>
        <v>Other_Fuel</v>
      </c>
      <c r="Q3767" s="5" t="str">
        <f>IF($P3767="Other_Fuel",IF(LOOKUP($G3767,Fuel_Mappings!$I$2:$I$36,Fuel_Mappings!$I$2:$I$36)=$G3767,LOOKUP($G3767,Fuel_Mappings!$I$2:$I$36,Fuel_Mappings!$J$2:$J$36),""),"")</f>
        <v/>
      </c>
      <c r="S3767" s="5" t="str">
        <f t="shared" si="242"/>
        <v>2C7</v>
      </c>
      <c r="T3767" s="3" t="b">
        <f t="shared" si="243"/>
        <v>0</v>
      </c>
      <c r="U3767" s="3" t="b">
        <f t="shared" si="244"/>
        <v>1</v>
      </c>
    </row>
    <row r="3768" spans="1:21">
      <c r="A3768" s="10">
        <v>30905144</v>
      </c>
      <c r="B3768" t="s">
        <v>770</v>
      </c>
      <c r="C3768" t="s">
        <v>771</v>
      </c>
      <c r="D3768" t="s">
        <v>772</v>
      </c>
      <c r="E3768" t="s">
        <v>11</v>
      </c>
      <c r="F3768" t="s">
        <v>108</v>
      </c>
      <c r="G3768" t="s">
        <v>793</v>
      </c>
      <c r="H3768" t="s">
        <v>14</v>
      </c>
      <c r="I3768" t="s">
        <v>775</v>
      </c>
      <c r="J3768" t="s">
        <v>21</v>
      </c>
      <c r="K3768" s="3" t="str">
        <f t="shared" si="245"/>
        <v>Machinery ProductsOther</v>
      </c>
      <c r="L3768" s="9" t="s">
        <v>1532</v>
      </c>
      <c r="M3768" s="9" t="s">
        <v>1445</v>
      </c>
      <c r="N3768" t="s">
        <v>41</v>
      </c>
      <c r="P3768" s="5" t="str">
        <f>IF(LOOKUP($K3768,Fuel_Mappings!$C$2:$C$255,Fuel_Mappings!$D$2:$D$255)&lt;&gt;"",LOOKUP($K3768,Fuel_Mappings!$C$2:$C$255,Fuel_Mappings!$D$2:$D$255),"")</f>
        <v>Other_Fuel</v>
      </c>
      <c r="Q3768" s="5" t="str">
        <f>IF($P3768="Other_Fuel",IF(LOOKUP($G3768,Fuel_Mappings!$I$2:$I$36,Fuel_Mappings!$I$2:$I$36)=$G3768,LOOKUP($G3768,Fuel_Mappings!$I$2:$I$36,Fuel_Mappings!$J$2:$J$36),""),"")</f>
        <v/>
      </c>
      <c r="S3768" s="5" t="str">
        <f t="shared" si="242"/>
        <v>2C7</v>
      </c>
      <c r="T3768" s="3" t="b">
        <f t="shared" si="243"/>
        <v>0</v>
      </c>
      <c r="U3768" s="3" t="b">
        <f t="shared" si="244"/>
        <v>1</v>
      </c>
    </row>
    <row r="3769" spans="1:21">
      <c r="A3769" s="10">
        <v>30905152</v>
      </c>
      <c r="B3769" t="s">
        <v>770</v>
      </c>
      <c r="C3769" t="s">
        <v>771</v>
      </c>
      <c r="D3769" t="s">
        <v>772</v>
      </c>
      <c r="E3769" t="s">
        <v>11</v>
      </c>
      <c r="F3769" t="s">
        <v>108</v>
      </c>
      <c r="G3769" t="s">
        <v>793</v>
      </c>
      <c r="H3769" t="s">
        <v>14</v>
      </c>
      <c r="I3769" t="s">
        <v>775</v>
      </c>
      <c r="J3769" t="s">
        <v>21</v>
      </c>
      <c r="K3769" s="3" t="str">
        <f t="shared" si="245"/>
        <v>Machinery ProductsOther</v>
      </c>
      <c r="L3769" s="9" t="s">
        <v>1532</v>
      </c>
      <c r="M3769" s="9" t="s">
        <v>1445</v>
      </c>
      <c r="N3769" t="s">
        <v>41</v>
      </c>
      <c r="P3769" s="5" t="str">
        <f>IF(LOOKUP($K3769,Fuel_Mappings!$C$2:$C$255,Fuel_Mappings!$D$2:$D$255)&lt;&gt;"",LOOKUP($K3769,Fuel_Mappings!$C$2:$C$255,Fuel_Mappings!$D$2:$D$255),"")</f>
        <v>Other_Fuel</v>
      </c>
      <c r="Q3769" s="5" t="str">
        <f>IF($P3769="Other_Fuel",IF(LOOKUP($G3769,Fuel_Mappings!$I$2:$I$36,Fuel_Mappings!$I$2:$I$36)=$G3769,LOOKUP($G3769,Fuel_Mappings!$I$2:$I$36,Fuel_Mappings!$J$2:$J$36),""),"")</f>
        <v/>
      </c>
      <c r="S3769" s="5" t="str">
        <f t="shared" si="242"/>
        <v>2C7</v>
      </c>
      <c r="T3769" s="3" t="b">
        <f t="shared" si="243"/>
        <v>0</v>
      </c>
      <c r="U3769" s="3" t="b">
        <f t="shared" si="244"/>
        <v>1</v>
      </c>
    </row>
    <row r="3770" spans="1:21">
      <c r="A3770" s="10">
        <v>30905156</v>
      </c>
      <c r="B3770" t="s">
        <v>770</v>
      </c>
      <c r="C3770" t="s">
        <v>771</v>
      </c>
      <c r="D3770" t="s">
        <v>772</v>
      </c>
      <c r="E3770" t="s">
        <v>11</v>
      </c>
      <c r="F3770" t="s">
        <v>108</v>
      </c>
      <c r="G3770" t="s">
        <v>793</v>
      </c>
      <c r="H3770" t="s">
        <v>14</v>
      </c>
      <c r="I3770" t="s">
        <v>775</v>
      </c>
      <c r="J3770" t="s">
        <v>21</v>
      </c>
      <c r="K3770" s="3" t="str">
        <f t="shared" si="245"/>
        <v>Machinery ProductsOther</v>
      </c>
      <c r="L3770" s="9" t="s">
        <v>1532</v>
      </c>
      <c r="M3770" s="9" t="s">
        <v>1445</v>
      </c>
      <c r="N3770" t="s">
        <v>41</v>
      </c>
      <c r="P3770" s="5" t="str">
        <f>IF(LOOKUP($K3770,Fuel_Mappings!$C$2:$C$255,Fuel_Mappings!$D$2:$D$255)&lt;&gt;"",LOOKUP($K3770,Fuel_Mappings!$C$2:$C$255,Fuel_Mappings!$D$2:$D$255),"")</f>
        <v>Other_Fuel</v>
      </c>
      <c r="Q3770" s="5" t="str">
        <f>IF($P3770="Other_Fuel",IF(LOOKUP($G3770,Fuel_Mappings!$I$2:$I$36,Fuel_Mappings!$I$2:$I$36)=$G3770,LOOKUP($G3770,Fuel_Mappings!$I$2:$I$36,Fuel_Mappings!$J$2:$J$36),""),"")</f>
        <v/>
      </c>
      <c r="S3770" s="5" t="str">
        <f t="shared" si="242"/>
        <v>2C7</v>
      </c>
      <c r="T3770" s="3" t="b">
        <f t="shared" si="243"/>
        <v>0</v>
      </c>
      <c r="U3770" s="3" t="b">
        <f t="shared" si="244"/>
        <v>1</v>
      </c>
    </row>
    <row r="3771" spans="1:21">
      <c r="A3771" s="10">
        <v>30905164</v>
      </c>
      <c r="B3771" t="s">
        <v>770</v>
      </c>
      <c r="C3771" t="s">
        <v>771</v>
      </c>
      <c r="D3771" t="s">
        <v>772</v>
      </c>
      <c r="E3771" t="s">
        <v>11</v>
      </c>
      <c r="F3771" t="s">
        <v>108</v>
      </c>
      <c r="G3771" t="s">
        <v>793</v>
      </c>
      <c r="H3771" t="s">
        <v>14</v>
      </c>
      <c r="I3771" t="s">
        <v>775</v>
      </c>
      <c r="J3771" t="s">
        <v>21</v>
      </c>
      <c r="K3771" s="3" t="str">
        <f t="shared" si="245"/>
        <v>Machinery ProductsOther</v>
      </c>
      <c r="L3771" s="9" t="s">
        <v>1532</v>
      </c>
      <c r="M3771" s="9" t="s">
        <v>1445</v>
      </c>
      <c r="N3771" t="s">
        <v>41</v>
      </c>
      <c r="P3771" s="5" t="str">
        <f>IF(LOOKUP($K3771,Fuel_Mappings!$C$2:$C$255,Fuel_Mappings!$D$2:$D$255)&lt;&gt;"",LOOKUP($K3771,Fuel_Mappings!$C$2:$C$255,Fuel_Mappings!$D$2:$D$255),"")</f>
        <v>Other_Fuel</v>
      </c>
      <c r="Q3771" s="5" t="str">
        <f>IF($P3771="Other_Fuel",IF(LOOKUP($G3771,Fuel_Mappings!$I$2:$I$36,Fuel_Mappings!$I$2:$I$36)=$G3771,LOOKUP($G3771,Fuel_Mappings!$I$2:$I$36,Fuel_Mappings!$J$2:$J$36),""),"")</f>
        <v/>
      </c>
      <c r="S3771" s="5" t="str">
        <f t="shared" si="242"/>
        <v>2C7</v>
      </c>
      <c r="T3771" s="3" t="b">
        <f t="shared" si="243"/>
        <v>0</v>
      </c>
      <c r="U3771" s="3" t="b">
        <f t="shared" si="244"/>
        <v>1</v>
      </c>
    </row>
    <row r="3772" spans="1:21">
      <c r="A3772" s="10">
        <v>30905212</v>
      </c>
      <c r="B3772" t="s">
        <v>770</v>
      </c>
      <c r="C3772" t="s">
        <v>771</v>
      </c>
      <c r="D3772" t="s">
        <v>772</v>
      </c>
      <c r="E3772" t="s">
        <v>11</v>
      </c>
      <c r="F3772" t="s">
        <v>108</v>
      </c>
      <c r="G3772" t="s">
        <v>796</v>
      </c>
      <c r="H3772" t="s">
        <v>14</v>
      </c>
      <c r="I3772" t="s">
        <v>775</v>
      </c>
      <c r="J3772" t="s">
        <v>21</v>
      </c>
      <c r="K3772" s="3" t="str">
        <f t="shared" si="245"/>
        <v>Machinery ProductsOther</v>
      </c>
      <c r="L3772" s="9" t="s">
        <v>1532</v>
      </c>
      <c r="M3772" s="9" t="s">
        <v>1445</v>
      </c>
      <c r="N3772" t="s">
        <v>41</v>
      </c>
      <c r="P3772" s="5" t="str">
        <f>IF(LOOKUP($K3772,Fuel_Mappings!$C$2:$C$255,Fuel_Mappings!$D$2:$D$255)&lt;&gt;"",LOOKUP($K3772,Fuel_Mappings!$C$2:$C$255,Fuel_Mappings!$D$2:$D$255),"")</f>
        <v>Other_Fuel</v>
      </c>
      <c r="Q3772" s="5" t="str">
        <f>IF($P3772="Other_Fuel",IF(LOOKUP($G3772,Fuel_Mappings!$I$2:$I$36,Fuel_Mappings!$I$2:$I$36)=$G3772,LOOKUP($G3772,Fuel_Mappings!$I$2:$I$36,Fuel_Mappings!$J$2:$J$36),""),"")</f>
        <v/>
      </c>
      <c r="S3772" s="5" t="str">
        <f t="shared" si="242"/>
        <v>2C7</v>
      </c>
      <c r="T3772" s="3" t="b">
        <f t="shared" si="243"/>
        <v>0</v>
      </c>
      <c r="U3772" s="3" t="b">
        <f t="shared" si="244"/>
        <v>1</v>
      </c>
    </row>
    <row r="3773" spans="1:21">
      <c r="A3773" s="10">
        <v>30905220</v>
      </c>
      <c r="B3773" t="s">
        <v>770</v>
      </c>
      <c r="C3773" t="s">
        <v>771</v>
      </c>
      <c r="D3773" t="s">
        <v>772</v>
      </c>
      <c r="E3773" t="s">
        <v>11</v>
      </c>
      <c r="F3773" t="s">
        <v>108</v>
      </c>
      <c r="G3773" t="s">
        <v>796</v>
      </c>
      <c r="H3773" t="s">
        <v>14</v>
      </c>
      <c r="I3773" t="s">
        <v>775</v>
      </c>
      <c r="J3773" t="s">
        <v>21</v>
      </c>
      <c r="K3773" s="3" t="str">
        <f t="shared" si="245"/>
        <v>Machinery ProductsOther</v>
      </c>
      <c r="L3773" s="9" t="s">
        <v>1532</v>
      </c>
      <c r="M3773" s="9" t="s">
        <v>1445</v>
      </c>
      <c r="N3773" t="s">
        <v>41</v>
      </c>
      <c r="P3773" s="5" t="str">
        <f>IF(LOOKUP($K3773,Fuel_Mappings!$C$2:$C$255,Fuel_Mappings!$D$2:$D$255)&lt;&gt;"",LOOKUP($K3773,Fuel_Mappings!$C$2:$C$255,Fuel_Mappings!$D$2:$D$255),"")</f>
        <v>Other_Fuel</v>
      </c>
      <c r="Q3773" s="5" t="str">
        <f>IF($P3773="Other_Fuel",IF(LOOKUP($G3773,Fuel_Mappings!$I$2:$I$36,Fuel_Mappings!$I$2:$I$36)=$G3773,LOOKUP($G3773,Fuel_Mappings!$I$2:$I$36,Fuel_Mappings!$J$2:$J$36),""),"")</f>
        <v/>
      </c>
      <c r="S3773" s="5" t="str">
        <f t="shared" si="242"/>
        <v>2C7</v>
      </c>
      <c r="T3773" s="3" t="b">
        <f t="shared" si="243"/>
        <v>0</v>
      </c>
      <c r="U3773" s="3" t="b">
        <f t="shared" si="244"/>
        <v>1</v>
      </c>
    </row>
    <row r="3774" spans="1:21">
      <c r="A3774" s="10">
        <v>30905280</v>
      </c>
      <c r="B3774" t="s">
        <v>770</v>
      </c>
      <c r="C3774" t="s">
        <v>771</v>
      </c>
      <c r="D3774" t="s">
        <v>772</v>
      </c>
      <c r="E3774" t="s">
        <v>11</v>
      </c>
      <c r="F3774" t="s">
        <v>108</v>
      </c>
      <c r="G3774" t="s">
        <v>796</v>
      </c>
      <c r="H3774" t="s">
        <v>14</v>
      </c>
      <c r="I3774" t="s">
        <v>775</v>
      </c>
      <c r="J3774" t="s">
        <v>21</v>
      </c>
      <c r="K3774" s="3" t="str">
        <f t="shared" si="245"/>
        <v>Machinery ProductsOther</v>
      </c>
      <c r="L3774" s="9" t="s">
        <v>1532</v>
      </c>
      <c r="M3774" s="9" t="s">
        <v>1445</v>
      </c>
      <c r="N3774" t="s">
        <v>41</v>
      </c>
      <c r="P3774" s="5" t="str">
        <f>IF(LOOKUP($K3774,Fuel_Mappings!$C$2:$C$255,Fuel_Mappings!$D$2:$D$255)&lt;&gt;"",LOOKUP($K3774,Fuel_Mappings!$C$2:$C$255,Fuel_Mappings!$D$2:$D$255),"")</f>
        <v>Other_Fuel</v>
      </c>
      <c r="Q3774" s="5" t="str">
        <f>IF($P3774="Other_Fuel",IF(LOOKUP($G3774,Fuel_Mappings!$I$2:$I$36,Fuel_Mappings!$I$2:$I$36)=$G3774,LOOKUP($G3774,Fuel_Mappings!$I$2:$I$36,Fuel_Mappings!$J$2:$J$36),""),"")</f>
        <v/>
      </c>
      <c r="S3774" s="5" t="str">
        <f t="shared" si="242"/>
        <v>2C7</v>
      </c>
      <c r="T3774" s="3" t="b">
        <f t="shared" si="243"/>
        <v>0</v>
      </c>
      <c r="U3774" s="3" t="b">
        <f t="shared" si="244"/>
        <v>1</v>
      </c>
    </row>
    <row r="3775" spans="1:21">
      <c r="A3775" s="10">
        <v>30905300</v>
      </c>
      <c r="B3775" t="s">
        <v>770</v>
      </c>
      <c r="C3775" t="s">
        <v>771</v>
      </c>
      <c r="D3775" t="s">
        <v>772</v>
      </c>
      <c r="E3775" t="s">
        <v>11</v>
      </c>
      <c r="F3775" t="s">
        <v>108</v>
      </c>
      <c r="G3775" t="s">
        <v>802</v>
      </c>
      <c r="H3775" t="s">
        <v>14</v>
      </c>
      <c r="I3775" t="s">
        <v>775</v>
      </c>
      <c r="J3775" t="s">
        <v>21</v>
      </c>
      <c r="K3775" s="3" t="str">
        <f t="shared" si="245"/>
        <v>Machinery ProductsOther</v>
      </c>
      <c r="L3775" s="9" t="s">
        <v>1532</v>
      </c>
      <c r="M3775" s="9" t="s">
        <v>1445</v>
      </c>
      <c r="N3775" t="s">
        <v>41</v>
      </c>
      <c r="P3775" s="5" t="str">
        <f>IF(LOOKUP($K3775,Fuel_Mappings!$C$2:$C$255,Fuel_Mappings!$D$2:$D$255)&lt;&gt;"",LOOKUP($K3775,Fuel_Mappings!$C$2:$C$255,Fuel_Mappings!$D$2:$D$255),"")</f>
        <v>Other_Fuel</v>
      </c>
      <c r="Q3775" s="5" t="str">
        <f>IF($P3775="Other_Fuel",IF(LOOKUP($G3775,Fuel_Mappings!$I$2:$I$36,Fuel_Mappings!$I$2:$I$36)=$G3775,LOOKUP($G3775,Fuel_Mappings!$I$2:$I$36,Fuel_Mappings!$J$2:$J$36),""),"")</f>
        <v/>
      </c>
      <c r="S3775" s="5" t="str">
        <f t="shared" si="242"/>
        <v>2C7</v>
      </c>
      <c r="T3775" s="3" t="b">
        <f t="shared" si="243"/>
        <v>0</v>
      </c>
      <c r="U3775" s="3" t="b">
        <f t="shared" si="244"/>
        <v>1</v>
      </c>
    </row>
    <row r="3776" spans="1:21">
      <c r="A3776" s="10">
        <v>30905320</v>
      </c>
      <c r="B3776" t="s">
        <v>770</v>
      </c>
      <c r="C3776" t="s">
        <v>771</v>
      </c>
      <c r="D3776" t="s">
        <v>772</v>
      </c>
      <c r="E3776" t="s">
        <v>11</v>
      </c>
      <c r="F3776" t="s">
        <v>108</v>
      </c>
      <c r="G3776" t="s">
        <v>802</v>
      </c>
      <c r="H3776" t="s">
        <v>14</v>
      </c>
      <c r="I3776" t="s">
        <v>775</v>
      </c>
      <c r="J3776" t="s">
        <v>21</v>
      </c>
      <c r="K3776" s="3" t="str">
        <f t="shared" si="245"/>
        <v>Machinery ProductsOther</v>
      </c>
      <c r="L3776" s="9" t="s">
        <v>1532</v>
      </c>
      <c r="M3776" s="9" t="s">
        <v>1445</v>
      </c>
      <c r="N3776" t="s">
        <v>41</v>
      </c>
      <c r="P3776" s="5" t="str">
        <f>IF(LOOKUP($K3776,Fuel_Mappings!$C$2:$C$255,Fuel_Mappings!$D$2:$D$255)&lt;&gt;"",LOOKUP($K3776,Fuel_Mappings!$C$2:$C$255,Fuel_Mappings!$D$2:$D$255),"")</f>
        <v>Other_Fuel</v>
      </c>
      <c r="Q3776" s="5" t="str">
        <f>IF($P3776="Other_Fuel",IF(LOOKUP($G3776,Fuel_Mappings!$I$2:$I$36,Fuel_Mappings!$I$2:$I$36)=$G3776,LOOKUP($G3776,Fuel_Mappings!$I$2:$I$36,Fuel_Mappings!$J$2:$J$36),""),"")</f>
        <v/>
      </c>
      <c r="S3776" s="5" t="str">
        <f t="shared" si="242"/>
        <v>2C7</v>
      </c>
      <c r="T3776" s="3" t="b">
        <f t="shared" si="243"/>
        <v>0</v>
      </c>
      <c r="U3776" s="3" t="b">
        <f t="shared" si="244"/>
        <v>1</v>
      </c>
    </row>
    <row r="3777" spans="1:21">
      <c r="A3777" s="10">
        <v>30905354</v>
      </c>
      <c r="B3777" t="s">
        <v>770</v>
      </c>
      <c r="C3777" t="s">
        <v>771</v>
      </c>
      <c r="D3777" t="s">
        <v>772</v>
      </c>
      <c r="E3777" t="s">
        <v>11</v>
      </c>
      <c r="F3777" t="s">
        <v>108</v>
      </c>
      <c r="G3777" t="s">
        <v>802</v>
      </c>
      <c r="H3777" t="s">
        <v>14</v>
      </c>
      <c r="I3777" t="s">
        <v>775</v>
      </c>
      <c r="J3777" t="s">
        <v>21</v>
      </c>
      <c r="K3777" s="3" t="str">
        <f t="shared" si="245"/>
        <v>Machinery ProductsOther</v>
      </c>
      <c r="L3777" s="9" t="s">
        <v>1532</v>
      </c>
      <c r="M3777" s="9" t="s">
        <v>1445</v>
      </c>
      <c r="N3777" t="s">
        <v>41</v>
      </c>
      <c r="P3777" s="5" t="str">
        <f>IF(LOOKUP($K3777,Fuel_Mappings!$C$2:$C$255,Fuel_Mappings!$D$2:$D$255)&lt;&gt;"",LOOKUP($K3777,Fuel_Mappings!$C$2:$C$255,Fuel_Mappings!$D$2:$D$255),"")</f>
        <v>Other_Fuel</v>
      </c>
      <c r="Q3777" s="5" t="str">
        <f>IF($P3777="Other_Fuel",IF(LOOKUP($G3777,Fuel_Mappings!$I$2:$I$36,Fuel_Mappings!$I$2:$I$36)=$G3777,LOOKUP($G3777,Fuel_Mappings!$I$2:$I$36,Fuel_Mappings!$J$2:$J$36),""),"")</f>
        <v/>
      </c>
      <c r="S3777" s="5" t="str">
        <f t="shared" si="242"/>
        <v>2C7</v>
      </c>
      <c r="T3777" s="3" t="b">
        <f t="shared" si="243"/>
        <v>0</v>
      </c>
      <c r="U3777" s="3" t="b">
        <f t="shared" si="244"/>
        <v>1</v>
      </c>
    </row>
    <row r="3778" spans="1:21">
      <c r="A3778" s="10">
        <v>30905355</v>
      </c>
      <c r="B3778" t="s">
        <v>770</v>
      </c>
      <c r="C3778" t="s">
        <v>771</v>
      </c>
      <c r="D3778" t="s">
        <v>772</v>
      </c>
      <c r="E3778" t="s">
        <v>11</v>
      </c>
      <c r="F3778" t="s">
        <v>108</v>
      </c>
      <c r="G3778" t="s">
        <v>802</v>
      </c>
      <c r="H3778" t="s">
        <v>14</v>
      </c>
      <c r="I3778" t="s">
        <v>775</v>
      </c>
      <c r="J3778" t="s">
        <v>21</v>
      </c>
      <c r="K3778" s="3" t="str">
        <f t="shared" si="245"/>
        <v>Machinery ProductsOther</v>
      </c>
      <c r="L3778" s="9" t="s">
        <v>1532</v>
      </c>
      <c r="M3778" s="9" t="s">
        <v>1445</v>
      </c>
      <c r="N3778" t="s">
        <v>41</v>
      </c>
      <c r="P3778" s="5" t="str">
        <f>IF(LOOKUP($K3778,Fuel_Mappings!$C$2:$C$255,Fuel_Mappings!$D$2:$D$255)&lt;&gt;"",LOOKUP($K3778,Fuel_Mappings!$C$2:$C$255,Fuel_Mappings!$D$2:$D$255),"")</f>
        <v>Other_Fuel</v>
      </c>
      <c r="Q3778" s="5" t="str">
        <f>IF($P3778="Other_Fuel",IF(LOOKUP($G3778,Fuel_Mappings!$I$2:$I$36,Fuel_Mappings!$I$2:$I$36)=$G3778,LOOKUP($G3778,Fuel_Mappings!$I$2:$I$36,Fuel_Mappings!$J$2:$J$36),""),"")</f>
        <v/>
      </c>
      <c r="S3778" s="5" t="str">
        <f t="shared" si="242"/>
        <v>2C7</v>
      </c>
      <c r="T3778" s="3" t="b">
        <f t="shared" si="243"/>
        <v>0</v>
      </c>
      <c r="U3778" s="3" t="b">
        <f t="shared" si="244"/>
        <v>1</v>
      </c>
    </row>
    <row r="3779" spans="1:21">
      <c r="A3779" s="10">
        <v>30905400</v>
      </c>
      <c r="B3779" t="s">
        <v>770</v>
      </c>
      <c r="C3779" t="s">
        <v>771</v>
      </c>
      <c r="D3779" t="s">
        <v>772</v>
      </c>
      <c r="E3779" t="s">
        <v>11</v>
      </c>
      <c r="F3779" t="s">
        <v>108</v>
      </c>
      <c r="G3779" t="s">
        <v>803</v>
      </c>
      <c r="H3779" t="s">
        <v>14</v>
      </c>
      <c r="I3779" t="s">
        <v>775</v>
      </c>
      <c r="J3779" t="s">
        <v>21</v>
      </c>
      <c r="K3779" s="3" t="str">
        <f t="shared" si="245"/>
        <v>Machinery ProductsOther</v>
      </c>
      <c r="L3779" s="9" t="s">
        <v>1532</v>
      </c>
      <c r="M3779" s="9" t="s">
        <v>1445</v>
      </c>
      <c r="N3779" t="s">
        <v>41</v>
      </c>
      <c r="P3779" s="5" t="str">
        <f>IF(LOOKUP($K3779,Fuel_Mappings!$C$2:$C$255,Fuel_Mappings!$D$2:$D$255)&lt;&gt;"",LOOKUP($K3779,Fuel_Mappings!$C$2:$C$255,Fuel_Mappings!$D$2:$D$255),"")</f>
        <v>Other_Fuel</v>
      </c>
      <c r="Q3779" s="5" t="str">
        <f>IF($P3779="Other_Fuel",IF(LOOKUP($G3779,Fuel_Mappings!$I$2:$I$36,Fuel_Mappings!$I$2:$I$36)=$G3779,LOOKUP($G3779,Fuel_Mappings!$I$2:$I$36,Fuel_Mappings!$J$2:$J$36),""),"")</f>
        <v/>
      </c>
      <c r="S3779" s="5" t="str">
        <f t="shared" ref="S3779:S3842" si="246">LEFT(L3779,FIND("_",L3779)-1)</f>
        <v>2C7</v>
      </c>
      <c r="T3779" s="3" t="b">
        <f t="shared" ref="T3779:T3842" si="247">$S3779=$C3779</f>
        <v>0</v>
      </c>
      <c r="U3779" s="3" t="b">
        <f t="shared" ref="U3779:U3842" si="248">LEFT($S3779,3)=LEFT($C3779,3)</f>
        <v>1</v>
      </c>
    </row>
    <row r="3780" spans="1:21">
      <c r="A3780" s="10">
        <v>30905410</v>
      </c>
      <c r="B3780" t="s">
        <v>770</v>
      </c>
      <c r="C3780" t="s">
        <v>771</v>
      </c>
      <c r="D3780" t="s">
        <v>772</v>
      </c>
      <c r="E3780" t="s">
        <v>11</v>
      </c>
      <c r="F3780" t="s">
        <v>108</v>
      </c>
      <c r="G3780" t="s">
        <v>803</v>
      </c>
      <c r="H3780" t="s">
        <v>14</v>
      </c>
      <c r="I3780" t="s">
        <v>775</v>
      </c>
      <c r="J3780" t="s">
        <v>21</v>
      </c>
      <c r="K3780" s="3" t="str">
        <f t="shared" si="245"/>
        <v>Machinery ProductsOther</v>
      </c>
      <c r="L3780" s="9" t="s">
        <v>1532</v>
      </c>
      <c r="M3780" s="9" t="s">
        <v>1445</v>
      </c>
      <c r="N3780" t="s">
        <v>41</v>
      </c>
      <c r="P3780" s="5" t="str">
        <f>IF(LOOKUP($K3780,Fuel_Mappings!$C$2:$C$255,Fuel_Mappings!$D$2:$D$255)&lt;&gt;"",LOOKUP($K3780,Fuel_Mappings!$C$2:$C$255,Fuel_Mappings!$D$2:$D$255),"")</f>
        <v>Other_Fuel</v>
      </c>
      <c r="Q3780" s="5" t="str">
        <f>IF($P3780="Other_Fuel",IF(LOOKUP($G3780,Fuel_Mappings!$I$2:$I$36,Fuel_Mappings!$I$2:$I$36)=$G3780,LOOKUP($G3780,Fuel_Mappings!$I$2:$I$36,Fuel_Mappings!$J$2:$J$36),""),"")</f>
        <v/>
      </c>
      <c r="S3780" s="5" t="str">
        <f t="shared" si="246"/>
        <v>2C7</v>
      </c>
      <c r="T3780" s="3" t="b">
        <f t="shared" si="247"/>
        <v>0</v>
      </c>
      <c r="U3780" s="3" t="b">
        <f t="shared" si="248"/>
        <v>1</v>
      </c>
    </row>
    <row r="3781" spans="1:21">
      <c r="A3781" s="10">
        <v>30905800</v>
      </c>
      <c r="B3781" t="s">
        <v>770</v>
      </c>
      <c r="C3781" t="s">
        <v>771</v>
      </c>
      <c r="D3781" t="s">
        <v>772</v>
      </c>
      <c r="E3781" t="s">
        <v>11</v>
      </c>
      <c r="F3781" t="s">
        <v>108</v>
      </c>
      <c r="G3781" t="s">
        <v>804</v>
      </c>
      <c r="H3781" t="s">
        <v>14</v>
      </c>
      <c r="I3781" t="s">
        <v>775</v>
      </c>
      <c r="J3781" t="s">
        <v>21</v>
      </c>
      <c r="K3781" s="3" t="str">
        <f t="shared" si="245"/>
        <v>Machinery ProductsOther</v>
      </c>
      <c r="L3781" s="9" t="s">
        <v>1532</v>
      </c>
      <c r="M3781" s="9" t="s">
        <v>1445</v>
      </c>
      <c r="N3781" t="s">
        <v>41</v>
      </c>
      <c r="P3781" s="5" t="str">
        <f>IF(LOOKUP($K3781,Fuel_Mappings!$C$2:$C$255,Fuel_Mappings!$D$2:$D$255)&lt;&gt;"",LOOKUP($K3781,Fuel_Mappings!$C$2:$C$255,Fuel_Mappings!$D$2:$D$255),"")</f>
        <v>Other_Fuel</v>
      </c>
      <c r="Q3781" s="5" t="str">
        <f>IF($P3781="Other_Fuel",IF(LOOKUP($G3781,Fuel_Mappings!$I$2:$I$36,Fuel_Mappings!$I$2:$I$36)=$G3781,LOOKUP($G3781,Fuel_Mappings!$I$2:$I$36,Fuel_Mappings!$J$2:$J$36),""),"")</f>
        <v/>
      </c>
      <c r="S3781" s="5" t="str">
        <f t="shared" si="246"/>
        <v>2C7</v>
      </c>
      <c r="T3781" s="3" t="b">
        <f t="shared" si="247"/>
        <v>0</v>
      </c>
      <c r="U3781" s="3" t="b">
        <f t="shared" si="248"/>
        <v>1</v>
      </c>
    </row>
    <row r="3782" spans="1:21">
      <c r="A3782" s="10">
        <v>30905900</v>
      </c>
      <c r="B3782" t="s">
        <v>770</v>
      </c>
      <c r="C3782" t="s">
        <v>771</v>
      </c>
      <c r="D3782" t="s">
        <v>772</v>
      </c>
      <c r="E3782" t="s">
        <v>11</v>
      </c>
      <c r="F3782" t="s">
        <v>108</v>
      </c>
      <c r="G3782" t="s">
        <v>805</v>
      </c>
      <c r="H3782" t="s">
        <v>14</v>
      </c>
      <c r="I3782" t="s">
        <v>775</v>
      </c>
      <c r="J3782" t="s">
        <v>21</v>
      </c>
      <c r="K3782" s="3" t="str">
        <f t="shared" si="245"/>
        <v>Machinery ProductsOther</v>
      </c>
      <c r="L3782" s="9" t="s">
        <v>1532</v>
      </c>
      <c r="M3782" s="9" t="s">
        <v>1445</v>
      </c>
      <c r="N3782" t="s">
        <v>41</v>
      </c>
      <c r="P3782" s="5" t="str">
        <f>IF(LOOKUP($K3782,Fuel_Mappings!$C$2:$C$255,Fuel_Mappings!$D$2:$D$255)&lt;&gt;"",LOOKUP($K3782,Fuel_Mappings!$C$2:$C$255,Fuel_Mappings!$D$2:$D$255),"")</f>
        <v>Other_Fuel</v>
      </c>
      <c r="Q3782" s="5" t="str">
        <f>IF($P3782="Other_Fuel",IF(LOOKUP($G3782,Fuel_Mappings!$I$2:$I$36,Fuel_Mappings!$I$2:$I$36)=$G3782,LOOKUP($G3782,Fuel_Mappings!$I$2:$I$36,Fuel_Mappings!$J$2:$J$36),""),"")</f>
        <v/>
      </c>
      <c r="S3782" s="5" t="str">
        <f t="shared" si="246"/>
        <v>2C7</v>
      </c>
      <c r="T3782" s="3" t="b">
        <f t="shared" si="247"/>
        <v>0</v>
      </c>
      <c r="U3782" s="3" t="b">
        <f t="shared" si="248"/>
        <v>1</v>
      </c>
    </row>
    <row r="3783" spans="1:21">
      <c r="A3783" s="10">
        <v>30905308</v>
      </c>
      <c r="B3783" t="s">
        <v>770</v>
      </c>
      <c r="C3783" t="s">
        <v>771</v>
      </c>
      <c r="D3783" t="s">
        <v>772</v>
      </c>
      <c r="E3783" t="s">
        <v>11</v>
      </c>
      <c r="F3783" t="s">
        <v>108</v>
      </c>
      <c r="G3783" t="s">
        <v>802</v>
      </c>
      <c r="H3783" t="s">
        <v>14</v>
      </c>
      <c r="I3783" t="s">
        <v>775</v>
      </c>
      <c r="J3783" t="s">
        <v>21</v>
      </c>
      <c r="K3783" s="3" t="str">
        <f t="shared" si="245"/>
        <v>Machinery ProductsOther</v>
      </c>
      <c r="L3783" s="9" t="s">
        <v>1532</v>
      </c>
      <c r="M3783" s="9" t="s">
        <v>1445</v>
      </c>
      <c r="N3783" t="s">
        <v>41</v>
      </c>
      <c r="P3783" s="5" t="str">
        <f>IF(LOOKUP($K3783,Fuel_Mappings!$C$2:$C$255,Fuel_Mappings!$D$2:$D$255)&lt;&gt;"",LOOKUP($K3783,Fuel_Mappings!$C$2:$C$255,Fuel_Mappings!$D$2:$D$255),"")</f>
        <v>Other_Fuel</v>
      </c>
      <c r="Q3783" s="5" t="str">
        <f>IF($P3783="Other_Fuel",IF(LOOKUP($G3783,Fuel_Mappings!$I$2:$I$36,Fuel_Mappings!$I$2:$I$36)=$G3783,LOOKUP($G3783,Fuel_Mappings!$I$2:$I$36,Fuel_Mappings!$J$2:$J$36),""),"")</f>
        <v/>
      </c>
      <c r="S3783" s="5" t="str">
        <f t="shared" si="246"/>
        <v>2C7</v>
      </c>
      <c r="T3783" s="3" t="b">
        <f t="shared" si="247"/>
        <v>0</v>
      </c>
      <c r="U3783" s="3" t="b">
        <f t="shared" si="248"/>
        <v>1</v>
      </c>
    </row>
    <row r="3784" spans="1:21">
      <c r="A3784" s="10">
        <v>30903901</v>
      </c>
      <c r="B3784" t="s">
        <v>770</v>
      </c>
      <c r="C3784" t="s">
        <v>771</v>
      </c>
      <c r="D3784" t="s">
        <v>772</v>
      </c>
      <c r="E3784" t="s">
        <v>11</v>
      </c>
      <c r="F3784" t="s">
        <v>108</v>
      </c>
      <c r="G3784" t="s">
        <v>807</v>
      </c>
      <c r="H3784" t="s">
        <v>14</v>
      </c>
      <c r="I3784" t="s">
        <v>775</v>
      </c>
      <c r="J3784" t="s">
        <v>21</v>
      </c>
      <c r="K3784" s="3" t="str">
        <f t="shared" si="245"/>
        <v>Machinery ProductsOther</v>
      </c>
      <c r="L3784" s="9" t="s">
        <v>1532</v>
      </c>
      <c r="M3784" s="9" t="s">
        <v>1445</v>
      </c>
      <c r="N3784" t="s">
        <v>41</v>
      </c>
      <c r="P3784" s="5" t="str">
        <f>IF(LOOKUP($K3784,Fuel_Mappings!$C$2:$C$255,Fuel_Mappings!$D$2:$D$255)&lt;&gt;"",LOOKUP($K3784,Fuel_Mappings!$C$2:$C$255,Fuel_Mappings!$D$2:$D$255),"")</f>
        <v>Other_Fuel</v>
      </c>
      <c r="Q3784" s="5" t="str">
        <f>IF($P3784="Other_Fuel",IF(LOOKUP($G3784,Fuel_Mappings!$I$2:$I$36,Fuel_Mappings!$I$2:$I$36)=$G3784,LOOKUP($G3784,Fuel_Mappings!$I$2:$I$36,Fuel_Mappings!$J$2:$J$36),""),"")</f>
        <v/>
      </c>
      <c r="S3784" s="5" t="str">
        <f t="shared" si="246"/>
        <v>2C7</v>
      </c>
      <c r="T3784" s="3" t="b">
        <f t="shared" si="247"/>
        <v>0</v>
      </c>
      <c r="U3784" s="3" t="b">
        <f t="shared" si="248"/>
        <v>1</v>
      </c>
    </row>
    <row r="3785" spans="1:21">
      <c r="A3785" s="10">
        <v>30905306</v>
      </c>
      <c r="B3785" t="s">
        <v>770</v>
      </c>
      <c r="C3785" t="s">
        <v>771</v>
      </c>
      <c r="D3785" t="s">
        <v>772</v>
      </c>
      <c r="E3785" t="s">
        <v>11</v>
      </c>
      <c r="F3785" t="s">
        <v>108</v>
      </c>
      <c r="G3785" t="s">
        <v>802</v>
      </c>
      <c r="H3785" t="s">
        <v>14</v>
      </c>
      <c r="I3785" t="s">
        <v>775</v>
      </c>
      <c r="J3785" t="s">
        <v>21</v>
      </c>
      <c r="K3785" s="3" t="str">
        <f t="shared" si="245"/>
        <v>Machinery ProductsOther</v>
      </c>
      <c r="L3785" s="9" t="s">
        <v>1532</v>
      </c>
      <c r="M3785" s="9" t="s">
        <v>1445</v>
      </c>
      <c r="N3785" t="s">
        <v>41</v>
      </c>
      <c r="P3785" s="5" t="str">
        <f>IF(LOOKUP($K3785,Fuel_Mappings!$C$2:$C$255,Fuel_Mappings!$D$2:$D$255)&lt;&gt;"",LOOKUP($K3785,Fuel_Mappings!$C$2:$C$255,Fuel_Mappings!$D$2:$D$255),"")</f>
        <v>Other_Fuel</v>
      </c>
      <c r="Q3785" s="5" t="str">
        <f>IF($P3785="Other_Fuel",IF(LOOKUP($G3785,Fuel_Mappings!$I$2:$I$36,Fuel_Mappings!$I$2:$I$36)=$G3785,LOOKUP($G3785,Fuel_Mappings!$I$2:$I$36,Fuel_Mappings!$J$2:$J$36),""),"")</f>
        <v/>
      </c>
      <c r="S3785" s="5" t="str">
        <f t="shared" si="246"/>
        <v>2C7</v>
      </c>
      <c r="T3785" s="3" t="b">
        <f t="shared" si="247"/>
        <v>0</v>
      </c>
      <c r="U3785" s="3" t="b">
        <f t="shared" si="248"/>
        <v>1</v>
      </c>
    </row>
    <row r="3786" spans="1:21">
      <c r="A3786" s="10">
        <v>30901699</v>
      </c>
      <c r="B3786" t="s">
        <v>770</v>
      </c>
      <c r="C3786" t="s">
        <v>771</v>
      </c>
      <c r="D3786" t="s">
        <v>772</v>
      </c>
      <c r="E3786" t="s">
        <v>11</v>
      </c>
      <c r="F3786" t="s">
        <v>108</v>
      </c>
      <c r="G3786" t="s">
        <v>779</v>
      </c>
      <c r="H3786" t="s">
        <v>14</v>
      </c>
      <c r="I3786" t="s">
        <v>775</v>
      </c>
      <c r="J3786" t="s">
        <v>21</v>
      </c>
      <c r="K3786" s="3" t="str">
        <f t="shared" si="245"/>
        <v>Machinery ProductsOther</v>
      </c>
      <c r="L3786" s="9" t="s">
        <v>1532</v>
      </c>
      <c r="M3786" s="9" t="s">
        <v>1445</v>
      </c>
      <c r="N3786" t="s">
        <v>41</v>
      </c>
      <c r="P3786" s="5" t="str">
        <f>IF(LOOKUP($K3786,Fuel_Mappings!$C$2:$C$255,Fuel_Mappings!$D$2:$D$255)&lt;&gt;"",LOOKUP($K3786,Fuel_Mappings!$C$2:$C$255,Fuel_Mappings!$D$2:$D$255),"")</f>
        <v>Other_Fuel</v>
      </c>
      <c r="Q3786" s="5" t="str">
        <f>IF($P3786="Other_Fuel",IF(LOOKUP($G3786,Fuel_Mappings!$I$2:$I$36,Fuel_Mappings!$I$2:$I$36)=$G3786,LOOKUP($G3786,Fuel_Mappings!$I$2:$I$36,Fuel_Mappings!$J$2:$J$36),""),"")</f>
        <v/>
      </c>
      <c r="S3786" s="5" t="str">
        <f t="shared" si="246"/>
        <v>2C7</v>
      </c>
      <c r="T3786" s="3" t="b">
        <f t="shared" si="247"/>
        <v>0</v>
      </c>
      <c r="U3786" s="3" t="b">
        <f t="shared" si="248"/>
        <v>1</v>
      </c>
    </row>
    <row r="3787" spans="1:21">
      <c r="A3787" s="10">
        <v>30901068</v>
      </c>
      <c r="B3787" t="s">
        <v>770</v>
      </c>
      <c r="C3787" t="s">
        <v>771</v>
      </c>
      <c r="D3787" t="s">
        <v>772</v>
      </c>
      <c r="E3787" t="s">
        <v>11</v>
      </c>
      <c r="F3787" t="s">
        <v>108</v>
      </c>
      <c r="G3787" t="s">
        <v>774</v>
      </c>
      <c r="H3787" t="s">
        <v>14</v>
      </c>
      <c r="I3787" t="s">
        <v>775</v>
      </c>
      <c r="J3787" t="s">
        <v>21</v>
      </c>
      <c r="K3787" s="3" t="str">
        <f t="shared" si="245"/>
        <v>Machinery ProductsOther</v>
      </c>
      <c r="L3787" s="9" t="s">
        <v>1532</v>
      </c>
      <c r="M3787" s="9" t="s">
        <v>1445</v>
      </c>
      <c r="N3787" t="s">
        <v>41</v>
      </c>
      <c r="P3787" s="5" t="str">
        <f>IF(LOOKUP($K3787,Fuel_Mappings!$C$2:$C$255,Fuel_Mappings!$D$2:$D$255)&lt;&gt;"",LOOKUP($K3787,Fuel_Mappings!$C$2:$C$255,Fuel_Mappings!$D$2:$D$255),"")</f>
        <v>Other_Fuel</v>
      </c>
      <c r="Q3787" s="5" t="str">
        <f>IF($P3787="Other_Fuel",IF(LOOKUP($G3787,Fuel_Mappings!$I$2:$I$36,Fuel_Mappings!$I$2:$I$36)=$G3787,LOOKUP($G3787,Fuel_Mappings!$I$2:$I$36,Fuel_Mappings!$J$2:$J$36),""),"")</f>
        <v/>
      </c>
      <c r="S3787" s="5" t="str">
        <f t="shared" si="246"/>
        <v>2C7</v>
      </c>
      <c r="T3787" s="3" t="b">
        <f t="shared" si="247"/>
        <v>0</v>
      </c>
      <c r="U3787" s="3" t="b">
        <f t="shared" si="248"/>
        <v>1</v>
      </c>
    </row>
    <row r="3788" spans="1:21">
      <c r="A3788" s="10">
        <v>30901602</v>
      </c>
      <c r="B3788" t="s">
        <v>770</v>
      </c>
      <c r="C3788" t="s">
        <v>771</v>
      </c>
      <c r="D3788" t="s">
        <v>772</v>
      </c>
      <c r="E3788" t="s">
        <v>11</v>
      </c>
      <c r="F3788" t="s">
        <v>108</v>
      </c>
      <c r="G3788" t="s">
        <v>779</v>
      </c>
      <c r="H3788" t="s">
        <v>14</v>
      </c>
      <c r="I3788" t="s">
        <v>775</v>
      </c>
      <c r="J3788" t="s">
        <v>21</v>
      </c>
      <c r="K3788" s="3" t="str">
        <f t="shared" si="245"/>
        <v>Machinery ProductsOther</v>
      </c>
      <c r="L3788" s="9" t="s">
        <v>1532</v>
      </c>
      <c r="M3788" s="9" t="s">
        <v>1445</v>
      </c>
      <c r="N3788" t="s">
        <v>41</v>
      </c>
      <c r="P3788" s="5" t="str">
        <f>IF(LOOKUP($K3788,Fuel_Mappings!$C$2:$C$255,Fuel_Mappings!$D$2:$D$255)&lt;&gt;"",LOOKUP($K3788,Fuel_Mappings!$C$2:$C$255,Fuel_Mappings!$D$2:$D$255),"")</f>
        <v>Other_Fuel</v>
      </c>
      <c r="Q3788" s="5" t="str">
        <f>IF($P3788="Other_Fuel",IF(LOOKUP($G3788,Fuel_Mappings!$I$2:$I$36,Fuel_Mappings!$I$2:$I$36)=$G3788,LOOKUP($G3788,Fuel_Mappings!$I$2:$I$36,Fuel_Mappings!$J$2:$J$36),""),"")</f>
        <v/>
      </c>
      <c r="S3788" s="5" t="str">
        <f t="shared" si="246"/>
        <v>2C7</v>
      </c>
      <c r="T3788" s="3" t="b">
        <f t="shared" si="247"/>
        <v>0</v>
      </c>
      <c r="U3788" s="3" t="b">
        <f t="shared" si="248"/>
        <v>1</v>
      </c>
    </row>
    <row r="3789" spans="1:21">
      <c r="A3789" s="10">
        <v>30904200</v>
      </c>
      <c r="B3789" t="s">
        <v>770</v>
      </c>
      <c r="C3789" t="s">
        <v>771</v>
      </c>
      <c r="D3789" t="s">
        <v>772</v>
      </c>
      <c r="E3789" t="s">
        <v>11</v>
      </c>
      <c r="F3789" t="s">
        <v>108</v>
      </c>
      <c r="G3789" t="s">
        <v>808</v>
      </c>
      <c r="H3789" t="s">
        <v>14</v>
      </c>
      <c r="I3789" t="s">
        <v>775</v>
      </c>
      <c r="J3789" t="s">
        <v>21</v>
      </c>
      <c r="K3789" s="3" t="str">
        <f t="shared" si="245"/>
        <v>Machinery ProductsOther</v>
      </c>
      <c r="L3789" s="9" t="s">
        <v>1532</v>
      </c>
      <c r="M3789" s="9" t="s">
        <v>1445</v>
      </c>
      <c r="N3789" t="s">
        <v>41</v>
      </c>
      <c r="P3789" s="5" t="str">
        <f>IF(LOOKUP($K3789,Fuel_Mappings!$C$2:$C$255,Fuel_Mappings!$D$2:$D$255)&lt;&gt;"",LOOKUP($K3789,Fuel_Mappings!$C$2:$C$255,Fuel_Mappings!$D$2:$D$255),"")</f>
        <v>Other_Fuel</v>
      </c>
      <c r="Q3789" s="5" t="str">
        <f>IF($P3789="Other_Fuel",IF(LOOKUP($G3789,Fuel_Mappings!$I$2:$I$36,Fuel_Mappings!$I$2:$I$36)=$G3789,LOOKUP($G3789,Fuel_Mappings!$I$2:$I$36,Fuel_Mappings!$J$2:$J$36),""),"")</f>
        <v/>
      </c>
      <c r="S3789" s="5" t="str">
        <f t="shared" si="246"/>
        <v>2C7</v>
      </c>
      <c r="T3789" s="3" t="b">
        <f t="shared" si="247"/>
        <v>0</v>
      </c>
      <c r="U3789" s="3" t="b">
        <f t="shared" si="248"/>
        <v>1</v>
      </c>
    </row>
    <row r="3790" spans="1:21">
      <c r="A3790" s="10">
        <v>30901061</v>
      </c>
      <c r="B3790" t="s">
        <v>770</v>
      </c>
      <c r="C3790" t="s">
        <v>771</v>
      </c>
      <c r="D3790" t="s">
        <v>772</v>
      </c>
      <c r="E3790" t="s">
        <v>11</v>
      </c>
      <c r="F3790" t="s">
        <v>108</v>
      </c>
      <c r="G3790" t="s">
        <v>774</v>
      </c>
      <c r="H3790" t="s">
        <v>14</v>
      </c>
      <c r="I3790" t="s">
        <v>775</v>
      </c>
      <c r="J3790" t="s">
        <v>21</v>
      </c>
      <c r="K3790" s="3" t="str">
        <f t="shared" si="245"/>
        <v>Machinery ProductsOther</v>
      </c>
      <c r="L3790" s="9" t="s">
        <v>1532</v>
      </c>
      <c r="M3790" s="9" t="s">
        <v>1445</v>
      </c>
      <c r="N3790" t="s">
        <v>41</v>
      </c>
      <c r="P3790" s="5" t="str">
        <f>IF(LOOKUP($K3790,Fuel_Mappings!$C$2:$C$255,Fuel_Mappings!$D$2:$D$255)&lt;&gt;"",LOOKUP($K3790,Fuel_Mappings!$C$2:$C$255,Fuel_Mappings!$D$2:$D$255),"")</f>
        <v>Other_Fuel</v>
      </c>
      <c r="Q3790" s="5" t="str">
        <f>IF($P3790="Other_Fuel",IF(LOOKUP($G3790,Fuel_Mappings!$I$2:$I$36,Fuel_Mappings!$I$2:$I$36)=$G3790,LOOKUP($G3790,Fuel_Mappings!$I$2:$I$36,Fuel_Mappings!$J$2:$J$36),""),"")</f>
        <v/>
      </c>
      <c r="S3790" s="5" t="str">
        <f t="shared" si="246"/>
        <v>2C7</v>
      </c>
      <c r="T3790" s="3" t="b">
        <f t="shared" si="247"/>
        <v>0</v>
      </c>
      <c r="U3790" s="3" t="b">
        <f t="shared" si="248"/>
        <v>1</v>
      </c>
    </row>
    <row r="3791" spans="1:21">
      <c r="A3791" s="10">
        <v>30901601</v>
      </c>
      <c r="B3791" t="s">
        <v>770</v>
      </c>
      <c r="C3791" t="s">
        <v>771</v>
      </c>
      <c r="D3791" t="s">
        <v>772</v>
      </c>
      <c r="E3791" t="s">
        <v>11</v>
      </c>
      <c r="F3791" t="s">
        <v>108</v>
      </c>
      <c r="G3791" t="s">
        <v>779</v>
      </c>
      <c r="H3791" t="s">
        <v>14</v>
      </c>
      <c r="I3791" t="s">
        <v>775</v>
      </c>
      <c r="J3791" t="s">
        <v>21</v>
      </c>
      <c r="K3791" s="3" t="str">
        <f t="shared" si="245"/>
        <v>Machinery ProductsOther</v>
      </c>
      <c r="L3791" s="9" t="s">
        <v>1532</v>
      </c>
      <c r="M3791" s="9" t="s">
        <v>1445</v>
      </c>
      <c r="N3791" t="s">
        <v>41</v>
      </c>
      <c r="P3791" s="5" t="str">
        <f>IF(LOOKUP($K3791,Fuel_Mappings!$C$2:$C$255,Fuel_Mappings!$D$2:$D$255)&lt;&gt;"",LOOKUP($K3791,Fuel_Mappings!$C$2:$C$255,Fuel_Mappings!$D$2:$D$255),"")</f>
        <v>Other_Fuel</v>
      </c>
      <c r="Q3791" s="5" t="str">
        <f>IF($P3791="Other_Fuel",IF(LOOKUP($G3791,Fuel_Mappings!$I$2:$I$36,Fuel_Mappings!$I$2:$I$36)=$G3791,LOOKUP($G3791,Fuel_Mappings!$I$2:$I$36,Fuel_Mappings!$J$2:$J$36),""),"")</f>
        <v/>
      </c>
      <c r="S3791" s="5" t="str">
        <f t="shared" si="246"/>
        <v>2C7</v>
      </c>
      <c r="T3791" s="3" t="b">
        <f t="shared" si="247"/>
        <v>0</v>
      </c>
      <c r="U3791" s="3" t="b">
        <f t="shared" si="248"/>
        <v>1</v>
      </c>
    </row>
    <row r="3792" spans="1:21">
      <c r="A3792" s="10">
        <v>30901045</v>
      </c>
      <c r="B3792" t="s">
        <v>770</v>
      </c>
      <c r="C3792" t="s">
        <v>771</v>
      </c>
      <c r="D3792" t="s">
        <v>772</v>
      </c>
      <c r="E3792" t="s">
        <v>11</v>
      </c>
      <c r="F3792" t="s">
        <v>108</v>
      </c>
      <c r="G3792" t="s">
        <v>774</v>
      </c>
      <c r="H3792" t="s">
        <v>14</v>
      </c>
      <c r="I3792" t="s">
        <v>775</v>
      </c>
      <c r="J3792" t="s">
        <v>21</v>
      </c>
      <c r="K3792" s="3" t="str">
        <f t="shared" si="245"/>
        <v>Machinery ProductsOther</v>
      </c>
      <c r="L3792" s="9" t="s">
        <v>1532</v>
      </c>
      <c r="M3792" s="9" t="s">
        <v>1445</v>
      </c>
      <c r="N3792" t="s">
        <v>41</v>
      </c>
      <c r="P3792" s="5" t="str">
        <f>IF(LOOKUP($K3792,Fuel_Mappings!$C$2:$C$255,Fuel_Mappings!$D$2:$D$255)&lt;&gt;"",LOOKUP($K3792,Fuel_Mappings!$C$2:$C$255,Fuel_Mappings!$D$2:$D$255),"")</f>
        <v>Other_Fuel</v>
      </c>
      <c r="Q3792" s="5" t="str">
        <f>IF($P3792="Other_Fuel",IF(LOOKUP($G3792,Fuel_Mappings!$I$2:$I$36,Fuel_Mappings!$I$2:$I$36)=$G3792,LOOKUP($G3792,Fuel_Mappings!$I$2:$I$36,Fuel_Mappings!$J$2:$J$36),""),"")</f>
        <v/>
      </c>
      <c r="S3792" s="5" t="str">
        <f t="shared" si="246"/>
        <v>2C7</v>
      </c>
      <c r="T3792" s="3" t="b">
        <f t="shared" si="247"/>
        <v>0</v>
      </c>
      <c r="U3792" s="3" t="b">
        <f t="shared" si="248"/>
        <v>1</v>
      </c>
    </row>
    <row r="3793" spans="1:21">
      <c r="A3793" s="10">
        <v>30901065</v>
      </c>
      <c r="B3793" t="s">
        <v>770</v>
      </c>
      <c r="C3793" t="s">
        <v>771</v>
      </c>
      <c r="D3793" t="s">
        <v>772</v>
      </c>
      <c r="E3793" t="s">
        <v>11</v>
      </c>
      <c r="F3793" t="s">
        <v>108</v>
      </c>
      <c r="G3793" t="s">
        <v>774</v>
      </c>
      <c r="H3793" t="s">
        <v>14</v>
      </c>
      <c r="I3793" t="s">
        <v>775</v>
      </c>
      <c r="J3793" t="s">
        <v>21</v>
      </c>
      <c r="K3793" s="3" t="str">
        <f t="shared" si="245"/>
        <v>Machinery ProductsOther</v>
      </c>
      <c r="L3793" s="9" t="s">
        <v>1532</v>
      </c>
      <c r="M3793" s="9" t="s">
        <v>1445</v>
      </c>
      <c r="N3793" t="s">
        <v>41</v>
      </c>
      <c r="P3793" s="5" t="str">
        <f>IF(LOOKUP($K3793,Fuel_Mappings!$C$2:$C$255,Fuel_Mappings!$D$2:$D$255)&lt;&gt;"",LOOKUP($K3793,Fuel_Mappings!$C$2:$C$255,Fuel_Mappings!$D$2:$D$255),"")</f>
        <v>Other_Fuel</v>
      </c>
      <c r="Q3793" s="5" t="str">
        <f>IF($P3793="Other_Fuel",IF(LOOKUP($G3793,Fuel_Mappings!$I$2:$I$36,Fuel_Mappings!$I$2:$I$36)=$G3793,LOOKUP($G3793,Fuel_Mappings!$I$2:$I$36,Fuel_Mappings!$J$2:$J$36),""),"")</f>
        <v/>
      </c>
      <c r="S3793" s="5" t="str">
        <f t="shared" si="246"/>
        <v>2C7</v>
      </c>
      <c r="T3793" s="3" t="b">
        <f t="shared" si="247"/>
        <v>0</v>
      </c>
      <c r="U3793" s="3" t="b">
        <f t="shared" si="248"/>
        <v>1</v>
      </c>
    </row>
    <row r="3794" spans="1:21">
      <c r="A3794" s="10">
        <v>30905108</v>
      </c>
      <c r="B3794" t="s">
        <v>770</v>
      </c>
      <c r="C3794" t="s">
        <v>771</v>
      </c>
      <c r="D3794" t="s">
        <v>772</v>
      </c>
      <c r="E3794" t="s">
        <v>11</v>
      </c>
      <c r="F3794" t="s">
        <v>108</v>
      </c>
      <c r="G3794" t="s">
        <v>793</v>
      </c>
      <c r="H3794" t="s">
        <v>14</v>
      </c>
      <c r="I3794" t="s">
        <v>775</v>
      </c>
      <c r="J3794" t="s">
        <v>21</v>
      </c>
      <c r="K3794" s="3" t="str">
        <f t="shared" si="245"/>
        <v>Machinery ProductsOther</v>
      </c>
      <c r="L3794" s="9" t="s">
        <v>1532</v>
      </c>
      <c r="M3794" s="9" t="s">
        <v>1445</v>
      </c>
      <c r="N3794" t="s">
        <v>41</v>
      </c>
      <c r="P3794" s="5" t="str">
        <f>IF(LOOKUP($K3794,Fuel_Mappings!$C$2:$C$255,Fuel_Mappings!$D$2:$D$255)&lt;&gt;"",LOOKUP($K3794,Fuel_Mappings!$C$2:$C$255,Fuel_Mappings!$D$2:$D$255),"")</f>
        <v>Other_Fuel</v>
      </c>
      <c r="Q3794" s="5" t="str">
        <f>IF($P3794="Other_Fuel",IF(LOOKUP($G3794,Fuel_Mappings!$I$2:$I$36,Fuel_Mappings!$I$2:$I$36)=$G3794,LOOKUP($G3794,Fuel_Mappings!$I$2:$I$36,Fuel_Mappings!$J$2:$J$36),""),"")</f>
        <v/>
      </c>
      <c r="S3794" s="5" t="str">
        <f t="shared" si="246"/>
        <v>2C7</v>
      </c>
      <c r="T3794" s="3" t="b">
        <f t="shared" si="247"/>
        <v>0</v>
      </c>
      <c r="U3794" s="3" t="b">
        <f t="shared" si="248"/>
        <v>1</v>
      </c>
    </row>
    <row r="3795" spans="1:21">
      <c r="A3795" s="10">
        <v>30905136</v>
      </c>
      <c r="B3795" t="s">
        <v>770</v>
      </c>
      <c r="C3795" t="s">
        <v>771</v>
      </c>
      <c r="D3795" t="s">
        <v>772</v>
      </c>
      <c r="E3795" t="s">
        <v>11</v>
      </c>
      <c r="F3795" t="s">
        <v>108</v>
      </c>
      <c r="G3795" t="s">
        <v>793</v>
      </c>
      <c r="H3795" t="s">
        <v>14</v>
      </c>
      <c r="I3795" t="s">
        <v>775</v>
      </c>
      <c r="J3795" t="s">
        <v>21</v>
      </c>
      <c r="K3795" s="3" t="str">
        <f t="shared" si="245"/>
        <v>Machinery ProductsOther</v>
      </c>
      <c r="L3795" s="9" t="s">
        <v>1532</v>
      </c>
      <c r="M3795" s="9" t="s">
        <v>1445</v>
      </c>
      <c r="N3795" t="s">
        <v>41</v>
      </c>
      <c r="P3795" s="5" t="str">
        <f>IF(LOOKUP($K3795,Fuel_Mappings!$C$2:$C$255,Fuel_Mappings!$D$2:$D$255)&lt;&gt;"",LOOKUP($K3795,Fuel_Mappings!$C$2:$C$255,Fuel_Mappings!$D$2:$D$255),"")</f>
        <v>Other_Fuel</v>
      </c>
      <c r="Q3795" s="5" t="str">
        <f>IF($P3795="Other_Fuel",IF(LOOKUP($G3795,Fuel_Mappings!$I$2:$I$36,Fuel_Mappings!$I$2:$I$36)=$G3795,LOOKUP($G3795,Fuel_Mappings!$I$2:$I$36,Fuel_Mappings!$J$2:$J$36),""),"")</f>
        <v/>
      </c>
      <c r="S3795" s="5" t="str">
        <f t="shared" si="246"/>
        <v>2C7</v>
      </c>
      <c r="T3795" s="3" t="b">
        <f t="shared" si="247"/>
        <v>0</v>
      </c>
      <c r="U3795" s="3" t="b">
        <f t="shared" si="248"/>
        <v>1</v>
      </c>
    </row>
    <row r="3796" spans="1:21">
      <c r="A3796" s="10">
        <v>30905148</v>
      </c>
      <c r="B3796" t="s">
        <v>770</v>
      </c>
      <c r="C3796" t="s">
        <v>771</v>
      </c>
      <c r="D3796" t="s">
        <v>772</v>
      </c>
      <c r="E3796" t="s">
        <v>11</v>
      </c>
      <c r="F3796" t="s">
        <v>108</v>
      </c>
      <c r="G3796" t="s">
        <v>793</v>
      </c>
      <c r="H3796" t="s">
        <v>14</v>
      </c>
      <c r="I3796" t="s">
        <v>775</v>
      </c>
      <c r="J3796" t="s">
        <v>21</v>
      </c>
      <c r="K3796" s="3" t="str">
        <f t="shared" si="245"/>
        <v>Machinery ProductsOther</v>
      </c>
      <c r="L3796" s="9" t="s">
        <v>1532</v>
      </c>
      <c r="M3796" s="9" t="s">
        <v>1445</v>
      </c>
      <c r="N3796" t="s">
        <v>41</v>
      </c>
      <c r="P3796" s="5" t="str">
        <f>IF(LOOKUP($K3796,Fuel_Mappings!$C$2:$C$255,Fuel_Mappings!$D$2:$D$255)&lt;&gt;"",LOOKUP($K3796,Fuel_Mappings!$C$2:$C$255,Fuel_Mappings!$D$2:$D$255),"")</f>
        <v>Other_Fuel</v>
      </c>
      <c r="Q3796" s="5" t="str">
        <f>IF($P3796="Other_Fuel",IF(LOOKUP($G3796,Fuel_Mappings!$I$2:$I$36,Fuel_Mappings!$I$2:$I$36)=$G3796,LOOKUP($G3796,Fuel_Mappings!$I$2:$I$36,Fuel_Mappings!$J$2:$J$36),""),"")</f>
        <v/>
      </c>
      <c r="S3796" s="5" t="str">
        <f t="shared" si="246"/>
        <v>2C7</v>
      </c>
      <c r="T3796" s="3" t="b">
        <f t="shared" si="247"/>
        <v>0</v>
      </c>
      <c r="U3796" s="3" t="b">
        <f t="shared" si="248"/>
        <v>1</v>
      </c>
    </row>
    <row r="3797" spans="1:21">
      <c r="A3797" s="10">
        <v>30905176</v>
      </c>
      <c r="B3797" t="s">
        <v>770</v>
      </c>
      <c r="C3797" t="s">
        <v>771</v>
      </c>
      <c r="D3797" t="s">
        <v>772</v>
      </c>
      <c r="E3797" t="s">
        <v>11</v>
      </c>
      <c r="F3797" t="s">
        <v>108</v>
      </c>
      <c r="G3797" t="s">
        <v>793</v>
      </c>
      <c r="H3797" t="s">
        <v>14</v>
      </c>
      <c r="I3797" t="s">
        <v>775</v>
      </c>
      <c r="J3797" t="s">
        <v>21</v>
      </c>
      <c r="K3797" s="3" t="str">
        <f t="shared" si="245"/>
        <v>Machinery ProductsOther</v>
      </c>
      <c r="L3797" s="9" t="s">
        <v>1532</v>
      </c>
      <c r="M3797" s="9" t="s">
        <v>1445</v>
      </c>
      <c r="N3797" t="s">
        <v>41</v>
      </c>
      <c r="P3797" s="5" t="str">
        <f>IF(LOOKUP($K3797,Fuel_Mappings!$C$2:$C$255,Fuel_Mappings!$D$2:$D$255)&lt;&gt;"",LOOKUP($K3797,Fuel_Mappings!$C$2:$C$255,Fuel_Mappings!$D$2:$D$255),"")</f>
        <v>Other_Fuel</v>
      </c>
      <c r="Q3797" s="5" t="str">
        <f>IF($P3797="Other_Fuel",IF(LOOKUP($G3797,Fuel_Mappings!$I$2:$I$36,Fuel_Mappings!$I$2:$I$36)=$G3797,LOOKUP($G3797,Fuel_Mappings!$I$2:$I$36,Fuel_Mappings!$J$2:$J$36),""),"")</f>
        <v/>
      </c>
      <c r="S3797" s="5" t="str">
        <f t="shared" si="246"/>
        <v>2C7</v>
      </c>
      <c r="T3797" s="3" t="b">
        <f t="shared" si="247"/>
        <v>0</v>
      </c>
      <c r="U3797" s="3" t="b">
        <f t="shared" si="248"/>
        <v>1</v>
      </c>
    </row>
    <row r="3798" spans="1:21">
      <c r="A3798" s="10">
        <v>30905500</v>
      </c>
      <c r="B3798" t="s">
        <v>770</v>
      </c>
      <c r="C3798" t="s">
        <v>771</v>
      </c>
      <c r="D3798" t="s">
        <v>772</v>
      </c>
      <c r="E3798" t="s">
        <v>11</v>
      </c>
      <c r="F3798" t="s">
        <v>108</v>
      </c>
      <c r="G3798" t="s">
        <v>809</v>
      </c>
      <c r="H3798" t="s">
        <v>14</v>
      </c>
      <c r="I3798" t="s">
        <v>775</v>
      </c>
      <c r="J3798" t="s">
        <v>21</v>
      </c>
      <c r="K3798" s="3" t="str">
        <f t="shared" si="245"/>
        <v>Machinery ProductsOther</v>
      </c>
      <c r="L3798" s="9" t="s">
        <v>1532</v>
      </c>
      <c r="M3798" s="9" t="s">
        <v>1445</v>
      </c>
      <c r="N3798" t="s">
        <v>41</v>
      </c>
      <c r="P3798" s="5" t="str">
        <f>IF(LOOKUP($K3798,Fuel_Mappings!$C$2:$C$255,Fuel_Mappings!$D$2:$D$255)&lt;&gt;"",LOOKUP($K3798,Fuel_Mappings!$C$2:$C$255,Fuel_Mappings!$D$2:$D$255),"")</f>
        <v>Other_Fuel</v>
      </c>
      <c r="Q3798" s="5" t="str">
        <f>IF($P3798="Other_Fuel",IF(LOOKUP($G3798,Fuel_Mappings!$I$2:$I$36,Fuel_Mappings!$I$2:$I$36)=$G3798,LOOKUP($G3798,Fuel_Mappings!$I$2:$I$36,Fuel_Mappings!$J$2:$J$36),""),"")</f>
        <v/>
      </c>
      <c r="S3798" s="5" t="str">
        <f t="shared" si="246"/>
        <v>2C7</v>
      </c>
      <c r="T3798" s="3" t="b">
        <f t="shared" si="247"/>
        <v>0</v>
      </c>
      <c r="U3798" s="3" t="b">
        <f t="shared" si="248"/>
        <v>1</v>
      </c>
    </row>
    <row r="3799" spans="1:21">
      <c r="A3799" s="10">
        <v>30906005</v>
      </c>
      <c r="B3799" t="s">
        <v>770</v>
      </c>
      <c r="C3799" t="s">
        <v>771</v>
      </c>
      <c r="D3799" t="s">
        <v>772</v>
      </c>
      <c r="E3799" t="s">
        <v>11</v>
      </c>
      <c r="F3799" t="s">
        <v>108</v>
      </c>
      <c r="G3799" t="s">
        <v>789</v>
      </c>
      <c r="H3799" t="s">
        <v>14</v>
      </c>
      <c r="I3799" t="s">
        <v>775</v>
      </c>
      <c r="J3799" t="s">
        <v>21</v>
      </c>
      <c r="K3799" s="3" t="str">
        <f t="shared" si="245"/>
        <v>Machinery ProductsOther</v>
      </c>
      <c r="L3799" s="9" t="s">
        <v>1532</v>
      </c>
      <c r="M3799" s="9" t="s">
        <v>1445</v>
      </c>
      <c r="N3799" t="s">
        <v>41</v>
      </c>
      <c r="P3799" s="5" t="str">
        <f>IF(LOOKUP($K3799,Fuel_Mappings!$C$2:$C$255,Fuel_Mappings!$D$2:$D$255)&lt;&gt;"",LOOKUP($K3799,Fuel_Mappings!$C$2:$C$255,Fuel_Mappings!$D$2:$D$255),"")</f>
        <v>Other_Fuel</v>
      </c>
      <c r="Q3799" s="5" t="str">
        <f>IF($P3799="Other_Fuel",IF(LOOKUP($G3799,Fuel_Mappings!$I$2:$I$36,Fuel_Mappings!$I$2:$I$36)=$G3799,LOOKUP($G3799,Fuel_Mappings!$I$2:$I$36,Fuel_Mappings!$J$2:$J$36),""),"")</f>
        <v/>
      </c>
      <c r="S3799" s="5" t="str">
        <f t="shared" si="246"/>
        <v>2C7</v>
      </c>
      <c r="T3799" s="3" t="b">
        <f t="shared" si="247"/>
        <v>0</v>
      </c>
      <c r="U3799" s="3" t="b">
        <f t="shared" si="248"/>
        <v>1</v>
      </c>
    </row>
    <row r="3800" spans="1:21">
      <c r="A3800" s="10">
        <v>30900301</v>
      </c>
      <c r="B3800" t="s">
        <v>770</v>
      </c>
      <c r="C3800" t="s">
        <v>771</v>
      </c>
      <c r="D3800" t="s">
        <v>772</v>
      </c>
      <c r="E3800" t="s">
        <v>11</v>
      </c>
      <c r="F3800" t="s">
        <v>108</v>
      </c>
      <c r="G3800" t="s">
        <v>791</v>
      </c>
      <c r="H3800" t="s">
        <v>14</v>
      </c>
      <c r="I3800" t="s">
        <v>775</v>
      </c>
      <c r="J3800" t="s">
        <v>21</v>
      </c>
      <c r="K3800" s="3" t="str">
        <f t="shared" si="245"/>
        <v>Machinery ProductsOther</v>
      </c>
      <c r="L3800" s="9" t="s">
        <v>1532</v>
      </c>
      <c r="M3800" s="9" t="s">
        <v>1445</v>
      </c>
      <c r="N3800" t="s">
        <v>41</v>
      </c>
      <c r="P3800" s="5" t="str">
        <f>IF(LOOKUP($K3800,Fuel_Mappings!$C$2:$C$255,Fuel_Mappings!$D$2:$D$255)&lt;&gt;"",LOOKUP($K3800,Fuel_Mappings!$C$2:$C$255,Fuel_Mappings!$D$2:$D$255),"")</f>
        <v>Other_Fuel</v>
      </c>
      <c r="Q3800" s="5" t="str">
        <f>IF($P3800="Other_Fuel",IF(LOOKUP($G3800,Fuel_Mappings!$I$2:$I$36,Fuel_Mappings!$I$2:$I$36)=$G3800,LOOKUP($G3800,Fuel_Mappings!$I$2:$I$36,Fuel_Mappings!$J$2:$J$36),""),"")</f>
        <v/>
      </c>
      <c r="S3800" s="5" t="str">
        <f t="shared" si="246"/>
        <v>2C7</v>
      </c>
      <c r="T3800" s="3" t="b">
        <f t="shared" si="247"/>
        <v>0</v>
      </c>
      <c r="U3800" s="3" t="b">
        <f t="shared" si="248"/>
        <v>1</v>
      </c>
    </row>
    <row r="3801" spans="1:21">
      <c r="A3801" s="10">
        <v>30901202</v>
      </c>
      <c r="B3801" t="s">
        <v>770</v>
      </c>
      <c r="C3801" t="s">
        <v>771</v>
      </c>
      <c r="D3801" t="s">
        <v>772</v>
      </c>
      <c r="E3801" t="s">
        <v>11</v>
      </c>
      <c r="F3801" t="s">
        <v>108</v>
      </c>
      <c r="G3801" t="s">
        <v>778</v>
      </c>
      <c r="H3801" t="s">
        <v>14</v>
      </c>
      <c r="I3801" t="s">
        <v>775</v>
      </c>
      <c r="J3801" t="s">
        <v>21</v>
      </c>
      <c r="K3801" s="3" t="str">
        <f t="shared" si="245"/>
        <v>Machinery ProductsOther</v>
      </c>
      <c r="L3801" s="9" t="s">
        <v>1532</v>
      </c>
      <c r="M3801" s="9" t="s">
        <v>1445</v>
      </c>
      <c r="N3801" t="s">
        <v>41</v>
      </c>
      <c r="P3801" s="5" t="str">
        <f>IF(LOOKUP($K3801,Fuel_Mappings!$C$2:$C$255,Fuel_Mappings!$D$2:$D$255)&lt;&gt;"",LOOKUP($K3801,Fuel_Mappings!$C$2:$C$255,Fuel_Mappings!$D$2:$D$255),"")</f>
        <v>Other_Fuel</v>
      </c>
      <c r="Q3801" s="5" t="str">
        <f>IF($P3801="Other_Fuel",IF(LOOKUP($G3801,Fuel_Mappings!$I$2:$I$36,Fuel_Mappings!$I$2:$I$36)=$G3801,LOOKUP($G3801,Fuel_Mappings!$I$2:$I$36,Fuel_Mappings!$J$2:$J$36),""),"")</f>
        <v/>
      </c>
      <c r="S3801" s="5" t="str">
        <f t="shared" si="246"/>
        <v>2C7</v>
      </c>
      <c r="T3801" s="3" t="b">
        <f t="shared" si="247"/>
        <v>0</v>
      </c>
      <c r="U3801" s="3" t="b">
        <f t="shared" si="248"/>
        <v>1</v>
      </c>
    </row>
    <row r="3802" spans="1:21">
      <c r="A3802" s="10">
        <v>30905226</v>
      </c>
      <c r="B3802" t="s">
        <v>770</v>
      </c>
      <c r="C3802" t="s">
        <v>771</v>
      </c>
      <c r="D3802" t="s">
        <v>772</v>
      </c>
      <c r="E3802" t="s">
        <v>11</v>
      </c>
      <c r="F3802" t="s">
        <v>108</v>
      </c>
      <c r="G3802" t="s">
        <v>796</v>
      </c>
      <c r="H3802" t="s">
        <v>14</v>
      </c>
      <c r="I3802" t="s">
        <v>775</v>
      </c>
      <c r="J3802" t="s">
        <v>21</v>
      </c>
      <c r="K3802" s="3" t="str">
        <f t="shared" si="245"/>
        <v>Machinery ProductsOther</v>
      </c>
      <c r="L3802" s="9" t="s">
        <v>1532</v>
      </c>
      <c r="M3802" s="9" t="s">
        <v>1445</v>
      </c>
      <c r="N3802" t="s">
        <v>41</v>
      </c>
      <c r="P3802" s="5" t="str">
        <f>IF(LOOKUP($K3802,Fuel_Mappings!$C$2:$C$255,Fuel_Mappings!$D$2:$D$255)&lt;&gt;"",LOOKUP($K3802,Fuel_Mappings!$C$2:$C$255,Fuel_Mappings!$D$2:$D$255),"")</f>
        <v>Other_Fuel</v>
      </c>
      <c r="Q3802" s="5" t="str">
        <f>IF($P3802="Other_Fuel",IF(LOOKUP($G3802,Fuel_Mappings!$I$2:$I$36,Fuel_Mappings!$I$2:$I$36)=$G3802,LOOKUP($G3802,Fuel_Mappings!$I$2:$I$36,Fuel_Mappings!$J$2:$J$36),""),"")</f>
        <v/>
      </c>
      <c r="S3802" s="5" t="str">
        <f t="shared" si="246"/>
        <v>2C7</v>
      </c>
      <c r="T3802" s="3" t="b">
        <f t="shared" si="247"/>
        <v>0</v>
      </c>
      <c r="U3802" s="3" t="b">
        <f t="shared" si="248"/>
        <v>1</v>
      </c>
    </row>
    <row r="3803" spans="1:21">
      <c r="A3803" s="10">
        <v>30900206</v>
      </c>
      <c r="B3803" t="s">
        <v>770</v>
      </c>
      <c r="C3803" t="s">
        <v>771</v>
      </c>
      <c r="D3803" t="s">
        <v>772</v>
      </c>
      <c r="E3803" t="s">
        <v>11</v>
      </c>
      <c r="F3803" t="s">
        <v>108</v>
      </c>
      <c r="G3803" t="s">
        <v>777</v>
      </c>
      <c r="H3803" t="s">
        <v>14</v>
      </c>
      <c r="I3803" t="s">
        <v>775</v>
      </c>
      <c r="J3803" t="s">
        <v>21</v>
      </c>
      <c r="K3803" s="3" t="str">
        <f t="shared" si="245"/>
        <v>Machinery ProductsOther</v>
      </c>
      <c r="L3803" s="9" t="s">
        <v>1532</v>
      </c>
      <c r="M3803" s="9" t="s">
        <v>1445</v>
      </c>
      <c r="N3803" t="s">
        <v>41</v>
      </c>
      <c r="P3803" s="5" t="str">
        <f>IF(LOOKUP($K3803,Fuel_Mappings!$C$2:$C$255,Fuel_Mappings!$D$2:$D$255)&lt;&gt;"",LOOKUP($K3803,Fuel_Mappings!$C$2:$C$255,Fuel_Mappings!$D$2:$D$255),"")</f>
        <v>Other_Fuel</v>
      </c>
      <c r="Q3803" s="5" t="str">
        <f>IF($P3803="Other_Fuel",IF(LOOKUP($G3803,Fuel_Mappings!$I$2:$I$36,Fuel_Mappings!$I$2:$I$36)=$G3803,LOOKUP($G3803,Fuel_Mappings!$I$2:$I$36,Fuel_Mappings!$J$2:$J$36),""),"")</f>
        <v/>
      </c>
      <c r="S3803" s="5" t="str">
        <f t="shared" si="246"/>
        <v>2C7</v>
      </c>
      <c r="T3803" s="3" t="b">
        <f t="shared" si="247"/>
        <v>0</v>
      </c>
      <c r="U3803" s="3" t="b">
        <f t="shared" si="248"/>
        <v>1</v>
      </c>
    </row>
    <row r="3804" spans="1:21">
      <c r="A3804" s="10">
        <v>30900302</v>
      </c>
      <c r="B3804" t="s">
        <v>770</v>
      </c>
      <c r="C3804" t="s">
        <v>771</v>
      </c>
      <c r="D3804" t="s">
        <v>772</v>
      </c>
      <c r="E3804" t="s">
        <v>11</v>
      </c>
      <c r="F3804" t="s">
        <v>108</v>
      </c>
      <c r="G3804" t="s">
        <v>791</v>
      </c>
      <c r="H3804" t="s">
        <v>14</v>
      </c>
      <c r="I3804" t="s">
        <v>775</v>
      </c>
      <c r="J3804" t="s">
        <v>21</v>
      </c>
      <c r="K3804" s="3" t="str">
        <f t="shared" si="245"/>
        <v>Machinery ProductsOther</v>
      </c>
      <c r="L3804" s="9" t="s">
        <v>1532</v>
      </c>
      <c r="M3804" s="9" t="s">
        <v>1445</v>
      </c>
      <c r="N3804" t="s">
        <v>41</v>
      </c>
      <c r="P3804" s="5" t="str">
        <f>IF(LOOKUP($K3804,Fuel_Mappings!$C$2:$C$255,Fuel_Mappings!$D$2:$D$255)&lt;&gt;"",LOOKUP($K3804,Fuel_Mappings!$C$2:$C$255,Fuel_Mappings!$D$2:$D$255),"")</f>
        <v>Other_Fuel</v>
      </c>
      <c r="Q3804" s="5" t="str">
        <f>IF($P3804="Other_Fuel",IF(LOOKUP($G3804,Fuel_Mappings!$I$2:$I$36,Fuel_Mappings!$I$2:$I$36)=$G3804,LOOKUP($G3804,Fuel_Mappings!$I$2:$I$36,Fuel_Mappings!$J$2:$J$36),""),"")</f>
        <v/>
      </c>
      <c r="S3804" s="5" t="str">
        <f t="shared" si="246"/>
        <v>2C7</v>
      </c>
      <c r="T3804" s="3" t="b">
        <f t="shared" si="247"/>
        <v>0</v>
      </c>
      <c r="U3804" s="3" t="b">
        <f t="shared" si="248"/>
        <v>1</v>
      </c>
    </row>
    <row r="3805" spans="1:21">
      <c r="A3805" s="10">
        <v>30901004</v>
      </c>
      <c r="B3805" t="s">
        <v>770</v>
      </c>
      <c r="C3805" t="s">
        <v>771</v>
      </c>
      <c r="D3805" t="s">
        <v>772</v>
      </c>
      <c r="E3805" t="s">
        <v>11</v>
      </c>
      <c r="F3805" t="s">
        <v>108</v>
      </c>
      <c r="G3805" t="s">
        <v>774</v>
      </c>
      <c r="H3805" t="s">
        <v>14</v>
      </c>
      <c r="I3805" t="s">
        <v>775</v>
      </c>
      <c r="J3805" t="s">
        <v>21</v>
      </c>
      <c r="K3805" s="3" t="str">
        <f t="shared" si="245"/>
        <v>Machinery ProductsOther</v>
      </c>
      <c r="L3805" s="9" t="s">
        <v>1532</v>
      </c>
      <c r="M3805" s="9" t="s">
        <v>1445</v>
      </c>
      <c r="N3805" t="s">
        <v>41</v>
      </c>
      <c r="P3805" s="5" t="str">
        <f>IF(LOOKUP($K3805,Fuel_Mappings!$C$2:$C$255,Fuel_Mappings!$D$2:$D$255)&lt;&gt;"",LOOKUP($K3805,Fuel_Mappings!$C$2:$C$255,Fuel_Mappings!$D$2:$D$255),"")</f>
        <v>Other_Fuel</v>
      </c>
      <c r="Q3805" s="5" t="str">
        <f>IF($P3805="Other_Fuel",IF(LOOKUP($G3805,Fuel_Mappings!$I$2:$I$36,Fuel_Mappings!$I$2:$I$36)=$G3805,LOOKUP($G3805,Fuel_Mappings!$I$2:$I$36,Fuel_Mappings!$J$2:$J$36),""),"")</f>
        <v/>
      </c>
      <c r="S3805" s="5" t="str">
        <f t="shared" si="246"/>
        <v>2C7</v>
      </c>
      <c r="T3805" s="3" t="b">
        <f t="shared" si="247"/>
        <v>0</v>
      </c>
      <c r="U3805" s="3" t="b">
        <f t="shared" si="248"/>
        <v>1</v>
      </c>
    </row>
    <row r="3806" spans="1:21">
      <c r="A3806" s="10">
        <v>30901014</v>
      </c>
      <c r="B3806" t="s">
        <v>770</v>
      </c>
      <c r="C3806" t="s">
        <v>771</v>
      </c>
      <c r="D3806" t="s">
        <v>772</v>
      </c>
      <c r="E3806" t="s">
        <v>11</v>
      </c>
      <c r="F3806" t="s">
        <v>108</v>
      </c>
      <c r="G3806" t="s">
        <v>774</v>
      </c>
      <c r="H3806" t="s">
        <v>14</v>
      </c>
      <c r="I3806" t="s">
        <v>775</v>
      </c>
      <c r="J3806" t="s">
        <v>21</v>
      </c>
      <c r="K3806" s="3" t="str">
        <f t="shared" si="245"/>
        <v>Machinery ProductsOther</v>
      </c>
      <c r="L3806" s="9" t="s">
        <v>1532</v>
      </c>
      <c r="M3806" s="9" t="s">
        <v>1445</v>
      </c>
      <c r="N3806" t="s">
        <v>41</v>
      </c>
      <c r="P3806" s="5" t="str">
        <f>IF(LOOKUP($K3806,Fuel_Mappings!$C$2:$C$255,Fuel_Mappings!$D$2:$D$255)&lt;&gt;"",LOOKUP($K3806,Fuel_Mappings!$C$2:$C$255,Fuel_Mappings!$D$2:$D$255),"")</f>
        <v>Other_Fuel</v>
      </c>
      <c r="Q3806" s="5" t="str">
        <f>IF($P3806="Other_Fuel",IF(LOOKUP($G3806,Fuel_Mappings!$I$2:$I$36,Fuel_Mappings!$I$2:$I$36)=$G3806,LOOKUP($G3806,Fuel_Mappings!$I$2:$I$36,Fuel_Mappings!$J$2:$J$36),""),"")</f>
        <v/>
      </c>
      <c r="S3806" s="5" t="str">
        <f t="shared" si="246"/>
        <v>2C7</v>
      </c>
      <c r="T3806" s="3" t="b">
        <f t="shared" si="247"/>
        <v>0</v>
      </c>
      <c r="U3806" s="3" t="b">
        <f t="shared" si="248"/>
        <v>1</v>
      </c>
    </row>
    <row r="3807" spans="1:21">
      <c r="A3807" s="10">
        <v>30901048</v>
      </c>
      <c r="B3807" t="s">
        <v>770</v>
      </c>
      <c r="C3807" t="s">
        <v>771</v>
      </c>
      <c r="D3807" t="s">
        <v>772</v>
      </c>
      <c r="E3807" t="s">
        <v>11</v>
      </c>
      <c r="F3807" t="s">
        <v>108</v>
      </c>
      <c r="G3807" t="s">
        <v>774</v>
      </c>
      <c r="H3807" t="s">
        <v>14</v>
      </c>
      <c r="I3807" t="s">
        <v>775</v>
      </c>
      <c r="J3807" t="s">
        <v>21</v>
      </c>
      <c r="K3807" s="3" t="str">
        <f t="shared" si="245"/>
        <v>Machinery ProductsOther</v>
      </c>
      <c r="L3807" s="9" t="s">
        <v>1532</v>
      </c>
      <c r="M3807" s="9" t="s">
        <v>1445</v>
      </c>
      <c r="N3807" t="s">
        <v>41</v>
      </c>
      <c r="P3807" s="5" t="str">
        <f>IF(LOOKUP($K3807,Fuel_Mappings!$C$2:$C$255,Fuel_Mappings!$D$2:$D$255)&lt;&gt;"",LOOKUP($K3807,Fuel_Mappings!$C$2:$C$255,Fuel_Mappings!$D$2:$D$255),"")</f>
        <v>Other_Fuel</v>
      </c>
      <c r="Q3807" s="5" t="str">
        <f>IF($P3807="Other_Fuel",IF(LOOKUP($G3807,Fuel_Mappings!$I$2:$I$36,Fuel_Mappings!$I$2:$I$36)=$G3807,LOOKUP($G3807,Fuel_Mappings!$I$2:$I$36,Fuel_Mappings!$J$2:$J$36),""),"")</f>
        <v/>
      </c>
      <c r="S3807" s="5" t="str">
        <f t="shared" si="246"/>
        <v>2C7</v>
      </c>
      <c r="T3807" s="3" t="b">
        <f t="shared" si="247"/>
        <v>0</v>
      </c>
      <c r="U3807" s="3" t="b">
        <f t="shared" si="248"/>
        <v>1</v>
      </c>
    </row>
    <row r="3808" spans="1:21">
      <c r="A3808" s="10">
        <v>30901604</v>
      </c>
      <c r="B3808" t="s">
        <v>770</v>
      </c>
      <c r="C3808" t="s">
        <v>771</v>
      </c>
      <c r="D3808" t="s">
        <v>772</v>
      </c>
      <c r="E3808" t="s">
        <v>11</v>
      </c>
      <c r="F3808" t="s">
        <v>108</v>
      </c>
      <c r="G3808" t="s">
        <v>779</v>
      </c>
      <c r="H3808" t="s">
        <v>14</v>
      </c>
      <c r="I3808" t="s">
        <v>775</v>
      </c>
      <c r="J3808" t="s">
        <v>21</v>
      </c>
      <c r="K3808" s="3" t="str">
        <f t="shared" si="245"/>
        <v>Machinery ProductsOther</v>
      </c>
      <c r="L3808" s="9" t="s">
        <v>1532</v>
      </c>
      <c r="M3808" s="9" t="s">
        <v>1445</v>
      </c>
      <c r="N3808" t="s">
        <v>41</v>
      </c>
      <c r="P3808" s="5" t="str">
        <f>IF(LOOKUP($K3808,Fuel_Mappings!$C$2:$C$255,Fuel_Mappings!$D$2:$D$255)&lt;&gt;"",LOOKUP($K3808,Fuel_Mappings!$C$2:$C$255,Fuel_Mappings!$D$2:$D$255),"")</f>
        <v>Other_Fuel</v>
      </c>
      <c r="Q3808" s="5" t="str">
        <f>IF($P3808="Other_Fuel",IF(LOOKUP($G3808,Fuel_Mappings!$I$2:$I$36,Fuel_Mappings!$I$2:$I$36)=$G3808,LOOKUP($G3808,Fuel_Mappings!$I$2:$I$36,Fuel_Mappings!$J$2:$J$36),""),"")</f>
        <v/>
      </c>
      <c r="S3808" s="5" t="str">
        <f t="shared" si="246"/>
        <v>2C7</v>
      </c>
      <c r="T3808" s="3" t="b">
        <f t="shared" si="247"/>
        <v>0</v>
      </c>
      <c r="U3808" s="3" t="b">
        <f t="shared" si="248"/>
        <v>1</v>
      </c>
    </row>
    <row r="3809" spans="1:21">
      <c r="A3809" s="10">
        <v>30903951</v>
      </c>
      <c r="B3809" t="s">
        <v>770</v>
      </c>
      <c r="C3809" t="s">
        <v>771</v>
      </c>
      <c r="D3809" t="s">
        <v>772</v>
      </c>
      <c r="E3809" t="s">
        <v>11</v>
      </c>
      <c r="F3809" t="s">
        <v>108</v>
      </c>
      <c r="G3809" t="s">
        <v>807</v>
      </c>
      <c r="H3809" t="s">
        <v>14</v>
      </c>
      <c r="I3809" t="s">
        <v>775</v>
      </c>
      <c r="J3809" t="s">
        <v>21</v>
      </c>
      <c r="K3809" s="3" t="str">
        <f t="shared" si="245"/>
        <v>Machinery ProductsOther</v>
      </c>
      <c r="L3809" s="9" t="s">
        <v>1532</v>
      </c>
      <c r="M3809" s="9" t="s">
        <v>1445</v>
      </c>
      <c r="N3809" t="s">
        <v>41</v>
      </c>
      <c r="P3809" s="5" t="str">
        <f>IF(LOOKUP($K3809,Fuel_Mappings!$C$2:$C$255,Fuel_Mappings!$D$2:$D$255)&lt;&gt;"",LOOKUP($K3809,Fuel_Mappings!$C$2:$C$255,Fuel_Mappings!$D$2:$D$255),"")</f>
        <v>Other_Fuel</v>
      </c>
      <c r="Q3809" s="5" t="str">
        <f>IF($P3809="Other_Fuel",IF(LOOKUP($G3809,Fuel_Mappings!$I$2:$I$36,Fuel_Mappings!$I$2:$I$36)=$G3809,LOOKUP($G3809,Fuel_Mappings!$I$2:$I$36,Fuel_Mappings!$J$2:$J$36),""),"")</f>
        <v/>
      </c>
      <c r="S3809" s="5" t="str">
        <f t="shared" si="246"/>
        <v>2C7</v>
      </c>
      <c r="T3809" s="3" t="b">
        <f t="shared" si="247"/>
        <v>0</v>
      </c>
      <c r="U3809" s="3" t="b">
        <f t="shared" si="248"/>
        <v>1</v>
      </c>
    </row>
    <row r="3810" spans="1:21">
      <c r="A3810" s="10">
        <v>30905600</v>
      </c>
      <c r="B3810" t="s">
        <v>770</v>
      </c>
      <c r="C3810" t="s">
        <v>771</v>
      </c>
      <c r="D3810" t="s">
        <v>772</v>
      </c>
      <c r="E3810" t="s">
        <v>11</v>
      </c>
      <c r="F3810" t="s">
        <v>108</v>
      </c>
      <c r="G3810" t="s">
        <v>810</v>
      </c>
      <c r="H3810" t="s">
        <v>14</v>
      </c>
      <c r="I3810" t="s">
        <v>775</v>
      </c>
      <c r="J3810" t="s">
        <v>21</v>
      </c>
      <c r="K3810" s="3" t="str">
        <f t="shared" si="245"/>
        <v>Machinery ProductsOther</v>
      </c>
      <c r="L3810" s="9" t="s">
        <v>1532</v>
      </c>
      <c r="M3810" s="9" t="s">
        <v>1445</v>
      </c>
      <c r="N3810" t="s">
        <v>41</v>
      </c>
      <c r="P3810" s="5" t="str">
        <f>IF(LOOKUP($K3810,Fuel_Mappings!$C$2:$C$255,Fuel_Mappings!$D$2:$D$255)&lt;&gt;"",LOOKUP($K3810,Fuel_Mappings!$C$2:$C$255,Fuel_Mappings!$D$2:$D$255),"")</f>
        <v>Other_Fuel</v>
      </c>
      <c r="Q3810" s="5" t="str">
        <f>IF($P3810="Other_Fuel",IF(LOOKUP($G3810,Fuel_Mappings!$I$2:$I$36,Fuel_Mappings!$I$2:$I$36)=$G3810,LOOKUP($G3810,Fuel_Mappings!$I$2:$I$36,Fuel_Mappings!$J$2:$J$36),""),"")</f>
        <v/>
      </c>
      <c r="S3810" s="5" t="str">
        <f t="shared" si="246"/>
        <v>2C7</v>
      </c>
      <c r="T3810" s="3" t="b">
        <f t="shared" si="247"/>
        <v>0</v>
      </c>
      <c r="U3810" s="3" t="b">
        <f t="shared" si="248"/>
        <v>1</v>
      </c>
    </row>
    <row r="3811" spans="1:21">
      <c r="A3811" s="10">
        <v>30905116</v>
      </c>
      <c r="B3811" t="s">
        <v>770</v>
      </c>
      <c r="C3811" t="s">
        <v>771</v>
      </c>
      <c r="D3811" t="s">
        <v>772</v>
      </c>
      <c r="E3811" t="s">
        <v>11</v>
      </c>
      <c r="F3811" t="s">
        <v>108</v>
      </c>
      <c r="G3811" t="s">
        <v>793</v>
      </c>
      <c r="H3811" t="s">
        <v>14</v>
      </c>
      <c r="I3811" t="s">
        <v>775</v>
      </c>
      <c r="J3811" t="s">
        <v>21</v>
      </c>
      <c r="K3811" s="3" t="str">
        <f t="shared" si="245"/>
        <v>Machinery ProductsOther</v>
      </c>
      <c r="L3811" s="9" t="s">
        <v>1532</v>
      </c>
      <c r="M3811" s="9" t="s">
        <v>1445</v>
      </c>
      <c r="N3811" t="s">
        <v>41</v>
      </c>
      <c r="P3811" s="5" t="str">
        <f>IF(LOOKUP($K3811,Fuel_Mappings!$C$2:$C$255,Fuel_Mappings!$D$2:$D$255)&lt;&gt;"",LOOKUP($K3811,Fuel_Mappings!$C$2:$C$255,Fuel_Mappings!$D$2:$D$255),"")</f>
        <v>Other_Fuel</v>
      </c>
      <c r="Q3811" s="5" t="str">
        <f>IF($P3811="Other_Fuel",IF(LOOKUP($G3811,Fuel_Mappings!$I$2:$I$36,Fuel_Mappings!$I$2:$I$36)=$G3811,LOOKUP($G3811,Fuel_Mappings!$I$2:$I$36,Fuel_Mappings!$J$2:$J$36),""),"")</f>
        <v/>
      </c>
      <c r="S3811" s="5" t="str">
        <f t="shared" si="246"/>
        <v>2C7</v>
      </c>
      <c r="T3811" s="3" t="b">
        <f t="shared" si="247"/>
        <v>0</v>
      </c>
      <c r="U3811" s="3" t="b">
        <f t="shared" si="248"/>
        <v>1</v>
      </c>
    </row>
    <row r="3812" spans="1:21">
      <c r="A3812" s="10">
        <v>30903010</v>
      </c>
      <c r="B3812" t="s">
        <v>770</v>
      </c>
      <c r="C3812" t="s">
        <v>771</v>
      </c>
      <c r="D3812" t="s">
        <v>772</v>
      </c>
      <c r="E3812" t="s">
        <v>11</v>
      </c>
      <c r="F3812" t="s">
        <v>108</v>
      </c>
      <c r="G3812" t="s">
        <v>786</v>
      </c>
      <c r="H3812" t="s">
        <v>14</v>
      </c>
      <c r="I3812" t="s">
        <v>775</v>
      </c>
      <c r="J3812" t="s">
        <v>21</v>
      </c>
      <c r="K3812" s="3" t="str">
        <f t="shared" si="245"/>
        <v>Machinery ProductsOther</v>
      </c>
      <c r="L3812" s="9" t="s">
        <v>1532</v>
      </c>
      <c r="M3812" s="9" t="s">
        <v>1445</v>
      </c>
      <c r="N3812" t="s">
        <v>41</v>
      </c>
      <c r="P3812" s="5" t="str">
        <f>IF(LOOKUP($K3812,Fuel_Mappings!$C$2:$C$255,Fuel_Mappings!$D$2:$D$255)&lt;&gt;"",LOOKUP($K3812,Fuel_Mappings!$C$2:$C$255,Fuel_Mappings!$D$2:$D$255),"")</f>
        <v>Other_Fuel</v>
      </c>
      <c r="Q3812" s="5" t="str">
        <f>IF($P3812="Other_Fuel",IF(LOOKUP($G3812,Fuel_Mappings!$I$2:$I$36,Fuel_Mappings!$I$2:$I$36)=$G3812,LOOKUP($G3812,Fuel_Mappings!$I$2:$I$36,Fuel_Mappings!$J$2:$J$36),""),"")</f>
        <v/>
      </c>
      <c r="S3812" s="5" t="str">
        <f t="shared" si="246"/>
        <v>2C7</v>
      </c>
      <c r="T3812" s="3" t="b">
        <f t="shared" si="247"/>
        <v>0</v>
      </c>
      <c r="U3812" s="3" t="b">
        <f t="shared" si="248"/>
        <v>1</v>
      </c>
    </row>
    <row r="3813" spans="1:21">
      <c r="A3813" s="10">
        <v>30980001</v>
      </c>
      <c r="B3813" t="s">
        <v>770</v>
      </c>
      <c r="C3813" t="s">
        <v>771</v>
      </c>
      <c r="D3813" t="s">
        <v>772</v>
      </c>
      <c r="E3813" t="s">
        <v>11</v>
      </c>
      <c r="F3813" t="s">
        <v>108</v>
      </c>
      <c r="G3813" t="s">
        <v>119</v>
      </c>
      <c r="H3813" t="s">
        <v>14</v>
      </c>
      <c r="I3813" t="s">
        <v>775</v>
      </c>
      <c r="J3813" t="s">
        <v>21</v>
      </c>
      <c r="K3813" s="3" t="str">
        <f t="shared" si="245"/>
        <v>Machinery ProductsOther</v>
      </c>
      <c r="L3813" s="9" t="s">
        <v>1532</v>
      </c>
      <c r="M3813" s="9" t="s">
        <v>1445</v>
      </c>
      <c r="N3813" t="s">
        <v>41</v>
      </c>
      <c r="P3813" s="5" t="str">
        <f>IF(LOOKUP($K3813,Fuel_Mappings!$C$2:$C$255,Fuel_Mappings!$D$2:$D$255)&lt;&gt;"",LOOKUP($K3813,Fuel_Mappings!$C$2:$C$255,Fuel_Mappings!$D$2:$D$255),"")</f>
        <v>Other_Fuel</v>
      </c>
      <c r="Q3813" s="5" t="str">
        <f>IF($P3813="Other_Fuel",IF(LOOKUP($G3813,Fuel_Mappings!$I$2:$I$36,Fuel_Mappings!$I$2:$I$36)=$G3813,LOOKUP($G3813,Fuel_Mappings!$I$2:$I$36,Fuel_Mappings!$J$2:$J$36),""),"")</f>
        <v/>
      </c>
      <c r="S3813" s="5" t="str">
        <f t="shared" si="246"/>
        <v>2C7</v>
      </c>
      <c r="T3813" s="3" t="b">
        <f t="shared" si="247"/>
        <v>0</v>
      </c>
      <c r="U3813" s="3" t="b">
        <f t="shared" si="248"/>
        <v>1</v>
      </c>
    </row>
    <row r="3814" spans="1:21">
      <c r="A3814" s="10">
        <v>2309000000</v>
      </c>
      <c r="B3814" t="s">
        <v>770</v>
      </c>
      <c r="C3814" t="s">
        <v>771</v>
      </c>
      <c r="D3814" t="s">
        <v>772</v>
      </c>
      <c r="E3814" t="s">
        <v>11</v>
      </c>
      <c r="F3814" t="s">
        <v>811</v>
      </c>
      <c r="G3814" t="s">
        <v>263</v>
      </c>
      <c r="H3814" t="s">
        <v>14</v>
      </c>
      <c r="I3814" t="s">
        <v>775</v>
      </c>
      <c r="J3814" t="s">
        <v>21</v>
      </c>
      <c r="K3814" s="3" t="str">
        <f t="shared" si="245"/>
        <v>Machinery ProductsOther</v>
      </c>
      <c r="L3814" s="9" t="s">
        <v>1532</v>
      </c>
      <c r="M3814" s="9" t="s">
        <v>1445</v>
      </c>
      <c r="N3814" t="s">
        <v>41</v>
      </c>
      <c r="P3814" s="5" t="str">
        <f>IF(LOOKUP($K3814,Fuel_Mappings!$C$2:$C$255,Fuel_Mappings!$D$2:$D$255)&lt;&gt;"",LOOKUP($K3814,Fuel_Mappings!$C$2:$C$255,Fuel_Mappings!$D$2:$D$255),"")</f>
        <v>Other_Fuel</v>
      </c>
      <c r="Q3814" s="5" t="str">
        <f>IF($P3814="Other_Fuel",IF(LOOKUP($G3814,Fuel_Mappings!$I$2:$I$36,Fuel_Mappings!$I$2:$I$36)=$G3814,LOOKUP($G3814,Fuel_Mappings!$I$2:$I$36,Fuel_Mappings!$J$2:$J$36),""),"")</f>
        <v/>
      </c>
      <c r="S3814" s="5" t="str">
        <f t="shared" si="246"/>
        <v>2C7</v>
      </c>
      <c r="T3814" s="3" t="b">
        <f t="shared" si="247"/>
        <v>0</v>
      </c>
      <c r="U3814" s="3" t="b">
        <f t="shared" si="248"/>
        <v>1</v>
      </c>
    </row>
    <row r="3815" spans="1:21">
      <c r="A3815" s="10">
        <v>2309100010</v>
      </c>
      <c r="B3815" t="s">
        <v>770</v>
      </c>
      <c r="C3815" t="s">
        <v>771</v>
      </c>
      <c r="D3815" t="s">
        <v>772</v>
      </c>
      <c r="E3815" t="s">
        <v>11</v>
      </c>
      <c r="F3815" t="s">
        <v>811</v>
      </c>
      <c r="G3815" t="s">
        <v>812</v>
      </c>
      <c r="H3815" t="s">
        <v>14</v>
      </c>
      <c r="I3815" t="s">
        <v>775</v>
      </c>
      <c r="J3815" t="s">
        <v>21</v>
      </c>
      <c r="K3815" s="3" t="str">
        <f t="shared" si="245"/>
        <v>Machinery ProductsOther</v>
      </c>
      <c r="L3815" s="9" t="s">
        <v>1532</v>
      </c>
      <c r="M3815" s="9" t="s">
        <v>1445</v>
      </c>
      <c r="N3815" t="s">
        <v>41</v>
      </c>
      <c r="P3815" s="5" t="str">
        <f>IF(LOOKUP($K3815,Fuel_Mappings!$C$2:$C$255,Fuel_Mappings!$D$2:$D$255)&lt;&gt;"",LOOKUP($K3815,Fuel_Mappings!$C$2:$C$255,Fuel_Mappings!$D$2:$D$255),"")</f>
        <v>Other_Fuel</v>
      </c>
      <c r="Q3815" s="5" t="str">
        <f>IF($P3815="Other_Fuel",IF(LOOKUP($G3815,Fuel_Mappings!$I$2:$I$36,Fuel_Mappings!$I$2:$I$36)=$G3815,LOOKUP($G3815,Fuel_Mappings!$I$2:$I$36,Fuel_Mappings!$J$2:$J$36),""),"")</f>
        <v/>
      </c>
      <c r="S3815" s="5" t="str">
        <f t="shared" si="246"/>
        <v>2C7</v>
      </c>
      <c r="T3815" s="3" t="b">
        <f t="shared" si="247"/>
        <v>0</v>
      </c>
      <c r="U3815" s="3" t="b">
        <f t="shared" si="248"/>
        <v>1</v>
      </c>
    </row>
    <row r="3816" spans="1:21">
      <c r="A3816" s="10">
        <v>2309100030</v>
      </c>
      <c r="B3816" t="s">
        <v>770</v>
      </c>
      <c r="C3816" t="s">
        <v>771</v>
      </c>
      <c r="D3816" t="s">
        <v>772</v>
      </c>
      <c r="E3816" t="s">
        <v>11</v>
      </c>
      <c r="F3816" t="s">
        <v>811</v>
      </c>
      <c r="G3816" t="s">
        <v>812</v>
      </c>
      <c r="H3816" t="s">
        <v>14</v>
      </c>
      <c r="I3816" t="s">
        <v>775</v>
      </c>
      <c r="J3816" t="s">
        <v>21</v>
      </c>
      <c r="K3816" s="3" t="str">
        <f t="shared" si="245"/>
        <v>Machinery ProductsOther</v>
      </c>
      <c r="L3816" s="9" t="s">
        <v>1532</v>
      </c>
      <c r="M3816" s="9" t="s">
        <v>1445</v>
      </c>
      <c r="N3816" t="s">
        <v>41</v>
      </c>
      <c r="P3816" s="5" t="str">
        <f>IF(LOOKUP($K3816,Fuel_Mappings!$C$2:$C$255,Fuel_Mappings!$D$2:$D$255)&lt;&gt;"",LOOKUP($K3816,Fuel_Mappings!$C$2:$C$255,Fuel_Mappings!$D$2:$D$255),"")</f>
        <v>Other_Fuel</v>
      </c>
      <c r="Q3816" s="5" t="str">
        <f>IF($P3816="Other_Fuel",IF(LOOKUP($G3816,Fuel_Mappings!$I$2:$I$36,Fuel_Mappings!$I$2:$I$36)=$G3816,LOOKUP($G3816,Fuel_Mappings!$I$2:$I$36,Fuel_Mappings!$J$2:$J$36),""),"")</f>
        <v/>
      </c>
      <c r="S3816" s="5" t="str">
        <f t="shared" si="246"/>
        <v>2C7</v>
      </c>
      <c r="T3816" s="3" t="b">
        <f t="shared" si="247"/>
        <v>0</v>
      </c>
      <c r="U3816" s="3" t="b">
        <f t="shared" si="248"/>
        <v>1</v>
      </c>
    </row>
    <row r="3817" spans="1:21">
      <c r="A3817" s="10">
        <v>2309100050</v>
      </c>
      <c r="B3817" t="s">
        <v>770</v>
      </c>
      <c r="C3817" t="s">
        <v>771</v>
      </c>
      <c r="D3817" t="s">
        <v>772</v>
      </c>
      <c r="E3817" t="s">
        <v>11</v>
      </c>
      <c r="F3817" t="s">
        <v>811</v>
      </c>
      <c r="G3817" t="s">
        <v>812</v>
      </c>
      <c r="H3817" t="s">
        <v>14</v>
      </c>
      <c r="I3817" t="s">
        <v>775</v>
      </c>
      <c r="J3817" t="s">
        <v>21</v>
      </c>
      <c r="K3817" s="3" t="str">
        <f t="shared" si="245"/>
        <v>Machinery ProductsOther</v>
      </c>
      <c r="L3817" s="9" t="s">
        <v>1532</v>
      </c>
      <c r="M3817" s="9" t="s">
        <v>1445</v>
      </c>
      <c r="N3817" t="s">
        <v>41</v>
      </c>
      <c r="P3817" s="5" t="str">
        <f>IF(LOOKUP($K3817,Fuel_Mappings!$C$2:$C$255,Fuel_Mappings!$D$2:$D$255)&lt;&gt;"",LOOKUP($K3817,Fuel_Mappings!$C$2:$C$255,Fuel_Mappings!$D$2:$D$255),"")</f>
        <v>Other_Fuel</v>
      </c>
      <c r="Q3817" s="5" t="str">
        <f>IF($P3817="Other_Fuel",IF(LOOKUP($G3817,Fuel_Mappings!$I$2:$I$36,Fuel_Mappings!$I$2:$I$36)=$G3817,LOOKUP($G3817,Fuel_Mappings!$I$2:$I$36,Fuel_Mappings!$J$2:$J$36),""),"")</f>
        <v/>
      </c>
      <c r="S3817" s="5" t="str">
        <f t="shared" si="246"/>
        <v>2C7</v>
      </c>
      <c r="T3817" s="3" t="b">
        <f t="shared" si="247"/>
        <v>0</v>
      </c>
      <c r="U3817" s="3" t="b">
        <f t="shared" si="248"/>
        <v>1</v>
      </c>
    </row>
    <row r="3818" spans="1:21">
      <c r="A3818" s="10">
        <v>2309100080</v>
      </c>
      <c r="B3818" t="s">
        <v>770</v>
      </c>
      <c r="C3818" t="s">
        <v>771</v>
      </c>
      <c r="D3818" t="s">
        <v>772</v>
      </c>
      <c r="E3818" t="s">
        <v>11</v>
      </c>
      <c r="F3818" t="s">
        <v>811</v>
      </c>
      <c r="G3818" t="s">
        <v>812</v>
      </c>
      <c r="H3818" t="s">
        <v>14</v>
      </c>
      <c r="I3818" t="s">
        <v>775</v>
      </c>
      <c r="J3818" t="s">
        <v>21</v>
      </c>
      <c r="K3818" s="3" t="str">
        <f t="shared" si="245"/>
        <v>Machinery ProductsOther</v>
      </c>
      <c r="L3818" s="9" t="s">
        <v>1532</v>
      </c>
      <c r="M3818" s="9" t="s">
        <v>1445</v>
      </c>
      <c r="N3818" t="s">
        <v>41</v>
      </c>
      <c r="P3818" s="5" t="str">
        <f>IF(LOOKUP($K3818,Fuel_Mappings!$C$2:$C$255,Fuel_Mappings!$D$2:$D$255)&lt;&gt;"",LOOKUP($K3818,Fuel_Mappings!$C$2:$C$255,Fuel_Mappings!$D$2:$D$255),"")</f>
        <v>Other_Fuel</v>
      </c>
      <c r="Q3818" s="5" t="str">
        <f>IF($P3818="Other_Fuel",IF(LOOKUP($G3818,Fuel_Mappings!$I$2:$I$36,Fuel_Mappings!$I$2:$I$36)=$G3818,LOOKUP($G3818,Fuel_Mappings!$I$2:$I$36,Fuel_Mappings!$J$2:$J$36),""),"")</f>
        <v/>
      </c>
      <c r="S3818" s="5" t="str">
        <f t="shared" si="246"/>
        <v>2C7</v>
      </c>
      <c r="T3818" s="3" t="b">
        <f t="shared" si="247"/>
        <v>0</v>
      </c>
      <c r="U3818" s="3" t="b">
        <f t="shared" si="248"/>
        <v>1</v>
      </c>
    </row>
    <row r="3819" spans="1:21">
      <c r="A3819" s="10">
        <v>30399999</v>
      </c>
      <c r="B3819" t="s">
        <v>770</v>
      </c>
      <c r="C3819" t="s">
        <v>771</v>
      </c>
      <c r="D3819" t="s">
        <v>772</v>
      </c>
      <c r="E3819" t="s">
        <v>11</v>
      </c>
      <c r="F3819" t="s">
        <v>103</v>
      </c>
      <c r="G3819" t="s">
        <v>194</v>
      </c>
      <c r="H3819" t="s">
        <v>401</v>
      </c>
      <c r="I3819" t="s">
        <v>734</v>
      </c>
      <c r="J3819" t="s">
        <v>21</v>
      </c>
      <c r="K3819" s="3" t="str">
        <f t="shared" si="245"/>
        <v>Metals Processing NECOther</v>
      </c>
      <c r="L3819" s="9" t="s">
        <v>1532</v>
      </c>
      <c r="M3819" s="9" t="s">
        <v>1445</v>
      </c>
      <c r="N3819" t="s">
        <v>41</v>
      </c>
      <c r="P3819" s="5" t="str">
        <f>IF(LOOKUP($K3819,Fuel_Mappings!$C$2:$C$255,Fuel_Mappings!$D$2:$D$255)&lt;&gt;"",LOOKUP($K3819,Fuel_Mappings!$C$2:$C$255,Fuel_Mappings!$D$2:$D$255),"")</f>
        <v>Other_Fuel</v>
      </c>
      <c r="Q3819" s="5" t="str">
        <f>IF($P3819="Other_Fuel",IF(LOOKUP($G3819,Fuel_Mappings!$I$2:$I$36,Fuel_Mappings!$I$2:$I$36)=$G3819,LOOKUP($G3819,Fuel_Mappings!$I$2:$I$36,Fuel_Mappings!$J$2:$J$36),""),"")</f>
        <v/>
      </c>
      <c r="S3819" s="5" t="str">
        <f t="shared" si="246"/>
        <v>2C7</v>
      </c>
      <c r="T3819" s="3" t="b">
        <f t="shared" si="247"/>
        <v>0</v>
      </c>
      <c r="U3819" s="3" t="b">
        <f t="shared" si="248"/>
        <v>1</v>
      </c>
    </row>
    <row r="3820" spans="1:21">
      <c r="A3820" s="10">
        <v>30301301</v>
      </c>
      <c r="B3820" t="s">
        <v>770</v>
      </c>
      <c r="C3820" t="s">
        <v>771</v>
      </c>
      <c r="D3820" t="s">
        <v>772</v>
      </c>
      <c r="E3820" t="s">
        <v>11</v>
      </c>
      <c r="F3820" t="s">
        <v>103</v>
      </c>
      <c r="G3820" t="s">
        <v>782</v>
      </c>
      <c r="H3820" t="s">
        <v>401</v>
      </c>
      <c r="I3820" t="s">
        <v>402</v>
      </c>
      <c r="J3820" t="s">
        <v>21</v>
      </c>
      <c r="K3820" s="3" t="str">
        <f t="shared" si="245"/>
        <v>Non-Ferrous Metals ProcessingOther</v>
      </c>
      <c r="L3820" s="9" t="s">
        <v>1532</v>
      </c>
      <c r="M3820" s="9" t="s">
        <v>1445</v>
      </c>
      <c r="N3820" t="s">
        <v>41</v>
      </c>
      <c r="P3820" s="5" t="str">
        <f>IF(LOOKUP($K3820,Fuel_Mappings!$C$2:$C$255,Fuel_Mappings!$D$2:$D$255)&lt;&gt;"",LOOKUP($K3820,Fuel_Mappings!$C$2:$C$255,Fuel_Mappings!$D$2:$D$255),"")</f>
        <v>Other_Fuel</v>
      </c>
      <c r="Q3820" s="5" t="str">
        <f>IF($P3820="Other_Fuel",IF(LOOKUP($G3820,Fuel_Mappings!$I$2:$I$36,Fuel_Mappings!$I$2:$I$36)=$G3820,LOOKUP($G3820,Fuel_Mappings!$I$2:$I$36,Fuel_Mappings!$J$2:$J$36),""),"")</f>
        <v/>
      </c>
      <c r="S3820" s="5" t="str">
        <f t="shared" si="246"/>
        <v>2C7</v>
      </c>
      <c r="T3820" s="3" t="b">
        <f t="shared" si="247"/>
        <v>0</v>
      </c>
      <c r="U3820" s="3" t="b">
        <f t="shared" si="248"/>
        <v>1</v>
      </c>
    </row>
    <row r="3821" spans="1:21">
      <c r="A3821" s="10">
        <v>30302401</v>
      </c>
      <c r="B3821" t="s">
        <v>770</v>
      </c>
      <c r="C3821" t="s">
        <v>771</v>
      </c>
      <c r="D3821" t="s">
        <v>772</v>
      </c>
      <c r="E3821" t="s">
        <v>11</v>
      </c>
      <c r="F3821" t="s">
        <v>103</v>
      </c>
      <c r="G3821" t="s">
        <v>783</v>
      </c>
      <c r="H3821" t="s">
        <v>401</v>
      </c>
      <c r="I3821" t="s">
        <v>734</v>
      </c>
      <c r="J3821" t="s">
        <v>21</v>
      </c>
      <c r="K3821" s="3" t="str">
        <f t="shared" si="245"/>
        <v>Metals Processing NECOther</v>
      </c>
      <c r="L3821" s="9" t="s">
        <v>1532</v>
      </c>
      <c r="M3821" s="9" t="s">
        <v>1445</v>
      </c>
      <c r="N3821" t="s">
        <v>41</v>
      </c>
      <c r="P3821" s="5" t="str">
        <f>IF(LOOKUP($K3821,Fuel_Mappings!$C$2:$C$255,Fuel_Mappings!$D$2:$D$255)&lt;&gt;"",LOOKUP($K3821,Fuel_Mappings!$C$2:$C$255,Fuel_Mappings!$D$2:$D$255),"")</f>
        <v>Other_Fuel</v>
      </c>
      <c r="Q3821" s="5" t="str">
        <f>IF($P3821="Other_Fuel",IF(LOOKUP($G3821,Fuel_Mappings!$I$2:$I$36,Fuel_Mappings!$I$2:$I$36)=$G3821,LOOKUP($G3821,Fuel_Mappings!$I$2:$I$36,Fuel_Mappings!$J$2:$J$36),""),"")</f>
        <v/>
      </c>
      <c r="S3821" s="5" t="str">
        <f t="shared" si="246"/>
        <v>2C7</v>
      </c>
      <c r="T3821" s="3" t="b">
        <f t="shared" si="247"/>
        <v>0</v>
      </c>
      <c r="U3821" s="3" t="b">
        <f t="shared" si="248"/>
        <v>1</v>
      </c>
    </row>
    <row r="3822" spans="1:21">
      <c r="A3822" s="10">
        <v>30302402</v>
      </c>
      <c r="B3822" t="s">
        <v>770</v>
      </c>
      <c r="C3822" t="s">
        <v>771</v>
      </c>
      <c r="D3822" t="s">
        <v>772</v>
      </c>
      <c r="E3822" t="s">
        <v>11</v>
      </c>
      <c r="F3822" t="s">
        <v>103</v>
      </c>
      <c r="G3822" t="s">
        <v>783</v>
      </c>
      <c r="H3822" t="s">
        <v>401</v>
      </c>
      <c r="I3822" t="s">
        <v>734</v>
      </c>
      <c r="J3822" t="s">
        <v>21</v>
      </c>
      <c r="K3822" s="3" t="str">
        <f t="shared" si="245"/>
        <v>Metals Processing NECOther</v>
      </c>
      <c r="L3822" s="9" t="s">
        <v>1532</v>
      </c>
      <c r="M3822" s="9" t="s">
        <v>1445</v>
      </c>
      <c r="N3822" t="s">
        <v>41</v>
      </c>
      <c r="P3822" s="5" t="str">
        <f>IF(LOOKUP($K3822,Fuel_Mappings!$C$2:$C$255,Fuel_Mappings!$D$2:$D$255)&lt;&gt;"",LOOKUP($K3822,Fuel_Mappings!$C$2:$C$255,Fuel_Mappings!$D$2:$D$255),"")</f>
        <v>Other_Fuel</v>
      </c>
      <c r="Q3822" s="5" t="str">
        <f>IF($P3822="Other_Fuel",IF(LOOKUP($G3822,Fuel_Mappings!$I$2:$I$36,Fuel_Mappings!$I$2:$I$36)=$G3822,LOOKUP($G3822,Fuel_Mappings!$I$2:$I$36,Fuel_Mappings!$J$2:$J$36),""),"")</f>
        <v/>
      </c>
      <c r="S3822" s="5" t="str">
        <f t="shared" si="246"/>
        <v>2C7</v>
      </c>
      <c r="T3822" s="3" t="b">
        <f t="shared" si="247"/>
        <v>0</v>
      </c>
      <c r="U3822" s="3" t="b">
        <f t="shared" si="248"/>
        <v>1</v>
      </c>
    </row>
    <row r="3823" spans="1:21">
      <c r="A3823" s="10">
        <v>30302403</v>
      </c>
      <c r="B3823" t="s">
        <v>770</v>
      </c>
      <c r="C3823" t="s">
        <v>771</v>
      </c>
      <c r="D3823" t="s">
        <v>772</v>
      </c>
      <c r="E3823" t="s">
        <v>11</v>
      </c>
      <c r="F3823" t="s">
        <v>103</v>
      </c>
      <c r="G3823" t="s">
        <v>783</v>
      </c>
      <c r="H3823" t="s">
        <v>401</v>
      </c>
      <c r="I3823" t="s">
        <v>734</v>
      </c>
      <c r="J3823" t="s">
        <v>21</v>
      </c>
      <c r="K3823" s="3" t="str">
        <f t="shared" si="245"/>
        <v>Metals Processing NECOther</v>
      </c>
      <c r="L3823" s="9" t="s">
        <v>1532</v>
      </c>
      <c r="M3823" s="9" t="s">
        <v>1445</v>
      </c>
      <c r="N3823" t="s">
        <v>41</v>
      </c>
      <c r="P3823" s="5" t="str">
        <f>IF(LOOKUP($K3823,Fuel_Mappings!$C$2:$C$255,Fuel_Mappings!$D$2:$D$255)&lt;&gt;"",LOOKUP($K3823,Fuel_Mappings!$C$2:$C$255,Fuel_Mappings!$D$2:$D$255),"")</f>
        <v>Other_Fuel</v>
      </c>
      <c r="Q3823" s="5" t="str">
        <f>IF($P3823="Other_Fuel",IF(LOOKUP($G3823,Fuel_Mappings!$I$2:$I$36,Fuel_Mappings!$I$2:$I$36)=$G3823,LOOKUP($G3823,Fuel_Mappings!$I$2:$I$36,Fuel_Mappings!$J$2:$J$36),""),"")</f>
        <v/>
      </c>
      <c r="S3823" s="5" t="str">
        <f t="shared" si="246"/>
        <v>2C7</v>
      </c>
      <c r="T3823" s="3" t="b">
        <f t="shared" si="247"/>
        <v>0</v>
      </c>
      <c r="U3823" s="3" t="b">
        <f t="shared" si="248"/>
        <v>1</v>
      </c>
    </row>
    <row r="3824" spans="1:21">
      <c r="A3824" s="10">
        <v>30302404</v>
      </c>
      <c r="B3824" t="s">
        <v>770</v>
      </c>
      <c r="C3824" t="s">
        <v>771</v>
      </c>
      <c r="D3824" t="s">
        <v>772</v>
      </c>
      <c r="E3824" t="s">
        <v>11</v>
      </c>
      <c r="F3824" t="s">
        <v>103</v>
      </c>
      <c r="G3824" t="s">
        <v>783</v>
      </c>
      <c r="H3824" t="s">
        <v>401</v>
      </c>
      <c r="I3824" t="s">
        <v>734</v>
      </c>
      <c r="J3824" t="s">
        <v>21</v>
      </c>
      <c r="K3824" s="3" t="str">
        <f t="shared" si="245"/>
        <v>Metals Processing NECOther</v>
      </c>
      <c r="L3824" s="9" t="s">
        <v>1532</v>
      </c>
      <c r="M3824" s="9" t="s">
        <v>1445</v>
      </c>
      <c r="N3824" t="s">
        <v>41</v>
      </c>
      <c r="P3824" s="5" t="str">
        <f>IF(LOOKUP($K3824,Fuel_Mappings!$C$2:$C$255,Fuel_Mappings!$D$2:$D$255)&lt;&gt;"",LOOKUP($K3824,Fuel_Mappings!$C$2:$C$255,Fuel_Mappings!$D$2:$D$255),"")</f>
        <v>Other_Fuel</v>
      </c>
      <c r="Q3824" s="5" t="str">
        <f>IF($P3824="Other_Fuel",IF(LOOKUP($G3824,Fuel_Mappings!$I$2:$I$36,Fuel_Mappings!$I$2:$I$36)=$G3824,LOOKUP($G3824,Fuel_Mappings!$I$2:$I$36,Fuel_Mappings!$J$2:$J$36),""),"")</f>
        <v/>
      </c>
      <c r="S3824" s="5" t="str">
        <f t="shared" si="246"/>
        <v>2C7</v>
      </c>
      <c r="T3824" s="3" t="b">
        <f t="shared" si="247"/>
        <v>0</v>
      </c>
      <c r="U3824" s="3" t="b">
        <f t="shared" si="248"/>
        <v>1</v>
      </c>
    </row>
    <row r="3825" spans="1:21">
      <c r="A3825" s="10">
        <v>30302405</v>
      </c>
      <c r="B3825" t="s">
        <v>770</v>
      </c>
      <c r="C3825" t="s">
        <v>771</v>
      </c>
      <c r="D3825" t="s">
        <v>772</v>
      </c>
      <c r="E3825" t="s">
        <v>11</v>
      </c>
      <c r="F3825" t="s">
        <v>103</v>
      </c>
      <c r="G3825" t="s">
        <v>783</v>
      </c>
      <c r="H3825" t="s">
        <v>401</v>
      </c>
      <c r="I3825" t="s">
        <v>734</v>
      </c>
      <c r="J3825" t="s">
        <v>21</v>
      </c>
      <c r="K3825" s="3" t="str">
        <f t="shared" si="245"/>
        <v>Metals Processing NECOther</v>
      </c>
      <c r="L3825" s="9" t="s">
        <v>1532</v>
      </c>
      <c r="M3825" s="9" t="s">
        <v>1445</v>
      </c>
      <c r="N3825" t="s">
        <v>41</v>
      </c>
      <c r="P3825" s="5" t="str">
        <f>IF(LOOKUP($K3825,Fuel_Mappings!$C$2:$C$255,Fuel_Mappings!$D$2:$D$255)&lt;&gt;"",LOOKUP($K3825,Fuel_Mappings!$C$2:$C$255,Fuel_Mappings!$D$2:$D$255),"")</f>
        <v>Other_Fuel</v>
      </c>
      <c r="Q3825" s="5" t="str">
        <f>IF($P3825="Other_Fuel",IF(LOOKUP($G3825,Fuel_Mappings!$I$2:$I$36,Fuel_Mappings!$I$2:$I$36)=$G3825,LOOKUP($G3825,Fuel_Mappings!$I$2:$I$36,Fuel_Mappings!$J$2:$J$36),""),"")</f>
        <v/>
      </c>
      <c r="S3825" s="5" t="str">
        <f t="shared" si="246"/>
        <v>2C7</v>
      </c>
      <c r="T3825" s="3" t="b">
        <f t="shared" si="247"/>
        <v>0</v>
      </c>
      <c r="U3825" s="3" t="b">
        <f t="shared" si="248"/>
        <v>1</v>
      </c>
    </row>
    <row r="3826" spans="1:21">
      <c r="A3826" s="10">
        <v>30302406</v>
      </c>
      <c r="B3826" t="s">
        <v>770</v>
      </c>
      <c r="C3826" t="s">
        <v>771</v>
      </c>
      <c r="D3826" t="s">
        <v>772</v>
      </c>
      <c r="E3826" t="s">
        <v>11</v>
      </c>
      <c r="F3826" t="s">
        <v>103</v>
      </c>
      <c r="G3826" t="s">
        <v>783</v>
      </c>
      <c r="H3826" t="s">
        <v>401</v>
      </c>
      <c r="I3826" t="s">
        <v>734</v>
      </c>
      <c r="J3826" t="s">
        <v>21</v>
      </c>
      <c r="K3826" s="3" t="str">
        <f t="shared" si="245"/>
        <v>Metals Processing NECOther</v>
      </c>
      <c r="L3826" s="9" t="s">
        <v>1532</v>
      </c>
      <c r="M3826" s="9" t="s">
        <v>1445</v>
      </c>
      <c r="N3826" t="s">
        <v>41</v>
      </c>
      <c r="P3826" s="5" t="str">
        <f>IF(LOOKUP($K3826,Fuel_Mappings!$C$2:$C$255,Fuel_Mappings!$D$2:$D$255)&lt;&gt;"",LOOKUP($K3826,Fuel_Mappings!$C$2:$C$255,Fuel_Mappings!$D$2:$D$255),"")</f>
        <v>Other_Fuel</v>
      </c>
      <c r="Q3826" s="5" t="str">
        <f>IF($P3826="Other_Fuel",IF(LOOKUP($G3826,Fuel_Mappings!$I$2:$I$36,Fuel_Mappings!$I$2:$I$36)=$G3826,LOOKUP($G3826,Fuel_Mappings!$I$2:$I$36,Fuel_Mappings!$J$2:$J$36),""),"")</f>
        <v/>
      </c>
      <c r="S3826" s="5" t="str">
        <f t="shared" si="246"/>
        <v>2C7</v>
      </c>
      <c r="T3826" s="3" t="b">
        <f t="shared" si="247"/>
        <v>0</v>
      </c>
      <c r="U3826" s="3" t="b">
        <f t="shared" si="248"/>
        <v>1</v>
      </c>
    </row>
    <row r="3827" spans="1:21">
      <c r="A3827" s="10">
        <v>30302407</v>
      </c>
      <c r="B3827" t="s">
        <v>770</v>
      </c>
      <c r="C3827" t="s">
        <v>771</v>
      </c>
      <c r="D3827" t="s">
        <v>772</v>
      </c>
      <c r="E3827" t="s">
        <v>11</v>
      </c>
      <c r="F3827" t="s">
        <v>103</v>
      </c>
      <c r="G3827" t="s">
        <v>783</v>
      </c>
      <c r="H3827" t="s">
        <v>401</v>
      </c>
      <c r="I3827" t="s">
        <v>734</v>
      </c>
      <c r="J3827" t="s">
        <v>21</v>
      </c>
      <c r="K3827" s="3" t="str">
        <f t="shared" ref="K3827:K3890" si="249">I3827&amp;J3827</f>
        <v>Metals Processing NECOther</v>
      </c>
      <c r="L3827" s="9" t="s">
        <v>1532</v>
      </c>
      <c r="M3827" s="9" t="s">
        <v>1445</v>
      </c>
      <c r="N3827" t="s">
        <v>41</v>
      </c>
      <c r="P3827" s="5" t="str">
        <f>IF(LOOKUP($K3827,Fuel_Mappings!$C$2:$C$255,Fuel_Mappings!$D$2:$D$255)&lt;&gt;"",LOOKUP($K3827,Fuel_Mappings!$C$2:$C$255,Fuel_Mappings!$D$2:$D$255),"")</f>
        <v>Other_Fuel</v>
      </c>
      <c r="Q3827" s="5" t="str">
        <f>IF($P3827="Other_Fuel",IF(LOOKUP($G3827,Fuel_Mappings!$I$2:$I$36,Fuel_Mappings!$I$2:$I$36)=$G3827,LOOKUP($G3827,Fuel_Mappings!$I$2:$I$36,Fuel_Mappings!$J$2:$J$36),""),"")</f>
        <v/>
      </c>
      <c r="S3827" s="5" t="str">
        <f t="shared" si="246"/>
        <v>2C7</v>
      </c>
      <c r="T3827" s="3" t="b">
        <f t="shared" si="247"/>
        <v>0</v>
      </c>
      <c r="U3827" s="3" t="b">
        <f t="shared" si="248"/>
        <v>1</v>
      </c>
    </row>
    <row r="3828" spans="1:21">
      <c r="A3828" s="10">
        <v>30302408</v>
      </c>
      <c r="B3828" t="s">
        <v>770</v>
      </c>
      <c r="C3828" t="s">
        <v>771</v>
      </c>
      <c r="D3828" t="s">
        <v>772</v>
      </c>
      <c r="E3828" t="s">
        <v>11</v>
      </c>
      <c r="F3828" t="s">
        <v>103</v>
      </c>
      <c r="G3828" t="s">
        <v>783</v>
      </c>
      <c r="H3828" t="s">
        <v>401</v>
      </c>
      <c r="I3828" t="s">
        <v>734</v>
      </c>
      <c r="J3828" t="s">
        <v>21</v>
      </c>
      <c r="K3828" s="3" t="str">
        <f t="shared" si="249"/>
        <v>Metals Processing NECOther</v>
      </c>
      <c r="L3828" s="9" t="s">
        <v>1532</v>
      </c>
      <c r="M3828" s="9" t="s">
        <v>1445</v>
      </c>
      <c r="N3828" t="s">
        <v>41</v>
      </c>
      <c r="P3828" s="5" t="str">
        <f>IF(LOOKUP($K3828,Fuel_Mappings!$C$2:$C$255,Fuel_Mappings!$D$2:$D$255)&lt;&gt;"",LOOKUP($K3828,Fuel_Mappings!$C$2:$C$255,Fuel_Mappings!$D$2:$D$255),"")</f>
        <v>Other_Fuel</v>
      </c>
      <c r="Q3828" s="5" t="str">
        <f>IF($P3828="Other_Fuel",IF(LOOKUP($G3828,Fuel_Mappings!$I$2:$I$36,Fuel_Mappings!$I$2:$I$36)=$G3828,LOOKUP($G3828,Fuel_Mappings!$I$2:$I$36,Fuel_Mappings!$J$2:$J$36),""),"")</f>
        <v/>
      </c>
      <c r="S3828" s="5" t="str">
        <f t="shared" si="246"/>
        <v>2C7</v>
      </c>
      <c r="T3828" s="3" t="b">
        <f t="shared" si="247"/>
        <v>0</v>
      </c>
      <c r="U3828" s="3" t="b">
        <f t="shared" si="248"/>
        <v>1</v>
      </c>
    </row>
    <row r="3829" spans="1:21">
      <c r="A3829" s="10">
        <v>30388801</v>
      </c>
      <c r="B3829" t="s">
        <v>770</v>
      </c>
      <c r="C3829" t="s">
        <v>771</v>
      </c>
      <c r="D3829" t="s">
        <v>772</v>
      </c>
      <c r="E3829" t="s">
        <v>11</v>
      </c>
      <c r="F3829" t="s">
        <v>103</v>
      </c>
      <c r="G3829" t="s">
        <v>193</v>
      </c>
      <c r="H3829" t="s">
        <v>401</v>
      </c>
      <c r="I3829" t="s">
        <v>734</v>
      </c>
      <c r="J3829" t="s">
        <v>21</v>
      </c>
      <c r="K3829" s="3" t="str">
        <f t="shared" si="249"/>
        <v>Metals Processing NECOther</v>
      </c>
      <c r="L3829" s="9" t="s">
        <v>1532</v>
      </c>
      <c r="M3829" s="9" t="s">
        <v>1445</v>
      </c>
      <c r="N3829" t="s">
        <v>41</v>
      </c>
      <c r="P3829" s="5" t="str">
        <f>IF(LOOKUP($K3829,Fuel_Mappings!$C$2:$C$255,Fuel_Mappings!$D$2:$D$255)&lt;&gt;"",LOOKUP($K3829,Fuel_Mappings!$C$2:$C$255,Fuel_Mappings!$D$2:$D$255),"")</f>
        <v>Other_Fuel</v>
      </c>
      <c r="Q3829" s="5" t="str">
        <f>IF($P3829="Other_Fuel",IF(LOOKUP($G3829,Fuel_Mappings!$I$2:$I$36,Fuel_Mappings!$I$2:$I$36)=$G3829,LOOKUP($G3829,Fuel_Mappings!$I$2:$I$36,Fuel_Mappings!$J$2:$J$36),""),"")</f>
        <v/>
      </c>
      <c r="S3829" s="5" t="str">
        <f t="shared" si="246"/>
        <v>2C7</v>
      </c>
      <c r="T3829" s="3" t="b">
        <f t="shared" si="247"/>
        <v>0</v>
      </c>
      <c r="U3829" s="3" t="b">
        <f t="shared" si="248"/>
        <v>1</v>
      </c>
    </row>
    <row r="3830" spans="1:21">
      <c r="A3830" s="10">
        <v>30301299</v>
      </c>
      <c r="B3830" t="s">
        <v>770</v>
      </c>
      <c r="C3830" t="s">
        <v>771</v>
      </c>
      <c r="D3830" t="s">
        <v>772</v>
      </c>
      <c r="E3830" t="s">
        <v>11</v>
      </c>
      <c r="F3830" t="s">
        <v>103</v>
      </c>
      <c r="G3830" t="s">
        <v>797</v>
      </c>
      <c r="H3830" t="s">
        <v>401</v>
      </c>
      <c r="I3830" t="s">
        <v>402</v>
      </c>
      <c r="J3830" t="s">
        <v>21</v>
      </c>
      <c r="K3830" s="3" t="str">
        <f t="shared" si="249"/>
        <v>Non-Ferrous Metals ProcessingOther</v>
      </c>
      <c r="L3830" s="9" t="s">
        <v>1532</v>
      </c>
      <c r="M3830" s="9" t="s">
        <v>1445</v>
      </c>
      <c r="N3830" t="s">
        <v>41</v>
      </c>
      <c r="P3830" s="5" t="str">
        <f>IF(LOOKUP($K3830,Fuel_Mappings!$C$2:$C$255,Fuel_Mappings!$D$2:$D$255)&lt;&gt;"",LOOKUP($K3830,Fuel_Mappings!$C$2:$C$255,Fuel_Mappings!$D$2:$D$255),"")</f>
        <v>Other_Fuel</v>
      </c>
      <c r="Q3830" s="5" t="str">
        <f>IF($P3830="Other_Fuel",IF(LOOKUP($G3830,Fuel_Mappings!$I$2:$I$36,Fuel_Mappings!$I$2:$I$36)=$G3830,LOOKUP($G3830,Fuel_Mappings!$I$2:$I$36,Fuel_Mappings!$J$2:$J$36),""),"")</f>
        <v/>
      </c>
      <c r="S3830" s="5" t="str">
        <f t="shared" si="246"/>
        <v>2C7</v>
      </c>
      <c r="T3830" s="3" t="b">
        <f t="shared" si="247"/>
        <v>0</v>
      </c>
      <c r="U3830" s="3" t="b">
        <f t="shared" si="248"/>
        <v>1</v>
      </c>
    </row>
    <row r="3831" spans="1:21">
      <c r="A3831" s="10">
        <v>30301199</v>
      </c>
      <c r="B3831" t="s">
        <v>770</v>
      </c>
      <c r="C3831" t="s">
        <v>771</v>
      </c>
      <c r="D3831" t="s">
        <v>772</v>
      </c>
      <c r="E3831" t="s">
        <v>11</v>
      </c>
      <c r="F3831" t="s">
        <v>103</v>
      </c>
      <c r="G3831" t="s">
        <v>806</v>
      </c>
      <c r="H3831" t="s">
        <v>401</v>
      </c>
      <c r="I3831" t="s">
        <v>402</v>
      </c>
      <c r="J3831" t="s">
        <v>21</v>
      </c>
      <c r="K3831" s="3" t="str">
        <f t="shared" si="249"/>
        <v>Non-Ferrous Metals ProcessingOther</v>
      </c>
      <c r="L3831" s="9" t="s">
        <v>1532</v>
      </c>
      <c r="M3831" s="9" t="s">
        <v>1445</v>
      </c>
      <c r="N3831" t="s">
        <v>41</v>
      </c>
      <c r="P3831" s="5" t="str">
        <f>IF(LOOKUP($K3831,Fuel_Mappings!$C$2:$C$255,Fuel_Mappings!$D$2:$D$255)&lt;&gt;"",LOOKUP($K3831,Fuel_Mappings!$C$2:$C$255,Fuel_Mappings!$D$2:$D$255),"")</f>
        <v>Other_Fuel</v>
      </c>
      <c r="Q3831" s="5" t="str">
        <f>IF($P3831="Other_Fuel",IF(LOOKUP($G3831,Fuel_Mappings!$I$2:$I$36,Fuel_Mappings!$I$2:$I$36)=$G3831,LOOKUP($G3831,Fuel_Mappings!$I$2:$I$36,Fuel_Mappings!$J$2:$J$36),""),"")</f>
        <v/>
      </c>
      <c r="S3831" s="5" t="str">
        <f t="shared" si="246"/>
        <v>2C7</v>
      </c>
      <c r="T3831" s="3" t="b">
        <f t="shared" si="247"/>
        <v>0</v>
      </c>
      <c r="U3831" s="3" t="b">
        <f t="shared" si="248"/>
        <v>1</v>
      </c>
    </row>
    <row r="3832" spans="1:21">
      <c r="A3832" s="10">
        <v>30301101</v>
      </c>
      <c r="B3832" t="s">
        <v>770</v>
      </c>
      <c r="C3832" t="s">
        <v>771</v>
      </c>
      <c r="D3832" t="s">
        <v>772</v>
      </c>
      <c r="E3832" t="s">
        <v>11</v>
      </c>
      <c r="F3832" t="s">
        <v>103</v>
      </c>
      <c r="G3832" t="s">
        <v>806</v>
      </c>
      <c r="H3832" t="s">
        <v>401</v>
      </c>
      <c r="I3832" t="s">
        <v>402</v>
      </c>
      <c r="J3832" t="s">
        <v>21</v>
      </c>
      <c r="K3832" s="3" t="str">
        <f t="shared" si="249"/>
        <v>Non-Ferrous Metals ProcessingOther</v>
      </c>
      <c r="L3832" s="9" t="s">
        <v>1532</v>
      </c>
      <c r="M3832" s="9" t="s">
        <v>1445</v>
      </c>
      <c r="N3832" t="s">
        <v>41</v>
      </c>
      <c r="P3832" s="5" t="str">
        <f>IF(LOOKUP($K3832,Fuel_Mappings!$C$2:$C$255,Fuel_Mappings!$D$2:$D$255)&lt;&gt;"",LOOKUP($K3832,Fuel_Mappings!$C$2:$C$255,Fuel_Mappings!$D$2:$D$255),"")</f>
        <v>Other_Fuel</v>
      </c>
      <c r="Q3832" s="5" t="str">
        <f>IF($P3832="Other_Fuel",IF(LOOKUP($G3832,Fuel_Mappings!$I$2:$I$36,Fuel_Mappings!$I$2:$I$36)=$G3832,LOOKUP($G3832,Fuel_Mappings!$I$2:$I$36,Fuel_Mappings!$J$2:$J$36),""),"")</f>
        <v/>
      </c>
      <c r="S3832" s="5" t="str">
        <f t="shared" si="246"/>
        <v>2C7</v>
      </c>
      <c r="T3832" s="3" t="b">
        <f t="shared" si="247"/>
        <v>0</v>
      </c>
      <c r="U3832" s="3" t="b">
        <f t="shared" si="248"/>
        <v>1</v>
      </c>
    </row>
    <row r="3833" spans="1:21">
      <c r="A3833" s="10">
        <v>30301202</v>
      </c>
      <c r="B3833" t="s">
        <v>770</v>
      </c>
      <c r="C3833" t="s">
        <v>771</v>
      </c>
      <c r="D3833" t="s">
        <v>772</v>
      </c>
      <c r="E3833" t="s">
        <v>11</v>
      </c>
      <c r="F3833" t="s">
        <v>103</v>
      </c>
      <c r="G3833" t="s">
        <v>797</v>
      </c>
      <c r="H3833" t="s">
        <v>401</v>
      </c>
      <c r="I3833" t="s">
        <v>402</v>
      </c>
      <c r="J3833" t="s">
        <v>21</v>
      </c>
      <c r="K3833" s="3" t="str">
        <f t="shared" si="249"/>
        <v>Non-Ferrous Metals ProcessingOther</v>
      </c>
      <c r="L3833" s="9" t="s">
        <v>1532</v>
      </c>
      <c r="M3833" s="9" t="s">
        <v>1445</v>
      </c>
      <c r="N3833" t="s">
        <v>41</v>
      </c>
      <c r="P3833" s="5" t="str">
        <f>IF(LOOKUP($K3833,Fuel_Mappings!$C$2:$C$255,Fuel_Mappings!$D$2:$D$255)&lt;&gt;"",LOOKUP($K3833,Fuel_Mappings!$C$2:$C$255,Fuel_Mappings!$D$2:$D$255),"")</f>
        <v>Other_Fuel</v>
      </c>
      <c r="Q3833" s="5" t="str">
        <f>IF($P3833="Other_Fuel",IF(LOOKUP($G3833,Fuel_Mappings!$I$2:$I$36,Fuel_Mappings!$I$2:$I$36)=$G3833,LOOKUP($G3833,Fuel_Mappings!$I$2:$I$36,Fuel_Mappings!$J$2:$J$36),""),"")</f>
        <v/>
      </c>
      <c r="S3833" s="5" t="str">
        <f t="shared" si="246"/>
        <v>2C7</v>
      </c>
      <c r="T3833" s="3" t="b">
        <f t="shared" si="247"/>
        <v>0</v>
      </c>
      <c r="U3833" s="3" t="b">
        <f t="shared" si="248"/>
        <v>1</v>
      </c>
    </row>
    <row r="3834" spans="1:21">
      <c r="A3834" s="10">
        <v>30302411</v>
      </c>
      <c r="B3834" t="s">
        <v>770</v>
      </c>
      <c r="C3834" t="s">
        <v>771</v>
      </c>
      <c r="D3834" t="s">
        <v>772</v>
      </c>
      <c r="E3834" t="s">
        <v>11</v>
      </c>
      <c r="F3834" t="s">
        <v>103</v>
      </c>
      <c r="G3834" t="s">
        <v>783</v>
      </c>
      <c r="H3834" t="s">
        <v>401</v>
      </c>
      <c r="I3834" t="s">
        <v>734</v>
      </c>
      <c r="J3834" t="s">
        <v>21</v>
      </c>
      <c r="K3834" s="3" t="str">
        <f t="shared" si="249"/>
        <v>Metals Processing NECOther</v>
      </c>
      <c r="L3834" s="9" t="s">
        <v>1532</v>
      </c>
      <c r="M3834" s="9" t="s">
        <v>1445</v>
      </c>
      <c r="N3834" t="s">
        <v>41</v>
      </c>
      <c r="P3834" s="5" t="str">
        <f>IF(LOOKUP($K3834,Fuel_Mappings!$C$2:$C$255,Fuel_Mappings!$D$2:$D$255)&lt;&gt;"",LOOKUP($K3834,Fuel_Mappings!$C$2:$C$255,Fuel_Mappings!$D$2:$D$255),"")</f>
        <v>Other_Fuel</v>
      </c>
      <c r="Q3834" s="5" t="str">
        <f>IF($P3834="Other_Fuel",IF(LOOKUP($G3834,Fuel_Mappings!$I$2:$I$36,Fuel_Mappings!$I$2:$I$36)=$G3834,LOOKUP($G3834,Fuel_Mappings!$I$2:$I$36,Fuel_Mappings!$J$2:$J$36),""),"")</f>
        <v/>
      </c>
      <c r="S3834" s="5" t="str">
        <f t="shared" si="246"/>
        <v>2C7</v>
      </c>
      <c r="T3834" s="3" t="b">
        <f t="shared" si="247"/>
        <v>0</v>
      </c>
      <c r="U3834" s="3" t="b">
        <f t="shared" si="248"/>
        <v>1</v>
      </c>
    </row>
    <row r="3835" spans="1:21">
      <c r="A3835" s="10">
        <v>30301102</v>
      </c>
      <c r="B3835" t="s">
        <v>770</v>
      </c>
      <c r="C3835" t="s">
        <v>771</v>
      </c>
      <c r="D3835" t="s">
        <v>772</v>
      </c>
      <c r="E3835" t="s">
        <v>11</v>
      </c>
      <c r="F3835" t="s">
        <v>103</v>
      </c>
      <c r="G3835" t="s">
        <v>806</v>
      </c>
      <c r="H3835" t="s">
        <v>401</v>
      </c>
      <c r="I3835" t="s">
        <v>402</v>
      </c>
      <c r="J3835" t="s">
        <v>21</v>
      </c>
      <c r="K3835" s="3" t="str">
        <f t="shared" si="249"/>
        <v>Non-Ferrous Metals ProcessingOther</v>
      </c>
      <c r="L3835" s="9" t="s">
        <v>1532</v>
      </c>
      <c r="M3835" s="9" t="s">
        <v>1445</v>
      </c>
      <c r="N3835" t="s">
        <v>41</v>
      </c>
      <c r="P3835" s="5" t="str">
        <f>IF(LOOKUP($K3835,Fuel_Mappings!$C$2:$C$255,Fuel_Mappings!$D$2:$D$255)&lt;&gt;"",LOOKUP($K3835,Fuel_Mappings!$C$2:$C$255,Fuel_Mappings!$D$2:$D$255),"")</f>
        <v>Other_Fuel</v>
      </c>
      <c r="Q3835" s="5" t="str">
        <f>IF($P3835="Other_Fuel",IF(LOOKUP($G3835,Fuel_Mappings!$I$2:$I$36,Fuel_Mappings!$I$2:$I$36)=$G3835,LOOKUP($G3835,Fuel_Mappings!$I$2:$I$36,Fuel_Mappings!$J$2:$J$36),""),"")</f>
        <v/>
      </c>
      <c r="S3835" s="5" t="str">
        <f t="shared" si="246"/>
        <v>2C7</v>
      </c>
      <c r="T3835" s="3" t="b">
        <f t="shared" si="247"/>
        <v>0</v>
      </c>
      <c r="U3835" s="3" t="b">
        <f t="shared" si="248"/>
        <v>1</v>
      </c>
    </row>
    <row r="3836" spans="1:21">
      <c r="A3836" s="10">
        <v>30302409</v>
      </c>
      <c r="B3836" t="s">
        <v>770</v>
      </c>
      <c r="C3836" t="s">
        <v>771</v>
      </c>
      <c r="D3836" t="s">
        <v>772</v>
      </c>
      <c r="E3836" t="s">
        <v>11</v>
      </c>
      <c r="F3836" t="s">
        <v>103</v>
      </c>
      <c r="G3836" t="s">
        <v>783</v>
      </c>
      <c r="H3836" t="s">
        <v>401</v>
      </c>
      <c r="I3836" t="s">
        <v>734</v>
      </c>
      <c r="J3836" t="s">
        <v>21</v>
      </c>
      <c r="K3836" s="3" t="str">
        <f t="shared" si="249"/>
        <v>Metals Processing NECOther</v>
      </c>
      <c r="L3836" s="9" t="s">
        <v>1532</v>
      </c>
      <c r="M3836" s="9" t="s">
        <v>1445</v>
      </c>
      <c r="N3836" t="s">
        <v>41</v>
      </c>
      <c r="P3836" s="5" t="str">
        <f>IF(LOOKUP($K3836,Fuel_Mappings!$C$2:$C$255,Fuel_Mappings!$D$2:$D$255)&lt;&gt;"",LOOKUP($K3836,Fuel_Mappings!$C$2:$C$255,Fuel_Mappings!$D$2:$D$255),"")</f>
        <v>Other_Fuel</v>
      </c>
      <c r="Q3836" s="5" t="str">
        <f>IF($P3836="Other_Fuel",IF(LOOKUP($G3836,Fuel_Mappings!$I$2:$I$36,Fuel_Mappings!$I$2:$I$36)=$G3836,LOOKUP($G3836,Fuel_Mappings!$I$2:$I$36,Fuel_Mappings!$J$2:$J$36),""),"")</f>
        <v/>
      </c>
      <c r="S3836" s="5" t="str">
        <f t="shared" si="246"/>
        <v>2C7</v>
      </c>
      <c r="T3836" s="3" t="b">
        <f t="shared" si="247"/>
        <v>0</v>
      </c>
      <c r="U3836" s="3" t="b">
        <f t="shared" si="248"/>
        <v>1</v>
      </c>
    </row>
    <row r="3837" spans="1:21">
      <c r="A3837" s="10">
        <v>30302410</v>
      </c>
      <c r="B3837" t="s">
        <v>770</v>
      </c>
      <c r="C3837" t="s">
        <v>771</v>
      </c>
      <c r="D3837" t="s">
        <v>772</v>
      </c>
      <c r="E3837" t="s">
        <v>11</v>
      </c>
      <c r="F3837" t="s">
        <v>103</v>
      </c>
      <c r="G3837" t="s">
        <v>783</v>
      </c>
      <c r="H3837" t="s">
        <v>401</v>
      </c>
      <c r="I3837" t="s">
        <v>734</v>
      </c>
      <c r="J3837" t="s">
        <v>21</v>
      </c>
      <c r="K3837" s="3" t="str">
        <f t="shared" si="249"/>
        <v>Metals Processing NECOther</v>
      </c>
      <c r="L3837" s="9" t="s">
        <v>1532</v>
      </c>
      <c r="M3837" s="9" t="s">
        <v>1445</v>
      </c>
      <c r="N3837" t="s">
        <v>41</v>
      </c>
      <c r="P3837" s="5" t="str">
        <f>IF(LOOKUP($K3837,Fuel_Mappings!$C$2:$C$255,Fuel_Mappings!$D$2:$D$255)&lt;&gt;"",LOOKUP($K3837,Fuel_Mappings!$C$2:$C$255,Fuel_Mappings!$D$2:$D$255),"")</f>
        <v>Other_Fuel</v>
      </c>
      <c r="Q3837" s="5" t="str">
        <f>IF($P3837="Other_Fuel",IF(LOOKUP($G3837,Fuel_Mappings!$I$2:$I$36,Fuel_Mappings!$I$2:$I$36)=$G3837,LOOKUP($G3837,Fuel_Mappings!$I$2:$I$36,Fuel_Mappings!$J$2:$J$36),""),"")</f>
        <v/>
      </c>
      <c r="S3837" s="5" t="str">
        <f t="shared" si="246"/>
        <v>2C7</v>
      </c>
      <c r="T3837" s="3" t="b">
        <f t="shared" si="247"/>
        <v>0</v>
      </c>
      <c r="U3837" s="3" t="b">
        <f t="shared" si="248"/>
        <v>1</v>
      </c>
    </row>
    <row r="3838" spans="1:21">
      <c r="A3838" s="10">
        <v>2303000000</v>
      </c>
      <c r="B3838" t="s">
        <v>770</v>
      </c>
      <c r="C3838" t="s">
        <v>771</v>
      </c>
      <c r="D3838" t="s">
        <v>772</v>
      </c>
      <c r="E3838" t="s">
        <v>11</v>
      </c>
      <c r="F3838" t="s">
        <v>1351</v>
      </c>
      <c r="G3838" t="s">
        <v>263</v>
      </c>
      <c r="H3838" t="s">
        <v>401</v>
      </c>
      <c r="I3838" t="s">
        <v>734</v>
      </c>
      <c r="J3838" t="s">
        <v>21</v>
      </c>
      <c r="K3838" s="3" t="str">
        <f t="shared" si="249"/>
        <v>Metals Processing NECOther</v>
      </c>
      <c r="L3838" s="9" t="s">
        <v>1532</v>
      </c>
      <c r="M3838" s="9" t="s">
        <v>1445</v>
      </c>
      <c r="N3838" t="s">
        <v>41</v>
      </c>
      <c r="P3838" s="5" t="str">
        <f>IF(LOOKUP($K3838,Fuel_Mappings!$C$2:$C$255,Fuel_Mappings!$D$2:$D$255)&lt;&gt;"",LOOKUP($K3838,Fuel_Mappings!$C$2:$C$255,Fuel_Mappings!$D$2:$D$255),"")</f>
        <v>Other_Fuel</v>
      </c>
      <c r="Q3838" s="5" t="str">
        <f>IF($P3838="Other_Fuel",IF(LOOKUP($G3838,Fuel_Mappings!$I$2:$I$36,Fuel_Mappings!$I$2:$I$36)=$G3838,LOOKUP($G3838,Fuel_Mappings!$I$2:$I$36,Fuel_Mappings!$J$2:$J$36),""),"")</f>
        <v/>
      </c>
      <c r="S3838" s="5" t="str">
        <f t="shared" si="246"/>
        <v>2C7</v>
      </c>
      <c r="T3838" s="3" t="b">
        <f t="shared" si="247"/>
        <v>0</v>
      </c>
      <c r="U3838" s="3" t="b">
        <f t="shared" si="248"/>
        <v>1</v>
      </c>
    </row>
    <row r="3839" spans="1:21">
      <c r="A3839" s="10">
        <v>30400699</v>
      </c>
      <c r="B3839" t="s">
        <v>770</v>
      </c>
      <c r="C3839" t="s">
        <v>771</v>
      </c>
      <c r="D3839" t="s">
        <v>772</v>
      </c>
      <c r="E3839" t="s">
        <v>11</v>
      </c>
      <c r="F3839" t="s">
        <v>112</v>
      </c>
      <c r="G3839" t="s">
        <v>773</v>
      </c>
      <c r="H3839" t="s">
        <v>401</v>
      </c>
      <c r="I3839" t="s">
        <v>402</v>
      </c>
      <c r="J3839" t="s">
        <v>21</v>
      </c>
      <c r="K3839" s="3" t="str">
        <f t="shared" si="249"/>
        <v>Non-Ferrous Metals ProcessingOther</v>
      </c>
      <c r="L3839" s="9" t="s">
        <v>1532</v>
      </c>
      <c r="M3839" s="9" t="s">
        <v>1445</v>
      </c>
      <c r="N3839" t="s">
        <v>41</v>
      </c>
      <c r="P3839" s="5" t="str">
        <f>IF(LOOKUP($K3839,Fuel_Mappings!$C$2:$C$255,Fuel_Mappings!$D$2:$D$255)&lt;&gt;"",LOOKUP($K3839,Fuel_Mappings!$C$2:$C$255,Fuel_Mappings!$D$2:$D$255),"")</f>
        <v>Other_Fuel</v>
      </c>
      <c r="Q3839" s="5" t="str">
        <f>IF($P3839="Other_Fuel",IF(LOOKUP($G3839,Fuel_Mappings!$I$2:$I$36,Fuel_Mappings!$I$2:$I$36)=$G3839,LOOKUP($G3839,Fuel_Mappings!$I$2:$I$36,Fuel_Mappings!$J$2:$J$36),""),"")</f>
        <v/>
      </c>
      <c r="S3839" s="5" t="str">
        <f t="shared" si="246"/>
        <v>2C7</v>
      </c>
      <c r="T3839" s="3" t="b">
        <f t="shared" si="247"/>
        <v>0</v>
      </c>
      <c r="U3839" s="3" t="b">
        <f t="shared" si="248"/>
        <v>1</v>
      </c>
    </row>
    <row r="3840" spans="1:21">
      <c r="A3840" s="10">
        <v>30402004</v>
      </c>
      <c r="B3840" t="s">
        <v>770</v>
      </c>
      <c r="C3840" t="s">
        <v>771</v>
      </c>
      <c r="D3840" t="s">
        <v>772</v>
      </c>
      <c r="E3840" t="s">
        <v>11</v>
      </c>
      <c r="F3840" t="s">
        <v>112</v>
      </c>
      <c r="G3840" t="s">
        <v>776</v>
      </c>
      <c r="H3840" t="s">
        <v>401</v>
      </c>
      <c r="I3840" t="s">
        <v>734</v>
      </c>
      <c r="J3840" t="s">
        <v>21</v>
      </c>
      <c r="K3840" s="3" t="str">
        <f t="shared" si="249"/>
        <v>Metals Processing NECOther</v>
      </c>
      <c r="L3840" s="9" t="s">
        <v>1532</v>
      </c>
      <c r="M3840" s="9" t="s">
        <v>1445</v>
      </c>
      <c r="N3840" t="s">
        <v>41</v>
      </c>
      <c r="P3840" s="5" t="str">
        <f>IF(LOOKUP($K3840,Fuel_Mappings!$C$2:$C$255,Fuel_Mappings!$D$2:$D$255)&lt;&gt;"",LOOKUP($K3840,Fuel_Mappings!$C$2:$C$255,Fuel_Mappings!$D$2:$D$255),"")</f>
        <v>Other_Fuel</v>
      </c>
      <c r="Q3840" s="5" t="str">
        <f>IF($P3840="Other_Fuel",IF(LOOKUP($G3840,Fuel_Mappings!$I$2:$I$36,Fuel_Mappings!$I$2:$I$36)=$G3840,LOOKUP($G3840,Fuel_Mappings!$I$2:$I$36,Fuel_Mappings!$J$2:$J$36),""),"")</f>
        <v/>
      </c>
      <c r="S3840" s="5" t="str">
        <f t="shared" si="246"/>
        <v>2C7</v>
      </c>
      <c r="T3840" s="3" t="b">
        <f t="shared" si="247"/>
        <v>0</v>
      </c>
      <c r="U3840" s="3" t="b">
        <f t="shared" si="248"/>
        <v>1</v>
      </c>
    </row>
    <row r="3841" spans="1:21">
      <c r="A3841" s="10">
        <v>30402099</v>
      </c>
      <c r="B3841" t="s">
        <v>770</v>
      </c>
      <c r="C3841" t="s">
        <v>771</v>
      </c>
      <c r="D3841" t="s">
        <v>772</v>
      </c>
      <c r="E3841" t="s">
        <v>11</v>
      </c>
      <c r="F3841" t="s">
        <v>112</v>
      </c>
      <c r="G3841" t="s">
        <v>776</v>
      </c>
      <c r="H3841" t="s">
        <v>401</v>
      </c>
      <c r="I3841" t="s">
        <v>734</v>
      </c>
      <c r="J3841" t="s">
        <v>21</v>
      </c>
      <c r="K3841" s="3" t="str">
        <f t="shared" si="249"/>
        <v>Metals Processing NECOther</v>
      </c>
      <c r="L3841" s="9" t="s">
        <v>1532</v>
      </c>
      <c r="M3841" s="9" t="s">
        <v>1445</v>
      </c>
      <c r="N3841" t="s">
        <v>41</v>
      </c>
      <c r="P3841" s="5" t="str">
        <f>IF(LOOKUP($K3841,Fuel_Mappings!$C$2:$C$255,Fuel_Mappings!$D$2:$D$255)&lt;&gt;"",LOOKUP($K3841,Fuel_Mappings!$C$2:$C$255,Fuel_Mappings!$D$2:$D$255),"")</f>
        <v>Other_Fuel</v>
      </c>
      <c r="Q3841" s="5" t="str">
        <f>IF($P3841="Other_Fuel",IF(LOOKUP($G3841,Fuel_Mappings!$I$2:$I$36,Fuel_Mappings!$I$2:$I$36)=$G3841,LOOKUP($G3841,Fuel_Mappings!$I$2:$I$36,Fuel_Mappings!$J$2:$J$36),""),"")</f>
        <v/>
      </c>
      <c r="S3841" s="5" t="str">
        <f t="shared" si="246"/>
        <v>2C7</v>
      </c>
      <c r="T3841" s="3" t="b">
        <f t="shared" si="247"/>
        <v>0</v>
      </c>
      <c r="U3841" s="3" t="b">
        <f t="shared" si="248"/>
        <v>1</v>
      </c>
    </row>
    <row r="3842" spans="1:21">
      <c r="A3842" s="10">
        <v>30488801</v>
      </c>
      <c r="B3842" t="s">
        <v>770</v>
      </c>
      <c r="C3842" t="s">
        <v>771</v>
      </c>
      <c r="D3842" t="s">
        <v>772</v>
      </c>
      <c r="E3842" t="s">
        <v>11</v>
      </c>
      <c r="F3842" t="s">
        <v>112</v>
      </c>
      <c r="G3842" t="s">
        <v>193</v>
      </c>
      <c r="H3842" t="s">
        <v>401</v>
      </c>
      <c r="I3842" t="s">
        <v>734</v>
      </c>
      <c r="J3842" t="s">
        <v>21</v>
      </c>
      <c r="K3842" s="3" t="str">
        <f t="shared" si="249"/>
        <v>Metals Processing NECOther</v>
      </c>
      <c r="L3842" s="9" t="s">
        <v>1532</v>
      </c>
      <c r="M3842" s="9" t="s">
        <v>1445</v>
      </c>
      <c r="N3842" t="s">
        <v>41</v>
      </c>
      <c r="P3842" s="5" t="str">
        <f>IF(LOOKUP($K3842,Fuel_Mappings!$C$2:$C$255,Fuel_Mappings!$D$2:$D$255)&lt;&gt;"",LOOKUP($K3842,Fuel_Mappings!$C$2:$C$255,Fuel_Mappings!$D$2:$D$255),"")</f>
        <v>Other_Fuel</v>
      </c>
      <c r="Q3842" s="5" t="str">
        <f>IF($P3842="Other_Fuel",IF(LOOKUP($G3842,Fuel_Mappings!$I$2:$I$36,Fuel_Mappings!$I$2:$I$36)=$G3842,LOOKUP($G3842,Fuel_Mappings!$I$2:$I$36,Fuel_Mappings!$J$2:$J$36),""),"")</f>
        <v/>
      </c>
      <c r="S3842" s="5" t="str">
        <f t="shared" si="246"/>
        <v>2C7</v>
      </c>
      <c r="T3842" s="3" t="b">
        <f t="shared" si="247"/>
        <v>0</v>
      </c>
      <c r="U3842" s="3" t="b">
        <f t="shared" si="248"/>
        <v>1</v>
      </c>
    </row>
    <row r="3843" spans="1:21">
      <c r="A3843" s="10">
        <v>30499999</v>
      </c>
      <c r="B3843" t="s">
        <v>770</v>
      </c>
      <c r="C3843" t="s">
        <v>771</v>
      </c>
      <c r="D3843" t="s">
        <v>772</v>
      </c>
      <c r="E3843" t="s">
        <v>11</v>
      </c>
      <c r="F3843" t="s">
        <v>112</v>
      </c>
      <c r="G3843" t="s">
        <v>194</v>
      </c>
      <c r="H3843" t="s">
        <v>401</v>
      </c>
      <c r="I3843" t="s">
        <v>734</v>
      </c>
      <c r="J3843" t="s">
        <v>21</v>
      </c>
      <c r="K3843" s="3" t="str">
        <f t="shared" si="249"/>
        <v>Metals Processing NECOther</v>
      </c>
      <c r="L3843" s="9" t="s">
        <v>1532</v>
      </c>
      <c r="M3843" s="9" t="s">
        <v>1445</v>
      </c>
      <c r="N3843" t="s">
        <v>41</v>
      </c>
      <c r="P3843" s="5" t="str">
        <f>IF(LOOKUP($K3843,Fuel_Mappings!$C$2:$C$255,Fuel_Mappings!$D$2:$D$255)&lt;&gt;"",LOOKUP($K3843,Fuel_Mappings!$C$2:$C$255,Fuel_Mappings!$D$2:$D$255),"")</f>
        <v>Other_Fuel</v>
      </c>
      <c r="Q3843" s="5" t="str">
        <f>IF($P3843="Other_Fuel",IF(LOOKUP($G3843,Fuel_Mappings!$I$2:$I$36,Fuel_Mappings!$I$2:$I$36)=$G3843,LOOKUP($G3843,Fuel_Mappings!$I$2:$I$36,Fuel_Mappings!$J$2:$J$36),""),"")</f>
        <v/>
      </c>
      <c r="S3843" s="5" t="str">
        <f t="shared" ref="S3843:S3906" si="250">LEFT(L3843,FIND("_",L3843)-1)</f>
        <v>2C7</v>
      </c>
      <c r="T3843" s="3" t="b">
        <f t="shared" ref="T3843:T3906" si="251">$S3843=$C3843</f>
        <v>0</v>
      </c>
      <c r="U3843" s="3" t="b">
        <f t="shared" ref="U3843:U3906" si="252">LEFT($S3843,3)=LEFT($C3843,3)</f>
        <v>1</v>
      </c>
    </row>
    <row r="3844" spans="1:21">
      <c r="A3844" s="10">
        <v>30400601</v>
      </c>
      <c r="B3844" t="s">
        <v>770</v>
      </c>
      <c r="C3844" t="s">
        <v>771</v>
      </c>
      <c r="D3844" t="s">
        <v>772</v>
      </c>
      <c r="E3844" t="s">
        <v>11</v>
      </c>
      <c r="F3844" t="s">
        <v>112</v>
      </c>
      <c r="G3844" t="s">
        <v>773</v>
      </c>
      <c r="H3844" t="s">
        <v>401</v>
      </c>
      <c r="I3844" t="s">
        <v>402</v>
      </c>
      <c r="J3844" t="s">
        <v>21</v>
      </c>
      <c r="K3844" s="3" t="str">
        <f t="shared" si="249"/>
        <v>Non-Ferrous Metals ProcessingOther</v>
      </c>
      <c r="L3844" s="9" t="s">
        <v>1532</v>
      </c>
      <c r="M3844" s="9" t="s">
        <v>1445</v>
      </c>
      <c r="N3844" t="s">
        <v>41</v>
      </c>
      <c r="P3844" s="5" t="str">
        <f>IF(LOOKUP($K3844,Fuel_Mappings!$C$2:$C$255,Fuel_Mappings!$D$2:$D$255)&lt;&gt;"",LOOKUP($K3844,Fuel_Mappings!$C$2:$C$255,Fuel_Mappings!$D$2:$D$255),"")</f>
        <v>Other_Fuel</v>
      </c>
      <c r="Q3844" s="5" t="str">
        <f>IF($P3844="Other_Fuel",IF(LOOKUP($G3844,Fuel_Mappings!$I$2:$I$36,Fuel_Mappings!$I$2:$I$36)=$G3844,LOOKUP($G3844,Fuel_Mappings!$I$2:$I$36,Fuel_Mappings!$J$2:$J$36),""),"")</f>
        <v/>
      </c>
      <c r="S3844" s="5" t="str">
        <f t="shared" si="250"/>
        <v>2C7</v>
      </c>
      <c r="T3844" s="3" t="b">
        <f t="shared" si="251"/>
        <v>0</v>
      </c>
      <c r="U3844" s="3" t="b">
        <f t="shared" si="252"/>
        <v>1</v>
      </c>
    </row>
    <row r="3845" spans="1:21">
      <c r="A3845" s="10">
        <v>30402201</v>
      </c>
      <c r="B3845" t="s">
        <v>770</v>
      </c>
      <c r="C3845" t="s">
        <v>771</v>
      </c>
      <c r="D3845" t="s">
        <v>772</v>
      </c>
      <c r="E3845" t="s">
        <v>11</v>
      </c>
      <c r="F3845" t="s">
        <v>112</v>
      </c>
      <c r="G3845" t="s">
        <v>794</v>
      </c>
      <c r="H3845" t="s">
        <v>401</v>
      </c>
      <c r="I3845" t="s">
        <v>734</v>
      </c>
      <c r="J3845" t="s">
        <v>21</v>
      </c>
      <c r="K3845" s="3" t="str">
        <f t="shared" si="249"/>
        <v>Metals Processing NECOther</v>
      </c>
      <c r="L3845" s="9" t="s">
        <v>1532</v>
      </c>
      <c r="M3845" s="9" t="s">
        <v>1445</v>
      </c>
      <c r="N3845" t="s">
        <v>41</v>
      </c>
      <c r="P3845" s="5" t="str">
        <f>IF(LOOKUP($K3845,Fuel_Mappings!$C$2:$C$255,Fuel_Mappings!$D$2:$D$255)&lt;&gt;"",LOOKUP($K3845,Fuel_Mappings!$C$2:$C$255,Fuel_Mappings!$D$2:$D$255),"")</f>
        <v>Other_Fuel</v>
      </c>
      <c r="Q3845" s="5" t="str">
        <f>IF($P3845="Other_Fuel",IF(LOOKUP($G3845,Fuel_Mappings!$I$2:$I$36,Fuel_Mappings!$I$2:$I$36)=$G3845,LOOKUP($G3845,Fuel_Mappings!$I$2:$I$36,Fuel_Mappings!$J$2:$J$36),""),"")</f>
        <v/>
      </c>
      <c r="S3845" s="5" t="str">
        <f t="shared" si="250"/>
        <v>2C7</v>
      </c>
      <c r="T3845" s="3" t="b">
        <f t="shared" si="251"/>
        <v>0</v>
      </c>
      <c r="U3845" s="3" t="b">
        <f t="shared" si="252"/>
        <v>1</v>
      </c>
    </row>
    <row r="3846" spans="1:21">
      <c r="A3846" s="10">
        <v>30402005</v>
      </c>
      <c r="B3846" t="s">
        <v>770</v>
      </c>
      <c r="C3846" t="s">
        <v>771</v>
      </c>
      <c r="D3846" t="s">
        <v>772</v>
      </c>
      <c r="E3846" t="s">
        <v>11</v>
      </c>
      <c r="F3846" t="s">
        <v>112</v>
      </c>
      <c r="G3846" t="s">
        <v>776</v>
      </c>
      <c r="H3846" t="s">
        <v>401</v>
      </c>
      <c r="I3846" t="s">
        <v>734</v>
      </c>
      <c r="J3846" t="s">
        <v>21</v>
      </c>
      <c r="K3846" s="3" t="str">
        <f t="shared" si="249"/>
        <v>Metals Processing NECOther</v>
      </c>
      <c r="L3846" s="9" t="s">
        <v>1532</v>
      </c>
      <c r="M3846" s="9" t="s">
        <v>1445</v>
      </c>
      <c r="N3846" t="s">
        <v>41</v>
      </c>
      <c r="P3846" s="5" t="str">
        <f>IF(LOOKUP($K3846,Fuel_Mappings!$C$2:$C$255,Fuel_Mappings!$D$2:$D$255)&lt;&gt;"",LOOKUP($K3846,Fuel_Mappings!$C$2:$C$255,Fuel_Mappings!$D$2:$D$255),"")</f>
        <v>Other_Fuel</v>
      </c>
      <c r="Q3846" s="5" t="str">
        <f>IF($P3846="Other_Fuel",IF(LOOKUP($G3846,Fuel_Mappings!$I$2:$I$36,Fuel_Mappings!$I$2:$I$36)=$G3846,LOOKUP($G3846,Fuel_Mappings!$I$2:$I$36,Fuel_Mappings!$J$2:$J$36),""),"")</f>
        <v/>
      </c>
      <c r="S3846" s="5" t="str">
        <f t="shared" si="250"/>
        <v>2C7</v>
      </c>
      <c r="T3846" s="3" t="b">
        <f t="shared" si="251"/>
        <v>0</v>
      </c>
      <c r="U3846" s="3" t="b">
        <f t="shared" si="252"/>
        <v>1</v>
      </c>
    </row>
    <row r="3847" spans="1:21">
      <c r="A3847" s="10">
        <v>30404901</v>
      </c>
      <c r="B3847" t="s">
        <v>770</v>
      </c>
      <c r="C3847" t="s">
        <v>771</v>
      </c>
      <c r="D3847" t="s">
        <v>772</v>
      </c>
      <c r="E3847" t="s">
        <v>11</v>
      </c>
      <c r="F3847" t="s">
        <v>112</v>
      </c>
      <c r="G3847" t="s">
        <v>799</v>
      </c>
      <c r="H3847" t="s">
        <v>401</v>
      </c>
      <c r="I3847" t="s">
        <v>734</v>
      </c>
      <c r="J3847" t="s">
        <v>21</v>
      </c>
      <c r="K3847" s="3" t="str">
        <f t="shared" si="249"/>
        <v>Metals Processing NECOther</v>
      </c>
      <c r="L3847" s="9" t="s">
        <v>1532</v>
      </c>
      <c r="M3847" s="9" t="s">
        <v>1445</v>
      </c>
      <c r="N3847" t="s">
        <v>41</v>
      </c>
      <c r="P3847" s="5" t="str">
        <f>IF(LOOKUP($K3847,Fuel_Mappings!$C$2:$C$255,Fuel_Mappings!$D$2:$D$255)&lt;&gt;"",LOOKUP($K3847,Fuel_Mappings!$C$2:$C$255,Fuel_Mappings!$D$2:$D$255),"")</f>
        <v>Other_Fuel</v>
      </c>
      <c r="Q3847" s="5" t="str">
        <f>IF($P3847="Other_Fuel",IF(LOOKUP($G3847,Fuel_Mappings!$I$2:$I$36,Fuel_Mappings!$I$2:$I$36)=$G3847,LOOKUP($G3847,Fuel_Mappings!$I$2:$I$36,Fuel_Mappings!$J$2:$J$36),""),"")</f>
        <v/>
      </c>
      <c r="S3847" s="5" t="str">
        <f t="shared" si="250"/>
        <v>2C7</v>
      </c>
      <c r="T3847" s="3" t="b">
        <f t="shared" si="251"/>
        <v>0</v>
      </c>
      <c r="U3847" s="3" t="b">
        <f t="shared" si="252"/>
        <v>1</v>
      </c>
    </row>
    <row r="3848" spans="1:21">
      <c r="A3848" s="10">
        <v>30402210</v>
      </c>
      <c r="B3848" t="s">
        <v>770</v>
      </c>
      <c r="C3848" t="s">
        <v>771</v>
      </c>
      <c r="D3848" t="s">
        <v>772</v>
      </c>
      <c r="E3848" t="s">
        <v>11</v>
      </c>
      <c r="F3848" t="s">
        <v>112</v>
      </c>
      <c r="G3848" t="s">
        <v>794</v>
      </c>
      <c r="H3848" t="s">
        <v>401</v>
      </c>
      <c r="I3848" t="s">
        <v>734</v>
      </c>
      <c r="J3848" t="s">
        <v>21</v>
      </c>
      <c r="K3848" s="3" t="str">
        <f t="shared" si="249"/>
        <v>Metals Processing NECOther</v>
      </c>
      <c r="L3848" s="9" t="s">
        <v>1532</v>
      </c>
      <c r="M3848" s="9" t="s">
        <v>1445</v>
      </c>
      <c r="N3848" t="s">
        <v>41</v>
      </c>
      <c r="P3848" s="5" t="str">
        <f>IF(LOOKUP($K3848,Fuel_Mappings!$C$2:$C$255,Fuel_Mappings!$D$2:$D$255)&lt;&gt;"",LOOKUP($K3848,Fuel_Mappings!$C$2:$C$255,Fuel_Mappings!$D$2:$D$255),"")</f>
        <v>Other_Fuel</v>
      </c>
      <c r="Q3848" s="5" t="str">
        <f>IF($P3848="Other_Fuel",IF(LOOKUP($G3848,Fuel_Mappings!$I$2:$I$36,Fuel_Mappings!$I$2:$I$36)=$G3848,LOOKUP($G3848,Fuel_Mappings!$I$2:$I$36,Fuel_Mappings!$J$2:$J$36),""),"")</f>
        <v/>
      </c>
      <c r="S3848" s="5" t="str">
        <f t="shared" si="250"/>
        <v>2C7</v>
      </c>
      <c r="T3848" s="3" t="b">
        <f t="shared" si="251"/>
        <v>0</v>
      </c>
      <c r="U3848" s="3" t="b">
        <f t="shared" si="252"/>
        <v>1</v>
      </c>
    </row>
    <row r="3849" spans="1:21">
      <c r="A3849" s="10">
        <v>30402211</v>
      </c>
      <c r="B3849" t="s">
        <v>770</v>
      </c>
      <c r="C3849" t="s">
        <v>771</v>
      </c>
      <c r="D3849" t="s">
        <v>772</v>
      </c>
      <c r="E3849" t="s">
        <v>11</v>
      </c>
      <c r="F3849" t="s">
        <v>112</v>
      </c>
      <c r="G3849" t="s">
        <v>794</v>
      </c>
      <c r="H3849" t="s">
        <v>401</v>
      </c>
      <c r="I3849" t="s">
        <v>734</v>
      </c>
      <c r="J3849" t="s">
        <v>21</v>
      </c>
      <c r="K3849" s="3" t="str">
        <f t="shared" si="249"/>
        <v>Metals Processing NECOther</v>
      </c>
      <c r="L3849" s="9" t="s">
        <v>1532</v>
      </c>
      <c r="M3849" s="9" t="s">
        <v>1445</v>
      </c>
      <c r="N3849" t="s">
        <v>41</v>
      </c>
      <c r="P3849" s="5" t="str">
        <f>IF(LOOKUP($K3849,Fuel_Mappings!$C$2:$C$255,Fuel_Mappings!$D$2:$D$255)&lt;&gt;"",LOOKUP($K3849,Fuel_Mappings!$C$2:$C$255,Fuel_Mappings!$D$2:$D$255),"")</f>
        <v>Other_Fuel</v>
      </c>
      <c r="Q3849" s="5" t="str">
        <f>IF($P3849="Other_Fuel",IF(LOOKUP($G3849,Fuel_Mappings!$I$2:$I$36,Fuel_Mappings!$I$2:$I$36)=$G3849,LOOKUP($G3849,Fuel_Mappings!$I$2:$I$36,Fuel_Mappings!$J$2:$J$36),""),"")</f>
        <v/>
      </c>
      <c r="S3849" s="5" t="str">
        <f t="shared" si="250"/>
        <v>2C7</v>
      </c>
      <c r="T3849" s="3" t="b">
        <f t="shared" si="251"/>
        <v>0</v>
      </c>
      <c r="U3849" s="3" t="b">
        <f t="shared" si="252"/>
        <v>1</v>
      </c>
    </row>
    <row r="3850" spans="1:21">
      <c r="A3850" s="10">
        <v>30402003</v>
      </c>
      <c r="B3850" t="s">
        <v>770</v>
      </c>
      <c r="C3850" t="s">
        <v>771</v>
      </c>
      <c r="D3850" t="s">
        <v>772</v>
      </c>
      <c r="E3850" t="s">
        <v>11</v>
      </c>
      <c r="F3850" t="s">
        <v>112</v>
      </c>
      <c r="G3850" t="s">
        <v>776</v>
      </c>
      <c r="H3850" t="s">
        <v>401</v>
      </c>
      <c r="I3850" t="s">
        <v>734</v>
      </c>
      <c r="J3850" t="s">
        <v>21</v>
      </c>
      <c r="K3850" s="3" t="str">
        <f t="shared" si="249"/>
        <v>Metals Processing NECOther</v>
      </c>
      <c r="L3850" s="9" t="s">
        <v>1532</v>
      </c>
      <c r="M3850" s="9" t="s">
        <v>1445</v>
      </c>
      <c r="N3850" t="s">
        <v>41</v>
      </c>
      <c r="P3850" s="5" t="str">
        <f>IF(LOOKUP($K3850,Fuel_Mappings!$C$2:$C$255,Fuel_Mappings!$D$2:$D$255)&lt;&gt;"",LOOKUP($K3850,Fuel_Mappings!$C$2:$C$255,Fuel_Mappings!$D$2:$D$255),"")</f>
        <v>Other_Fuel</v>
      </c>
      <c r="Q3850" s="5" t="str">
        <f>IF($P3850="Other_Fuel",IF(LOOKUP($G3850,Fuel_Mappings!$I$2:$I$36,Fuel_Mappings!$I$2:$I$36)=$G3850,LOOKUP($G3850,Fuel_Mappings!$I$2:$I$36,Fuel_Mappings!$J$2:$J$36),""),"")</f>
        <v/>
      </c>
      <c r="S3850" s="5" t="str">
        <f t="shared" si="250"/>
        <v>2C7</v>
      </c>
      <c r="T3850" s="3" t="b">
        <f t="shared" si="251"/>
        <v>0</v>
      </c>
      <c r="U3850" s="3" t="b">
        <f t="shared" si="252"/>
        <v>1</v>
      </c>
    </row>
    <row r="3851" spans="1:21">
      <c r="A3851" s="10">
        <v>30402001</v>
      </c>
      <c r="B3851" t="s">
        <v>770</v>
      </c>
      <c r="C3851" t="s">
        <v>771</v>
      </c>
      <c r="D3851" t="s">
        <v>772</v>
      </c>
      <c r="E3851" t="s">
        <v>11</v>
      </c>
      <c r="F3851" t="s">
        <v>112</v>
      </c>
      <c r="G3851" t="s">
        <v>776</v>
      </c>
      <c r="H3851" t="s">
        <v>401</v>
      </c>
      <c r="I3851" t="s">
        <v>734</v>
      </c>
      <c r="J3851" t="s">
        <v>21</v>
      </c>
      <c r="K3851" s="3" t="str">
        <f t="shared" si="249"/>
        <v>Metals Processing NECOther</v>
      </c>
      <c r="L3851" s="9" t="s">
        <v>1532</v>
      </c>
      <c r="M3851" s="9" t="s">
        <v>1445</v>
      </c>
      <c r="N3851" t="s">
        <v>41</v>
      </c>
      <c r="P3851" s="5" t="str">
        <f>IF(LOOKUP($K3851,Fuel_Mappings!$C$2:$C$255,Fuel_Mappings!$D$2:$D$255)&lt;&gt;"",LOOKUP($K3851,Fuel_Mappings!$C$2:$C$255,Fuel_Mappings!$D$2:$D$255),"")</f>
        <v>Other_Fuel</v>
      </c>
      <c r="Q3851" s="5" t="str">
        <f>IF($P3851="Other_Fuel",IF(LOOKUP($G3851,Fuel_Mappings!$I$2:$I$36,Fuel_Mappings!$I$2:$I$36)=$G3851,LOOKUP($G3851,Fuel_Mappings!$I$2:$I$36,Fuel_Mappings!$J$2:$J$36),""),"")</f>
        <v/>
      </c>
      <c r="S3851" s="5" t="str">
        <f t="shared" si="250"/>
        <v>2C7</v>
      </c>
      <c r="T3851" s="3" t="b">
        <f t="shared" si="251"/>
        <v>0</v>
      </c>
      <c r="U3851" s="3" t="b">
        <f t="shared" si="252"/>
        <v>1</v>
      </c>
    </row>
    <row r="3852" spans="1:21">
      <c r="A3852" s="10">
        <v>30402002</v>
      </c>
      <c r="B3852" t="s">
        <v>770</v>
      </c>
      <c r="C3852" t="s">
        <v>771</v>
      </c>
      <c r="D3852" t="s">
        <v>772</v>
      </c>
      <c r="E3852" t="s">
        <v>11</v>
      </c>
      <c r="F3852" t="s">
        <v>112</v>
      </c>
      <c r="G3852" t="s">
        <v>776</v>
      </c>
      <c r="H3852" t="s">
        <v>401</v>
      </c>
      <c r="I3852" t="s">
        <v>734</v>
      </c>
      <c r="J3852" t="s">
        <v>21</v>
      </c>
      <c r="K3852" s="3" t="str">
        <f t="shared" si="249"/>
        <v>Metals Processing NECOther</v>
      </c>
      <c r="L3852" s="9" t="s">
        <v>1532</v>
      </c>
      <c r="M3852" s="9" t="s">
        <v>1445</v>
      </c>
      <c r="N3852" t="s">
        <v>41</v>
      </c>
      <c r="P3852" s="5" t="str">
        <f>IF(LOOKUP($K3852,Fuel_Mappings!$C$2:$C$255,Fuel_Mappings!$D$2:$D$255)&lt;&gt;"",LOOKUP($K3852,Fuel_Mappings!$C$2:$C$255,Fuel_Mappings!$D$2:$D$255),"")</f>
        <v>Other_Fuel</v>
      </c>
      <c r="Q3852" s="5" t="str">
        <f>IF($P3852="Other_Fuel",IF(LOOKUP($G3852,Fuel_Mappings!$I$2:$I$36,Fuel_Mappings!$I$2:$I$36)=$G3852,LOOKUP($G3852,Fuel_Mappings!$I$2:$I$36,Fuel_Mappings!$J$2:$J$36),""),"")</f>
        <v/>
      </c>
      <c r="S3852" s="5" t="str">
        <f t="shared" si="250"/>
        <v>2C7</v>
      </c>
      <c r="T3852" s="3" t="b">
        <f t="shared" si="251"/>
        <v>0</v>
      </c>
      <c r="U3852" s="3" t="b">
        <f t="shared" si="252"/>
        <v>1</v>
      </c>
    </row>
    <row r="3853" spans="1:21">
      <c r="A3853" s="10">
        <v>30400650</v>
      </c>
      <c r="B3853" t="s">
        <v>770</v>
      </c>
      <c r="C3853" t="s">
        <v>771</v>
      </c>
      <c r="D3853" t="s">
        <v>772</v>
      </c>
      <c r="E3853" t="s">
        <v>11</v>
      </c>
      <c r="F3853" t="s">
        <v>112</v>
      </c>
      <c r="G3853" t="s">
        <v>773</v>
      </c>
      <c r="H3853" t="s">
        <v>401</v>
      </c>
      <c r="I3853" t="s">
        <v>402</v>
      </c>
      <c r="J3853" t="s">
        <v>21</v>
      </c>
      <c r="K3853" s="3" t="str">
        <f t="shared" si="249"/>
        <v>Non-Ferrous Metals ProcessingOther</v>
      </c>
      <c r="L3853" s="9" t="s">
        <v>1532</v>
      </c>
      <c r="M3853" s="9" t="s">
        <v>1445</v>
      </c>
      <c r="N3853" t="s">
        <v>41</v>
      </c>
      <c r="P3853" s="5" t="str">
        <f>IF(LOOKUP($K3853,Fuel_Mappings!$C$2:$C$255,Fuel_Mappings!$D$2:$D$255)&lt;&gt;"",LOOKUP($K3853,Fuel_Mappings!$C$2:$C$255,Fuel_Mappings!$D$2:$D$255),"")</f>
        <v>Other_Fuel</v>
      </c>
      <c r="Q3853" s="5" t="str">
        <f>IF($P3853="Other_Fuel",IF(LOOKUP($G3853,Fuel_Mappings!$I$2:$I$36,Fuel_Mappings!$I$2:$I$36)=$G3853,LOOKUP($G3853,Fuel_Mappings!$I$2:$I$36,Fuel_Mappings!$J$2:$J$36),""),"")</f>
        <v/>
      </c>
      <c r="S3853" s="5" t="str">
        <f t="shared" si="250"/>
        <v>2C7</v>
      </c>
      <c r="T3853" s="3" t="b">
        <f t="shared" si="251"/>
        <v>0</v>
      </c>
      <c r="U3853" s="3" t="b">
        <f t="shared" si="252"/>
        <v>1</v>
      </c>
    </row>
    <row r="3854" spans="1:21">
      <c r="A3854" s="10">
        <v>30400605</v>
      </c>
      <c r="B3854" t="s">
        <v>770</v>
      </c>
      <c r="C3854" t="s">
        <v>771</v>
      </c>
      <c r="D3854" t="s">
        <v>772</v>
      </c>
      <c r="E3854" t="s">
        <v>11</v>
      </c>
      <c r="F3854" t="s">
        <v>112</v>
      </c>
      <c r="G3854" t="s">
        <v>773</v>
      </c>
      <c r="H3854" t="s">
        <v>401</v>
      </c>
      <c r="I3854" t="s">
        <v>402</v>
      </c>
      <c r="J3854" t="s">
        <v>21</v>
      </c>
      <c r="K3854" s="3" t="str">
        <f t="shared" si="249"/>
        <v>Non-Ferrous Metals ProcessingOther</v>
      </c>
      <c r="L3854" s="9" t="s">
        <v>1532</v>
      </c>
      <c r="M3854" s="9" t="s">
        <v>1445</v>
      </c>
      <c r="N3854" t="s">
        <v>41</v>
      </c>
      <c r="P3854" s="5" t="str">
        <f>IF(LOOKUP($K3854,Fuel_Mappings!$C$2:$C$255,Fuel_Mappings!$D$2:$D$255)&lt;&gt;"",LOOKUP($K3854,Fuel_Mappings!$C$2:$C$255,Fuel_Mappings!$D$2:$D$255),"")</f>
        <v>Other_Fuel</v>
      </c>
      <c r="Q3854" s="5" t="str">
        <f>IF($P3854="Other_Fuel",IF(LOOKUP($G3854,Fuel_Mappings!$I$2:$I$36,Fuel_Mappings!$I$2:$I$36)=$G3854,LOOKUP($G3854,Fuel_Mappings!$I$2:$I$36,Fuel_Mappings!$J$2:$J$36),""),"")</f>
        <v/>
      </c>
      <c r="S3854" s="5" t="str">
        <f t="shared" si="250"/>
        <v>2C7</v>
      </c>
      <c r="T3854" s="3" t="b">
        <f t="shared" si="251"/>
        <v>0</v>
      </c>
      <c r="U3854" s="3" t="b">
        <f t="shared" si="252"/>
        <v>1</v>
      </c>
    </row>
    <row r="3855" spans="1:21">
      <c r="A3855" s="10">
        <v>2304000000</v>
      </c>
      <c r="B3855" t="s">
        <v>770</v>
      </c>
      <c r="C3855" t="s">
        <v>771</v>
      </c>
      <c r="D3855" t="s">
        <v>772</v>
      </c>
      <c r="E3855" t="s">
        <v>11</v>
      </c>
      <c r="F3855" t="s">
        <v>813</v>
      </c>
      <c r="G3855" t="s">
        <v>263</v>
      </c>
      <c r="H3855" t="s">
        <v>401</v>
      </c>
      <c r="I3855" t="s">
        <v>734</v>
      </c>
      <c r="J3855" t="s">
        <v>21</v>
      </c>
      <c r="K3855" s="3" t="str">
        <f t="shared" si="249"/>
        <v>Metals Processing NECOther</v>
      </c>
      <c r="L3855" s="9" t="s">
        <v>1532</v>
      </c>
      <c r="M3855" s="9" t="s">
        <v>1445</v>
      </c>
      <c r="N3855" t="s">
        <v>41</v>
      </c>
      <c r="P3855" s="5" t="str">
        <f>IF(LOOKUP($K3855,Fuel_Mappings!$C$2:$C$255,Fuel_Mappings!$D$2:$D$255)&lt;&gt;"",LOOKUP($K3855,Fuel_Mappings!$C$2:$C$255,Fuel_Mappings!$D$2:$D$255),"")</f>
        <v>Other_Fuel</v>
      </c>
      <c r="Q3855" s="5" t="str">
        <f>IF($P3855="Other_Fuel",IF(LOOKUP($G3855,Fuel_Mappings!$I$2:$I$36,Fuel_Mappings!$I$2:$I$36)=$G3855,LOOKUP($G3855,Fuel_Mappings!$I$2:$I$36,Fuel_Mappings!$J$2:$J$36),""),"")</f>
        <v/>
      </c>
      <c r="S3855" s="5" t="str">
        <f t="shared" si="250"/>
        <v>2C7</v>
      </c>
      <c r="T3855" s="3" t="b">
        <f t="shared" si="251"/>
        <v>0</v>
      </c>
      <c r="U3855" s="3" t="b">
        <f t="shared" si="252"/>
        <v>1</v>
      </c>
    </row>
    <row r="3856" spans="1:21">
      <c r="A3856" s="10">
        <v>2304050000</v>
      </c>
      <c r="B3856" t="s">
        <v>770</v>
      </c>
      <c r="C3856" t="s">
        <v>771</v>
      </c>
      <c r="D3856" t="s">
        <v>772</v>
      </c>
      <c r="E3856" t="s">
        <v>11</v>
      </c>
      <c r="F3856" t="s">
        <v>813</v>
      </c>
      <c r="G3856" t="s">
        <v>814</v>
      </c>
      <c r="H3856" t="s">
        <v>401</v>
      </c>
      <c r="I3856" t="s">
        <v>402</v>
      </c>
      <c r="J3856" t="s">
        <v>21</v>
      </c>
      <c r="K3856" s="3" t="str">
        <f t="shared" si="249"/>
        <v>Non-Ferrous Metals ProcessingOther</v>
      </c>
      <c r="L3856" s="9" t="s">
        <v>1532</v>
      </c>
      <c r="M3856" s="9" t="s">
        <v>1445</v>
      </c>
      <c r="N3856" t="s">
        <v>41</v>
      </c>
      <c r="P3856" s="5" t="str">
        <f>IF(LOOKUP($K3856,Fuel_Mappings!$C$2:$C$255,Fuel_Mappings!$D$2:$D$255)&lt;&gt;"",LOOKUP($K3856,Fuel_Mappings!$C$2:$C$255,Fuel_Mappings!$D$2:$D$255),"")</f>
        <v>Other_Fuel</v>
      </c>
      <c r="Q3856" s="5" t="str">
        <f>IF($P3856="Other_Fuel",IF(LOOKUP($G3856,Fuel_Mappings!$I$2:$I$36,Fuel_Mappings!$I$2:$I$36)=$G3856,LOOKUP($G3856,Fuel_Mappings!$I$2:$I$36,Fuel_Mappings!$J$2:$J$36),""),"")</f>
        <v/>
      </c>
      <c r="S3856" s="5" t="str">
        <f t="shared" si="250"/>
        <v>2C7</v>
      </c>
      <c r="T3856" s="3" t="b">
        <f t="shared" si="251"/>
        <v>0</v>
      </c>
      <c r="U3856" s="3" t="b">
        <f t="shared" si="252"/>
        <v>1</v>
      </c>
    </row>
    <row r="3857" spans="1:21">
      <c r="A3857" s="10">
        <v>30301012</v>
      </c>
      <c r="B3857" t="s">
        <v>815</v>
      </c>
      <c r="C3857" t="s">
        <v>816</v>
      </c>
      <c r="D3857" t="s">
        <v>817</v>
      </c>
      <c r="E3857" t="s">
        <v>11</v>
      </c>
      <c r="F3857" t="s">
        <v>103</v>
      </c>
      <c r="G3857" t="s">
        <v>749</v>
      </c>
      <c r="H3857" t="s">
        <v>259</v>
      </c>
      <c r="I3857" t="s">
        <v>419</v>
      </c>
      <c r="J3857" t="s">
        <v>420</v>
      </c>
      <c r="K3857" s="3" t="str">
        <f t="shared" si="249"/>
        <v>Bulk Materials StorageStorage</v>
      </c>
      <c r="L3857" s="9" t="s">
        <v>1532</v>
      </c>
      <c r="M3857" s="9" t="s">
        <v>1445</v>
      </c>
      <c r="N3857" t="s">
        <v>41</v>
      </c>
      <c r="P3857" s="5" t="str">
        <f>IF(LOOKUP($K3857,Fuel_Mappings!$C$2:$C$255,Fuel_Mappings!$D$2:$D$255)&lt;&gt;"",LOOKUP($K3857,Fuel_Mappings!$C$2:$C$255,Fuel_Mappings!$D$2:$D$255),"")</f>
        <v/>
      </c>
      <c r="Q3857" s="5" t="str">
        <f>IF($P3857="Other_Fuel",IF(LOOKUP($G3857,Fuel_Mappings!$I$2:$I$36,Fuel_Mappings!$I$2:$I$36)=$G3857,LOOKUP($G3857,Fuel_Mappings!$I$2:$I$36,Fuel_Mappings!$J$2:$J$36),""),"")</f>
        <v/>
      </c>
      <c r="S3857" s="5" t="str">
        <f t="shared" si="250"/>
        <v>2C7</v>
      </c>
      <c r="T3857" s="3" t="b">
        <f t="shared" si="251"/>
        <v>0</v>
      </c>
      <c r="U3857" s="3" t="b">
        <f t="shared" si="252"/>
        <v>1</v>
      </c>
    </row>
    <row r="3858" spans="1:21">
      <c r="A3858" s="10">
        <v>30301013</v>
      </c>
      <c r="B3858" t="s">
        <v>815</v>
      </c>
      <c r="C3858" t="s">
        <v>816</v>
      </c>
      <c r="D3858" t="s">
        <v>817</v>
      </c>
      <c r="E3858" t="s">
        <v>11</v>
      </c>
      <c r="F3858" t="s">
        <v>103</v>
      </c>
      <c r="G3858" t="s">
        <v>749</v>
      </c>
      <c r="H3858" t="s">
        <v>259</v>
      </c>
      <c r="I3858" t="s">
        <v>419</v>
      </c>
      <c r="J3858" t="s">
        <v>421</v>
      </c>
      <c r="K3858" s="3" t="str">
        <f t="shared" si="249"/>
        <v>Bulk Materials StorageTransfer</v>
      </c>
      <c r="L3858" s="9" t="s">
        <v>1532</v>
      </c>
      <c r="M3858" s="9" t="s">
        <v>1445</v>
      </c>
      <c r="N3858" t="s">
        <v>41</v>
      </c>
      <c r="P3858" s="5" t="str">
        <f>IF(LOOKUP($K3858,Fuel_Mappings!$C$2:$C$255,Fuel_Mappings!$D$2:$D$255)&lt;&gt;"",LOOKUP($K3858,Fuel_Mappings!$C$2:$C$255,Fuel_Mappings!$D$2:$D$255),"")</f>
        <v/>
      </c>
      <c r="Q3858" s="5" t="str">
        <f>IF($P3858="Other_Fuel",IF(LOOKUP($G3858,Fuel_Mappings!$I$2:$I$36,Fuel_Mappings!$I$2:$I$36)=$G3858,LOOKUP($G3858,Fuel_Mappings!$I$2:$I$36,Fuel_Mappings!$J$2:$J$36),""),"")</f>
        <v/>
      </c>
      <c r="S3858" s="5" t="str">
        <f t="shared" si="250"/>
        <v>2C7</v>
      </c>
      <c r="T3858" s="3" t="b">
        <f t="shared" si="251"/>
        <v>0</v>
      </c>
      <c r="U3858" s="3" t="b">
        <f t="shared" si="252"/>
        <v>1</v>
      </c>
    </row>
    <row r="3859" spans="1:21">
      <c r="A3859" s="10">
        <v>30302304</v>
      </c>
      <c r="B3859" t="s">
        <v>815</v>
      </c>
      <c r="C3859" t="s">
        <v>816</v>
      </c>
      <c r="D3859" t="s">
        <v>817</v>
      </c>
      <c r="E3859" t="s">
        <v>11</v>
      </c>
      <c r="F3859" t="s">
        <v>103</v>
      </c>
      <c r="G3859" t="s">
        <v>443</v>
      </c>
      <c r="H3859" t="s">
        <v>259</v>
      </c>
      <c r="I3859" t="s">
        <v>419</v>
      </c>
      <c r="J3859" t="s">
        <v>421</v>
      </c>
      <c r="K3859" s="3" t="str">
        <f t="shared" si="249"/>
        <v>Bulk Materials StorageTransfer</v>
      </c>
      <c r="L3859" s="9" t="s">
        <v>1532</v>
      </c>
      <c r="M3859" s="9" t="s">
        <v>1445</v>
      </c>
      <c r="N3859" t="s">
        <v>41</v>
      </c>
      <c r="P3859" s="5" t="str">
        <f>IF(LOOKUP($K3859,Fuel_Mappings!$C$2:$C$255,Fuel_Mappings!$D$2:$D$255)&lt;&gt;"",LOOKUP($K3859,Fuel_Mappings!$C$2:$C$255,Fuel_Mappings!$D$2:$D$255),"")</f>
        <v/>
      </c>
      <c r="Q3859" s="5" t="str">
        <f>IF($P3859="Other_Fuel",IF(LOOKUP($G3859,Fuel_Mappings!$I$2:$I$36,Fuel_Mappings!$I$2:$I$36)=$G3859,LOOKUP($G3859,Fuel_Mappings!$I$2:$I$36,Fuel_Mappings!$J$2:$J$36),""),"")</f>
        <v/>
      </c>
      <c r="S3859" s="5" t="str">
        <f t="shared" si="250"/>
        <v>2C7</v>
      </c>
      <c r="T3859" s="3" t="b">
        <f t="shared" si="251"/>
        <v>0</v>
      </c>
      <c r="U3859" s="3" t="b">
        <f t="shared" si="252"/>
        <v>1</v>
      </c>
    </row>
    <row r="3860" spans="1:21">
      <c r="A3860" s="10">
        <v>30302307</v>
      </c>
      <c r="B3860" t="s">
        <v>815</v>
      </c>
      <c r="C3860" t="s">
        <v>816</v>
      </c>
      <c r="D3860" t="s">
        <v>817</v>
      </c>
      <c r="E3860" t="s">
        <v>11</v>
      </c>
      <c r="F3860" t="s">
        <v>103</v>
      </c>
      <c r="G3860" t="s">
        <v>443</v>
      </c>
      <c r="H3860" t="s">
        <v>259</v>
      </c>
      <c r="I3860" t="s">
        <v>419</v>
      </c>
      <c r="J3860" t="s">
        <v>420</v>
      </c>
      <c r="K3860" s="3" t="str">
        <f t="shared" si="249"/>
        <v>Bulk Materials StorageStorage</v>
      </c>
      <c r="L3860" s="9" t="s">
        <v>1532</v>
      </c>
      <c r="M3860" s="9" t="s">
        <v>1445</v>
      </c>
      <c r="N3860" t="s">
        <v>41</v>
      </c>
      <c r="P3860" s="5" t="str">
        <f>IF(LOOKUP($K3860,Fuel_Mappings!$C$2:$C$255,Fuel_Mappings!$D$2:$D$255)&lt;&gt;"",LOOKUP($K3860,Fuel_Mappings!$C$2:$C$255,Fuel_Mappings!$D$2:$D$255),"")</f>
        <v/>
      </c>
      <c r="Q3860" s="5" t="str">
        <f>IF($P3860="Other_Fuel",IF(LOOKUP($G3860,Fuel_Mappings!$I$2:$I$36,Fuel_Mappings!$I$2:$I$36)=$G3860,LOOKUP($G3860,Fuel_Mappings!$I$2:$I$36,Fuel_Mappings!$J$2:$J$36),""),"")</f>
        <v/>
      </c>
      <c r="S3860" s="5" t="str">
        <f t="shared" si="250"/>
        <v>2C7</v>
      </c>
      <c r="T3860" s="3" t="b">
        <f t="shared" si="251"/>
        <v>0</v>
      </c>
      <c r="U3860" s="3" t="b">
        <f t="shared" si="252"/>
        <v>1</v>
      </c>
    </row>
    <row r="3861" spans="1:21">
      <c r="A3861" s="10">
        <v>30302316</v>
      </c>
      <c r="B3861" t="s">
        <v>815</v>
      </c>
      <c r="C3861" t="s">
        <v>816</v>
      </c>
      <c r="D3861" t="s">
        <v>817</v>
      </c>
      <c r="E3861" t="s">
        <v>11</v>
      </c>
      <c r="F3861" t="s">
        <v>103</v>
      </c>
      <c r="G3861" t="s">
        <v>443</v>
      </c>
      <c r="H3861" t="s">
        <v>259</v>
      </c>
      <c r="I3861" t="s">
        <v>419</v>
      </c>
      <c r="J3861" t="s">
        <v>421</v>
      </c>
      <c r="K3861" s="3" t="str">
        <f t="shared" si="249"/>
        <v>Bulk Materials StorageTransfer</v>
      </c>
      <c r="L3861" s="9" t="s">
        <v>1532</v>
      </c>
      <c r="M3861" s="9" t="s">
        <v>1445</v>
      </c>
      <c r="N3861" t="s">
        <v>41</v>
      </c>
      <c r="P3861" s="5" t="str">
        <f>IF(LOOKUP($K3861,Fuel_Mappings!$C$2:$C$255,Fuel_Mappings!$D$2:$D$255)&lt;&gt;"",LOOKUP($K3861,Fuel_Mappings!$C$2:$C$255,Fuel_Mappings!$D$2:$D$255),"")</f>
        <v/>
      </c>
      <c r="Q3861" s="5" t="str">
        <f>IF($P3861="Other_Fuel",IF(LOOKUP($G3861,Fuel_Mappings!$I$2:$I$36,Fuel_Mappings!$I$2:$I$36)=$G3861,LOOKUP($G3861,Fuel_Mappings!$I$2:$I$36,Fuel_Mappings!$J$2:$J$36),""),"")</f>
        <v/>
      </c>
      <c r="S3861" s="5" t="str">
        <f t="shared" si="250"/>
        <v>2C7</v>
      </c>
      <c r="T3861" s="3" t="b">
        <f t="shared" si="251"/>
        <v>0</v>
      </c>
      <c r="U3861" s="3" t="b">
        <f t="shared" si="252"/>
        <v>1</v>
      </c>
    </row>
    <row r="3862" spans="1:21">
      <c r="A3862" s="10">
        <v>30300820</v>
      </c>
      <c r="B3862" t="s">
        <v>815</v>
      </c>
      <c r="C3862" t="s">
        <v>816</v>
      </c>
      <c r="D3862" t="s">
        <v>817</v>
      </c>
      <c r="E3862" t="s">
        <v>11</v>
      </c>
      <c r="F3862" t="s">
        <v>103</v>
      </c>
      <c r="G3862" t="s">
        <v>726</v>
      </c>
      <c r="H3862" t="s">
        <v>259</v>
      </c>
      <c r="I3862" t="s">
        <v>419</v>
      </c>
      <c r="J3862" t="s">
        <v>421</v>
      </c>
      <c r="K3862" s="3" t="str">
        <f t="shared" si="249"/>
        <v>Bulk Materials StorageTransfer</v>
      </c>
      <c r="L3862" s="9" t="s">
        <v>1532</v>
      </c>
      <c r="M3862" s="9" t="s">
        <v>1445</v>
      </c>
      <c r="N3862" t="s">
        <v>41</v>
      </c>
      <c r="P3862" s="5" t="str">
        <f>IF(LOOKUP($K3862,Fuel_Mappings!$C$2:$C$255,Fuel_Mappings!$D$2:$D$255)&lt;&gt;"",LOOKUP($K3862,Fuel_Mappings!$C$2:$C$255,Fuel_Mappings!$D$2:$D$255),"")</f>
        <v/>
      </c>
      <c r="Q3862" s="5" t="str">
        <f>IF($P3862="Other_Fuel",IF(LOOKUP($G3862,Fuel_Mappings!$I$2:$I$36,Fuel_Mappings!$I$2:$I$36)=$G3862,LOOKUP($G3862,Fuel_Mappings!$I$2:$I$36,Fuel_Mappings!$J$2:$J$36),""),"")</f>
        <v/>
      </c>
      <c r="S3862" s="5" t="str">
        <f t="shared" si="250"/>
        <v>2C7</v>
      </c>
      <c r="T3862" s="3" t="b">
        <f t="shared" si="251"/>
        <v>0</v>
      </c>
      <c r="U3862" s="3" t="b">
        <f t="shared" si="252"/>
        <v>1</v>
      </c>
    </row>
    <row r="3863" spans="1:21">
      <c r="A3863" s="10">
        <v>30300821</v>
      </c>
      <c r="B3863" t="s">
        <v>815</v>
      </c>
      <c r="C3863" t="s">
        <v>816</v>
      </c>
      <c r="D3863" t="s">
        <v>817</v>
      </c>
      <c r="E3863" t="s">
        <v>11</v>
      </c>
      <c r="F3863" t="s">
        <v>103</v>
      </c>
      <c r="G3863" t="s">
        <v>726</v>
      </c>
      <c r="H3863" t="s">
        <v>259</v>
      </c>
      <c r="I3863" t="s">
        <v>419</v>
      </c>
      <c r="J3863" t="s">
        <v>421</v>
      </c>
      <c r="K3863" s="3" t="str">
        <f t="shared" si="249"/>
        <v>Bulk Materials StorageTransfer</v>
      </c>
      <c r="L3863" s="9" t="s">
        <v>1532</v>
      </c>
      <c r="M3863" s="9" t="s">
        <v>1445</v>
      </c>
      <c r="N3863" t="s">
        <v>41</v>
      </c>
      <c r="P3863" s="5" t="str">
        <f>IF(LOOKUP($K3863,Fuel_Mappings!$C$2:$C$255,Fuel_Mappings!$D$2:$D$255)&lt;&gt;"",LOOKUP($K3863,Fuel_Mappings!$C$2:$C$255,Fuel_Mappings!$D$2:$D$255),"")</f>
        <v/>
      </c>
      <c r="Q3863" s="5" t="str">
        <f>IF($P3863="Other_Fuel",IF(LOOKUP($G3863,Fuel_Mappings!$I$2:$I$36,Fuel_Mappings!$I$2:$I$36)=$G3863,LOOKUP($G3863,Fuel_Mappings!$I$2:$I$36,Fuel_Mappings!$J$2:$J$36),""),"")</f>
        <v/>
      </c>
      <c r="S3863" s="5" t="str">
        <f t="shared" si="250"/>
        <v>2C7</v>
      </c>
      <c r="T3863" s="3" t="b">
        <f t="shared" si="251"/>
        <v>0</v>
      </c>
      <c r="U3863" s="3" t="b">
        <f t="shared" si="252"/>
        <v>1</v>
      </c>
    </row>
    <row r="3864" spans="1:21">
      <c r="A3864" s="10">
        <v>30300915</v>
      </c>
      <c r="B3864" t="s">
        <v>815</v>
      </c>
      <c r="C3864" t="s">
        <v>816</v>
      </c>
      <c r="D3864" t="s">
        <v>817</v>
      </c>
      <c r="E3864" t="s">
        <v>11</v>
      </c>
      <c r="F3864" t="s">
        <v>103</v>
      </c>
      <c r="G3864" t="s">
        <v>731</v>
      </c>
      <c r="H3864" t="s">
        <v>259</v>
      </c>
      <c r="I3864" t="s">
        <v>419</v>
      </c>
      <c r="J3864" t="s">
        <v>421</v>
      </c>
      <c r="K3864" s="3" t="str">
        <f t="shared" si="249"/>
        <v>Bulk Materials StorageTransfer</v>
      </c>
      <c r="L3864" s="9" t="s">
        <v>1532</v>
      </c>
      <c r="M3864" s="9" t="s">
        <v>1445</v>
      </c>
      <c r="N3864" t="s">
        <v>41</v>
      </c>
      <c r="P3864" s="5" t="str">
        <f>IF(LOOKUP($K3864,Fuel_Mappings!$C$2:$C$255,Fuel_Mappings!$D$2:$D$255)&lt;&gt;"",LOOKUP($K3864,Fuel_Mappings!$C$2:$C$255,Fuel_Mappings!$D$2:$D$255),"")</f>
        <v/>
      </c>
      <c r="Q3864" s="5" t="str">
        <f>IF($P3864="Other_Fuel",IF(LOOKUP($G3864,Fuel_Mappings!$I$2:$I$36,Fuel_Mappings!$I$2:$I$36)=$G3864,LOOKUP($G3864,Fuel_Mappings!$I$2:$I$36,Fuel_Mappings!$J$2:$J$36),""),"")</f>
        <v/>
      </c>
      <c r="S3864" s="5" t="str">
        <f t="shared" si="250"/>
        <v>2C7</v>
      </c>
      <c r="T3864" s="3" t="b">
        <f t="shared" si="251"/>
        <v>0</v>
      </c>
      <c r="U3864" s="3" t="b">
        <f t="shared" si="252"/>
        <v>1</v>
      </c>
    </row>
    <row r="3865" spans="1:21">
      <c r="A3865" s="10">
        <v>30301011</v>
      </c>
      <c r="B3865" t="s">
        <v>815</v>
      </c>
      <c r="C3865" t="s">
        <v>816</v>
      </c>
      <c r="D3865" t="s">
        <v>817</v>
      </c>
      <c r="E3865" t="s">
        <v>11</v>
      </c>
      <c r="F3865" t="s">
        <v>103</v>
      </c>
      <c r="G3865" t="s">
        <v>749</v>
      </c>
      <c r="H3865" t="s">
        <v>259</v>
      </c>
      <c r="I3865" t="s">
        <v>419</v>
      </c>
      <c r="J3865" t="s">
        <v>421</v>
      </c>
      <c r="K3865" s="3" t="str">
        <f t="shared" si="249"/>
        <v>Bulk Materials StorageTransfer</v>
      </c>
      <c r="L3865" s="9" t="s">
        <v>1532</v>
      </c>
      <c r="M3865" s="9" t="s">
        <v>1445</v>
      </c>
      <c r="N3865" t="s">
        <v>41</v>
      </c>
      <c r="P3865" s="5" t="str">
        <f>IF(LOOKUP($K3865,Fuel_Mappings!$C$2:$C$255,Fuel_Mappings!$D$2:$D$255)&lt;&gt;"",LOOKUP($K3865,Fuel_Mappings!$C$2:$C$255,Fuel_Mappings!$D$2:$D$255),"")</f>
        <v/>
      </c>
      <c r="Q3865" s="5" t="str">
        <f>IF($P3865="Other_Fuel",IF(LOOKUP($G3865,Fuel_Mappings!$I$2:$I$36,Fuel_Mappings!$I$2:$I$36)=$G3865,LOOKUP($G3865,Fuel_Mappings!$I$2:$I$36,Fuel_Mappings!$J$2:$J$36),""),"")</f>
        <v/>
      </c>
      <c r="S3865" s="5" t="str">
        <f t="shared" si="250"/>
        <v>2C7</v>
      </c>
      <c r="T3865" s="3" t="b">
        <f t="shared" si="251"/>
        <v>0</v>
      </c>
      <c r="U3865" s="3" t="b">
        <f t="shared" si="252"/>
        <v>1</v>
      </c>
    </row>
    <row r="3866" spans="1:21">
      <c r="A3866" s="10">
        <v>30303009</v>
      </c>
      <c r="B3866" t="s">
        <v>815</v>
      </c>
      <c r="C3866" t="s">
        <v>816</v>
      </c>
      <c r="D3866" t="s">
        <v>817</v>
      </c>
      <c r="E3866" t="s">
        <v>11</v>
      </c>
      <c r="F3866" t="s">
        <v>103</v>
      </c>
      <c r="G3866" t="s">
        <v>760</v>
      </c>
      <c r="H3866" t="s">
        <v>259</v>
      </c>
      <c r="I3866" t="s">
        <v>419</v>
      </c>
      <c r="J3866" t="s">
        <v>421</v>
      </c>
      <c r="K3866" s="3" t="str">
        <f t="shared" si="249"/>
        <v>Bulk Materials StorageTransfer</v>
      </c>
      <c r="L3866" s="9" t="s">
        <v>1532</v>
      </c>
      <c r="M3866" s="9" t="s">
        <v>1445</v>
      </c>
      <c r="N3866" t="s">
        <v>41</v>
      </c>
      <c r="P3866" s="5" t="str">
        <f>IF(LOOKUP($K3866,Fuel_Mappings!$C$2:$C$255,Fuel_Mappings!$D$2:$D$255)&lt;&gt;"",LOOKUP($K3866,Fuel_Mappings!$C$2:$C$255,Fuel_Mappings!$D$2:$D$255),"")</f>
        <v/>
      </c>
      <c r="Q3866" s="5" t="str">
        <f>IF($P3866="Other_Fuel",IF(LOOKUP($G3866,Fuel_Mappings!$I$2:$I$36,Fuel_Mappings!$I$2:$I$36)=$G3866,LOOKUP($G3866,Fuel_Mappings!$I$2:$I$36,Fuel_Mappings!$J$2:$J$36),""),"")</f>
        <v/>
      </c>
      <c r="S3866" s="5" t="str">
        <f t="shared" si="250"/>
        <v>2C7</v>
      </c>
      <c r="T3866" s="3" t="b">
        <f t="shared" si="251"/>
        <v>0</v>
      </c>
      <c r="U3866" s="3" t="b">
        <f t="shared" si="252"/>
        <v>1</v>
      </c>
    </row>
    <row r="3867" spans="1:21">
      <c r="A3867" s="10">
        <v>30303012</v>
      </c>
      <c r="B3867" t="s">
        <v>815</v>
      </c>
      <c r="C3867" t="s">
        <v>816</v>
      </c>
      <c r="D3867" t="s">
        <v>817</v>
      </c>
      <c r="E3867" t="s">
        <v>11</v>
      </c>
      <c r="F3867" t="s">
        <v>103</v>
      </c>
      <c r="G3867" t="s">
        <v>760</v>
      </c>
      <c r="H3867" t="s">
        <v>259</v>
      </c>
      <c r="I3867" t="s">
        <v>419</v>
      </c>
      <c r="J3867" t="s">
        <v>421</v>
      </c>
      <c r="K3867" s="3" t="str">
        <f t="shared" si="249"/>
        <v>Bulk Materials StorageTransfer</v>
      </c>
      <c r="L3867" s="9" t="s">
        <v>1532</v>
      </c>
      <c r="M3867" s="9" t="s">
        <v>1445</v>
      </c>
      <c r="N3867" t="s">
        <v>41</v>
      </c>
      <c r="P3867" s="5" t="str">
        <f>IF(LOOKUP($K3867,Fuel_Mappings!$C$2:$C$255,Fuel_Mappings!$D$2:$D$255)&lt;&gt;"",LOOKUP($K3867,Fuel_Mappings!$C$2:$C$255,Fuel_Mappings!$D$2:$D$255),"")</f>
        <v/>
      </c>
      <c r="Q3867" s="5" t="str">
        <f>IF($P3867="Other_Fuel",IF(LOOKUP($G3867,Fuel_Mappings!$I$2:$I$36,Fuel_Mappings!$I$2:$I$36)=$G3867,LOOKUP($G3867,Fuel_Mappings!$I$2:$I$36,Fuel_Mappings!$J$2:$J$36),""),"")</f>
        <v/>
      </c>
      <c r="S3867" s="5" t="str">
        <f t="shared" si="250"/>
        <v>2C7</v>
      </c>
      <c r="T3867" s="3" t="b">
        <f t="shared" si="251"/>
        <v>0</v>
      </c>
      <c r="U3867" s="3" t="b">
        <f t="shared" si="252"/>
        <v>1</v>
      </c>
    </row>
    <row r="3868" spans="1:21">
      <c r="A3868" s="10">
        <v>30300842</v>
      </c>
      <c r="B3868" t="s">
        <v>815</v>
      </c>
      <c r="C3868" t="s">
        <v>816</v>
      </c>
      <c r="D3868" t="s">
        <v>817</v>
      </c>
      <c r="E3868" t="s">
        <v>11</v>
      </c>
      <c r="F3868" t="s">
        <v>103</v>
      </c>
      <c r="G3868" t="s">
        <v>726</v>
      </c>
      <c r="H3868" t="s">
        <v>259</v>
      </c>
      <c r="I3868" t="s">
        <v>419</v>
      </c>
      <c r="J3868" t="s">
        <v>421</v>
      </c>
      <c r="K3868" s="3" t="str">
        <f t="shared" si="249"/>
        <v>Bulk Materials StorageTransfer</v>
      </c>
      <c r="L3868" s="9" t="s">
        <v>1532</v>
      </c>
      <c r="M3868" s="9" t="s">
        <v>1445</v>
      </c>
      <c r="N3868" t="s">
        <v>41</v>
      </c>
      <c r="P3868" s="5" t="str">
        <f>IF(LOOKUP($K3868,Fuel_Mappings!$C$2:$C$255,Fuel_Mappings!$D$2:$D$255)&lt;&gt;"",LOOKUP($K3868,Fuel_Mappings!$C$2:$C$255,Fuel_Mappings!$D$2:$D$255),"")</f>
        <v/>
      </c>
      <c r="Q3868" s="5" t="str">
        <f>IF($P3868="Other_Fuel",IF(LOOKUP($G3868,Fuel_Mappings!$I$2:$I$36,Fuel_Mappings!$I$2:$I$36)=$G3868,LOOKUP($G3868,Fuel_Mappings!$I$2:$I$36,Fuel_Mappings!$J$2:$J$36),""),"")</f>
        <v/>
      </c>
      <c r="S3868" s="5" t="str">
        <f t="shared" si="250"/>
        <v>2C7</v>
      </c>
      <c r="T3868" s="3" t="b">
        <f t="shared" si="251"/>
        <v>0</v>
      </c>
      <c r="U3868" s="3" t="b">
        <f t="shared" si="252"/>
        <v>1</v>
      </c>
    </row>
    <row r="3869" spans="1:21">
      <c r="A3869" s="10">
        <v>30300613</v>
      </c>
      <c r="B3869" t="s">
        <v>815</v>
      </c>
      <c r="C3869" t="s">
        <v>816</v>
      </c>
      <c r="D3869" t="s">
        <v>817</v>
      </c>
      <c r="E3869" t="s">
        <v>11</v>
      </c>
      <c r="F3869" t="s">
        <v>103</v>
      </c>
      <c r="G3869" t="s">
        <v>741</v>
      </c>
      <c r="H3869" t="s">
        <v>259</v>
      </c>
      <c r="I3869" t="s">
        <v>419</v>
      </c>
      <c r="J3869" t="s">
        <v>420</v>
      </c>
      <c r="K3869" s="3" t="str">
        <f t="shared" si="249"/>
        <v>Bulk Materials StorageStorage</v>
      </c>
      <c r="L3869" s="9" t="s">
        <v>1532</v>
      </c>
      <c r="M3869" s="9" t="s">
        <v>1445</v>
      </c>
      <c r="N3869" t="s">
        <v>41</v>
      </c>
      <c r="P3869" s="5" t="str">
        <f>IF(LOOKUP($K3869,Fuel_Mappings!$C$2:$C$255,Fuel_Mappings!$D$2:$D$255)&lt;&gt;"",LOOKUP($K3869,Fuel_Mappings!$C$2:$C$255,Fuel_Mappings!$D$2:$D$255),"")</f>
        <v/>
      </c>
      <c r="Q3869" s="5" t="str">
        <f>IF($P3869="Other_Fuel",IF(LOOKUP($G3869,Fuel_Mappings!$I$2:$I$36,Fuel_Mappings!$I$2:$I$36)=$G3869,LOOKUP($G3869,Fuel_Mappings!$I$2:$I$36,Fuel_Mappings!$J$2:$J$36),""),"")</f>
        <v/>
      </c>
      <c r="S3869" s="5" t="str">
        <f t="shared" si="250"/>
        <v>2C7</v>
      </c>
      <c r="T3869" s="3" t="b">
        <f t="shared" si="251"/>
        <v>0</v>
      </c>
      <c r="U3869" s="3" t="b">
        <f t="shared" si="252"/>
        <v>1</v>
      </c>
    </row>
    <row r="3870" spans="1:21">
      <c r="A3870" s="10">
        <v>30300805</v>
      </c>
      <c r="B3870" t="s">
        <v>815</v>
      </c>
      <c r="C3870" t="s">
        <v>816</v>
      </c>
      <c r="D3870" t="s">
        <v>817</v>
      </c>
      <c r="E3870" t="s">
        <v>11</v>
      </c>
      <c r="F3870" t="s">
        <v>103</v>
      </c>
      <c r="G3870" t="s">
        <v>726</v>
      </c>
      <c r="H3870" t="s">
        <v>259</v>
      </c>
      <c r="I3870" t="s">
        <v>419</v>
      </c>
      <c r="J3870" t="s">
        <v>421</v>
      </c>
      <c r="K3870" s="3" t="str">
        <f t="shared" si="249"/>
        <v>Bulk Materials StorageTransfer</v>
      </c>
      <c r="L3870" s="9" t="s">
        <v>1532</v>
      </c>
      <c r="M3870" s="9" t="s">
        <v>1445</v>
      </c>
      <c r="N3870" t="s">
        <v>41</v>
      </c>
      <c r="P3870" s="5" t="str">
        <f>IF(LOOKUP($K3870,Fuel_Mappings!$C$2:$C$255,Fuel_Mappings!$D$2:$D$255)&lt;&gt;"",LOOKUP($K3870,Fuel_Mappings!$C$2:$C$255,Fuel_Mappings!$D$2:$D$255),"")</f>
        <v/>
      </c>
      <c r="Q3870" s="5" t="str">
        <f>IF($P3870="Other_Fuel",IF(LOOKUP($G3870,Fuel_Mappings!$I$2:$I$36,Fuel_Mappings!$I$2:$I$36)=$G3870,LOOKUP($G3870,Fuel_Mappings!$I$2:$I$36,Fuel_Mappings!$J$2:$J$36),""),"")</f>
        <v/>
      </c>
      <c r="S3870" s="5" t="str">
        <f t="shared" si="250"/>
        <v>2C7</v>
      </c>
      <c r="T3870" s="3" t="b">
        <f t="shared" si="251"/>
        <v>0</v>
      </c>
      <c r="U3870" s="3" t="b">
        <f t="shared" si="252"/>
        <v>1</v>
      </c>
    </row>
    <row r="3871" spans="1:21">
      <c r="A3871" s="10">
        <v>30300809</v>
      </c>
      <c r="B3871" t="s">
        <v>815</v>
      </c>
      <c r="C3871" t="s">
        <v>816</v>
      </c>
      <c r="D3871" t="s">
        <v>817</v>
      </c>
      <c r="E3871" t="s">
        <v>11</v>
      </c>
      <c r="F3871" t="s">
        <v>103</v>
      </c>
      <c r="G3871" t="s">
        <v>726</v>
      </c>
      <c r="H3871" t="s">
        <v>259</v>
      </c>
      <c r="I3871" t="s">
        <v>419</v>
      </c>
      <c r="J3871" t="s">
        <v>421</v>
      </c>
      <c r="K3871" s="3" t="str">
        <f t="shared" si="249"/>
        <v>Bulk Materials StorageTransfer</v>
      </c>
      <c r="L3871" s="9" t="s">
        <v>1532</v>
      </c>
      <c r="M3871" s="9" t="s">
        <v>1445</v>
      </c>
      <c r="N3871" t="s">
        <v>41</v>
      </c>
      <c r="P3871" s="5" t="str">
        <f>IF(LOOKUP($K3871,Fuel_Mappings!$C$2:$C$255,Fuel_Mappings!$D$2:$D$255)&lt;&gt;"",LOOKUP($K3871,Fuel_Mappings!$C$2:$C$255,Fuel_Mappings!$D$2:$D$255),"")</f>
        <v/>
      </c>
      <c r="Q3871" s="5" t="str">
        <f>IF($P3871="Other_Fuel",IF(LOOKUP($G3871,Fuel_Mappings!$I$2:$I$36,Fuel_Mappings!$I$2:$I$36)=$G3871,LOOKUP($G3871,Fuel_Mappings!$I$2:$I$36,Fuel_Mappings!$J$2:$J$36),""),"")</f>
        <v/>
      </c>
      <c r="S3871" s="5" t="str">
        <f t="shared" si="250"/>
        <v>2C7</v>
      </c>
      <c r="T3871" s="3" t="b">
        <f t="shared" si="251"/>
        <v>0</v>
      </c>
      <c r="U3871" s="3" t="b">
        <f t="shared" si="252"/>
        <v>1</v>
      </c>
    </row>
    <row r="3872" spans="1:21">
      <c r="A3872" s="10">
        <v>30300003</v>
      </c>
      <c r="B3872" t="s">
        <v>815</v>
      </c>
      <c r="C3872" t="s">
        <v>816</v>
      </c>
      <c r="D3872" t="s">
        <v>817</v>
      </c>
      <c r="E3872" t="s">
        <v>11</v>
      </c>
      <c r="F3872" t="s">
        <v>103</v>
      </c>
      <c r="G3872" t="s">
        <v>453</v>
      </c>
      <c r="H3872" t="s">
        <v>259</v>
      </c>
      <c r="I3872" t="s">
        <v>419</v>
      </c>
      <c r="J3872" t="s">
        <v>420</v>
      </c>
      <c r="K3872" s="3" t="str">
        <f t="shared" si="249"/>
        <v>Bulk Materials StorageStorage</v>
      </c>
      <c r="L3872" s="9" t="s">
        <v>1532</v>
      </c>
      <c r="M3872" s="9" t="s">
        <v>1445</v>
      </c>
      <c r="N3872" t="s">
        <v>41</v>
      </c>
      <c r="P3872" s="5" t="str">
        <f>IF(LOOKUP($K3872,Fuel_Mappings!$C$2:$C$255,Fuel_Mappings!$D$2:$D$255)&lt;&gt;"",LOOKUP($K3872,Fuel_Mappings!$C$2:$C$255,Fuel_Mappings!$D$2:$D$255),"")</f>
        <v/>
      </c>
      <c r="Q3872" s="5" t="str">
        <f>IF($P3872="Other_Fuel",IF(LOOKUP($G3872,Fuel_Mappings!$I$2:$I$36,Fuel_Mappings!$I$2:$I$36)=$G3872,LOOKUP($G3872,Fuel_Mappings!$I$2:$I$36,Fuel_Mappings!$J$2:$J$36),""),"")</f>
        <v/>
      </c>
      <c r="S3872" s="5" t="str">
        <f t="shared" si="250"/>
        <v>2C7</v>
      </c>
      <c r="T3872" s="3" t="b">
        <f t="shared" si="251"/>
        <v>0</v>
      </c>
      <c r="U3872" s="3" t="b">
        <f t="shared" si="252"/>
        <v>1</v>
      </c>
    </row>
    <row r="3873" spans="1:21">
      <c r="A3873" s="10">
        <v>30300305</v>
      </c>
      <c r="B3873" t="s">
        <v>815</v>
      </c>
      <c r="C3873" t="s">
        <v>816</v>
      </c>
      <c r="D3873" t="s">
        <v>817</v>
      </c>
      <c r="E3873" t="s">
        <v>11</v>
      </c>
      <c r="F3873" t="s">
        <v>103</v>
      </c>
      <c r="G3873" t="s">
        <v>122</v>
      </c>
      <c r="H3873" t="s">
        <v>259</v>
      </c>
      <c r="I3873" t="s">
        <v>419</v>
      </c>
      <c r="J3873" t="s">
        <v>421</v>
      </c>
      <c r="K3873" s="3" t="str">
        <f t="shared" si="249"/>
        <v>Bulk Materials StorageTransfer</v>
      </c>
      <c r="L3873" s="9" t="s">
        <v>1532</v>
      </c>
      <c r="M3873" s="9" t="s">
        <v>1445</v>
      </c>
      <c r="N3873" t="s">
        <v>41</v>
      </c>
      <c r="P3873" s="5" t="str">
        <f>IF(LOOKUP($K3873,Fuel_Mappings!$C$2:$C$255,Fuel_Mappings!$D$2:$D$255)&lt;&gt;"",LOOKUP($K3873,Fuel_Mappings!$C$2:$C$255,Fuel_Mappings!$D$2:$D$255),"")</f>
        <v/>
      </c>
      <c r="Q3873" s="5" t="str">
        <f>IF($P3873="Other_Fuel",IF(LOOKUP($G3873,Fuel_Mappings!$I$2:$I$36,Fuel_Mappings!$I$2:$I$36)=$G3873,LOOKUP($G3873,Fuel_Mappings!$I$2:$I$36,Fuel_Mappings!$J$2:$J$36),""),"")</f>
        <v/>
      </c>
      <c r="S3873" s="5" t="str">
        <f t="shared" si="250"/>
        <v>2C7</v>
      </c>
      <c r="T3873" s="3" t="b">
        <f t="shared" si="251"/>
        <v>0</v>
      </c>
      <c r="U3873" s="3" t="b">
        <f t="shared" si="252"/>
        <v>1</v>
      </c>
    </row>
    <row r="3874" spans="1:21">
      <c r="A3874" s="10">
        <v>30300823</v>
      </c>
      <c r="B3874" t="s">
        <v>815</v>
      </c>
      <c r="C3874" t="s">
        <v>816</v>
      </c>
      <c r="D3874" t="s">
        <v>817</v>
      </c>
      <c r="E3874" t="s">
        <v>11</v>
      </c>
      <c r="F3874" t="s">
        <v>103</v>
      </c>
      <c r="G3874" t="s">
        <v>726</v>
      </c>
      <c r="H3874" t="s">
        <v>259</v>
      </c>
      <c r="I3874" t="s">
        <v>419</v>
      </c>
      <c r="J3874" t="s">
        <v>421</v>
      </c>
      <c r="K3874" s="3" t="str">
        <f t="shared" si="249"/>
        <v>Bulk Materials StorageTransfer</v>
      </c>
      <c r="L3874" s="9" t="s">
        <v>1532</v>
      </c>
      <c r="M3874" s="9" t="s">
        <v>1445</v>
      </c>
      <c r="N3874" t="s">
        <v>41</v>
      </c>
      <c r="P3874" s="5" t="str">
        <f>IF(LOOKUP($K3874,Fuel_Mappings!$C$2:$C$255,Fuel_Mappings!$D$2:$D$255)&lt;&gt;"",LOOKUP($K3874,Fuel_Mappings!$C$2:$C$255,Fuel_Mappings!$D$2:$D$255),"")</f>
        <v/>
      </c>
      <c r="Q3874" s="5" t="str">
        <f>IF($P3874="Other_Fuel",IF(LOOKUP($G3874,Fuel_Mappings!$I$2:$I$36,Fuel_Mappings!$I$2:$I$36)=$G3874,LOOKUP($G3874,Fuel_Mappings!$I$2:$I$36,Fuel_Mappings!$J$2:$J$36),""),"")</f>
        <v/>
      </c>
      <c r="S3874" s="5" t="str">
        <f t="shared" si="250"/>
        <v>2C7</v>
      </c>
      <c r="T3874" s="3" t="b">
        <f t="shared" si="251"/>
        <v>0</v>
      </c>
      <c r="U3874" s="3" t="b">
        <f t="shared" si="252"/>
        <v>1</v>
      </c>
    </row>
    <row r="3875" spans="1:21">
      <c r="A3875" s="10">
        <v>30300841</v>
      </c>
      <c r="B3875" t="s">
        <v>815</v>
      </c>
      <c r="C3875" t="s">
        <v>816</v>
      </c>
      <c r="D3875" t="s">
        <v>817</v>
      </c>
      <c r="E3875" t="s">
        <v>11</v>
      </c>
      <c r="F3875" t="s">
        <v>103</v>
      </c>
      <c r="G3875" t="s">
        <v>726</v>
      </c>
      <c r="H3875" t="s">
        <v>259</v>
      </c>
      <c r="I3875" t="s">
        <v>419</v>
      </c>
      <c r="J3875" t="s">
        <v>421</v>
      </c>
      <c r="K3875" s="3" t="str">
        <f t="shared" si="249"/>
        <v>Bulk Materials StorageTransfer</v>
      </c>
      <c r="L3875" s="9" t="s">
        <v>1532</v>
      </c>
      <c r="M3875" s="9" t="s">
        <v>1445</v>
      </c>
      <c r="N3875" t="s">
        <v>41</v>
      </c>
      <c r="P3875" s="5" t="str">
        <f>IF(LOOKUP($K3875,Fuel_Mappings!$C$2:$C$255,Fuel_Mappings!$D$2:$D$255)&lt;&gt;"",LOOKUP($K3875,Fuel_Mappings!$C$2:$C$255,Fuel_Mappings!$D$2:$D$255),"")</f>
        <v/>
      </c>
      <c r="Q3875" s="5" t="str">
        <f>IF($P3875="Other_Fuel",IF(LOOKUP($G3875,Fuel_Mappings!$I$2:$I$36,Fuel_Mappings!$I$2:$I$36)=$G3875,LOOKUP($G3875,Fuel_Mappings!$I$2:$I$36,Fuel_Mappings!$J$2:$J$36),""),"")</f>
        <v/>
      </c>
      <c r="S3875" s="5" t="str">
        <f t="shared" si="250"/>
        <v>2C7</v>
      </c>
      <c r="T3875" s="3" t="b">
        <f t="shared" si="251"/>
        <v>0</v>
      </c>
      <c r="U3875" s="3" t="b">
        <f t="shared" si="252"/>
        <v>1</v>
      </c>
    </row>
    <row r="3876" spans="1:21">
      <c r="A3876" s="10">
        <v>30300811</v>
      </c>
      <c r="B3876" t="s">
        <v>815</v>
      </c>
      <c r="C3876" t="s">
        <v>816</v>
      </c>
      <c r="D3876" t="s">
        <v>817</v>
      </c>
      <c r="E3876" t="s">
        <v>11</v>
      </c>
      <c r="F3876" t="s">
        <v>103</v>
      </c>
      <c r="G3876" t="s">
        <v>726</v>
      </c>
      <c r="H3876" t="s">
        <v>259</v>
      </c>
      <c r="I3876" t="s">
        <v>419</v>
      </c>
      <c r="J3876" t="s">
        <v>420</v>
      </c>
      <c r="K3876" s="3" t="str">
        <f t="shared" si="249"/>
        <v>Bulk Materials StorageStorage</v>
      </c>
      <c r="L3876" s="9" t="s">
        <v>1532</v>
      </c>
      <c r="M3876" s="9" t="s">
        <v>1445</v>
      </c>
      <c r="N3876" t="s">
        <v>41</v>
      </c>
      <c r="P3876" s="5" t="str">
        <f>IF(LOOKUP($K3876,Fuel_Mappings!$C$2:$C$255,Fuel_Mappings!$D$2:$D$255)&lt;&gt;"",LOOKUP($K3876,Fuel_Mappings!$C$2:$C$255,Fuel_Mappings!$D$2:$D$255),"")</f>
        <v/>
      </c>
      <c r="Q3876" s="5" t="str">
        <f>IF($P3876="Other_Fuel",IF(LOOKUP($G3876,Fuel_Mappings!$I$2:$I$36,Fuel_Mappings!$I$2:$I$36)=$G3876,LOOKUP($G3876,Fuel_Mappings!$I$2:$I$36,Fuel_Mappings!$J$2:$J$36),""),"")</f>
        <v/>
      </c>
      <c r="S3876" s="5" t="str">
        <f t="shared" si="250"/>
        <v>2C7</v>
      </c>
      <c r="T3876" s="3" t="b">
        <f t="shared" si="251"/>
        <v>0</v>
      </c>
      <c r="U3876" s="3" t="b">
        <f t="shared" si="252"/>
        <v>1</v>
      </c>
    </row>
    <row r="3877" spans="1:21">
      <c r="A3877" s="10">
        <v>30300827</v>
      </c>
      <c r="B3877" t="s">
        <v>815</v>
      </c>
      <c r="C3877" t="s">
        <v>816</v>
      </c>
      <c r="D3877" t="s">
        <v>817</v>
      </c>
      <c r="E3877" t="s">
        <v>11</v>
      </c>
      <c r="F3877" t="s">
        <v>103</v>
      </c>
      <c r="G3877" t="s">
        <v>726</v>
      </c>
      <c r="H3877" t="s">
        <v>259</v>
      </c>
      <c r="I3877" t="s">
        <v>419</v>
      </c>
      <c r="J3877" t="s">
        <v>421</v>
      </c>
      <c r="K3877" s="3" t="str">
        <f t="shared" si="249"/>
        <v>Bulk Materials StorageTransfer</v>
      </c>
      <c r="L3877" s="9" t="s">
        <v>1532</v>
      </c>
      <c r="M3877" s="9" t="s">
        <v>1445</v>
      </c>
      <c r="N3877" t="s">
        <v>41</v>
      </c>
      <c r="P3877" s="5" t="str">
        <f>IF(LOOKUP($K3877,Fuel_Mappings!$C$2:$C$255,Fuel_Mappings!$D$2:$D$255)&lt;&gt;"",LOOKUP($K3877,Fuel_Mappings!$C$2:$C$255,Fuel_Mappings!$D$2:$D$255),"")</f>
        <v/>
      </c>
      <c r="Q3877" s="5" t="str">
        <f>IF($P3877="Other_Fuel",IF(LOOKUP($G3877,Fuel_Mappings!$I$2:$I$36,Fuel_Mappings!$I$2:$I$36)=$G3877,LOOKUP($G3877,Fuel_Mappings!$I$2:$I$36,Fuel_Mappings!$J$2:$J$36),""),"")</f>
        <v/>
      </c>
      <c r="S3877" s="5" t="str">
        <f t="shared" si="250"/>
        <v>2C7</v>
      </c>
      <c r="T3877" s="3" t="b">
        <f t="shared" si="251"/>
        <v>0</v>
      </c>
      <c r="U3877" s="3" t="b">
        <f t="shared" si="252"/>
        <v>1</v>
      </c>
    </row>
    <row r="3878" spans="1:21">
      <c r="A3878" s="10">
        <v>30300309</v>
      </c>
      <c r="B3878" t="s">
        <v>815</v>
      </c>
      <c r="C3878" t="s">
        <v>816</v>
      </c>
      <c r="D3878" t="s">
        <v>817</v>
      </c>
      <c r="E3878" t="s">
        <v>11</v>
      </c>
      <c r="F3878" t="s">
        <v>103</v>
      </c>
      <c r="G3878" t="s">
        <v>122</v>
      </c>
      <c r="H3878" t="s">
        <v>259</v>
      </c>
      <c r="I3878" t="s">
        <v>419</v>
      </c>
      <c r="J3878" t="s">
        <v>421</v>
      </c>
      <c r="K3878" s="3" t="str">
        <f t="shared" si="249"/>
        <v>Bulk Materials StorageTransfer</v>
      </c>
      <c r="L3878" s="9" t="s">
        <v>1532</v>
      </c>
      <c r="M3878" s="9" t="s">
        <v>1445</v>
      </c>
      <c r="N3878" t="s">
        <v>41</v>
      </c>
      <c r="P3878" s="5" t="str">
        <f>IF(LOOKUP($K3878,Fuel_Mappings!$C$2:$C$255,Fuel_Mappings!$D$2:$D$255)&lt;&gt;"",LOOKUP($K3878,Fuel_Mappings!$C$2:$C$255,Fuel_Mappings!$D$2:$D$255),"")</f>
        <v/>
      </c>
      <c r="Q3878" s="5" t="str">
        <f>IF($P3878="Other_Fuel",IF(LOOKUP($G3878,Fuel_Mappings!$I$2:$I$36,Fuel_Mappings!$I$2:$I$36)=$G3878,LOOKUP($G3878,Fuel_Mappings!$I$2:$I$36,Fuel_Mappings!$J$2:$J$36),""),"")</f>
        <v/>
      </c>
      <c r="S3878" s="5" t="str">
        <f t="shared" si="250"/>
        <v>2C7</v>
      </c>
      <c r="T3878" s="3" t="b">
        <f t="shared" si="251"/>
        <v>0</v>
      </c>
      <c r="U3878" s="3" t="b">
        <f t="shared" si="252"/>
        <v>1</v>
      </c>
    </row>
    <row r="3879" spans="1:21">
      <c r="A3879" s="10">
        <v>30300316</v>
      </c>
      <c r="B3879" t="s">
        <v>815</v>
      </c>
      <c r="C3879" t="s">
        <v>816</v>
      </c>
      <c r="D3879" t="s">
        <v>817</v>
      </c>
      <c r="E3879" t="s">
        <v>11</v>
      </c>
      <c r="F3879" t="s">
        <v>103</v>
      </c>
      <c r="G3879" t="s">
        <v>122</v>
      </c>
      <c r="H3879" t="s">
        <v>259</v>
      </c>
      <c r="I3879" t="s">
        <v>419</v>
      </c>
      <c r="J3879" t="s">
        <v>420</v>
      </c>
      <c r="K3879" s="3" t="str">
        <f t="shared" si="249"/>
        <v>Bulk Materials StorageStorage</v>
      </c>
      <c r="L3879" s="9" t="s">
        <v>1532</v>
      </c>
      <c r="M3879" s="9" t="s">
        <v>1445</v>
      </c>
      <c r="N3879" t="s">
        <v>41</v>
      </c>
      <c r="P3879" s="5" t="str">
        <f>IF(LOOKUP($K3879,Fuel_Mappings!$C$2:$C$255,Fuel_Mappings!$D$2:$D$255)&lt;&gt;"",LOOKUP($K3879,Fuel_Mappings!$C$2:$C$255,Fuel_Mappings!$D$2:$D$255),"")</f>
        <v/>
      </c>
      <c r="Q3879" s="5" t="str">
        <f>IF($P3879="Other_Fuel",IF(LOOKUP($G3879,Fuel_Mappings!$I$2:$I$36,Fuel_Mappings!$I$2:$I$36)=$G3879,LOOKUP($G3879,Fuel_Mappings!$I$2:$I$36,Fuel_Mappings!$J$2:$J$36),""),"")</f>
        <v/>
      </c>
      <c r="S3879" s="5" t="str">
        <f t="shared" si="250"/>
        <v>2C7</v>
      </c>
      <c r="T3879" s="3" t="b">
        <f t="shared" si="251"/>
        <v>0</v>
      </c>
      <c r="U3879" s="3" t="b">
        <f t="shared" si="252"/>
        <v>1</v>
      </c>
    </row>
    <row r="3880" spans="1:21">
      <c r="A3880" s="10">
        <v>30300614</v>
      </c>
      <c r="B3880" t="s">
        <v>815</v>
      </c>
      <c r="C3880" t="s">
        <v>816</v>
      </c>
      <c r="D3880" t="s">
        <v>817</v>
      </c>
      <c r="E3880" t="s">
        <v>11</v>
      </c>
      <c r="F3880" t="s">
        <v>103</v>
      </c>
      <c r="G3880" t="s">
        <v>741</v>
      </c>
      <c r="H3880" t="s">
        <v>259</v>
      </c>
      <c r="I3880" t="s">
        <v>419</v>
      </c>
      <c r="J3880" t="s">
        <v>421</v>
      </c>
      <c r="K3880" s="3" t="str">
        <f t="shared" si="249"/>
        <v>Bulk Materials StorageTransfer</v>
      </c>
      <c r="L3880" s="9" t="s">
        <v>1532</v>
      </c>
      <c r="M3880" s="9" t="s">
        <v>1445</v>
      </c>
      <c r="N3880" t="s">
        <v>41</v>
      </c>
      <c r="P3880" s="5" t="str">
        <f>IF(LOOKUP($K3880,Fuel_Mappings!$C$2:$C$255,Fuel_Mappings!$D$2:$D$255)&lt;&gt;"",LOOKUP($K3880,Fuel_Mappings!$C$2:$C$255,Fuel_Mappings!$D$2:$D$255),"")</f>
        <v/>
      </c>
      <c r="Q3880" s="5" t="str">
        <f>IF($P3880="Other_Fuel",IF(LOOKUP($G3880,Fuel_Mappings!$I$2:$I$36,Fuel_Mappings!$I$2:$I$36)=$G3880,LOOKUP($G3880,Fuel_Mappings!$I$2:$I$36,Fuel_Mappings!$J$2:$J$36),""),"")</f>
        <v/>
      </c>
      <c r="S3880" s="5" t="str">
        <f t="shared" si="250"/>
        <v>2C7</v>
      </c>
      <c r="T3880" s="3" t="b">
        <f t="shared" si="251"/>
        <v>0</v>
      </c>
      <c r="U3880" s="3" t="b">
        <f t="shared" si="252"/>
        <v>1</v>
      </c>
    </row>
    <row r="3881" spans="1:21">
      <c r="A3881" s="10">
        <v>30300812</v>
      </c>
      <c r="B3881" t="s">
        <v>815</v>
      </c>
      <c r="C3881" t="s">
        <v>816</v>
      </c>
      <c r="D3881" t="s">
        <v>817</v>
      </c>
      <c r="E3881" t="s">
        <v>11</v>
      </c>
      <c r="F3881" t="s">
        <v>103</v>
      </c>
      <c r="G3881" t="s">
        <v>726</v>
      </c>
      <c r="H3881" t="s">
        <v>259</v>
      </c>
      <c r="I3881" t="s">
        <v>419</v>
      </c>
      <c r="J3881" t="s">
        <v>421</v>
      </c>
      <c r="K3881" s="3" t="str">
        <f t="shared" si="249"/>
        <v>Bulk Materials StorageTransfer</v>
      </c>
      <c r="L3881" s="9" t="s">
        <v>1532</v>
      </c>
      <c r="M3881" s="9" t="s">
        <v>1445</v>
      </c>
      <c r="N3881" t="s">
        <v>41</v>
      </c>
      <c r="P3881" s="5" t="str">
        <f>IF(LOOKUP($K3881,Fuel_Mappings!$C$2:$C$255,Fuel_Mappings!$D$2:$D$255)&lt;&gt;"",LOOKUP($K3881,Fuel_Mappings!$C$2:$C$255,Fuel_Mappings!$D$2:$D$255),"")</f>
        <v/>
      </c>
      <c r="Q3881" s="5" t="str">
        <f>IF($P3881="Other_Fuel",IF(LOOKUP($G3881,Fuel_Mappings!$I$2:$I$36,Fuel_Mappings!$I$2:$I$36)=$G3881,LOOKUP($G3881,Fuel_Mappings!$I$2:$I$36,Fuel_Mappings!$J$2:$J$36),""),"")</f>
        <v/>
      </c>
      <c r="S3881" s="5" t="str">
        <f t="shared" si="250"/>
        <v>2C7</v>
      </c>
      <c r="T3881" s="3" t="b">
        <f t="shared" si="251"/>
        <v>0</v>
      </c>
      <c r="U3881" s="3" t="b">
        <f t="shared" si="252"/>
        <v>1</v>
      </c>
    </row>
    <row r="3882" spans="1:21">
      <c r="A3882" s="10">
        <v>30300822</v>
      </c>
      <c r="B3882" t="s">
        <v>815</v>
      </c>
      <c r="C3882" t="s">
        <v>816</v>
      </c>
      <c r="D3882" t="s">
        <v>817</v>
      </c>
      <c r="E3882" t="s">
        <v>11</v>
      </c>
      <c r="F3882" t="s">
        <v>103</v>
      </c>
      <c r="G3882" t="s">
        <v>726</v>
      </c>
      <c r="H3882" t="s">
        <v>259</v>
      </c>
      <c r="I3882" t="s">
        <v>419</v>
      </c>
      <c r="J3882" t="s">
        <v>420</v>
      </c>
      <c r="K3882" s="3" t="str">
        <f t="shared" si="249"/>
        <v>Bulk Materials StorageStorage</v>
      </c>
      <c r="L3882" s="9" t="s">
        <v>1532</v>
      </c>
      <c r="M3882" s="9" t="s">
        <v>1445</v>
      </c>
      <c r="N3882" t="s">
        <v>41</v>
      </c>
      <c r="P3882" s="5" t="str">
        <f>IF(LOOKUP($K3882,Fuel_Mappings!$C$2:$C$255,Fuel_Mappings!$D$2:$D$255)&lt;&gt;"",LOOKUP($K3882,Fuel_Mappings!$C$2:$C$255,Fuel_Mappings!$D$2:$D$255),"")</f>
        <v/>
      </c>
      <c r="Q3882" s="5" t="str">
        <f>IF($P3882="Other_Fuel",IF(LOOKUP($G3882,Fuel_Mappings!$I$2:$I$36,Fuel_Mappings!$I$2:$I$36)=$G3882,LOOKUP($G3882,Fuel_Mappings!$I$2:$I$36,Fuel_Mappings!$J$2:$J$36),""),"")</f>
        <v/>
      </c>
      <c r="S3882" s="5" t="str">
        <f t="shared" si="250"/>
        <v>2C7</v>
      </c>
      <c r="T3882" s="3" t="b">
        <f t="shared" si="251"/>
        <v>0</v>
      </c>
      <c r="U3882" s="3" t="b">
        <f t="shared" si="252"/>
        <v>1</v>
      </c>
    </row>
    <row r="3883" spans="1:21">
      <c r="A3883" s="10">
        <v>30301596</v>
      </c>
      <c r="B3883" t="s">
        <v>815</v>
      </c>
      <c r="C3883" t="s">
        <v>816</v>
      </c>
      <c r="D3883" t="s">
        <v>817</v>
      </c>
      <c r="E3883" t="s">
        <v>11</v>
      </c>
      <c r="F3883" t="s">
        <v>103</v>
      </c>
      <c r="G3883" t="s">
        <v>121</v>
      </c>
      <c r="H3883" t="s">
        <v>259</v>
      </c>
      <c r="I3883" t="s">
        <v>440</v>
      </c>
      <c r="J3883" t="s">
        <v>21</v>
      </c>
      <c r="K3883" s="3" t="str">
        <f t="shared" si="249"/>
        <v>Bulk Materials TransportOther</v>
      </c>
      <c r="L3883" s="9" t="s">
        <v>1532</v>
      </c>
      <c r="M3883" s="9" t="s">
        <v>1445</v>
      </c>
      <c r="N3883" t="s">
        <v>41</v>
      </c>
      <c r="P3883" s="5" t="str">
        <f>IF(LOOKUP($K3883,Fuel_Mappings!$C$2:$C$255,Fuel_Mappings!$D$2:$D$255)&lt;&gt;"",LOOKUP($K3883,Fuel_Mappings!$C$2:$C$255,Fuel_Mappings!$D$2:$D$255),"")</f>
        <v>Other_Fuel</v>
      </c>
      <c r="Q3883" s="5" t="str">
        <f>IF($P3883="Other_Fuel",IF(LOOKUP($G3883,Fuel_Mappings!$I$2:$I$36,Fuel_Mappings!$I$2:$I$36)=$G3883,LOOKUP($G3883,Fuel_Mappings!$I$2:$I$36,Fuel_Mappings!$J$2:$J$36),""),"")</f>
        <v/>
      </c>
      <c r="S3883" s="5" t="str">
        <f t="shared" si="250"/>
        <v>2C7</v>
      </c>
      <c r="T3883" s="3" t="b">
        <f t="shared" si="251"/>
        <v>0</v>
      </c>
      <c r="U3883" s="3" t="b">
        <f t="shared" si="252"/>
        <v>1</v>
      </c>
    </row>
    <row r="3884" spans="1:21">
      <c r="A3884" s="10">
        <v>30302305</v>
      </c>
      <c r="B3884" t="s">
        <v>815</v>
      </c>
      <c r="C3884" t="s">
        <v>816</v>
      </c>
      <c r="D3884" t="s">
        <v>817</v>
      </c>
      <c r="E3884" t="s">
        <v>11</v>
      </c>
      <c r="F3884" t="s">
        <v>103</v>
      </c>
      <c r="G3884" t="s">
        <v>443</v>
      </c>
      <c r="H3884" t="s">
        <v>259</v>
      </c>
      <c r="I3884" t="s">
        <v>419</v>
      </c>
      <c r="J3884" t="s">
        <v>420</v>
      </c>
      <c r="K3884" s="3" t="str">
        <f t="shared" si="249"/>
        <v>Bulk Materials StorageStorage</v>
      </c>
      <c r="L3884" s="9" t="s">
        <v>1532</v>
      </c>
      <c r="M3884" s="9" t="s">
        <v>1445</v>
      </c>
      <c r="N3884" t="s">
        <v>41</v>
      </c>
      <c r="P3884" s="5" t="str">
        <f>IF(LOOKUP($K3884,Fuel_Mappings!$C$2:$C$255,Fuel_Mappings!$D$2:$D$255)&lt;&gt;"",LOOKUP($K3884,Fuel_Mappings!$C$2:$C$255,Fuel_Mappings!$D$2:$D$255),"")</f>
        <v/>
      </c>
      <c r="Q3884" s="5" t="str">
        <f>IF($P3884="Other_Fuel",IF(LOOKUP($G3884,Fuel_Mappings!$I$2:$I$36,Fuel_Mappings!$I$2:$I$36)=$G3884,LOOKUP($G3884,Fuel_Mappings!$I$2:$I$36,Fuel_Mappings!$J$2:$J$36),""),"")</f>
        <v/>
      </c>
      <c r="S3884" s="5" t="str">
        <f t="shared" si="250"/>
        <v>2C7</v>
      </c>
      <c r="T3884" s="3" t="b">
        <f t="shared" si="251"/>
        <v>0</v>
      </c>
      <c r="U3884" s="3" t="b">
        <f t="shared" si="252"/>
        <v>1</v>
      </c>
    </row>
    <row r="3885" spans="1:21">
      <c r="A3885" s="10">
        <v>30400356</v>
      </c>
      <c r="B3885" t="s">
        <v>815</v>
      </c>
      <c r="C3885" t="s">
        <v>816</v>
      </c>
      <c r="D3885" t="s">
        <v>817</v>
      </c>
      <c r="E3885" t="s">
        <v>11</v>
      </c>
      <c r="F3885" t="s">
        <v>112</v>
      </c>
      <c r="G3885" t="s">
        <v>729</v>
      </c>
      <c r="H3885" t="s">
        <v>259</v>
      </c>
      <c r="I3885" t="s">
        <v>419</v>
      </c>
      <c r="J3885" t="s">
        <v>420</v>
      </c>
      <c r="K3885" s="3" t="str">
        <f t="shared" si="249"/>
        <v>Bulk Materials StorageStorage</v>
      </c>
      <c r="L3885" s="9" t="s">
        <v>1532</v>
      </c>
      <c r="M3885" s="9" t="s">
        <v>1445</v>
      </c>
      <c r="N3885" t="s">
        <v>41</v>
      </c>
      <c r="P3885" s="5" t="str">
        <f>IF(LOOKUP($K3885,Fuel_Mappings!$C$2:$C$255,Fuel_Mappings!$D$2:$D$255)&lt;&gt;"",LOOKUP($K3885,Fuel_Mappings!$C$2:$C$255,Fuel_Mappings!$D$2:$D$255),"")</f>
        <v/>
      </c>
      <c r="Q3885" s="5" t="str">
        <f>IF($P3885="Other_Fuel",IF(LOOKUP($G3885,Fuel_Mappings!$I$2:$I$36,Fuel_Mappings!$I$2:$I$36)=$G3885,LOOKUP($G3885,Fuel_Mappings!$I$2:$I$36,Fuel_Mappings!$J$2:$J$36),""),"")</f>
        <v/>
      </c>
      <c r="S3885" s="5" t="str">
        <f t="shared" si="250"/>
        <v>2C7</v>
      </c>
      <c r="T3885" s="3" t="b">
        <f t="shared" si="251"/>
        <v>0</v>
      </c>
      <c r="U3885" s="3" t="b">
        <f t="shared" si="252"/>
        <v>1</v>
      </c>
    </row>
    <row r="3886" spans="1:21">
      <c r="A3886" s="10">
        <v>30400723</v>
      </c>
      <c r="B3886" t="s">
        <v>815</v>
      </c>
      <c r="C3886" t="s">
        <v>816</v>
      </c>
      <c r="D3886" t="s">
        <v>817</v>
      </c>
      <c r="E3886" t="s">
        <v>11</v>
      </c>
      <c r="F3886" t="s">
        <v>112</v>
      </c>
      <c r="G3886" t="s">
        <v>445</v>
      </c>
      <c r="H3886" t="s">
        <v>259</v>
      </c>
      <c r="I3886" t="s">
        <v>419</v>
      </c>
      <c r="J3886" t="s">
        <v>421</v>
      </c>
      <c r="K3886" s="3" t="str">
        <f t="shared" si="249"/>
        <v>Bulk Materials StorageTransfer</v>
      </c>
      <c r="L3886" s="9" t="s">
        <v>1532</v>
      </c>
      <c r="M3886" s="9" t="s">
        <v>1445</v>
      </c>
      <c r="N3886" t="s">
        <v>41</v>
      </c>
      <c r="P3886" s="5" t="str">
        <f>IF(LOOKUP($K3886,Fuel_Mappings!$C$2:$C$255,Fuel_Mappings!$D$2:$D$255)&lt;&gt;"",LOOKUP($K3886,Fuel_Mappings!$C$2:$C$255,Fuel_Mappings!$D$2:$D$255),"")</f>
        <v/>
      </c>
      <c r="Q3886" s="5" t="str">
        <f>IF($P3886="Other_Fuel",IF(LOOKUP($G3886,Fuel_Mappings!$I$2:$I$36,Fuel_Mappings!$I$2:$I$36)=$G3886,LOOKUP($G3886,Fuel_Mappings!$I$2:$I$36,Fuel_Mappings!$J$2:$J$36),""),"")</f>
        <v/>
      </c>
      <c r="S3886" s="5" t="str">
        <f t="shared" si="250"/>
        <v>2C7</v>
      </c>
      <c r="T3886" s="3" t="b">
        <f t="shared" si="251"/>
        <v>0</v>
      </c>
      <c r="U3886" s="3" t="b">
        <f t="shared" si="252"/>
        <v>1</v>
      </c>
    </row>
    <row r="3887" spans="1:21">
      <c r="A3887" s="10">
        <v>30400357</v>
      </c>
      <c r="B3887" t="s">
        <v>815</v>
      </c>
      <c r="C3887" t="s">
        <v>816</v>
      </c>
      <c r="D3887" t="s">
        <v>817</v>
      </c>
      <c r="E3887" t="s">
        <v>11</v>
      </c>
      <c r="F3887" t="s">
        <v>112</v>
      </c>
      <c r="G3887" t="s">
        <v>729</v>
      </c>
      <c r="H3887" t="s">
        <v>259</v>
      </c>
      <c r="I3887" t="s">
        <v>419</v>
      </c>
      <c r="J3887" t="s">
        <v>421</v>
      </c>
      <c r="K3887" s="3" t="str">
        <f t="shared" si="249"/>
        <v>Bulk Materials StorageTransfer</v>
      </c>
      <c r="L3887" s="9" t="s">
        <v>1532</v>
      </c>
      <c r="M3887" s="9" t="s">
        <v>1445</v>
      </c>
      <c r="N3887" t="s">
        <v>41</v>
      </c>
      <c r="P3887" s="5" t="str">
        <f>IF(LOOKUP($K3887,Fuel_Mappings!$C$2:$C$255,Fuel_Mappings!$D$2:$D$255)&lt;&gt;"",LOOKUP($K3887,Fuel_Mappings!$C$2:$C$255,Fuel_Mappings!$D$2:$D$255),"")</f>
        <v/>
      </c>
      <c r="Q3887" s="5" t="str">
        <f>IF($P3887="Other_Fuel",IF(LOOKUP($G3887,Fuel_Mappings!$I$2:$I$36,Fuel_Mappings!$I$2:$I$36)=$G3887,LOOKUP($G3887,Fuel_Mappings!$I$2:$I$36,Fuel_Mappings!$J$2:$J$36),""),"")</f>
        <v/>
      </c>
      <c r="S3887" s="5" t="str">
        <f t="shared" si="250"/>
        <v>2C7</v>
      </c>
      <c r="T3887" s="3" t="b">
        <f t="shared" si="251"/>
        <v>0</v>
      </c>
      <c r="U3887" s="3" t="b">
        <f t="shared" si="252"/>
        <v>1</v>
      </c>
    </row>
    <row r="3888" spans="1:21">
      <c r="A3888" s="10">
        <v>30400721</v>
      </c>
      <c r="B3888" t="s">
        <v>815</v>
      </c>
      <c r="C3888" t="s">
        <v>816</v>
      </c>
      <c r="D3888" t="s">
        <v>817</v>
      </c>
      <c r="E3888" t="s">
        <v>11</v>
      </c>
      <c r="F3888" t="s">
        <v>112</v>
      </c>
      <c r="G3888" t="s">
        <v>445</v>
      </c>
      <c r="H3888" t="s">
        <v>259</v>
      </c>
      <c r="I3888" t="s">
        <v>419</v>
      </c>
      <c r="J3888" t="s">
        <v>420</v>
      </c>
      <c r="K3888" s="3" t="str">
        <f t="shared" si="249"/>
        <v>Bulk Materials StorageStorage</v>
      </c>
      <c r="L3888" s="9" t="s">
        <v>1532</v>
      </c>
      <c r="M3888" s="9" t="s">
        <v>1445</v>
      </c>
      <c r="N3888" t="s">
        <v>41</v>
      </c>
      <c r="P3888" s="5" t="str">
        <f>IF(LOOKUP($K3888,Fuel_Mappings!$C$2:$C$255,Fuel_Mappings!$D$2:$D$255)&lt;&gt;"",LOOKUP($K3888,Fuel_Mappings!$C$2:$C$255,Fuel_Mappings!$D$2:$D$255),"")</f>
        <v/>
      </c>
      <c r="Q3888" s="5" t="str">
        <f>IF($P3888="Other_Fuel",IF(LOOKUP($G3888,Fuel_Mappings!$I$2:$I$36,Fuel_Mappings!$I$2:$I$36)=$G3888,LOOKUP($G3888,Fuel_Mappings!$I$2:$I$36,Fuel_Mappings!$J$2:$J$36),""),"")</f>
        <v/>
      </c>
      <c r="S3888" s="5" t="str">
        <f t="shared" si="250"/>
        <v>2C7</v>
      </c>
      <c r="T3888" s="3" t="b">
        <f t="shared" si="251"/>
        <v>0</v>
      </c>
      <c r="U3888" s="3" t="b">
        <f t="shared" si="252"/>
        <v>1</v>
      </c>
    </row>
    <row r="3889" spans="1:21">
      <c r="A3889" s="10">
        <v>30400735</v>
      </c>
      <c r="B3889" t="s">
        <v>815</v>
      </c>
      <c r="C3889" t="s">
        <v>816</v>
      </c>
      <c r="D3889" t="s">
        <v>817</v>
      </c>
      <c r="E3889" t="s">
        <v>11</v>
      </c>
      <c r="F3889" t="s">
        <v>112</v>
      </c>
      <c r="G3889" t="s">
        <v>445</v>
      </c>
      <c r="H3889" t="s">
        <v>259</v>
      </c>
      <c r="I3889" t="s">
        <v>419</v>
      </c>
      <c r="J3889" t="s">
        <v>421</v>
      </c>
      <c r="K3889" s="3" t="str">
        <f t="shared" si="249"/>
        <v>Bulk Materials StorageTransfer</v>
      </c>
      <c r="L3889" s="9" t="s">
        <v>1532</v>
      </c>
      <c r="M3889" s="9" t="s">
        <v>1445</v>
      </c>
      <c r="N3889" t="s">
        <v>41</v>
      </c>
      <c r="P3889" s="5" t="str">
        <f>IF(LOOKUP($K3889,Fuel_Mappings!$C$2:$C$255,Fuel_Mappings!$D$2:$D$255)&lt;&gt;"",LOOKUP($K3889,Fuel_Mappings!$C$2:$C$255,Fuel_Mappings!$D$2:$D$255),"")</f>
        <v/>
      </c>
      <c r="Q3889" s="5" t="str">
        <f>IF($P3889="Other_Fuel",IF(LOOKUP($G3889,Fuel_Mappings!$I$2:$I$36,Fuel_Mappings!$I$2:$I$36)=$G3889,LOOKUP($G3889,Fuel_Mappings!$I$2:$I$36,Fuel_Mappings!$J$2:$J$36),""),"")</f>
        <v/>
      </c>
      <c r="S3889" s="5" t="str">
        <f t="shared" si="250"/>
        <v>2C7</v>
      </c>
      <c r="T3889" s="3" t="b">
        <f t="shared" si="251"/>
        <v>0</v>
      </c>
      <c r="U3889" s="3" t="b">
        <f t="shared" si="252"/>
        <v>1</v>
      </c>
    </row>
    <row r="3890" spans="1:21">
      <c r="A3890" s="10">
        <v>30400736</v>
      </c>
      <c r="B3890" t="s">
        <v>815</v>
      </c>
      <c r="C3890" t="s">
        <v>816</v>
      </c>
      <c r="D3890" t="s">
        <v>817</v>
      </c>
      <c r="E3890" t="s">
        <v>11</v>
      </c>
      <c r="F3890" t="s">
        <v>112</v>
      </c>
      <c r="G3890" t="s">
        <v>445</v>
      </c>
      <c r="H3890" t="s">
        <v>259</v>
      </c>
      <c r="I3890" t="s">
        <v>419</v>
      </c>
      <c r="J3890" t="s">
        <v>421</v>
      </c>
      <c r="K3890" s="3" t="str">
        <f t="shared" si="249"/>
        <v>Bulk Materials StorageTransfer</v>
      </c>
      <c r="L3890" s="9" t="s">
        <v>1532</v>
      </c>
      <c r="M3890" s="9" t="s">
        <v>1445</v>
      </c>
      <c r="N3890" t="s">
        <v>41</v>
      </c>
      <c r="P3890" s="5" t="str">
        <f>IF(LOOKUP($K3890,Fuel_Mappings!$C$2:$C$255,Fuel_Mappings!$D$2:$D$255)&lt;&gt;"",LOOKUP($K3890,Fuel_Mappings!$C$2:$C$255,Fuel_Mappings!$D$2:$D$255),"")</f>
        <v/>
      </c>
      <c r="Q3890" s="5" t="str">
        <f>IF($P3890="Other_Fuel",IF(LOOKUP($G3890,Fuel_Mappings!$I$2:$I$36,Fuel_Mappings!$I$2:$I$36)=$G3890,LOOKUP($G3890,Fuel_Mappings!$I$2:$I$36,Fuel_Mappings!$J$2:$J$36),""),"")</f>
        <v/>
      </c>
      <c r="S3890" s="5" t="str">
        <f t="shared" si="250"/>
        <v>2C7</v>
      </c>
      <c r="T3890" s="3" t="b">
        <f t="shared" si="251"/>
        <v>0</v>
      </c>
      <c r="U3890" s="3" t="b">
        <f t="shared" si="252"/>
        <v>1</v>
      </c>
    </row>
    <row r="3891" spans="1:21">
      <c r="A3891" s="10">
        <v>30400737</v>
      </c>
      <c r="B3891" t="s">
        <v>815</v>
      </c>
      <c r="C3891" t="s">
        <v>816</v>
      </c>
      <c r="D3891" t="s">
        <v>817</v>
      </c>
      <c r="E3891" t="s">
        <v>11</v>
      </c>
      <c r="F3891" t="s">
        <v>112</v>
      </c>
      <c r="G3891" t="s">
        <v>445</v>
      </c>
      <c r="H3891" t="s">
        <v>259</v>
      </c>
      <c r="I3891" t="s">
        <v>419</v>
      </c>
      <c r="J3891" t="s">
        <v>420</v>
      </c>
      <c r="K3891" s="3" t="str">
        <f t="shared" ref="K3891" si="253">I3891&amp;J3891</f>
        <v>Bulk Materials StorageStorage</v>
      </c>
      <c r="L3891" s="9" t="s">
        <v>1532</v>
      </c>
      <c r="M3891" s="9" t="s">
        <v>1445</v>
      </c>
      <c r="N3891" t="s">
        <v>41</v>
      </c>
      <c r="P3891" s="5" t="str">
        <f>IF(LOOKUP($K3891,Fuel_Mappings!$C$2:$C$255,Fuel_Mappings!$D$2:$D$255)&lt;&gt;"",LOOKUP($K3891,Fuel_Mappings!$C$2:$C$255,Fuel_Mappings!$D$2:$D$255),"")</f>
        <v/>
      </c>
      <c r="Q3891" s="5" t="str">
        <f>IF($P3891="Other_Fuel",IF(LOOKUP($G3891,Fuel_Mappings!$I$2:$I$36,Fuel_Mappings!$I$2:$I$36)=$G3891,LOOKUP($G3891,Fuel_Mappings!$I$2:$I$36,Fuel_Mappings!$J$2:$J$36),""),"")</f>
        <v/>
      </c>
      <c r="S3891" s="5" t="str">
        <f t="shared" si="250"/>
        <v>2C7</v>
      </c>
      <c r="T3891" s="3" t="b">
        <f t="shared" si="251"/>
        <v>0</v>
      </c>
      <c r="U3891" s="3" t="b">
        <f t="shared" si="252"/>
        <v>1</v>
      </c>
    </row>
    <row r="3892" spans="1:21">
      <c r="A3892" s="10">
        <v>31612001</v>
      </c>
      <c r="B3892" t="s">
        <v>818</v>
      </c>
      <c r="C3892" t="s">
        <v>1533</v>
      </c>
      <c r="D3892" t="s">
        <v>1450</v>
      </c>
      <c r="E3892" t="s">
        <v>11</v>
      </c>
      <c r="F3892" t="s">
        <v>697</v>
      </c>
      <c r="G3892" t="s">
        <v>829</v>
      </c>
      <c r="H3892" t="s">
        <v>14</v>
      </c>
      <c r="I3892" t="s">
        <v>699</v>
      </c>
      <c r="J3892" t="s">
        <v>21</v>
      </c>
      <c r="K3892" s="3" t="str">
        <f t="shared" ref="K3892:K3923" si="254">I3892&amp;J3892</f>
        <v>Miscellaneous Industrial ProcessesOther</v>
      </c>
      <c r="L3892" s="9" t="s">
        <v>1449</v>
      </c>
      <c r="M3892" s="9" t="s">
        <v>1450</v>
      </c>
      <c r="N3892" t="s">
        <v>41</v>
      </c>
      <c r="P3892" s="5" t="str">
        <f>IF(LOOKUP($K3892,Fuel_Mappings!$C$2:$C$255,Fuel_Mappings!$D$2:$D$255)&lt;&gt;"",LOOKUP($K3892,Fuel_Mappings!$C$2:$C$255,Fuel_Mappings!$D$2:$D$255),"")</f>
        <v>Other_Fuel</v>
      </c>
      <c r="Q3892" s="5" t="str">
        <f>IF($P3892="Other_Fuel",IF(LOOKUP($G3892,Fuel_Mappings!$I$2:$I$36,Fuel_Mappings!$I$2:$I$36)=$G3892,LOOKUP($G3892,Fuel_Mappings!$I$2:$I$36,Fuel_Mappings!$J$2:$J$36),""),"")</f>
        <v/>
      </c>
      <c r="S3892" s="5" t="str">
        <f t="shared" si="250"/>
        <v>2D3i</v>
      </c>
      <c r="T3892" s="3" t="b">
        <f t="shared" si="251"/>
        <v>1</v>
      </c>
      <c r="U3892" s="3" t="b">
        <f t="shared" si="252"/>
        <v>1</v>
      </c>
    </row>
    <row r="3893" spans="1:21">
      <c r="A3893" s="10">
        <v>31612002</v>
      </c>
      <c r="B3893" t="s">
        <v>818</v>
      </c>
      <c r="C3893" t="s">
        <v>1533</v>
      </c>
      <c r="D3893" t="s">
        <v>1450</v>
      </c>
      <c r="E3893" t="s">
        <v>11</v>
      </c>
      <c r="F3893" t="s">
        <v>697</v>
      </c>
      <c r="G3893" t="s">
        <v>829</v>
      </c>
      <c r="H3893" t="s">
        <v>14</v>
      </c>
      <c r="I3893" t="s">
        <v>699</v>
      </c>
      <c r="J3893" t="s">
        <v>21</v>
      </c>
      <c r="K3893" s="3" t="str">
        <f t="shared" si="254"/>
        <v>Miscellaneous Industrial ProcessesOther</v>
      </c>
      <c r="L3893" s="9" t="s">
        <v>1449</v>
      </c>
      <c r="M3893" s="9" t="s">
        <v>1450</v>
      </c>
      <c r="N3893" t="s">
        <v>41</v>
      </c>
      <c r="P3893" s="5" t="str">
        <f>IF(LOOKUP($K3893,Fuel_Mappings!$C$2:$C$255,Fuel_Mappings!$D$2:$D$255)&lt;&gt;"",LOOKUP($K3893,Fuel_Mappings!$C$2:$C$255,Fuel_Mappings!$D$2:$D$255),"")</f>
        <v>Other_Fuel</v>
      </c>
      <c r="Q3893" s="5" t="str">
        <f>IF($P3893="Other_Fuel",IF(LOOKUP($G3893,Fuel_Mappings!$I$2:$I$36,Fuel_Mappings!$I$2:$I$36)=$G3893,LOOKUP($G3893,Fuel_Mappings!$I$2:$I$36,Fuel_Mappings!$J$2:$J$36),""),"")</f>
        <v/>
      </c>
      <c r="S3893" s="5" t="str">
        <f t="shared" si="250"/>
        <v>2D3i</v>
      </c>
      <c r="T3893" s="3" t="b">
        <f t="shared" si="251"/>
        <v>1</v>
      </c>
      <c r="U3893" s="3" t="b">
        <f t="shared" si="252"/>
        <v>1</v>
      </c>
    </row>
    <row r="3894" spans="1:21">
      <c r="A3894" s="10">
        <v>68110021</v>
      </c>
      <c r="B3894" t="s">
        <v>818</v>
      </c>
      <c r="C3894" t="s">
        <v>1533</v>
      </c>
      <c r="D3894" t="s">
        <v>1450</v>
      </c>
      <c r="E3894" t="s">
        <v>552</v>
      </c>
      <c r="F3894" t="s">
        <v>834</v>
      </c>
      <c r="G3894" t="s">
        <v>835</v>
      </c>
      <c r="H3894" t="s">
        <v>822</v>
      </c>
      <c r="I3894" t="s">
        <v>828</v>
      </c>
      <c r="J3894" t="s">
        <v>21</v>
      </c>
      <c r="K3894" s="3" t="str">
        <f t="shared" si="254"/>
        <v>Solvent Utilization NECOther</v>
      </c>
      <c r="L3894" s="9" t="s">
        <v>1449</v>
      </c>
      <c r="M3894" s="9" t="s">
        <v>1450</v>
      </c>
      <c r="N3894" t="s">
        <v>41</v>
      </c>
      <c r="P3894" s="5" t="str">
        <f>IF(LOOKUP($K3894,Fuel_Mappings!$C$2:$C$255,Fuel_Mappings!$D$2:$D$255)&lt;&gt;"",LOOKUP($K3894,Fuel_Mappings!$C$2:$C$255,Fuel_Mappings!$D$2:$D$255),"")</f>
        <v>Other_Fuel</v>
      </c>
      <c r="Q3894" s="5" t="str">
        <f>IF($P3894="Other_Fuel",IF(LOOKUP($G3894,Fuel_Mappings!$I$2:$I$36,Fuel_Mappings!$I$2:$I$36)=$G3894,LOOKUP($G3894,Fuel_Mappings!$I$2:$I$36,Fuel_Mappings!$J$2:$J$36),""),"")</f>
        <v/>
      </c>
      <c r="S3894" s="5" t="str">
        <f t="shared" si="250"/>
        <v>2D3i</v>
      </c>
      <c r="T3894" s="3" t="b">
        <f t="shared" si="251"/>
        <v>1</v>
      </c>
      <c r="U3894" s="3" t="b">
        <f t="shared" si="252"/>
        <v>1</v>
      </c>
    </row>
    <row r="3895" spans="1:21">
      <c r="A3895" s="10">
        <v>68110001</v>
      </c>
      <c r="B3895" t="s">
        <v>836</v>
      </c>
      <c r="C3895" t="s">
        <v>1533</v>
      </c>
      <c r="D3895" t="s">
        <v>1450</v>
      </c>
      <c r="E3895" t="s">
        <v>552</v>
      </c>
      <c r="F3895" t="s">
        <v>834</v>
      </c>
      <c r="G3895" t="s">
        <v>835</v>
      </c>
      <c r="H3895" t="s">
        <v>822</v>
      </c>
      <c r="I3895" t="s">
        <v>832</v>
      </c>
      <c r="J3895" t="s">
        <v>837</v>
      </c>
      <c r="K3895" s="3" t="str">
        <f t="shared" si="254"/>
        <v>NonindustrialConsumer Solvents</v>
      </c>
      <c r="L3895" s="9" t="s">
        <v>1449</v>
      </c>
      <c r="M3895" s="9" t="s">
        <v>1450</v>
      </c>
      <c r="N3895" t="s">
        <v>41</v>
      </c>
      <c r="P3895" s="5" t="str">
        <f>IF(LOOKUP($K3895,Fuel_Mappings!$C$2:$C$255,Fuel_Mappings!$D$2:$D$255)&lt;&gt;"",LOOKUP($K3895,Fuel_Mappings!$C$2:$C$255,Fuel_Mappings!$D$2:$D$255),"")</f>
        <v/>
      </c>
      <c r="Q3895" s="5" t="str">
        <f>IF($P3895="Other_Fuel",IF(LOOKUP($G3895,Fuel_Mappings!$I$2:$I$36,Fuel_Mappings!$I$2:$I$36)=$G3895,LOOKUP($G3895,Fuel_Mappings!$I$2:$I$36,Fuel_Mappings!$J$2:$J$36),""),"")</f>
        <v/>
      </c>
      <c r="S3895" s="5" t="str">
        <f t="shared" si="250"/>
        <v>2D3i</v>
      </c>
      <c r="T3895" s="3" t="b">
        <f t="shared" si="251"/>
        <v>1</v>
      </c>
      <c r="U3895" s="3" t="b">
        <f t="shared" si="252"/>
        <v>1</v>
      </c>
    </row>
    <row r="3896" spans="1:21">
      <c r="A3896" s="10">
        <v>68110035</v>
      </c>
      <c r="B3896" t="s">
        <v>818</v>
      </c>
      <c r="C3896" t="s">
        <v>1533</v>
      </c>
      <c r="D3896" t="s">
        <v>1450</v>
      </c>
      <c r="E3896" t="s">
        <v>552</v>
      </c>
      <c r="F3896" t="s">
        <v>834</v>
      </c>
      <c r="G3896" t="s">
        <v>835</v>
      </c>
      <c r="H3896" t="s">
        <v>822</v>
      </c>
      <c r="I3896" t="s">
        <v>828</v>
      </c>
      <c r="J3896" t="s">
        <v>21</v>
      </c>
      <c r="K3896" s="3" t="str">
        <f t="shared" si="254"/>
        <v>Solvent Utilization NECOther</v>
      </c>
      <c r="L3896" s="9" t="s">
        <v>1449</v>
      </c>
      <c r="M3896" s="9" t="s">
        <v>1450</v>
      </c>
      <c r="N3896" t="s">
        <v>41</v>
      </c>
      <c r="P3896" s="5" t="str">
        <f>IF(LOOKUP($K3896,Fuel_Mappings!$C$2:$C$255,Fuel_Mappings!$D$2:$D$255)&lt;&gt;"",LOOKUP($K3896,Fuel_Mappings!$C$2:$C$255,Fuel_Mappings!$D$2:$D$255),"")</f>
        <v>Other_Fuel</v>
      </c>
      <c r="Q3896" s="5" t="str">
        <f>IF($P3896="Other_Fuel",IF(LOOKUP($G3896,Fuel_Mappings!$I$2:$I$36,Fuel_Mappings!$I$2:$I$36)=$G3896,LOOKUP($G3896,Fuel_Mappings!$I$2:$I$36,Fuel_Mappings!$J$2:$J$36),""),"")</f>
        <v/>
      </c>
      <c r="S3896" s="5" t="str">
        <f t="shared" si="250"/>
        <v>2D3i</v>
      </c>
      <c r="T3896" s="3" t="b">
        <f t="shared" si="251"/>
        <v>1</v>
      </c>
      <c r="U3896" s="3" t="b">
        <f t="shared" si="252"/>
        <v>1</v>
      </c>
    </row>
    <row r="3897" spans="1:21">
      <c r="A3897" s="10">
        <v>68110010</v>
      </c>
      <c r="B3897" t="s">
        <v>818</v>
      </c>
      <c r="C3897" t="s">
        <v>1533</v>
      </c>
      <c r="D3897" t="s">
        <v>1450</v>
      </c>
      <c r="E3897" t="s">
        <v>552</v>
      </c>
      <c r="F3897" t="s">
        <v>834</v>
      </c>
      <c r="G3897" t="s">
        <v>835</v>
      </c>
      <c r="H3897" t="s">
        <v>822</v>
      </c>
      <c r="I3897" t="s">
        <v>828</v>
      </c>
      <c r="J3897" t="s">
        <v>21</v>
      </c>
      <c r="K3897" s="3" t="str">
        <f t="shared" si="254"/>
        <v>Solvent Utilization NECOther</v>
      </c>
      <c r="L3897" s="9" t="s">
        <v>1449</v>
      </c>
      <c r="M3897" s="9" t="s">
        <v>1450</v>
      </c>
      <c r="N3897" t="s">
        <v>41</v>
      </c>
      <c r="P3897" s="5" t="str">
        <f>IF(LOOKUP($K3897,Fuel_Mappings!$C$2:$C$255,Fuel_Mappings!$D$2:$D$255)&lt;&gt;"",LOOKUP($K3897,Fuel_Mappings!$C$2:$C$255,Fuel_Mappings!$D$2:$D$255),"")</f>
        <v>Other_Fuel</v>
      </c>
      <c r="Q3897" s="5" t="str">
        <f>IF($P3897="Other_Fuel",IF(LOOKUP($G3897,Fuel_Mappings!$I$2:$I$36,Fuel_Mappings!$I$2:$I$36)=$G3897,LOOKUP($G3897,Fuel_Mappings!$I$2:$I$36,Fuel_Mappings!$J$2:$J$36),""),"")</f>
        <v/>
      </c>
      <c r="S3897" s="5" t="str">
        <f t="shared" si="250"/>
        <v>2D3i</v>
      </c>
      <c r="T3897" s="3" t="b">
        <f t="shared" si="251"/>
        <v>1</v>
      </c>
      <c r="U3897" s="3" t="b">
        <f t="shared" si="252"/>
        <v>1</v>
      </c>
    </row>
    <row r="3898" spans="1:21">
      <c r="A3898" s="10">
        <v>68110011</v>
      </c>
      <c r="B3898" t="s">
        <v>818</v>
      </c>
      <c r="C3898" t="s">
        <v>1533</v>
      </c>
      <c r="D3898" t="s">
        <v>1450</v>
      </c>
      <c r="E3898" t="s">
        <v>552</v>
      </c>
      <c r="F3898" t="s">
        <v>834</v>
      </c>
      <c r="G3898" t="s">
        <v>835</v>
      </c>
      <c r="H3898" t="s">
        <v>822</v>
      </c>
      <c r="I3898" t="s">
        <v>828</v>
      </c>
      <c r="J3898" t="s">
        <v>21</v>
      </c>
      <c r="K3898" s="3" t="str">
        <f t="shared" si="254"/>
        <v>Solvent Utilization NECOther</v>
      </c>
      <c r="L3898" s="9" t="s">
        <v>1449</v>
      </c>
      <c r="M3898" s="9" t="s">
        <v>1450</v>
      </c>
      <c r="N3898" t="s">
        <v>41</v>
      </c>
      <c r="P3898" s="5" t="str">
        <f>IF(LOOKUP($K3898,Fuel_Mappings!$C$2:$C$255,Fuel_Mappings!$D$2:$D$255)&lt;&gt;"",LOOKUP($K3898,Fuel_Mappings!$C$2:$C$255,Fuel_Mappings!$D$2:$D$255),"")</f>
        <v>Other_Fuel</v>
      </c>
      <c r="Q3898" s="5" t="str">
        <f>IF($P3898="Other_Fuel",IF(LOOKUP($G3898,Fuel_Mappings!$I$2:$I$36,Fuel_Mappings!$I$2:$I$36)=$G3898,LOOKUP($G3898,Fuel_Mappings!$I$2:$I$36,Fuel_Mappings!$J$2:$J$36),""),"")</f>
        <v/>
      </c>
      <c r="S3898" s="5" t="str">
        <f t="shared" si="250"/>
        <v>2D3i</v>
      </c>
      <c r="T3898" s="3" t="b">
        <f t="shared" si="251"/>
        <v>1</v>
      </c>
      <c r="U3898" s="3" t="b">
        <f t="shared" si="252"/>
        <v>1</v>
      </c>
    </row>
    <row r="3899" spans="1:21">
      <c r="A3899" s="10">
        <v>68110020</v>
      </c>
      <c r="B3899" t="s">
        <v>818</v>
      </c>
      <c r="C3899" t="s">
        <v>1533</v>
      </c>
      <c r="D3899" t="s">
        <v>1450</v>
      </c>
      <c r="E3899" t="s">
        <v>552</v>
      </c>
      <c r="F3899" t="s">
        <v>834</v>
      </c>
      <c r="G3899" t="s">
        <v>835</v>
      </c>
      <c r="H3899" t="s">
        <v>822</v>
      </c>
      <c r="I3899" t="s">
        <v>828</v>
      </c>
      <c r="J3899" t="s">
        <v>21</v>
      </c>
      <c r="K3899" s="3" t="str">
        <f t="shared" si="254"/>
        <v>Solvent Utilization NECOther</v>
      </c>
      <c r="L3899" s="9" t="s">
        <v>1449</v>
      </c>
      <c r="M3899" s="9" t="s">
        <v>1450</v>
      </c>
      <c r="N3899" t="s">
        <v>41</v>
      </c>
      <c r="P3899" s="5" t="str">
        <f>IF(LOOKUP($K3899,Fuel_Mappings!$C$2:$C$255,Fuel_Mappings!$D$2:$D$255)&lt;&gt;"",LOOKUP($K3899,Fuel_Mappings!$C$2:$C$255,Fuel_Mappings!$D$2:$D$255),"")</f>
        <v>Other_Fuel</v>
      </c>
      <c r="Q3899" s="5" t="str">
        <f>IF($P3899="Other_Fuel",IF(LOOKUP($G3899,Fuel_Mappings!$I$2:$I$36,Fuel_Mappings!$I$2:$I$36)=$G3899,LOOKUP($G3899,Fuel_Mappings!$I$2:$I$36,Fuel_Mappings!$J$2:$J$36),""),"")</f>
        <v/>
      </c>
      <c r="S3899" s="5" t="str">
        <f t="shared" si="250"/>
        <v>2D3i</v>
      </c>
      <c r="T3899" s="3" t="b">
        <f t="shared" si="251"/>
        <v>1</v>
      </c>
      <c r="U3899" s="3" t="b">
        <f t="shared" si="252"/>
        <v>1</v>
      </c>
    </row>
    <row r="3900" spans="1:21">
      <c r="A3900" s="10">
        <v>68110022</v>
      </c>
      <c r="B3900" t="s">
        <v>818</v>
      </c>
      <c r="C3900" t="s">
        <v>1533</v>
      </c>
      <c r="D3900" t="s">
        <v>1450</v>
      </c>
      <c r="E3900" t="s">
        <v>552</v>
      </c>
      <c r="F3900" t="s">
        <v>834</v>
      </c>
      <c r="G3900" t="s">
        <v>835</v>
      </c>
      <c r="H3900" t="s">
        <v>822</v>
      </c>
      <c r="I3900" t="s">
        <v>828</v>
      </c>
      <c r="J3900" t="s">
        <v>21</v>
      </c>
      <c r="K3900" s="3" t="str">
        <f t="shared" si="254"/>
        <v>Solvent Utilization NECOther</v>
      </c>
      <c r="L3900" s="9" t="s">
        <v>1449</v>
      </c>
      <c r="M3900" s="9" t="s">
        <v>1450</v>
      </c>
      <c r="N3900" t="s">
        <v>41</v>
      </c>
      <c r="P3900" s="5" t="str">
        <f>IF(LOOKUP($K3900,Fuel_Mappings!$C$2:$C$255,Fuel_Mappings!$D$2:$D$255)&lt;&gt;"",LOOKUP($K3900,Fuel_Mappings!$C$2:$C$255,Fuel_Mappings!$D$2:$D$255),"")</f>
        <v>Other_Fuel</v>
      </c>
      <c r="Q3900" s="5" t="str">
        <f>IF($P3900="Other_Fuel",IF(LOOKUP($G3900,Fuel_Mappings!$I$2:$I$36,Fuel_Mappings!$I$2:$I$36)=$G3900,LOOKUP($G3900,Fuel_Mappings!$I$2:$I$36,Fuel_Mappings!$J$2:$J$36),""),"")</f>
        <v/>
      </c>
      <c r="S3900" s="5" t="str">
        <f t="shared" si="250"/>
        <v>2D3i</v>
      </c>
      <c r="T3900" s="3" t="b">
        <f t="shared" si="251"/>
        <v>1</v>
      </c>
      <c r="U3900" s="3" t="b">
        <f t="shared" si="252"/>
        <v>1</v>
      </c>
    </row>
    <row r="3901" spans="1:21">
      <c r="A3901" s="10">
        <v>68110023</v>
      </c>
      <c r="B3901" t="s">
        <v>818</v>
      </c>
      <c r="C3901" t="s">
        <v>1533</v>
      </c>
      <c r="D3901" t="s">
        <v>1450</v>
      </c>
      <c r="E3901" t="s">
        <v>552</v>
      </c>
      <c r="F3901" t="s">
        <v>834</v>
      </c>
      <c r="G3901" t="s">
        <v>835</v>
      </c>
      <c r="H3901" t="s">
        <v>822</v>
      </c>
      <c r="I3901" t="s">
        <v>828</v>
      </c>
      <c r="J3901" t="s">
        <v>21</v>
      </c>
      <c r="K3901" s="3" t="str">
        <f t="shared" si="254"/>
        <v>Solvent Utilization NECOther</v>
      </c>
      <c r="L3901" s="9" t="s">
        <v>1449</v>
      </c>
      <c r="M3901" s="9" t="s">
        <v>1450</v>
      </c>
      <c r="N3901" t="s">
        <v>41</v>
      </c>
      <c r="P3901" s="5" t="str">
        <f>IF(LOOKUP($K3901,Fuel_Mappings!$C$2:$C$255,Fuel_Mappings!$D$2:$D$255)&lt;&gt;"",LOOKUP($K3901,Fuel_Mappings!$C$2:$C$255,Fuel_Mappings!$D$2:$D$255),"")</f>
        <v>Other_Fuel</v>
      </c>
      <c r="Q3901" s="5" t="str">
        <f>IF($P3901="Other_Fuel",IF(LOOKUP($G3901,Fuel_Mappings!$I$2:$I$36,Fuel_Mappings!$I$2:$I$36)=$G3901,LOOKUP($G3901,Fuel_Mappings!$I$2:$I$36,Fuel_Mappings!$J$2:$J$36),""),"")</f>
        <v/>
      </c>
      <c r="S3901" s="5" t="str">
        <f t="shared" si="250"/>
        <v>2D3i</v>
      </c>
      <c r="T3901" s="3" t="b">
        <f t="shared" si="251"/>
        <v>1</v>
      </c>
      <c r="U3901" s="3" t="b">
        <f t="shared" si="252"/>
        <v>1</v>
      </c>
    </row>
    <row r="3902" spans="1:21">
      <c r="A3902" s="10">
        <v>68110024</v>
      </c>
      <c r="B3902" t="s">
        <v>836</v>
      </c>
      <c r="C3902" t="s">
        <v>1533</v>
      </c>
      <c r="D3902" t="s">
        <v>1450</v>
      </c>
      <c r="E3902" t="s">
        <v>552</v>
      </c>
      <c r="F3902" t="s">
        <v>834</v>
      </c>
      <c r="G3902" t="s">
        <v>835</v>
      </c>
      <c r="H3902" t="s">
        <v>822</v>
      </c>
      <c r="I3902" t="s">
        <v>832</v>
      </c>
      <c r="J3902" t="s">
        <v>837</v>
      </c>
      <c r="K3902" s="3" t="str">
        <f t="shared" si="254"/>
        <v>NonindustrialConsumer Solvents</v>
      </c>
      <c r="L3902" s="9" t="s">
        <v>1449</v>
      </c>
      <c r="M3902" s="9" t="s">
        <v>1450</v>
      </c>
      <c r="N3902" t="s">
        <v>41</v>
      </c>
      <c r="P3902" s="5" t="str">
        <f>IF(LOOKUP($K3902,Fuel_Mappings!$C$2:$C$255,Fuel_Mappings!$D$2:$D$255)&lt;&gt;"",LOOKUP($K3902,Fuel_Mappings!$C$2:$C$255,Fuel_Mappings!$D$2:$D$255),"")</f>
        <v/>
      </c>
      <c r="Q3902" s="5" t="str">
        <f>IF($P3902="Other_Fuel",IF(LOOKUP($G3902,Fuel_Mappings!$I$2:$I$36,Fuel_Mappings!$I$2:$I$36)=$G3902,LOOKUP($G3902,Fuel_Mappings!$I$2:$I$36,Fuel_Mappings!$J$2:$J$36),""),"")</f>
        <v/>
      </c>
      <c r="S3902" s="5" t="str">
        <f t="shared" si="250"/>
        <v>2D3i</v>
      </c>
      <c r="T3902" s="3" t="b">
        <f t="shared" si="251"/>
        <v>1</v>
      </c>
      <c r="U3902" s="3" t="b">
        <f t="shared" si="252"/>
        <v>1</v>
      </c>
    </row>
    <row r="3903" spans="1:21">
      <c r="A3903" s="10">
        <v>68110030</v>
      </c>
      <c r="B3903" t="s">
        <v>818</v>
      </c>
      <c r="C3903" t="s">
        <v>1533</v>
      </c>
      <c r="D3903" t="s">
        <v>1450</v>
      </c>
      <c r="E3903" t="s">
        <v>552</v>
      </c>
      <c r="F3903" t="s">
        <v>834</v>
      </c>
      <c r="G3903" t="s">
        <v>835</v>
      </c>
      <c r="H3903" t="s">
        <v>822</v>
      </c>
      <c r="I3903" t="s">
        <v>828</v>
      </c>
      <c r="J3903" t="s">
        <v>21</v>
      </c>
      <c r="K3903" s="3" t="str">
        <f t="shared" si="254"/>
        <v>Solvent Utilization NECOther</v>
      </c>
      <c r="L3903" s="9" t="s">
        <v>1449</v>
      </c>
      <c r="M3903" s="9" t="s">
        <v>1450</v>
      </c>
      <c r="N3903" t="s">
        <v>41</v>
      </c>
      <c r="P3903" s="5" t="str">
        <f>IF(LOOKUP($K3903,Fuel_Mappings!$C$2:$C$255,Fuel_Mappings!$D$2:$D$255)&lt;&gt;"",LOOKUP($K3903,Fuel_Mappings!$C$2:$C$255,Fuel_Mappings!$D$2:$D$255),"")</f>
        <v>Other_Fuel</v>
      </c>
      <c r="Q3903" s="5" t="str">
        <f>IF($P3903="Other_Fuel",IF(LOOKUP($G3903,Fuel_Mappings!$I$2:$I$36,Fuel_Mappings!$I$2:$I$36)=$G3903,LOOKUP($G3903,Fuel_Mappings!$I$2:$I$36,Fuel_Mappings!$J$2:$J$36),""),"")</f>
        <v/>
      </c>
      <c r="S3903" s="5" t="str">
        <f t="shared" si="250"/>
        <v>2D3i</v>
      </c>
      <c r="T3903" s="3" t="b">
        <f t="shared" si="251"/>
        <v>1</v>
      </c>
      <c r="U3903" s="3" t="b">
        <f t="shared" si="252"/>
        <v>1</v>
      </c>
    </row>
    <row r="3904" spans="1:21">
      <c r="A3904" s="10">
        <v>68240030</v>
      </c>
      <c r="B3904" t="s">
        <v>818</v>
      </c>
      <c r="C3904" t="s">
        <v>1533</v>
      </c>
      <c r="D3904" t="s">
        <v>1450</v>
      </c>
      <c r="E3904" t="s">
        <v>552</v>
      </c>
      <c r="F3904" t="s">
        <v>830</v>
      </c>
      <c r="G3904" t="s">
        <v>831</v>
      </c>
      <c r="H3904" t="s">
        <v>822</v>
      </c>
      <c r="I3904" t="s">
        <v>832</v>
      </c>
      <c r="J3904" t="s">
        <v>21</v>
      </c>
      <c r="K3904" s="3" t="str">
        <f t="shared" si="254"/>
        <v>NonindustrialOther</v>
      </c>
      <c r="L3904" s="9" t="s">
        <v>1449</v>
      </c>
      <c r="M3904" s="9" t="s">
        <v>1450</v>
      </c>
      <c r="N3904" t="s">
        <v>41</v>
      </c>
      <c r="P3904" s="5" t="str">
        <f>IF(LOOKUP($K3904,Fuel_Mappings!$C$2:$C$255,Fuel_Mappings!$D$2:$D$255)&lt;&gt;"",LOOKUP($K3904,Fuel_Mappings!$C$2:$C$255,Fuel_Mappings!$D$2:$D$255),"")</f>
        <v>Other_Fuel</v>
      </c>
      <c r="Q3904" s="5" t="str">
        <f>IF($P3904="Other_Fuel",IF(LOOKUP($G3904,Fuel_Mappings!$I$2:$I$36,Fuel_Mappings!$I$2:$I$36)=$G3904,LOOKUP($G3904,Fuel_Mappings!$I$2:$I$36,Fuel_Mappings!$J$2:$J$36),""),"")</f>
        <v/>
      </c>
      <c r="S3904" s="5" t="str">
        <f t="shared" si="250"/>
        <v>2D3i</v>
      </c>
      <c r="T3904" s="3" t="b">
        <f t="shared" si="251"/>
        <v>1</v>
      </c>
      <c r="U3904" s="3" t="b">
        <f t="shared" si="252"/>
        <v>1</v>
      </c>
    </row>
    <row r="3905" spans="1:21">
      <c r="A3905" s="10">
        <v>68241002</v>
      </c>
      <c r="B3905" t="s">
        <v>818</v>
      </c>
      <c r="C3905" t="s">
        <v>1533</v>
      </c>
      <c r="D3905" t="s">
        <v>1450</v>
      </c>
      <c r="E3905" t="s">
        <v>552</v>
      </c>
      <c r="F3905" t="s">
        <v>830</v>
      </c>
      <c r="G3905" t="s">
        <v>833</v>
      </c>
      <c r="H3905" t="s">
        <v>822</v>
      </c>
      <c r="I3905" t="s">
        <v>832</v>
      </c>
      <c r="J3905" t="s">
        <v>21</v>
      </c>
      <c r="K3905" s="3" t="str">
        <f t="shared" si="254"/>
        <v>NonindustrialOther</v>
      </c>
      <c r="L3905" s="9" t="s">
        <v>1449</v>
      </c>
      <c r="M3905" s="9" t="s">
        <v>1450</v>
      </c>
      <c r="N3905" t="s">
        <v>41</v>
      </c>
      <c r="P3905" s="5" t="str">
        <f>IF(LOOKUP($K3905,Fuel_Mappings!$C$2:$C$255,Fuel_Mappings!$D$2:$D$255)&lt;&gt;"",LOOKUP($K3905,Fuel_Mappings!$C$2:$C$255,Fuel_Mappings!$D$2:$D$255),"")</f>
        <v>Other_Fuel</v>
      </c>
      <c r="Q3905" s="5" t="str">
        <f>IF($P3905="Other_Fuel",IF(LOOKUP($G3905,Fuel_Mappings!$I$2:$I$36,Fuel_Mappings!$I$2:$I$36)=$G3905,LOOKUP($G3905,Fuel_Mappings!$I$2:$I$36,Fuel_Mappings!$J$2:$J$36),""),"")</f>
        <v/>
      </c>
      <c r="S3905" s="5" t="str">
        <f t="shared" si="250"/>
        <v>2D3i</v>
      </c>
      <c r="T3905" s="3" t="b">
        <f t="shared" si="251"/>
        <v>1</v>
      </c>
      <c r="U3905" s="3" t="b">
        <f t="shared" si="252"/>
        <v>1</v>
      </c>
    </row>
    <row r="3906" spans="1:21">
      <c r="A3906" s="10">
        <v>68241001</v>
      </c>
      <c r="B3906" t="s">
        <v>818</v>
      </c>
      <c r="C3906" t="s">
        <v>1533</v>
      </c>
      <c r="D3906" t="s">
        <v>1450</v>
      </c>
      <c r="E3906" t="s">
        <v>552</v>
      </c>
      <c r="F3906" t="s">
        <v>830</v>
      </c>
      <c r="G3906" t="s">
        <v>833</v>
      </c>
      <c r="H3906" t="s">
        <v>822</v>
      </c>
      <c r="I3906" t="s">
        <v>832</v>
      </c>
      <c r="J3906" t="s">
        <v>21</v>
      </c>
      <c r="K3906" s="3" t="str">
        <f t="shared" si="254"/>
        <v>NonindustrialOther</v>
      </c>
      <c r="L3906" s="9" t="s">
        <v>1449</v>
      </c>
      <c r="M3906" s="9" t="s">
        <v>1450</v>
      </c>
      <c r="N3906" t="s">
        <v>41</v>
      </c>
      <c r="P3906" s="5" t="str">
        <f>IF(LOOKUP($K3906,Fuel_Mappings!$C$2:$C$255,Fuel_Mappings!$D$2:$D$255)&lt;&gt;"",LOOKUP($K3906,Fuel_Mappings!$C$2:$C$255,Fuel_Mappings!$D$2:$D$255),"")</f>
        <v>Other_Fuel</v>
      </c>
      <c r="Q3906" s="5" t="str">
        <f>IF($P3906="Other_Fuel",IF(LOOKUP($G3906,Fuel_Mappings!$I$2:$I$36,Fuel_Mappings!$I$2:$I$36)=$G3906,LOOKUP($G3906,Fuel_Mappings!$I$2:$I$36,Fuel_Mappings!$J$2:$J$36),""),"")</f>
        <v/>
      </c>
      <c r="S3906" s="5" t="str">
        <f t="shared" si="250"/>
        <v>2D3i</v>
      </c>
      <c r="T3906" s="3" t="b">
        <f t="shared" si="251"/>
        <v>1</v>
      </c>
      <c r="U3906" s="3" t="b">
        <f t="shared" si="252"/>
        <v>1</v>
      </c>
    </row>
    <row r="3907" spans="1:21">
      <c r="A3907" s="10">
        <v>68241008</v>
      </c>
      <c r="B3907" t="s">
        <v>818</v>
      </c>
      <c r="C3907" t="s">
        <v>1533</v>
      </c>
      <c r="D3907" t="s">
        <v>1450</v>
      </c>
      <c r="E3907" t="s">
        <v>552</v>
      </c>
      <c r="F3907" t="s">
        <v>830</v>
      </c>
      <c r="G3907" t="s">
        <v>833</v>
      </c>
      <c r="H3907" t="s">
        <v>822</v>
      </c>
      <c r="I3907" t="s">
        <v>832</v>
      </c>
      <c r="J3907" t="s">
        <v>21</v>
      </c>
      <c r="K3907" s="3" t="str">
        <f t="shared" si="254"/>
        <v>NonindustrialOther</v>
      </c>
      <c r="L3907" s="9" t="s">
        <v>1449</v>
      </c>
      <c r="M3907" s="9" t="s">
        <v>1450</v>
      </c>
      <c r="N3907" t="s">
        <v>41</v>
      </c>
      <c r="P3907" s="5" t="str">
        <f>IF(LOOKUP($K3907,Fuel_Mappings!$C$2:$C$255,Fuel_Mappings!$D$2:$D$255)&lt;&gt;"",LOOKUP($K3907,Fuel_Mappings!$C$2:$C$255,Fuel_Mappings!$D$2:$D$255),"")</f>
        <v>Other_Fuel</v>
      </c>
      <c r="Q3907" s="5" t="str">
        <f>IF($P3907="Other_Fuel",IF(LOOKUP($G3907,Fuel_Mappings!$I$2:$I$36,Fuel_Mappings!$I$2:$I$36)=$G3907,LOOKUP($G3907,Fuel_Mappings!$I$2:$I$36,Fuel_Mappings!$J$2:$J$36),""),"")</f>
        <v/>
      </c>
      <c r="S3907" s="5" t="str">
        <f t="shared" ref="S3907:S3970" si="255">LEFT(L3907,FIND("_",L3907)-1)</f>
        <v>2D3i</v>
      </c>
      <c r="T3907" s="3" t="b">
        <f t="shared" ref="T3907:T3970" si="256">$S3907=$C3907</f>
        <v>1</v>
      </c>
      <c r="U3907" s="3" t="b">
        <f t="shared" ref="U3907:U3970" si="257">LEFT($S3907,3)=LEFT($C3907,3)</f>
        <v>1</v>
      </c>
    </row>
    <row r="3908" spans="1:21">
      <c r="A3908" s="10">
        <v>68241006</v>
      </c>
      <c r="B3908" t="s">
        <v>818</v>
      </c>
      <c r="C3908" t="s">
        <v>1533</v>
      </c>
      <c r="D3908" t="s">
        <v>1450</v>
      </c>
      <c r="E3908" t="s">
        <v>552</v>
      </c>
      <c r="F3908" t="s">
        <v>830</v>
      </c>
      <c r="G3908" t="s">
        <v>833</v>
      </c>
      <c r="H3908" t="s">
        <v>822</v>
      </c>
      <c r="I3908" t="s">
        <v>832</v>
      </c>
      <c r="J3908" t="s">
        <v>21</v>
      </c>
      <c r="K3908" s="3" t="str">
        <f t="shared" si="254"/>
        <v>NonindustrialOther</v>
      </c>
      <c r="L3908" s="9" t="s">
        <v>1449</v>
      </c>
      <c r="M3908" s="9" t="s">
        <v>1450</v>
      </c>
      <c r="N3908" t="s">
        <v>41</v>
      </c>
      <c r="P3908" s="5" t="str">
        <f>IF(LOOKUP($K3908,Fuel_Mappings!$C$2:$C$255,Fuel_Mappings!$D$2:$D$255)&lt;&gt;"",LOOKUP($K3908,Fuel_Mappings!$C$2:$C$255,Fuel_Mappings!$D$2:$D$255),"")</f>
        <v>Other_Fuel</v>
      </c>
      <c r="Q3908" s="5" t="str">
        <f>IF($P3908="Other_Fuel",IF(LOOKUP($G3908,Fuel_Mappings!$I$2:$I$36,Fuel_Mappings!$I$2:$I$36)=$G3908,LOOKUP($G3908,Fuel_Mappings!$I$2:$I$36,Fuel_Mappings!$J$2:$J$36),""),"")</f>
        <v/>
      </c>
      <c r="S3908" s="5" t="str">
        <f t="shared" si="255"/>
        <v>2D3i</v>
      </c>
      <c r="T3908" s="3" t="b">
        <f t="shared" si="256"/>
        <v>1</v>
      </c>
      <c r="U3908" s="3" t="b">
        <f t="shared" si="257"/>
        <v>1</v>
      </c>
    </row>
    <row r="3909" spans="1:21">
      <c r="A3909" s="10">
        <v>68241046</v>
      </c>
      <c r="B3909" t="s">
        <v>818</v>
      </c>
      <c r="C3909" t="s">
        <v>1533</v>
      </c>
      <c r="D3909" t="s">
        <v>1450</v>
      </c>
      <c r="E3909" t="s">
        <v>552</v>
      </c>
      <c r="F3909" t="s">
        <v>830</v>
      </c>
      <c r="G3909" t="s">
        <v>833</v>
      </c>
      <c r="H3909" t="s">
        <v>822</v>
      </c>
      <c r="I3909" t="s">
        <v>832</v>
      </c>
      <c r="J3909" t="s">
        <v>21</v>
      </c>
      <c r="K3909" s="3" t="str">
        <f t="shared" si="254"/>
        <v>NonindustrialOther</v>
      </c>
      <c r="L3909" s="9" t="s">
        <v>1449</v>
      </c>
      <c r="M3909" s="9" t="s">
        <v>1450</v>
      </c>
      <c r="N3909" t="s">
        <v>41</v>
      </c>
      <c r="P3909" s="5" t="str">
        <f>IF(LOOKUP($K3909,Fuel_Mappings!$C$2:$C$255,Fuel_Mappings!$D$2:$D$255)&lt;&gt;"",LOOKUP($K3909,Fuel_Mappings!$C$2:$C$255,Fuel_Mappings!$D$2:$D$255),"")</f>
        <v>Other_Fuel</v>
      </c>
      <c r="Q3909" s="5" t="str">
        <f>IF($P3909="Other_Fuel",IF(LOOKUP($G3909,Fuel_Mappings!$I$2:$I$36,Fuel_Mappings!$I$2:$I$36)=$G3909,LOOKUP($G3909,Fuel_Mappings!$I$2:$I$36,Fuel_Mappings!$J$2:$J$36),""),"")</f>
        <v/>
      </c>
      <c r="S3909" s="5" t="str">
        <f t="shared" si="255"/>
        <v>2D3i</v>
      </c>
      <c r="T3909" s="3" t="b">
        <f t="shared" si="256"/>
        <v>1</v>
      </c>
      <c r="U3909" s="3" t="b">
        <f t="shared" si="257"/>
        <v>1</v>
      </c>
    </row>
    <row r="3910" spans="1:21">
      <c r="A3910" s="10">
        <v>49000501</v>
      </c>
      <c r="B3910" t="s">
        <v>818</v>
      </c>
      <c r="C3910" t="s">
        <v>1533</v>
      </c>
      <c r="D3910" t="s">
        <v>1450</v>
      </c>
      <c r="E3910" t="s">
        <v>95</v>
      </c>
      <c r="F3910" t="s">
        <v>111</v>
      </c>
      <c r="G3910" t="s">
        <v>826</v>
      </c>
      <c r="H3910" t="s">
        <v>822</v>
      </c>
      <c r="I3910" t="s">
        <v>823</v>
      </c>
      <c r="J3910" t="s">
        <v>21</v>
      </c>
      <c r="K3910" s="3" t="str">
        <f t="shared" si="254"/>
        <v>Other IndustrialOther</v>
      </c>
      <c r="L3910" s="9" t="s">
        <v>1449</v>
      </c>
      <c r="M3910" s="9" t="s">
        <v>1450</v>
      </c>
      <c r="N3910" t="s">
        <v>41</v>
      </c>
      <c r="P3910" s="5" t="str">
        <f>IF(LOOKUP($K3910,Fuel_Mappings!$C$2:$C$255,Fuel_Mappings!$D$2:$D$255)&lt;&gt;"",LOOKUP($K3910,Fuel_Mappings!$C$2:$C$255,Fuel_Mappings!$D$2:$D$255),"")</f>
        <v>Other_Fuel</v>
      </c>
      <c r="Q3910" s="5" t="str">
        <f>IF($P3910="Other_Fuel",IF(LOOKUP($G3910,Fuel_Mappings!$I$2:$I$36,Fuel_Mappings!$I$2:$I$36)=$G3910,LOOKUP($G3910,Fuel_Mappings!$I$2:$I$36,Fuel_Mappings!$J$2:$J$36),""),"")</f>
        <v/>
      </c>
      <c r="S3910" s="5" t="str">
        <f t="shared" si="255"/>
        <v>2D3i</v>
      </c>
      <c r="T3910" s="3" t="b">
        <f t="shared" si="256"/>
        <v>1</v>
      </c>
      <c r="U3910" s="3" t="b">
        <f t="shared" si="257"/>
        <v>1</v>
      </c>
    </row>
    <row r="3911" spans="1:21">
      <c r="A3911" s="10">
        <v>49000599</v>
      </c>
      <c r="B3911" t="s">
        <v>818</v>
      </c>
      <c r="C3911" t="s">
        <v>1533</v>
      </c>
      <c r="D3911" t="s">
        <v>1450</v>
      </c>
      <c r="E3911" t="s">
        <v>95</v>
      </c>
      <c r="F3911" t="s">
        <v>111</v>
      </c>
      <c r="G3911" t="s">
        <v>826</v>
      </c>
      <c r="H3911" t="s">
        <v>822</v>
      </c>
      <c r="I3911" t="s">
        <v>823</v>
      </c>
      <c r="J3911" t="s">
        <v>21</v>
      </c>
      <c r="K3911" s="3" t="str">
        <f t="shared" si="254"/>
        <v>Other IndustrialOther</v>
      </c>
      <c r="L3911" s="9" t="s">
        <v>1449</v>
      </c>
      <c r="M3911" s="9" t="s">
        <v>1450</v>
      </c>
      <c r="N3911" t="s">
        <v>41</v>
      </c>
      <c r="P3911" s="5" t="str">
        <f>IF(LOOKUP($K3911,Fuel_Mappings!$C$2:$C$255,Fuel_Mappings!$D$2:$D$255)&lt;&gt;"",LOOKUP($K3911,Fuel_Mappings!$C$2:$C$255,Fuel_Mappings!$D$2:$D$255),"")</f>
        <v>Other_Fuel</v>
      </c>
      <c r="Q3911" s="5" t="str">
        <f>IF($P3911="Other_Fuel",IF(LOOKUP($G3911,Fuel_Mappings!$I$2:$I$36,Fuel_Mappings!$I$2:$I$36)=$G3911,LOOKUP($G3911,Fuel_Mappings!$I$2:$I$36,Fuel_Mappings!$J$2:$J$36),""),"")</f>
        <v/>
      </c>
      <c r="S3911" s="5" t="str">
        <f t="shared" si="255"/>
        <v>2D3i</v>
      </c>
      <c r="T3911" s="3" t="b">
        <f t="shared" si="256"/>
        <v>1</v>
      </c>
      <c r="U3911" s="3" t="b">
        <f t="shared" si="257"/>
        <v>1</v>
      </c>
    </row>
    <row r="3912" spans="1:21">
      <c r="A3912" s="10">
        <v>49000502</v>
      </c>
      <c r="B3912" t="s">
        <v>818</v>
      </c>
      <c r="C3912" t="s">
        <v>1533</v>
      </c>
      <c r="D3912" t="s">
        <v>1450</v>
      </c>
      <c r="E3912" t="s">
        <v>95</v>
      </c>
      <c r="F3912" t="s">
        <v>111</v>
      </c>
      <c r="G3912" t="s">
        <v>826</v>
      </c>
      <c r="H3912" t="s">
        <v>822</v>
      </c>
      <c r="I3912" t="s">
        <v>823</v>
      </c>
      <c r="J3912" t="s">
        <v>21</v>
      </c>
      <c r="K3912" s="3" t="str">
        <f t="shared" si="254"/>
        <v>Other IndustrialOther</v>
      </c>
      <c r="L3912" s="9" t="s">
        <v>1449</v>
      </c>
      <c r="M3912" s="9" t="s">
        <v>1450</v>
      </c>
      <c r="N3912" t="s">
        <v>41</v>
      </c>
      <c r="P3912" s="5" t="str">
        <f>IF(LOOKUP($K3912,Fuel_Mappings!$C$2:$C$255,Fuel_Mappings!$D$2:$D$255)&lt;&gt;"",LOOKUP($K3912,Fuel_Mappings!$C$2:$C$255,Fuel_Mappings!$D$2:$D$255),"")</f>
        <v>Other_Fuel</v>
      </c>
      <c r="Q3912" s="5" t="str">
        <f>IF($P3912="Other_Fuel",IF(LOOKUP($G3912,Fuel_Mappings!$I$2:$I$36,Fuel_Mappings!$I$2:$I$36)=$G3912,LOOKUP($G3912,Fuel_Mappings!$I$2:$I$36,Fuel_Mappings!$J$2:$J$36),""),"")</f>
        <v/>
      </c>
      <c r="S3912" s="5" t="str">
        <f t="shared" si="255"/>
        <v>2D3i</v>
      </c>
      <c r="T3912" s="3" t="b">
        <f t="shared" si="256"/>
        <v>1</v>
      </c>
      <c r="U3912" s="3" t="b">
        <f t="shared" si="257"/>
        <v>1</v>
      </c>
    </row>
    <row r="3913" spans="1:21">
      <c r="A3913" s="10">
        <v>49000503</v>
      </c>
      <c r="B3913" t="s">
        <v>818</v>
      </c>
      <c r="C3913" t="s">
        <v>1533</v>
      </c>
      <c r="D3913" t="s">
        <v>1450</v>
      </c>
      <c r="E3913" t="s">
        <v>95</v>
      </c>
      <c r="F3913" t="s">
        <v>111</v>
      </c>
      <c r="G3913" t="s">
        <v>826</v>
      </c>
      <c r="H3913" t="s">
        <v>822</v>
      </c>
      <c r="I3913" t="s">
        <v>823</v>
      </c>
      <c r="J3913" t="s">
        <v>21</v>
      </c>
      <c r="K3913" s="3" t="str">
        <f t="shared" si="254"/>
        <v>Other IndustrialOther</v>
      </c>
      <c r="L3913" s="9" t="s">
        <v>1449</v>
      </c>
      <c r="M3913" s="9" t="s">
        <v>1450</v>
      </c>
      <c r="N3913" t="s">
        <v>41</v>
      </c>
      <c r="P3913" s="5" t="str">
        <f>IF(LOOKUP($K3913,Fuel_Mappings!$C$2:$C$255,Fuel_Mappings!$D$2:$D$255)&lt;&gt;"",LOOKUP($K3913,Fuel_Mappings!$C$2:$C$255,Fuel_Mappings!$D$2:$D$255),"")</f>
        <v>Other_Fuel</v>
      </c>
      <c r="Q3913" s="5" t="str">
        <f>IF($P3913="Other_Fuel",IF(LOOKUP($G3913,Fuel_Mappings!$I$2:$I$36,Fuel_Mappings!$I$2:$I$36)=$G3913,LOOKUP($G3913,Fuel_Mappings!$I$2:$I$36,Fuel_Mappings!$J$2:$J$36),""),"")</f>
        <v/>
      </c>
      <c r="S3913" s="5" t="str">
        <f t="shared" si="255"/>
        <v>2D3i</v>
      </c>
      <c r="T3913" s="3" t="b">
        <f t="shared" si="256"/>
        <v>1</v>
      </c>
      <c r="U3913" s="3" t="b">
        <f t="shared" si="257"/>
        <v>1</v>
      </c>
    </row>
    <row r="3914" spans="1:21">
      <c r="A3914" s="10">
        <v>49000504</v>
      </c>
      <c r="B3914" t="s">
        <v>818</v>
      </c>
      <c r="C3914" t="s">
        <v>1533</v>
      </c>
      <c r="D3914" t="s">
        <v>1450</v>
      </c>
      <c r="E3914" t="s">
        <v>95</v>
      </c>
      <c r="F3914" t="s">
        <v>111</v>
      </c>
      <c r="G3914" t="s">
        <v>826</v>
      </c>
      <c r="H3914" t="s">
        <v>822</v>
      </c>
      <c r="I3914" t="s">
        <v>823</v>
      </c>
      <c r="J3914" t="s">
        <v>21</v>
      </c>
      <c r="K3914" s="3" t="str">
        <f t="shared" si="254"/>
        <v>Other IndustrialOther</v>
      </c>
      <c r="L3914" s="9" t="s">
        <v>1449</v>
      </c>
      <c r="M3914" s="9" t="s">
        <v>1450</v>
      </c>
      <c r="N3914" t="s">
        <v>41</v>
      </c>
      <c r="P3914" s="5" t="str">
        <f>IF(LOOKUP($K3914,Fuel_Mappings!$C$2:$C$255,Fuel_Mappings!$D$2:$D$255)&lt;&gt;"",LOOKUP($K3914,Fuel_Mappings!$C$2:$C$255,Fuel_Mappings!$D$2:$D$255),"")</f>
        <v>Other_Fuel</v>
      </c>
      <c r="Q3914" s="5" t="str">
        <f>IF($P3914="Other_Fuel",IF(LOOKUP($G3914,Fuel_Mappings!$I$2:$I$36,Fuel_Mappings!$I$2:$I$36)=$G3914,LOOKUP($G3914,Fuel_Mappings!$I$2:$I$36,Fuel_Mappings!$J$2:$J$36),""),"")</f>
        <v/>
      </c>
      <c r="S3914" s="5" t="str">
        <f t="shared" si="255"/>
        <v>2D3i</v>
      </c>
      <c r="T3914" s="3" t="b">
        <f t="shared" si="256"/>
        <v>1</v>
      </c>
      <c r="U3914" s="3" t="b">
        <f t="shared" si="257"/>
        <v>1</v>
      </c>
    </row>
    <row r="3915" spans="1:21">
      <c r="A3915" s="10">
        <v>40100499</v>
      </c>
      <c r="B3915" t="s">
        <v>818</v>
      </c>
      <c r="C3915" t="s">
        <v>1533</v>
      </c>
      <c r="D3915" t="s">
        <v>1450</v>
      </c>
      <c r="E3915" t="s">
        <v>95</v>
      </c>
      <c r="F3915" t="s">
        <v>111</v>
      </c>
      <c r="G3915" t="s">
        <v>838</v>
      </c>
      <c r="H3915" t="s">
        <v>822</v>
      </c>
      <c r="I3915" t="s">
        <v>823</v>
      </c>
      <c r="J3915" t="s">
        <v>21</v>
      </c>
      <c r="K3915" s="3" t="str">
        <f t="shared" si="254"/>
        <v>Other IndustrialOther</v>
      </c>
      <c r="L3915" s="9" t="s">
        <v>1449</v>
      </c>
      <c r="M3915" s="9" t="s">
        <v>1450</v>
      </c>
      <c r="N3915" t="s">
        <v>41</v>
      </c>
      <c r="P3915" s="5" t="str">
        <f>IF(LOOKUP($K3915,Fuel_Mappings!$C$2:$C$255,Fuel_Mappings!$D$2:$D$255)&lt;&gt;"",LOOKUP($K3915,Fuel_Mappings!$C$2:$C$255,Fuel_Mappings!$D$2:$D$255),"")</f>
        <v>Other_Fuel</v>
      </c>
      <c r="Q3915" s="5" t="str">
        <f>IF($P3915="Other_Fuel",IF(LOOKUP($G3915,Fuel_Mappings!$I$2:$I$36,Fuel_Mappings!$I$2:$I$36)=$G3915,LOOKUP($G3915,Fuel_Mappings!$I$2:$I$36,Fuel_Mappings!$J$2:$J$36),""),"")</f>
        <v/>
      </c>
      <c r="S3915" s="5" t="str">
        <f t="shared" si="255"/>
        <v>2D3i</v>
      </c>
      <c r="T3915" s="3" t="b">
        <f t="shared" si="256"/>
        <v>1</v>
      </c>
      <c r="U3915" s="3" t="b">
        <f t="shared" si="257"/>
        <v>1</v>
      </c>
    </row>
    <row r="3916" spans="1:21">
      <c r="A3916" s="10">
        <v>49099998</v>
      </c>
      <c r="B3916" t="s">
        <v>818</v>
      </c>
      <c r="C3916" t="s">
        <v>1533</v>
      </c>
      <c r="D3916" t="s">
        <v>1450</v>
      </c>
      <c r="E3916" t="s">
        <v>95</v>
      </c>
      <c r="F3916" t="s">
        <v>111</v>
      </c>
      <c r="G3916" t="s">
        <v>821</v>
      </c>
      <c r="H3916" t="s">
        <v>822</v>
      </c>
      <c r="I3916" t="s">
        <v>823</v>
      </c>
      <c r="J3916" t="s">
        <v>21</v>
      </c>
      <c r="K3916" s="3" t="str">
        <f t="shared" si="254"/>
        <v>Other IndustrialOther</v>
      </c>
      <c r="L3916" s="9" t="s">
        <v>1449</v>
      </c>
      <c r="M3916" s="9" t="s">
        <v>1450</v>
      </c>
      <c r="N3916" t="s">
        <v>41</v>
      </c>
      <c r="P3916" s="5" t="str">
        <f>IF(LOOKUP($K3916,Fuel_Mappings!$C$2:$C$255,Fuel_Mappings!$D$2:$D$255)&lt;&gt;"",LOOKUP($K3916,Fuel_Mappings!$C$2:$C$255,Fuel_Mappings!$D$2:$D$255),"")</f>
        <v>Other_Fuel</v>
      </c>
      <c r="Q3916" s="5" t="str">
        <f>IF($P3916="Other_Fuel",IF(LOOKUP($G3916,Fuel_Mappings!$I$2:$I$36,Fuel_Mappings!$I$2:$I$36)=$G3916,LOOKUP($G3916,Fuel_Mappings!$I$2:$I$36,Fuel_Mappings!$J$2:$J$36),""),"")</f>
        <v/>
      </c>
      <c r="S3916" s="5" t="str">
        <f t="shared" si="255"/>
        <v>2D3i</v>
      </c>
      <c r="T3916" s="3" t="b">
        <f t="shared" si="256"/>
        <v>1</v>
      </c>
      <c r="U3916" s="3" t="b">
        <f t="shared" si="257"/>
        <v>1</v>
      </c>
    </row>
    <row r="3917" spans="1:21">
      <c r="A3917" s="10">
        <v>49000399</v>
      </c>
      <c r="B3917" t="s">
        <v>818</v>
      </c>
      <c r="C3917" t="s">
        <v>1533</v>
      </c>
      <c r="D3917" t="s">
        <v>1450</v>
      </c>
      <c r="E3917" t="s">
        <v>95</v>
      </c>
      <c r="F3917" t="s">
        <v>111</v>
      </c>
      <c r="G3917" t="s">
        <v>824</v>
      </c>
      <c r="H3917" t="s">
        <v>822</v>
      </c>
      <c r="I3917" t="s">
        <v>823</v>
      </c>
      <c r="J3917" t="s">
        <v>21</v>
      </c>
      <c r="K3917" s="3" t="str">
        <f t="shared" si="254"/>
        <v>Other IndustrialOther</v>
      </c>
      <c r="L3917" s="9" t="s">
        <v>1449</v>
      </c>
      <c r="M3917" s="9" t="s">
        <v>1450</v>
      </c>
      <c r="N3917" t="s">
        <v>41</v>
      </c>
      <c r="P3917" s="5" t="str">
        <f>IF(LOOKUP($K3917,Fuel_Mappings!$C$2:$C$255,Fuel_Mappings!$D$2:$D$255)&lt;&gt;"",LOOKUP($K3917,Fuel_Mappings!$C$2:$C$255,Fuel_Mappings!$D$2:$D$255),"")</f>
        <v>Other_Fuel</v>
      </c>
      <c r="Q3917" s="5" t="str">
        <f>IF($P3917="Other_Fuel",IF(LOOKUP($G3917,Fuel_Mappings!$I$2:$I$36,Fuel_Mappings!$I$2:$I$36)=$G3917,LOOKUP($G3917,Fuel_Mappings!$I$2:$I$36,Fuel_Mappings!$J$2:$J$36),""),"")</f>
        <v/>
      </c>
      <c r="S3917" s="5" t="str">
        <f t="shared" si="255"/>
        <v>2D3i</v>
      </c>
      <c r="T3917" s="3" t="b">
        <f t="shared" si="256"/>
        <v>1</v>
      </c>
      <c r="U3917" s="3" t="b">
        <f t="shared" si="257"/>
        <v>1</v>
      </c>
    </row>
    <row r="3918" spans="1:21">
      <c r="A3918" s="10">
        <v>49000199</v>
      </c>
      <c r="B3918" t="s">
        <v>818</v>
      </c>
      <c r="C3918" t="s">
        <v>1533</v>
      </c>
      <c r="D3918" t="s">
        <v>1450</v>
      </c>
      <c r="E3918" t="s">
        <v>95</v>
      </c>
      <c r="F3918" t="s">
        <v>111</v>
      </c>
      <c r="G3918" t="s">
        <v>827</v>
      </c>
      <c r="H3918" t="s">
        <v>822</v>
      </c>
      <c r="I3918" t="s">
        <v>823</v>
      </c>
      <c r="J3918" t="s">
        <v>21</v>
      </c>
      <c r="K3918" s="3" t="str">
        <f t="shared" si="254"/>
        <v>Other IndustrialOther</v>
      </c>
      <c r="L3918" s="9" t="s">
        <v>1449</v>
      </c>
      <c r="M3918" s="9" t="s">
        <v>1450</v>
      </c>
      <c r="N3918" t="s">
        <v>41</v>
      </c>
      <c r="P3918" s="5" t="str">
        <f>IF(LOOKUP($K3918,Fuel_Mappings!$C$2:$C$255,Fuel_Mappings!$D$2:$D$255)&lt;&gt;"",LOOKUP($K3918,Fuel_Mappings!$C$2:$C$255,Fuel_Mappings!$D$2:$D$255),"")</f>
        <v>Other_Fuel</v>
      </c>
      <c r="Q3918" s="5" t="str">
        <f>IF($P3918="Other_Fuel",IF(LOOKUP($G3918,Fuel_Mappings!$I$2:$I$36,Fuel_Mappings!$I$2:$I$36)=$G3918,LOOKUP($G3918,Fuel_Mappings!$I$2:$I$36,Fuel_Mappings!$J$2:$J$36),""),"")</f>
        <v/>
      </c>
      <c r="S3918" s="5" t="str">
        <f t="shared" si="255"/>
        <v>2D3i</v>
      </c>
      <c r="T3918" s="3" t="b">
        <f t="shared" si="256"/>
        <v>1</v>
      </c>
      <c r="U3918" s="3" t="b">
        <f t="shared" si="257"/>
        <v>1</v>
      </c>
    </row>
    <row r="3919" spans="1:21">
      <c r="A3919" s="10">
        <v>49000101</v>
      </c>
      <c r="B3919" t="s">
        <v>818</v>
      </c>
      <c r="C3919" t="s">
        <v>1533</v>
      </c>
      <c r="D3919" t="s">
        <v>1450</v>
      </c>
      <c r="E3919" t="s">
        <v>95</v>
      </c>
      <c r="F3919" t="s">
        <v>111</v>
      </c>
      <c r="G3919" t="s">
        <v>827</v>
      </c>
      <c r="H3919" t="s">
        <v>822</v>
      </c>
      <c r="I3919" t="s">
        <v>823</v>
      </c>
      <c r="J3919" t="s">
        <v>21</v>
      </c>
      <c r="K3919" s="3" t="str">
        <f t="shared" si="254"/>
        <v>Other IndustrialOther</v>
      </c>
      <c r="L3919" s="9" t="s">
        <v>1449</v>
      </c>
      <c r="M3919" s="9" t="s">
        <v>1450</v>
      </c>
      <c r="N3919" t="s">
        <v>41</v>
      </c>
      <c r="P3919" s="5" t="str">
        <f>IF(LOOKUP($K3919,Fuel_Mappings!$C$2:$C$255,Fuel_Mappings!$D$2:$D$255)&lt;&gt;"",LOOKUP($K3919,Fuel_Mappings!$C$2:$C$255,Fuel_Mappings!$D$2:$D$255),"")</f>
        <v>Other_Fuel</v>
      </c>
      <c r="Q3919" s="5" t="str">
        <f>IF($P3919="Other_Fuel",IF(LOOKUP($G3919,Fuel_Mappings!$I$2:$I$36,Fuel_Mappings!$I$2:$I$36)=$G3919,LOOKUP($G3919,Fuel_Mappings!$I$2:$I$36,Fuel_Mappings!$J$2:$J$36),""),"")</f>
        <v/>
      </c>
      <c r="S3919" s="5" t="str">
        <f t="shared" si="255"/>
        <v>2D3i</v>
      </c>
      <c r="T3919" s="3" t="b">
        <f t="shared" si="256"/>
        <v>1</v>
      </c>
      <c r="U3919" s="3" t="b">
        <f t="shared" si="257"/>
        <v>1</v>
      </c>
    </row>
    <row r="3920" spans="1:21">
      <c r="A3920" s="10">
        <v>49000105</v>
      </c>
      <c r="B3920" t="s">
        <v>818</v>
      </c>
      <c r="C3920" t="s">
        <v>1533</v>
      </c>
      <c r="D3920" t="s">
        <v>1450</v>
      </c>
      <c r="E3920" t="s">
        <v>95</v>
      </c>
      <c r="F3920" t="s">
        <v>111</v>
      </c>
      <c r="G3920" t="s">
        <v>827</v>
      </c>
      <c r="H3920" t="s">
        <v>822</v>
      </c>
      <c r="I3920" t="s">
        <v>823</v>
      </c>
      <c r="J3920" t="s">
        <v>21</v>
      </c>
      <c r="K3920" s="3" t="str">
        <f t="shared" si="254"/>
        <v>Other IndustrialOther</v>
      </c>
      <c r="L3920" s="9" t="s">
        <v>1449</v>
      </c>
      <c r="M3920" s="9" t="s">
        <v>1450</v>
      </c>
      <c r="N3920" t="s">
        <v>41</v>
      </c>
      <c r="P3920" s="5" t="str">
        <f>IF(LOOKUP($K3920,Fuel_Mappings!$C$2:$C$255,Fuel_Mappings!$D$2:$D$255)&lt;&gt;"",LOOKUP($K3920,Fuel_Mappings!$C$2:$C$255,Fuel_Mappings!$D$2:$D$255),"")</f>
        <v>Other_Fuel</v>
      </c>
      <c r="Q3920" s="5" t="str">
        <f>IF($P3920="Other_Fuel",IF(LOOKUP($G3920,Fuel_Mappings!$I$2:$I$36,Fuel_Mappings!$I$2:$I$36)=$G3920,LOOKUP($G3920,Fuel_Mappings!$I$2:$I$36,Fuel_Mappings!$J$2:$J$36),""),"")</f>
        <v/>
      </c>
      <c r="S3920" s="5" t="str">
        <f t="shared" si="255"/>
        <v>2D3i</v>
      </c>
      <c r="T3920" s="3" t="b">
        <f t="shared" si="256"/>
        <v>1</v>
      </c>
      <c r="U3920" s="3" t="b">
        <f t="shared" si="257"/>
        <v>1</v>
      </c>
    </row>
    <row r="3921" spans="1:21">
      <c r="A3921" s="10">
        <v>49000103</v>
      </c>
      <c r="B3921" t="s">
        <v>818</v>
      </c>
      <c r="C3921" t="s">
        <v>1533</v>
      </c>
      <c r="D3921" t="s">
        <v>1450</v>
      </c>
      <c r="E3921" t="s">
        <v>95</v>
      </c>
      <c r="F3921" t="s">
        <v>111</v>
      </c>
      <c r="G3921" t="s">
        <v>827</v>
      </c>
      <c r="H3921" t="s">
        <v>822</v>
      </c>
      <c r="I3921" t="s">
        <v>823</v>
      </c>
      <c r="J3921" t="s">
        <v>21</v>
      </c>
      <c r="K3921" s="3" t="str">
        <f t="shared" si="254"/>
        <v>Other IndustrialOther</v>
      </c>
      <c r="L3921" s="9" t="s">
        <v>1449</v>
      </c>
      <c r="M3921" s="9" t="s">
        <v>1450</v>
      </c>
      <c r="N3921" t="s">
        <v>41</v>
      </c>
      <c r="P3921" s="5" t="str">
        <f>IF(LOOKUP($K3921,Fuel_Mappings!$C$2:$C$255,Fuel_Mappings!$D$2:$D$255)&lt;&gt;"",LOOKUP($K3921,Fuel_Mappings!$C$2:$C$255,Fuel_Mappings!$D$2:$D$255),"")</f>
        <v>Other_Fuel</v>
      </c>
      <c r="Q3921" s="5" t="str">
        <f>IF($P3921="Other_Fuel",IF(LOOKUP($G3921,Fuel_Mappings!$I$2:$I$36,Fuel_Mappings!$I$2:$I$36)=$G3921,LOOKUP($G3921,Fuel_Mappings!$I$2:$I$36,Fuel_Mappings!$J$2:$J$36),""),"")</f>
        <v/>
      </c>
      <c r="S3921" s="5" t="str">
        <f t="shared" si="255"/>
        <v>2D3i</v>
      </c>
      <c r="T3921" s="3" t="b">
        <f t="shared" si="256"/>
        <v>1</v>
      </c>
      <c r="U3921" s="3" t="b">
        <f t="shared" si="257"/>
        <v>1</v>
      </c>
    </row>
    <row r="3922" spans="1:21">
      <c r="A3922" s="10">
        <v>49000102</v>
      </c>
      <c r="B3922" t="s">
        <v>818</v>
      </c>
      <c r="C3922" t="s">
        <v>1533</v>
      </c>
      <c r="D3922" t="s">
        <v>1450</v>
      </c>
      <c r="E3922" t="s">
        <v>95</v>
      </c>
      <c r="F3922" t="s">
        <v>111</v>
      </c>
      <c r="G3922" t="s">
        <v>827</v>
      </c>
      <c r="H3922" t="s">
        <v>822</v>
      </c>
      <c r="I3922" t="s">
        <v>823</v>
      </c>
      <c r="J3922" t="s">
        <v>21</v>
      </c>
      <c r="K3922" s="3" t="str">
        <f t="shared" si="254"/>
        <v>Other IndustrialOther</v>
      </c>
      <c r="L3922" s="9" t="s">
        <v>1449</v>
      </c>
      <c r="M3922" s="9" t="s">
        <v>1450</v>
      </c>
      <c r="N3922" t="s">
        <v>41</v>
      </c>
      <c r="P3922" s="5" t="str">
        <f>IF(LOOKUP($K3922,Fuel_Mappings!$C$2:$C$255,Fuel_Mappings!$D$2:$D$255)&lt;&gt;"",LOOKUP($K3922,Fuel_Mappings!$C$2:$C$255,Fuel_Mappings!$D$2:$D$255),"")</f>
        <v>Other_Fuel</v>
      </c>
      <c r="Q3922" s="5" t="str">
        <f>IF($P3922="Other_Fuel",IF(LOOKUP($G3922,Fuel_Mappings!$I$2:$I$36,Fuel_Mappings!$I$2:$I$36)=$G3922,LOOKUP($G3922,Fuel_Mappings!$I$2:$I$36,Fuel_Mappings!$J$2:$J$36),""),"")</f>
        <v/>
      </c>
      <c r="S3922" s="5" t="str">
        <f t="shared" si="255"/>
        <v>2D3i</v>
      </c>
      <c r="T3922" s="3" t="b">
        <f t="shared" si="256"/>
        <v>1</v>
      </c>
      <c r="U3922" s="3" t="b">
        <f t="shared" si="257"/>
        <v>1</v>
      </c>
    </row>
    <row r="3923" spans="1:21">
      <c r="A3923" s="10">
        <v>49000104</v>
      </c>
      <c r="B3923" t="s">
        <v>818</v>
      </c>
      <c r="C3923" t="s">
        <v>1533</v>
      </c>
      <c r="D3923" t="s">
        <v>1450</v>
      </c>
      <c r="E3923" t="s">
        <v>95</v>
      </c>
      <c r="F3923" t="s">
        <v>111</v>
      </c>
      <c r="G3923" t="s">
        <v>827</v>
      </c>
      <c r="H3923" t="s">
        <v>822</v>
      </c>
      <c r="I3923" t="s">
        <v>823</v>
      </c>
      <c r="J3923" t="s">
        <v>21</v>
      </c>
      <c r="K3923" s="3" t="str">
        <f t="shared" si="254"/>
        <v>Other IndustrialOther</v>
      </c>
      <c r="L3923" s="9" t="s">
        <v>1449</v>
      </c>
      <c r="M3923" s="9" t="s">
        <v>1450</v>
      </c>
      <c r="N3923" t="s">
        <v>41</v>
      </c>
      <c r="P3923" s="5" t="str">
        <f>IF(LOOKUP($K3923,Fuel_Mappings!$C$2:$C$255,Fuel_Mappings!$D$2:$D$255)&lt;&gt;"",LOOKUP($K3923,Fuel_Mappings!$C$2:$C$255,Fuel_Mappings!$D$2:$D$255),"")</f>
        <v>Other_Fuel</v>
      </c>
      <c r="Q3923" s="5" t="str">
        <f>IF($P3923="Other_Fuel",IF(LOOKUP($G3923,Fuel_Mappings!$I$2:$I$36,Fuel_Mappings!$I$2:$I$36)=$G3923,LOOKUP($G3923,Fuel_Mappings!$I$2:$I$36,Fuel_Mappings!$J$2:$J$36),""),"")</f>
        <v/>
      </c>
      <c r="S3923" s="5" t="str">
        <f t="shared" si="255"/>
        <v>2D3i</v>
      </c>
      <c r="T3923" s="3" t="b">
        <f t="shared" si="256"/>
        <v>1</v>
      </c>
      <c r="U3923" s="3" t="b">
        <f t="shared" si="257"/>
        <v>1</v>
      </c>
    </row>
    <row r="3924" spans="1:21">
      <c r="A3924" s="10">
        <v>49000499</v>
      </c>
      <c r="B3924" t="s">
        <v>818</v>
      </c>
      <c r="C3924" t="s">
        <v>1533</v>
      </c>
      <c r="D3924" t="s">
        <v>1450</v>
      </c>
      <c r="E3924" t="s">
        <v>95</v>
      </c>
      <c r="F3924" t="s">
        <v>111</v>
      </c>
      <c r="G3924" t="s">
        <v>825</v>
      </c>
      <c r="H3924" t="s">
        <v>822</v>
      </c>
      <c r="I3924" t="s">
        <v>823</v>
      </c>
      <c r="J3924" t="s">
        <v>21</v>
      </c>
      <c r="K3924" s="3" t="str">
        <f t="shared" ref="K3924:K3955" si="258">I3924&amp;J3924</f>
        <v>Other IndustrialOther</v>
      </c>
      <c r="L3924" s="9" t="s">
        <v>1449</v>
      </c>
      <c r="M3924" s="9" t="s">
        <v>1450</v>
      </c>
      <c r="N3924" t="s">
        <v>41</v>
      </c>
      <c r="P3924" s="5" t="str">
        <f>IF(LOOKUP($K3924,Fuel_Mappings!$C$2:$C$255,Fuel_Mappings!$D$2:$D$255)&lt;&gt;"",LOOKUP($K3924,Fuel_Mappings!$C$2:$C$255,Fuel_Mappings!$D$2:$D$255),"")</f>
        <v>Other_Fuel</v>
      </c>
      <c r="Q3924" s="5" t="str">
        <f>IF($P3924="Other_Fuel",IF(LOOKUP($G3924,Fuel_Mappings!$I$2:$I$36,Fuel_Mappings!$I$2:$I$36)=$G3924,LOOKUP($G3924,Fuel_Mappings!$I$2:$I$36,Fuel_Mappings!$J$2:$J$36),""),"")</f>
        <v/>
      </c>
      <c r="S3924" s="5" t="str">
        <f t="shared" si="255"/>
        <v>2D3i</v>
      </c>
      <c r="T3924" s="3" t="b">
        <f t="shared" si="256"/>
        <v>1</v>
      </c>
      <c r="U3924" s="3" t="b">
        <f t="shared" si="257"/>
        <v>1</v>
      </c>
    </row>
    <row r="3925" spans="1:21">
      <c r="A3925" s="10">
        <v>49000401</v>
      </c>
      <c r="B3925" t="s">
        <v>818</v>
      </c>
      <c r="C3925" t="s">
        <v>1533</v>
      </c>
      <c r="D3925" t="s">
        <v>1450</v>
      </c>
      <c r="E3925" t="s">
        <v>95</v>
      </c>
      <c r="F3925" t="s">
        <v>111</v>
      </c>
      <c r="G3925" t="s">
        <v>825</v>
      </c>
      <c r="H3925" t="s">
        <v>822</v>
      </c>
      <c r="I3925" t="s">
        <v>823</v>
      </c>
      <c r="J3925" t="s">
        <v>21</v>
      </c>
      <c r="K3925" s="3" t="str">
        <f t="shared" si="258"/>
        <v>Other IndustrialOther</v>
      </c>
      <c r="L3925" s="9" t="s">
        <v>1449</v>
      </c>
      <c r="M3925" s="9" t="s">
        <v>1450</v>
      </c>
      <c r="N3925" t="s">
        <v>41</v>
      </c>
      <c r="P3925" s="5" t="str">
        <f>IF(LOOKUP($K3925,Fuel_Mappings!$C$2:$C$255,Fuel_Mappings!$D$2:$D$255)&lt;&gt;"",LOOKUP($K3925,Fuel_Mappings!$C$2:$C$255,Fuel_Mappings!$D$2:$D$255),"")</f>
        <v>Other_Fuel</v>
      </c>
      <c r="Q3925" s="5" t="str">
        <f>IF($P3925="Other_Fuel",IF(LOOKUP($G3925,Fuel_Mappings!$I$2:$I$36,Fuel_Mappings!$I$2:$I$36)=$G3925,LOOKUP($G3925,Fuel_Mappings!$I$2:$I$36,Fuel_Mappings!$J$2:$J$36),""),"")</f>
        <v/>
      </c>
      <c r="S3925" s="5" t="str">
        <f t="shared" si="255"/>
        <v>2D3i</v>
      </c>
      <c r="T3925" s="3" t="b">
        <f t="shared" si="256"/>
        <v>1</v>
      </c>
      <c r="U3925" s="3" t="b">
        <f t="shared" si="257"/>
        <v>1</v>
      </c>
    </row>
    <row r="3926" spans="1:21">
      <c r="A3926" s="10">
        <v>49000299</v>
      </c>
      <c r="B3926" t="s">
        <v>818</v>
      </c>
      <c r="C3926" t="s">
        <v>1533</v>
      </c>
      <c r="D3926" t="s">
        <v>1450</v>
      </c>
      <c r="E3926" t="s">
        <v>95</v>
      </c>
      <c r="F3926" t="s">
        <v>111</v>
      </c>
      <c r="G3926" t="s">
        <v>707</v>
      </c>
      <c r="H3926" t="s">
        <v>822</v>
      </c>
      <c r="I3926" t="s">
        <v>823</v>
      </c>
      <c r="J3926" t="s">
        <v>21</v>
      </c>
      <c r="K3926" s="3" t="str">
        <f t="shared" si="258"/>
        <v>Other IndustrialOther</v>
      </c>
      <c r="L3926" s="9" t="s">
        <v>1449</v>
      </c>
      <c r="M3926" s="9" t="s">
        <v>1450</v>
      </c>
      <c r="N3926" t="s">
        <v>41</v>
      </c>
      <c r="P3926" s="5" t="str">
        <f>IF(LOOKUP($K3926,Fuel_Mappings!$C$2:$C$255,Fuel_Mappings!$D$2:$D$255)&lt;&gt;"",LOOKUP($K3926,Fuel_Mappings!$C$2:$C$255,Fuel_Mappings!$D$2:$D$255),"")</f>
        <v>Other_Fuel</v>
      </c>
      <c r="Q3926" s="5" t="str">
        <f>IF($P3926="Other_Fuel",IF(LOOKUP($G3926,Fuel_Mappings!$I$2:$I$36,Fuel_Mappings!$I$2:$I$36)=$G3926,LOOKUP($G3926,Fuel_Mappings!$I$2:$I$36,Fuel_Mappings!$J$2:$J$36),""),"")</f>
        <v/>
      </c>
      <c r="S3926" s="5" t="str">
        <f t="shared" si="255"/>
        <v>2D3i</v>
      </c>
      <c r="T3926" s="3" t="b">
        <f t="shared" si="256"/>
        <v>1</v>
      </c>
      <c r="U3926" s="3" t="b">
        <f t="shared" si="257"/>
        <v>1</v>
      </c>
    </row>
    <row r="3927" spans="1:21">
      <c r="A3927" s="10">
        <v>49000207</v>
      </c>
      <c r="B3927" t="s">
        <v>818</v>
      </c>
      <c r="C3927" t="s">
        <v>1533</v>
      </c>
      <c r="D3927" t="s">
        <v>1450</v>
      </c>
      <c r="E3927" t="s">
        <v>95</v>
      </c>
      <c r="F3927" t="s">
        <v>111</v>
      </c>
      <c r="G3927" t="s">
        <v>707</v>
      </c>
      <c r="H3927" t="s">
        <v>822</v>
      </c>
      <c r="I3927" t="s">
        <v>828</v>
      </c>
      <c r="J3927" t="s">
        <v>21</v>
      </c>
      <c r="K3927" s="3" t="str">
        <f t="shared" si="258"/>
        <v>Solvent Utilization NECOther</v>
      </c>
      <c r="L3927" s="9" t="s">
        <v>1449</v>
      </c>
      <c r="M3927" s="9" t="s">
        <v>1450</v>
      </c>
      <c r="N3927" t="s">
        <v>41</v>
      </c>
      <c r="P3927" s="5" t="str">
        <f>IF(LOOKUP($K3927,Fuel_Mappings!$C$2:$C$255,Fuel_Mappings!$D$2:$D$255)&lt;&gt;"",LOOKUP($K3927,Fuel_Mappings!$C$2:$C$255,Fuel_Mappings!$D$2:$D$255),"")</f>
        <v>Other_Fuel</v>
      </c>
      <c r="Q3927" s="5" t="str">
        <f>IF($P3927="Other_Fuel",IF(LOOKUP($G3927,Fuel_Mappings!$I$2:$I$36,Fuel_Mappings!$I$2:$I$36)=$G3927,LOOKUP($G3927,Fuel_Mappings!$I$2:$I$36,Fuel_Mappings!$J$2:$J$36),""),"")</f>
        <v/>
      </c>
      <c r="S3927" s="5" t="str">
        <f t="shared" si="255"/>
        <v>2D3i</v>
      </c>
      <c r="T3927" s="3" t="b">
        <f t="shared" si="256"/>
        <v>1</v>
      </c>
      <c r="U3927" s="3" t="b">
        <f t="shared" si="257"/>
        <v>1</v>
      </c>
    </row>
    <row r="3928" spans="1:21">
      <c r="A3928" s="10">
        <v>49000206</v>
      </c>
      <c r="B3928" t="s">
        <v>818</v>
      </c>
      <c r="C3928" t="s">
        <v>1533</v>
      </c>
      <c r="D3928" t="s">
        <v>1450</v>
      </c>
      <c r="E3928" t="s">
        <v>95</v>
      </c>
      <c r="F3928" t="s">
        <v>111</v>
      </c>
      <c r="G3928" t="s">
        <v>707</v>
      </c>
      <c r="H3928" t="s">
        <v>822</v>
      </c>
      <c r="I3928" t="s">
        <v>823</v>
      </c>
      <c r="J3928" t="s">
        <v>21</v>
      </c>
      <c r="K3928" s="3" t="str">
        <f t="shared" si="258"/>
        <v>Other IndustrialOther</v>
      </c>
      <c r="L3928" s="9" t="s">
        <v>1449</v>
      </c>
      <c r="M3928" s="9" t="s">
        <v>1450</v>
      </c>
      <c r="N3928" t="s">
        <v>41</v>
      </c>
      <c r="P3928" s="5" t="str">
        <f>IF(LOOKUP($K3928,Fuel_Mappings!$C$2:$C$255,Fuel_Mappings!$D$2:$D$255)&lt;&gt;"",LOOKUP($K3928,Fuel_Mappings!$C$2:$C$255,Fuel_Mappings!$D$2:$D$255),"")</f>
        <v>Other_Fuel</v>
      </c>
      <c r="Q3928" s="5" t="str">
        <f>IF($P3928="Other_Fuel",IF(LOOKUP($G3928,Fuel_Mappings!$I$2:$I$36,Fuel_Mappings!$I$2:$I$36)=$G3928,LOOKUP($G3928,Fuel_Mappings!$I$2:$I$36,Fuel_Mappings!$J$2:$J$36),""),"")</f>
        <v/>
      </c>
      <c r="S3928" s="5" t="str">
        <f t="shared" si="255"/>
        <v>2D3i</v>
      </c>
      <c r="T3928" s="3" t="b">
        <f t="shared" si="256"/>
        <v>1</v>
      </c>
      <c r="U3928" s="3" t="b">
        <f t="shared" si="257"/>
        <v>1</v>
      </c>
    </row>
    <row r="3929" spans="1:21">
      <c r="A3929" s="10">
        <v>49000202</v>
      </c>
      <c r="B3929" t="s">
        <v>818</v>
      </c>
      <c r="C3929" t="s">
        <v>1533</v>
      </c>
      <c r="D3929" t="s">
        <v>1450</v>
      </c>
      <c r="E3929" t="s">
        <v>95</v>
      </c>
      <c r="F3929" t="s">
        <v>111</v>
      </c>
      <c r="G3929" t="s">
        <v>707</v>
      </c>
      <c r="H3929" t="s">
        <v>822</v>
      </c>
      <c r="I3929" t="s">
        <v>823</v>
      </c>
      <c r="J3929" t="s">
        <v>21</v>
      </c>
      <c r="K3929" s="3" t="str">
        <f t="shared" si="258"/>
        <v>Other IndustrialOther</v>
      </c>
      <c r="L3929" s="9" t="s">
        <v>1449</v>
      </c>
      <c r="M3929" s="9" t="s">
        <v>1450</v>
      </c>
      <c r="N3929" t="s">
        <v>41</v>
      </c>
      <c r="P3929" s="5" t="str">
        <f>IF(LOOKUP($K3929,Fuel_Mappings!$C$2:$C$255,Fuel_Mappings!$D$2:$D$255)&lt;&gt;"",LOOKUP($K3929,Fuel_Mappings!$C$2:$C$255,Fuel_Mappings!$D$2:$D$255),"")</f>
        <v>Other_Fuel</v>
      </c>
      <c r="Q3929" s="5" t="str">
        <f>IF($P3929="Other_Fuel",IF(LOOKUP($G3929,Fuel_Mappings!$I$2:$I$36,Fuel_Mappings!$I$2:$I$36)=$G3929,LOOKUP($G3929,Fuel_Mappings!$I$2:$I$36,Fuel_Mappings!$J$2:$J$36),""),"")</f>
        <v/>
      </c>
      <c r="S3929" s="5" t="str">
        <f t="shared" si="255"/>
        <v>2D3i</v>
      </c>
      <c r="T3929" s="3" t="b">
        <f t="shared" si="256"/>
        <v>1</v>
      </c>
      <c r="U3929" s="3" t="b">
        <f t="shared" si="257"/>
        <v>1</v>
      </c>
    </row>
    <row r="3930" spans="1:21">
      <c r="A3930" s="10">
        <v>2440000000</v>
      </c>
      <c r="B3930" t="s">
        <v>818</v>
      </c>
      <c r="C3930" t="s">
        <v>1533</v>
      </c>
      <c r="D3930" t="s">
        <v>1450</v>
      </c>
      <c r="E3930" t="s">
        <v>822</v>
      </c>
      <c r="F3930" t="s">
        <v>942</v>
      </c>
      <c r="G3930" t="s">
        <v>263</v>
      </c>
      <c r="H3930" t="s">
        <v>822</v>
      </c>
      <c r="I3930" t="s">
        <v>823</v>
      </c>
      <c r="J3930" t="s">
        <v>21</v>
      </c>
      <c r="K3930" s="3" t="str">
        <f t="shared" si="258"/>
        <v>Other IndustrialOther</v>
      </c>
      <c r="L3930" s="9" t="s">
        <v>1449</v>
      </c>
      <c r="M3930" s="9" t="s">
        <v>1450</v>
      </c>
      <c r="N3930" t="s">
        <v>41</v>
      </c>
      <c r="P3930" s="5" t="str">
        <f>IF(LOOKUP($K3930,Fuel_Mappings!$C$2:$C$255,Fuel_Mappings!$D$2:$D$255)&lt;&gt;"",LOOKUP($K3930,Fuel_Mappings!$C$2:$C$255,Fuel_Mappings!$D$2:$D$255),"")</f>
        <v>Other_Fuel</v>
      </c>
      <c r="Q3930" s="5" t="str">
        <f>IF($P3930="Other_Fuel",IF(LOOKUP($G3930,Fuel_Mappings!$I$2:$I$36,Fuel_Mappings!$I$2:$I$36)=$G3930,LOOKUP($G3930,Fuel_Mappings!$I$2:$I$36,Fuel_Mappings!$J$2:$J$36),""),"")</f>
        <v/>
      </c>
      <c r="S3930" s="5" t="str">
        <f t="shared" si="255"/>
        <v>2D3i</v>
      </c>
      <c r="T3930" s="3" t="b">
        <f t="shared" si="256"/>
        <v>1</v>
      </c>
      <c r="U3930" s="3" t="b">
        <f t="shared" si="257"/>
        <v>1</v>
      </c>
    </row>
    <row r="3931" spans="1:21">
      <c r="A3931" s="10">
        <v>2461000000</v>
      </c>
      <c r="B3931" t="s">
        <v>836</v>
      </c>
      <c r="C3931" t="s">
        <v>1533</v>
      </c>
      <c r="D3931" t="s">
        <v>1450</v>
      </c>
      <c r="E3931" t="s">
        <v>822</v>
      </c>
      <c r="F3931" t="s">
        <v>839</v>
      </c>
      <c r="G3931" t="s">
        <v>263</v>
      </c>
      <c r="H3931" t="s">
        <v>822</v>
      </c>
      <c r="I3931" t="s">
        <v>832</v>
      </c>
      <c r="J3931" t="s">
        <v>21</v>
      </c>
      <c r="K3931" s="3" t="str">
        <f t="shared" si="258"/>
        <v>NonindustrialOther</v>
      </c>
      <c r="L3931" s="9" t="s">
        <v>1449</v>
      </c>
      <c r="M3931" s="9" t="s">
        <v>1450</v>
      </c>
      <c r="N3931" t="s">
        <v>41</v>
      </c>
      <c r="P3931" s="5" t="str">
        <f>IF(LOOKUP($K3931,Fuel_Mappings!$C$2:$C$255,Fuel_Mappings!$D$2:$D$255)&lt;&gt;"",LOOKUP($K3931,Fuel_Mappings!$C$2:$C$255,Fuel_Mappings!$D$2:$D$255),"")</f>
        <v>Other_Fuel</v>
      </c>
      <c r="Q3931" s="5" t="str">
        <f>IF($P3931="Other_Fuel",IF(LOOKUP($G3931,Fuel_Mappings!$I$2:$I$36,Fuel_Mappings!$I$2:$I$36)=$G3931,LOOKUP($G3931,Fuel_Mappings!$I$2:$I$36,Fuel_Mappings!$J$2:$J$36),""),"")</f>
        <v/>
      </c>
      <c r="S3931" s="5" t="str">
        <f t="shared" si="255"/>
        <v>2D3i</v>
      </c>
      <c r="T3931" s="3" t="b">
        <f t="shared" si="256"/>
        <v>1</v>
      </c>
      <c r="U3931" s="3" t="b">
        <f t="shared" si="257"/>
        <v>1</v>
      </c>
    </row>
    <row r="3932" spans="1:21">
      <c r="A3932" s="10">
        <v>2461020000</v>
      </c>
      <c r="B3932" t="s">
        <v>818</v>
      </c>
      <c r="C3932" t="s">
        <v>1533</v>
      </c>
      <c r="D3932" t="s">
        <v>1450</v>
      </c>
      <c r="E3932" t="s">
        <v>822</v>
      </c>
      <c r="F3932" t="s">
        <v>839</v>
      </c>
      <c r="G3932" t="s">
        <v>881</v>
      </c>
      <c r="H3932" t="s">
        <v>822</v>
      </c>
      <c r="I3932" t="s">
        <v>832</v>
      </c>
      <c r="J3932" t="s">
        <v>869</v>
      </c>
      <c r="K3932" s="3" t="str">
        <f t="shared" si="258"/>
        <v>NonindustrialOther Asphalt</v>
      </c>
      <c r="L3932" s="9" t="s">
        <v>1449</v>
      </c>
      <c r="M3932" s="9" t="s">
        <v>1450</v>
      </c>
      <c r="N3932" t="s">
        <v>41</v>
      </c>
      <c r="P3932" s="5" t="str">
        <f>IF(LOOKUP($K3932,Fuel_Mappings!$C$2:$C$255,Fuel_Mappings!$D$2:$D$255)&lt;&gt;"",LOOKUP($K3932,Fuel_Mappings!$C$2:$C$255,Fuel_Mappings!$D$2:$D$255),"")</f>
        <v>heavy_oil</v>
      </c>
      <c r="Q3932" s="5" t="str">
        <f>IF($P3932="Other_Fuel",IF(LOOKUP($G3932,Fuel_Mappings!$I$2:$I$36,Fuel_Mappings!$I$2:$I$36)=$G3932,LOOKUP($G3932,Fuel_Mappings!$I$2:$I$36,Fuel_Mappings!$J$2:$J$36),""),"")</f>
        <v/>
      </c>
      <c r="S3932" s="5" t="str">
        <f t="shared" si="255"/>
        <v>2D3i</v>
      </c>
      <c r="T3932" s="3" t="b">
        <f t="shared" si="256"/>
        <v>1</v>
      </c>
      <c r="U3932" s="3" t="b">
        <f t="shared" si="257"/>
        <v>1</v>
      </c>
    </row>
    <row r="3933" spans="1:21">
      <c r="A3933" s="10">
        <v>2461023000</v>
      </c>
      <c r="B3933" t="s">
        <v>818</v>
      </c>
      <c r="C3933" t="s">
        <v>885</v>
      </c>
      <c r="D3933" t="s">
        <v>1448</v>
      </c>
      <c r="E3933" t="s">
        <v>822</v>
      </c>
      <c r="F3933" t="s">
        <v>839</v>
      </c>
      <c r="G3933" t="s">
        <v>868</v>
      </c>
      <c r="H3933" t="s">
        <v>822</v>
      </c>
      <c r="I3933" t="s">
        <v>832</v>
      </c>
      <c r="J3933" t="s">
        <v>869</v>
      </c>
      <c r="K3933" s="3" t="str">
        <f t="shared" si="258"/>
        <v>NonindustrialOther Asphalt</v>
      </c>
      <c r="L3933" t="s">
        <v>1447</v>
      </c>
      <c r="M3933" t="s">
        <v>1448</v>
      </c>
      <c r="N3933" t="s">
        <v>41</v>
      </c>
      <c r="P3933" s="5" t="str">
        <f>IF(LOOKUP($K3933,Fuel_Mappings!$C$2:$C$255,Fuel_Mappings!$D$2:$D$255)&lt;&gt;"",LOOKUP($K3933,Fuel_Mappings!$C$2:$C$255,Fuel_Mappings!$D$2:$D$255),"")</f>
        <v>heavy_oil</v>
      </c>
      <c r="Q3933" s="5" t="str">
        <f>IF($P3933="Other_Fuel",IF(LOOKUP($G3933,Fuel_Mappings!$I$2:$I$36,Fuel_Mappings!$I$2:$I$36)=$G3933,LOOKUP($G3933,Fuel_Mappings!$I$2:$I$36,Fuel_Mappings!$J$2:$J$36),""),"")</f>
        <v/>
      </c>
      <c r="S3933" s="5" t="str">
        <f t="shared" si="255"/>
        <v>2D3c</v>
      </c>
      <c r="T3933" s="3" t="b">
        <f t="shared" si="256"/>
        <v>1</v>
      </c>
      <c r="U3933" s="3" t="b">
        <f t="shared" si="257"/>
        <v>1</v>
      </c>
    </row>
    <row r="3934" spans="1:21">
      <c r="A3934" s="10">
        <v>2461021000</v>
      </c>
      <c r="B3934" t="s">
        <v>818</v>
      </c>
      <c r="C3934" t="s">
        <v>1533</v>
      </c>
      <c r="D3934" t="s">
        <v>1450</v>
      </c>
      <c r="E3934" t="s">
        <v>822</v>
      </c>
      <c r="F3934" t="s">
        <v>839</v>
      </c>
      <c r="G3934" t="s">
        <v>872</v>
      </c>
      <c r="H3934" t="s">
        <v>822</v>
      </c>
      <c r="I3934" t="s">
        <v>832</v>
      </c>
      <c r="J3934" t="s">
        <v>872</v>
      </c>
      <c r="K3934" s="3" t="str">
        <f t="shared" si="258"/>
        <v>NonindustrialCutback Asphalt</v>
      </c>
      <c r="L3934" s="9" t="s">
        <v>1449</v>
      </c>
      <c r="M3934" s="9" t="s">
        <v>1450</v>
      </c>
      <c r="N3934" t="s">
        <v>41</v>
      </c>
      <c r="P3934" s="5" t="str">
        <f>IF(LOOKUP($K3934,Fuel_Mappings!$C$2:$C$255,Fuel_Mappings!$D$2:$D$255)&lt;&gt;"",LOOKUP($K3934,Fuel_Mappings!$C$2:$C$255,Fuel_Mappings!$D$2:$D$255),"")</f>
        <v/>
      </c>
      <c r="Q3934" s="5" t="str">
        <f>IF($P3934="Other_Fuel",IF(LOOKUP($G3934,Fuel_Mappings!$I$2:$I$36,Fuel_Mappings!$I$2:$I$36)=$G3934,LOOKUP($G3934,Fuel_Mappings!$I$2:$I$36,Fuel_Mappings!$J$2:$J$36),""),"")</f>
        <v/>
      </c>
      <c r="S3934" s="5" t="str">
        <f t="shared" si="255"/>
        <v>2D3i</v>
      </c>
      <c r="T3934" s="3" t="b">
        <f t="shared" si="256"/>
        <v>1</v>
      </c>
      <c r="U3934" s="3" t="b">
        <f t="shared" si="257"/>
        <v>1</v>
      </c>
    </row>
    <row r="3935" spans="1:21">
      <c r="A3935" s="10">
        <v>2461022000</v>
      </c>
      <c r="B3935" t="s">
        <v>818</v>
      </c>
      <c r="C3935" t="s">
        <v>1533</v>
      </c>
      <c r="D3935" t="s">
        <v>1450</v>
      </c>
      <c r="E3935" t="s">
        <v>822</v>
      </c>
      <c r="F3935" t="s">
        <v>839</v>
      </c>
      <c r="G3935" t="s">
        <v>880</v>
      </c>
      <c r="H3935" t="s">
        <v>822</v>
      </c>
      <c r="I3935" t="s">
        <v>832</v>
      </c>
      <c r="J3935" t="s">
        <v>869</v>
      </c>
      <c r="K3935" s="3" t="str">
        <f t="shared" si="258"/>
        <v>NonindustrialOther Asphalt</v>
      </c>
      <c r="L3935" s="9" t="s">
        <v>1449</v>
      </c>
      <c r="M3935" s="9" t="s">
        <v>1450</v>
      </c>
      <c r="N3935" t="s">
        <v>41</v>
      </c>
      <c r="P3935" s="5" t="str">
        <f>IF(LOOKUP($K3935,Fuel_Mappings!$C$2:$C$255,Fuel_Mappings!$D$2:$D$255)&lt;&gt;"",LOOKUP($K3935,Fuel_Mappings!$C$2:$C$255,Fuel_Mappings!$D$2:$D$255),"")</f>
        <v>heavy_oil</v>
      </c>
      <c r="Q3935" s="5" t="str">
        <f>IF($P3935="Other_Fuel",IF(LOOKUP($G3935,Fuel_Mappings!$I$2:$I$36,Fuel_Mappings!$I$2:$I$36)=$G3935,LOOKUP($G3935,Fuel_Mappings!$I$2:$I$36,Fuel_Mappings!$J$2:$J$36),""),"")</f>
        <v/>
      </c>
      <c r="S3935" s="5" t="str">
        <f t="shared" si="255"/>
        <v>2D3i</v>
      </c>
      <c r="T3935" s="3" t="b">
        <f t="shared" si="256"/>
        <v>1</v>
      </c>
      <c r="U3935" s="3" t="b">
        <f t="shared" si="257"/>
        <v>1</v>
      </c>
    </row>
    <row r="3936" spans="1:21">
      <c r="A3936" s="10">
        <v>2461850099</v>
      </c>
      <c r="B3936" t="s">
        <v>836</v>
      </c>
      <c r="C3936" t="s">
        <v>1224</v>
      </c>
      <c r="D3936" t="s">
        <v>1446</v>
      </c>
      <c r="E3936" t="s">
        <v>822</v>
      </c>
      <c r="F3936" t="s">
        <v>839</v>
      </c>
      <c r="G3936" t="s">
        <v>840</v>
      </c>
      <c r="H3936" t="s">
        <v>822</v>
      </c>
      <c r="I3936" t="s">
        <v>832</v>
      </c>
      <c r="J3936" t="s">
        <v>841</v>
      </c>
      <c r="K3936" s="3" t="str">
        <f t="shared" si="258"/>
        <v>NonindustrialPesticide Application</v>
      </c>
      <c r="L3936" t="s">
        <v>1534</v>
      </c>
      <c r="M3936" t="s">
        <v>1446</v>
      </c>
      <c r="N3936" t="s">
        <v>41</v>
      </c>
      <c r="P3936" s="5" t="str">
        <f>IF(LOOKUP($K3936,Fuel_Mappings!$C$2:$C$255,Fuel_Mappings!$D$2:$D$255)&lt;&gt;"",LOOKUP($K3936,Fuel_Mappings!$C$2:$C$255,Fuel_Mappings!$D$2:$D$255),"")</f>
        <v/>
      </c>
      <c r="Q3936" s="5" t="str">
        <f>IF($P3936="Other_Fuel",IF(LOOKUP($G3936,Fuel_Mappings!$I$2:$I$36,Fuel_Mappings!$I$2:$I$36)=$G3936,LOOKUP($G3936,Fuel_Mappings!$I$2:$I$36,Fuel_Mappings!$J$2:$J$36),""),"")</f>
        <v/>
      </c>
      <c r="S3936" s="5" t="str">
        <f t="shared" si="255"/>
        <v>3Df</v>
      </c>
      <c r="T3936" s="3" t="b">
        <f t="shared" si="256"/>
        <v>1</v>
      </c>
      <c r="U3936" s="3" t="b">
        <f t="shared" si="257"/>
        <v>1</v>
      </c>
    </row>
    <row r="3937" spans="1:21">
      <c r="A3937" s="10">
        <v>2461850000</v>
      </c>
      <c r="B3937" t="s">
        <v>836</v>
      </c>
      <c r="C3937" t="s">
        <v>1224</v>
      </c>
      <c r="D3937" t="s">
        <v>1446</v>
      </c>
      <c r="E3937" t="s">
        <v>822</v>
      </c>
      <c r="F3937" t="s">
        <v>839</v>
      </c>
      <c r="G3937" t="s">
        <v>840</v>
      </c>
      <c r="H3937" t="s">
        <v>822</v>
      </c>
      <c r="I3937" t="s">
        <v>832</v>
      </c>
      <c r="J3937" t="s">
        <v>841</v>
      </c>
      <c r="K3937" s="3" t="str">
        <f t="shared" si="258"/>
        <v>NonindustrialPesticide Application</v>
      </c>
      <c r="L3937" t="s">
        <v>1534</v>
      </c>
      <c r="M3937" t="s">
        <v>1446</v>
      </c>
      <c r="N3937" t="s">
        <v>41</v>
      </c>
      <c r="P3937" s="5" t="str">
        <f>IF(LOOKUP($K3937,Fuel_Mappings!$C$2:$C$255,Fuel_Mappings!$D$2:$D$255)&lt;&gt;"",LOOKUP($K3937,Fuel_Mappings!$C$2:$C$255,Fuel_Mappings!$D$2:$D$255),"")</f>
        <v/>
      </c>
      <c r="Q3937" s="5" t="str">
        <f>IF($P3937="Other_Fuel",IF(LOOKUP($G3937,Fuel_Mappings!$I$2:$I$36,Fuel_Mappings!$I$2:$I$36)=$G3937,LOOKUP($G3937,Fuel_Mappings!$I$2:$I$36,Fuel_Mappings!$J$2:$J$36),""),"")</f>
        <v/>
      </c>
      <c r="S3937" s="5" t="str">
        <f t="shared" si="255"/>
        <v>3Df</v>
      </c>
      <c r="T3937" s="3" t="b">
        <f t="shared" si="256"/>
        <v>1</v>
      </c>
      <c r="U3937" s="3" t="b">
        <f t="shared" si="257"/>
        <v>1</v>
      </c>
    </row>
    <row r="3938" spans="1:21">
      <c r="A3938" s="10">
        <v>2461850001</v>
      </c>
      <c r="B3938" t="s">
        <v>836</v>
      </c>
      <c r="C3938" t="s">
        <v>1224</v>
      </c>
      <c r="D3938" t="s">
        <v>1446</v>
      </c>
      <c r="E3938" t="s">
        <v>822</v>
      </c>
      <c r="F3938" t="s">
        <v>839</v>
      </c>
      <c r="G3938" t="s">
        <v>840</v>
      </c>
      <c r="H3938" t="s">
        <v>822</v>
      </c>
      <c r="I3938" t="s">
        <v>832</v>
      </c>
      <c r="J3938" t="s">
        <v>841</v>
      </c>
      <c r="K3938" s="3" t="str">
        <f t="shared" si="258"/>
        <v>NonindustrialPesticide Application</v>
      </c>
      <c r="L3938" t="s">
        <v>1534</v>
      </c>
      <c r="M3938" t="s">
        <v>1446</v>
      </c>
      <c r="N3938" t="s">
        <v>41</v>
      </c>
      <c r="P3938" s="5" t="str">
        <f>IF(LOOKUP($K3938,Fuel_Mappings!$C$2:$C$255,Fuel_Mappings!$D$2:$D$255)&lt;&gt;"",LOOKUP($K3938,Fuel_Mappings!$C$2:$C$255,Fuel_Mappings!$D$2:$D$255),"")</f>
        <v/>
      </c>
      <c r="Q3938" s="5" t="str">
        <f>IF($P3938="Other_Fuel",IF(LOOKUP($G3938,Fuel_Mappings!$I$2:$I$36,Fuel_Mappings!$I$2:$I$36)=$G3938,LOOKUP($G3938,Fuel_Mappings!$I$2:$I$36,Fuel_Mappings!$J$2:$J$36),""),"")</f>
        <v/>
      </c>
      <c r="S3938" s="5" t="str">
        <f t="shared" si="255"/>
        <v>3Df</v>
      </c>
      <c r="T3938" s="3" t="b">
        <f t="shared" si="256"/>
        <v>1</v>
      </c>
      <c r="U3938" s="3" t="b">
        <f t="shared" si="257"/>
        <v>1</v>
      </c>
    </row>
    <row r="3939" spans="1:21">
      <c r="A3939" s="10">
        <v>2461850006</v>
      </c>
      <c r="B3939" t="s">
        <v>836</v>
      </c>
      <c r="C3939" t="s">
        <v>1224</v>
      </c>
      <c r="D3939" t="s">
        <v>1446</v>
      </c>
      <c r="E3939" t="s">
        <v>822</v>
      </c>
      <c r="F3939" t="s">
        <v>839</v>
      </c>
      <c r="G3939" t="s">
        <v>840</v>
      </c>
      <c r="H3939" t="s">
        <v>822</v>
      </c>
      <c r="I3939" t="s">
        <v>832</v>
      </c>
      <c r="J3939" t="s">
        <v>841</v>
      </c>
      <c r="K3939" s="3" t="str">
        <f t="shared" si="258"/>
        <v>NonindustrialPesticide Application</v>
      </c>
      <c r="L3939" t="s">
        <v>1534</v>
      </c>
      <c r="M3939" t="s">
        <v>1446</v>
      </c>
      <c r="N3939" t="s">
        <v>41</v>
      </c>
      <c r="P3939" s="5" t="str">
        <f>IF(LOOKUP($K3939,Fuel_Mappings!$C$2:$C$255,Fuel_Mappings!$D$2:$D$255)&lt;&gt;"",LOOKUP($K3939,Fuel_Mappings!$C$2:$C$255,Fuel_Mappings!$D$2:$D$255),"")</f>
        <v/>
      </c>
      <c r="Q3939" s="5" t="str">
        <f>IF($P3939="Other_Fuel",IF(LOOKUP($G3939,Fuel_Mappings!$I$2:$I$36,Fuel_Mappings!$I$2:$I$36)=$G3939,LOOKUP($G3939,Fuel_Mappings!$I$2:$I$36,Fuel_Mappings!$J$2:$J$36),""),"")</f>
        <v/>
      </c>
      <c r="S3939" s="5" t="str">
        <f t="shared" si="255"/>
        <v>3Df</v>
      </c>
      <c r="T3939" s="3" t="b">
        <f t="shared" si="256"/>
        <v>1</v>
      </c>
      <c r="U3939" s="3" t="b">
        <f t="shared" si="257"/>
        <v>1</v>
      </c>
    </row>
    <row r="3940" spans="1:21">
      <c r="A3940" s="10">
        <v>2461850009</v>
      </c>
      <c r="B3940" t="s">
        <v>836</v>
      </c>
      <c r="C3940" t="s">
        <v>1224</v>
      </c>
      <c r="D3940" t="s">
        <v>1446</v>
      </c>
      <c r="E3940" t="s">
        <v>822</v>
      </c>
      <c r="F3940" t="s">
        <v>839</v>
      </c>
      <c r="G3940" t="s">
        <v>840</v>
      </c>
      <c r="H3940" t="s">
        <v>822</v>
      </c>
      <c r="I3940" t="s">
        <v>832</v>
      </c>
      <c r="J3940" t="s">
        <v>21</v>
      </c>
      <c r="K3940" s="3" t="str">
        <f t="shared" si="258"/>
        <v>NonindustrialOther</v>
      </c>
      <c r="L3940" t="s">
        <v>1534</v>
      </c>
      <c r="M3940" t="s">
        <v>1446</v>
      </c>
      <c r="N3940" t="s">
        <v>41</v>
      </c>
      <c r="P3940" s="5" t="str">
        <f>IF(LOOKUP($K3940,Fuel_Mappings!$C$2:$C$255,Fuel_Mappings!$D$2:$D$255)&lt;&gt;"",LOOKUP($K3940,Fuel_Mappings!$C$2:$C$255,Fuel_Mappings!$D$2:$D$255),"")</f>
        <v>Other_Fuel</v>
      </c>
      <c r="Q3940" s="5" t="str">
        <f>IF($P3940="Other_Fuel",IF(LOOKUP($G3940,Fuel_Mappings!$I$2:$I$36,Fuel_Mappings!$I$2:$I$36)=$G3940,LOOKUP($G3940,Fuel_Mappings!$I$2:$I$36,Fuel_Mappings!$J$2:$J$36),""),"")</f>
        <v/>
      </c>
      <c r="S3940" s="5" t="str">
        <f t="shared" si="255"/>
        <v>3Df</v>
      </c>
      <c r="T3940" s="3" t="b">
        <f t="shared" si="256"/>
        <v>1</v>
      </c>
      <c r="U3940" s="3" t="b">
        <f t="shared" si="257"/>
        <v>1</v>
      </c>
    </row>
    <row r="3941" spans="1:21">
      <c r="A3941" s="10">
        <v>2461850005</v>
      </c>
      <c r="B3941" t="s">
        <v>836</v>
      </c>
      <c r="C3941" t="s">
        <v>1224</v>
      </c>
      <c r="D3941" t="s">
        <v>1446</v>
      </c>
      <c r="E3941" t="s">
        <v>822</v>
      </c>
      <c r="F3941" t="s">
        <v>839</v>
      </c>
      <c r="G3941" t="s">
        <v>840</v>
      </c>
      <c r="H3941" t="s">
        <v>822</v>
      </c>
      <c r="I3941" t="s">
        <v>832</v>
      </c>
      <c r="J3941" t="s">
        <v>841</v>
      </c>
      <c r="K3941" s="3" t="str">
        <f t="shared" si="258"/>
        <v>NonindustrialPesticide Application</v>
      </c>
      <c r="L3941" t="s">
        <v>1534</v>
      </c>
      <c r="M3941" t="s">
        <v>1446</v>
      </c>
      <c r="N3941" t="s">
        <v>41</v>
      </c>
      <c r="P3941" s="5" t="str">
        <f>IF(LOOKUP($K3941,Fuel_Mappings!$C$2:$C$255,Fuel_Mappings!$D$2:$D$255)&lt;&gt;"",LOOKUP($K3941,Fuel_Mappings!$C$2:$C$255,Fuel_Mappings!$D$2:$D$255),"")</f>
        <v/>
      </c>
      <c r="Q3941" s="5" t="str">
        <f>IF($P3941="Other_Fuel",IF(LOOKUP($G3941,Fuel_Mappings!$I$2:$I$36,Fuel_Mappings!$I$2:$I$36)=$G3941,LOOKUP($G3941,Fuel_Mappings!$I$2:$I$36,Fuel_Mappings!$J$2:$J$36),""),"")</f>
        <v/>
      </c>
      <c r="S3941" s="5" t="str">
        <f t="shared" si="255"/>
        <v>3Df</v>
      </c>
      <c r="T3941" s="3" t="b">
        <f t="shared" si="256"/>
        <v>1</v>
      </c>
      <c r="U3941" s="3" t="b">
        <f t="shared" si="257"/>
        <v>1</v>
      </c>
    </row>
    <row r="3942" spans="1:21">
      <c r="A3942" s="10">
        <v>2461850051</v>
      </c>
      <c r="B3942" t="s">
        <v>836</v>
      </c>
      <c r="C3942" t="s">
        <v>1224</v>
      </c>
      <c r="D3942" t="s">
        <v>1446</v>
      </c>
      <c r="E3942" t="s">
        <v>822</v>
      </c>
      <c r="F3942" t="s">
        <v>839</v>
      </c>
      <c r="G3942" t="s">
        <v>840</v>
      </c>
      <c r="H3942" t="s">
        <v>822</v>
      </c>
      <c r="I3942" t="s">
        <v>832</v>
      </c>
      <c r="J3942" t="s">
        <v>841</v>
      </c>
      <c r="K3942" s="3" t="str">
        <f t="shared" si="258"/>
        <v>NonindustrialPesticide Application</v>
      </c>
      <c r="L3942" t="s">
        <v>1534</v>
      </c>
      <c r="M3942" t="s">
        <v>1446</v>
      </c>
      <c r="N3942" t="s">
        <v>41</v>
      </c>
      <c r="P3942" s="5" t="str">
        <f>IF(LOOKUP($K3942,Fuel_Mappings!$C$2:$C$255,Fuel_Mappings!$D$2:$D$255)&lt;&gt;"",LOOKUP($K3942,Fuel_Mappings!$C$2:$C$255,Fuel_Mappings!$D$2:$D$255),"")</f>
        <v/>
      </c>
      <c r="Q3942" s="5" t="str">
        <f>IF($P3942="Other_Fuel",IF(LOOKUP($G3942,Fuel_Mappings!$I$2:$I$36,Fuel_Mappings!$I$2:$I$36)=$G3942,LOOKUP($G3942,Fuel_Mappings!$I$2:$I$36,Fuel_Mappings!$J$2:$J$36),""),"")</f>
        <v/>
      </c>
      <c r="S3942" s="5" t="str">
        <f t="shared" si="255"/>
        <v>3Df</v>
      </c>
      <c r="T3942" s="3" t="b">
        <f t="shared" si="256"/>
        <v>1</v>
      </c>
      <c r="U3942" s="3" t="b">
        <f t="shared" si="257"/>
        <v>1</v>
      </c>
    </row>
    <row r="3943" spans="1:21">
      <c r="A3943" s="10">
        <v>2461850055</v>
      </c>
      <c r="B3943" t="s">
        <v>836</v>
      </c>
      <c r="C3943" t="s">
        <v>1224</v>
      </c>
      <c r="D3943" t="s">
        <v>1446</v>
      </c>
      <c r="E3943" t="s">
        <v>822</v>
      </c>
      <c r="F3943" t="s">
        <v>839</v>
      </c>
      <c r="G3943" t="s">
        <v>840</v>
      </c>
      <c r="H3943" t="s">
        <v>822</v>
      </c>
      <c r="I3943" t="s">
        <v>832</v>
      </c>
      <c r="J3943" t="s">
        <v>841</v>
      </c>
      <c r="K3943" s="3" t="str">
        <f t="shared" si="258"/>
        <v>NonindustrialPesticide Application</v>
      </c>
      <c r="L3943" t="s">
        <v>1534</v>
      </c>
      <c r="M3943" t="s">
        <v>1446</v>
      </c>
      <c r="N3943" t="s">
        <v>41</v>
      </c>
      <c r="P3943" s="5" t="str">
        <f>IF(LOOKUP($K3943,Fuel_Mappings!$C$2:$C$255,Fuel_Mappings!$D$2:$D$255)&lt;&gt;"",LOOKUP($K3943,Fuel_Mappings!$C$2:$C$255,Fuel_Mappings!$D$2:$D$255),"")</f>
        <v/>
      </c>
      <c r="Q3943" s="5" t="str">
        <f>IF($P3943="Other_Fuel",IF(LOOKUP($G3943,Fuel_Mappings!$I$2:$I$36,Fuel_Mappings!$I$2:$I$36)=$G3943,LOOKUP($G3943,Fuel_Mappings!$I$2:$I$36,Fuel_Mappings!$J$2:$J$36),""),"")</f>
        <v/>
      </c>
      <c r="S3943" s="5" t="str">
        <f t="shared" si="255"/>
        <v>3Df</v>
      </c>
      <c r="T3943" s="3" t="b">
        <f t="shared" si="256"/>
        <v>1</v>
      </c>
      <c r="U3943" s="3" t="b">
        <f t="shared" si="257"/>
        <v>1</v>
      </c>
    </row>
    <row r="3944" spans="1:21">
      <c r="A3944" s="10">
        <v>2461850056</v>
      </c>
      <c r="B3944" t="s">
        <v>836</v>
      </c>
      <c r="C3944" t="s">
        <v>1224</v>
      </c>
      <c r="D3944" t="s">
        <v>1446</v>
      </c>
      <c r="E3944" t="s">
        <v>822</v>
      </c>
      <c r="F3944" t="s">
        <v>839</v>
      </c>
      <c r="G3944" t="s">
        <v>840</v>
      </c>
      <c r="H3944" t="s">
        <v>822</v>
      </c>
      <c r="I3944" t="s">
        <v>832</v>
      </c>
      <c r="J3944" t="s">
        <v>841</v>
      </c>
      <c r="K3944" s="3" t="str">
        <f t="shared" si="258"/>
        <v>NonindustrialPesticide Application</v>
      </c>
      <c r="L3944" t="s">
        <v>1534</v>
      </c>
      <c r="M3944" t="s">
        <v>1446</v>
      </c>
      <c r="N3944" t="s">
        <v>41</v>
      </c>
      <c r="P3944" s="5" t="str">
        <f>IF(LOOKUP($K3944,Fuel_Mappings!$C$2:$C$255,Fuel_Mappings!$D$2:$D$255)&lt;&gt;"",LOOKUP($K3944,Fuel_Mappings!$C$2:$C$255,Fuel_Mappings!$D$2:$D$255),"")</f>
        <v/>
      </c>
      <c r="Q3944" s="5" t="str">
        <f>IF($P3944="Other_Fuel",IF(LOOKUP($G3944,Fuel_Mappings!$I$2:$I$36,Fuel_Mappings!$I$2:$I$36)=$G3944,LOOKUP($G3944,Fuel_Mappings!$I$2:$I$36,Fuel_Mappings!$J$2:$J$36),""),"")</f>
        <v/>
      </c>
      <c r="S3944" s="5" t="str">
        <f t="shared" si="255"/>
        <v>3Df</v>
      </c>
      <c r="T3944" s="3" t="b">
        <f t="shared" si="256"/>
        <v>1</v>
      </c>
      <c r="U3944" s="3" t="b">
        <f t="shared" si="257"/>
        <v>1</v>
      </c>
    </row>
    <row r="3945" spans="1:21">
      <c r="A3945" s="10">
        <v>2461850052</v>
      </c>
      <c r="B3945" t="s">
        <v>836</v>
      </c>
      <c r="C3945" t="s">
        <v>1224</v>
      </c>
      <c r="D3945" t="s">
        <v>1446</v>
      </c>
      <c r="E3945" t="s">
        <v>822</v>
      </c>
      <c r="F3945" t="s">
        <v>839</v>
      </c>
      <c r="G3945" t="s">
        <v>840</v>
      </c>
      <c r="H3945" t="s">
        <v>822</v>
      </c>
      <c r="I3945" t="s">
        <v>832</v>
      </c>
      <c r="J3945" t="s">
        <v>841</v>
      </c>
      <c r="K3945" s="3" t="str">
        <f t="shared" si="258"/>
        <v>NonindustrialPesticide Application</v>
      </c>
      <c r="L3945" t="s">
        <v>1534</v>
      </c>
      <c r="M3945" t="s">
        <v>1446</v>
      </c>
      <c r="N3945" t="s">
        <v>41</v>
      </c>
      <c r="P3945" s="5" t="str">
        <f>IF(LOOKUP($K3945,Fuel_Mappings!$C$2:$C$255,Fuel_Mappings!$D$2:$D$255)&lt;&gt;"",LOOKUP($K3945,Fuel_Mappings!$C$2:$C$255,Fuel_Mappings!$D$2:$D$255),"")</f>
        <v/>
      </c>
      <c r="Q3945" s="5" t="str">
        <f>IF($P3945="Other_Fuel",IF(LOOKUP($G3945,Fuel_Mappings!$I$2:$I$36,Fuel_Mappings!$I$2:$I$36)=$G3945,LOOKUP($G3945,Fuel_Mappings!$I$2:$I$36,Fuel_Mappings!$J$2:$J$36),""),"")</f>
        <v/>
      </c>
      <c r="S3945" s="5" t="str">
        <f t="shared" si="255"/>
        <v>3Df</v>
      </c>
      <c r="T3945" s="3" t="b">
        <f t="shared" si="256"/>
        <v>1</v>
      </c>
      <c r="U3945" s="3" t="b">
        <f t="shared" si="257"/>
        <v>1</v>
      </c>
    </row>
    <row r="3946" spans="1:21">
      <c r="A3946" s="10">
        <v>2461850053</v>
      </c>
      <c r="B3946" t="s">
        <v>836</v>
      </c>
      <c r="C3946" t="s">
        <v>1224</v>
      </c>
      <c r="D3946" t="s">
        <v>1446</v>
      </c>
      <c r="E3946" t="s">
        <v>822</v>
      </c>
      <c r="F3946" t="s">
        <v>839</v>
      </c>
      <c r="G3946" t="s">
        <v>840</v>
      </c>
      <c r="H3946" t="s">
        <v>822</v>
      </c>
      <c r="I3946" t="s">
        <v>832</v>
      </c>
      <c r="J3946" t="s">
        <v>841</v>
      </c>
      <c r="K3946" s="3" t="str">
        <f t="shared" si="258"/>
        <v>NonindustrialPesticide Application</v>
      </c>
      <c r="L3946" t="s">
        <v>1534</v>
      </c>
      <c r="M3946" t="s">
        <v>1446</v>
      </c>
      <c r="N3946" t="s">
        <v>41</v>
      </c>
      <c r="P3946" s="5" t="str">
        <f>IF(LOOKUP($K3946,Fuel_Mappings!$C$2:$C$255,Fuel_Mappings!$D$2:$D$255)&lt;&gt;"",LOOKUP($K3946,Fuel_Mappings!$C$2:$C$255,Fuel_Mappings!$D$2:$D$255),"")</f>
        <v/>
      </c>
      <c r="Q3946" s="5" t="str">
        <f>IF($P3946="Other_Fuel",IF(LOOKUP($G3946,Fuel_Mappings!$I$2:$I$36,Fuel_Mappings!$I$2:$I$36)=$G3946,LOOKUP($G3946,Fuel_Mappings!$I$2:$I$36,Fuel_Mappings!$J$2:$J$36),""),"")</f>
        <v/>
      </c>
      <c r="S3946" s="5" t="str">
        <f t="shared" si="255"/>
        <v>3Df</v>
      </c>
      <c r="T3946" s="3" t="b">
        <f t="shared" si="256"/>
        <v>1</v>
      </c>
      <c r="U3946" s="3" t="b">
        <f t="shared" si="257"/>
        <v>1</v>
      </c>
    </row>
    <row r="3947" spans="1:21">
      <c r="A3947" s="10">
        <v>2461850054</v>
      </c>
      <c r="B3947" t="s">
        <v>836</v>
      </c>
      <c r="C3947" t="s">
        <v>1224</v>
      </c>
      <c r="D3947" t="s">
        <v>1446</v>
      </c>
      <c r="E3947" t="s">
        <v>822</v>
      </c>
      <c r="F3947" t="s">
        <v>839</v>
      </c>
      <c r="G3947" t="s">
        <v>840</v>
      </c>
      <c r="H3947" t="s">
        <v>822</v>
      </c>
      <c r="I3947" t="s">
        <v>832</v>
      </c>
      <c r="J3947" t="s">
        <v>841</v>
      </c>
      <c r="K3947" s="3" t="str">
        <f t="shared" si="258"/>
        <v>NonindustrialPesticide Application</v>
      </c>
      <c r="L3947" t="s">
        <v>1534</v>
      </c>
      <c r="M3947" t="s">
        <v>1446</v>
      </c>
      <c r="N3947" t="s">
        <v>41</v>
      </c>
      <c r="P3947" s="5" t="str">
        <f>IF(LOOKUP($K3947,Fuel_Mappings!$C$2:$C$255,Fuel_Mappings!$D$2:$D$255)&lt;&gt;"",LOOKUP($K3947,Fuel_Mappings!$C$2:$C$255,Fuel_Mappings!$D$2:$D$255),"")</f>
        <v/>
      </c>
      <c r="Q3947" s="5" t="str">
        <f>IF($P3947="Other_Fuel",IF(LOOKUP($G3947,Fuel_Mappings!$I$2:$I$36,Fuel_Mappings!$I$2:$I$36)=$G3947,LOOKUP($G3947,Fuel_Mappings!$I$2:$I$36,Fuel_Mappings!$J$2:$J$36),""),"")</f>
        <v/>
      </c>
      <c r="S3947" s="5" t="str">
        <f t="shared" si="255"/>
        <v>3Df</v>
      </c>
      <c r="T3947" s="3" t="b">
        <f t="shared" si="256"/>
        <v>1</v>
      </c>
      <c r="U3947" s="3" t="b">
        <f t="shared" si="257"/>
        <v>1</v>
      </c>
    </row>
    <row r="3948" spans="1:21">
      <c r="A3948" s="10">
        <v>2461850004</v>
      </c>
      <c r="B3948" t="s">
        <v>836</v>
      </c>
      <c r="C3948" t="s">
        <v>1224</v>
      </c>
      <c r="D3948" t="s">
        <v>1446</v>
      </c>
      <c r="E3948" t="s">
        <v>822</v>
      </c>
      <c r="F3948" t="s">
        <v>839</v>
      </c>
      <c r="G3948" t="s">
        <v>840</v>
      </c>
      <c r="H3948" t="s">
        <v>822</v>
      </c>
      <c r="I3948" t="s">
        <v>832</v>
      </c>
      <c r="J3948" t="s">
        <v>841</v>
      </c>
      <c r="K3948" s="3" t="str">
        <f t="shared" si="258"/>
        <v>NonindustrialPesticide Application</v>
      </c>
      <c r="L3948" t="s">
        <v>1534</v>
      </c>
      <c r="M3948" t="s">
        <v>1446</v>
      </c>
      <c r="N3948" t="s">
        <v>41</v>
      </c>
      <c r="P3948" s="5" t="str">
        <f>IF(LOOKUP($K3948,Fuel_Mappings!$C$2:$C$255,Fuel_Mappings!$D$2:$D$255)&lt;&gt;"",LOOKUP($K3948,Fuel_Mappings!$C$2:$C$255,Fuel_Mappings!$D$2:$D$255),"")</f>
        <v/>
      </c>
      <c r="Q3948" s="5" t="str">
        <f>IF($P3948="Other_Fuel",IF(LOOKUP($G3948,Fuel_Mappings!$I$2:$I$36,Fuel_Mappings!$I$2:$I$36)=$G3948,LOOKUP($G3948,Fuel_Mappings!$I$2:$I$36,Fuel_Mappings!$J$2:$J$36),""),"")</f>
        <v/>
      </c>
      <c r="S3948" s="5" t="str">
        <f t="shared" si="255"/>
        <v>3Df</v>
      </c>
      <c r="T3948" s="3" t="b">
        <f t="shared" si="256"/>
        <v>1</v>
      </c>
      <c r="U3948" s="3" t="b">
        <f t="shared" si="257"/>
        <v>1</v>
      </c>
    </row>
    <row r="3949" spans="1:21">
      <c r="A3949" s="10">
        <v>2461850002</v>
      </c>
      <c r="B3949" t="s">
        <v>836</v>
      </c>
      <c r="C3949" t="s">
        <v>1224</v>
      </c>
      <c r="D3949" t="s">
        <v>1446</v>
      </c>
      <c r="E3949" t="s">
        <v>822</v>
      </c>
      <c r="F3949" t="s">
        <v>839</v>
      </c>
      <c r="G3949" t="s">
        <v>840</v>
      </c>
      <c r="H3949" t="s">
        <v>822</v>
      </c>
      <c r="I3949" t="s">
        <v>832</v>
      </c>
      <c r="J3949" t="s">
        <v>841</v>
      </c>
      <c r="K3949" s="3" t="str">
        <f t="shared" si="258"/>
        <v>NonindustrialPesticide Application</v>
      </c>
      <c r="L3949" t="s">
        <v>1534</v>
      </c>
      <c r="M3949" t="s">
        <v>1446</v>
      </c>
      <c r="N3949" t="s">
        <v>41</v>
      </c>
      <c r="P3949" s="5" t="str">
        <f>IF(LOOKUP($K3949,Fuel_Mappings!$C$2:$C$255,Fuel_Mappings!$D$2:$D$255)&lt;&gt;"",LOOKUP($K3949,Fuel_Mappings!$C$2:$C$255,Fuel_Mappings!$D$2:$D$255),"")</f>
        <v/>
      </c>
      <c r="Q3949" s="5" t="str">
        <f>IF($P3949="Other_Fuel",IF(LOOKUP($G3949,Fuel_Mappings!$I$2:$I$36,Fuel_Mappings!$I$2:$I$36)=$G3949,LOOKUP($G3949,Fuel_Mappings!$I$2:$I$36,Fuel_Mappings!$J$2:$J$36),""),"")</f>
        <v/>
      </c>
      <c r="S3949" s="5" t="str">
        <f t="shared" si="255"/>
        <v>3Df</v>
      </c>
      <c r="T3949" s="3" t="b">
        <f t="shared" si="256"/>
        <v>1</v>
      </c>
      <c r="U3949" s="3" t="b">
        <f t="shared" si="257"/>
        <v>1</v>
      </c>
    </row>
    <row r="3950" spans="1:21">
      <c r="A3950" s="10">
        <v>2461850003</v>
      </c>
      <c r="B3950" t="s">
        <v>836</v>
      </c>
      <c r="C3950" t="s">
        <v>1224</v>
      </c>
      <c r="D3950" t="s">
        <v>1446</v>
      </c>
      <c r="E3950" t="s">
        <v>822</v>
      </c>
      <c r="F3950" t="s">
        <v>839</v>
      </c>
      <c r="G3950" t="s">
        <v>840</v>
      </c>
      <c r="H3950" t="s">
        <v>822</v>
      </c>
      <c r="I3950" t="s">
        <v>832</v>
      </c>
      <c r="J3950" t="s">
        <v>841</v>
      </c>
      <c r="K3950" s="3" t="str">
        <f t="shared" si="258"/>
        <v>NonindustrialPesticide Application</v>
      </c>
      <c r="L3950" t="s">
        <v>1534</v>
      </c>
      <c r="M3950" t="s">
        <v>1446</v>
      </c>
      <c r="N3950" t="s">
        <v>41</v>
      </c>
      <c r="P3950" s="5" t="str">
        <f>IF(LOOKUP($K3950,Fuel_Mappings!$C$2:$C$255,Fuel_Mappings!$D$2:$D$255)&lt;&gt;"",LOOKUP($K3950,Fuel_Mappings!$C$2:$C$255,Fuel_Mappings!$D$2:$D$255),"")</f>
        <v/>
      </c>
      <c r="Q3950" s="5" t="str">
        <f>IF($P3950="Other_Fuel",IF(LOOKUP($G3950,Fuel_Mappings!$I$2:$I$36,Fuel_Mappings!$I$2:$I$36)=$G3950,LOOKUP($G3950,Fuel_Mappings!$I$2:$I$36,Fuel_Mappings!$J$2:$J$36),""),"")</f>
        <v/>
      </c>
      <c r="S3950" s="5" t="str">
        <f t="shared" si="255"/>
        <v>3Df</v>
      </c>
      <c r="T3950" s="3" t="b">
        <f t="shared" si="256"/>
        <v>1</v>
      </c>
      <c r="U3950" s="3" t="b">
        <f t="shared" si="257"/>
        <v>1</v>
      </c>
    </row>
    <row r="3951" spans="1:21">
      <c r="A3951" s="10">
        <v>2461800000</v>
      </c>
      <c r="B3951" t="s">
        <v>836</v>
      </c>
      <c r="C3951" t="s">
        <v>1224</v>
      </c>
      <c r="D3951" t="s">
        <v>1446</v>
      </c>
      <c r="E3951" t="s">
        <v>822</v>
      </c>
      <c r="F3951" t="s">
        <v>839</v>
      </c>
      <c r="G3951" t="s">
        <v>844</v>
      </c>
      <c r="H3951" t="s">
        <v>822</v>
      </c>
      <c r="I3951" t="s">
        <v>832</v>
      </c>
      <c r="J3951" t="s">
        <v>841</v>
      </c>
      <c r="K3951" s="3" t="str">
        <f t="shared" si="258"/>
        <v>NonindustrialPesticide Application</v>
      </c>
      <c r="L3951" t="s">
        <v>1534</v>
      </c>
      <c r="M3951" t="s">
        <v>1446</v>
      </c>
      <c r="N3951" t="s">
        <v>41</v>
      </c>
      <c r="P3951" s="5" t="str">
        <f>IF(LOOKUP($K3951,Fuel_Mappings!$C$2:$C$255,Fuel_Mappings!$D$2:$D$255)&lt;&gt;"",LOOKUP($K3951,Fuel_Mappings!$C$2:$C$255,Fuel_Mappings!$D$2:$D$255),"")</f>
        <v/>
      </c>
      <c r="Q3951" s="5" t="str">
        <f>IF($P3951="Other_Fuel",IF(LOOKUP($G3951,Fuel_Mappings!$I$2:$I$36,Fuel_Mappings!$I$2:$I$36)=$G3951,LOOKUP($G3951,Fuel_Mappings!$I$2:$I$36,Fuel_Mappings!$J$2:$J$36),""),"")</f>
        <v/>
      </c>
      <c r="S3951" s="5" t="str">
        <f t="shared" si="255"/>
        <v>3Df</v>
      </c>
      <c r="T3951" s="3" t="b">
        <f t="shared" si="256"/>
        <v>1</v>
      </c>
      <c r="U3951" s="3" t="b">
        <f t="shared" si="257"/>
        <v>1</v>
      </c>
    </row>
    <row r="3952" spans="1:21">
      <c r="A3952" s="10">
        <v>2461800001</v>
      </c>
      <c r="B3952" t="s">
        <v>836</v>
      </c>
      <c r="C3952" t="s">
        <v>1224</v>
      </c>
      <c r="D3952" t="s">
        <v>1446</v>
      </c>
      <c r="E3952" t="s">
        <v>822</v>
      </c>
      <c r="F3952" t="s">
        <v>839</v>
      </c>
      <c r="G3952" t="s">
        <v>844</v>
      </c>
      <c r="H3952" t="s">
        <v>822</v>
      </c>
      <c r="I3952" t="s">
        <v>832</v>
      </c>
      <c r="J3952" t="s">
        <v>841</v>
      </c>
      <c r="K3952" s="3" t="str">
        <f t="shared" si="258"/>
        <v>NonindustrialPesticide Application</v>
      </c>
      <c r="L3952" t="s">
        <v>1534</v>
      </c>
      <c r="M3952" t="s">
        <v>1446</v>
      </c>
      <c r="N3952" t="s">
        <v>41</v>
      </c>
      <c r="P3952" s="5" t="str">
        <f>IF(LOOKUP($K3952,Fuel_Mappings!$C$2:$C$255,Fuel_Mappings!$D$2:$D$255)&lt;&gt;"",LOOKUP($K3952,Fuel_Mappings!$C$2:$C$255,Fuel_Mappings!$D$2:$D$255),"")</f>
        <v/>
      </c>
      <c r="Q3952" s="5" t="str">
        <f>IF($P3952="Other_Fuel",IF(LOOKUP($G3952,Fuel_Mappings!$I$2:$I$36,Fuel_Mappings!$I$2:$I$36)=$G3952,LOOKUP($G3952,Fuel_Mappings!$I$2:$I$36,Fuel_Mappings!$J$2:$J$36),""),"")</f>
        <v/>
      </c>
      <c r="S3952" s="5" t="str">
        <f t="shared" si="255"/>
        <v>3Df</v>
      </c>
      <c r="T3952" s="3" t="b">
        <f t="shared" si="256"/>
        <v>1</v>
      </c>
      <c r="U3952" s="3" t="b">
        <f t="shared" si="257"/>
        <v>1</v>
      </c>
    </row>
    <row r="3953" spans="1:21">
      <c r="A3953" s="10">
        <v>2461800002</v>
      </c>
      <c r="B3953" t="s">
        <v>836</v>
      </c>
      <c r="C3953" t="s">
        <v>1224</v>
      </c>
      <c r="D3953" t="s">
        <v>1446</v>
      </c>
      <c r="E3953" t="s">
        <v>822</v>
      </c>
      <c r="F3953" t="s">
        <v>839</v>
      </c>
      <c r="G3953" t="s">
        <v>844</v>
      </c>
      <c r="H3953" t="s">
        <v>822</v>
      </c>
      <c r="I3953" t="s">
        <v>832</v>
      </c>
      <c r="J3953" t="s">
        <v>841</v>
      </c>
      <c r="K3953" s="3" t="str">
        <f t="shared" si="258"/>
        <v>NonindustrialPesticide Application</v>
      </c>
      <c r="L3953" t="s">
        <v>1534</v>
      </c>
      <c r="M3953" t="s">
        <v>1446</v>
      </c>
      <c r="N3953" t="s">
        <v>41</v>
      </c>
      <c r="P3953" s="5" t="str">
        <f>IF(LOOKUP($K3953,Fuel_Mappings!$C$2:$C$255,Fuel_Mappings!$D$2:$D$255)&lt;&gt;"",LOOKUP($K3953,Fuel_Mappings!$C$2:$C$255,Fuel_Mappings!$D$2:$D$255),"")</f>
        <v/>
      </c>
      <c r="Q3953" s="5" t="str">
        <f>IF($P3953="Other_Fuel",IF(LOOKUP($G3953,Fuel_Mappings!$I$2:$I$36,Fuel_Mappings!$I$2:$I$36)=$G3953,LOOKUP($G3953,Fuel_Mappings!$I$2:$I$36,Fuel_Mappings!$J$2:$J$36),""),"")</f>
        <v/>
      </c>
      <c r="S3953" s="5" t="str">
        <f t="shared" si="255"/>
        <v>3Df</v>
      </c>
      <c r="T3953" s="3" t="b">
        <f t="shared" si="256"/>
        <v>1</v>
      </c>
      <c r="U3953" s="3" t="b">
        <f t="shared" si="257"/>
        <v>1</v>
      </c>
    </row>
    <row r="3954" spans="1:21">
      <c r="A3954" s="10">
        <v>2461870999</v>
      </c>
      <c r="B3954" t="s">
        <v>836</v>
      </c>
      <c r="C3954" t="s">
        <v>819</v>
      </c>
      <c r="D3954" t="s">
        <v>820</v>
      </c>
      <c r="E3954" t="s">
        <v>820</v>
      </c>
      <c r="F3954" t="s">
        <v>839</v>
      </c>
      <c r="G3954" t="s">
        <v>883</v>
      </c>
      <c r="H3954" t="s">
        <v>822</v>
      </c>
      <c r="I3954" t="s">
        <v>832</v>
      </c>
      <c r="J3954" t="s">
        <v>841</v>
      </c>
      <c r="K3954" s="3" t="str">
        <f t="shared" si="258"/>
        <v>NonindustrialPesticide Application</v>
      </c>
      <c r="L3954" s="9" t="s">
        <v>1451</v>
      </c>
      <c r="M3954" s="9" t="s">
        <v>1452</v>
      </c>
      <c r="N3954" t="s">
        <v>41</v>
      </c>
      <c r="P3954" s="5" t="str">
        <f>IF(LOOKUP($K3954,Fuel_Mappings!$C$2:$C$255,Fuel_Mappings!$D$2:$D$255)&lt;&gt;"",LOOKUP($K3954,Fuel_Mappings!$C$2:$C$255,Fuel_Mappings!$D$2:$D$255),"")</f>
        <v/>
      </c>
      <c r="Q3954" s="5" t="str">
        <f>IF($P3954="Other_Fuel",IF(LOOKUP($G3954,Fuel_Mappings!$I$2:$I$36,Fuel_Mappings!$I$2:$I$36)=$G3954,LOOKUP($G3954,Fuel_Mappings!$I$2:$I$36,Fuel_Mappings!$J$2:$J$36),""),"")</f>
        <v/>
      </c>
      <c r="S3954" s="5" t="str">
        <f t="shared" si="255"/>
        <v>2D3a</v>
      </c>
      <c r="T3954" s="3" t="b">
        <f t="shared" si="256"/>
        <v>1</v>
      </c>
      <c r="U3954" s="3" t="b">
        <f t="shared" si="257"/>
        <v>1</v>
      </c>
    </row>
    <row r="3955" spans="1:21">
      <c r="A3955" s="10">
        <v>2461100000</v>
      </c>
      <c r="B3955" t="s">
        <v>836</v>
      </c>
      <c r="C3955" t="s">
        <v>1533</v>
      </c>
      <c r="D3955" t="s">
        <v>1450</v>
      </c>
      <c r="E3955" t="s">
        <v>822</v>
      </c>
      <c r="F3955" t="s">
        <v>839</v>
      </c>
      <c r="G3955" t="s">
        <v>867</v>
      </c>
      <c r="H3955" t="s">
        <v>822</v>
      </c>
      <c r="I3955" t="s">
        <v>832</v>
      </c>
      <c r="J3955" t="s">
        <v>21</v>
      </c>
      <c r="K3955" s="3" t="str">
        <f t="shared" si="258"/>
        <v>NonindustrialOther</v>
      </c>
      <c r="L3955" s="9" t="s">
        <v>1449</v>
      </c>
      <c r="M3955" s="9" t="s">
        <v>1450</v>
      </c>
      <c r="N3955" t="s">
        <v>41</v>
      </c>
      <c r="P3955" s="5" t="str">
        <f>IF(LOOKUP($K3955,Fuel_Mappings!$C$2:$C$255,Fuel_Mappings!$D$2:$D$255)&lt;&gt;"",LOOKUP($K3955,Fuel_Mappings!$C$2:$C$255,Fuel_Mappings!$D$2:$D$255),"")</f>
        <v>Other_Fuel</v>
      </c>
      <c r="Q3955" s="5" t="str">
        <f>IF($P3955="Other_Fuel",IF(LOOKUP($G3955,Fuel_Mappings!$I$2:$I$36,Fuel_Mappings!$I$2:$I$36)=$G3955,LOOKUP($G3955,Fuel_Mappings!$I$2:$I$36,Fuel_Mappings!$J$2:$J$36),""),"")</f>
        <v/>
      </c>
      <c r="S3955" s="5" t="str">
        <f t="shared" si="255"/>
        <v>2D3i</v>
      </c>
      <c r="T3955" s="3" t="b">
        <f t="shared" si="256"/>
        <v>1</v>
      </c>
      <c r="U3955" s="3" t="b">
        <f t="shared" si="257"/>
        <v>1</v>
      </c>
    </row>
    <row r="3956" spans="1:21">
      <c r="A3956" s="10">
        <v>2461160000</v>
      </c>
      <c r="B3956" t="s">
        <v>836</v>
      </c>
      <c r="C3956" t="s">
        <v>1533</v>
      </c>
      <c r="D3956" t="s">
        <v>1450</v>
      </c>
      <c r="E3956" t="s">
        <v>822</v>
      </c>
      <c r="F3956" t="s">
        <v>839</v>
      </c>
      <c r="G3956" t="s">
        <v>882</v>
      </c>
      <c r="H3956" t="s">
        <v>822</v>
      </c>
      <c r="I3956" t="s">
        <v>832</v>
      </c>
      <c r="J3956" t="s">
        <v>21</v>
      </c>
      <c r="K3956" s="3" t="str">
        <f t="shared" ref="K3956:K3987" si="259">I3956&amp;J3956</f>
        <v>NonindustrialOther</v>
      </c>
      <c r="L3956" s="9" t="s">
        <v>1449</v>
      </c>
      <c r="M3956" s="9" t="s">
        <v>1450</v>
      </c>
      <c r="N3956" t="s">
        <v>41</v>
      </c>
      <c r="P3956" s="5" t="str">
        <f>IF(LOOKUP($K3956,Fuel_Mappings!$C$2:$C$255,Fuel_Mappings!$D$2:$D$255)&lt;&gt;"",LOOKUP($K3956,Fuel_Mappings!$C$2:$C$255,Fuel_Mappings!$D$2:$D$255),"")</f>
        <v>Other_Fuel</v>
      </c>
      <c r="Q3956" s="5" t="str">
        <f>IF($P3956="Other_Fuel",IF(LOOKUP($G3956,Fuel_Mappings!$I$2:$I$36,Fuel_Mappings!$I$2:$I$36)=$G3956,LOOKUP($G3956,Fuel_Mappings!$I$2:$I$36,Fuel_Mappings!$J$2:$J$36),""),"")</f>
        <v/>
      </c>
      <c r="S3956" s="5" t="str">
        <f t="shared" si="255"/>
        <v>2D3i</v>
      </c>
      <c r="T3956" s="3" t="b">
        <f t="shared" si="256"/>
        <v>1</v>
      </c>
      <c r="U3956" s="3" t="b">
        <f t="shared" si="257"/>
        <v>1</v>
      </c>
    </row>
    <row r="3957" spans="1:21">
      <c r="A3957" s="10">
        <v>2465000000</v>
      </c>
      <c r="B3957" t="s">
        <v>836</v>
      </c>
      <c r="C3957" t="s">
        <v>819</v>
      </c>
      <c r="D3957" t="s">
        <v>820</v>
      </c>
      <c r="E3957" t="s">
        <v>822</v>
      </c>
      <c r="F3957" t="s">
        <v>870</v>
      </c>
      <c r="G3957" t="s">
        <v>1361</v>
      </c>
      <c r="H3957" t="s">
        <v>822</v>
      </c>
      <c r="I3957" t="s">
        <v>832</v>
      </c>
      <c r="J3957" t="s">
        <v>837</v>
      </c>
      <c r="K3957" s="3" t="str">
        <f t="shared" si="259"/>
        <v>NonindustrialConsumer Solvents</v>
      </c>
      <c r="L3957" s="9" t="s">
        <v>1451</v>
      </c>
      <c r="M3957" s="9" t="s">
        <v>1452</v>
      </c>
      <c r="N3957" t="s">
        <v>41</v>
      </c>
      <c r="P3957" s="5" t="str">
        <f>IF(LOOKUP($K3957,Fuel_Mappings!$C$2:$C$255,Fuel_Mappings!$D$2:$D$255)&lt;&gt;"",LOOKUP($K3957,Fuel_Mappings!$C$2:$C$255,Fuel_Mappings!$D$2:$D$255),"")</f>
        <v/>
      </c>
      <c r="Q3957" s="5" t="str">
        <f>IF($P3957="Other_Fuel",IF(LOOKUP($G3957,Fuel_Mappings!$I$2:$I$36,Fuel_Mappings!$I$2:$I$36)=$G3957,LOOKUP($G3957,Fuel_Mappings!$I$2:$I$36,Fuel_Mappings!$J$2:$J$36),""),"")</f>
        <v/>
      </c>
      <c r="S3957" s="5" t="str">
        <f t="shared" si="255"/>
        <v>2D3a</v>
      </c>
      <c r="T3957" s="3" t="b">
        <f t="shared" si="256"/>
        <v>1</v>
      </c>
      <c r="U3957" s="3" t="b">
        <f t="shared" si="257"/>
        <v>1</v>
      </c>
    </row>
    <row r="3958" spans="1:21">
      <c r="A3958" s="10">
        <v>2465400000</v>
      </c>
      <c r="B3958" t="s">
        <v>836</v>
      </c>
      <c r="C3958" t="s">
        <v>819</v>
      </c>
      <c r="D3958" t="s">
        <v>820</v>
      </c>
      <c r="E3958" t="s">
        <v>822</v>
      </c>
      <c r="F3958" t="s">
        <v>870</v>
      </c>
      <c r="G3958" t="s">
        <v>873</v>
      </c>
      <c r="H3958" t="s">
        <v>822</v>
      </c>
      <c r="I3958" t="s">
        <v>832</v>
      </c>
      <c r="J3958" t="s">
        <v>837</v>
      </c>
      <c r="K3958" s="3" t="str">
        <f t="shared" si="259"/>
        <v>NonindustrialConsumer Solvents</v>
      </c>
      <c r="L3958" s="9" t="s">
        <v>1451</v>
      </c>
      <c r="M3958" s="9" t="s">
        <v>1452</v>
      </c>
      <c r="N3958" t="s">
        <v>41</v>
      </c>
      <c r="P3958" s="5" t="str">
        <f>IF(LOOKUP($K3958,Fuel_Mappings!$C$2:$C$255,Fuel_Mappings!$D$2:$D$255)&lt;&gt;"",LOOKUP($K3958,Fuel_Mappings!$C$2:$C$255,Fuel_Mappings!$D$2:$D$255),"")</f>
        <v/>
      </c>
      <c r="Q3958" s="5" t="str">
        <f>IF($P3958="Other_Fuel",IF(LOOKUP($G3958,Fuel_Mappings!$I$2:$I$36,Fuel_Mappings!$I$2:$I$36)=$G3958,LOOKUP($G3958,Fuel_Mappings!$I$2:$I$36,Fuel_Mappings!$J$2:$J$36),""),"")</f>
        <v/>
      </c>
      <c r="S3958" s="5" t="str">
        <f t="shared" si="255"/>
        <v>2D3a</v>
      </c>
      <c r="T3958" s="3" t="b">
        <f t="shared" si="256"/>
        <v>1</v>
      </c>
      <c r="U3958" s="3" t="b">
        <f t="shared" si="257"/>
        <v>1</v>
      </c>
    </row>
    <row r="3959" spans="1:21">
      <c r="A3959" s="10">
        <v>2465200000</v>
      </c>
      <c r="B3959" t="s">
        <v>836</v>
      </c>
      <c r="C3959" t="s">
        <v>819</v>
      </c>
      <c r="D3959" t="s">
        <v>820</v>
      </c>
      <c r="E3959" t="s">
        <v>822</v>
      </c>
      <c r="F3959" t="s">
        <v>870</v>
      </c>
      <c r="G3959" t="s">
        <v>879</v>
      </c>
      <c r="H3959" t="s">
        <v>822</v>
      </c>
      <c r="I3959" t="s">
        <v>832</v>
      </c>
      <c r="J3959" t="s">
        <v>837</v>
      </c>
      <c r="K3959" s="3" t="str">
        <f t="shared" si="259"/>
        <v>NonindustrialConsumer Solvents</v>
      </c>
      <c r="L3959" s="9" t="s">
        <v>1451</v>
      </c>
      <c r="M3959" s="9" t="s">
        <v>1452</v>
      </c>
      <c r="N3959" t="s">
        <v>41</v>
      </c>
      <c r="P3959" s="5" t="str">
        <f>IF(LOOKUP($K3959,Fuel_Mappings!$C$2:$C$255,Fuel_Mappings!$D$2:$D$255)&lt;&gt;"",LOOKUP($K3959,Fuel_Mappings!$C$2:$C$255,Fuel_Mappings!$D$2:$D$255),"")</f>
        <v/>
      </c>
      <c r="Q3959" s="5" t="str">
        <f>IF($P3959="Other_Fuel",IF(LOOKUP($G3959,Fuel_Mappings!$I$2:$I$36,Fuel_Mappings!$I$2:$I$36)=$G3959,LOOKUP($G3959,Fuel_Mappings!$I$2:$I$36,Fuel_Mappings!$J$2:$J$36),""),"")</f>
        <v/>
      </c>
      <c r="S3959" s="5" t="str">
        <f t="shared" si="255"/>
        <v>2D3a</v>
      </c>
      <c r="T3959" s="3" t="b">
        <f t="shared" si="256"/>
        <v>1</v>
      </c>
      <c r="U3959" s="3" t="b">
        <f t="shared" si="257"/>
        <v>1</v>
      </c>
    </row>
    <row r="3960" spans="1:21">
      <c r="A3960" s="10">
        <v>2465100000</v>
      </c>
      <c r="B3960" t="s">
        <v>836</v>
      </c>
      <c r="C3960" t="s">
        <v>819</v>
      </c>
      <c r="D3960" t="s">
        <v>820</v>
      </c>
      <c r="E3960" t="s">
        <v>822</v>
      </c>
      <c r="F3960" t="s">
        <v>870</v>
      </c>
      <c r="G3960" t="s">
        <v>878</v>
      </c>
      <c r="H3960" t="s">
        <v>822</v>
      </c>
      <c r="I3960" t="s">
        <v>832</v>
      </c>
      <c r="J3960" t="s">
        <v>837</v>
      </c>
      <c r="K3960" s="3" t="str">
        <f t="shared" si="259"/>
        <v>NonindustrialConsumer Solvents</v>
      </c>
      <c r="L3960" s="9" t="s">
        <v>1451</v>
      </c>
      <c r="M3960" s="9" t="s">
        <v>1452</v>
      </c>
      <c r="N3960" t="s">
        <v>41</v>
      </c>
      <c r="P3960" s="5" t="str">
        <f>IF(LOOKUP($K3960,Fuel_Mappings!$C$2:$C$255,Fuel_Mappings!$D$2:$D$255)&lt;&gt;"",LOOKUP($K3960,Fuel_Mappings!$C$2:$C$255,Fuel_Mappings!$D$2:$D$255),"")</f>
        <v/>
      </c>
      <c r="Q3960" s="5" t="str">
        <f>IF($P3960="Other_Fuel",IF(LOOKUP($G3960,Fuel_Mappings!$I$2:$I$36,Fuel_Mappings!$I$2:$I$36)=$G3960,LOOKUP($G3960,Fuel_Mappings!$I$2:$I$36,Fuel_Mappings!$J$2:$J$36),""),"")</f>
        <v/>
      </c>
      <c r="S3960" s="5" t="str">
        <f t="shared" si="255"/>
        <v>2D3a</v>
      </c>
      <c r="T3960" s="3" t="b">
        <f t="shared" si="256"/>
        <v>1</v>
      </c>
      <c r="U3960" s="3" t="b">
        <f t="shared" si="257"/>
        <v>1</v>
      </c>
    </row>
    <row r="3961" spans="1:21">
      <c r="A3961" s="10">
        <v>2465800000</v>
      </c>
      <c r="B3961" t="s">
        <v>836</v>
      </c>
      <c r="C3961" t="s">
        <v>819</v>
      </c>
      <c r="D3961" t="s">
        <v>820</v>
      </c>
      <c r="E3961" t="s">
        <v>822</v>
      </c>
      <c r="F3961" t="s">
        <v>870</v>
      </c>
      <c r="G3961" t="s">
        <v>841</v>
      </c>
      <c r="H3961" t="s">
        <v>822</v>
      </c>
      <c r="I3961" t="s">
        <v>832</v>
      </c>
      <c r="J3961" t="s">
        <v>841</v>
      </c>
      <c r="K3961" s="3" t="str">
        <f t="shared" si="259"/>
        <v>NonindustrialPesticide Application</v>
      </c>
      <c r="L3961" s="9" t="s">
        <v>1451</v>
      </c>
      <c r="M3961" s="9" t="s">
        <v>1452</v>
      </c>
      <c r="N3961" t="s">
        <v>41</v>
      </c>
      <c r="P3961" s="5" t="str">
        <f>IF(LOOKUP($K3961,Fuel_Mappings!$C$2:$C$255,Fuel_Mappings!$D$2:$D$255)&lt;&gt;"",LOOKUP($K3961,Fuel_Mappings!$C$2:$C$255,Fuel_Mappings!$D$2:$D$255),"")</f>
        <v/>
      </c>
      <c r="Q3961" s="5" t="str">
        <f>IF($P3961="Other_Fuel",IF(LOOKUP($G3961,Fuel_Mappings!$I$2:$I$36,Fuel_Mappings!$I$2:$I$36)=$G3961,LOOKUP($G3961,Fuel_Mappings!$I$2:$I$36,Fuel_Mappings!$J$2:$J$36),""),"")</f>
        <v/>
      </c>
      <c r="S3961" s="5" t="str">
        <f t="shared" si="255"/>
        <v>2D3a</v>
      </c>
      <c r="T3961" s="3" t="b">
        <f t="shared" si="256"/>
        <v>1</v>
      </c>
      <c r="U3961" s="3" t="b">
        <f t="shared" si="257"/>
        <v>1</v>
      </c>
    </row>
    <row r="3962" spans="1:21">
      <c r="A3962" s="10">
        <v>2460610000</v>
      </c>
      <c r="B3962" t="s">
        <v>836</v>
      </c>
      <c r="C3962" t="s">
        <v>819</v>
      </c>
      <c r="D3962" t="s">
        <v>820</v>
      </c>
      <c r="E3962" t="s">
        <v>822</v>
      </c>
      <c r="F3962" t="s">
        <v>842</v>
      </c>
      <c r="G3962" t="s">
        <v>862</v>
      </c>
      <c r="H3962" t="s">
        <v>822</v>
      </c>
      <c r="I3962" t="s">
        <v>832</v>
      </c>
      <c r="J3962" t="s">
        <v>560</v>
      </c>
      <c r="K3962" s="3" t="str">
        <f t="shared" si="259"/>
        <v>NonindustrialAdhesives</v>
      </c>
      <c r="L3962" s="9" t="s">
        <v>1451</v>
      </c>
      <c r="M3962" s="9" t="s">
        <v>1452</v>
      </c>
      <c r="N3962" t="s">
        <v>41</v>
      </c>
      <c r="P3962" s="5" t="str">
        <f>IF(LOOKUP($K3962,Fuel_Mappings!$C$2:$C$255,Fuel_Mappings!$D$2:$D$255)&lt;&gt;"",LOOKUP($K3962,Fuel_Mappings!$C$2:$C$255,Fuel_Mappings!$D$2:$D$255),"")</f>
        <v/>
      </c>
      <c r="Q3962" s="5" t="str">
        <f>IF($P3962="Other_Fuel",IF(LOOKUP($G3962,Fuel_Mappings!$I$2:$I$36,Fuel_Mappings!$I$2:$I$36)=$G3962,LOOKUP($G3962,Fuel_Mappings!$I$2:$I$36,Fuel_Mappings!$J$2:$J$36),""),"")</f>
        <v/>
      </c>
      <c r="S3962" s="5" t="str">
        <f t="shared" si="255"/>
        <v>2D3a</v>
      </c>
      <c r="T3962" s="3" t="b">
        <f t="shared" si="256"/>
        <v>1</v>
      </c>
      <c r="U3962" s="3" t="b">
        <f t="shared" si="257"/>
        <v>1</v>
      </c>
    </row>
    <row r="3963" spans="1:21">
      <c r="A3963" s="10">
        <v>2460600000</v>
      </c>
      <c r="B3963" t="s">
        <v>836</v>
      </c>
      <c r="C3963" t="s">
        <v>819</v>
      </c>
      <c r="D3963" t="s">
        <v>820</v>
      </c>
      <c r="E3963" t="s">
        <v>822</v>
      </c>
      <c r="F3963" t="s">
        <v>842</v>
      </c>
      <c r="G3963" t="s">
        <v>861</v>
      </c>
      <c r="H3963" t="s">
        <v>822</v>
      </c>
      <c r="I3963" t="s">
        <v>832</v>
      </c>
      <c r="J3963" t="s">
        <v>560</v>
      </c>
      <c r="K3963" s="3" t="str">
        <f t="shared" si="259"/>
        <v>NonindustrialAdhesives</v>
      </c>
      <c r="L3963" s="9" t="s">
        <v>1451</v>
      </c>
      <c r="M3963" s="9" t="s">
        <v>1452</v>
      </c>
      <c r="N3963" t="s">
        <v>41</v>
      </c>
      <c r="P3963" s="5" t="str">
        <f>IF(LOOKUP($K3963,Fuel_Mappings!$C$2:$C$255,Fuel_Mappings!$D$2:$D$255)&lt;&gt;"",LOOKUP($K3963,Fuel_Mappings!$C$2:$C$255,Fuel_Mappings!$D$2:$D$255),"")</f>
        <v/>
      </c>
      <c r="Q3963" s="5" t="str">
        <f>IF($P3963="Other_Fuel",IF(LOOKUP($G3963,Fuel_Mappings!$I$2:$I$36,Fuel_Mappings!$I$2:$I$36)=$G3963,LOOKUP($G3963,Fuel_Mappings!$I$2:$I$36,Fuel_Mappings!$J$2:$J$36),""),"")</f>
        <v/>
      </c>
      <c r="S3963" s="5" t="str">
        <f t="shared" si="255"/>
        <v>2D3a</v>
      </c>
      <c r="T3963" s="3" t="b">
        <f t="shared" si="256"/>
        <v>1</v>
      </c>
      <c r="U3963" s="3" t="b">
        <f t="shared" si="257"/>
        <v>1</v>
      </c>
    </row>
    <row r="3964" spans="1:21">
      <c r="A3964" s="10">
        <v>2460400000</v>
      </c>
      <c r="B3964" t="s">
        <v>836</v>
      </c>
      <c r="C3964" t="s">
        <v>819</v>
      </c>
      <c r="D3964" t="s">
        <v>820</v>
      </c>
      <c r="E3964" t="s">
        <v>822</v>
      </c>
      <c r="F3964" t="s">
        <v>842</v>
      </c>
      <c r="G3964" t="s">
        <v>855</v>
      </c>
      <c r="H3964" t="s">
        <v>822</v>
      </c>
      <c r="I3964" t="s">
        <v>832</v>
      </c>
      <c r="J3964" t="s">
        <v>837</v>
      </c>
      <c r="K3964" s="3" t="str">
        <f t="shared" si="259"/>
        <v>NonindustrialConsumer Solvents</v>
      </c>
      <c r="L3964" s="9" t="s">
        <v>1451</v>
      </c>
      <c r="M3964" s="9" t="s">
        <v>1452</v>
      </c>
      <c r="N3964" t="s">
        <v>41</v>
      </c>
      <c r="P3964" s="5" t="str">
        <f>IF(LOOKUP($K3964,Fuel_Mappings!$C$2:$C$255,Fuel_Mappings!$D$2:$D$255)&lt;&gt;"",LOOKUP($K3964,Fuel_Mappings!$C$2:$C$255,Fuel_Mappings!$D$2:$D$255),"")</f>
        <v/>
      </c>
      <c r="Q3964" s="5" t="str">
        <f>IF($P3964="Other_Fuel",IF(LOOKUP($G3964,Fuel_Mappings!$I$2:$I$36,Fuel_Mappings!$I$2:$I$36)=$G3964,LOOKUP($G3964,Fuel_Mappings!$I$2:$I$36,Fuel_Mappings!$J$2:$J$36),""),"")</f>
        <v/>
      </c>
      <c r="S3964" s="5" t="str">
        <f t="shared" si="255"/>
        <v>2D3a</v>
      </c>
      <c r="T3964" s="3" t="b">
        <f t="shared" si="256"/>
        <v>1</v>
      </c>
      <c r="U3964" s="3" t="b">
        <f t="shared" si="257"/>
        <v>1</v>
      </c>
    </row>
    <row r="3965" spans="1:21">
      <c r="A3965" s="10">
        <v>2460500000</v>
      </c>
      <c r="B3965" t="s">
        <v>836</v>
      </c>
      <c r="C3965" t="s">
        <v>819</v>
      </c>
      <c r="D3965" t="s">
        <v>820</v>
      </c>
      <c r="E3965" t="s">
        <v>822</v>
      </c>
      <c r="F3965" t="s">
        <v>842</v>
      </c>
      <c r="G3965" t="s">
        <v>858</v>
      </c>
      <c r="H3965" t="s">
        <v>822</v>
      </c>
      <c r="I3965" t="s">
        <v>832</v>
      </c>
      <c r="J3965" t="s">
        <v>837</v>
      </c>
      <c r="K3965" s="3" t="str">
        <f t="shared" si="259"/>
        <v>NonindustrialConsumer Solvents</v>
      </c>
      <c r="L3965" s="9" t="s">
        <v>1451</v>
      </c>
      <c r="M3965" s="9" t="s">
        <v>1452</v>
      </c>
      <c r="N3965" t="s">
        <v>41</v>
      </c>
      <c r="P3965" s="5" t="str">
        <f>IF(LOOKUP($K3965,Fuel_Mappings!$C$2:$C$255,Fuel_Mappings!$D$2:$D$255)&lt;&gt;"",LOOKUP($K3965,Fuel_Mappings!$C$2:$C$255,Fuel_Mappings!$D$2:$D$255),"")</f>
        <v/>
      </c>
      <c r="Q3965" s="5" t="str">
        <f>IF($P3965="Other_Fuel",IF(LOOKUP($G3965,Fuel_Mappings!$I$2:$I$36,Fuel_Mappings!$I$2:$I$36)=$G3965,LOOKUP($G3965,Fuel_Mappings!$I$2:$I$36,Fuel_Mappings!$J$2:$J$36),""),"")</f>
        <v/>
      </c>
      <c r="S3965" s="5" t="str">
        <f t="shared" si="255"/>
        <v>2D3a</v>
      </c>
      <c r="T3965" s="3" t="b">
        <f t="shared" si="256"/>
        <v>1</v>
      </c>
      <c r="U3965" s="3" t="b">
        <f t="shared" si="257"/>
        <v>1</v>
      </c>
    </row>
    <row r="3966" spans="1:21">
      <c r="A3966" s="10">
        <v>2460800000</v>
      </c>
      <c r="B3966" t="s">
        <v>836</v>
      </c>
      <c r="C3966" t="s">
        <v>819</v>
      </c>
      <c r="D3966" t="s">
        <v>820</v>
      </c>
      <c r="E3966" t="s">
        <v>822</v>
      </c>
      <c r="F3966" t="s">
        <v>842</v>
      </c>
      <c r="G3966" t="s">
        <v>843</v>
      </c>
      <c r="H3966" t="s">
        <v>822</v>
      </c>
      <c r="I3966" t="s">
        <v>832</v>
      </c>
      <c r="J3966" t="s">
        <v>841</v>
      </c>
      <c r="K3966" s="3" t="str">
        <f t="shared" si="259"/>
        <v>NonindustrialPesticide Application</v>
      </c>
      <c r="L3966" s="9" t="s">
        <v>1451</v>
      </c>
      <c r="M3966" s="9" t="s">
        <v>1452</v>
      </c>
      <c r="N3966" t="s">
        <v>41</v>
      </c>
      <c r="P3966" s="5" t="str">
        <f>IF(LOOKUP($K3966,Fuel_Mappings!$C$2:$C$255,Fuel_Mappings!$D$2:$D$255)&lt;&gt;"",LOOKUP($K3966,Fuel_Mappings!$C$2:$C$255,Fuel_Mappings!$D$2:$D$255),"")</f>
        <v/>
      </c>
      <c r="Q3966" s="5" t="str">
        <f>IF($P3966="Other_Fuel",IF(LOOKUP($G3966,Fuel_Mappings!$I$2:$I$36,Fuel_Mappings!$I$2:$I$36)=$G3966,LOOKUP($G3966,Fuel_Mappings!$I$2:$I$36,Fuel_Mappings!$J$2:$J$36),""),"")</f>
        <v/>
      </c>
      <c r="S3966" s="5" t="str">
        <f t="shared" si="255"/>
        <v>2D3a</v>
      </c>
      <c r="T3966" s="3" t="b">
        <f t="shared" si="256"/>
        <v>1</v>
      </c>
      <c r="U3966" s="3" t="b">
        <f t="shared" si="257"/>
        <v>1</v>
      </c>
    </row>
    <row r="3967" spans="1:21">
      <c r="A3967" s="10">
        <v>2460200000</v>
      </c>
      <c r="B3967" t="s">
        <v>836</v>
      </c>
      <c r="C3967" t="s">
        <v>819</v>
      </c>
      <c r="D3967" t="s">
        <v>820</v>
      </c>
      <c r="E3967" t="s">
        <v>822</v>
      </c>
      <c r="F3967" t="s">
        <v>842</v>
      </c>
      <c r="G3967" t="s">
        <v>850</v>
      </c>
      <c r="H3967" t="s">
        <v>822</v>
      </c>
      <c r="I3967" t="s">
        <v>832</v>
      </c>
      <c r="J3967" t="s">
        <v>837</v>
      </c>
      <c r="K3967" s="3" t="str">
        <f t="shared" si="259"/>
        <v>NonindustrialConsumer Solvents</v>
      </c>
      <c r="L3967" s="9" t="s">
        <v>1451</v>
      </c>
      <c r="M3967" s="9" t="s">
        <v>1452</v>
      </c>
      <c r="N3967" t="s">
        <v>41</v>
      </c>
      <c r="P3967" s="5" t="str">
        <f>IF(LOOKUP($K3967,Fuel_Mappings!$C$2:$C$255,Fuel_Mappings!$D$2:$D$255)&lt;&gt;"",LOOKUP($K3967,Fuel_Mappings!$C$2:$C$255,Fuel_Mappings!$D$2:$D$255),"")</f>
        <v/>
      </c>
      <c r="Q3967" s="5" t="str">
        <f>IF($P3967="Other_Fuel",IF(LOOKUP($G3967,Fuel_Mappings!$I$2:$I$36,Fuel_Mappings!$I$2:$I$36)=$G3967,LOOKUP($G3967,Fuel_Mappings!$I$2:$I$36,Fuel_Mappings!$J$2:$J$36),""),"")</f>
        <v/>
      </c>
      <c r="S3967" s="5" t="str">
        <f t="shared" si="255"/>
        <v>2D3a</v>
      </c>
      <c r="T3967" s="3" t="b">
        <f t="shared" si="256"/>
        <v>1</v>
      </c>
      <c r="U3967" s="3" t="b">
        <f t="shared" si="257"/>
        <v>1</v>
      </c>
    </row>
    <row r="3968" spans="1:21">
      <c r="A3968" s="10">
        <v>2460100000</v>
      </c>
      <c r="B3968" t="s">
        <v>836</v>
      </c>
      <c r="C3968" t="s">
        <v>819</v>
      </c>
      <c r="D3968" t="s">
        <v>820</v>
      </c>
      <c r="E3968" t="s">
        <v>822</v>
      </c>
      <c r="F3968" t="s">
        <v>842</v>
      </c>
      <c r="G3968" t="s">
        <v>845</v>
      </c>
      <c r="H3968" t="s">
        <v>822</v>
      </c>
      <c r="I3968" t="s">
        <v>832</v>
      </c>
      <c r="J3968" t="s">
        <v>837</v>
      </c>
      <c r="K3968" s="3" t="str">
        <f t="shared" si="259"/>
        <v>NonindustrialConsumer Solvents</v>
      </c>
      <c r="L3968" s="9" t="s">
        <v>1451</v>
      </c>
      <c r="M3968" s="9" t="s">
        <v>1452</v>
      </c>
      <c r="N3968" t="s">
        <v>41</v>
      </c>
      <c r="P3968" s="5" t="str">
        <f>IF(LOOKUP($K3968,Fuel_Mappings!$C$2:$C$255,Fuel_Mappings!$D$2:$D$255)&lt;&gt;"",LOOKUP($K3968,Fuel_Mappings!$C$2:$C$255,Fuel_Mappings!$D$2:$D$255),"")</f>
        <v/>
      </c>
      <c r="Q3968" s="5" t="str">
        <f>IF($P3968="Other_Fuel",IF(LOOKUP($G3968,Fuel_Mappings!$I$2:$I$36,Fuel_Mappings!$I$2:$I$36)=$G3968,LOOKUP($G3968,Fuel_Mappings!$I$2:$I$36,Fuel_Mappings!$J$2:$J$36),""),"")</f>
        <v/>
      </c>
      <c r="S3968" s="5" t="str">
        <f t="shared" si="255"/>
        <v>2D3a</v>
      </c>
      <c r="T3968" s="3" t="b">
        <f t="shared" si="256"/>
        <v>1</v>
      </c>
      <c r="U3968" s="3" t="b">
        <f t="shared" si="257"/>
        <v>1</v>
      </c>
    </row>
    <row r="3969" spans="1:21">
      <c r="A3969" s="10">
        <v>2460000000</v>
      </c>
      <c r="B3969" t="s">
        <v>836</v>
      </c>
      <c r="C3969" t="s">
        <v>819</v>
      </c>
      <c r="D3969" t="s">
        <v>820</v>
      </c>
      <c r="E3969" t="s">
        <v>822</v>
      </c>
      <c r="F3969" t="s">
        <v>842</v>
      </c>
      <c r="G3969" t="s">
        <v>263</v>
      </c>
      <c r="H3969" t="s">
        <v>822</v>
      </c>
      <c r="I3969" t="s">
        <v>832</v>
      </c>
      <c r="J3969" t="s">
        <v>21</v>
      </c>
      <c r="K3969" s="3" t="str">
        <f t="shared" si="259"/>
        <v>NonindustrialOther</v>
      </c>
      <c r="L3969" s="9" t="s">
        <v>1451</v>
      </c>
      <c r="M3969" s="9" t="s">
        <v>1452</v>
      </c>
      <c r="N3969" t="s">
        <v>41</v>
      </c>
      <c r="P3969" s="5" t="str">
        <f>IF(LOOKUP($K3969,Fuel_Mappings!$C$2:$C$255,Fuel_Mappings!$D$2:$D$255)&lt;&gt;"",LOOKUP($K3969,Fuel_Mappings!$C$2:$C$255,Fuel_Mappings!$D$2:$D$255),"")</f>
        <v>Other_Fuel</v>
      </c>
      <c r="Q3969" s="5" t="str">
        <f>IF($P3969="Other_Fuel",IF(LOOKUP($G3969,Fuel_Mappings!$I$2:$I$36,Fuel_Mappings!$I$2:$I$36)=$G3969,LOOKUP($G3969,Fuel_Mappings!$I$2:$I$36,Fuel_Mappings!$J$2:$J$36),""),"")</f>
        <v/>
      </c>
      <c r="S3969" s="5" t="str">
        <f t="shared" si="255"/>
        <v>2D3a</v>
      </c>
      <c r="T3969" s="3" t="b">
        <f t="shared" si="256"/>
        <v>1</v>
      </c>
      <c r="U3969" s="3" t="b">
        <f t="shared" si="257"/>
        <v>1</v>
      </c>
    </row>
    <row r="3970" spans="1:21">
      <c r="A3970" s="10">
        <v>2460410000</v>
      </c>
      <c r="B3970" t="s">
        <v>836</v>
      </c>
      <c r="C3970" t="s">
        <v>819</v>
      </c>
      <c r="D3970" t="s">
        <v>820</v>
      </c>
      <c r="E3970" t="s">
        <v>822</v>
      </c>
      <c r="F3970" t="s">
        <v>842</v>
      </c>
      <c r="G3970" t="s">
        <v>856</v>
      </c>
      <c r="H3970" t="s">
        <v>822</v>
      </c>
      <c r="I3970" t="s">
        <v>832</v>
      </c>
      <c r="J3970" t="s">
        <v>837</v>
      </c>
      <c r="K3970" s="3" t="str">
        <f t="shared" si="259"/>
        <v>NonindustrialConsumer Solvents</v>
      </c>
      <c r="L3970" s="9" t="s">
        <v>1451</v>
      </c>
      <c r="M3970" s="9" t="s">
        <v>1452</v>
      </c>
      <c r="N3970" t="s">
        <v>41</v>
      </c>
      <c r="P3970" s="5" t="str">
        <f>IF(LOOKUP($K3970,Fuel_Mappings!$C$2:$C$255,Fuel_Mappings!$D$2:$D$255)&lt;&gt;"",LOOKUP($K3970,Fuel_Mappings!$C$2:$C$255,Fuel_Mappings!$D$2:$D$255),"")</f>
        <v/>
      </c>
      <c r="Q3970" s="5" t="str">
        <f>IF($P3970="Other_Fuel",IF(LOOKUP($G3970,Fuel_Mappings!$I$2:$I$36,Fuel_Mappings!$I$2:$I$36)=$G3970,LOOKUP($G3970,Fuel_Mappings!$I$2:$I$36,Fuel_Mappings!$J$2:$J$36),""),"")</f>
        <v/>
      </c>
      <c r="S3970" s="5" t="str">
        <f t="shared" si="255"/>
        <v>2D3a</v>
      </c>
      <c r="T3970" s="3" t="b">
        <f t="shared" si="256"/>
        <v>1</v>
      </c>
      <c r="U3970" s="3" t="b">
        <f t="shared" si="257"/>
        <v>1</v>
      </c>
    </row>
    <row r="3971" spans="1:21">
      <c r="A3971" s="10">
        <v>2460420000</v>
      </c>
      <c r="B3971" t="s">
        <v>836</v>
      </c>
      <c r="C3971" t="s">
        <v>819</v>
      </c>
      <c r="D3971" t="s">
        <v>820</v>
      </c>
      <c r="E3971" t="s">
        <v>822</v>
      </c>
      <c r="F3971" t="s">
        <v>842</v>
      </c>
      <c r="G3971" t="s">
        <v>857</v>
      </c>
      <c r="H3971" t="s">
        <v>822</v>
      </c>
      <c r="I3971" t="s">
        <v>832</v>
      </c>
      <c r="J3971" t="s">
        <v>837</v>
      </c>
      <c r="K3971" s="3" t="str">
        <f t="shared" si="259"/>
        <v>NonindustrialConsumer Solvents</v>
      </c>
      <c r="L3971" s="9" t="s">
        <v>1451</v>
      </c>
      <c r="M3971" s="9" t="s">
        <v>1452</v>
      </c>
      <c r="N3971" t="s">
        <v>41</v>
      </c>
      <c r="P3971" s="5" t="str">
        <f>IF(LOOKUP($K3971,Fuel_Mappings!$C$2:$C$255,Fuel_Mappings!$D$2:$D$255)&lt;&gt;"",LOOKUP($K3971,Fuel_Mappings!$C$2:$C$255,Fuel_Mappings!$D$2:$D$255),"")</f>
        <v/>
      </c>
      <c r="Q3971" s="5" t="str">
        <f>IF($P3971="Other_Fuel",IF(LOOKUP($G3971,Fuel_Mappings!$I$2:$I$36,Fuel_Mappings!$I$2:$I$36)=$G3971,LOOKUP($G3971,Fuel_Mappings!$I$2:$I$36,Fuel_Mappings!$J$2:$J$36),""),"")</f>
        <v/>
      </c>
      <c r="S3971" s="5" t="str">
        <f t="shared" ref="S3971:S4034" si="260">LEFT(L3971,FIND("_",L3971)-1)</f>
        <v>2D3a</v>
      </c>
      <c r="T3971" s="3" t="b">
        <f t="shared" ref="T3971:T4034" si="261">$S3971=$C3971</f>
        <v>1</v>
      </c>
      <c r="U3971" s="3" t="b">
        <f t="shared" ref="U3971:U4034" si="262">LEFT($S3971,3)=LEFT($C3971,3)</f>
        <v>1</v>
      </c>
    </row>
    <row r="3972" spans="1:21">
      <c r="A3972" s="10">
        <v>2460510000</v>
      </c>
      <c r="B3972" t="s">
        <v>836</v>
      </c>
      <c r="C3972" t="s">
        <v>819</v>
      </c>
      <c r="D3972" t="s">
        <v>820</v>
      </c>
      <c r="E3972" t="s">
        <v>822</v>
      </c>
      <c r="F3972" t="s">
        <v>842</v>
      </c>
      <c r="G3972" t="s">
        <v>859</v>
      </c>
      <c r="H3972" t="s">
        <v>822</v>
      </c>
      <c r="I3972" t="s">
        <v>832</v>
      </c>
      <c r="J3972" t="s">
        <v>837</v>
      </c>
      <c r="K3972" s="3" t="str">
        <f t="shared" si="259"/>
        <v>NonindustrialConsumer Solvents</v>
      </c>
      <c r="L3972" s="9" t="s">
        <v>1451</v>
      </c>
      <c r="M3972" s="9" t="s">
        <v>1452</v>
      </c>
      <c r="N3972" t="s">
        <v>41</v>
      </c>
      <c r="P3972" s="5" t="str">
        <f>IF(LOOKUP($K3972,Fuel_Mappings!$C$2:$C$255,Fuel_Mappings!$D$2:$D$255)&lt;&gt;"",LOOKUP($K3972,Fuel_Mappings!$C$2:$C$255,Fuel_Mappings!$D$2:$D$255),"")</f>
        <v/>
      </c>
      <c r="Q3972" s="5" t="str">
        <f>IF($P3972="Other_Fuel",IF(LOOKUP($G3972,Fuel_Mappings!$I$2:$I$36,Fuel_Mappings!$I$2:$I$36)=$G3972,LOOKUP($G3972,Fuel_Mappings!$I$2:$I$36,Fuel_Mappings!$J$2:$J$36),""),"")</f>
        <v/>
      </c>
      <c r="S3972" s="5" t="str">
        <f t="shared" si="260"/>
        <v>2D3a</v>
      </c>
      <c r="T3972" s="3" t="b">
        <f t="shared" si="261"/>
        <v>1</v>
      </c>
      <c r="U3972" s="3" t="b">
        <f t="shared" si="262"/>
        <v>1</v>
      </c>
    </row>
    <row r="3973" spans="1:21">
      <c r="A3973" s="10">
        <v>2460520000</v>
      </c>
      <c r="B3973" t="s">
        <v>836</v>
      </c>
      <c r="C3973" t="s">
        <v>819</v>
      </c>
      <c r="D3973" t="s">
        <v>820</v>
      </c>
      <c r="E3973" t="s">
        <v>822</v>
      </c>
      <c r="F3973" t="s">
        <v>842</v>
      </c>
      <c r="G3973" t="s">
        <v>860</v>
      </c>
      <c r="H3973" t="s">
        <v>822</v>
      </c>
      <c r="I3973" t="s">
        <v>832</v>
      </c>
      <c r="J3973" t="s">
        <v>837</v>
      </c>
      <c r="K3973" s="3" t="str">
        <f t="shared" si="259"/>
        <v>NonindustrialConsumer Solvents</v>
      </c>
      <c r="L3973" s="9" t="s">
        <v>1451</v>
      </c>
      <c r="M3973" s="9" t="s">
        <v>1452</v>
      </c>
      <c r="N3973" t="s">
        <v>41</v>
      </c>
      <c r="P3973" s="5" t="str">
        <f>IF(LOOKUP($K3973,Fuel_Mappings!$C$2:$C$255,Fuel_Mappings!$D$2:$D$255)&lt;&gt;"",LOOKUP($K3973,Fuel_Mappings!$C$2:$C$255,Fuel_Mappings!$D$2:$D$255),"")</f>
        <v/>
      </c>
      <c r="Q3973" s="5" t="str">
        <f>IF($P3973="Other_Fuel",IF(LOOKUP($G3973,Fuel_Mappings!$I$2:$I$36,Fuel_Mappings!$I$2:$I$36)=$G3973,LOOKUP($G3973,Fuel_Mappings!$I$2:$I$36,Fuel_Mappings!$J$2:$J$36),""),"")</f>
        <v/>
      </c>
      <c r="S3973" s="5" t="str">
        <f t="shared" si="260"/>
        <v>2D3a</v>
      </c>
      <c r="T3973" s="3" t="b">
        <f t="shared" si="261"/>
        <v>1</v>
      </c>
      <c r="U3973" s="3" t="b">
        <f t="shared" si="262"/>
        <v>1</v>
      </c>
    </row>
    <row r="3974" spans="1:21">
      <c r="A3974" s="10">
        <v>2460820000</v>
      </c>
      <c r="B3974" t="s">
        <v>836</v>
      </c>
      <c r="C3974" t="s">
        <v>819</v>
      </c>
      <c r="D3974" t="s">
        <v>820</v>
      </c>
      <c r="E3974" t="s">
        <v>822</v>
      </c>
      <c r="F3974" t="s">
        <v>842</v>
      </c>
      <c r="G3974" t="s">
        <v>864</v>
      </c>
      <c r="H3974" t="s">
        <v>822</v>
      </c>
      <c r="I3974" t="s">
        <v>832</v>
      </c>
      <c r="J3974" t="s">
        <v>841</v>
      </c>
      <c r="K3974" s="3" t="str">
        <f t="shared" si="259"/>
        <v>NonindustrialPesticide Application</v>
      </c>
      <c r="L3974" s="9" t="s">
        <v>1451</v>
      </c>
      <c r="M3974" s="9" t="s">
        <v>1452</v>
      </c>
      <c r="N3974" t="s">
        <v>41</v>
      </c>
      <c r="P3974" s="5" t="str">
        <f>IF(LOOKUP($K3974,Fuel_Mappings!$C$2:$C$255,Fuel_Mappings!$D$2:$D$255)&lt;&gt;"",LOOKUP($K3974,Fuel_Mappings!$C$2:$C$255,Fuel_Mappings!$D$2:$D$255),"")</f>
        <v/>
      </c>
      <c r="Q3974" s="5" t="str">
        <f>IF($P3974="Other_Fuel",IF(LOOKUP($G3974,Fuel_Mappings!$I$2:$I$36,Fuel_Mappings!$I$2:$I$36)=$G3974,LOOKUP($G3974,Fuel_Mappings!$I$2:$I$36,Fuel_Mappings!$J$2:$J$36),""),"")</f>
        <v/>
      </c>
      <c r="S3974" s="5" t="str">
        <f t="shared" si="260"/>
        <v>2D3a</v>
      </c>
      <c r="T3974" s="3" t="b">
        <f t="shared" si="261"/>
        <v>1</v>
      </c>
      <c r="U3974" s="3" t="b">
        <f t="shared" si="262"/>
        <v>1</v>
      </c>
    </row>
    <row r="3975" spans="1:21">
      <c r="A3975" s="10">
        <v>2460810000</v>
      </c>
      <c r="B3975" t="s">
        <v>836</v>
      </c>
      <c r="C3975" t="s">
        <v>819</v>
      </c>
      <c r="D3975" t="s">
        <v>820</v>
      </c>
      <c r="E3975" t="s">
        <v>822</v>
      </c>
      <c r="F3975" t="s">
        <v>842</v>
      </c>
      <c r="G3975" t="s">
        <v>863</v>
      </c>
      <c r="H3975" t="s">
        <v>822</v>
      </c>
      <c r="I3975" t="s">
        <v>832</v>
      </c>
      <c r="J3975" t="s">
        <v>841</v>
      </c>
      <c r="K3975" s="3" t="str">
        <f t="shared" si="259"/>
        <v>NonindustrialPesticide Application</v>
      </c>
      <c r="L3975" s="9" t="s">
        <v>1451</v>
      </c>
      <c r="M3975" s="9" t="s">
        <v>1452</v>
      </c>
      <c r="N3975" t="s">
        <v>41</v>
      </c>
      <c r="P3975" s="5" t="str">
        <f>IF(LOOKUP($K3975,Fuel_Mappings!$C$2:$C$255,Fuel_Mappings!$D$2:$D$255)&lt;&gt;"",LOOKUP($K3975,Fuel_Mappings!$C$2:$C$255,Fuel_Mappings!$D$2:$D$255),"")</f>
        <v/>
      </c>
      <c r="Q3975" s="5" t="str">
        <f>IF($P3975="Other_Fuel",IF(LOOKUP($G3975,Fuel_Mappings!$I$2:$I$36,Fuel_Mappings!$I$2:$I$36)=$G3975,LOOKUP($G3975,Fuel_Mappings!$I$2:$I$36,Fuel_Mappings!$J$2:$J$36),""),"")</f>
        <v/>
      </c>
      <c r="S3975" s="5" t="str">
        <f t="shared" si="260"/>
        <v>2D3a</v>
      </c>
      <c r="T3975" s="3" t="b">
        <f t="shared" si="261"/>
        <v>1</v>
      </c>
      <c r="U3975" s="3" t="b">
        <f t="shared" si="262"/>
        <v>1</v>
      </c>
    </row>
    <row r="3976" spans="1:21">
      <c r="A3976" s="10">
        <v>2460230000</v>
      </c>
      <c r="B3976" t="s">
        <v>836</v>
      </c>
      <c r="C3976" t="s">
        <v>819</v>
      </c>
      <c r="D3976" t="s">
        <v>820</v>
      </c>
      <c r="E3976" t="s">
        <v>822</v>
      </c>
      <c r="F3976" t="s">
        <v>842</v>
      </c>
      <c r="G3976" t="s">
        <v>851</v>
      </c>
      <c r="H3976" t="s">
        <v>822</v>
      </c>
      <c r="I3976" t="s">
        <v>832</v>
      </c>
      <c r="J3976" t="s">
        <v>837</v>
      </c>
      <c r="K3976" s="3" t="str">
        <f t="shared" si="259"/>
        <v>NonindustrialConsumer Solvents</v>
      </c>
      <c r="L3976" s="9" t="s">
        <v>1451</v>
      </c>
      <c r="M3976" s="9" t="s">
        <v>1452</v>
      </c>
      <c r="N3976" t="s">
        <v>41</v>
      </c>
      <c r="P3976" s="5" t="str">
        <f>IF(LOOKUP($K3976,Fuel_Mappings!$C$2:$C$255,Fuel_Mappings!$D$2:$D$255)&lt;&gt;"",LOOKUP($K3976,Fuel_Mappings!$C$2:$C$255,Fuel_Mappings!$D$2:$D$255),"")</f>
        <v/>
      </c>
      <c r="Q3976" s="5" t="str">
        <f>IF($P3976="Other_Fuel",IF(LOOKUP($G3976,Fuel_Mappings!$I$2:$I$36,Fuel_Mappings!$I$2:$I$36)=$G3976,LOOKUP($G3976,Fuel_Mappings!$I$2:$I$36,Fuel_Mappings!$J$2:$J$36),""),"")</f>
        <v/>
      </c>
      <c r="S3976" s="5" t="str">
        <f t="shared" si="260"/>
        <v>2D3a</v>
      </c>
      <c r="T3976" s="3" t="b">
        <f t="shared" si="261"/>
        <v>1</v>
      </c>
      <c r="U3976" s="3" t="b">
        <f t="shared" si="262"/>
        <v>1</v>
      </c>
    </row>
    <row r="3977" spans="1:21">
      <c r="A3977" s="10">
        <v>2460210000</v>
      </c>
      <c r="B3977" t="s">
        <v>836</v>
      </c>
      <c r="C3977" t="s">
        <v>819</v>
      </c>
      <c r="D3977" t="s">
        <v>820</v>
      </c>
      <c r="E3977" t="s">
        <v>822</v>
      </c>
      <c r="F3977" t="s">
        <v>842</v>
      </c>
      <c r="G3977" t="s">
        <v>877</v>
      </c>
      <c r="H3977" t="s">
        <v>822</v>
      </c>
      <c r="I3977" t="s">
        <v>832</v>
      </c>
      <c r="J3977" t="s">
        <v>837</v>
      </c>
      <c r="K3977" s="3" t="str">
        <f t="shared" si="259"/>
        <v>NonindustrialConsumer Solvents</v>
      </c>
      <c r="L3977" s="9" t="s">
        <v>1451</v>
      </c>
      <c r="M3977" s="9" t="s">
        <v>1452</v>
      </c>
      <c r="N3977" t="s">
        <v>41</v>
      </c>
      <c r="P3977" s="5" t="str">
        <f>IF(LOOKUP($K3977,Fuel_Mappings!$C$2:$C$255,Fuel_Mappings!$D$2:$D$255)&lt;&gt;"",LOOKUP($K3977,Fuel_Mappings!$C$2:$C$255,Fuel_Mappings!$D$2:$D$255),"")</f>
        <v/>
      </c>
      <c r="Q3977" s="5" t="str">
        <f>IF($P3977="Other_Fuel",IF(LOOKUP($G3977,Fuel_Mappings!$I$2:$I$36,Fuel_Mappings!$I$2:$I$36)=$G3977,LOOKUP($G3977,Fuel_Mappings!$I$2:$I$36,Fuel_Mappings!$J$2:$J$36),""),"")</f>
        <v/>
      </c>
      <c r="S3977" s="5" t="str">
        <f t="shared" si="260"/>
        <v>2D3a</v>
      </c>
      <c r="T3977" s="3" t="b">
        <f t="shared" si="261"/>
        <v>1</v>
      </c>
      <c r="U3977" s="3" t="b">
        <f t="shared" si="262"/>
        <v>1</v>
      </c>
    </row>
    <row r="3978" spans="1:21">
      <c r="A3978" s="10">
        <v>2460220000</v>
      </c>
      <c r="B3978" t="s">
        <v>836</v>
      </c>
      <c r="C3978" t="s">
        <v>819</v>
      </c>
      <c r="D3978" t="s">
        <v>820</v>
      </c>
      <c r="E3978" t="s">
        <v>822</v>
      </c>
      <c r="F3978" t="s">
        <v>842</v>
      </c>
      <c r="G3978" t="s">
        <v>866</v>
      </c>
      <c r="H3978" t="s">
        <v>822</v>
      </c>
      <c r="I3978" t="s">
        <v>832</v>
      </c>
      <c r="J3978" t="s">
        <v>837</v>
      </c>
      <c r="K3978" s="3" t="str">
        <f t="shared" si="259"/>
        <v>NonindustrialConsumer Solvents</v>
      </c>
      <c r="L3978" s="9" t="s">
        <v>1451</v>
      </c>
      <c r="M3978" s="9" t="s">
        <v>1452</v>
      </c>
      <c r="N3978" t="s">
        <v>41</v>
      </c>
      <c r="P3978" s="5" t="str">
        <f>IF(LOOKUP($K3978,Fuel_Mappings!$C$2:$C$255,Fuel_Mappings!$D$2:$D$255)&lt;&gt;"",LOOKUP($K3978,Fuel_Mappings!$C$2:$C$255,Fuel_Mappings!$D$2:$D$255),"")</f>
        <v/>
      </c>
      <c r="Q3978" s="5" t="str">
        <f>IF($P3978="Other_Fuel",IF(LOOKUP($G3978,Fuel_Mappings!$I$2:$I$36,Fuel_Mappings!$I$2:$I$36)=$G3978,LOOKUP($G3978,Fuel_Mappings!$I$2:$I$36,Fuel_Mappings!$J$2:$J$36),""),"")</f>
        <v/>
      </c>
      <c r="S3978" s="5" t="str">
        <f t="shared" si="260"/>
        <v>2D3a</v>
      </c>
      <c r="T3978" s="3" t="b">
        <f t="shared" si="261"/>
        <v>1</v>
      </c>
      <c r="U3978" s="3" t="b">
        <f t="shared" si="262"/>
        <v>1</v>
      </c>
    </row>
    <row r="3979" spans="1:21">
      <c r="A3979" s="10">
        <v>2460290000</v>
      </c>
      <c r="B3979" t="s">
        <v>836</v>
      </c>
      <c r="C3979" t="s">
        <v>819</v>
      </c>
      <c r="D3979" t="s">
        <v>820</v>
      </c>
      <c r="E3979" t="s">
        <v>822</v>
      </c>
      <c r="F3979" t="s">
        <v>842</v>
      </c>
      <c r="G3979" t="s">
        <v>854</v>
      </c>
      <c r="H3979" t="s">
        <v>822</v>
      </c>
      <c r="I3979" t="s">
        <v>832</v>
      </c>
      <c r="J3979" t="s">
        <v>837</v>
      </c>
      <c r="K3979" s="3" t="str">
        <f t="shared" si="259"/>
        <v>NonindustrialConsumer Solvents</v>
      </c>
      <c r="L3979" s="9" t="s">
        <v>1451</v>
      </c>
      <c r="M3979" s="9" t="s">
        <v>1452</v>
      </c>
      <c r="N3979" t="s">
        <v>41</v>
      </c>
      <c r="P3979" s="5" t="str">
        <f>IF(LOOKUP($K3979,Fuel_Mappings!$C$2:$C$255,Fuel_Mappings!$D$2:$D$255)&lt;&gt;"",LOOKUP($K3979,Fuel_Mappings!$C$2:$C$255,Fuel_Mappings!$D$2:$D$255),"")</f>
        <v/>
      </c>
      <c r="Q3979" s="5" t="str">
        <f>IF($P3979="Other_Fuel",IF(LOOKUP($G3979,Fuel_Mappings!$I$2:$I$36,Fuel_Mappings!$I$2:$I$36)=$G3979,LOOKUP($G3979,Fuel_Mappings!$I$2:$I$36,Fuel_Mappings!$J$2:$J$36),""),"")</f>
        <v/>
      </c>
      <c r="S3979" s="5" t="str">
        <f t="shared" si="260"/>
        <v>2D3a</v>
      </c>
      <c r="T3979" s="3" t="b">
        <f t="shared" si="261"/>
        <v>1</v>
      </c>
      <c r="U3979" s="3" t="b">
        <f t="shared" si="262"/>
        <v>1</v>
      </c>
    </row>
    <row r="3980" spans="1:21">
      <c r="A3980" s="10">
        <v>2460270000</v>
      </c>
      <c r="B3980" t="s">
        <v>836</v>
      </c>
      <c r="C3980" t="s">
        <v>819</v>
      </c>
      <c r="D3980" t="s">
        <v>820</v>
      </c>
      <c r="E3980" t="s">
        <v>822</v>
      </c>
      <c r="F3980" t="s">
        <v>842</v>
      </c>
      <c r="G3980" t="s">
        <v>853</v>
      </c>
      <c r="H3980" t="s">
        <v>822</v>
      </c>
      <c r="I3980" t="s">
        <v>832</v>
      </c>
      <c r="J3980" t="s">
        <v>837</v>
      </c>
      <c r="K3980" s="3" t="str">
        <f t="shared" si="259"/>
        <v>NonindustrialConsumer Solvents</v>
      </c>
      <c r="L3980" s="9" t="s">
        <v>1451</v>
      </c>
      <c r="M3980" s="9" t="s">
        <v>1452</v>
      </c>
      <c r="N3980" t="s">
        <v>41</v>
      </c>
      <c r="P3980" s="5" t="str">
        <f>IF(LOOKUP($K3980,Fuel_Mappings!$C$2:$C$255,Fuel_Mappings!$D$2:$D$255)&lt;&gt;"",LOOKUP($K3980,Fuel_Mappings!$C$2:$C$255,Fuel_Mappings!$D$2:$D$255),"")</f>
        <v/>
      </c>
      <c r="Q3980" s="5" t="str">
        <f>IF($P3980="Other_Fuel",IF(LOOKUP($G3980,Fuel_Mappings!$I$2:$I$36,Fuel_Mappings!$I$2:$I$36)=$G3980,LOOKUP($G3980,Fuel_Mappings!$I$2:$I$36,Fuel_Mappings!$J$2:$J$36),""),"")</f>
        <v/>
      </c>
      <c r="S3980" s="5" t="str">
        <f t="shared" si="260"/>
        <v>2D3a</v>
      </c>
      <c r="T3980" s="3" t="b">
        <f t="shared" si="261"/>
        <v>1</v>
      </c>
      <c r="U3980" s="3" t="b">
        <f t="shared" si="262"/>
        <v>1</v>
      </c>
    </row>
    <row r="3981" spans="1:21">
      <c r="A3981" s="10">
        <v>2460250000</v>
      </c>
      <c r="B3981" t="s">
        <v>836</v>
      </c>
      <c r="C3981" t="s">
        <v>819</v>
      </c>
      <c r="D3981" t="s">
        <v>820</v>
      </c>
      <c r="E3981" t="s">
        <v>822</v>
      </c>
      <c r="F3981" t="s">
        <v>842</v>
      </c>
      <c r="G3981" t="s">
        <v>852</v>
      </c>
      <c r="H3981" t="s">
        <v>822</v>
      </c>
      <c r="I3981" t="s">
        <v>832</v>
      </c>
      <c r="J3981" t="s">
        <v>837</v>
      </c>
      <c r="K3981" s="3" t="str">
        <f t="shared" si="259"/>
        <v>NonindustrialConsumer Solvents</v>
      </c>
      <c r="L3981" s="9" t="s">
        <v>1451</v>
      </c>
      <c r="M3981" s="9" t="s">
        <v>1452</v>
      </c>
      <c r="N3981" t="s">
        <v>41</v>
      </c>
      <c r="P3981" s="5" t="str">
        <f>IF(LOOKUP($K3981,Fuel_Mappings!$C$2:$C$255,Fuel_Mappings!$D$2:$D$255)&lt;&gt;"",LOOKUP($K3981,Fuel_Mappings!$C$2:$C$255,Fuel_Mappings!$D$2:$D$255),"")</f>
        <v/>
      </c>
      <c r="Q3981" s="5" t="str">
        <f>IF($P3981="Other_Fuel",IF(LOOKUP($G3981,Fuel_Mappings!$I$2:$I$36,Fuel_Mappings!$I$2:$I$36)=$G3981,LOOKUP($G3981,Fuel_Mappings!$I$2:$I$36,Fuel_Mappings!$J$2:$J$36),""),"")</f>
        <v/>
      </c>
      <c r="S3981" s="5" t="str">
        <f t="shared" si="260"/>
        <v>2D3a</v>
      </c>
      <c r="T3981" s="3" t="b">
        <f t="shared" si="261"/>
        <v>1</v>
      </c>
      <c r="U3981" s="3" t="b">
        <f t="shared" si="262"/>
        <v>1</v>
      </c>
    </row>
    <row r="3982" spans="1:21">
      <c r="A3982" s="10">
        <v>2460900000</v>
      </c>
      <c r="B3982" t="s">
        <v>836</v>
      </c>
      <c r="C3982" t="s">
        <v>819</v>
      </c>
      <c r="D3982" t="s">
        <v>820</v>
      </c>
      <c r="E3982" t="s">
        <v>822</v>
      </c>
      <c r="F3982" t="s">
        <v>842</v>
      </c>
      <c r="G3982" t="s">
        <v>865</v>
      </c>
      <c r="H3982" t="s">
        <v>822</v>
      </c>
      <c r="I3982" t="s">
        <v>832</v>
      </c>
      <c r="J3982" t="s">
        <v>841</v>
      </c>
      <c r="K3982" s="3" t="str">
        <f t="shared" si="259"/>
        <v>NonindustrialPesticide Application</v>
      </c>
      <c r="L3982" s="9" t="s">
        <v>1451</v>
      </c>
      <c r="M3982" s="9" t="s">
        <v>1452</v>
      </c>
      <c r="N3982" t="s">
        <v>41</v>
      </c>
      <c r="P3982" s="5" t="str">
        <f>IF(LOOKUP($K3982,Fuel_Mappings!$C$2:$C$255,Fuel_Mappings!$D$2:$D$255)&lt;&gt;"",LOOKUP($K3982,Fuel_Mappings!$C$2:$C$255,Fuel_Mappings!$D$2:$D$255),"")</f>
        <v/>
      </c>
      <c r="Q3982" s="5" t="str">
        <f>IF($P3982="Other_Fuel",IF(LOOKUP($G3982,Fuel_Mappings!$I$2:$I$36,Fuel_Mappings!$I$2:$I$36)=$G3982,LOOKUP($G3982,Fuel_Mappings!$I$2:$I$36,Fuel_Mappings!$J$2:$J$36),""),"")</f>
        <v/>
      </c>
      <c r="S3982" s="5" t="str">
        <f t="shared" si="260"/>
        <v>2D3a</v>
      </c>
      <c r="T3982" s="3" t="b">
        <f t="shared" si="261"/>
        <v>1</v>
      </c>
      <c r="U3982" s="3" t="b">
        <f t="shared" si="262"/>
        <v>1</v>
      </c>
    </row>
    <row r="3983" spans="1:21">
      <c r="A3983" s="10">
        <v>2460120000</v>
      </c>
      <c r="B3983" t="s">
        <v>836</v>
      </c>
      <c r="C3983" t="s">
        <v>819</v>
      </c>
      <c r="D3983" t="s">
        <v>820</v>
      </c>
      <c r="E3983" t="s">
        <v>822</v>
      </c>
      <c r="F3983" t="s">
        <v>842</v>
      </c>
      <c r="G3983" t="s">
        <v>871</v>
      </c>
      <c r="H3983" t="s">
        <v>822</v>
      </c>
      <c r="I3983" t="s">
        <v>832</v>
      </c>
      <c r="J3983" t="s">
        <v>837</v>
      </c>
      <c r="K3983" s="3" t="str">
        <f t="shared" si="259"/>
        <v>NonindustrialConsumer Solvents</v>
      </c>
      <c r="L3983" s="9" t="s">
        <v>1451</v>
      </c>
      <c r="M3983" s="9" t="s">
        <v>1452</v>
      </c>
      <c r="N3983" t="s">
        <v>41</v>
      </c>
      <c r="P3983" s="5" t="str">
        <f>IF(LOOKUP($K3983,Fuel_Mappings!$C$2:$C$255,Fuel_Mappings!$D$2:$D$255)&lt;&gt;"",LOOKUP($K3983,Fuel_Mappings!$C$2:$C$255,Fuel_Mappings!$D$2:$D$255),"")</f>
        <v/>
      </c>
      <c r="Q3983" s="5" t="str">
        <f>IF($P3983="Other_Fuel",IF(LOOKUP($G3983,Fuel_Mappings!$I$2:$I$36,Fuel_Mappings!$I$2:$I$36)=$G3983,LOOKUP($G3983,Fuel_Mappings!$I$2:$I$36,Fuel_Mappings!$J$2:$J$36),""),"")</f>
        <v/>
      </c>
      <c r="S3983" s="5" t="str">
        <f t="shared" si="260"/>
        <v>2D3a</v>
      </c>
      <c r="T3983" s="3" t="b">
        <f t="shared" si="261"/>
        <v>1</v>
      </c>
      <c r="U3983" s="3" t="b">
        <f t="shared" si="262"/>
        <v>1</v>
      </c>
    </row>
    <row r="3984" spans="1:21">
      <c r="A3984" s="10">
        <v>2460160000</v>
      </c>
      <c r="B3984" t="s">
        <v>836</v>
      </c>
      <c r="C3984" t="s">
        <v>819</v>
      </c>
      <c r="D3984" t="s">
        <v>820</v>
      </c>
      <c r="E3984" t="s">
        <v>822</v>
      </c>
      <c r="F3984" t="s">
        <v>842</v>
      </c>
      <c r="G3984" t="s">
        <v>874</v>
      </c>
      <c r="H3984" t="s">
        <v>822</v>
      </c>
      <c r="I3984" t="s">
        <v>832</v>
      </c>
      <c r="J3984" t="s">
        <v>837</v>
      </c>
      <c r="K3984" s="3" t="str">
        <f t="shared" si="259"/>
        <v>NonindustrialConsumer Solvents</v>
      </c>
      <c r="L3984" s="9" t="s">
        <v>1451</v>
      </c>
      <c r="M3984" s="9" t="s">
        <v>1452</v>
      </c>
      <c r="N3984" t="s">
        <v>41</v>
      </c>
      <c r="P3984" s="5" t="str">
        <f>IF(LOOKUP($K3984,Fuel_Mappings!$C$2:$C$255,Fuel_Mappings!$D$2:$D$255)&lt;&gt;"",LOOKUP($K3984,Fuel_Mappings!$C$2:$C$255,Fuel_Mappings!$D$2:$D$255),"")</f>
        <v/>
      </c>
      <c r="Q3984" s="5" t="str">
        <f>IF($P3984="Other_Fuel",IF(LOOKUP($G3984,Fuel_Mappings!$I$2:$I$36,Fuel_Mappings!$I$2:$I$36)=$G3984,LOOKUP($G3984,Fuel_Mappings!$I$2:$I$36,Fuel_Mappings!$J$2:$J$36),""),"")</f>
        <v/>
      </c>
      <c r="S3984" s="5" t="str">
        <f t="shared" si="260"/>
        <v>2D3a</v>
      </c>
      <c r="T3984" s="3" t="b">
        <f t="shared" si="261"/>
        <v>1</v>
      </c>
      <c r="U3984" s="3" t="b">
        <f t="shared" si="262"/>
        <v>1</v>
      </c>
    </row>
    <row r="3985" spans="1:21">
      <c r="A3985" s="10">
        <v>2460130000</v>
      </c>
      <c r="B3985" t="s">
        <v>836</v>
      </c>
      <c r="C3985" t="s">
        <v>819</v>
      </c>
      <c r="D3985" t="s">
        <v>820</v>
      </c>
      <c r="E3985" t="s">
        <v>822</v>
      </c>
      <c r="F3985" t="s">
        <v>842</v>
      </c>
      <c r="G3985" t="s">
        <v>847</v>
      </c>
      <c r="H3985" t="s">
        <v>822</v>
      </c>
      <c r="I3985" t="s">
        <v>832</v>
      </c>
      <c r="J3985" t="s">
        <v>837</v>
      </c>
      <c r="K3985" s="3" t="str">
        <f t="shared" si="259"/>
        <v>NonindustrialConsumer Solvents</v>
      </c>
      <c r="L3985" s="9" t="s">
        <v>1451</v>
      </c>
      <c r="M3985" s="9" t="s">
        <v>1452</v>
      </c>
      <c r="N3985" t="s">
        <v>41</v>
      </c>
      <c r="P3985" s="5" t="str">
        <f>IF(LOOKUP($K3985,Fuel_Mappings!$C$2:$C$255,Fuel_Mappings!$D$2:$D$255)&lt;&gt;"",LOOKUP($K3985,Fuel_Mappings!$C$2:$C$255,Fuel_Mappings!$D$2:$D$255),"")</f>
        <v/>
      </c>
      <c r="Q3985" s="5" t="str">
        <f>IF($P3985="Other_Fuel",IF(LOOKUP($G3985,Fuel_Mappings!$I$2:$I$36,Fuel_Mappings!$I$2:$I$36)=$G3985,LOOKUP($G3985,Fuel_Mappings!$I$2:$I$36,Fuel_Mappings!$J$2:$J$36),""),"")</f>
        <v/>
      </c>
      <c r="S3985" s="5" t="str">
        <f t="shared" si="260"/>
        <v>2D3a</v>
      </c>
      <c r="T3985" s="3" t="b">
        <f t="shared" si="261"/>
        <v>1</v>
      </c>
      <c r="U3985" s="3" t="b">
        <f t="shared" si="262"/>
        <v>1</v>
      </c>
    </row>
    <row r="3986" spans="1:21">
      <c r="A3986" s="10">
        <v>2460110000</v>
      </c>
      <c r="B3986" t="s">
        <v>836</v>
      </c>
      <c r="C3986" t="s">
        <v>819</v>
      </c>
      <c r="D3986" t="s">
        <v>820</v>
      </c>
      <c r="E3986" t="s">
        <v>822</v>
      </c>
      <c r="F3986" t="s">
        <v>842</v>
      </c>
      <c r="G3986" t="s">
        <v>846</v>
      </c>
      <c r="H3986" t="s">
        <v>822</v>
      </c>
      <c r="I3986" t="s">
        <v>832</v>
      </c>
      <c r="J3986" t="s">
        <v>837</v>
      </c>
      <c r="K3986" s="3" t="str">
        <f t="shared" si="259"/>
        <v>NonindustrialConsumer Solvents</v>
      </c>
      <c r="L3986" s="9" t="s">
        <v>1451</v>
      </c>
      <c r="M3986" s="9" t="s">
        <v>1452</v>
      </c>
      <c r="N3986" t="s">
        <v>41</v>
      </c>
      <c r="P3986" s="5" t="str">
        <f>IF(LOOKUP($K3986,Fuel_Mappings!$C$2:$C$255,Fuel_Mappings!$D$2:$D$255)&lt;&gt;"",LOOKUP($K3986,Fuel_Mappings!$C$2:$C$255,Fuel_Mappings!$D$2:$D$255),"")</f>
        <v/>
      </c>
      <c r="Q3986" s="5" t="str">
        <f>IF($P3986="Other_Fuel",IF(LOOKUP($G3986,Fuel_Mappings!$I$2:$I$36,Fuel_Mappings!$I$2:$I$36)=$G3986,LOOKUP($G3986,Fuel_Mappings!$I$2:$I$36,Fuel_Mappings!$J$2:$J$36),""),"")</f>
        <v/>
      </c>
      <c r="S3986" s="5" t="str">
        <f t="shared" si="260"/>
        <v>2D3a</v>
      </c>
      <c r="T3986" s="3" t="b">
        <f t="shared" si="261"/>
        <v>1</v>
      </c>
      <c r="U3986" s="3" t="b">
        <f t="shared" si="262"/>
        <v>1</v>
      </c>
    </row>
    <row r="3987" spans="1:21">
      <c r="A3987" s="10">
        <v>2460180000</v>
      </c>
      <c r="B3987" t="s">
        <v>836</v>
      </c>
      <c r="C3987" t="s">
        <v>819</v>
      </c>
      <c r="D3987" t="s">
        <v>820</v>
      </c>
      <c r="E3987" t="s">
        <v>822</v>
      </c>
      <c r="F3987" t="s">
        <v>842</v>
      </c>
      <c r="G3987" t="s">
        <v>876</v>
      </c>
      <c r="H3987" t="s">
        <v>822</v>
      </c>
      <c r="I3987" t="s">
        <v>832</v>
      </c>
      <c r="J3987" t="s">
        <v>837</v>
      </c>
      <c r="K3987" s="3" t="str">
        <f t="shared" si="259"/>
        <v>NonindustrialConsumer Solvents</v>
      </c>
      <c r="L3987" s="9" t="s">
        <v>1451</v>
      </c>
      <c r="M3987" s="9" t="s">
        <v>1452</v>
      </c>
      <c r="N3987" t="s">
        <v>41</v>
      </c>
      <c r="P3987" s="5" t="str">
        <f>IF(LOOKUP($K3987,Fuel_Mappings!$C$2:$C$255,Fuel_Mappings!$D$2:$D$255)&lt;&gt;"",LOOKUP($K3987,Fuel_Mappings!$C$2:$C$255,Fuel_Mappings!$D$2:$D$255),"")</f>
        <v/>
      </c>
      <c r="Q3987" s="5" t="str">
        <f>IF($P3987="Other_Fuel",IF(LOOKUP($G3987,Fuel_Mappings!$I$2:$I$36,Fuel_Mappings!$I$2:$I$36)=$G3987,LOOKUP($G3987,Fuel_Mappings!$I$2:$I$36,Fuel_Mappings!$J$2:$J$36),""),"")</f>
        <v/>
      </c>
      <c r="S3987" s="5" t="str">
        <f t="shared" si="260"/>
        <v>2D3a</v>
      </c>
      <c r="T3987" s="3" t="b">
        <f t="shared" si="261"/>
        <v>1</v>
      </c>
      <c r="U3987" s="3" t="b">
        <f t="shared" si="262"/>
        <v>1</v>
      </c>
    </row>
    <row r="3988" spans="1:21">
      <c r="A3988" s="10">
        <v>2460190000</v>
      </c>
      <c r="B3988" t="s">
        <v>836</v>
      </c>
      <c r="C3988" t="s">
        <v>819</v>
      </c>
      <c r="D3988" t="s">
        <v>820</v>
      </c>
      <c r="E3988" t="s">
        <v>822</v>
      </c>
      <c r="F3988" t="s">
        <v>842</v>
      </c>
      <c r="G3988" t="s">
        <v>849</v>
      </c>
      <c r="H3988" t="s">
        <v>822</v>
      </c>
      <c r="I3988" t="s">
        <v>832</v>
      </c>
      <c r="J3988" t="s">
        <v>837</v>
      </c>
      <c r="K3988" s="3" t="str">
        <f t="shared" ref="K3988:K3992" si="263">I3988&amp;J3988</f>
        <v>NonindustrialConsumer Solvents</v>
      </c>
      <c r="L3988" s="9" t="s">
        <v>1451</v>
      </c>
      <c r="M3988" s="9" t="s">
        <v>1452</v>
      </c>
      <c r="N3988" t="s">
        <v>41</v>
      </c>
      <c r="P3988" s="5" t="str">
        <f>IF(LOOKUP($K3988,Fuel_Mappings!$C$2:$C$255,Fuel_Mappings!$D$2:$D$255)&lt;&gt;"",LOOKUP($K3988,Fuel_Mappings!$C$2:$C$255,Fuel_Mappings!$D$2:$D$255),"")</f>
        <v/>
      </c>
      <c r="Q3988" s="5" t="str">
        <f>IF($P3988="Other_Fuel",IF(LOOKUP($G3988,Fuel_Mappings!$I$2:$I$36,Fuel_Mappings!$I$2:$I$36)=$G3988,LOOKUP($G3988,Fuel_Mappings!$I$2:$I$36,Fuel_Mappings!$J$2:$J$36),""),"")</f>
        <v/>
      </c>
      <c r="S3988" s="5" t="str">
        <f t="shared" si="260"/>
        <v>2D3a</v>
      </c>
      <c r="T3988" s="3" t="b">
        <f t="shared" si="261"/>
        <v>1</v>
      </c>
      <c r="U3988" s="3" t="b">
        <f t="shared" si="262"/>
        <v>1</v>
      </c>
    </row>
    <row r="3989" spans="1:21">
      <c r="A3989" s="10">
        <v>2460150000</v>
      </c>
      <c r="B3989" t="s">
        <v>836</v>
      </c>
      <c r="C3989" t="s">
        <v>819</v>
      </c>
      <c r="D3989" t="s">
        <v>820</v>
      </c>
      <c r="E3989" t="s">
        <v>822</v>
      </c>
      <c r="F3989" t="s">
        <v>842</v>
      </c>
      <c r="G3989" t="s">
        <v>848</v>
      </c>
      <c r="H3989" t="s">
        <v>822</v>
      </c>
      <c r="I3989" t="s">
        <v>832</v>
      </c>
      <c r="J3989" t="s">
        <v>837</v>
      </c>
      <c r="K3989" s="3" t="str">
        <f t="shared" si="263"/>
        <v>NonindustrialConsumer Solvents</v>
      </c>
      <c r="L3989" s="9" t="s">
        <v>1451</v>
      </c>
      <c r="M3989" s="9" t="s">
        <v>1452</v>
      </c>
      <c r="N3989" t="s">
        <v>41</v>
      </c>
      <c r="P3989" s="5" t="str">
        <f>IF(LOOKUP($K3989,Fuel_Mappings!$C$2:$C$255,Fuel_Mappings!$D$2:$D$255)&lt;&gt;"",LOOKUP($K3989,Fuel_Mappings!$C$2:$C$255,Fuel_Mappings!$D$2:$D$255),"")</f>
        <v/>
      </c>
      <c r="Q3989" s="5" t="str">
        <f>IF($P3989="Other_Fuel",IF(LOOKUP($G3989,Fuel_Mappings!$I$2:$I$36,Fuel_Mappings!$I$2:$I$36)=$G3989,LOOKUP($G3989,Fuel_Mappings!$I$2:$I$36,Fuel_Mappings!$J$2:$J$36),""),"")</f>
        <v/>
      </c>
      <c r="S3989" s="5" t="str">
        <f t="shared" si="260"/>
        <v>2D3a</v>
      </c>
      <c r="T3989" s="3" t="b">
        <f t="shared" si="261"/>
        <v>1</v>
      </c>
      <c r="U3989" s="3" t="b">
        <f t="shared" si="262"/>
        <v>1</v>
      </c>
    </row>
    <row r="3990" spans="1:21">
      <c r="A3990" s="10">
        <v>2460170000</v>
      </c>
      <c r="B3990" t="s">
        <v>836</v>
      </c>
      <c r="C3990" t="s">
        <v>819</v>
      </c>
      <c r="D3990" t="s">
        <v>820</v>
      </c>
      <c r="E3990" t="s">
        <v>822</v>
      </c>
      <c r="F3990" t="s">
        <v>842</v>
      </c>
      <c r="G3990" t="s">
        <v>875</v>
      </c>
      <c r="H3990" t="s">
        <v>822</v>
      </c>
      <c r="I3990" t="s">
        <v>832</v>
      </c>
      <c r="J3990" t="s">
        <v>837</v>
      </c>
      <c r="K3990" s="3" t="str">
        <f t="shared" si="263"/>
        <v>NonindustrialConsumer Solvents</v>
      </c>
      <c r="L3990" s="9" t="s">
        <v>1451</v>
      </c>
      <c r="M3990" s="9" t="s">
        <v>1452</v>
      </c>
      <c r="N3990" t="s">
        <v>41</v>
      </c>
      <c r="P3990" s="5" t="str">
        <f>IF(LOOKUP($K3990,Fuel_Mappings!$C$2:$C$255,Fuel_Mappings!$D$2:$D$255)&lt;&gt;"",LOOKUP($K3990,Fuel_Mappings!$C$2:$C$255,Fuel_Mappings!$D$2:$D$255),"")</f>
        <v/>
      </c>
      <c r="Q3990" s="5" t="str">
        <f>IF($P3990="Other_Fuel",IF(LOOKUP($G3990,Fuel_Mappings!$I$2:$I$36,Fuel_Mappings!$I$2:$I$36)=$G3990,LOOKUP($G3990,Fuel_Mappings!$I$2:$I$36,Fuel_Mappings!$J$2:$J$36),""),"")</f>
        <v/>
      </c>
      <c r="S3990" s="5" t="str">
        <f t="shared" si="260"/>
        <v>2D3a</v>
      </c>
      <c r="T3990" s="3" t="b">
        <f t="shared" si="261"/>
        <v>1</v>
      </c>
      <c r="U3990" s="3" t="b">
        <f t="shared" si="262"/>
        <v>1</v>
      </c>
    </row>
    <row r="3991" spans="1:21">
      <c r="A3991" s="10">
        <v>2402000000</v>
      </c>
      <c r="B3991" t="s">
        <v>818</v>
      </c>
      <c r="C3991" t="s">
        <v>819</v>
      </c>
      <c r="D3991" t="s">
        <v>820</v>
      </c>
      <c r="E3991" t="s">
        <v>822</v>
      </c>
      <c r="F3991" t="s">
        <v>1362</v>
      </c>
      <c r="G3991" t="s">
        <v>1363</v>
      </c>
      <c r="H3991" t="s">
        <v>822</v>
      </c>
      <c r="I3991" t="s">
        <v>823</v>
      </c>
      <c r="J3991" t="s">
        <v>21</v>
      </c>
      <c r="K3991" s="3" t="str">
        <f t="shared" si="263"/>
        <v>Other IndustrialOther</v>
      </c>
      <c r="L3991" s="9" t="s">
        <v>1449</v>
      </c>
      <c r="M3991" s="9" t="s">
        <v>1450</v>
      </c>
      <c r="N3991" t="s">
        <v>41</v>
      </c>
      <c r="P3991" s="5" t="str">
        <f>IF(LOOKUP($K3991,Fuel_Mappings!$C$2:$C$255,Fuel_Mappings!$D$2:$D$255)&lt;&gt;"",LOOKUP($K3991,Fuel_Mappings!$C$2:$C$255,Fuel_Mappings!$D$2:$D$255),"")</f>
        <v>Other_Fuel</v>
      </c>
      <c r="Q3991" s="5" t="str">
        <f>IF($P3991="Other_Fuel",IF(LOOKUP($G3991,Fuel_Mappings!$I$2:$I$36,Fuel_Mappings!$I$2:$I$36)=$G3991,LOOKUP($G3991,Fuel_Mappings!$I$2:$I$36,Fuel_Mappings!$J$2:$J$36),""),"")</f>
        <v/>
      </c>
      <c r="S3991" s="5" t="str">
        <f t="shared" si="260"/>
        <v>2D3i</v>
      </c>
      <c r="T3991" s="3" t="b">
        <f t="shared" si="261"/>
        <v>0</v>
      </c>
      <c r="U3991" s="3" t="b">
        <f t="shared" si="262"/>
        <v>1</v>
      </c>
    </row>
    <row r="3992" spans="1:21">
      <c r="A3992" s="10">
        <v>2430000000</v>
      </c>
      <c r="B3992" t="s">
        <v>818</v>
      </c>
      <c r="C3992" t="s">
        <v>819</v>
      </c>
      <c r="D3992" t="s">
        <v>820</v>
      </c>
      <c r="E3992" t="s">
        <v>822</v>
      </c>
      <c r="F3992" t="s">
        <v>1365</v>
      </c>
      <c r="G3992" t="s">
        <v>263</v>
      </c>
      <c r="H3992" t="s">
        <v>822</v>
      </c>
      <c r="I3992" t="s">
        <v>823</v>
      </c>
      <c r="J3992" t="s">
        <v>1366</v>
      </c>
      <c r="K3992" s="3" t="str">
        <f t="shared" si="263"/>
        <v>Other IndustrialRubber &amp; Plastics Mfg</v>
      </c>
      <c r="L3992" s="9" t="s">
        <v>1449</v>
      </c>
      <c r="M3992" s="9" t="s">
        <v>1450</v>
      </c>
      <c r="N3992" t="s">
        <v>41</v>
      </c>
      <c r="P3992" s="5" t="str">
        <f>IF(LOOKUP($K3992,Fuel_Mappings!$C$2:$C$255,Fuel_Mappings!$D$2:$D$255)&lt;&gt;"",LOOKUP($K3992,Fuel_Mappings!$C$2:$C$255,Fuel_Mappings!$D$2:$D$255),"")</f>
        <v>Other_Fuel</v>
      </c>
      <c r="Q3992" s="5" t="str">
        <f>IF($P3992="Other_Fuel",IF(LOOKUP($G3992,Fuel_Mappings!$I$2:$I$36,Fuel_Mappings!$I$2:$I$36)=$G3992,LOOKUP($G3992,Fuel_Mappings!$I$2:$I$36,Fuel_Mappings!$J$2:$J$36),""),"")</f>
        <v/>
      </c>
      <c r="S3992" s="5" t="str">
        <f t="shared" si="260"/>
        <v>2D3i</v>
      </c>
      <c r="T3992" s="3" t="b">
        <f t="shared" si="261"/>
        <v>0</v>
      </c>
      <c r="U3992" s="3" t="b">
        <f t="shared" si="262"/>
        <v>1</v>
      </c>
    </row>
    <row r="3993" spans="1:21">
      <c r="A3993" s="10">
        <v>30500116</v>
      </c>
      <c r="B3993" t="s">
        <v>884</v>
      </c>
      <c r="C3993" t="s">
        <v>885</v>
      </c>
      <c r="D3993" t="s">
        <v>886</v>
      </c>
      <c r="E3993" t="s">
        <v>11</v>
      </c>
      <c r="F3993" t="s">
        <v>104</v>
      </c>
      <c r="G3993" t="s">
        <v>449</v>
      </c>
      <c r="H3993" t="s">
        <v>117</v>
      </c>
      <c r="I3993" t="s">
        <v>118</v>
      </c>
      <c r="J3993" t="s">
        <v>21</v>
      </c>
      <c r="K3993" s="3" t="str">
        <f t="shared" ref="K3993:K4018" si="264">I3993&amp;J3993</f>
        <v>Asphalt ManufacturingOther</v>
      </c>
      <c r="L3993" t="s">
        <v>1447</v>
      </c>
      <c r="M3993" t="s">
        <v>1448</v>
      </c>
      <c r="N3993" t="s">
        <v>41</v>
      </c>
      <c r="P3993" s="5" t="str">
        <f>IF(LOOKUP($K3993,Fuel_Mappings!$C$2:$C$255,Fuel_Mappings!$D$2:$D$255)&lt;&gt;"",LOOKUP($K3993,Fuel_Mappings!$C$2:$C$255,Fuel_Mappings!$D$2:$D$255),"")</f>
        <v>Other_Fuel</v>
      </c>
      <c r="Q3993" s="5" t="str">
        <f>IF($P3993="Other_Fuel",IF(LOOKUP($G3993,Fuel_Mappings!$I$2:$I$36,Fuel_Mappings!$I$2:$I$36)=$G3993,LOOKUP($G3993,Fuel_Mappings!$I$2:$I$36,Fuel_Mappings!$J$2:$J$36),""),"")</f>
        <v/>
      </c>
      <c r="S3993" s="5" t="str">
        <f t="shared" si="260"/>
        <v>2D3c</v>
      </c>
      <c r="T3993" s="3" t="b">
        <f t="shared" si="261"/>
        <v>1</v>
      </c>
      <c r="U3993" s="3" t="b">
        <f t="shared" si="262"/>
        <v>1</v>
      </c>
    </row>
    <row r="3994" spans="1:21">
      <c r="A3994" s="10">
        <v>30500105</v>
      </c>
      <c r="B3994" t="s">
        <v>884</v>
      </c>
      <c r="C3994" t="s">
        <v>885</v>
      </c>
      <c r="D3994" t="s">
        <v>886</v>
      </c>
      <c r="E3994" t="s">
        <v>11</v>
      </c>
      <c r="F3994" t="s">
        <v>104</v>
      </c>
      <c r="G3994" t="s">
        <v>449</v>
      </c>
      <c r="H3994" t="s">
        <v>117</v>
      </c>
      <c r="I3994" t="s">
        <v>118</v>
      </c>
      <c r="J3994" t="s">
        <v>21</v>
      </c>
      <c r="K3994" s="3" t="str">
        <f t="shared" si="264"/>
        <v>Asphalt ManufacturingOther</v>
      </c>
      <c r="L3994" t="s">
        <v>1447</v>
      </c>
      <c r="M3994" t="s">
        <v>1448</v>
      </c>
      <c r="N3994" t="s">
        <v>41</v>
      </c>
      <c r="P3994" s="5" t="str">
        <f>IF(LOOKUP($K3994,Fuel_Mappings!$C$2:$C$255,Fuel_Mappings!$D$2:$D$255)&lt;&gt;"",LOOKUP($K3994,Fuel_Mappings!$C$2:$C$255,Fuel_Mappings!$D$2:$D$255),"")</f>
        <v>Other_Fuel</v>
      </c>
      <c r="Q3994" s="5" t="str">
        <f>IF($P3994="Other_Fuel",IF(LOOKUP($G3994,Fuel_Mappings!$I$2:$I$36,Fuel_Mappings!$I$2:$I$36)=$G3994,LOOKUP($G3994,Fuel_Mappings!$I$2:$I$36,Fuel_Mappings!$J$2:$J$36),""),"")</f>
        <v/>
      </c>
      <c r="S3994" s="5" t="str">
        <f t="shared" si="260"/>
        <v>2D3c</v>
      </c>
      <c r="T3994" s="3" t="b">
        <f t="shared" si="261"/>
        <v>1</v>
      </c>
      <c r="U3994" s="3" t="b">
        <f t="shared" si="262"/>
        <v>1</v>
      </c>
    </row>
    <row r="3995" spans="1:21">
      <c r="A3995" s="10">
        <v>30500108</v>
      </c>
      <c r="B3995" t="s">
        <v>884</v>
      </c>
      <c r="C3995" t="s">
        <v>885</v>
      </c>
      <c r="D3995" t="s">
        <v>886</v>
      </c>
      <c r="E3995" t="s">
        <v>11</v>
      </c>
      <c r="F3995" t="s">
        <v>104</v>
      </c>
      <c r="G3995" t="s">
        <v>449</v>
      </c>
      <c r="H3995" t="s">
        <v>117</v>
      </c>
      <c r="I3995" t="s">
        <v>118</v>
      </c>
      <c r="J3995" t="s">
        <v>21</v>
      </c>
      <c r="K3995" s="3" t="str">
        <f t="shared" si="264"/>
        <v>Asphalt ManufacturingOther</v>
      </c>
      <c r="L3995" t="s">
        <v>1447</v>
      </c>
      <c r="M3995" t="s">
        <v>1448</v>
      </c>
      <c r="N3995" t="s">
        <v>41</v>
      </c>
      <c r="P3995" s="5" t="str">
        <f>IF(LOOKUP($K3995,Fuel_Mappings!$C$2:$C$255,Fuel_Mappings!$D$2:$D$255)&lt;&gt;"",LOOKUP($K3995,Fuel_Mappings!$C$2:$C$255,Fuel_Mappings!$D$2:$D$255),"")</f>
        <v>Other_Fuel</v>
      </c>
      <c r="Q3995" s="5" t="str">
        <f>IF($P3995="Other_Fuel",IF(LOOKUP($G3995,Fuel_Mappings!$I$2:$I$36,Fuel_Mappings!$I$2:$I$36)=$G3995,LOOKUP($G3995,Fuel_Mappings!$I$2:$I$36,Fuel_Mappings!$J$2:$J$36),""),"")</f>
        <v/>
      </c>
      <c r="S3995" s="5" t="str">
        <f t="shared" si="260"/>
        <v>2D3c</v>
      </c>
      <c r="T3995" s="3" t="b">
        <f t="shared" si="261"/>
        <v>1</v>
      </c>
      <c r="U3995" s="3" t="b">
        <f t="shared" si="262"/>
        <v>1</v>
      </c>
    </row>
    <row r="3996" spans="1:21">
      <c r="A3996" s="10">
        <v>30500114</v>
      </c>
      <c r="B3996" t="s">
        <v>884</v>
      </c>
      <c r="C3996" t="s">
        <v>885</v>
      </c>
      <c r="D3996" t="s">
        <v>886</v>
      </c>
      <c r="E3996" t="s">
        <v>11</v>
      </c>
      <c r="F3996" t="s">
        <v>104</v>
      </c>
      <c r="G3996" t="s">
        <v>449</v>
      </c>
      <c r="H3996" t="s">
        <v>117</v>
      </c>
      <c r="I3996" t="s">
        <v>118</v>
      </c>
      <c r="J3996" t="s">
        <v>21</v>
      </c>
      <c r="K3996" s="3" t="str">
        <f t="shared" si="264"/>
        <v>Asphalt ManufacturingOther</v>
      </c>
      <c r="L3996" t="s">
        <v>1447</v>
      </c>
      <c r="M3996" t="s">
        <v>1448</v>
      </c>
      <c r="N3996" t="s">
        <v>41</v>
      </c>
      <c r="P3996" s="5" t="str">
        <f>IF(LOOKUP($K3996,Fuel_Mappings!$C$2:$C$255,Fuel_Mappings!$D$2:$D$255)&lt;&gt;"",LOOKUP($K3996,Fuel_Mappings!$C$2:$C$255,Fuel_Mappings!$D$2:$D$255),"")</f>
        <v>Other_Fuel</v>
      </c>
      <c r="Q3996" s="5" t="str">
        <f>IF($P3996="Other_Fuel",IF(LOOKUP($G3996,Fuel_Mappings!$I$2:$I$36,Fuel_Mappings!$I$2:$I$36)=$G3996,LOOKUP($G3996,Fuel_Mappings!$I$2:$I$36,Fuel_Mappings!$J$2:$J$36),""),"")</f>
        <v/>
      </c>
      <c r="S3996" s="5" t="str">
        <f t="shared" si="260"/>
        <v>2D3c</v>
      </c>
      <c r="T3996" s="3" t="b">
        <f t="shared" si="261"/>
        <v>1</v>
      </c>
      <c r="U3996" s="3" t="b">
        <f t="shared" si="262"/>
        <v>1</v>
      </c>
    </row>
    <row r="3997" spans="1:21">
      <c r="A3997" s="10">
        <v>30500130</v>
      </c>
      <c r="B3997" t="s">
        <v>884</v>
      </c>
      <c r="C3997" t="s">
        <v>885</v>
      </c>
      <c r="D3997" t="s">
        <v>886</v>
      </c>
      <c r="E3997" t="s">
        <v>11</v>
      </c>
      <c r="F3997" t="s">
        <v>104</v>
      </c>
      <c r="G3997" t="s">
        <v>449</v>
      </c>
      <c r="H3997" t="s">
        <v>117</v>
      </c>
      <c r="I3997" t="s">
        <v>118</v>
      </c>
      <c r="J3997" t="s">
        <v>21</v>
      </c>
      <c r="K3997" s="3" t="str">
        <f t="shared" si="264"/>
        <v>Asphalt ManufacturingOther</v>
      </c>
      <c r="L3997" t="s">
        <v>1447</v>
      </c>
      <c r="M3997" t="s">
        <v>1448</v>
      </c>
      <c r="N3997" t="s">
        <v>41</v>
      </c>
      <c r="P3997" s="5" t="str">
        <f>IF(LOOKUP($K3997,Fuel_Mappings!$C$2:$C$255,Fuel_Mappings!$D$2:$D$255)&lt;&gt;"",LOOKUP($K3997,Fuel_Mappings!$C$2:$C$255,Fuel_Mappings!$D$2:$D$255),"")</f>
        <v>Other_Fuel</v>
      </c>
      <c r="Q3997" s="5" t="str">
        <f>IF($P3997="Other_Fuel",IF(LOOKUP($G3997,Fuel_Mappings!$I$2:$I$36,Fuel_Mappings!$I$2:$I$36)=$G3997,LOOKUP($G3997,Fuel_Mappings!$I$2:$I$36,Fuel_Mappings!$J$2:$J$36),""),"")</f>
        <v/>
      </c>
      <c r="S3997" s="5" t="str">
        <f t="shared" si="260"/>
        <v>2D3c</v>
      </c>
      <c r="T3997" s="3" t="b">
        <f t="shared" si="261"/>
        <v>1</v>
      </c>
      <c r="U3997" s="3" t="b">
        <f t="shared" si="262"/>
        <v>1</v>
      </c>
    </row>
    <row r="3998" spans="1:21">
      <c r="A3998" s="10">
        <v>30500131</v>
      </c>
      <c r="B3998" t="s">
        <v>884</v>
      </c>
      <c r="C3998" t="s">
        <v>885</v>
      </c>
      <c r="D3998" t="s">
        <v>886</v>
      </c>
      <c r="E3998" t="s">
        <v>11</v>
      </c>
      <c r="F3998" t="s">
        <v>104</v>
      </c>
      <c r="G3998" t="s">
        <v>449</v>
      </c>
      <c r="H3998" t="s">
        <v>117</v>
      </c>
      <c r="I3998" t="s">
        <v>118</v>
      </c>
      <c r="J3998" t="s">
        <v>21</v>
      </c>
      <c r="K3998" s="3" t="str">
        <f t="shared" si="264"/>
        <v>Asphalt ManufacturingOther</v>
      </c>
      <c r="L3998" t="s">
        <v>1447</v>
      </c>
      <c r="M3998" t="s">
        <v>1448</v>
      </c>
      <c r="N3998" t="s">
        <v>41</v>
      </c>
      <c r="P3998" s="5" t="str">
        <f>IF(LOOKUP($K3998,Fuel_Mappings!$C$2:$C$255,Fuel_Mappings!$D$2:$D$255)&lt;&gt;"",LOOKUP($K3998,Fuel_Mappings!$C$2:$C$255,Fuel_Mappings!$D$2:$D$255),"")</f>
        <v>Other_Fuel</v>
      </c>
      <c r="Q3998" s="5" t="str">
        <f>IF($P3998="Other_Fuel",IF(LOOKUP($G3998,Fuel_Mappings!$I$2:$I$36,Fuel_Mappings!$I$2:$I$36)=$G3998,LOOKUP($G3998,Fuel_Mappings!$I$2:$I$36,Fuel_Mappings!$J$2:$J$36),""),"")</f>
        <v/>
      </c>
      <c r="S3998" s="5" t="str">
        <f t="shared" si="260"/>
        <v>2D3c</v>
      </c>
      <c r="T3998" s="3" t="b">
        <f t="shared" si="261"/>
        <v>1</v>
      </c>
      <c r="U3998" s="3" t="b">
        <f t="shared" si="262"/>
        <v>1</v>
      </c>
    </row>
    <row r="3999" spans="1:21">
      <c r="A3999" s="10">
        <v>30500150</v>
      </c>
      <c r="B3999" t="s">
        <v>884</v>
      </c>
      <c r="C3999" t="s">
        <v>885</v>
      </c>
      <c r="D3999" t="s">
        <v>886</v>
      </c>
      <c r="E3999" t="s">
        <v>11</v>
      </c>
      <c r="F3999" t="s">
        <v>104</v>
      </c>
      <c r="G3999" t="s">
        <v>449</v>
      </c>
      <c r="H3999" t="s">
        <v>117</v>
      </c>
      <c r="I3999" t="s">
        <v>118</v>
      </c>
      <c r="J3999" t="s">
        <v>21</v>
      </c>
      <c r="K3999" s="3" t="str">
        <f t="shared" si="264"/>
        <v>Asphalt ManufacturingOther</v>
      </c>
      <c r="L3999" t="s">
        <v>1447</v>
      </c>
      <c r="M3999" t="s">
        <v>1448</v>
      </c>
      <c r="N3999" t="s">
        <v>41</v>
      </c>
      <c r="P3999" s="5" t="str">
        <f>IF(LOOKUP($K3999,Fuel_Mappings!$C$2:$C$255,Fuel_Mappings!$D$2:$D$255)&lt;&gt;"",LOOKUP($K3999,Fuel_Mappings!$C$2:$C$255,Fuel_Mappings!$D$2:$D$255),"")</f>
        <v>Other_Fuel</v>
      </c>
      <c r="Q3999" s="5" t="str">
        <f>IF($P3999="Other_Fuel",IF(LOOKUP($G3999,Fuel_Mappings!$I$2:$I$36,Fuel_Mappings!$I$2:$I$36)=$G3999,LOOKUP($G3999,Fuel_Mappings!$I$2:$I$36,Fuel_Mappings!$J$2:$J$36),""),"")</f>
        <v/>
      </c>
      <c r="S3999" s="5" t="str">
        <f t="shared" si="260"/>
        <v>2D3c</v>
      </c>
      <c r="T3999" s="3" t="b">
        <f t="shared" si="261"/>
        <v>1</v>
      </c>
      <c r="U3999" s="3" t="b">
        <f t="shared" si="262"/>
        <v>1</v>
      </c>
    </row>
    <row r="4000" spans="1:21">
      <c r="A4000" s="10">
        <v>30500153</v>
      </c>
      <c r="B4000" t="s">
        <v>884</v>
      </c>
      <c r="C4000" t="s">
        <v>885</v>
      </c>
      <c r="D4000" t="s">
        <v>886</v>
      </c>
      <c r="E4000" t="s">
        <v>11</v>
      </c>
      <c r="F4000" t="s">
        <v>104</v>
      </c>
      <c r="G4000" t="s">
        <v>449</v>
      </c>
      <c r="H4000" t="s">
        <v>117</v>
      </c>
      <c r="I4000" t="s">
        <v>118</v>
      </c>
      <c r="J4000" t="s">
        <v>21</v>
      </c>
      <c r="K4000" s="3" t="str">
        <f t="shared" si="264"/>
        <v>Asphalt ManufacturingOther</v>
      </c>
      <c r="L4000" t="s">
        <v>1447</v>
      </c>
      <c r="M4000" t="s">
        <v>1448</v>
      </c>
      <c r="N4000" t="s">
        <v>41</v>
      </c>
      <c r="P4000" s="5" t="str">
        <f>IF(LOOKUP($K4000,Fuel_Mappings!$C$2:$C$255,Fuel_Mappings!$D$2:$D$255)&lt;&gt;"",LOOKUP($K4000,Fuel_Mappings!$C$2:$C$255,Fuel_Mappings!$D$2:$D$255),"")</f>
        <v>Other_Fuel</v>
      </c>
      <c r="Q4000" s="5" t="str">
        <f>IF($P4000="Other_Fuel",IF(LOOKUP($G4000,Fuel_Mappings!$I$2:$I$36,Fuel_Mappings!$I$2:$I$36)=$G4000,LOOKUP($G4000,Fuel_Mappings!$I$2:$I$36,Fuel_Mappings!$J$2:$J$36),""),"")</f>
        <v/>
      </c>
      <c r="S4000" s="5" t="str">
        <f t="shared" si="260"/>
        <v>2D3c</v>
      </c>
      <c r="T4000" s="3" t="b">
        <f t="shared" si="261"/>
        <v>1</v>
      </c>
      <c r="U4000" s="3" t="b">
        <f t="shared" si="262"/>
        <v>1</v>
      </c>
    </row>
    <row r="4001" spans="1:21">
      <c r="A4001" s="10">
        <v>30500199</v>
      </c>
      <c r="B4001" t="s">
        <v>884</v>
      </c>
      <c r="C4001" t="s">
        <v>885</v>
      </c>
      <c r="D4001" t="s">
        <v>886</v>
      </c>
      <c r="E4001" t="s">
        <v>11</v>
      </c>
      <c r="F4001" t="s">
        <v>104</v>
      </c>
      <c r="G4001" t="s">
        <v>449</v>
      </c>
      <c r="H4001" t="s">
        <v>117</v>
      </c>
      <c r="I4001" t="s">
        <v>118</v>
      </c>
      <c r="J4001" t="s">
        <v>21</v>
      </c>
      <c r="K4001" s="3" t="str">
        <f t="shared" si="264"/>
        <v>Asphalt ManufacturingOther</v>
      </c>
      <c r="L4001" t="s">
        <v>1447</v>
      </c>
      <c r="M4001" t="s">
        <v>1448</v>
      </c>
      <c r="N4001" t="s">
        <v>41</v>
      </c>
      <c r="P4001" s="5" t="str">
        <f>IF(LOOKUP($K4001,Fuel_Mappings!$C$2:$C$255,Fuel_Mappings!$D$2:$D$255)&lt;&gt;"",LOOKUP($K4001,Fuel_Mappings!$C$2:$C$255,Fuel_Mappings!$D$2:$D$255),"")</f>
        <v>Other_Fuel</v>
      </c>
      <c r="Q4001" s="5" t="str">
        <f>IF($P4001="Other_Fuel",IF(LOOKUP($G4001,Fuel_Mappings!$I$2:$I$36,Fuel_Mappings!$I$2:$I$36)=$G4001,LOOKUP($G4001,Fuel_Mappings!$I$2:$I$36,Fuel_Mappings!$J$2:$J$36),""),"")</f>
        <v/>
      </c>
      <c r="S4001" s="5" t="str">
        <f t="shared" si="260"/>
        <v>2D3c</v>
      </c>
      <c r="T4001" s="3" t="b">
        <f t="shared" si="261"/>
        <v>1</v>
      </c>
      <c r="U4001" s="3" t="b">
        <f t="shared" si="262"/>
        <v>1</v>
      </c>
    </row>
    <row r="4002" spans="1:21">
      <c r="A4002" s="10">
        <v>30500151</v>
      </c>
      <c r="B4002" t="s">
        <v>884</v>
      </c>
      <c r="C4002" t="s">
        <v>885</v>
      </c>
      <c r="D4002" t="s">
        <v>886</v>
      </c>
      <c r="E4002" t="s">
        <v>11</v>
      </c>
      <c r="F4002" t="s">
        <v>104</v>
      </c>
      <c r="G4002" t="s">
        <v>449</v>
      </c>
      <c r="H4002" t="s">
        <v>117</v>
      </c>
      <c r="I4002" t="s">
        <v>118</v>
      </c>
      <c r="J4002" t="s">
        <v>21</v>
      </c>
      <c r="K4002" s="3" t="str">
        <f t="shared" si="264"/>
        <v>Asphalt ManufacturingOther</v>
      </c>
      <c r="L4002" t="s">
        <v>1447</v>
      </c>
      <c r="M4002" t="s">
        <v>1448</v>
      </c>
      <c r="N4002" t="s">
        <v>41</v>
      </c>
      <c r="P4002" s="5" t="str">
        <f>IF(LOOKUP($K4002,Fuel_Mappings!$C$2:$C$255,Fuel_Mappings!$D$2:$D$255)&lt;&gt;"",LOOKUP($K4002,Fuel_Mappings!$C$2:$C$255,Fuel_Mappings!$D$2:$D$255),"")</f>
        <v>Other_Fuel</v>
      </c>
      <c r="Q4002" s="5" t="str">
        <f>IF($P4002="Other_Fuel",IF(LOOKUP($G4002,Fuel_Mappings!$I$2:$I$36,Fuel_Mappings!$I$2:$I$36)=$G4002,LOOKUP($G4002,Fuel_Mappings!$I$2:$I$36,Fuel_Mappings!$J$2:$J$36),""),"")</f>
        <v/>
      </c>
      <c r="S4002" s="5" t="str">
        <f t="shared" si="260"/>
        <v>2D3c</v>
      </c>
      <c r="T4002" s="3" t="b">
        <f t="shared" si="261"/>
        <v>1</v>
      </c>
      <c r="U4002" s="3" t="b">
        <f t="shared" si="262"/>
        <v>1</v>
      </c>
    </row>
    <row r="4003" spans="1:21">
      <c r="A4003" s="10">
        <v>30500198</v>
      </c>
      <c r="B4003" t="s">
        <v>884</v>
      </c>
      <c r="C4003" t="s">
        <v>885</v>
      </c>
      <c r="D4003" t="s">
        <v>886</v>
      </c>
      <c r="E4003" t="s">
        <v>11</v>
      </c>
      <c r="F4003" t="s">
        <v>104</v>
      </c>
      <c r="G4003" t="s">
        <v>449</v>
      </c>
      <c r="H4003" t="s">
        <v>117</v>
      </c>
      <c r="I4003" t="s">
        <v>118</v>
      </c>
      <c r="J4003" t="s">
        <v>21</v>
      </c>
      <c r="K4003" s="3" t="str">
        <f t="shared" si="264"/>
        <v>Asphalt ManufacturingOther</v>
      </c>
      <c r="L4003" t="s">
        <v>1447</v>
      </c>
      <c r="M4003" t="s">
        <v>1448</v>
      </c>
      <c r="N4003" t="s">
        <v>41</v>
      </c>
      <c r="P4003" s="5" t="str">
        <f>IF(LOOKUP($K4003,Fuel_Mappings!$C$2:$C$255,Fuel_Mappings!$D$2:$D$255)&lt;&gt;"",LOOKUP($K4003,Fuel_Mappings!$C$2:$C$255,Fuel_Mappings!$D$2:$D$255),"")</f>
        <v>Other_Fuel</v>
      </c>
      <c r="Q4003" s="5" t="str">
        <f>IF($P4003="Other_Fuel",IF(LOOKUP($G4003,Fuel_Mappings!$I$2:$I$36,Fuel_Mappings!$I$2:$I$36)=$G4003,LOOKUP($G4003,Fuel_Mappings!$I$2:$I$36,Fuel_Mappings!$J$2:$J$36),""),"")</f>
        <v/>
      </c>
      <c r="S4003" s="5" t="str">
        <f t="shared" si="260"/>
        <v>2D3c</v>
      </c>
      <c r="T4003" s="3" t="b">
        <f t="shared" si="261"/>
        <v>1</v>
      </c>
      <c r="U4003" s="3" t="b">
        <f t="shared" si="262"/>
        <v>1</v>
      </c>
    </row>
    <row r="4004" spans="1:21">
      <c r="A4004" s="10">
        <v>30500101</v>
      </c>
      <c r="B4004" t="s">
        <v>884</v>
      </c>
      <c r="C4004" t="s">
        <v>885</v>
      </c>
      <c r="D4004" t="s">
        <v>886</v>
      </c>
      <c r="E4004" t="s">
        <v>11</v>
      </c>
      <c r="F4004" t="s">
        <v>104</v>
      </c>
      <c r="G4004" t="s">
        <v>449</v>
      </c>
      <c r="H4004" t="s">
        <v>117</v>
      </c>
      <c r="I4004" t="s">
        <v>118</v>
      </c>
      <c r="J4004" t="s">
        <v>21</v>
      </c>
      <c r="K4004" s="3" t="str">
        <f t="shared" si="264"/>
        <v>Asphalt ManufacturingOther</v>
      </c>
      <c r="L4004" t="s">
        <v>1447</v>
      </c>
      <c r="M4004" t="s">
        <v>1448</v>
      </c>
      <c r="N4004" t="s">
        <v>41</v>
      </c>
      <c r="P4004" s="5" t="str">
        <f>IF(LOOKUP($K4004,Fuel_Mappings!$C$2:$C$255,Fuel_Mappings!$D$2:$D$255)&lt;&gt;"",LOOKUP($K4004,Fuel_Mappings!$C$2:$C$255,Fuel_Mappings!$D$2:$D$255),"")</f>
        <v>Other_Fuel</v>
      </c>
      <c r="Q4004" s="5" t="str">
        <f>IF($P4004="Other_Fuel",IF(LOOKUP($G4004,Fuel_Mappings!$I$2:$I$36,Fuel_Mappings!$I$2:$I$36)=$G4004,LOOKUP($G4004,Fuel_Mappings!$I$2:$I$36,Fuel_Mappings!$J$2:$J$36),""),"")</f>
        <v/>
      </c>
      <c r="S4004" s="5" t="str">
        <f t="shared" si="260"/>
        <v>2D3c</v>
      </c>
      <c r="T4004" s="3" t="b">
        <f t="shared" si="261"/>
        <v>1</v>
      </c>
      <c r="U4004" s="3" t="b">
        <f t="shared" si="262"/>
        <v>1</v>
      </c>
    </row>
    <row r="4005" spans="1:21">
      <c r="A4005" s="10">
        <v>30500102</v>
      </c>
      <c r="B4005" t="s">
        <v>884</v>
      </c>
      <c r="C4005" t="s">
        <v>885</v>
      </c>
      <c r="D4005" t="s">
        <v>886</v>
      </c>
      <c r="E4005" t="s">
        <v>11</v>
      </c>
      <c r="F4005" t="s">
        <v>104</v>
      </c>
      <c r="G4005" t="s">
        <v>449</v>
      </c>
      <c r="H4005" t="s">
        <v>117</v>
      </c>
      <c r="I4005" t="s">
        <v>118</v>
      </c>
      <c r="J4005" t="s">
        <v>21</v>
      </c>
      <c r="K4005" s="3" t="str">
        <f t="shared" si="264"/>
        <v>Asphalt ManufacturingOther</v>
      </c>
      <c r="L4005" t="s">
        <v>1447</v>
      </c>
      <c r="M4005" t="s">
        <v>1448</v>
      </c>
      <c r="N4005" t="s">
        <v>41</v>
      </c>
      <c r="P4005" s="5" t="str">
        <f>IF(LOOKUP($K4005,Fuel_Mappings!$C$2:$C$255,Fuel_Mappings!$D$2:$D$255)&lt;&gt;"",LOOKUP($K4005,Fuel_Mappings!$C$2:$C$255,Fuel_Mappings!$D$2:$D$255),"")</f>
        <v>Other_Fuel</v>
      </c>
      <c r="Q4005" s="5" t="str">
        <f>IF($P4005="Other_Fuel",IF(LOOKUP($G4005,Fuel_Mappings!$I$2:$I$36,Fuel_Mappings!$I$2:$I$36)=$G4005,LOOKUP($G4005,Fuel_Mappings!$I$2:$I$36,Fuel_Mappings!$J$2:$J$36),""),"")</f>
        <v/>
      </c>
      <c r="S4005" s="5" t="str">
        <f t="shared" si="260"/>
        <v>2D3c</v>
      </c>
      <c r="T4005" s="3" t="b">
        <f t="shared" si="261"/>
        <v>1</v>
      </c>
      <c r="U4005" s="3" t="b">
        <f t="shared" si="262"/>
        <v>1</v>
      </c>
    </row>
    <row r="4006" spans="1:21">
      <c r="A4006" s="10">
        <v>30500103</v>
      </c>
      <c r="B4006" t="s">
        <v>884</v>
      </c>
      <c r="C4006" t="s">
        <v>885</v>
      </c>
      <c r="D4006" t="s">
        <v>886</v>
      </c>
      <c r="E4006" t="s">
        <v>11</v>
      </c>
      <c r="F4006" t="s">
        <v>104</v>
      </c>
      <c r="G4006" t="s">
        <v>449</v>
      </c>
      <c r="H4006" t="s">
        <v>117</v>
      </c>
      <c r="I4006" t="s">
        <v>118</v>
      </c>
      <c r="J4006" t="s">
        <v>21</v>
      </c>
      <c r="K4006" s="3" t="str">
        <f t="shared" si="264"/>
        <v>Asphalt ManufacturingOther</v>
      </c>
      <c r="L4006" t="s">
        <v>1447</v>
      </c>
      <c r="M4006" t="s">
        <v>1448</v>
      </c>
      <c r="N4006" t="s">
        <v>41</v>
      </c>
      <c r="P4006" s="5" t="str">
        <f>IF(LOOKUP($K4006,Fuel_Mappings!$C$2:$C$255,Fuel_Mappings!$D$2:$D$255)&lt;&gt;"",LOOKUP($K4006,Fuel_Mappings!$C$2:$C$255,Fuel_Mappings!$D$2:$D$255),"")</f>
        <v>Other_Fuel</v>
      </c>
      <c r="Q4006" s="5" t="str">
        <f>IF($P4006="Other_Fuel",IF(LOOKUP($G4006,Fuel_Mappings!$I$2:$I$36,Fuel_Mappings!$I$2:$I$36)=$G4006,LOOKUP($G4006,Fuel_Mappings!$I$2:$I$36,Fuel_Mappings!$J$2:$J$36),""),"")</f>
        <v/>
      </c>
      <c r="S4006" s="5" t="str">
        <f t="shared" si="260"/>
        <v>2D3c</v>
      </c>
      <c r="T4006" s="3" t="b">
        <f t="shared" si="261"/>
        <v>1</v>
      </c>
      <c r="U4006" s="3" t="b">
        <f t="shared" si="262"/>
        <v>1</v>
      </c>
    </row>
    <row r="4007" spans="1:21">
      <c r="A4007" s="10">
        <v>30500119</v>
      </c>
      <c r="B4007" t="s">
        <v>884</v>
      </c>
      <c r="C4007" t="s">
        <v>885</v>
      </c>
      <c r="D4007" t="s">
        <v>886</v>
      </c>
      <c r="E4007" t="s">
        <v>11</v>
      </c>
      <c r="F4007" t="s">
        <v>104</v>
      </c>
      <c r="G4007" t="s">
        <v>449</v>
      </c>
      <c r="H4007" t="s">
        <v>117</v>
      </c>
      <c r="I4007" t="s">
        <v>118</v>
      </c>
      <c r="J4007" t="s">
        <v>21</v>
      </c>
      <c r="K4007" s="3" t="str">
        <f t="shared" si="264"/>
        <v>Asphalt ManufacturingOther</v>
      </c>
      <c r="L4007" t="s">
        <v>1447</v>
      </c>
      <c r="M4007" t="s">
        <v>1448</v>
      </c>
      <c r="N4007" t="s">
        <v>41</v>
      </c>
      <c r="P4007" s="5" t="str">
        <f>IF(LOOKUP($K4007,Fuel_Mappings!$C$2:$C$255,Fuel_Mappings!$D$2:$D$255)&lt;&gt;"",LOOKUP($K4007,Fuel_Mappings!$C$2:$C$255,Fuel_Mappings!$D$2:$D$255),"")</f>
        <v>Other_Fuel</v>
      </c>
      <c r="Q4007" s="5" t="str">
        <f>IF($P4007="Other_Fuel",IF(LOOKUP($G4007,Fuel_Mappings!$I$2:$I$36,Fuel_Mappings!$I$2:$I$36)=$G4007,LOOKUP($G4007,Fuel_Mappings!$I$2:$I$36,Fuel_Mappings!$J$2:$J$36),""),"")</f>
        <v/>
      </c>
      <c r="S4007" s="5" t="str">
        <f t="shared" si="260"/>
        <v>2D3c</v>
      </c>
      <c r="T4007" s="3" t="b">
        <f t="shared" si="261"/>
        <v>1</v>
      </c>
      <c r="U4007" s="3" t="b">
        <f t="shared" si="262"/>
        <v>1</v>
      </c>
    </row>
    <row r="4008" spans="1:21">
      <c r="A4008" s="10">
        <v>30500140</v>
      </c>
      <c r="B4008" t="s">
        <v>884</v>
      </c>
      <c r="C4008" t="s">
        <v>885</v>
      </c>
      <c r="D4008" t="s">
        <v>886</v>
      </c>
      <c r="E4008" t="s">
        <v>11</v>
      </c>
      <c r="F4008" t="s">
        <v>104</v>
      </c>
      <c r="G4008" t="s">
        <v>449</v>
      </c>
      <c r="H4008" t="s">
        <v>117</v>
      </c>
      <c r="I4008" t="s">
        <v>118</v>
      </c>
      <c r="J4008" t="s">
        <v>21</v>
      </c>
      <c r="K4008" s="3" t="str">
        <f t="shared" si="264"/>
        <v>Asphalt ManufacturingOther</v>
      </c>
      <c r="L4008" t="s">
        <v>1447</v>
      </c>
      <c r="M4008" t="s">
        <v>1448</v>
      </c>
      <c r="N4008" t="s">
        <v>41</v>
      </c>
      <c r="P4008" s="5" t="str">
        <f>IF(LOOKUP($K4008,Fuel_Mappings!$C$2:$C$255,Fuel_Mappings!$D$2:$D$255)&lt;&gt;"",LOOKUP($K4008,Fuel_Mappings!$C$2:$C$255,Fuel_Mappings!$D$2:$D$255),"")</f>
        <v>Other_Fuel</v>
      </c>
      <c r="Q4008" s="5" t="str">
        <f>IF($P4008="Other_Fuel",IF(LOOKUP($G4008,Fuel_Mappings!$I$2:$I$36,Fuel_Mappings!$I$2:$I$36)=$G4008,LOOKUP($G4008,Fuel_Mappings!$I$2:$I$36,Fuel_Mappings!$J$2:$J$36),""),"")</f>
        <v/>
      </c>
      <c r="S4008" s="5" t="str">
        <f t="shared" si="260"/>
        <v>2D3c</v>
      </c>
      <c r="T4008" s="3" t="b">
        <f t="shared" si="261"/>
        <v>1</v>
      </c>
      <c r="U4008" s="3" t="b">
        <f t="shared" si="262"/>
        <v>1</v>
      </c>
    </row>
    <row r="4009" spans="1:21">
      <c r="A4009" s="10">
        <v>30500113</v>
      </c>
      <c r="B4009" t="s">
        <v>884</v>
      </c>
      <c r="C4009" t="s">
        <v>885</v>
      </c>
      <c r="D4009" t="s">
        <v>886</v>
      </c>
      <c r="E4009" t="s">
        <v>11</v>
      </c>
      <c r="F4009" t="s">
        <v>104</v>
      </c>
      <c r="G4009" t="s">
        <v>449</v>
      </c>
      <c r="H4009" t="s">
        <v>117</v>
      </c>
      <c r="I4009" t="s">
        <v>118</v>
      </c>
      <c r="J4009" t="s">
        <v>21</v>
      </c>
      <c r="K4009" s="3" t="str">
        <f t="shared" si="264"/>
        <v>Asphalt ManufacturingOther</v>
      </c>
      <c r="L4009" t="s">
        <v>1447</v>
      </c>
      <c r="M4009" t="s">
        <v>1448</v>
      </c>
      <c r="N4009" t="s">
        <v>41</v>
      </c>
      <c r="P4009" s="5" t="str">
        <f>IF(LOOKUP($K4009,Fuel_Mappings!$C$2:$C$255,Fuel_Mappings!$D$2:$D$255)&lt;&gt;"",LOOKUP($K4009,Fuel_Mappings!$C$2:$C$255,Fuel_Mappings!$D$2:$D$255),"")</f>
        <v>Other_Fuel</v>
      </c>
      <c r="Q4009" s="5" t="str">
        <f>IF($P4009="Other_Fuel",IF(LOOKUP($G4009,Fuel_Mappings!$I$2:$I$36,Fuel_Mappings!$I$2:$I$36)=$G4009,LOOKUP($G4009,Fuel_Mappings!$I$2:$I$36,Fuel_Mappings!$J$2:$J$36),""),"")</f>
        <v/>
      </c>
      <c r="S4009" s="5" t="str">
        <f t="shared" si="260"/>
        <v>2D3c</v>
      </c>
      <c r="T4009" s="3" t="b">
        <f t="shared" si="261"/>
        <v>1</v>
      </c>
      <c r="U4009" s="3" t="b">
        <f t="shared" si="262"/>
        <v>1</v>
      </c>
    </row>
    <row r="4010" spans="1:21">
      <c r="A4010" s="10">
        <v>30500152</v>
      </c>
      <c r="B4010" t="s">
        <v>884</v>
      </c>
      <c r="C4010" t="s">
        <v>885</v>
      </c>
      <c r="D4010" t="s">
        <v>886</v>
      </c>
      <c r="E4010" t="s">
        <v>11</v>
      </c>
      <c r="F4010" t="s">
        <v>104</v>
      </c>
      <c r="G4010" t="s">
        <v>449</v>
      </c>
      <c r="H4010" t="s">
        <v>117</v>
      </c>
      <c r="I4010" t="s">
        <v>118</v>
      </c>
      <c r="J4010" t="s">
        <v>21</v>
      </c>
      <c r="K4010" s="3" t="str">
        <f t="shared" si="264"/>
        <v>Asphalt ManufacturingOther</v>
      </c>
      <c r="L4010" t="s">
        <v>1447</v>
      </c>
      <c r="M4010" t="s">
        <v>1448</v>
      </c>
      <c r="N4010" t="s">
        <v>41</v>
      </c>
      <c r="P4010" s="5" t="str">
        <f>IF(LOOKUP($K4010,Fuel_Mappings!$C$2:$C$255,Fuel_Mappings!$D$2:$D$255)&lt;&gt;"",LOOKUP($K4010,Fuel_Mappings!$C$2:$C$255,Fuel_Mappings!$D$2:$D$255),"")</f>
        <v>Other_Fuel</v>
      </c>
      <c r="Q4010" s="5" t="str">
        <f>IF($P4010="Other_Fuel",IF(LOOKUP($G4010,Fuel_Mappings!$I$2:$I$36,Fuel_Mappings!$I$2:$I$36)=$G4010,LOOKUP($G4010,Fuel_Mappings!$I$2:$I$36,Fuel_Mappings!$J$2:$J$36),""),"")</f>
        <v/>
      </c>
      <c r="S4010" s="5" t="str">
        <f t="shared" si="260"/>
        <v>2D3c</v>
      </c>
      <c r="T4010" s="3" t="b">
        <f t="shared" si="261"/>
        <v>1</v>
      </c>
      <c r="U4010" s="3" t="b">
        <f t="shared" si="262"/>
        <v>1</v>
      </c>
    </row>
    <row r="4011" spans="1:21">
      <c r="A4011" s="10">
        <v>30500154</v>
      </c>
      <c r="B4011" t="s">
        <v>884</v>
      </c>
      <c r="C4011" t="s">
        <v>885</v>
      </c>
      <c r="D4011" t="s">
        <v>886</v>
      </c>
      <c r="E4011" t="s">
        <v>11</v>
      </c>
      <c r="F4011" t="s">
        <v>104</v>
      </c>
      <c r="G4011" t="s">
        <v>449</v>
      </c>
      <c r="H4011" t="s">
        <v>117</v>
      </c>
      <c r="I4011" t="s">
        <v>118</v>
      </c>
      <c r="J4011" t="s">
        <v>21</v>
      </c>
      <c r="K4011" s="3" t="str">
        <f t="shared" si="264"/>
        <v>Asphalt ManufacturingOther</v>
      </c>
      <c r="L4011" t="s">
        <v>1447</v>
      </c>
      <c r="M4011" t="s">
        <v>1448</v>
      </c>
      <c r="N4011" t="s">
        <v>41</v>
      </c>
      <c r="P4011" s="5" t="str">
        <f>IF(LOOKUP($K4011,Fuel_Mappings!$C$2:$C$255,Fuel_Mappings!$D$2:$D$255)&lt;&gt;"",LOOKUP($K4011,Fuel_Mappings!$C$2:$C$255,Fuel_Mappings!$D$2:$D$255),"")</f>
        <v>Other_Fuel</v>
      </c>
      <c r="Q4011" s="5" t="str">
        <f>IF($P4011="Other_Fuel",IF(LOOKUP($G4011,Fuel_Mappings!$I$2:$I$36,Fuel_Mappings!$I$2:$I$36)=$G4011,LOOKUP($G4011,Fuel_Mappings!$I$2:$I$36,Fuel_Mappings!$J$2:$J$36),""),"")</f>
        <v/>
      </c>
      <c r="S4011" s="5" t="str">
        <f t="shared" si="260"/>
        <v>2D3c</v>
      </c>
      <c r="T4011" s="3" t="b">
        <f t="shared" si="261"/>
        <v>1</v>
      </c>
      <c r="U4011" s="3" t="b">
        <f t="shared" si="262"/>
        <v>1</v>
      </c>
    </row>
    <row r="4012" spans="1:21">
      <c r="A4012" s="10">
        <v>30500121</v>
      </c>
      <c r="B4012" t="s">
        <v>884</v>
      </c>
      <c r="C4012" t="s">
        <v>885</v>
      </c>
      <c r="D4012" t="s">
        <v>886</v>
      </c>
      <c r="E4012" t="s">
        <v>11</v>
      </c>
      <c r="F4012" t="s">
        <v>104</v>
      </c>
      <c r="G4012" t="s">
        <v>449</v>
      </c>
      <c r="H4012" t="s">
        <v>117</v>
      </c>
      <c r="I4012" t="s">
        <v>118</v>
      </c>
      <c r="J4012" t="s">
        <v>21</v>
      </c>
      <c r="K4012" s="3" t="str">
        <f t="shared" si="264"/>
        <v>Asphalt ManufacturingOther</v>
      </c>
      <c r="L4012" t="s">
        <v>1447</v>
      </c>
      <c r="M4012" t="s">
        <v>1448</v>
      </c>
      <c r="N4012" t="s">
        <v>41</v>
      </c>
      <c r="P4012" s="5" t="str">
        <f>IF(LOOKUP($K4012,Fuel_Mappings!$C$2:$C$255,Fuel_Mappings!$D$2:$D$255)&lt;&gt;"",LOOKUP($K4012,Fuel_Mappings!$C$2:$C$255,Fuel_Mappings!$D$2:$D$255),"")</f>
        <v>Other_Fuel</v>
      </c>
      <c r="Q4012" s="5" t="str">
        <f>IF($P4012="Other_Fuel",IF(LOOKUP($G4012,Fuel_Mappings!$I$2:$I$36,Fuel_Mappings!$I$2:$I$36)=$G4012,LOOKUP($G4012,Fuel_Mappings!$I$2:$I$36,Fuel_Mappings!$J$2:$J$36),""),"")</f>
        <v/>
      </c>
      <c r="S4012" s="5" t="str">
        <f t="shared" si="260"/>
        <v>2D3c</v>
      </c>
      <c r="T4012" s="3" t="b">
        <f t="shared" si="261"/>
        <v>1</v>
      </c>
      <c r="U4012" s="3" t="b">
        <f t="shared" si="262"/>
        <v>1</v>
      </c>
    </row>
    <row r="4013" spans="1:21">
      <c r="A4013" s="10">
        <v>30500104</v>
      </c>
      <c r="B4013" t="s">
        <v>884</v>
      </c>
      <c r="C4013" t="s">
        <v>885</v>
      </c>
      <c r="D4013" t="s">
        <v>886</v>
      </c>
      <c r="E4013" t="s">
        <v>11</v>
      </c>
      <c r="F4013" t="s">
        <v>104</v>
      </c>
      <c r="G4013" t="s">
        <v>449</v>
      </c>
      <c r="H4013" t="s">
        <v>117</v>
      </c>
      <c r="I4013" t="s">
        <v>118</v>
      </c>
      <c r="J4013" t="s">
        <v>21</v>
      </c>
      <c r="K4013" s="3" t="str">
        <f t="shared" si="264"/>
        <v>Asphalt ManufacturingOther</v>
      </c>
      <c r="L4013" t="s">
        <v>1447</v>
      </c>
      <c r="M4013" t="s">
        <v>1448</v>
      </c>
      <c r="N4013" t="s">
        <v>41</v>
      </c>
      <c r="P4013" s="5" t="str">
        <f>IF(LOOKUP($K4013,Fuel_Mappings!$C$2:$C$255,Fuel_Mappings!$D$2:$D$255)&lt;&gt;"",LOOKUP($K4013,Fuel_Mappings!$C$2:$C$255,Fuel_Mappings!$D$2:$D$255),"")</f>
        <v>Other_Fuel</v>
      </c>
      <c r="Q4013" s="5" t="str">
        <f>IF($P4013="Other_Fuel",IF(LOOKUP($G4013,Fuel_Mappings!$I$2:$I$36,Fuel_Mappings!$I$2:$I$36)=$G4013,LOOKUP($G4013,Fuel_Mappings!$I$2:$I$36,Fuel_Mappings!$J$2:$J$36),""),"")</f>
        <v/>
      </c>
      <c r="S4013" s="5" t="str">
        <f t="shared" si="260"/>
        <v>2D3c</v>
      </c>
      <c r="T4013" s="3" t="b">
        <f t="shared" si="261"/>
        <v>1</v>
      </c>
      <c r="U4013" s="3" t="b">
        <f t="shared" si="262"/>
        <v>1</v>
      </c>
    </row>
    <row r="4014" spans="1:21">
      <c r="A4014" s="10">
        <v>30500111</v>
      </c>
      <c r="B4014" t="s">
        <v>884</v>
      </c>
      <c r="C4014" t="s">
        <v>885</v>
      </c>
      <c r="D4014" t="s">
        <v>886</v>
      </c>
      <c r="E4014" t="s">
        <v>11</v>
      </c>
      <c r="F4014" t="s">
        <v>104</v>
      </c>
      <c r="G4014" t="s">
        <v>449</v>
      </c>
      <c r="H4014" t="s">
        <v>117</v>
      </c>
      <c r="I4014" t="s">
        <v>118</v>
      </c>
      <c r="J4014" t="s">
        <v>21</v>
      </c>
      <c r="K4014" s="3" t="str">
        <f t="shared" si="264"/>
        <v>Asphalt ManufacturingOther</v>
      </c>
      <c r="L4014" t="s">
        <v>1447</v>
      </c>
      <c r="M4014" t="s">
        <v>1448</v>
      </c>
      <c r="N4014" t="s">
        <v>41</v>
      </c>
      <c r="P4014" s="5" t="str">
        <f>IF(LOOKUP($K4014,Fuel_Mappings!$C$2:$C$255,Fuel_Mappings!$D$2:$D$255)&lt;&gt;"",LOOKUP($K4014,Fuel_Mappings!$C$2:$C$255,Fuel_Mappings!$D$2:$D$255),"")</f>
        <v>Other_Fuel</v>
      </c>
      <c r="Q4014" s="5" t="str">
        <f>IF($P4014="Other_Fuel",IF(LOOKUP($G4014,Fuel_Mappings!$I$2:$I$36,Fuel_Mappings!$I$2:$I$36)=$G4014,LOOKUP($G4014,Fuel_Mappings!$I$2:$I$36,Fuel_Mappings!$J$2:$J$36),""),"")</f>
        <v/>
      </c>
      <c r="S4014" s="5" t="str">
        <f t="shared" si="260"/>
        <v>2D3c</v>
      </c>
      <c r="T4014" s="3" t="b">
        <f t="shared" si="261"/>
        <v>1</v>
      </c>
      <c r="U4014" s="3" t="b">
        <f t="shared" si="262"/>
        <v>1</v>
      </c>
    </row>
    <row r="4015" spans="1:21">
      <c r="A4015" s="10">
        <v>30500112</v>
      </c>
      <c r="B4015" t="s">
        <v>884</v>
      </c>
      <c r="C4015" t="s">
        <v>885</v>
      </c>
      <c r="D4015" t="s">
        <v>886</v>
      </c>
      <c r="E4015" t="s">
        <v>11</v>
      </c>
      <c r="F4015" t="s">
        <v>104</v>
      </c>
      <c r="G4015" t="s">
        <v>449</v>
      </c>
      <c r="H4015" t="s">
        <v>117</v>
      </c>
      <c r="I4015" t="s">
        <v>118</v>
      </c>
      <c r="J4015" t="s">
        <v>21</v>
      </c>
      <c r="K4015" s="3" t="str">
        <f t="shared" si="264"/>
        <v>Asphalt ManufacturingOther</v>
      </c>
      <c r="L4015" t="s">
        <v>1447</v>
      </c>
      <c r="M4015" t="s">
        <v>1448</v>
      </c>
      <c r="N4015" t="s">
        <v>41</v>
      </c>
      <c r="P4015" s="5" t="str">
        <f>IF(LOOKUP($K4015,Fuel_Mappings!$C$2:$C$255,Fuel_Mappings!$D$2:$D$255)&lt;&gt;"",LOOKUP($K4015,Fuel_Mappings!$C$2:$C$255,Fuel_Mappings!$D$2:$D$255),"")</f>
        <v>Other_Fuel</v>
      </c>
      <c r="Q4015" s="5" t="str">
        <f>IF($P4015="Other_Fuel",IF(LOOKUP($G4015,Fuel_Mappings!$I$2:$I$36,Fuel_Mappings!$I$2:$I$36)=$G4015,LOOKUP($G4015,Fuel_Mappings!$I$2:$I$36,Fuel_Mappings!$J$2:$J$36),""),"")</f>
        <v/>
      </c>
      <c r="S4015" s="5" t="str">
        <f t="shared" si="260"/>
        <v>2D3c</v>
      </c>
      <c r="T4015" s="3" t="b">
        <f t="shared" si="261"/>
        <v>1</v>
      </c>
      <c r="U4015" s="3" t="b">
        <f t="shared" si="262"/>
        <v>1</v>
      </c>
    </row>
    <row r="4016" spans="1:21">
      <c r="A4016" s="10">
        <v>30500145</v>
      </c>
      <c r="B4016" t="s">
        <v>884</v>
      </c>
      <c r="C4016" t="s">
        <v>885</v>
      </c>
      <c r="D4016" t="s">
        <v>886</v>
      </c>
      <c r="E4016" t="s">
        <v>11</v>
      </c>
      <c r="F4016" t="s">
        <v>104</v>
      </c>
      <c r="G4016" t="s">
        <v>449</v>
      </c>
      <c r="H4016" t="s">
        <v>117</v>
      </c>
      <c r="I4016" t="s">
        <v>118</v>
      </c>
      <c r="J4016" t="s">
        <v>21</v>
      </c>
      <c r="K4016" s="3" t="str">
        <f t="shared" si="264"/>
        <v>Asphalt ManufacturingOther</v>
      </c>
      <c r="L4016" t="s">
        <v>1447</v>
      </c>
      <c r="M4016" t="s">
        <v>1448</v>
      </c>
      <c r="N4016" t="s">
        <v>41</v>
      </c>
      <c r="P4016" s="5" t="str">
        <f>IF(LOOKUP($K4016,Fuel_Mappings!$C$2:$C$255,Fuel_Mappings!$D$2:$D$255)&lt;&gt;"",LOOKUP($K4016,Fuel_Mappings!$C$2:$C$255,Fuel_Mappings!$D$2:$D$255),"")</f>
        <v>Other_Fuel</v>
      </c>
      <c r="Q4016" s="5" t="str">
        <f>IF($P4016="Other_Fuel",IF(LOOKUP($G4016,Fuel_Mappings!$I$2:$I$36,Fuel_Mappings!$I$2:$I$36)=$G4016,LOOKUP($G4016,Fuel_Mappings!$I$2:$I$36,Fuel_Mappings!$J$2:$J$36),""),"")</f>
        <v/>
      </c>
      <c r="S4016" s="5" t="str">
        <f t="shared" si="260"/>
        <v>2D3c</v>
      </c>
      <c r="T4016" s="3" t="b">
        <f t="shared" si="261"/>
        <v>1</v>
      </c>
      <c r="U4016" s="3" t="b">
        <f t="shared" si="262"/>
        <v>1</v>
      </c>
    </row>
    <row r="4017" spans="1:21">
      <c r="A4017" s="10">
        <v>30500110</v>
      </c>
      <c r="B4017" t="s">
        <v>884</v>
      </c>
      <c r="C4017" t="s">
        <v>885</v>
      </c>
      <c r="D4017" t="s">
        <v>886</v>
      </c>
      <c r="E4017" t="s">
        <v>11</v>
      </c>
      <c r="F4017" t="s">
        <v>104</v>
      </c>
      <c r="G4017" t="s">
        <v>449</v>
      </c>
      <c r="H4017" t="s">
        <v>117</v>
      </c>
      <c r="I4017" t="s">
        <v>118</v>
      </c>
      <c r="J4017" t="s">
        <v>21</v>
      </c>
      <c r="K4017" s="3" t="str">
        <f t="shared" si="264"/>
        <v>Asphalt ManufacturingOther</v>
      </c>
      <c r="L4017" t="s">
        <v>1447</v>
      </c>
      <c r="M4017" t="s">
        <v>1448</v>
      </c>
      <c r="N4017" t="s">
        <v>41</v>
      </c>
      <c r="P4017" s="5" t="str">
        <f>IF(LOOKUP($K4017,Fuel_Mappings!$C$2:$C$255,Fuel_Mappings!$D$2:$D$255)&lt;&gt;"",LOOKUP($K4017,Fuel_Mappings!$C$2:$C$255,Fuel_Mappings!$D$2:$D$255),"")</f>
        <v>Other_Fuel</v>
      </c>
      <c r="Q4017" s="5" t="str">
        <f>IF($P4017="Other_Fuel",IF(LOOKUP($G4017,Fuel_Mappings!$I$2:$I$36,Fuel_Mappings!$I$2:$I$36)=$G4017,LOOKUP($G4017,Fuel_Mappings!$I$2:$I$36,Fuel_Mappings!$J$2:$J$36),""),"")</f>
        <v/>
      </c>
      <c r="S4017" s="5" t="str">
        <f t="shared" si="260"/>
        <v>2D3c</v>
      </c>
      <c r="T4017" s="3" t="b">
        <f t="shared" si="261"/>
        <v>1</v>
      </c>
      <c r="U4017" s="3" t="b">
        <f t="shared" si="262"/>
        <v>1</v>
      </c>
    </row>
    <row r="4018" spans="1:21">
      <c r="A4018" s="10">
        <v>30500107</v>
      </c>
      <c r="B4018" t="s">
        <v>884</v>
      </c>
      <c r="C4018" t="s">
        <v>885</v>
      </c>
      <c r="D4018" t="s">
        <v>886</v>
      </c>
      <c r="E4018" t="s">
        <v>11</v>
      </c>
      <c r="F4018" t="s">
        <v>104</v>
      </c>
      <c r="G4018" t="s">
        <v>449</v>
      </c>
      <c r="H4018" t="s">
        <v>117</v>
      </c>
      <c r="I4018" t="s">
        <v>118</v>
      </c>
      <c r="J4018" t="s">
        <v>21</v>
      </c>
      <c r="K4018" s="3" t="str">
        <f t="shared" si="264"/>
        <v>Asphalt ManufacturingOther</v>
      </c>
      <c r="L4018" t="s">
        <v>1447</v>
      </c>
      <c r="M4018" t="s">
        <v>1448</v>
      </c>
      <c r="N4018" t="s">
        <v>41</v>
      </c>
      <c r="P4018" s="5" t="str">
        <f>IF(LOOKUP($K4018,Fuel_Mappings!$C$2:$C$255,Fuel_Mappings!$D$2:$D$255)&lt;&gt;"",LOOKUP($K4018,Fuel_Mappings!$C$2:$C$255,Fuel_Mappings!$D$2:$D$255),"")</f>
        <v>Other_Fuel</v>
      </c>
      <c r="Q4018" s="5" t="str">
        <f>IF($P4018="Other_Fuel",IF(LOOKUP($G4018,Fuel_Mappings!$I$2:$I$36,Fuel_Mappings!$I$2:$I$36)=$G4018,LOOKUP($G4018,Fuel_Mappings!$I$2:$I$36,Fuel_Mappings!$J$2:$J$36),""),"")</f>
        <v/>
      </c>
      <c r="S4018" s="5" t="str">
        <f t="shared" si="260"/>
        <v>2D3c</v>
      </c>
      <c r="T4018" s="3" t="b">
        <f t="shared" si="261"/>
        <v>1</v>
      </c>
      <c r="U4018" s="3" t="b">
        <f t="shared" si="262"/>
        <v>1</v>
      </c>
    </row>
    <row r="4019" spans="1:21">
      <c r="A4019" s="10">
        <v>30500146</v>
      </c>
      <c r="B4019" t="s">
        <v>884</v>
      </c>
      <c r="C4019" t="s">
        <v>885</v>
      </c>
      <c r="D4019" t="s">
        <v>886</v>
      </c>
      <c r="E4019" t="s">
        <v>11</v>
      </c>
      <c r="F4019" t="s">
        <v>104</v>
      </c>
      <c r="G4019" t="s">
        <v>449</v>
      </c>
      <c r="H4019" t="s">
        <v>117</v>
      </c>
      <c r="I4019" t="s">
        <v>118</v>
      </c>
      <c r="J4019" t="s">
        <v>21</v>
      </c>
      <c r="K4019" s="3" t="str">
        <f t="shared" ref="K4019:K4082" si="265">I4019&amp;J4019</f>
        <v>Asphalt ManufacturingOther</v>
      </c>
      <c r="L4019" t="s">
        <v>1447</v>
      </c>
      <c r="M4019" t="s">
        <v>1448</v>
      </c>
      <c r="N4019" t="s">
        <v>41</v>
      </c>
      <c r="P4019" s="5" t="str">
        <f>IF(LOOKUP($K4019,Fuel_Mappings!$C$2:$C$255,Fuel_Mappings!$D$2:$D$255)&lt;&gt;"",LOOKUP($K4019,Fuel_Mappings!$C$2:$C$255,Fuel_Mappings!$D$2:$D$255),"")</f>
        <v>Other_Fuel</v>
      </c>
      <c r="Q4019" s="5" t="str">
        <f>IF($P4019="Other_Fuel",IF(LOOKUP($G4019,Fuel_Mappings!$I$2:$I$36,Fuel_Mappings!$I$2:$I$36)=$G4019,LOOKUP($G4019,Fuel_Mappings!$I$2:$I$36,Fuel_Mappings!$J$2:$J$36),""),"")</f>
        <v/>
      </c>
      <c r="S4019" s="5" t="str">
        <f t="shared" si="260"/>
        <v>2D3c</v>
      </c>
      <c r="T4019" s="3" t="b">
        <f t="shared" si="261"/>
        <v>1</v>
      </c>
      <c r="U4019" s="3" t="b">
        <f t="shared" si="262"/>
        <v>1</v>
      </c>
    </row>
    <row r="4020" spans="1:21">
      <c r="A4020" s="10">
        <v>30500147</v>
      </c>
      <c r="B4020" t="s">
        <v>884</v>
      </c>
      <c r="C4020" t="s">
        <v>885</v>
      </c>
      <c r="D4020" t="s">
        <v>886</v>
      </c>
      <c r="E4020" t="s">
        <v>11</v>
      </c>
      <c r="F4020" t="s">
        <v>104</v>
      </c>
      <c r="G4020" t="s">
        <v>449</v>
      </c>
      <c r="H4020" t="s">
        <v>117</v>
      </c>
      <c r="I4020" t="s">
        <v>118</v>
      </c>
      <c r="J4020" t="s">
        <v>21</v>
      </c>
      <c r="K4020" s="3" t="str">
        <f t="shared" si="265"/>
        <v>Asphalt ManufacturingOther</v>
      </c>
      <c r="L4020" t="s">
        <v>1447</v>
      </c>
      <c r="M4020" t="s">
        <v>1448</v>
      </c>
      <c r="N4020" t="s">
        <v>41</v>
      </c>
      <c r="P4020" s="5" t="str">
        <f>IF(LOOKUP($K4020,Fuel_Mappings!$C$2:$C$255,Fuel_Mappings!$D$2:$D$255)&lt;&gt;"",LOOKUP($K4020,Fuel_Mappings!$C$2:$C$255,Fuel_Mappings!$D$2:$D$255),"")</f>
        <v>Other_Fuel</v>
      </c>
      <c r="Q4020" s="5" t="str">
        <f>IF($P4020="Other_Fuel",IF(LOOKUP($G4020,Fuel_Mappings!$I$2:$I$36,Fuel_Mappings!$I$2:$I$36)=$G4020,LOOKUP($G4020,Fuel_Mappings!$I$2:$I$36,Fuel_Mappings!$J$2:$J$36),""),"")</f>
        <v/>
      </c>
      <c r="S4020" s="5" t="str">
        <f t="shared" si="260"/>
        <v>2D3c</v>
      </c>
      <c r="T4020" s="3" t="b">
        <f t="shared" si="261"/>
        <v>1</v>
      </c>
      <c r="U4020" s="3" t="b">
        <f t="shared" si="262"/>
        <v>1</v>
      </c>
    </row>
    <row r="4021" spans="1:21">
      <c r="A4021" s="10">
        <v>30500106</v>
      </c>
      <c r="B4021" t="s">
        <v>884</v>
      </c>
      <c r="C4021" t="s">
        <v>885</v>
      </c>
      <c r="D4021" t="s">
        <v>886</v>
      </c>
      <c r="E4021" t="s">
        <v>11</v>
      </c>
      <c r="F4021" t="s">
        <v>104</v>
      </c>
      <c r="G4021" t="s">
        <v>449</v>
      </c>
      <c r="H4021" t="s">
        <v>117</v>
      </c>
      <c r="I4021" t="s">
        <v>118</v>
      </c>
      <c r="J4021" t="s">
        <v>21</v>
      </c>
      <c r="K4021" s="3" t="str">
        <f t="shared" si="265"/>
        <v>Asphalt ManufacturingOther</v>
      </c>
      <c r="L4021" t="s">
        <v>1447</v>
      </c>
      <c r="M4021" t="s">
        <v>1448</v>
      </c>
      <c r="N4021" t="s">
        <v>41</v>
      </c>
      <c r="P4021" s="5" t="str">
        <f>IF(LOOKUP($K4021,Fuel_Mappings!$C$2:$C$255,Fuel_Mappings!$D$2:$D$255)&lt;&gt;"",LOOKUP($K4021,Fuel_Mappings!$C$2:$C$255,Fuel_Mappings!$D$2:$D$255),"")</f>
        <v>Other_Fuel</v>
      </c>
      <c r="Q4021" s="5" t="str">
        <f>IF($P4021="Other_Fuel",IF(LOOKUP($G4021,Fuel_Mappings!$I$2:$I$36,Fuel_Mappings!$I$2:$I$36)=$G4021,LOOKUP($G4021,Fuel_Mappings!$I$2:$I$36,Fuel_Mappings!$J$2:$J$36),""),"")</f>
        <v/>
      </c>
      <c r="S4021" s="5" t="str">
        <f t="shared" si="260"/>
        <v>2D3c</v>
      </c>
      <c r="T4021" s="3" t="b">
        <f t="shared" si="261"/>
        <v>1</v>
      </c>
      <c r="U4021" s="3" t="b">
        <f t="shared" si="262"/>
        <v>1</v>
      </c>
    </row>
    <row r="4022" spans="1:21">
      <c r="A4022" s="10">
        <v>2306010000</v>
      </c>
      <c r="B4022" t="s">
        <v>884</v>
      </c>
      <c r="C4022" t="s">
        <v>885</v>
      </c>
      <c r="D4022" t="s">
        <v>886</v>
      </c>
      <c r="E4022" t="s">
        <v>11</v>
      </c>
      <c r="F4022" t="s">
        <v>887</v>
      </c>
      <c r="G4022" t="s">
        <v>888</v>
      </c>
      <c r="H4022" t="s">
        <v>117</v>
      </c>
      <c r="I4022" t="s">
        <v>118</v>
      </c>
      <c r="J4022" t="s">
        <v>21</v>
      </c>
      <c r="K4022" s="3" t="str">
        <f t="shared" si="265"/>
        <v>Asphalt ManufacturingOther</v>
      </c>
      <c r="L4022" t="s">
        <v>1447</v>
      </c>
      <c r="M4022" t="s">
        <v>1448</v>
      </c>
      <c r="N4022" t="s">
        <v>41</v>
      </c>
      <c r="P4022" s="5" t="str">
        <f>IF(LOOKUP($K4022,Fuel_Mappings!$C$2:$C$255,Fuel_Mappings!$D$2:$D$255)&lt;&gt;"",LOOKUP($K4022,Fuel_Mappings!$C$2:$C$255,Fuel_Mappings!$D$2:$D$255),"")</f>
        <v>Other_Fuel</v>
      </c>
      <c r="Q4022" s="5" t="str">
        <f>IF($P4022="Other_Fuel",IF(LOOKUP($G4022,Fuel_Mappings!$I$2:$I$36,Fuel_Mappings!$I$2:$I$36)=$G4022,LOOKUP($G4022,Fuel_Mappings!$I$2:$I$36,Fuel_Mappings!$J$2:$J$36),""),"")</f>
        <v/>
      </c>
      <c r="S4022" s="5" t="str">
        <f t="shared" si="260"/>
        <v>2D3c</v>
      </c>
      <c r="T4022" s="3" t="b">
        <f t="shared" si="261"/>
        <v>1</v>
      </c>
      <c r="U4022" s="3" t="b">
        <f t="shared" si="262"/>
        <v>1</v>
      </c>
    </row>
    <row r="4023" spans="1:21">
      <c r="A4023" s="10">
        <v>31605001</v>
      </c>
      <c r="B4023" t="s">
        <v>889</v>
      </c>
      <c r="C4023" t="s">
        <v>890</v>
      </c>
      <c r="D4023" t="s">
        <v>891</v>
      </c>
      <c r="E4023" t="s">
        <v>11</v>
      </c>
      <c r="F4023" t="s">
        <v>697</v>
      </c>
      <c r="G4023" t="s">
        <v>895</v>
      </c>
      <c r="H4023" t="s">
        <v>14</v>
      </c>
      <c r="I4023" t="s">
        <v>699</v>
      </c>
      <c r="J4023" t="s">
        <v>21</v>
      </c>
      <c r="K4023" s="3" t="str">
        <f t="shared" si="265"/>
        <v>Miscellaneous Industrial ProcessesOther</v>
      </c>
      <c r="L4023" s="9" t="s">
        <v>1453</v>
      </c>
      <c r="M4023" s="9" t="s">
        <v>1454</v>
      </c>
      <c r="N4023" t="s">
        <v>41</v>
      </c>
      <c r="P4023" s="5" t="str">
        <f>IF(LOOKUP($K4023,Fuel_Mappings!$C$2:$C$255,Fuel_Mappings!$D$2:$D$255)&lt;&gt;"",LOOKUP($K4023,Fuel_Mappings!$C$2:$C$255,Fuel_Mappings!$D$2:$D$255),"")</f>
        <v>Other_Fuel</v>
      </c>
      <c r="Q4023" s="5" t="str">
        <f>IF($P4023="Other_Fuel",IF(LOOKUP($G4023,Fuel_Mappings!$I$2:$I$36,Fuel_Mappings!$I$2:$I$36)=$G4023,LOOKUP($G4023,Fuel_Mappings!$I$2:$I$36,Fuel_Mappings!$J$2:$J$36),""),"")</f>
        <v/>
      </c>
      <c r="S4023" s="5" t="str">
        <f t="shared" si="260"/>
        <v>2D3d</v>
      </c>
      <c r="T4023" s="3" t="b">
        <f t="shared" si="261"/>
        <v>1</v>
      </c>
      <c r="U4023" s="3" t="b">
        <f t="shared" si="262"/>
        <v>1</v>
      </c>
    </row>
    <row r="4024" spans="1:21">
      <c r="A4024" s="10">
        <v>31605004</v>
      </c>
      <c r="B4024" t="s">
        <v>889</v>
      </c>
      <c r="C4024" t="s">
        <v>890</v>
      </c>
      <c r="D4024" t="s">
        <v>891</v>
      </c>
      <c r="E4024" t="s">
        <v>11</v>
      </c>
      <c r="F4024" t="s">
        <v>697</v>
      </c>
      <c r="G4024" t="s">
        <v>895</v>
      </c>
      <c r="H4024" t="s">
        <v>14</v>
      </c>
      <c r="I4024" t="s">
        <v>699</v>
      </c>
      <c r="J4024" t="s">
        <v>21</v>
      </c>
      <c r="K4024" s="3" t="str">
        <f t="shared" si="265"/>
        <v>Miscellaneous Industrial ProcessesOther</v>
      </c>
      <c r="L4024" s="9" t="s">
        <v>1453</v>
      </c>
      <c r="M4024" s="9" t="s">
        <v>1454</v>
      </c>
      <c r="N4024" t="s">
        <v>41</v>
      </c>
      <c r="P4024" s="5" t="str">
        <f>IF(LOOKUP($K4024,Fuel_Mappings!$C$2:$C$255,Fuel_Mappings!$D$2:$D$255)&lt;&gt;"",LOOKUP($K4024,Fuel_Mappings!$C$2:$C$255,Fuel_Mappings!$D$2:$D$255),"")</f>
        <v>Other_Fuel</v>
      </c>
      <c r="Q4024" s="5" t="str">
        <f>IF($P4024="Other_Fuel",IF(LOOKUP($G4024,Fuel_Mappings!$I$2:$I$36,Fuel_Mappings!$I$2:$I$36)=$G4024,LOOKUP($G4024,Fuel_Mappings!$I$2:$I$36,Fuel_Mappings!$J$2:$J$36),""),"")</f>
        <v/>
      </c>
      <c r="S4024" s="5" t="str">
        <f t="shared" si="260"/>
        <v>2D3d</v>
      </c>
      <c r="T4024" s="3" t="b">
        <f t="shared" si="261"/>
        <v>1</v>
      </c>
      <c r="U4024" s="3" t="b">
        <f t="shared" si="262"/>
        <v>1</v>
      </c>
    </row>
    <row r="4025" spans="1:21">
      <c r="A4025" s="10">
        <v>40202501</v>
      </c>
      <c r="B4025" t="s">
        <v>889</v>
      </c>
      <c r="C4025" t="s">
        <v>890</v>
      </c>
      <c r="D4025" t="s">
        <v>891</v>
      </c>
      <c r="E4025" t="s">
        <v>95</v>
      </c>
      <c r="F4025" t="s">
        <v>96</v>
      </c>
      <c r="G4025" t="s">
        <v>892</v>
      </c>
      <c r="H4025" t="s">
        <v>822</v>
      </c>
      <c r="I4025" t="s">
        <v>893</v>
      </c>
      <c r="J4025" t="s">
        <v>894</v>
      </c>
      <c r="K4025" s="3" t="str">
        <f t="shared" si="265"/>
        <v>Surface CoatingMisc. Metal Parts</v>
      </c>
      <c r="L4025" s="9" t="s">
        <v>1453</v>
      </c>
      <c r="M4025" s="9" t="s">
        <v>1454</v>
      </c>
      <c r="N4025" t="s">
        <v>41</v>
      </c>
      <c r="P4025" s="5" t="str">
        <f>IF(LOOKUP($K4025,Fuel_Mappings!$C$2:$C$255,Fuel_Mappings!$D$2:$D$255)&lt;&gt;"",LOOKUP($K4025,Fuel_Mappings!$C$2:$C$255,Fuel_Mappings!$D$2:$D$255),"")</f>
        <v/>
      </c>
      <c r="Q4025" s="5" t="str">
        <f>IF($P4025="Other_Fuel",IF(LOOKUP($G4025,Fuel_Mappings!$I$2:$I$36,Fuel_Mappings!$I$2:$I$36)=$G4025,LOOKUP($G4025,Fuel_Mappings!$I$2:$I$36,Fuel_Mappings!$J$2:$J$36),""),"")</f>
        <v/>
      </c>
      <c r="S4025" s="5" t="str">
        <f t="shared" si="260"/>
        <v>2D3d</v>
      </c>
      <c r="T4025" s="3" t="b">
        <f t="shared" si="261"/>
        <v>1</v>
      </c>
      <c r="U4025" s="3" t="b">
        <f t="shared" si="262"/>
        <v>1</v>
      </c>
    </row>
    <row r="4026" spans="1:21">
      <c r="A4026" s="10">
        <v>40200901</v>
      </c>
      <c r="B4026" t="s">
        <v>889</v>
      </c>
      <c r="C4026" t="s">
        <v>890</v>
      </c>
      <c r="D4026" t="s">
        <v>891</v>
      </c>
      <c r="E4026" t="s">
        <v>95</v>
      </c>
      <c r="F4026" t="s">
        <v>96</v>
      </c>
      <c r="G4026" t="s">
        <v>896</v>
      </c>
      <c r="H4026" t="s">
        <v>822</v>
      </c>
      <c r="I4026" t="s">
        <v>893</v>
      </c>
      <c r="J4026" t="s">
        <v>897</v>
      </c>
      <c r="K4026" s="3" t="str">
        <f t="shared" si="265"/>
        <v>Surface CoatingThinning Solvents</v>
      </c>
      <c r="L4026" s="9" t="s">
        <v>1453</v>
      </c>
      <c r="M4026" s="9" t="s">
        <v>1454</v>
      </c>
      <c r="N4026" t="s">
        <v>41</v>
      </c>
      <c r="P4026" s="5" t="str">
        <f>IF(LOOKUP($K4026,Fuel_Mappings!$C$2:$C$255,Fuel_Mappings!$D$2:$D$255)&lt;&gt;"",LOOKUP($K4026,Fuel_Mappings!$C$2:$C$255,Fuel_Mappings!$D$2:$D$255),"")</f>
        <v/>
      </c>
      <c r="Q4026" s="5" t="str">
        <f>IF($P4026="Other_Fuel",IF(LOOKUP($G4026,Fuel_Mappings!$I$2:$I$36,Fuel_Mappings!$I$2:$I$36)=$G4026,LOOKUP($G4026,Fuel_Mappings!$I$2:$I$36,Fuel_Mappings!$J$2:$J$36),""),"")</f>
        <v/>
      </c>
      <c r="S4026" s="5" t="str">
        <f t="shared" si="260"/>
        <v>2D3d</v>
      </c>
      <c r="T4026" s="3" t="b">
        <f t="shared" si="261"/>
        <v>1</v>
      </c>
      <c r="U4026" s="3" t="b">
        <f t="shared" si="262"/>
        <v>1</v>
      </c>
    </row>
    <row r="4027" spans="1:21">
      <c r="A4027" s="10">
        <v>40299998</v>
      </c>
      <c r="B4027" t="s">
        <v>889</v>
      </c>
      <c r="C4027" t="s">
        <v>890</v>
      </c>
      <c r="D4027" t="s">
        <v>891</v>
      </c>
      <c r="E4027" t="s">
        <v>95</v>
      </c>
      <c r="F4027" t="s">
        <v>96</v>
      </c>
      <c r="G4027" t="s">
        <v>201</v>
      </c>
      <c r="H4027" t="s">
        <v>822</v>
      </c>
      <c r="I4027" t="s">
        <v>893</v>
      </c>
      <c r="J4027" t="s">
        <v>201</v>
      </c>
      <c r="K4027" s="3" t="str">
        <f t="shared" si="265"/>
        <v>Surface CoatingMiscellaneous</v>
      </c>
      <c r="L4027" s="9" t="s">
        <v>1453</v>
      </c>
      <c r="M4027" s="9" t="s">
        <v>1454</v>
      </c>
      <c r="N4027" t="s">
        <v>41</v>
      </c>
      <c r="P4027" s="5" t="str">
        <f>IF(LOOKUP($K4027,Fuel_Mappings!$C$2:$C$255,Fuel_Mappings!$D$2:$D$255)&lt;&gt;"",LOOKUP($K4027,Fuel_Mappings!$C$2:$C$255,Fuel_Mappings!$D$2:$D$255),"")</f>
        <v/>
      </c>
      <c r="Q4027" s="5" t="str">
        <f>IF($P4027="Other_Fuel",IF(LOOKUP($G4027,Fuel_Mappings!$I$2:$I$36,Fuel_Mappings!$I$2:$I$36)=$G4027,LOOKUP($G4027,Fuel_Mappings!$I$2:$I$36,Fuel_Mappings!$J$2:$J$36),""),"")</f>
        <v/>
      </c>
      <c r="S4027" s="5" t="str">
        <f t="shared" si="260"/>
        <v>2D3d</v>
      </c>
      <c r="T4027" s="3" t="b">
        <f t="shared" si="261"/>
        <v>1</v>
      </c>
      <c r="U4027" s="3" t="b">
        <f t="shared" si="262"/>
        <v>1</v>
      </c>
    </row>
    <row r="4028" spans="1:21">
      <c r="A4028" s="10">
        <v>40202503</v>
      </c>
      <c r="B4028" t="s">
        <v>889</v>
      </c>
      <c r="C4028" t="s">
        <v>890</v>
      </c>
      <c r="D4028" t="s">
        <v>891</v>
      </c>
      <c r="E4028" t="s">
        <v>95</v>
      </c>
      <c r="F4028" t="s">
        <v>96</v>
      </c>
      <c r="G4028" t="s">
        <v>892</v>
      </c>
      <c r="H4028" t="s">
        <v>822</v>
      </c>
      <c r="I4028" t="s">
        <v>893</v>
      </c>
      <c r="J4028" t="s">
        <v>894</v>
      </c>
      <c r="K4028" s="3" t="str">
        <f t="shared" si="265"/>
        <v>Surface CoatingMisc. Metal Parts</v>
      </c>
      <c r="L4028" s="9" t="s">
        <v>1453</v>
      </c>
      <c r="M4028" s="9" t="s">
        <v>1454</v>
      </c>
      <c r="N4028" t="s">
        <v>41</v>
      </c>
      <c r="P4028" s="5" t="str">
        <f>IF(LOOKUP($K4028,Fuel_Mappings!$C$2:$C$255,Fuel_Mappings!$D$2:$D$255)&lt;&gt;"",LOOKUP($K4028,Fuel_Mappings!$C$2:$C$255,Fuel_Mappings!$D$2:$D$255),"")</f>
        <v/>
      </c>
      <c r="Q4028" s="5" t="str">
        <f>IF($P4028="Other_Fuel",IF(LOOKUP($G4028,Fuel_Mappings!$I$2:$I$36,Fuel_Mappings!$I$2:$I$36)=$G4028,LOOKUP($G4028,Fuel_Mappings!$I$2:$I$36,Fuel_Mappings!$J$2:$J$36),""),"")</f>
        <v/>
      </c>
      <c r="S4028" s="5" t="str">
        <f t="shared" si="260"/>
        <v>2D3d</v>
      </c>
      <c r="T4028" s="3" t="b">
        <f t="shared" si="261"/>
        <v>1</v>
      </c>
      <c r="U4028" s="3" t="b">
        <f t="shared" si="262"/>
        <v>1</v>
      </c>
    </row>
    <row r="4029" spans="1:21">
      <c r="A4029" s="10">
        <v>40200101</v>
      </c>
      <c r="B4029" t="s">
        <v>889</v>
      </c>
      <c r="C4029" t="s">
        <v>890</v>
      </c>
      <c r="D4029" t="s">
        <v>891</v>
      </c>
      <c r="E4029" t="s">
        <v>95</v>
      </c>
      <c r="F4029" t="s">
        <v>96</v>
      </c>
      <c r="G4029" t="s">
        <v>898</v>
      </c>
      <c r="H4029" t="s">
        <v>822</v>
      </c>
      <c r="I4029" t="s">
        <v>893</v>
      </c>
      <c r="J4029" t="s">
        <v>899</v>
      </c>
      <c r="K4029" s="3" t="str">
        <f t="shared" si="265"/>
        <v>Surface CoatingGeneral</v>
      </c>
      <c r="L4029" s="9" t="s">
        <v>1453</v>
      </c>
      <c r="M4029" s="9" t="s">
        <v>1454</v>
      </c>
      <c r="N4029" t="s">
        <v>41</v>
      </c>
      <c r="P4029" s="5" t="str">
        <f>IF(LOOKUP($K4029,Fuel_Mappings!$C$2:$C$255,Fuel_Mappings!$D$2:$D$255)&lt;&gt;"",LOOKUP($K4029,Fuel_Mappings!$C$2:$C$255,Fuel_Mappings!$D$2:$D$255),"")</f>
        <v/>
      </c>
      <c r="Q4029" s="5" t="str">
        <f>IF($P4029="Other_Fuel",IF(LOOKUP($G4029,Fuel_Mappings!$I$2:$I$36,Fuel_Mappings!$I$2:$I$36)=$G4029,LOOKUP($G4029,Fuel_Mappings!$I$2:$I$36,Fuel_Mappings!$J$2:$J$36),""),"")</f>
        <v/>
      </c>
      <c r="S4029" s="5" t="str">
        <f t="shared" si="260"/>
        <v>2D3d</v>
      </c>
      <c r="T4029" s="3" t="b">
        <f t="shared" si="261"/>
        <v>1</v>
      </c>
      <c r="U4029" s="3" t="b">
        <f t="shared" si="262"/>
        <v>1</v>
      </c>
    </row>
    <row r="4030" spans="1:21">
      <c r="A4030" s="10">
        <v>40201601</v>
      </c>
      <c r="B4030" t="s">
        <v>889</v>
      </c>
      <c r="C4030" t="s">
        <v>890</v>
      </c>
      <c r="D4030" t="s">
        <v>891</v>
      </c>
      <c r="E4030" t="s">
        <v>95</v>
      </c>
      <c r="F4030" t="s">
        <v>96</v>
      </c>
      <c r="G4030" t="s">
        <v>900</v>
      </c>
      <c r="H4030" t="s">
        <v>822</v>
      </c>
      <c r="I4030" t="s">
        <v>893</v>
      </c>
      <c r="J4030" t="s">
        <v>901</v>
      </c>
      <c r="K4030" s="3" t="str">
        <f t="shared" si="265"/>
        <v>Surface CoatingAutos &amp; Light Trucks</v>
      </c>
      <c r="L4030" s="9" t="s">
        <v>1453</v>
      </c>
      <c r="M4030" s="9" t="s">
        <v>1454</v>
      </c>
      <c r="N4030" t="s">
        <v>41</v>
      </c>
      <c r="P4030" s="5" t="str">
        <f>IF(LOOKUP($K4030,Fuel_Mappings!$C$2:$C$255,Fuel_Mappings!$D$2:$D$255)&lt;&gt;"",LOOKUP($K4030,Fuel_Mappings!$C$2:$C$255,Fuel_Mappings!$D$2:$D$255),"")</f>
        <v/>
      </c>
      <c r="Q4030" s="5" t="str">
        <f>IF($P4030="Other_Fuel",IF(LOOKUP($G4030,Fuel_Mappings!$I$2:$I$36,Fuel_Mappings!$I$2:$I$36)=$G4030,LOOKUP($G4030,Fuel_Mappings!$I$2:$I$36,Fuel_Mappings!$J$2:$J$36),""),"")</f>
        <v/>
      </c>
      <c r="S4030" s="5" t="str">
        <f t="shared" si="260"/>
        <v>2D3d</v>
      </c>
      <c r="T4030" s="3" t="b">
        <f t="shared" si="261"/>
        <v>1</v>
      </c>
      <c r="U4030" s="3" t="b">
        <f t="shared" si="262"/>
        <v>1</v>
      </c>
    </row>
    <row r="4031" spans="1:21">
      <c r="A4031" s="10">
        <v>40202505</v>
      </c>
      <c r="B4031" t="s">
        <v>889</v>
      </c>
      <c r="C4031" t="s">
        <v>890</v>
      </c>
      <c r="D4031" t="s">
        <v>891</v>
      </c>
      <c r="E4031" t="s">
        <v>95</v>
      </c>
      <c r="F4031" t="s">
        <v>96</v>
      </c>
      <c r="G4031" t="s">
        <v>892</v>
      </c>
      <c r="H4031" t="s">
        <v>822</v>
      </c>
      <c r="I4031" t="s">
        <v>893</v>
      </c>
      <c r="J4031" t="s">
        <v>894</v>
      </c>
      <c r="K4031" s="3" t="str">
        <f t="shared" si="265"/>
        <v>Surface CoatingMisc. Metal Parts</v>
      </c>
      <c r="L4031" s="9" t="s">
        <v>1453</v>
      </c>
      <c r="M4031" s="9" t="s">
        <v>1454</v>
      </c>
      <c r="N4031" t="s">
        <v>41</v>
      </c>
      <c r="P4031" s="5" t="str">
        <f>IF(LOOKUP($K4031,Fuel_Mappings!$C$2:$C$255,Fuel_Mappings!$D$2:$D$255)&lt;&gt;"",LOOKUP($K4031,Fuel_Mappings!$C$2:$C$255,Fuel_Mappings!$D$2:$D$255),"")</f>
        <v/>
      </c>
      <c r="Q4031" s="5" t="str">
        <f>IF($P4031="Other_Fuel",IF(LOOKUP($G4031,Fuel_Mappings!$I$2:$I$36,Fuel_Mappings!$I$2:$I$36)=$G4031,LOOKUP($G4031,Fuel_Mappings!$I$2:$I$36,Fuel_Mappings!$J$2:$J$36),""),"")</f>
        <v/>
      </c>
      <c r="S4031" s="5" t="str">
        <f t="shared" si="260"/>
        <v>2D3d</v>
      </c>
      <c r="T4031" s="3" t="b">
        <f t="shared" si="261"/>
        <v>1</v>
      </c>
      <c r="U4031" s="3" t="b">
        <f t="shared" si="262"/>
        <v>1</v>
      </c>
    </row>
    <row r="4032" spans="1:21">
      <c r="A4032" s="10">
        <v>40200601</v>
      </c>
      <c r="B4032" t="s">
        <v>889</v>
      </c>
      <c r="C4032" t="s">
        <v>890</v>
      </c>
      <c r="D4032" t="s">
        <v>891</v>
      </c>
      <c r="E4032" t="s">
        <v>95</v>
      </c>
      <c r="F4032" t="s">
        <v>96</v>
      </c>
      <c r="G4032" t="s">
        <v>898</v>
      </c>
      <c r="H4032" t="s">
        <v>822</v>
      </c>
      <c r="I4032" t="s">
        <v>893</v>
      </c>
      <c r="J4032" t="s">
        <v>899</v>
      </c>
      <c r="K4032" s="3" t="str">
        <f t="shared" si="265"/>
        <v>Surface CoatingGeneral</v>
      </c>
      <c r="L4032" s="9" t="s">
        <v>1453</v>
      </c>
      <c r="M4032" s="9" t="s">
        <v>1454</v>
      </c>
      <c r="N4032" t="s">
        <v>41</v>
      </c>
      <c r="P4032" s="5" t="str">
        <f>IF(LOOKUP($K4032,Fuel_Mappings!$C$2:$C$255,Fuel_Mappings!$D$2:$D$255)&lt;&gt;"",LOOKUP($K4032,Fuel_Mappings!$C$2:$C$255,Fuel_Mappings!$D$2:$D$255),"")</f>
        <v/>
      </c>
      <c r="Q4032" s="5" t="str">
        <f>IF($P4032="Other_Fuel",IF(LOOKUP($G4032,Fuel_Mappings!$I$2:$I$36,Fuel_Mappings!$I$2:$I$36)=$G4032,LOOKUP($G4032,Fuel_Mappings!$I$2:$I$36,Fuel_Mappings!$J$2:$J$36),""),"")</f>
        <v/>
      </c>
      <c r="S4032" s="5" t="str">
        <f t="shared" si="260"/>
        <v>2D3d</v>
      </c>
      <c r="T4032" s="3" t="b">
        <f t="shared" si="261"/>
        <v>1</v>
      </c>
      <c r="U4032" s="3" t="b">
        <f t="shared" si="262"/>
        <v>1</v>
      </c>
    </row>
    <row r="4033" spans="1:21">
      <c r="A4033" s="10">
        <v>40200701</v>
      </c>
      <c r="B4033" t="s">
        <v>889</v>
      </c>
      <c r="C4033" t="s">
        <v>890</v>
      </c>
      <c r="D4033" t="s">
        <v>891</v>
      </c>
      <c r="E4033" t="s">
        <v>95</v>
      </c>
      <c r="F4033" t="s">
        <v>96</v>
      </c>
      <c r="G4033" t="s">
        <v>898</v>
      </c>
      <c r="H4033" t="s">
        <v>822</v>
      </c>
      <c r="I4033" t="s">
        <v>893</v>
      </c>
      <c r="J4033" t="s">
        <v>902</v>
      </c>
      <c r="K4033" s="3" t="str">
        <f t="shared" si="265"/>
        <v>Surface CoatingIndustrial Adhesives</v>
      </c>
      <c r="L4033" s="9" t="s">
        <v>1453</v>
      </c>
      <c r="M4033" s="9" t="s">
        <v>1454</v>
      </c>
      <c r="N4033" t="s">
        <v>41</v>
      </c>
      <c r="P4033" s="5" t="str">
        <f>IF(LOOKUP($K4033,Fuel_Mappings!$C$2:$C$255,Fuel_Mappings!$D$2:$D$255)&lt;&gt;"",LOOKUP($K4033,Fuel_Mappings!$C$2:$C$255,Fuel_Mappings!$D$2:$D$255),"")</f>
        <v/>
      </c>
      <c r="Q4033" s="5" t="str">
        <f>IF($P4033="Other_Fuel",IF(LOOKUP($G4033,Fuel_Mappings!$I$2:$I$36,Fuel_Mappings!$I$2:$I$36)=$G4033,LOOKUP($G4033,Fuel_Mappings!$I$2:$I$36,Fuel_Mappings!$J$2:$J$36),""),"")</f>
        <v/>
      </c>
      <c r="S4033" s="5" t="str">
        <f t="shared" si="260"/>
        <v>2D3d</v>
      </c>
      <c r="T4033" s="3" t="b">
        <f t="shared" si="261"/>
        <v>1</v>
      </c>
      <c r="U4033" s="3" t="b">
        <f t="shared" si="262"/>
        <v>1</v>
      </c>
    </row>
    <row r="4034" spans="1:21">
      <c r="A4034" s="10">
        <v>40200710</v>
      </c>
      <c r="B4034" t="s">
        <v>889</v>
      </c>
      <c r="C4034" t="s">
        <v>890</v>
      </c>
      <c r="D4034" t="s">
        <v>891</v>
      </c>
      <c r="E4034" t="s">
        <v>95</v>
      </c>
      <c r="F4034" t="s">
        <v>96</v>
      </c>
      <c r="G4034" t="s">
        <v>898</v>
      </c>
      <c r="H4034" t="s">
        <v>822</v>
      </c>
      <c r="I4034" t="s">
        <v>893</v>
      </c>
      <c r="J4034" t="s">
        <v>902</v>
      </c>
      <c r="K4034" s="3" t="str">
        <f t="shared" si="265"/>
        <v>Surface CoatingIndustrial Adhesives</v>
      </c>
      <c r="L4034" s="9" t="s">
        <v>1453</v>
      </c>
      <c r="M4034" s="9" t="s">
        <v>1454</v>
      </c>
      <c r="N4034" t="s">
        <v>41</v>
      </c>
      <c r="P4034" s="5" t="str">
        <f>IF(LOOKUP($K4034,Fuel_Mappings!$C$2:$C$255,Fuel_Mappings!$D$2:$D$255)&lt;&gt;"",LOOKUP($K4034,Fuel_Mappings!$C$2:$C$255,Fuel_Mappings!$D$2:$D$255),"")</f>
        <v/>
      </c>
      <c r="Q4034" s="5" t="str">
        <f>IF($P4034="Other_Fuel",IF(LOOKUP($G4034,Fuel_Mappings!$I$2:$I$36,Fuel_Mappings!$I$2:$I$36)=$G4034,LOOKUP($G4034,Fuel_Mappings!$I$2:$I$36,Fuel_Mappings!$J$2:$J$36),""),"")</f>
        <v/>
      </c>
      <c r="S4034" s="5" t="str">
        <f t="shared" si="260"/>
        <v>2D3d</v>
      </c>
      <c r="T4034" s="3" t="b">
        <f t="shared" si="261"/>
        <v>1</v>
      </c>
      <c r="U4034" s="3" t="b">
        <f t="shared" si="262"/>
        <v>1</v>
      </c>
    </row>
    <row r="4035" spans="1:21">
      <c r="A4035" s="10">
        <v>40200711</v>
      </c>
      <c r="B4035" t="s">
        <v>889</v>
      </c>
      <c r="C4035" t="s">
        <v>890</v>
      </c>
      <c r="D4035" t="s">
        <v>891</v>
      </c>
      <c r="E4035" t="s">
        <v>95</v>
      </c>
      <c r="F4035" t="s">
        <v>96</v>
      </c>
      <c r="G4035" t="s">
        <v>898</v>
      </c>
      <c r="H4035" t="s">
        <v>822</v>
      </c>
      <c r="I4035" t="s">
        <v>893</v>
      </c>
      <c r="J4035" t="s">
        <v>902</v>
      </c>
      <c r="K4035" s="3" t="str">
        <f t="shared" si="265"/>
        <v>Surface CoatingIndustrial Adhesives</v>
      </c>
      <c r="L4035" s="9" t="s">
        <v>1453</v>
      </c>
      <c r="M4035" s="9" t="s">
        <v>1454</v>
      </c>
      <c r="N4035" t="s">
        <v>41</v>
      </c>
      <c r="P4035" s="5" t="str">
        <f>IF(LOOKUP($K4035,Fuel_Mappings!$C$2:$C$255,Fuel_Mappings!$D$2:$D$255)&lt;&gt;"",LOOKUP($K4035,Fuel_Mappings!$C$2:$C$255,Fuel_Mappings!$D$2:$D$255),"")</f>
        <v/>
      </c>
      <c r="Q4035" s="5" t="str">
        <f>IF($P4035="Other_Fuel",IF(LOOKUP($G4035,Fuel_Mappings!$I$2:$I$36,Fuel_Mappings!$I$2:$I$36)=$G4035,LOOKUP($G4035,Fuel_Mappings!$I$2:$I$36,Fuel_Mappings!$J$2:$J$36),""),"")</f>
        <v/>
      </c>
      <c r="S4035" s="5" t="str">
        <f t="shared" ref="S4035:S4098" si="266">LEFT(L4035,FIND("_",L4035)-1)</f>
        <v>2D3d</v>
      </c>
      <c r="T4035" s="3" t="b">
        <f t="shared" ref="T4035:T4098" si="267">$S4035=$C4035</f>
        <v>1</v>
      </c>
      <c r="U4035" s="3" t="b">
        <f t="shared" ref="U4035:U4098" si="268">LEFT($S4035,3)=LEFT($C4035,3)</f>
        <v>1</v>
      </c>
    </row>
    <row r="4036" spans="1:21">
      <c r="A4036" s="10">
        <v>40200712</v>
      </c>
      <c r="B4036" t="s">
        <v>889</v>
      </c>
      <c r="C4036" t="s">
        <v>890</v>
      </c>
      <c r="D4036" t="s">
        <v>891</v>
      </c>
      <c r="E4036" t="s">
        <v>95</v>
      </c>
      <c r="F4036" t="s">
        <v>96</v>
      </c>
      <c r="G4036" t="s">
        <v>898</v>
      </c>
      <c r="H4036" t="s">
        <v>822</v>
      </c>
      <c r="I4036" t="s">
        <v>893</v>
      </c>
      <c r="J4036" t="s">
        <v>902</v>
      </c>
      <c r="K4036" s="3" t="str">
        <f t="shared" si="265"/>
        <v>Surface CoatingIndustrial Adhesives</v>
      </c>
      <c r="L4036" s="9" t="s">
        <v>1453</v>
      </c>
      <c r="M4036" s="9" t="s">
        <v>1454</v>
      </c>
      <c r="N4036" t="s">
        <v>41</v>
      </c>
      <c r="P4036" s="5" t="str">
        <f>IF(LOOKUP($K4036,Fuel_Mappings!$C$2:$C$255,Fuel_Mappings!$D$2:$D$255)&lt;&gt;"",LOOKUP($K4036,Fuel_Mappings!$C$2:$C$255,Fuel_Mappings!$D$2:$D$255),"")</f>
        <v/>
      </c>
      <c r="Q4036" s="5" t="str">
        <f>IF($P4036="Other_Fuel",IF(LOOKUP($G4036,Fuel_Mappings!$I$2:$I$36,Fuel_Mappings!$I$2:$I$36)=$G4036,LOOKUP($G4036,Fuel_Mappings!$I$2:$I$36,Fuel_Mappings!$J$2:$J$36),""),"")</f>
        <v/>
      </c>
      <c r="S4036" s="5" t="str">
        <f t="shared" si="266"/>
        <v>2D3d</v>
      </c>
      <c r="T4036" s="3" t="b">
        <f t="shared" si="267"/>
        <v>1</v>
      </c>
      <c r="U4036" s="3" t="b">
        <f t="shared" si="268"/>
        <v>1</v>
      </c>
    </row>
    <row r="4037" spans="1:21">
      <c r="A4037" s="10">
        <v>40200801</v>
      </c>
      <c r="B4037" t="s">
        <v>889</v>
      </c>
      <c r="C4037" t="s">
        <v>890</v>
      </c>
      <c r="D4037" t="s">
        <v>891</v>
      </c>
      <c r="E4037" t="s">
        <v>95</v>
      </c>
      <c r="F4037" t="s">
        <v>96</v>
      </c>
      <c r="G4037" t="s">
        <v>903</v>
      </c>
      <c r="H4037" t="s">
        <v>822</v>
      </c>
      <c r="I4037" t="s">
        <v>893</v>
      </c>
      <c r="J4037" t="s">
        <v>21</v>
      </c>
      <c r="K4037" s="3" t="str">
        <f t="shared" si="265"/>
        <v>Surface CoatingOther</v>
      </c>
      <c r="L4037" s="9" t="s">
        <v>1453</v>
      </c>
      <c r="M4037" s="9" t="s">
        <v>1454</v>
      </c>
      <c r="N4037" t="s">
        <v>41</v>
      </c>
      <c r="P4037" s="5" t="str">
        <f>IF(LOOKUP($K4037,Fuel_Mappings!$C$2:$C$255,Fuel_Mappings!$D$2:$D$255)&lt;&gt;"",LOOKUP($K4037,Fuel_Mappings!$C$2:$C$255,Fuel_Mappings!$D$2:$D$255),"")</f>
        <v>Other_Fuel</v>
      </c>
      <c r="Q4037" s="5" t="str">
        <f>IF($P4037="Other_Fuel",IF(LOOKUP($G4037,Fuel_Mappings!$I$2:$I$36,Fuel_Mappings!$I$2:$I$36)=$G4037,LOOKUP($G4037,Fuel_Mappings!$I$2:$I$36,Fuel_Mappings!$J$2:$J$36),""),"")</f>
        <v/>
      </c>
      <c r="S4037" s="5" t="str">
        <f t="shared" si="266"/>
        <v>2D3d</v>
      </c>
      <c r="T4037" s="3" t="b">
        <f t="shared" si="267"/>
        <v>1</v>
      </c>
      <c r="U4037" s="3" t="b">
        <f t="shared" si="268"/>
        <v>1</v>
      </c>
    </row>
    <row r="4038" spans="1:21">
      <c r="A4038" s="10">
        <v>40200904</v>
      </c>
      <c r="B4038" t="s">
        <v>889</v>
      </c>
      <c r="C4038" t="s">
        <v>890</v>
      </c>
      <c r="D4038" t="s">
        <v>891</v>
      </c>
      <c r="E4038" t="s">
        <v>95</v>
      </c>
      <c r="F4038" t="s">
        <v>96</v>
      </c>
      <c r="G4038" t="s">
        <v>896</v>
      </c>
      <c r="H4038" t="s">
        <v>822</v>
      </c>
      <c r="I4038" t="s">
        <v>893</v>
      </c>
      <c r="J4038" t="s">
        <v>897</v>
      </c>
      <c r="K4038" s="3" t="str">
        <f t="shared" si="265"/>
        <v>Surface CoatingThinning Solvents</v>
      </c>
      <c r="L4038" s="9" t="s">
        <v>1453</v>
      </c>
      <c r="M4038" s="9" t="s">
        <v>1454</v>
      </c>
      <c r="N4038" t="s">
        <v>41</v>
      </c>
      <c r="P4038" s="5" t="str">
        <f>IF(LOOKUP($K4038,Fuel_Mappings!$C$2:$C$255,Fuel_Mappings!$D$2:$D$255)&lt;&gt;"",LOOKUP($K4038,Fuel_Mappings!$C$2:$C$255,Fuel_Mappings!$D$2:$D$255),"")</f>
        <v/>
      </c>
      <c r="Q4038" s="5" t="str">
        <f>IF($P4038="Other_Fuel",IF(LOOKUP($G4038,Fuel_Mappings!$I$2:$I$36,Fuel_Mappings!$I$2:$I$36)=$G4038,LOOKUP($G4038,Fuel_Mappings!$I$2:$I$36,Fuel_Mappings!$J$2:$J$36),""),"")</f>
        <v/>
      </c>
      <c r="S4038" s="5" t="str">
        <f t="shared" si="266"/>
        <v>2D3d</v>
      </c>
      <c r="T4038" s="3" t="b">
        <f t="shared" si="267"/>
        <v>1</v>
      </c>
      <c r="U4038" s="3" t="b">
        <f t="shared" si="268"/>
        <v>1</v>
      </c>
    </row>
    <row r="4039" spans="1:21">
      <c r="A4039" s="10">
        <v>40200929</v>
      </c>
      <c r="B4039" t="s">
        <v>889</v>
      </c>
      <c r="C4039" t="s">
        <v>890</v>
      </c>
      <c r="D4039" t="s">
        <v>891</v>
      </c>
      <c r="E4039" t="s">
        <v>95</v>
      </c>
      <c r="F4039" t="s">
        <v>96</v>
      </c>
      <c r="G4039" t="s">
        <v>896</v>
      </c>
      <c r="H4039" t="s">
        <v>822</v>
      </c>
      <c r="I4039" t="s">
        <v>893</v>
      </c>
      <c r="J4039" t="s">
        <v>897</v>
      </c>
      <c r="K4039" s="3" t="str">
        <f t="shared" si="265"/>
        <v>Surface CoatingThinning Solvents</v>
      </c>
      <c r="L4039" s="9" t="s">
        <v>1453</v>
      </c>
      <c r="M4039" s="9" t="s">
        <v>1454</v>
      </c>
      <c r="N4039" t="s">
        <v>41</v>
      </c>
      <c r="P4039" s="5" t="str">
        <f>IF(LOOKUP($K4039,Fuel_Mappings!$C$2:$C$255,Fuel_Mappings!$D$2:$D$255)&lt;&gt;"",LOOKUP($K4039,Fuel_Mappings!$C$2:$C$255,Fuel_Mappings!$D$2:$D$255),"")</f>
        <v/>
      </c>
      <c r="Q4039" s="5" t="str">
        <f>IF($P4039="Other_Fuel",IF(LOOKUP($G4039,Fuel_Mappings!$I$2:$I$36,Fuel_Mappings!$I$2:$I$36)=$G4039,LOOKUP($G4039,Fuel_Mappings!$I$2:$I$36,Fuel_Mappings!$J$2:$J$36),""),"")</f>
        <v/>
      </c>
      <c r="S4039" s="5" t="str">
        <f t="shared" si="266"/>
        <v>2D3d</v>
      </c>
      <c r="T4039" s="3" t="b">
        <f t="shared" si="267"/>
        <v>1</v>
      </c>
      <c r="U4039" s="3" t="b">
        <f t="shared" si="268"/>
        <v>1</v>
      </c>
    </row>
    <row r="4040" spans="1:21">
      <c r="A4040" s="10">
        <v>40201101</v>
      </c>
      <c r="B4040" t="s">
        <v>889</v>
      </c>
      <c r="C4040" t="s">
        <v>890</v>
      </c>
      <c r="D4040" t="s">
        <v>891</v>
      </c>
      <c r="E4040" t="s">
        <v>95</v>
      </c>
      <c r="F4040" t="s">
        <v>96</v>
      </c>
      <c r="G4040" t="s">
        <v>904</v>
      </c>
      <c r="H4040" t="s">
        <v>822</v>
      </c>
      <c r="I4040" t="s">
        <v>893</v>
      </c>
      <c r="J4040" t="s">
        <v>905</v>
      </c>
      <c r="K4040" s="3" t="str">
        <f t="shared" si="265"/>
        <v>Surface CoatingFabrics</v>
      </c>
      <c r="L4040" s="9" t="s">
        <v>1453</v>
      </c>
      <c r="M4040" s="9" t="s">
        <v>1454</v>
      </c>
      <c r="N4040" t="s">
        <v>41</v>
      </c>
      <c r="P4040" s="5" t="str">
        <f>IF(LOOKUP($K4040,Fuel_Mappings!$C$2:$C$255,Fuel_Mappings!$D$2:$D$255)&lt;&gt;"",LOOKUP($K4040,Fuel_Mappings!$C$2:$C$255,Fuel_Mappings!$D$2:$D$255),"")</f>
        <v/>
      </c>
      <c r="Q4040" s="5" t="str">
        <f>IF($P4040="Other_Fuel",IF(LOOKUP($G4040,Fuel_Mappings!$I$2:$I$36,Fuel_Mappings!$I$2:$I$36)=$G4040,LOOKUP($G4040,Fuel_Mappings!$I$2:$I$36,Fuel_Mappings!$J$2:$J$36),""),"")</f>
        <v/>
      </c>
      <c r="S4040" s="5" t="str">
        <f t="shared" si="266"/>
        <v>2D3d</v>
      </c>
      <c r="T4040" s="3" t="b">
        <f t="shared" si="267"/>
        <v>1</v>
      </c>
      <c r="U4040" s="3" t="b">
        <f t="shared" si="268"/>
        <v>1</v>
      </c>
    </row>
    <row r="4041" spans="1:21">
      <c r="A4041" s="10">
        <v>40202401</v>
      </c>
      <c r="B4041" t="s">
        <v>889</v>
      </c>
      <c r="C4041" t="s">
        <v>890</v>
      </c>
      <c r="D4041" t="s">
        <v>891</v>
      </c>
      <c r="E4041" t="s">
        <v>95</v>
      </c>
      <c r="F4041" t="s">
        <v>96</v>
      </c>
      <c r="G4041" t="s">
        <v>906</v>
      </c>
      <c r="H4041" t="s">
        <v>822</v>
      </c>
      <c r="I4041" t="s">
        <v>893</v>
      </c>
      <c r="J4041" t="s">
        <v>132</v>
      </c>
      <c r="K4041" s="3" t="str">
        <f t="shared" si="265"/>
        <v>Surface CoatingAircraft</v>
      </c>
      <c r="L4041" s="9" t="s">
        <v>1453</v>
      </c>
      <c r="M4041" s="9" t="s">
        <v>1454</v>
      </c>
      <c r="N4041" t="s">
        <v>41</v>
      </c>
      <c r="P4041" s="5" t="str">
        <f>IF(LOOKUP($K4041,Fuel_Mappings!$C$2:$C$255,Fuel_Mappings!$D$2:$D$255)&lt;&gt;"",LOOKUP($K4041,Fuel_Mappings!$C$2:$C$255,Fuel_Mappings!$D$2:$D$255),"")</f>
        <v/>
      </c>
      <c r="Q4041" s="5" t="str">
        <f>IF($P4041="Other_Fuel",IF(LOOKUP($G4041,Fuel_Mappings!$I$2:$I$36,Fuel_Mappings!$I$2:$I$36)=$G4041,LOOKUP($G4041,Fuel_Mappings!$I$2:$I$36,Fuel_Mappings!$J$2:$J$36),""),"")</f>
        <v/>
      </c>
      <c r="S4041" s="5" t="str">
        <f t="shared" si="266"/>
        <v>2D3d</v>
      </c>
      <c r="T4041" s="3" t="b">
        <f t="shared" si="267"/>
        <v>1</v>
      </c>
      <c r="U4041" s="3" t="b">
        <f t="shared" si="268"/>
        <v>1</v>
      </c>
    </row>
    <row r="4042" spans="1:21">
      <c r="A4042" s="10">
        <v>40202502</v>
      </c>
      <c r="B4042" t="s">
        <v>889</v>
      </c>
      <c r="C4042" t="s">
        <v>890</v>
      </c>
      <c r="D4042" t="s">
        <v>891</v>
      </c>
      <c r="E4042" t="s">
        <v>95</v>
      </c>
      <c r="F4042" t="s">
        <v>96</v>
      </c>
      <c r="G4042" t="s">
        <v>892</v>
      </c>
      <c r="H4042" t="s">
        <v>822</v>
      </c>
      <c r="I4042" t="s">
        <v>893</v>
      </c>
      <c r="J4042" t="s">
        <v>894</v>
      </c>
      <c r="K4042" s="3" t="str">
        <f t="shared" si="265"/>
        <v>Surface CoatingMisc. Metal Parts</v>
      </c>
      <c r="L4042" s="9" t="s">
        <v>1453</v>
      </c>
      <c r="M4042" s="9" t="s">
        <v>1454</v>
      </c>
      <c r="N4042" t="s">
        <v>41</v>
      </c>
      <c r="P4042" s="5" t="str">
        <f>IF(LOOKUP($K4042,Fuel_Mappings!$C$2:$C$255,Fuel_Mappings!$D$2:$D$255)&lt;&gt;"",LOOKUP($K4042,Fuel_Mappings!$C$2:$C$255,Fuel_Mappings!$D$2:$D$255),"")</f>
        <v/>
      </c>
      <c r="Q4042" s="5" t="str">
        <f>IF($P4042="Other_Fuel",IF(LOOKUP($G4042,Fuel_Mappings!$I$2:$I$36,Fuel_Mappings!$I$2:$I$36)=$G4042,LOOKUP($G4042,Fuel_Mappings!$I$2:$I$36,Fuel_Mappings!$J$2:$J$36),""),"")</f>
        <v/>
      </c>
      <c r="S4042" s="5" t="str">
        <f t="shared" si="266"/>
        <v>2D3d</v>
      </c>
      <c r="T4042" s="3" t="b">
        <f t="shared" si="267"/>
        <v>1</v>
      </c>
      <c r="U4042" s="3" t="b">
        <f t="shared" si="268"/>
        <v>1</v>
      </c>
    </row>
    <row r="4043" spans="1:21">
      <c r="A4043" s="10">
        <v>40288801</v>
      </c>
      <c r="B4043" t="s">
        <v>889</v>
      </c>
      <c r="C4043" t="s">
        <v>890</v>
      </c>
      <c r="D4043" t="s">
        <v>891</v>
      </c>
      <c r="E4043" t="s">
        <v>95</v>
      </c>
      <c r="F4043" t="s">
        <v>96</v>
      </c>
      <c r="G4043" t="s">
        <v>193</v>
      </c>
      <c r="H4043" t="s">
        <v>822</v>
      </c>
      <c r="I4043" t="s">
        <v>893</v>
      </c>
      <c r="J4043" t="s">
        <v>21</v>
      </c>
      <c r="K4043" s="3" t="str">
        <f t="shared" si="265"/>
        <v>Surface CoatingOther</v>
      </c>
      <c r="L4043" s="9" t="s">
        <v>1453</v>
      </c>
      <c r="M4043" s="9" t="s">
        <v>1454</v>
      </c>
      <c r="N4043" t="s">
        <v>41</v>
      </c>
      <c r="P4043" s="5" t="str">
        <f>IF(LOOKUP($K4043,Fuel_Mappings!$C$2:$C$255,Fuel_Mappings!$D$2:$D$255)&lt;&gt;"",LOOKUP($K4043,Fuel_Mappings!$C$2:$C$255,Fuel_Mappings!$D$2:$D$255),"")</f>
        <v>Other_Fuel</v>
      </c>
      <c r="Q4043" s="5" t="str">
        <f>IF($P4043="Other_Fuel",IF(LOOKUP($G4043,Fuel_Mappings!$I$2:$I$36,Fuel_Mappings!$I$2:$I$36)=$G4043,LOOKUP($G4043,Fuel_Mappings!$I$2:$I$36,Fuel_Mappings!$J$2:$J$36),""),"")</f>
        <v/>
      </c>
      <c r="S4043" s="5" t="str">
        <f t="shared" si="266"/>
        <v>2D3d</v>
      </c>
      <c r="T4043" s="3" t="b">
        <f t="shared" si="267"/>
        <v>1</v>
      </c>
      <c r="U4043" s="3" t="b">
        <f t="shared" si="268"/>
        <v>1</v>
      </c>
    </row>
    <row r="4044" spans="1:21">
      <c r="A4044" s="10">
        <v>40288822</v>
      </c>
      <c r="B4044" t="s">
        <v>889</v>
      </c>
      <c r="C4044" t="s">
        <v>890</v>
      </c>
      <c r="D4044" t="s">
        <v>891</v>
      </c>
      <c r="E4044" t="s">
        <v>95</v>
      </c>
      <c r="F4044" t="s">
        <v>96</v>
      </c>
      <c r="G4044" t="s">
        <v>193</v>
      </c>
      <c r="H4044" t="s">
        <v>822</v>
      </c>
      <c r="I4044" t="s">
        <v>893</v>
      </c>
      <c r="J4044" t="s">
        <v>21</v>
      </c>
      <c r="K4044" s="3" t="str">
        <f t="shared" si="265"/>
        <v>Surface CoatingOther</v>
      </c>
      <c r="L4044" s="9" t="s">
        <v>1453</v>
      </c>
      <c r="M4044" s="9" t="s">
        <v>1454</v>
      </c>
      <c r="N4044" t="s">
        <v>41</v>
      </c>
      <c r="P4044" s="5" t="str">
        <f>IF(LOOKUP($K4044,Fuel_Mappings!$C$2:$C$255,Fuel_Mappings!$D$2:$D$255)&lt;&gt;"",LOOKUP($K4044,Fuel_Mappings!$C$2:$C$255,Fuel_Mappings!$D$2:$D$255),"")</f>
        <v>Other_Fuel</v>
      </c>
      <c r="Q4044" s="5" t="str">
        <f>IF($P4044="Other_Fuel",IF(LOOKUP($G4044,Fuel_Mappings!$I$2:$I$36,Fuel_Mappings!$I$2:$I$36)=$G4044,LOOKUP($G4044,Fuel_Mappings!$I$2:$I$36,Fuel_Mappings!$J$2:$J$36),""),"")</f>
        <v/>
      </c>
      <c r="S4044" s="5" t="str">
        <f t="shared" si="266"/>
        <v>2D3d</v>
      </c>
      <c r="T4044" s="3" t="b">
        <f t="shared" si="267"/>
        <v>1</v>
      </c>
      <c r="U4044" s="3" t="b">
        <f t="shared" si="268"/>
        <v>1</v>
      </c>
    </row>
    <row r="4045" spans="1:21">
      <c r="A4045" s="10">
        <v>40288824</v>
      </c>
      <c r="B4045" t="s">
        <v>889</v>
      </c>
      <c r="C4045" t="s">
        <v>890</v>
      </c>
      <c r="D4045" t="s">
        <v>891</v>
      </c>
      <c r="E4045" t="s">
        <v>95</v>
      </c>
      <c r="F4045" t="s">
        <v>96</v>
      </c>
      <c r="G4045" t="s">
        <v>193</v>
      </c>
      <c r="H4045" t="s">
        <v>822</v>
      </c>
      <c r="I4045" t="s">
        <v>893</v>
      </c>
      <c r="J4045" t="s">
        <v>21</v>
      </c>
      <c r="K4045" s="3" t="str">
        <f t="shared" si="265"/>
        <v>Surface CoatingOther</v>
      </c>
      <c r="L4045" s="9" t="s">
        <v>1453</v>
      </c>
      <c r="M4045" s="9" t="s">
        <v>1454</v>
      </c>
      <c r="N4045" t="s">
        <v>41</v>
      </c>
      <c r="P4045" s="5" t="str">
        <f>IF(LOOKUP($K4045,Fuel_Mappings!$C$2:$C$255,Fuel_Mappings!$D$2:$D$255)&lt;&gt;"",LOOKUP($K4045,Fuel_Mappings!$C$2:$C$255,Fuel_Mappings!$D$2:$D$255),"")</f>
        <v>Other_Fuel</v>
      </c>
      <c r="Q4045" s="5" t="str">
        <f>IF($P4045="Other_Fuel",IF(LOOKUP($G4045,Fuel_Mappings!$I$2:$I$36,Fuel_Mappings!$I$2:$I$36)=$G4045,LOOKUP($G4045,Fuel_Mappings!$I$2:$I$36,Fuel_Mappings!$J$2:$J$36),""),"")</f>
        <v/>
      </c>
      <c r="S4045" s="5" t="str">
        <f t="shared" si="266"/>
        <v>2D3d</v>
      </c>
      <c r="T4045" s="3" t="b">
        <f t="shared" si="267"/>
        <v>1</v>
      </c>
      <c r="U4045" s="3" t="b">
        <f t="shared" si="268"/>
        <v>1</v>
      </c>
    </row>
    <row r="4046" spans="1:21">
      <c r="A4046" s="10">
        <v>40200201</v>
      </c>
      <c r="B4046" t="s">
        <v>889</v>
      </c>
      <c r="C4046" t="s">
        <v>890</v>
      </c>
      <c r="D4046" t="s">
        <v>891</v>
      </c>
      <c r="E4046" t="s">
        <v>95</v>
      </c>
      <c r="F4046" t="s">
        <v>96</v>
      </c>
      <c r="G4046" t="s">
        <v>898</v>
      </c>
      <c r="H4046" t="s">
        <v>822</v>
      </c>
      <c r="I4046" t="s">
        <v>893</v>
      </c>
      <c r="J4046" t="s">
        <v>899</v>
      </c>
      <c r="K4046" s="3" t="str">
        <f t="shared" si="265"/>
        <v>Surface CoatingGeneral</v>
      </c>
      <c r="L4046" s="9" t="s">
        <v>1453</v>
      </c>
      <c r="M4046" s="9" t="s">
        <v>1454</v>
      </c>
      <c r="N4046" t="s">
        <v>41</v>
      </c>
      <c r="P4046" s="5" t="str">
        <f>IF(LOOKUP($K4046,Fuel_Mappings!$C$2:$C$255,Fuel_Mappings!$D$2:$D$255)&lt;&gt;"",LOOKUP($K4046,Fuel_Mappings!$C$2:$C$255,Fuel_Mappings!$D$2:$D$255),"")</f>
        <v/>
      </c>
      <c r="Q4046" s="5" t="str">
        <f>IF($P4046="Other_Fuel",IF(LOOKUP($G4046,Fuel_Mappings!$I$2:$I$36,Fuel_Mappings!$I$2:$I$36)=$G4046,LOOKUP($G4046,Fuel_Mappings!$I$2:$I$36,Fuel_Mappings!$J$2:$J$36),""),"")</f>
        <v/>
      </c>
      <c r="S4046" s="5" t="str">
        <f t="shared" si="266"/>
        <v>2D3d</v>
      </c>
      <c r="T4046" s="3" t="b">
        <f t="shared" si="267"/>
        <v>1</v>
      </c>
      <c r="U4046" s="3" t="b">
        <f t="shared" si="268"/>
        <v>1</v>
      </c>
    </row>
    <row r="4047" spans="1:21">
      <c r="A4047" s="10">
        <v>40200899</v>
      </c>
      <c r="B4047" t="s">
        <v>889</v>
      </c>
      <c r="C4047" t="s">
        <v>890</v>
      </c>
      <c r="D4047" t="s">
        <v>891</v>
      </c>
      <c r="E4047" t="s">
        <v>95</v>
      </c>
      <c r="F4047" t="s">
        <v>96</v>
      </c>
      <c r="G4047" t="s">
        <v>903</v>
      </c>
      <c r="H4047" t="s">
        <v>822</v>
      </c>
      <c r="I4047" t="s">
        <v>893</v>
      </c>
      <c r="J4047" t="s">
        <v>21</v>
      </c>
      <c r="K4047" s="3" t="str">
        <f t="shared" si="265"/>
        <v>Surface CoatingOther</v>
      </c>
      <c r="L4047" s="9" t="s">
        <v>1453</v>
      </c>
      <c r="M4047" s="9" t="s">
        <v>1454</v>
      </c>
      <c r="N4047" t="s">
        <v>41</v>
      </c>
      <c r="P4047" s="5" t="str">
        <f>IF(LOOKUP($K4047,Fuel_Mappings!$C$2:$C$255,Fuel_Mappings!$D$2:$D$255)&lt;&gt;"",LOOKUP($K4047,Fuel_Mappings!$C$2:$C$255,Fuel_Mappings!$D$2:$D$255),"")</f>
        <v>Other_Fuel</v>
      </c>
      <c r="Q4047" s="5" t="str">
        <f>IF($P4047="Other_Fuel",IF(LOOKUP($G4047,Fuel_Mappings!$I$2:$I$36,Fuel_Mappings!$I$2:$I$36)=$G4047,LOOKUP($G4047,Fuel_Mappings!$I$2:$I$36,Fuel_Mappings!$J$2:$J$36),""),"")</f>
        <v/>
      </c>
      <c r="S4047" s="5" t="str">
        <f t="shared" si="266"/>
        <v>2D3d</v>
      </c>
      <c r="T4047" s="3" t="b">
        <f t="shared" si="267"/>
        <v>1</v>
      </c>
      <c r="U4047" s="3" t="b">
        <f t="shared" si="268"/>
        <v>1</v>
      </c>
    </row>
    <row r="4048" spans="1:21">
      <c r="A4048" s="10">
        <v>40201301</v>
      </c>
      <c r="B4048" t="s">
        <v>889</v>
      </c>
      <c r="C4048" t="s">
        <v>890</v>
      </c>
      <c r="D4048" t="s">
        <v>891</v>
      </c>
      <c r="E4048" t="s">
        <v>95</v>
      </c>
      <c r="F4048" t="s">
        <v>96</v>
      </c>
      <c r="G4048" t="s">
        <v>907</v>
      </c>
      <c r="H4048" t="s">
        <v>822</v>
      </c>
      <c r="I4048" t="s">
        <v>893</v>
      </c>
      <c r="J4048" t="s">
        <v>908</v>
      </c>
      <c r="K4048" s="3" t="str">
        <f t="shared" si="265"/>
        <v>Surface CoatingPaper</v>
      </c>
      <c r="L4048" s="9" t="s">
        <v>1453</v>
      </c>
      <c r="M4048" s="9" t="s">
        <v>1454</v>
      </c>
      <c r="N4048" t="s">
        <v>41</v>
      </c>
      <c r="P4048" s="5" t="str">
        <f>IF(LOOKUP($K4048,Fuel_Mappings!$C$2:$C$255,Fuel_Mappings!$D$2:$D$255)&lt;&gt;"",LOOKUP($K4048,Fuel_Mappings!$C$2:$C$255,Fuel_Mappings!$D$2:$D$255),"")</f>
        <v/>
      </c>
      <c r="Q4048" s="5" t="str">
        <f>IF($P4048="Other_Fuel",IF(LOOKUP($G4048,Fuel_Mappings!$I$2:$I$36,Fuel_Mappings!$I$2:$I$36)=$G4048,LOOKUP($G4048,Fuel_Mappings!$I$2:$I$36,Fuel_Mappings!$J$2:$J$36),""),"")</f>
        <v/>
      </c>
      <c r="S4048" s="5" t="str">
        <f t="shared" si="266"/>
        <v>2D3d</v>
      </c>
      <c r="T4048" s="3" t="b">
        <f t="shared" si="267"/>
        <v>1</v>
      </c>
      <c r="U4048" s="3" t="b">
        <f t="shared" si="268"/>
        <v>1</v>
      </c>
    </row>
    <row r="4049" spans="1:21">
      <c r="A4049" s="10">
        <v>40201303</v>
      </c>
      <c r="B4049" t="s">
        <v>889</v>
      </c>
      <c r="C4049" t="s">
        <v>890</v>
      </c>
      <c r="D4049" t="s">
        <v>891</v>
      </c>
      <c r="E4049" t="s">
        <v>95</v>
      </c>
      <c r="F4049" t="s">
        <v>96</v>
      </c>
      <c r="G4049" t="s">
        <v>907</v>
      </c>
      <c r="H4049" t="s">
        <v>822</v>
      </c>
      <c r="I4049" t="s">
        <v>893</v>
      </c>
      <c r="J4049" t="s">
        <v>908</v>
      </c>
      <c r="K4049" s="3" t="str">
        <f t="shared" si="265"/>
        <v>Surface CoatingPaper</v>
      </c>
      <c r="L4049" s="9" t="s">
        <v>1453</v>
      </c>
      <c r="M4049" s="9" t="s">
        <v>1454</v>
      </c>
      <c r="N4049" t="s">
        <v>41</v>
      </c>
      <c r="P4049" s="5" t="str">
        <f>IF(LOOKUP($K4049,Fuel_Mappings!$C$2:$C$255,Fuel_Mappings!$D$2:$D$255)&lt;&gt;"",LOOKUP($K4049,Fuel_Mappings!$C$2:$C$255,Fuel_Mappings!$D$2:$D$255),"")</f>
        <v/>
      </c>
      <c r="Q4049" s="5" t="str">
        <f>IF($P4049="Other_Fuel",IF(LOOKUP($G4049,Fuel_Mappings!$I$2:$I$36,Fuel_Mappings!$I$2:$I$36)=$G4049,LOOKUP($G4049,Fuel_Mappings!$I$2:$I$36,Fuel_Mappings!$J$2:$J$36),""),"")</f>
        <v/>
      </c>
      <c r="S4049" s="5" t="str">
        <f t="shared" si="266"/>
        <v>2D3d</v>
      </c>
      <c r="T4049" s="3" t="b">
        <f t="shared" si="267"/>
        <v>1</v>
      </c>
      <c r="U4049" s="3" t="b">
        <f t="shared" si="268"/>
        <v>1</v>
      </c>
    </row>
    <row r="4050" spans="1:21">
      <c r="A4050" s="10">
        <v>40201399</v>
      </c>
      <c r="B4050" t="s">
        <v>889</v>
      </c>
      <c r="C4050" t="s">
        <v>890</v>
      </c>
      <c r="D4050" t="s">
        <v>891</v>
      </c>
      <c r="E4050" t="s">
        <v>95</v>
      </c>
      <c r="F4050" t="s">
        <v>96</v>
      </c>
      <c r="G4050" t="s">
        <v>907</v>
      </c>
      <c r="H4050" t="s">
        <v>822</v>
      </c>
      <c r="I4050" t="s">
        <v>893</v>
      </c>
      <c r="J4050" t="s">
        <v>908</v>
      </c>
      <c r="K4050" s="3" t="str">
        <f t="shared" si="265"/>
        <v>Surface CoatingPaper</v>
      </c>
      <c r="L4050" s="9" t="s">
        <v>1453</v>
      </c>
      <c r="M4050" s="9" t="s">
        <v>1454</v>
      </c>
      <c r="N4050" t="s">
        <v>41</v>
      </c>
      <c r="P4050" s="5" t="str">
        <f>IF(LOOKUP($K4050,Fuel_Mappings!$C$2:$C$255,Fuel_Mappings!$D$2:$D$255)&lt;&gt;"",LOOKUP($K4050,Fuel_Mappings!$C$2:$C$255,Fuel_Mappings!$D$2:$D$255),"")</f>
        <v/>
      </c>
      <c r="Q4050" s="5" t="str">
        <f>IF($P4050="Other_Fuel",IF(LOOKUP($G4050,Fuel_Mappings!$I$2:$I$36,Fuel_Mappings!$I$2:$I$36)=$G4050,LOOKUP($G4050,Fuel_Mappings!$I$2:$I$36,Fuel_Mappings!$J$2:$J$36),""),"")</f>
        <v/>
      </c>
      <c r="S4050" s="5" t="str">
        <f t="shared" si="266"/>
        <v>2D3d</v>
      </c>
      <c r="T4050" s="3" t="b">
        <f t="shared" si="267"/>
        <v>1</v>
      </c>
      <c r="U4050" s="3" t="b">
        <f t="shared" si="268"/>
        <v>1</v>
      </c>
    </row>
    <row r="4051" spans="1:21">
      <c r="A4051" s="10">
        <v>40202499</v>
      </c>
      <c r="B4051" t="s">
        <v>889</v>
      </c>
      <c r="C4051" t="s">
        <v>890</v>
      </c>
      <c r="D4051" t="s">
        <v>891</v>
      </c>
      <c r="E4051" t="s">
        <v>95</v>
      </c>
      <c r="F4051" t="s">
        <v>96</v>
      </c>
      <c r="G4051" t="s">
        <v>906</v>
      </c>
      <c r="H4051" t="s">
        <v>822</v>
      </c>
      <c r="I4051" t="s">
        <v>893</v>
      </c>
      <c r="J4051" t="s">
        <v>132</v>
      </c>
      <c r="K4051" s="3" t="str">
        <f t="shared" si="265"/>
        <v>Surface CoatingAircraft</v>
      </c>
      <c r="L4051" s="9" t="s">
        <v>1453</v>
      </c>
      <c r="M4051" s="9" t="s">
        <v>1454</v>
      </c>
      <c r="N4051" t="s">
        <v>41</v>
      </c>
      <c r="P4051" s="5" t="str">
        <f>IF(LOOKUP($K4051,Fuel_Mappings!$C$2:$C$255,Fuel_Mappings!$D$2:$D$255)&lt;&gt;"",LOOKUP($K4051,Fuel_Mappings!$C$2:$C$255,Fuel_Mappings!$D$2:$D$255),"")</f>
        <v/>
      </c>
      <c r="Q4051" s="5" t="str">
        <f>IF($P4051="Other_Fuel",IF(LOOKUP($G4051,Fuel_Mappings!$I$2:$I$36,Fuel_Mappings!$I$2:$I$36)=$G4051,LOOKUP($G4051,Fuel_Mappings!$I$2:$I$36,Fuel_Mappings!$J$2:$J$36),""),"")</f>
        <v/>
      </c>
      <c r="S4051" s="5" t="str">
        <f t="shared" si="266"/>
        <v>2D3d</v>
      </c>
      <c r="T4051" s="3" t="b">
        <f t="shared" si="267"/>
        <v>1</v>
      </c>
      <c r="U4051" s="3" t="b">
        <f t="shared" si="268"/>
        <v>1</v>
      </c>
    </row>
    <row r="4052" spans="1:21">
      <c r="A4052" s="10">
        <v>40202599</v>
      </c>
      <c r="B4052" t="s">
        <v>889</v>
      </c>
      <c r="C4052" t="s">
        <v>890</v>
      </c>
      <c r="D4052" t="s">
        <v>891</v>
      </c>
      <c r="E4052" t="s">
        <v>95</v>
      </c>
      <c r="F4052" t="s">
        <v>96</v>
      </c>
      <c r="G4052" t="s">
        <v>892</v>
      </c>
      <c r="H4052" t="s">
        <v>822</v>
      </c>
      <c r="I4052" t="s">
        <v>893</v>
      </c>
      <c r="J4052" t="s">
        <v>894</v>
      </c>
      <c r="K4052" s="3" t="str">
        <f t="shared" si="265"/>
        <v>Surface CoatingMisc. Metal Parts</v>
      </c>
      <c r="L4052" s="9" t="s">
        <v>1453</v>
      </c>
      <c r="M4052" s="9" t="s">
        <v>1454</v>
      </c>
      <c r="N4052" t="s">
        <v>41</v>
      </c>
      <c r="P4052" s="5" t="str">
        <f>IF(LOOKUP($K4052,Fuel_Mappings!$C$2:$C$255,Fuel_Mappings!$D$2:$D$255)&lt;&gt;"",LOOKUP($K4052,Fuel_Mappings!$C$2:$C$255,Fuel_Mappings!$D$2:$D$255),"")</f>
        <v/>
      </c>
      <c r="Q4052" s="5" t="str">
        <f>IF($P4052="Other_Fuel",IF(LOOKUP($G4052,Fuel_Mappings!$I$2:$I$36,Fuel_Mappings!$I$2:$I$36)=$G4052,LOOKUP($G4052,Fuel_Mappings!$I$2:$I$36,Fuel_Mappings!$J$2:$J$36),""),"")</f>
        <v/>
      </c>
      <c r="S4052" s="5" t="str">
        <f t="shared" si="266"/>
        <v>2D3d</v>
      </c>
      <c r="T4052" s="3" t="b">
        <f t="shared" si="267"/>
        <v>1</v>
      </c>
      <c r="U4052" s="3" t="b">
        <f t="shared" si="268"/>
        <v>1</v>
      </c>
    </row>
    <row r="4053" spans="1:21">
      <c r="A4053" s="10">
        <v>40204230</v>
      </c>
      <c r="B4053" t="s">
        <v>889</v>
      </c>
      <c r="C4053" t="s">
        <v>890</v>
      </c>
      <c r="D4053" t="s">
        <v>891</v>
      </c>
      <c r="E4053" t="s">
        <v>95</v>
      </c>
      <c r="F4053" t="s">
        <v>96</v>
      </c>
      <c r="G4053" t="s">
        <v>909</v>
      </c>
      <c r="H4053" t="s">
        <v>822</v>
      </c>
      <c r="I4053" t="s">
        <v>893</v>
      </c>
      <c r="J4053" t="s">
        <v>905</v>
      </c>
      <c r="K4053" s="3" t="str">
        <f t="shared" si="265"/>
        <v>Surface CoatingFabrics</v>
      </c>
      <c r="L4053" s="9" t="s">
        <v>1453</v>
      </c>
      <c r="M4053" s="9" t="s">
        <v>1454</v>
      </c>
      <c r="N4053" t="s">
        <v>41</v>
      </c>
      <c r="P4053" s="5" t="str">
        <f>IF(LOOKUP($K4053,Fuel_Mappings!$C$2:$C$255,Fuel_Mappings!$D$2:$D$255)&lt;&gt;"",LOOKUP($K4053,Fuel_Mappings!$C$2:$C$255,Fuel_Mappings!$D$2:$D$255),"")</f>
        <v/>
      </c>
      <c r="Q4053" s="5" t="str">
        <f>IF($P4053="Other_Fuel",IF(LOOKUP($G4053,Fuel_Mappings!$I$2:$I$36,Fuel_Mappings!$I$2:$I$36)=$G4053,LOOKUP($G4053,Fuel_Mappings!$I$2:$I$36,Fuel_Mappings!$J$2:$J$36),""),"")</f>
        <v/>
      </c>
      <c r="S4053" s="5" t="str">
        <f t="shared" si="266"/>
        <v>2D3d</v>
      </c>
      <c r="T4053" s="3" t="b">
        <f t="shared" si="267"/>
        <v>1</v>
      </c>
      <c r="U4053" s="3" t="b">
        <f t="shared" si="268"/>
        <v>1</v>
      </c>
    </row>
    <row r="4054" spans="1:21">
      <c r="A4054" s="10">
        <v>40204321</v>
      </c>
      <c r="B4054" t="s">
        <v>889</v>
      </c>
      <c r="C4054" t="s">
        <v>890</v>
      </c>
      <c r="D4054" t="s">
        <v>891</v>
      </c>
      <c r="E4054" t="s">
        <v>95</v>
      </c>
      <c r="F4054" t="s">
        <v>96</v>
      </c>
      <c r="G4054" t="s">
        <v>910</v>
      </c>
      <c r="H4054" t="s">
        <v>822</v>
      </c>
      <c r="I4054" t="s">
        <v>893</v>
      </c>
      <c r="J4054" t="s">
        <v>905</v>
      </c>
      <c r="K4054" s="3" t="str">
        <f t="shared" si="265"/>
        <v>Surface CoatingFabrics</v>
      </c>
      <c r="L4054" s="9" t="s">
        <v>1453</v>
      </c>
      <c r="M4054" s="9" t="s">
        <v>1454</v>
      </c>
      <c r="N4054" t="s">
        <v>41</v>
      </c>
      <c r="P4054" s="5" t="str">
        <f>IF(LOOKUP($K4054,Fuel_Mappings!$C$2:$C$255,Fuel_Mappings!$D$2:$D$255)&lt;&gt;"",LOOKUP($K4054,Fuel_Mappings!$C$2:$C$255,Fuel_Mappings!$D$2:$D$255),"")</f>
        <v/>
      </c>
      <c r="Q4054" s="5" t="str">
        <f>IF($P4054="Other_Fuel",IF(LOOKUP($G4054,Fuel_Mappings!$I$2:$I$36,Fuel_Mappings!$I$2:$I$36)=$G4054,LOOKUP($G4054,Fuel_Mappings!$I$2:$I$36,Fuel_Mappings!$J$2:$J$36),""),"")</f>
        <v/>
      </c>
      <c r="S4054" s="5" t="str">
        <f t="shared" si="266"/>
        <v>2D3d</v>
      </c>
      <c r="T4054" s="3" t="b">
        <f t="shared" si="267"/>
        <v>1</v>
      </c>
      <c r="U4054" s="3" t="b">
        <f t="shared" si="268"/>
        <v>1</v>
      </c>
    </row>
    <row r="4055" spans="1:21">
      <c r="A4055" s="10">
        <v>40204330</v>
      </c>
      <c r="B4055" t="s">
        <v>889</v>
      </c>
      <c r="C4055" t="s">
        <v>890</v>
      </c>
      <c r="D4055" t="s">
        <v>891</v>
      </c>
      <c r="E4055" t="s">
        <v>95</v>
      </c>
      <c r="F4055" t="s">
        <v>96</v>
      </c>
      <c r="G4055" t="s">
        <v>910</v>
      </c>
      <c r="H4055" t="s">
        <v>822</v>
      </c>
      <c r="I4055" t="s">
        <v>893</v>
      </c>
      <c r="J4055" t="s">
        <v>905</v>
      </c>
      <c r="K4055" s="3" t="str">
        <f t="shared" si="265"/>
        <v>Surface CoatingFabrics</v>
      </c>
      <c r="L4055" s="9" t="s">
        <v>1453</v>
      </c>
      <c r="M4055" s="9" t="s">
        <v>1454</v>
      </c>
      <c r="N4055" t="s">
        <v>41</v>
      </c>
      <c r="P4055" s="5" t="str">
        <f>IF(LOOKUP($K4055,Fuel_Mappings!$C$2:$C$255,Fuel_Mappings!$D$2:$D$255)&lt;&gt;"",LOOKUP($K4055,Fuel_Mappings!$C$2:$C$255,Fuel_Mappings!$D$2:$D$255),"")</f>
        <v/>
      </c>
      <c r="Q4055" s="5" t="str">
        <f>IF($P4055="Other_Fuel",IF(LOOKUP($G4055,Fuel_Mappings!$I$2:$I$36,Fuel_Mappings!$I$2:$I$36)=$G4055,LOOKUP($G4055,Fuel_Mappings!$I$2:$I$36,Fuel_Mappings!$J$2:$J$36),""),"")</f>
        <v/>
      </c>
      <c r="S4055" s="5" t="str">
        <f t="shared" si="266"/>
        <v>2D3d</v>
      </c>
      <c r="T4055" s="3" t="b">
        <f t="shared" si="267"/>
        <v>1</v>
      </c>
      <c r="U4055" s="3" t="b">
        <f t="shared" si="268"/>
        <v>1</v>
      </c>
    </row>
    <row r="4056" spans="1:21">
      <c r="A4056" s="10">
        <v>40204340</v>
      </c>
      <c r="B4056" t="s">
        <v>889</v>
      </c>
      <c r="C4056" t="s">
        <v>890</v>
      </c>
      <c r="D4056" t="s">
        <v>891</v>
      </c>
      <c r="E4056" t="s">
        <v>95</v>
      </c>
      <c r="F4056" t="s">
        <v>96</v>
      </c>
      <c r="G4056" t="s">
        <v>910</v>
      </c>
      <c r="H4056" t="s">
        <v>822</v>
      </c>
      <c r="I4056" t="s">
        <v>893</v>
      </c>
      <c r="J4056" t="s">
        <v>905</v>
      </c>
      <c r="K4056" s="3" t="str">
        <f t="shared" si="265"/>
        <v>Surface CoatingFabrics</v>
      </c>
      <c r="L4056" s="9" t="s">
        <v>1453</v>
      </c>
      <c r="M4056" s="9" t="s">
        <v>1454</v>
      </c>
      <c r="N4056" t="s">
        <v>41</v>
      </c>
      <c r="P4056" s="5" t="str">
        <f>IF(LOOKUP($K4056,Fuel_Mappings!$C$2:$C$255,Fuel_Mappings!$D$2:$D$255)&lt;&gt;"",LOOKUP($K4056,Fuel_Mappings!$C$2:$C$255,Fuel_Mappings!$D$2:$D$255),"")</f>
        <v/>
      </c>
      <c r="Q4056" s="5" t="str">
        <f>IF($P4056="Other_Fuel",IF(LOOKUP($G4056,Fuel_Mappings!$I$2:$I$36,Fuel_Mappings!$I$2:$I$36)=$G4056,LOOKUP($G4056,Fuel_Mappings!$I$2:$I$36,Fuel_Mappings!$J$2:$J$36),""),"")</f>
        <v/>
      </c>
      <c r="S4056" s="5" t="str">
        <f t="shared" si="266"/>
        <v>2D3d</v>
      </c>
      <c r="T4056" s="3" t="b">
        <f t="shared" si="267"/>
        <v>1</v>
      </c>
      <c r="U4056" s="3" t="b">
        <f t="shared" si="268"/>
        <v>1</v>
      </c>
    </row>
    <row r="4057" spans="1:21">
      <c r="A4057" s="10">
        <v>40204730</v>
      </c>
      <c r="B4057" t="s">
        <v>889</v>
      </c>
      <c r="C4057" t="s">
        <v>890</v>
      </c>
      <c r="D4057" t="s">
        <v>891</v>
      </c>
      <c r="E4057" t="s">
        <v>95</v>
      </c>
      <c r="F4057" t="s">
        <v>96</v>
      </c>
      <c r="G4057" t="s">
        <v>911</v>
      </c>
      <c r="H4057" t="s">
        <v>822</v>
      </c>
      <c r="I4057" t="s">
        <v>893</v>
      </c>
      <c r="J4057" t="s">
        <v>905</v>
      </c>
      <c r="K4057" s="3" t="str">
        <f t="shared" si="265"/>
        <v>Surface CoatingFabrics</v>
      </c>
      <c r="L4057" s="9" t="s">
        <v>1453</v>
      </c>
      <c r="M4057" s="9" t="s">
        <v>1454</v>
      </c>
      <c r="N4057" t="s">
        <v>41</v>
      </c>
      <c r="P4057" s="5" t="str">
        <f>IF(LOOKUP($K4057,Fuel_Mappings!$C$2:$C$255,Fuel_Mappings!$D$2:$D$255)&lt;&gt;"",LOOKUP($K4057,Fuel_Mappings!$C$2:$C$255,Fuel_Mappings!$D$2:$D$255),"")</f>
        <v/>
      </c>
      <c r="Q4057" s="5" t="str">
        <f>IF($P4057="Other_Fuel",IF(LOOKUP($G4057,Fuel_Mappings!$I$2:$I$36,Fuel_Mappings!$I$2:$I$36)=$G4057,LOOKUP($G4057,Fuel_Mappings!$I$2:$I$36,Fuel_Mappings!$J$2:$J$36),""),"")</f>
        <v/>
      </c>
      <c r="S4057" s="5" t="str">
        <f t="shared" si="266"/>
        <v>2D3d</v>
      </c>
      <c r="T4057" s="3" t="b">
        <f t="shared" si="267"/>
        <v>1</v>
      </c>
      <c r="U4057" s="3" t="b">
        <f t="shared" si="268"/>
        <v>1</v>
      </c>
    </row>
    <row r="4058" spans="1:21">
      <c r="A4058" s="10">
        <v>40200842</v>
      </c>
      <c r="B4058" t="s">
        <v>889</v>
      </c>
      <c r="C4058" t="s">
        <v>890</v>
      </c>
      <c r="D4058" t="s">
        <v>891</v>
      </c>
      <c r="E4058" t="s">
        <v>95</v>
      </c>
      <c r="F4058" t="s">
        <v>96</v>
      </c>
      <c r="G4058" t="s">
        <v>903</v>
      </c>
      <c r="H4058" t="s">
        <v>822</v>
      </c>
      <c r="I4058" t="s">
        <v>893</v>
      </c>
      <c r="J4058" t="s">
        <v>912</v>
      </c>
      <c r="K4058" s="3" t="str">
        <f t="shared" si="265"/>
        <v>Surface CoatingMetal Cans</v>
      </c>
      <c r="L4058" s="9" t="s">
        <v>1453</v>
      </c>
      <c r="M4058" s="9" t="s">
        <v>1454</v>
      </c>
      <c r="N4058" t="s">
        <v>41</v>
      </c>
      <c r="P4058" s="5" t="str">
        <f>IF(LOOKUP($K4058,Fuel_Mappings!$C$2:$C$255,Fuel_Mappings!$D$2:$D$255)&lt;&gt;"",LOOKUP($K4058,Fuel_Mappings!$C$2:$C$255,Fuel_Mappings!$D$2:$D$255),"")</f>
        <v/>
      </c>
      <c r="Q4058" s="5" t="str">
        <f>IF($P4058="Other_Fuel",IF(LOOKUP($G4058,Fuel_Mappings!$I$2:$I$36,Fuel_Mappings!$I$2:$I$36)=$G4058,LOOKUP($G4058,Fuel_Mappings!$I$2:$I$36,Fuel_Mappings!$J$2:$J$36),""),"")</f>
        <v/>
      </c>
      <c r="S4058" s="5" t="str">
        <f t="shared" si="266"/>
        <v>2D3d</v>
      </c>
      <c r="T4058" s="3" t="b">
        <f t="shared" si="267"/>
        <v>1</v>
      </c>
      <c r="U4058" s="3" t="b">
        <f t="shared" si="268"/>
        <v>1</v>
      </c>
    </row>
    <row r="4059" spans="1:21">
      <c r="A4059" s="10">
        <v>40200861</v>
      </c>
      <c r="B4059" t="s">
        <v>889</v>
      </c>
      <c r="C4059" t="s">
        <v>890</v>
      </c>
      <c r="D4059" t="s">
        <v>891</v>
      </c>
      <c r="E4059" t="s">
        <v>95</v>
      </c>
      <c r="F4059" t="s">
        <v>96</v>
      </c>
      <c r="G4059" t="s">
        <v>903</v>
      </c>
      <c r="H4059" t="s">
        <v>822</v>
      </c>
      <c r="I4059" t="s">
        <v>893</v>
      </c>
      <c r="J4059" t="s">
        <v>899</v>
      </c>
      <c r="K4059" s="3" t="str">
        <f t="shared" si="265"/>
        <v>Surface CoatingGeneral</v>
      </c>
      <c r="L4059" s="9" t="s">
        <v>1453</v>
      </c>
      <c r="M4059" s="9" t="s">
        <v>1454</v>
      </c>
      <c r="N4059" t="s">
        <v>41</v>
      </c>
      <c r="P4059" s="5" t="str">
        <f>IF(LOOKUP($K4059,Fuel_Mappings!$C$2:$C$255,Fuel_Mappings!$D$2:$D$255)&lt;&gt;"",LOOKUP($K4059,Fuel_Mappings!$C$2:$C$255,Fuel_Mappings!$D$2:$D$255),"")</f>
        <v/>
      </c>
      <c r="Q4059" s="5" t="str">
        <f>IF($P4059="Other_Fuel",IF(LOOKUP($G4059,Fuel_Mappings!$I$2:$I$36,Fuel_Mappings!$I$2:$I$36)=$G4059,LOOKUP($G4059,Fuel_Mappings!$I$2:$I$36,Fuel_Mappings!$J$2:$J$36),""),"")</f>
        <v/>
      </c>
      <c r="S4059" s="5" t="str">
        <f t="shared" si="266"/>
        <v>2D3d</v>
      </c>
      <c r="T4059" s="3" t="b">
        <f t="shared" si="267"/>
        <v>1</v>
      </c>
      <c r="U4059" s="3" t="b">
        <f t="shared" si="268"/>
        <v>1</v>
      </c>
    </row>
    <row r="4060" spans="1:21">
      <c r="A4060" s="10">
        <v>40201699</v>
      </c>
      <c r="B4060" t="s">
        <v>889</v>
      </c>
      <c r="C4060" t="s">
        <v>890</v>
      </c>
      <c r="D4060" t="s">
        <v>891</v>
      </c>
      <c r="E4060" t="s">
        <v>95</v>
      </c>
      <c r="F4060" t="s">
        <v>96</v>
      </c>
      <c r="G4060" t="s">
        <v>900</v>
      </c>
      <c r="H4060" t="s">
        <v>822</v>
      </c>
      <c r="I4060" t="s">
        <v>893</v>
      </c>
      <c r="J4060" t="s">
        <v>901</v>
      </c>
      <c r="K4060" s="3" t="str">
        <f t="shared" si="265"/>
        <v>Surface CoatingAutos &amp; Light Trucks</v>
      </c>
      <c r="L4060" s="9" t="s">
        <v>1453</v>
      </c>
      <c r="M4060" s="9" t="s">
        <v>1454</v>
      </c>
      <c r="N4060" t="s">
        <v>41</v>
      </c>
      <c r="P4060" s="5" t="str">
        <f>IF(LOOKUP($K4060,Fuel_Mappings!$C$2:$C$255,Fuel_Mappings!$D$2:$D$255)&lt;&gt;"",LOOKUP($K4060,Fuel_Mappings!$C$2:$C$255,Fuel_Mappings!$D$2:$D$255),"")</f>
        <v/>
      </c>
      <c r="Q4060" s="5" t="str">
        <f>IF($P4060="Other_Fuel",IF(LOOKUP($G4060,Fuel_Mappings!$I$2:$I$36,Fuel_Mappings!$I$2:$I$36)=$G4060,LOOKUP($G4060,Fuel_Mappings!$I$2:$I$36,Fuel_Mappings!$J$2:$J$36),""),"")</f>
        <v/>
      </c>
      <c r="S4060" s="5" t="str">
        <f t="shared" si="266"/>
        <v>2D3d</v>
      </c>
      <c r="T4060" s="3" t="b">
        <f t="shared" si="267"/>
        <v>1</v>
      </c>
      <c r="U4060" s="3" t="b">
        <f t="shared" si="268"/>
        <v>1</v>
      </c>
    </row>
    <row r="4061" spans="1:21">
      <c r="A4061" s="10">
        <v>40201799</v>
      </c>
      <c r="B4061" t="s">
        <v>889</v>
      </c>
      <c r="C4061" t="s">
        <v>890</v>
      </c>
      <c r="D4061" t="s">
        <v>891</v>
      </c>
      <c r="E4061" t="s">
        <v>95</v>
      </c>
      <c r="F4061" t="s">
        <v>96</v>
      </c>
      <c r="G4061" t="s">
        <v>913</v>
      </c>
      <c r="H4061" t="s">
        <v>822</v>
      </c>
      <c r="I4061" t="s">
        <v>893</v>
      </c>
      <c r="J4061" t="s">
        <v>912</v>
      </c>
      <c r="K4061" s="3" t="str">
        <f t="shared" si="265"/>
        <v>Surface CoatingMetal Cans</v>
      </c>
      <c r="L4061" s="9" t="s">
        <v>1453</v>
      </c>
      <c r="M4061" s="9" t="s">
        <v>1454</v>
      </c>
      <c r="N4061" t="s">
        <v>41</v>
      </c>
      <c r="P4061" s="5" t="str">
        <f>IF(LOOKUP($K4061,Fuel_Mappings!$C$2:$C$255,Fuel_Mappings!$D$2:$D$255)&lt;&gt;"",LOOKUP($K4061,Fuel_Mappings!$C$2:$C$255,Fuel_Mappings!$D$2:$D$255),"")</f>
        <v/>
      </c>
      <c r="Q4061" s="5" t="str">
        <f>IF($P4061="Other_Fuel",IF(LOOKUP($G4061,Fuel_Mappings!$I$2:$I$36,Fuel_Mappings!$I$2:$I$36)=$G4061,LOOKUP($G4061,Fuel_Mappings!$I$2:$I$36,Fuel_Mappings!$J$2:$J$36),""),"")</f>
        <v/>
      </c>
      <c r="S4061" s="5" t="str">
        <f t="shared" si="266"/>
        <v>2D3d</v>
      </c>
      <c r="T4061" s="3" t="b">
        <f t="shared" si="267"/>
        <v>1</v>
      </c>
      <c r="U4061" s="3" t="b">
        <f t="shared" si="268"/>
        <v>1</v>
      </c>
    </row>
    <row r="4062" spans="1:21">
      <c r="A4062" s="10">
        <v>40202406</v>
      </c>
      <c r="B4062" t="s">
        <v>889</v>
      </c>
      <c r="C4062" t="s">
        <v>890</v>
      </c>
      <c r="D4062" t="s">
        <v>891</v>
      </c>
      <c r="E4062" t="s">
        <v>95</v>
      </c>
      <c r="F4062" t="s">
        <v>96</v>
      </c>
      <c r="G4062" t="s">
        <v>906</v>
      </c>
      <c r="H4062" t="s">
        <v>822</v>
      </c>
      <c r="I4062" t="s">
        <v>893</v>
      </c>
      <c r="J4062" t="s">
        <v>132</v>
      </c>
      <c r="K4062" s="3" t="str">
        <f t="shared" si="265"/>
        <v>Surface CoatingAircraft</v>
      </c>
      <c r="L4062" s="9" t="s">
        <v>1453</v>
      </c>
      <c r="M4062" s="9" t="s">
        <v>1454</v>
      </c>
      <c r="N4062" t="s">
        <v>41</v>
      </c>
      <c r="P4062" s="5" t="str">
        <f>IF(LOOKUP($K4062,Fuel_Mappings!$C$2:$C$255,Fuel_Mappings!$D$2:$D$255)&lt;&gt;"",LOOKUP($K4062,Fuel_Mappings!$C$2:$C$255,Fuel_Mappings!$D$2:$D$255),"")</f>
        <v/>
      </c>
      <c r="Q4062" s="5" t="str">
        <f>IF($P4062="Other_Fuel",IF(LOOKUP($G4062,Fuel_Mappings!$I$2:$I$36,Fuel_Mappings!$I$2:$I$36)=$G4062,LOOKUP($G4062,Fuel_Mappings!$I$2:$I$36,Fuel_Mappings!$J$2:$J$36),""),"")</f>
        <v/>
      </c>
      <c r="S4062" s="5" t="str">
        <f t="shared" si="266"/>
        <v>2D3d</v>
      </c>
      <c r="T4062" s="3" t="b">
        <f t="shared" si="267"/>
        <v>1</v>
      </c>
      <c r="U4062" s="3" t="b">
        <f t="shared" si="268"/>
        <v>1</v>
      </c>
    </row>
    <row r="4063" spans="1:21">
      <c r="A4063" s="10">
        <v>40200401</v>
      </c>
      <c r="B4063" t="s">
        <v>889</v>
      </c>
      <c r="C4063" t="s">
        <v>890</v>
      </c>
      <c r="D4063" t="s">
        <v>891</v>
      </c>
      <c r="E4063" t="s">
        <v>95</v>
      </c>
      <c r="F4063" t="s">
        <v>96</v>
      </c>
      <c r="G4063" t="s">
        <v>898</v>
      </c>
      <c r="H4063" t="s">
        <v>822</v>
      </c>
      <c r="I4063" t="s">
        <v>893</v>
      </c>
      <c r="J4063" t="s">
        <v>899</v>
      </c>
      <c r="K4063" s="3" t="str">
        <f t="shared" si="265"/>
        <v>Surface CoatingGeneral</v>
      </c>
      <c r="L4063" s="9" t="s">
        <v>1453</v>
      </c>
      <c r="M4063" s="9" t="s">
        <v>1454</v>
      </c>
      <c r="N4063" t="s">
        <v>41</v>
      </c>
      <c r="P4063" s="5" t="str">
        <f>IF(LOOKUP($K4063,Fuel_Mappings!$C$2:$C$255,Fuel_Mappings!$D$2:$D$255)&lt;&gt;"",LOOKUP($K4063,Fuel_Mappings!$C$2:$C$255,Fuel_Mappings!$D$2:$D$255),"")</f>
        <v/>
      </c>
      <c r="Q4063" s="5" t="str">
        <f>IF($P4063="Other_Fuel",IF(LOOKUP($G4063,Fuel_Mappings!$I$2:$I$36,Fuel_Mappings!$I$2:$I$36)=$G4063,LOOKUP($G4063,Fuel_Mappings!$I$2:$I$36,Fuel_Mappings!$J$2:$J$36),""),"")</f>
        <v/>
      </c>
      <c r="S4063" s="5" t="str">
        <f t="shared" si="266"/>
        <v>2D3d</v>
      </c>
      <c r="T4063" s="3" t="b">
        <f t="shared" si="267"/>
        <v>1</v>
      </c>
      <c r="U4063" s="3" t="b">
        <f t="shared" si="268"/>
        <v>1</v>
      </c>
    </row>
    <row r="4064" spans="1:21">
      <c r="A4064" s="10">
        <v>40200803</v>
      </c>
      <c r="B4064" t="s">
        <v>889</v>
      </c>
      <c r="C4064" t="s">
        <v>890</v>
      </c>
      <c r="D4064" t="s">
        <v>891</v>
      </c>
      <c r="E4064" t="s">
        <v>95</v>
      </c>
      <c r="F4064" t="s">
        <v>96</v>
      </c>
      <c r="G4064" t="s">
        <v>903</v>
      </c>
      <c r="H4064" t="s">
        <v>822</v>
      </c>
      <c r="I4064" t="s">
        <v>893</v>
      </c>
      <c r="J4064" t="s">
        <v>21</v>
      </c>
      <c r="K4064" s="3" t="str">
        <f t="shared" si="265"/>
        <v>Surface CoatingOther</v>
      </c>
      <c r="L4064" s="9" t="s">
        <v>1453</v>
      </c>
      <c r="M4064" s="9" t="s">
        <v>1454</v>
      </c>
      <c r="N4064" t="s">
        <v>41</v>
      </c>
      <c r="P4064" s="5" t="str">
        <f>IF(LOOKUP($K4064,Fuel_Mappings!$C$2:$C$255,Fuel_Mappings!$D$2:$D$255)&lt;&gt;"",LOOKUP($K4064,Fuel_Mappings!$C$2:$C$255,Fuel_Mappings!$D$2:$D$255),"")</f>
        <v>Other_Fuel</v>
      </c>
      <c r="Q4064" s="5" t="str">
        <f>IF($P4064="Other_Fuel",IF(LOOKUP($G4064,Fuel_Mappings!$I$2:$I$36,Fuel_Mappings!$I$2:$I$36)=$G4064,LOOKUP($G4064,Fuel_Mappings!$I$2:$I$36,Fuel_Mappings!$J$2:$J$36),""),"")</f>
        <v/>
      </c>
      <c r="S4064" s="5" t="str">
        <f t="shared" si="266"/>
        <v>2D3d</v>
      </c>
      <c r="T4064" s="3" t="b">
        <f t="shared" si="267"/>
        <v>1</v>
      </c>
      <c r="U4064" s="3" t="b">
        <f t="shared" si="268"/>
        <v>1</v>
      </c>
    </row>
    <row r="4065" spans="1:21">
      <c r="A4065" s="10">
        <v>40200843</v>
      </c>
      <c r="B4065" t="s">
        <v>889</v>
      </c>
      <c r="C4065" t="s">
        <v>890</v>
      </c>
      <c r="D4065" t="s">
        <v>891</v>
      </c>
      <c r="E4065" t="s">
        <v>95</v>
      </c>
      <c r="F4065" t="s">
        <v>96</v>
      </c>
      <c r="G4065" t="s">
        <v>903</v>
      </c>
      <c r="H4065" t="s">
        <v>822</v>
      </c>
      <c r="I4065" t="s">
        <v>893</v>
      </c>
      <c r="J4065" t="s">
        <v>912</v>
      </c>
      <c r="K4065" s="3" t="str">
        <f t="shared" si="265"/>
        <v>Surface CoatingMetal Cans</v>
      </c>
      <c r="L4065" s="9" t="s">
        <v>1453</v>
      </c>
      <c r="M4065" s="9" t="s">
        <v>1454</v>
      </c>
      <c r="N4065" t="s">
        <v>41</v>
      </c>
      <c r="P4065" s="5" t="str">
        <f>IF(LOOKUP($K4065,Fuel_Mappings!$C$2:$C$255,Fuel_Mappings!$D$2:$D$255)&lt;&gt;"",LOOKUP($K4065,Fuel_Mappings!$C$2:$C$255,Fuel_Mappings!$D$2:$D$255),"")</f>
        <v/>
      </c>
      <c r="Q4065" s="5" t="str">
        <f>IF($P4065="Other_Fuel",IF(LOOKUP($G4065,Fuel_Mappings!$I$2:$I$36,Fuel_Mappings!$I$2:$I$36)=$G4065,LOOKUP($G4065,Fuel_Mappings!$I$2:$I$36,Fuel_Mappings!$J$2:$J$36),""),"")</f>
        <v/>
      </c>
      <c r="S4065" s="5" t="str">
        <f t="shared" si="266"/>
        <v>2D3d</v>
      </c>
      <c r="T4065" s="3" t="b">
        <f t="shared" si="267"/>
        <v>1</v>
      </c>
      <c r="U4065" s="3" t="b">
        <f t="shared" si="268"/>
        <v>1</v>
      </c>
    </row>
    <row r="4066" spans="1:21">
      <c r="A4066" s="10">
        <v>40201620</v>
      </c>
      <c r="B4066" t="s">
        <v>889</v>
      </c>
      <c r="C4066" t="s">
        <v>890</v>
      </c>
      <c r="D4066" t="s">
        <v>891</v>
      </c>
      <c r="E4066" t="s">
        <v>95</v>
      </c>
      <c r="F4066" t="s">
        <v>96</v>
      </c>
      <c r="G4066" t="s">
        <v>900</v>
      </c>
      <c r="H4066" t="s">
        <v>822</v>
      </c>
      <c r="I4066" t="s">
        <v>893</v>
      </c>
      <c r="J4066" t="s">
        <v>901</v>
      </c>
      <c r="K4066" s="3" t="str">
        <f t="shared" si="265"/>
        <v>Surface CoatingAutos &amp; Light Trucks</v>
      </c>
      <c r="L4066" s="9" t="s">
        <v>1453</v>
      </c>
      <c r="M4066" s="9" t="s">
        <v>1454</v>
      </c>
      <c r="N4066" t="s">
        <v>41</v>
      </c>
      <c r="P4066" s="5" t="str">
        <f>IF(LOOKUP($K4066,Fuel_Mappings!$C$2:$C$255,Fuel_Mappings!$D$2:$D$255)&lt;&gt;"",LOOKUP($K4066,Fuel_Mappings!$C$2:$C$255,Fuel_Mappings!$D$2:$D$255),"")</f>
        <v/>
      </c>
      <c r="Q4066" s="5" t="str">
        <f>IF($P4066="Other_Fuel",IF(LOOKUP($G4066,Fuel_Mappings!$I$2:$I$36,Fuel_Mappings!$I$2:$I$36)=$G4066,LOOKUP($G4066,Fuel_Mappings!$I$2:$I$36,Fuel_Mappings!$J$2:$J$36),""),"")</f>
        <v/>
      </c>
      <c r="S4066" s="5" t="str">
        <f t="shared" si="266"/>
        <v>2D3d</v>
      </c>
      <c r="T4066" s="3" t="b">
        <f t="shared" si="267"/>
        <v>1</v>
      </c>
      <c r="U4066" s="3" t="b">
        <f t="shared" si="268"/>
        <v>1</v>
      </c>
    </row>
    <row r="4067" spans="1:21">
      <c r="A4067" s="10">
        <v>40201621</v>
      </c>
      <c r="B4067" t="s">
        <v>889</v>
      </c>
      <c r="C4067" t="s">
        <v>890</v>
      </c>
      <c r="D4067" t="s">
        <v>891</v>
      </c>
      <c r="E4067" t="s">
        <v>95</v>
      </c>
      <c r="F4067" t="s">
        <v>96</v>
      </c>
      <c r="G4067" t="s">
        <v>900</v>
      </c>
      <c r="H4067" t="s">
        <v>822</v>
      </c>
      <c r="I4067" t="s">
        <v>893</v>
      </c>
      <c r="J4067" t="s">
        <v>901</v>
      </c>
      <c r="K4067" s="3" t="str">
        <f t="shared" si="265"/>
        <v>Surface CoatingAutos &amp; Light Trucks</v>
      </c>
      <c r="L4067" s="9" t="s">
        <v>1453</v>
      </c>
      <c r="M4067" s="9" t="s">
        <v>1454</v>
      </c>
      <c r="N4067" t="s">
        <v>41</v>
      </c>
      <c r="P4067" s="5" t="str">
        <f>IF(LOOKUP($K4067,Fuel_Mappings!$C$2:$C$255,Fuel_Mappings!$D$2:$D$255)&lt;&gt;"",LOOKUP($K4067,Fuel_Mappings!$C$2:$C$255,Fuel_Mappings!$D$2:$D$255),"")</f>
        <v/>
      </c>
      <c r="Q4067" s="5" t="str">
        <f>IF($P4067="Other_Fuel",IF(LOOKUP($G4067,Fuel_Mappings!$I$2:$I$36,Fuel_Mappings!$I$2:$I$36)=$G4067,LOOKUP($G4067,Fuel_Mappings!$I$2:$I$36,Fuel_Mappings!$J$2:$J$36),""),"")</f>
        <v/>
      </c>
      <c r="S4067" s="5" t="str">
        <f t="shared" si="266"/>
        <v>2D3d</v>
      </c>
      <c r="T4067" s="3" t="b">
        <f t="shared" si="267"/>
        <v>1</v>
      </c>
      <c r="U4067" s="3" t="b">
        <f t="shared" si="268"/>
        <v>1</v>
      </c>
    </row>
    <row r="4068" spans="1:21">
      <c r="A4068" s="10">
        <v>40201626</v>
      </c>
      <c r="B4068" t="s">
        <v>889</v>
      </c>
      <c r="C4068" t="s">
        <v>890</v>
      </c>
      <c r="D4068" t="s">
        <v>891</v>
      </c>
      <c r="E4068" t="s">
        <v>95</v>
      </c>
      <c r="F4068" t="s">
        <v>96</v>
      </c>
      <c r="G4068" t="s">
        <v>900</v>
      </c>
      <c r="H4068" t="s">
        <v>822</v>
      </c>
      <c r="I4068" t="s">
        <v>893</v>
      </c>
      <c r="J4068" t="s">
        <v>901</v>
      </c>
      <c r="K4068" s="3" t="str">
        <f t="shared" si="265"/>
        <v>Surface CoatingAutos &amp; Light Trucks</v>
      </c>
      <c r="L4068" s="9" t="s">
        <v>1453</v>
      </c>
      <c r="M4068" s="9" t="s">
        <v>1454</v>
      </c>
      <c r="N4068" t="s">
        <v>41</v>
      </c>
      <c r="P4068" s="5" t="str">
        <f>IF(LOOKUP($K4068,Fuel_Mappings!$C$2:$C$255,Fuel_Mappings!$D$2:$D$255)&lt;&gt;"",LOOKUP($K4068,Fuel_Mappings!$C$2:$C$255,Fuel_Mappings!$D$2:$D$255),"")</f>
        <v/>
      </c>
      <c r="Q4068" s="5" t="str">
        <f>IF($P4068="Other_Fuel",IF(LOOKUP($G4068,Fuel_Mappings!$I$2:$I$36,Fuel_Mappings!$I$2:$I$36)=$G4068,LOOKUP($G4068,Fuel_Mappings!$I$2:$I$36,Fuel_Mappings!$J$2:$J$36),""),"")</f>
        <v/>
      </c>
      <c r="S4068" s="5" t="str">
        <f t="shared" si="266"/>
        <v>2D3d</v>
      </c>
      <c r="T4068" s="3" t="b">
        <f t="shared" si="267"/>
        <v>1</v>
      </c>
      <c r="U4068" s="3" t="b">
        <f t="shared" si="268"/>
        <v>1</v>
      </c>
    </row>
    <row r="4069" spans="1:21">
      <c r="A4069" s="10">
        <v>40201627</v>
      </c>
      <c r="B4069" t="s">
        <v>889</v>
      </c>
      <c r="C4069" t="s">
        <v>890</v>
      </c>
      <c r="D4069" t="s">
        <v>891</v>
      </c>
      <c r="E4069" t="s">
        <v>95</v>
      </c>
      <c r="F4069" t="s">
        <v>96</v>
      </c>
      <c r="G4069" t="s">
        <v>900</v>
      </c>
      <c r="H4069" t="s">
        <v>822</v>
      </c>
      <c r="I4069" t="s">
        <v>893</v>
      </c>
      <c r="J4069" t="s">
        <v>901</v>
      </c>
      <c r="K4069" s="3" t="str">
        <f t="shared" si="265"/>
        <v>Surface CoatingAutos &amp; Light Trucks</v>
      </c>
      <c r="L4069" s="9" t="s">
        <v>1453</v>
      </c>
      <c r="M4069" s="9" t="s">
        <v>1454</v>
      </c>
      <c r="N4069" t="s">
        <v>41</v>
      </c>
      <c r="P4069" s="5" t="str">
        <f>IF(LOOKUP($K4069,Fuel_Mappings!$C$2:$C$255,Fuel_Mappings!$D$2:$D$255)&lt;&gt;"",LOOKUP($K4069,Fuel_Mappings!$C$2:$C$255,Fuel_Mappings!$D$2:$D$255),"")</f>
        <v/>
      </c>
      <c r="Q4069" s="5" t="str">
        <f>IF($P4069="Other_Fuel",IF(LOOKUP($G4069,Fuel_Mappings!$I$2:$I$36,Fuel_Mappings!$I$2:$I$36)=$G4069,LOOKUP($G4069,Fuel_Mappings!$I$2:$I$36,Fuel_Mappings!$J$2:$J$36),""),"")</f>
        <v/>
      </c>
      <c r="S4069" s="5" t="str">
        <f t="shared" si="266"/>
        <v>2D3d</v>
      </c>
      <c r="T4069" s="3" t="b">
        <f t="shared" si="267"/>
        <v>1</v>
      </c>
      <c r="U4069" s="3" t="b">
        <f t="shared" si="268"/>
        <v>1</v>
      </c>
    </row>
    <row r="4070" spans="1:21">
      <c r="A4070" s="10">
        <v>40201628</v>
      </c>
      <c r="B4070" t="s">
        <v>889</v>
      </c>
      <c r="C4070" t="s">
        <v>890</v>
      </c>
      <c r="D4070" t="s">
        <v>891</v>
      </c>
      <c r="E4070" t="s">
        <v>95</v>
      </c>
      <c r="F4070" t="s">
        <v>96</v>
      </c>
      <c r="G4070" t="s">
        <v>900</v>
      </c>
      <c r="H4070" t="s">
        <v>822</v>
      </c>
      <c r="I4070" t="s">
        <v>893</v>
      </c>
      <c r="J4070" t="s">
        <v>901</v>
      </c>
      <c r="K4070" s="3" t="str">
        <f t="shared" si="265"/>
        <v>Surface CoatingAutos &amp; Light Trucks</v>
      </c>
      <c r="L4070" s="9" t="s">
        <v>1453</v>
      </c>
      <c r="M4070" s="9" t="s">
        <v>1454</v>
      </c>
      <c r="N4070" t="s">
        <v>41</v>
      </c>
      <c r="P4070" s="5" t="str">
        <f>IF(LOOKUP($K4070,Fuel_Mappings!$C$2:$C$255,Fuel_Mappings!$D$2:$D$255)&lt;&gt;"",LOOKUP($K4070,Fuel_Mappings!$C$2:$C$255,Fuel_Mappings!$D$2:$D$255),"")</f>
        <v/>
      </c>
      <c r="Q4070" s="5" t="str">
        <f>IF($P4070="Other_Fuel",IF(LOOKUP($G4070,Fuel_Mappings!$I$2:$I$36,Fuel_Mappings!$I$2:$I$36)=$G4070,LOOKUP($G4070,Fuel_Mappings!$I$2:$I$36,Fuel_Mappings!$J$2:$J$36),""),"")</f>
        <v/>
      </c>
      <c r="S4070" s="5" t="str">
        <f t="shared" si="266"/>
        <v>2D3d</v>
      </c>
      <c r="T4070" s="3" t="b">
        <f t="shared" si="267"/>
        <v>1</v>
      </c>
      <c r="U4070" s="3" t="b">
        <f t="shared" si="268"/>
        <v>1</v>
      </c>
    </row>
    <row r="4071" spans="1:21">
      <c r="A4071" s="10">
        <v>40201631</v>
      </c>
      <c r="B4071" t="s">
        <v>889</v>
      </c>
      <c r="C4071" t="s">
        <v>890</v>
      </c>
      <c r="D4071" t="s">
        <v>891</v>
      </c>
      <c r="E4071" t="s">
        <v>95</v>
      </c>
      <c r="F4071" t="s">
        <v>96</v>
      </c>
      <c r="G4071" t="s">
        <v>900</v>
      </c>
      <c r="H4071" t="s">
        <v>822</v>
      </c>
      <c r="I4071" t="s">
        <v>893</v>
      </c>
      <c r="J4071" t="s">
        <v>901</v>
      </c>
      <c r="K4071" s="3" t="str">
        <f t="shared" si="265"/>
        <v>Surface CoatingAutos &amp; Light Trucks</v>
      </c>
      <c r="L4071" s="9" t="s">
        <v>1453</v>
      </c>
      <c r="M4071" s="9" t="s">
        <v>1454</v>
      </c>
      <c r="N4071" t="s">
        <v>41</v>
      </c>
      <c r="P4071" s="5" t="str">
        <f>IF(LOOKUP($K4071,Fuel_Mappings!$C$2:$C$255,Fuel_Mappings!$D$2:$D$255)&lt;&gt;"",LOOKUP($K4071,Fuel_Mappings!$C$2:$C$255,Fuel_Mappings!$D$2:$D$255),"")</f>
        <v/>
      </c>
      <c r="Q4071" s="5" t="str">
        <f>IF($P4071="Other_Fuel",IF(LOOKUP($G4071,Fuel_Mappings!$I$2:$I$36,Fuel_Mappings!$I$2:$I$36)=$G4071,LOOKUP($G4071,Fuel_Mappings!$I$2:$I$36,Fuel_Mappings!$J$2:$J$36),""),"")</f>
        <v/>
      </c>
      <c r="S4071" s="5" t="str">
        <f t="shared" si="266"/>
        <v>2D3d</v>
      </c>
      <c r="T4071" s="3" t="b">
        <f t="shared" si="267"/>
        <v>1</v>
      </c>
      <c r="U4071" s="3" t="b">
        <f t="shared" si="268"/>
        <v>1</v>
      </c>
    </row>
    <row r="4072" spans="1:21">
      <c r="A4072" s="10">
        <v>40201722</v>
      </c>
      <c r="B4072" t="s">
        <v>889</v>
      </c>
      <c r="C4072" t="s">
        <v>890</v>
      </c>
      <c r="D4072" t="s">
        <v>891</v>
      </c>
      <c r="E4072" t="s">
        <v>95</v>
      </c>
      <c r="F4072" t="s">
        <v>96</v>
      </c>
      <c r="G4072" t="s">
        <v>913</v>
      </c>
      <c r="H4072" t="s">
        <v>822</v>
      </c>
      <c r="I4072" t="s">
        <v>893</v>
      </c>
      <c r="J4072" t="s">
        <v>912</v>
      </c>
      <c r="K4072" s="3" t="str">
        <f t="shared" si="265"/>
        <v>Surface CoatingMetal Cans</v>
      </c>
      <c r="L4072" s="9" t="s">
        <v>1453</v>
      </c>
      <c r="M4072" s="9" t="s">
        <v>1454</v>
      </c>
      <c r="N4072" t="s">
        <v>41</v>
      </c>
      <c r="P4072" s="5" t="str">
        <f>IF(LOOKUP($K4072,Fuel_Mappings!$C$2:$C$255,Fuel_Mappings!$D$2:$D$255)&lt;&gt;"",LOOKUP($K4072,Fuel_Mappings!$C$2:$C$255,Fuel_Mappings!$D$2:$D$255),"")</f>
        <v/>
      </c>
      <c r="Q4072" s="5" t="str">
        <f>IF($P4072="Other_Fuel",IF(LOOKUP($G4072,Fuel_Mappings!$I$2:$I$36,Fuel_Mappings!$I$2:$I$36)=$G4072,LOOKUP($G4072,Fuel_Mappings!$I$2:$I$36,Fuel_Mappings!$J$2:$J$36),""),"")</f>
        <v/>
      </c>
      <c r="S4072" s="5" t="str">
        <f t="shared" si="266"/>
        <v>2D3d</v>
      </c>
      <c r="T4072" s="3" t="b">
        <f t="shared" si="267"/>
        <v>1</v>
      </c>
      <c r="U4072" s="3" t="b">
        <f t="shared" si="268"/>
        <v>1</v>
      </c>
    </row>
    <row r="4073" spans="1:21">
      <c r="A4073" s="10">
        <v>40201735</v>
      </c>
      <c r="B4073" t="s">
        <v>889</v>
      </c>
      <c r="C4073" t="s">
        <v>890</v>
      </c>
      <c r="D4073" t="s">
        <v>891</v>
      </c>
      <c r="E4073" t="s">
        <v>95</v>
      </c>
      <c r="F4073" t="s">
        <v>96</v>
      </c>
      <c r="G4073" t="s">
        <v>913</v>
      </c>
      <c r="H4073" t="s">
        <v>822</v>
      </c>
      <c r="I4073" t="s">
        <v>893</v>
      </c>
      <c r="J4073" t="s">
        <v>912</v>
      </c>
      <c r="K4073" s="3" t="str">
        <f t="shared" si="265"/>
        <v>Surface CoatingMetal Cans</v>
      </c>
      <c r="L4073" s="9" t="s">
        <v>1453</v>
      </c>
      <c r="M4073" s="9" t="s">
        <v>1454</v>
      </c>
      <c r="N4073" t="s">
        <v>41</v>
      </c>
      <c r="P4073" s="5" t="str">
        <f>IF(LOOKUP($K4073,Fuel_Mappings!$C$2:$C$255,Fuel_Mappings!$D$2:$D$255)&lt;&gt;"",LOOKUP($K4073,Fuel_Mappings!$C$2:$C$255,Fuel_Mappings!$D$2:$D$255),"")</f>
        <v/>
      </c>
      <c r="Q4073" s="5" t="str">
        <f>IF($P4073="Other_Fuel",IF(LOOKUP($G4073,Fuel_Mappings!$I$2:$I$36,Fuel_Mappings!$I$2:$I$36)=$G4073,LOOKUP($G4073,Fuel_Mappings!$I$2:$I$36,Fuel_Mappings!$J$2:$J$36),""),"")</f>
        <v/>
      </c>
      <c r="S4073" s="5" t="str">
        <f t="shared" si="266"/>
        <v>2D3d</v>
      </c>
      <c r="T4073" s="3" t="b">
        <f t="shared" si="267"/>
        <v>1</v>
      </c>
      <c r="U4073" s="3" t="b">
        <f t="shared" si="268"/>
        <v>1</v>
      </c>
    </row>
    <row r="4074" spans="1:21">
      <c r="A4074" s="10">
        <v>40202099</v>
      </c>
      <c r="B4074" t="s">
        <v>889</v>
      </c>
      <c r="C4074" t="s">
        <v>890</v>
      </c>
      <c r="D4074" t="s">
        <v>891</v>
      </c>
      <c r="E4074" t="s">
        <v>95</v>
      </c>
      <c r="F4074" t="s">
        <v>96</v>
      </c>
      <c r="G4074" t="s">
        <v>914</v>
      </c>
      <c r="H4074" t="s">
        <v>822</v>
      </c>
      <c r="I4074" t="s">
        <v>893</v>
      </c>
      <c r="J4074" t="s">
        <v>915</v>
      </c>
      <c r="K4074" s="3" t="str">
        <f t="shared" si="265"/>
        <v>Surface CoatingMetal Furniture</v>
      </c>
      <c r="L4074" s="9" t="s">
        <v>1453</v>
      </c>
      <c r="M4074" s="9" t="s">
        <v>1454</v>
      </c>
      <c r="N4074" t="s">
        <v>41</v>
      </c>
      <c r="P4074" s="5" t="str">
        <f>IF(LOOKUP($K4074,Fuel_Mappings!$C$2:$C$255,Fuel_Mappings!$D$2:$D$255)&lt;&gt;"",LOOKUP($K4074,Fuel_Mappings!$C$2:$C$255,Fuel_Mappings!$D$2:$D$255),"")</f>
        <v/>
      </c>
      <c r="Q4074" s="5" t="str">
        <f>IF($P4074="Other_Fuel",IF(LOOKUP($G4074,Fuel_Mappings!$I$2:$I$36,Fuel_Mappings!$I$2:$I$36)=$G4074,LOOKUP($G4074,Fuel_Mappings!$I$2:$I$36,Fuel_Mappings!$J$2:$J$36),""),"")</f>
        <v/>
      </c>
      <c r="S4074" s="5" t="str">
        <f t="shared" si="266"/>
        <v>2D3d</v>
      </c>
      <c r="T4074" s="3" t="b">
        <f t="shared" si="267"/>
        <v>1</v>
      </c>
      <c r="U4074" s="3" t="b">
        <f t="shared" si="268"/>
        <v>1</v>
      </c>
    </row>
    <row r="4075" spans="1:21">
      <c r="A4075" s="10">
        <v>40202201</v>
      </c>
      <c r="B4075" t="s">
        <v>889</v>
      </c>
      <c r="C4075" t="s">
        <v>890</v>
      </c>
      <c r="D4075" t="s">
        <v>891</v>
      </c>
      <c r="E4075" t="s">
        <v>95</v>
      </c>
      <c r="F4075" t="s">
        <v>96</v>
      </c>
      <c r="G4075" t="s">
        <v>916</v>
      </c>
      <c r="H4075" t="s">
        <v>822</v>
      </c>
      <c r="I4075" t="s">
        <v>893</v>
      </c>
      <c r="J4075" t="s">
        <v>916</v>
      </c>
      <c r="K4075" s="3" t="str">
        <f t="shared" si="265"/>
        <v>Surface CoatingPlastic Parts</v>
      </c>
      <c r="L4075" s="9" t="s">
        <v>1453</v>
      </c>
      <c r="M4075" s="9" t="s">
        <v>1454</v>
      </c>
      <c r="N4075" t="s">
        <v>41</v>
      </c>
      <c r="P4075" s="5" t="str">
        <f>IF(LOOKUP($K4075,Fuel_Mappings!$C$2:$C$255,Fuel_Mappings!$D$2:$D$255)&lt;&gt;"",LOOKUP($K4075,Fuel_Mappings!$C$2:$C$255,Fuel_Mappings!$D$2:$D$255),"")</f>
        <v/>
      </c>
      <c r="Q4075" s="5" t="str">
        <f>IF($P4075="Other_Fuel",IF(LOOKUP($G4075,Fuel_Mappings!$I$2:$I$36,Fuel_Mappings!$I$2:$I$36)=$G4075,LOOKUP($G4075,Fuel_Mappings!$I$2:$I$36,Fuel_Mappings!$J$2:$J$36),""),"")</f>
        <v/>
      </c>
      <c r="S4075" s="5" t="str">
        <f t="shared" si="266"/>
        <v>2D3d</v>
      </c>
      <c r="T4075" s="3" t="b">
        <f t="shared" si="267"/>
        <v>1</v>
      </c>
      <c r="U4075" s="3" t="b">
        <f t="shared" si="268"/>
        <v>1</v>
      </c>
    </row>
    <row r="4076" spans="1:21">
      <c r="A4076" s="10">
        <v>40200501</v>
      </c>
      <c r="B4076" t="s">
        <v>889</v>
      </c>
      <c r="C4076" t="s">
        <v>890</v>
      </c>
      <c r="D4076" t="s">
        <v>891</v>
      </c>
      <c r="E4076" t="s">
        <v>95</v>
      </c>
      <c r="F4076" t="s">
        <v>96</v>
      </c>
      <c r="G4076" t="s">
        <v>898</v>
      </c>
      <c r="H4076" t="s">
        <v>822</v>
      </c>
      <c r="I4076" t="s">
        <v>893</v>
      </c>
      <c r="J4076" t="s">
        <v>899</v>
      </c>
      <c r="K4076" s="3" t="str">
        <f t="shared" si="265"/>
        <v>Surface CoatingGeneral</v>
      </c>
      <c r="L4076" s="9" t="s">
        <v>1453</v>
      </c>
      <c r="M4076" s="9" t="s">
        <v>1454</v>
      </c>
      <c r="N4076" t="s">
        <v>41</v>
      </c>
      <c r="P4076" s="5" t="str">
        <f>IF(LOOKUP($K4076,Fuel_Mappings!$C$2:$C$255,Fuel_Mappings!$D$2:$D$255)&lt;&gt;"",LOOKUP($K4076,Fuel_Mappings!$C$2:$C$255,Fuel_Mappings!$D$2:$D$255),"")</f>
        <v/>
      </c>
      <c r="Q4076" s="5" t="str">
        <f>IF($P4076="Other_Fuel",IF(LOOKUP($G4076,Fuel_Mappings!$I$2:$I$36,Fuel_Mappings!$I$2:$I$36)=$G4076,LOOKUP($G4076,Fuel_Mappings!$I$2:$I$36,Fuel_Mappings!$J$2:$J$36),""),"")</f>
        <v/>
      </c>
      <c r="S4076" s="5" t="str">
        <f t="shared" si="266"/>
        <v>2D3d</v>
      </c>
      <c r="T4076" s="3" t="b">
        <f t="shared" si="267"/>
        <v>1</v>
      </c>
      <c r="U4076" s="3" t="b">
        <f t="shared" si="268"/>
        <v>1</v>
      </c>
    </row>
    <row r="4077" spans="1:21">
      <c r="A4077" s="10">
        <v>40200912</v>
      </c>
      <c r="B4077" t="s">
        <v>889</v>
      </c>
      <c r="C4077" t="s">
        <v>890</v>
      </c>
      <c r="D4077" t="s">
        <v>891</v>
      </c>
      <c r="E4077" t="s">
        <v>95</v>
      </c>
      <c r="F4077" t="s">
        <v>96</v>
      </c>
      <c r="G4077" t="s">
        <v>896</v>
      </c>
      <c r="H4077" t="s">
        <v>822</v>
      </c>
      <c r="I4077" t="s">
        <v>893</v>
      </c>
      <c r="J4077" t="s">
        <v>897</v>
      </c>
      <c r="K4077" s="3" t="str">
        <f t="shared" si="265"/>
        <v>Surface CoatingThinning Solvents</v>
      </c>
      <c r="L4077" s="9" t="s">
        <v>1453</v>
      </c>
      <c r="M4077" s="9" t="s">
        <v>1454</v>
      </c>
      <c r="N4077" t="s">
        <v>41</v>
      </c>
      <c r="P4077" s="5" t="str">
        <f>IF(LOOKUP($K4077,Fuel_Mappings!$C$2:$C$255,Fuel_Mappings!$D$2:$D$255)&lt;&gt;"",LOOKUP($K4077,Fuel_Mappings!$C$2:$C$255,Fuel_Mappings!$D$2:$D$255),"")</f>
        <v/>
      </c>
      <c r="Q4077" s="5" t="str">
        <f>IF($P4077="Other_Fuel",IF(LOOKUP($G4077,Fuel_Mappings!$I$2:$I$36,Fuel_Mappings!$I$2:$I$36)=$G4077,LOOKUP($G4077,Fuel_Mappings!$I$2:$I$36,Fuel_Mappings!$J$2:$J$36),""),"")</f>
        <v/>
      </c>
      <c r="S4077" s="5" t="str">
        <f t="shared" si="266"/>
        <v>2D3d</v>
      </c>
      <c r="T4077" s="3" t="b">
        <f t="shared" si="267"/>
        <v>1</v>
      </c>
      <c r="U4077" s="3" t="b">
        <f t="shared" si="268"/>
        <v>1</v>
      </c>
    </row>
    <row r="4078" spans="1:21">
      <c r="A4078" s="10">
        <v>40201501</v>
      </c>
      <c r="B4078" t="s">
        <v>889</v>
      </c>
      <c r="C4078" t="s">
        <v>890</v>
      </c>
      <c r="D4078" t="s">
        <v>891</v>
      </c>
      <c r="E4078" t="s">
        <v>95</v>
      </c>
      <c r="F4078" t="s">
        <v>96</v>
      </c>
      <c r="G4078" t="s">
        <v>917</v>
      </c>
      <c r="H4078" t="s">
        <v>822</v>
      </c>
      <c r="I4078" t="s">
        <v>893</v>
      </c>
      <c r="J4078" t="s">
        <v>918</v>
      </c>
      <c r="K4078" s="3" t="str">
        <f t="shared" si="265"/>
        <v>Surface CoatingMagnet Wire</v>
      </c>
      <c r="L4078" s="9" t="s">
        <v>1453</v>
      </c>
      <c r="M4078" s="9" t="s">
        <v>1454</v>
      </c>
      <c r="N4078" t="s">
        <v>41</v>
      </c>
      <c r="P4078" s="5" t="str">
        <f>IF(LOOKUP($K4078,Fuel_Mappings!$C$2:$C$255,Fuel_Mappings!$D$2:$D$255)&lt;&gt;"",LOOKUP($K4078,Fuel_Mappings!$C$2:$C$255,Fuel_Mappings!$D$2:$D$255),"")</f>
        <v/>
      </c>
      <c r="Q4078" s="5" t="str">
        <f>IF($P4078="Other_Fuel",IF(LOOKUP($G4078,Fuel_Mappings!$I$2:$I$36,Fuel_Mappings!$I$2:$I$36)=$G4078,LOOKUP($G4078,Fuel_Mappings!$I$2:$I$36,Fuel_Mappings!$J$2:$J$36),""),"")</f>
        <v/>
      </c>
      <c r="S4078" s="5" t="str">
        <f t="shared" si="266"/>
        <v>2D3d</v>
      </c>
      <c r="T4078" s="3" t="b">
        <f t="shared" si="267"/>
        <v>1</v>
      </c>
      <c r="U4078" s="3" t="b">
        <f t="shared" si="268"/>
        <v>1</v>
      </c>
    </row>
    <row r="4079" spans="1:21">
      <c r="A4079" s="10">
        <v>40201727</v>
      </c>
      <c r="B4079" t="s">
        <v>889</v>
      </c>
      <c r="C4079" t="s">
        <v>890</v>
      </c>
      <c r="D4079" t="s">
        <v>891</v>
      </c>
      <c r="E4079" t="s">
        <v>95</v>
      </c>
      <c r="F4079" t="s">
        <v>96</v>
      </c>
      <c r="G4079" t="s">
        <v>913</v>
      </c>
      <c r="H4079" t="s">
        <v>822</v>
      </c>
      <c r="I4079" t="s">
        <v>893</v>
      </c>
      <c r="J4079" t="s">
        <v>912</v>
      </c>
      <c r="K4079" s="3" t="str">
        <f t="shared" si="265"/>
        <v>Surface CoatingMetal Cans</v>
      </c>
      <c r="L4079" s="9" t="s">
        <v>1453</v>
      </c>
      <c r="M4079" s="9" t="s">
        <v>1454</v>
      </c>
      <c r="N4079" t="s">
        <v>41</v>
      </c>
      <c r="P4079" s="5" t="str">
        <f>IF(LOOKUP($K4079,Fuel_Mappings!$C$2:$C$255,Fuel_Mappings!$D$2:$D$255)&lt;&gt;"",LOOKUP($K4079,Fuel_Mappings!$C$2:$C$255,Fuel_Mappings!$D$2:$D$255),"")</f>
        <v/>
      </c>
      <c r="Q4079" s="5" t="str">
        <f>IF($P4079="Other_Fuel",IF(LOOKUP($G4079,Fuel_Mappings!$I$2:$I$36,Fuel_Mappings!$I$2:$I$36)=$G4079,LOOKUP($G4079,Fuel_Mappings!$I$2:$I$36,Fuel_Mappings!$J$2:$J$36),""),"")</f>
        <v/>
      </c>
      <c r="S4079" s="5" t="str">
        <f t="shared" si="266"/>
        <v>2D3d</v>
      </c>
      <c r="T4079" s="3" t="b">
        <f t="shared" si="267"/>
        <v>1</v>
      </c>
      <c r="U4079" s="3" t="b">
        <f t="shared" si="268"/>
        <v>1</v>
      </c>
    </row>
    <row r="4080" spans="1:21">
      <c r="A4080" s="10">
        <v>40201731</v>
      </c>
      <c r="B4080" t="s">
        <v>889</v>
      </c>
      <c r="C4080" t="s">
        <v>890</v>
      </c>
      <c r="D4080" t="s">
        <v>891</v>
      </c>
      <c r="E4080" t="s">
        <v>95</v>
      </c>
      <c r="F4080" t="s">
        <v>96</v>
      </c>
      <c r="G4080" t="s">
        <v>913</v>
      </c>
      <c r="H4080" t="s">
        <v>822</v>
      </c>
      <c r="I4080" t="s">
        <v>893</v>
      </c>
      <c r="J4080" t="s">
        <v>912</v>
      </c>
      <c r="K4080" s="3" t="str">
        <f t="shared" si="265"/>
        <v>Surface CoatingMetal Cans</v>
      </c>
      <c r="L4080" s="9" t="s">
        <v>1453</v>
      </c>
      <c r="M4080" s="9" t="s">
        <v>1454</v>
      </c>
      <c r="N4080" t="s">
        <v>41</v>
      </c>
      <c r="P4080" s="5" t="str">
        <f>IF(LOOKUP($K4080,Fuel_Mappings!$C$2:$C$255,Fuel_Mappings!$D$2:$D$255)&lt;&gt;"",LOOKUP($K4080,Fuel_Mappings!$C$2:$C$255,Fuel_Mappings!$D$2:$D$255),"")</f>
        <v/>
      </c>
      <c r="Q4080" s="5" t="str">
        <f>IF($P4080="Other_Fuel",IF(LOOKUP($G4080,Fuel_Mappings!$I$2:$I$36,Fuel_Mappings!$I$2:$I$36)=$G4080,LOOKUP($G4080,Fuel_Mappings!$I$2:$I$36,Fuel_Mappings!$J$2:$J$36),""),"")</f>
        <v/>
      </c>
      <c r="S4080" s="5" t="str">
        <f t="shared" si="266"/>
        <v>2D3d</v>
      </c>
      <c r="T4080" s="3" t="b">
        <f t="shared" si="267"/>
        <v>1</v>
      </c>
      <c r="U4080" s="3" t="b">
        <f t="shared" si="268"/>
        <v>1</v>
      </c>
    </row>
    <row r="4081" spans="1:21">
      <c r="A4081" s="10">
        <v>40201739</v>
      </c>
      <c r="B4081" t="s">
        <v>889</v>
      </c>
      <c r="C4081" t="s">
        <v>890</v>
      </c>
      <c r="D4081" t="s">
        <v>891</v>
      </c>
      <c r="E4081" t="s">
        <v>95</v>
      </c>
      <c r="F4081" t="s">
        <v>96</v>
      </c>
      <c r="G4081" t="s">
        <v>913</v>
      </c>
      <c r="H4081" t="s">
        <v>822</v>
      </c>
      <c r="I4081" t="s">
        <v>893</v>
      </c>
      <c r="J4081" t="s">
        <v>912</v>
      </c>
      <c r="K4081" s="3" t="str">
        <f t="shared" si="265"/>
        <v>Surface CoatingMetal Cans</v>
      </c>
      <c r="L4081" s="9" t="s">
        <v>1453</v>
      </c>
      <c r="M4081" s="9" t="s">
        <v>1454</v>
      </c>
      <c r="N4081" t="s">
        <v>41</v>
      </c>
      <c r="P4081" s="5" t="str">
        <f>IF(LOOKUP($K4081,Fuel_Mappings!$C$2:$C$255,Fuel_Mappings!$D$2:$D$255)&lt;&gt;"",LOOKUP($K4081,Fuel_Mappings!$C$2:$C$255,Fuel_Mappings!$D$2:$D$255),"")</f>
        <v/>
      </c>
      <c r="Q4081" s="5" t="str">
        <f>IF($P4081="Other_Fuel",IF(LOOKUP($G4081,Fuel_Mappings!$I$2:$I$36,Fuel_Mappings!$I$2:$I$36)=$G4081,LOOKUP($G4081,Fuel_Mappings!$I$2:$I$36,Fuel_Mappings!$J$2:$J$36),""),"")</f>
        <v/>
      </c>
      <c r="S4081" s="5" t="str">
        <f t="shared" si="266"/>
        <v>2D3d</v>
      </c>
      <c r="T4081" s="3" t="b">
        <f t="shared" si="267"/>
        <v>1</v>
      </c>
      <c r="U4081" s="3" t="b">
        <f t="shared" si="268"/>
        <v>1</v>
      </c>
    </row>
    <row r="4082" spans="1:21">
      <c r="A4082" s="10">
        <v>40201899</v>
      </c>
      <c r="B4082" t="s">
        <v>889</v>
      </c>
      <c r="C4082" t="s">
        <v>890</v>
      </c>
      <c r="D4082" t="s">
        <v>891</v>
      </c>
      <c r="E4082" t="s">
        <v>95</v>
      </c>
      <c r="F4082" t="s">
        <v>96</v>
      </c>
      <c r="G4082" t="s">
        <v>919</v>
      </c>
      <c r="H4082" t="s">
        <v>822</v>
      </c>
      <c r="I4082" t="s">
        <v>893</v>
      </c>
      <c r="J4082" t="s">
        <v>920</v>
      </c>
      <c r="K4082" s="3" t="str">
        <f t="shared" si="265"/>
        <v>Surface CoatingMetal Coil</v>
      </c>
      <c r="L4082" s="9" t="s">
        <v>1453</v>
      </c>
      <c r="M4082" s="9" t="s">
        <v>1454</v>
      </c>
      <c r="N4082" t="s">
        <v>41</v>
      </c>
      <c r="P4082" s="5" t="str">
        <f>IF(LOOKUP($K4082,Fuel_Mappings!$C$2:$C$255,Fuel_Mappings!$D$2:$D$255)&lt;&gt;"",LOOKUP($K4082,Fuel_Mappings!$C$2:$C$255,Fuel_Mappings!$D$2:$D$255),"")</f>
        <v/>
      </c>
      <c r="Q4082" s="5" t="str">
        <f>IF($P4082="Other_Fuel",IF(LOOKUP($G4082,Fuel_Mappings!$I$2:$I$36,Fuel_Mappings!$I$2:$I$36)=$G4082,LOOKUP($G4082,Fuel_Mappings!$I$2:$I$36,Fuel_Mappings!$J$2:$J$36),""),"")</f>
        <v/>
      </c>
      <c r="S4082" s="5" t="str">
        <f t="shared" si="266"/>
        <v>2D3d</v>
      </c>
      <c r="T4082" s="3" t="b">
        <f t="shared" si="267"/>
        <v>1</v>
      </c>
      <c r="U4082" s="3" t="b">
        <f t="shared" si="268"/>
        <v>1</v>
      </c>
    </row>
    <row r="4083" spans="1:21">
      <c r="A4083" s="10">
        <v>40202106</v>
      </c>
      <c r="B4083" t="s">
        <v>889</v>
      </c>
      <c r="C4083" t="s">
        <v>890</v>
      </c>
      <c r="D4083" t="s">
        <v>891</v>
      </c>
      <c r="E4083" t="s">
        <v>95</v>
      </c>
      <c r="F4083" t="s">
        <v>96</v>
      </c>
      <c r="G4083" t="s">
        <v>921</v>
      </c>
      <c r="H4083" t="s">
        <v>822</v>
      </c>
      <c r="I4083" t="s">
        <v>893</v>
      </c>
      <c r="J4083" t="s">
        <v>921</v>
      </c>
      <c r="K4083" s="3" t="str">
        <f t="shared" ref="K4083:K4146" si="269">I4083&amp;J4083</f>
        <v>Surface CoatingFlatwood Products</v>
      </c>
      <c r="L4083" s="9" t="s">
        <v>1453</v>
      </c>
      <c r="M4083" s="9" t="s">
        <v>1454</v>
      </c>
      <c r="N4083" t="s">
        <v>41</v>
      </c>
      <c r="P4083" s="5" t="str">
        <f>IF(LOOKUP($K4083,Fuel_Mappings!$C$2:$C$255,Fuel_Mappings!$D$2:$D$255)&lt;&gt;"",LOOKUP($K4083,Fuel_Mappings!$C$2:$C$255,Fuel_Mappings!$D$2:$D$255),"")</f>
        <v/>
      </c>
      <c r="Q4083" s="5" t="str">
        <f>IF($P4083="Other_Fuel",IF(LOOKUP($G4083,Fuel_Mappings!$I$2:$I$36,Fuel_Mappings!$I$2:$I$36)=$G4083,LOOKUP($G4083,Fuel_Mappings!$I$2:$I$36,Fuel_Mappings!$J$2:$J$36),""),"")</f>
        <v/>
      </c>
      <c r="S4083" s="5" t="str">
        <f t="shared" si="266"/>
        <v>2D3d</v>
      </c>
      <c r="T4083" s="3" t="b">
        <f t="shared" si="267"/>
        <v>1</v>
      </c>
      <c r="U4083" s="3" t="b">
        <f t="shared" si="268"/>
        <v>1</v>
      </c>
    </row>
    <row r="4084" spans="1:21">
      <c r="A4084" s="10">
        <v>40202230</v>
      </c>
      <c r="B4084" t="s">
        <v>889</v>
      </c>
      <c r="C4084" t="s">
        <v>890</v>
      </c>
      <c r="D4084" t="s">
        <v>891</v>
      </c>
      <c r="E4084" t="s">
        <v>95</v>
      </c>
      <c r="F4084" t="s">
        <v>96</v>
      </c>
      <c r="G4084" t="s">
        <v>916</v>
      </c>
      <c r="H4084" t="s">
        <v>822</v>
      </c>
      <c r="I4084" t="s">
        <v>893</v>
      </c>
      <c r="J4084" t="s">
        <v>916</v>
      </c>
      <c r="K4084" s="3" t="str">
        <f t="shared" si="269"/>
        <v>Surface CoatingPlastic Parts</v>
      </c>
      <c r="L4084" s="9" t="s">
        <v>1453</v>
      </c>
      <c r="M4084" s="9" t="s">
        <v>1454</v>
      </c>
      <c r="N4084" t="s">
        <v>41</v>
      </c>
      <c r="P4084" s="5" t="str">
        <f>IF(LOOKUP($K4084,Fuel_Mappings!$C$2:$C$255,Fuel_Mappings!$D$2:$D$255)&lt;&gt;"",LOOKUP($K4084,Fuel_Mappings!$C$2:$C$255,Fuel_Mappings!$D$2:$D$255),"")</f>
        <v/>
      </c>
      <c r="Q4084" s="5" t="str">
        <f>IF($P4084="Other_Fuel",IF(LOOKUP($G4084,Fuel_Mappings!$I$2:$I$36,Fuel_Mappings!$I$2:$I$36)=$G4084,LOOKUP($G4084,Fuel_Mappings!$I$2:$I$36,Fuel_Mappings!$J$2:$J$36),""),"")</f>
        <v/>
      </c>
      <c r="S4084" s="5" t="str">
        <f t="shared" si="266"/>
        <v>2D3d</v>
      </c>
      <c r="T4084" s="3" t="b">
        <f t="shared" si="267"/>
        <v>1</v>
      </c>
      <c r="U4084" s="3" t="b">
        <f t="shared" si="268"/>
        <v>1</v>
      </c>
    </row>
    <row r="4085" spans="1:21">
      <c r="A4085" s="10">
        <v>40202399</v>
      </c>
      <c r="B4085" t="s">
        <v>889</v>
      </c>
      <c r="C4085" t="s">
        <v>890</v>
      </c>
      <c r="D4085" t="s">
        <v>891</v>
      </c>
      <c r="E4085" t="s">
        <v>95</v>
      </c>
      <c r="F4085" t="s">
        <v>96</v>
      </c>
      <c r="G4085" t="s">
        <v>922</v>
      </c>
      <c r="H4085" t="s">
        <v>822</v>
      </c>
      <c r="I4085" t="s">
        <v>893</v>
      </c>
      <c r="J4085" t="s">
        <v>922</v>
      </c>
      <c r="K4085" s="3" t="str">
        <f t="shared" si="269"/>
        <v>Surface CoatingLarge Ships</v>
      </c>
      <c r="L4085" s="9" t="s">
        <v>1453</v>
      </c>
      <c r="M4085" s="9" t="s">
        <v>1454</v>
      </c>
      <c r="N4085" t="s">
        <v>41</v>
      </c>
      <c r="P4085" s="5" t="str">
        <f>IF(LOOKUP($K4085,Fuel_Mappings!$C$2:$C$255,Fuel_Mappings!$D$2:$D$255)&lt;&gt;"",LOOKUP($K4085,Fuel_Mappings!$C$2:$C$255,Fuel_Mappings!$D$2:$D$255),"")</f>
        <v/>
      </c>
      <c r="Q4085" s="5" t="str">
        <f>IF($P4085="Other_Fuel",IF(LOOKUP($G4085,Fuel_Mappings!$I$2:$I$36,Fuel_Mappings!$I$2:$I$36)=$G4085,LOOKUP($G4085,Fuel_Mappings!$I$2:$I$36,Fuel_Mappings!$J$2:$J$36),""),"")</f>
        <v/>
      </c>
      <c r="S4085" s="5" t="str">
        <f t="shared" si="266"/>
        <v>2D3d</v>
      </c>
      <c r="T4085" s="3" t="b">
        <f t="shared" si="267"/>
        <v>1</v>
      </c>
      <c r="U4085" s="3" t="b">
        <f t="shared" si="268"/>
        <v>1</v>
      </c>
    </row>
    <row r="4086" spans="1:21">
      <c r="A4086" s="10">
        <v>40204430</v>
      </c>
      <c r="B4086" t="s">
        <v>889</v>
      </c>
      <c r="C4086" t="s">
        <v>890</v>
      </c>
      <c r="D4086" t="s">
        <v>891</v>
      </c>
      <c r="E4086" t="s">
        <v>95</v>
      </c>
      <c r="F4086" t="s">
        <v>96</v>
      </c>
      <c r="G4086" t="s">
        <v>923</v>
      </c>
      <c r="H4086" t="s">
        <v>822</v>
      </c>
      <c r="I4086" t="s">
        <v>893</v>
      </c>
      <c r="J4086" t="s">
        <v>905</v>
      </c>
      <c r="K4086" s="3" t="str">
        <f t="shared" si="269"/>
        <v>Surface CoatingFabrics</v>
      </c>
      <c r="L4086" s="9" t="s">
        <v>1453</v>
      </c>
      <c r="M4086" s="9" t="s">
        <v>1454</v>
      </c>
      <c r="N4086" t="s">
        <v>41</v>
      </c>
      <c r="P4086" s="5" t="str">
        <f>IF(LOOKUP($K4086,Fuel_Mappings!$C$2:$C$255,Fuel_Mappings!$D$2:$D$255)&lt;&gt;"",LOOKUP($K4086,Fuel_Mappings!$C$2:$C$255,Fuel_Mappings!$D$2:$D$255),"")</f>
        <v/>
      </c>
      <c r="Q4086" s="5" t="str">
        <f>IF($P4086="Other_Fuel",IF(LOOKUP($G4086,Fuel_Mappings!$I$2:$I$36,Fuel_Mappings!$I$2:$I$36)=$G4086,LOOKUP($G4086,Fuel_Mappings!$I$2:$I$36,Fuel_Mappings!$J$2:$J$36),""),"")</f>
        <v/>
      </c>
      <c r="S4086" s="5" t="str">
        <f t="shared" si="266"/>
        <v>2D3d</v>
      </c>
      <c r="T4086" s="3" t="b">
        <f t="shared" si="267"/>
        <v>1</v>
      </c>
      <c r="U4086" s="3" t="b">
        <f t="shared" si="268"/>
        <v>1</v>
      </c>
    </row>
    <row r="4087" spans="1:21">
      <c r="A4087" s="10">
        <v>40200920</v>
      </c>
      <c r="B4087" t="s">
        <v>889</v>
      </c>
      <c r="C4087" t="s">
        <v>890</v>
      </c>
      <c r="D4087" t="s">
        <v>891</v>
      </c>
      <c r="E4087" t="s">
        <v>95</v>
      </c>
      <c r="F4087" t="s">
        <v>96</v>
      </c>
      <c r="G4087" t="s">
        <v>896</v>
      </c>
      <c r="H4087" t="s">
        <v>822</v>
      </c>
      <c r="I4087" t="s">
        <v>893</v>
      </c>
      <c r="J4087" t="s">
        <v>897</v>
      </c>
      <c r="K4087" s="3" t="str">
        <f t="shared" si="269"/>
        <v>Surface CoatingThinning Solvents</v>
      </c>
      <c r="L4087" s="9" t="s">
        <v>1453</v>
      </c>
      <c r="M4087" s="9" t="s">
        <v>1454</v>
      </c>
      <c r="N4087" t="s">
        <v>41</v>
      </c>
      <c r="P4087" s="5" t="str">
        <f>IF(LOOKUP($K4087,Fuel_Mappings!$C$2:$C$255,Fuel_Mappings!$D$2:$D$255)&lt;&gt;"",LOOKUP($K4087,Fuel_Mappings!$C$2:$C$255,Fuel_Mappings!$D$2:$D$255),"")</f>
        <v/>
      </c>
      <c r="Q4087" s="5" t="str">
        <f>IF($P4087="Other_Fuel",IF(LOOKUP($G4087,Fuel_Mappings!$I$2:$I$36,Fuel_Mappings!$I$2:$I$36)=$G4087,LOOKUP($G4087,Fuel_Mappings!$I$2:$I$36,Fuel_Mappings!$J$2:$J$36),""),"")</f>
        <v/>
      </c>
      <c r="S4087" s="5" t="str">
        <f t="shared" si="266"/>
        <v>2D3d</v>
      </c>
      <c r="T4087" s="3" t="b">
        <f t="shared" si="267"/>
        <v>1</v>
      </c>
      <c r="U4087" s="3" t="b">
        <f t="shared" si="268"/>
        <v>1</v>
      </c>
    </row>
    <row r="4088" spans="1:21">
      <c r="A4088" s="10">
        <v>40201625</v>
      </c>
      <c r="B4088" t="s">
        <v>889</v>
      </c>
      <c r="C4088" t="s">
        <v>890</v>
      </c>
      <c r="D4088" t="s">
        <v>891</v>
      </c>
      <c r="E4088" t="s">
        <v>95</v>
      </c>
      <c r="F4088" t="s">
        <v>96</v>
      </c>
      <c r="G4088" t="s">
        <v>900</v>
      </c>
      <c r="H4088" t="s">
        <v>822</v>
      </c>
      <c r="I4088" t="s">
        <v>893</v>
      </c>
      <c r="J4088" t="s">
        <v>901</v>
      </c>
      <c r="K4088" s="3" t="str">
        <f t="shared" si="269"/>
        <v>Surface CoatingAutos &amp; Light Trucks</v>
      </c>
      <c r="L4088" s="9" t="s">
        <v>1453</v>
      </c>
      <c r="M4088" s="9" t="s">
        <v>1454</v>
      </c>
      <c r="N4088" t="s">
        <v>41</v>
      </c>
      <c r="P4088" s="5" t="str">
        <f>IF(LOOKUP($K4088,Fuel_Mappings!$C$2:$C$255,Fuel_Mappings!$D$2:$D$255)&lt;&gt;"",LOOKUP($K4088,Fuel_Mappings!$C$2:$C$255,Fuel_Mappings!$D$2:$D$255),"")</f>
        <v/>
      </c>
      <c r="Q4088" s="5" t="str">
        <f>IF($P4088="Other_Fuel",IF(LOOKUP($G4088,Fuel_Mappings!$I$2:$I$36,Fuel_Mappings!$I$2:$I$36)=$G4088,LOOKUP($G4088,Fuel_Mappings!$I$2:$I$36,Fuel_Mappings!$J$2:$J$36),""),"")</f>
        <v/>
      </c>
      <c r="S4088" s="5" t="str">
        <f t="shared" si="266"/>
        <v>2D3d</v>
      </c>
      <c r="T4088" s="3" t="b">
        <f t="shared" si="267"/>
        <v>1</v>
      </c>
      <c r="U4088" s="3" t="b">
        <f t="shared" si="268"/>
        <v>1</v>
      </c>
    </row>
    <row r="4089" spans="1:21">
      <c r="A4089" s="10">
        <v>40201901</v>
      </c>
      <c r="B4089" t="s">
        <v>889</v>
      </c>
      <c r="C4089" t="s">
        <v>890</v>
      </c>
      <c r="D4089" t="s">
        <v>891</v>
      </c>
      <c r="E4089" t="s">
        <v>95</v>
      </c>
      <c r="F4089" t="s">
        <v>96</v>
      </c>
      <c r="G4089" t="s">
        <v>924</v>
      </c>
      <c r="H4089" t="s">
        <v>822</v>
      </c>
      <c r="I4089" t="s">
        <v>893</v>
      </c>
      <c r="J4089" t="s">
        <v>925</v>
      </c>
      <c r="K4089" s="3" t="str">
        <f t="shared" si="269"/>
        <v>Surface CoatingWood Furniture</v>
      </c>
      <c r="L4089" s="9" t="s">
        <v>1453</v>
      </c>
      <c r="M4089" s="9" t="s">
        <v>1454</v>
      </c>
      <c r="N4089" t="s">
        <v>41</v>
      </c>
      <c r="P4089" s="5" t="str">
        <f>IF(LOOKUP($K4089,Fuel_Mappings!$C$2:$C$255,Fuel_Mappings!$D$2:$D$255)&lt;&gt;"",LOOKUP($K4089,Fuel_Mappings!$C$2:$C$255,Fuel_Mappings!$D$2:$D$255),"")</f>
        <v/>
      </c>
      <c r="Q4089" s="5" t="str">
        <f>IF($P4089="Other_Fuel",IF(LOOKUP($G4089,Fuel_Mappings!$I$2:$I$36,Fuel_Mappings!$I$2:$I$36)=$G4089,LOOKUP($G4089,Fuel_Mappings!$I$2:$I$36,Fuel_Mappings!$J$2:$J$36),""),"")</f>
        <v/>
      </c>
      <c r="S4089" s="5" t="str">
        <f t="shared" si="266"/>
        <v>2D3d</v>
      </c>
      <c r="T4089" s="3" t="b">
        <f t="shared" si="267"/>
        <v>1</v>
      </c>
      <c r="U4089" s="3" t="b">
        <f t="shared" si="268"/>
        <v>1</v>
      </c>
    </row>
    <row r="4090" spans="1:21">
      <c r="A4090" s="10">
        <v>40202199</v>
      </c>
      <c r="B4090" t="s">
        <v>889</v>
      </c>
      <c r="C4090" t="s">
        <v>890</v>
      </c>
      <c r="D4090" t="s">
        <v>891</v>
      </c>
      <c r="E4090" t="s">
        <v>95</v>
      </c>
      <c r="F4090" t="s">
        <v>96</v>
      </c>
      <c r="G4090" t="s">
        <v>921</v>
      </c>
      <c r="H4090" t="s">
        <v>822</v>
      </c>
      <c r="I4090" t="s">
        <v>893</v>
      </c>
      <c r="J4090" t="s">
        <v>921</v>
      </c>
      <c r="K4090" s="3" t="str">
        <f t="shared" si="269"/>
        <v>Surface CoatingFlatwood Products</v>
      </c>
      <c r="L4090" s="9" t="s">
        <v>1453</v>
      </c>
      <c r="M4090" s="9" t="s">
        <v>1454</v>
      </c>
      <c r="N4090" t="s">
        <v>41</v>
      </c>
      <c r="P4090" s="5" t="str">
        <f>IF(LOOKUP($K4090,Fuel_Mappings!$C$2:$C$255,Fuel_Mappings!$D$2:$D$255)&lt;&gt;"",LOOKUP($K4090,Fuel_Mappings!$C$2:$C$255,Fuel_Mappings!$D$2:$D$255),"")</f>
        <v/>
      </c>
      <c r="Q4090" s="5" t="str">
        <f>IF($P4090="Other_Fuel",IF(LOOKUP($G4090,Fuel_Mappings!$I$2:$I$36,Fuel_Mappings!$I$2:$I$36)=$G4090,LOOKUP($G4090,Fuel_Mappings!$I$2:$I$36,Fuel_Mappings!$J$2:$J$36),""),"")</f>
        <v/>
      </c>
      <c r="S4090" s="5" t="str">
        <f t="shared" si="266"/>
        <v>2D3d</v>
      </c>
      <c r="T4090" s="3" t="b">
        <f t="shared" si="267"/>
        <v>1</v>
      </c>
      <c r="U4090" s="3" t="b">
        <f t="shared" si="268"/>
        <v>1</v>
      </c>
    </row>
    <row r="4091" spans="1:21">
      <c r="A4091" s="10">
        <v>40202213</v>
      </c>
      <c r="B4091" t="s">
        <v>889</v>
      </c>
      <c r="C4091" t="s">
        <v>890</v>
      </c>
      <c r="D4091" t="s">
        <v>891</v>
      </c>
      <c r="E4091" t="s">
        <v>95</v>
      </c>
      <c r="F4091" t="s">
        <v>96</v>
      </c>
      <c r="G4091" t="s">
        <v>916</v>
      </c>
      <c r="H4091" t="s">
        <v>822</v>
      </c>
      <c r="I4091" t="s">
        <v>893</v>
      </c>
      <c r="J4091" t="s">
        <v>916</v>
      </c>
      <c r="K4091" s="3" t="str">
        <f t="shared" si="269"/>
        <v>Surface CoatingPlastic Parts</v>
      </c>
      <c r="L4091" s="9" t="s">
        <v>1453</v>
      </c>
      <c r="M4091" s="9" t="s">
        <v>1454</v>
      </c>
      <c r="N4091" t="s">
        <v>41</v>
      </c>
      <c r="P4091" s="5" t="str">
        <f>IF(LOOKUP($K4091,Fuel_Mappings!$C$2:$C$255,Fuel_Mappings!$D$2:$D$255)&lt;&gt;"",LOOKUP($K4091,Fuel_Mappings!$C$2:$C$255,Fuel_Mappings!$D$2:$D$255),"")</f>
        <v/>
      </c>
      <c r="Q4091" s="5" t="str">
        <f>IF($P4091="Other_Fuel",IF(LOOKUP($G4091,Fuel_Mappings!$I$2:$I$36,Fuel_Mappings!$I$2:$I$36)=$G4091,LOOKUP($G4091,Fuel_Mappings!$I$2:$I$36,Fuel_Mappings!$J$2:$J$36),""),"")</f>
        <v/>
      </c>
      <c r="S4091" s="5" t="str">
        <f t="shared" si="266"/>
        <v>2D3d</v>
      </c>
      <c r="T4091" s="3" t="b">
        <f t="shared" si="267"/>
        <v>1</v>
      </c>
      <c r="U4091" s="3" t="b">
        <f t="shared" si="268"/>
        <v>1</v>
      </c>
    </row>
    <row r="4092" spans="1:21">
      <c r="A4092" s="10">
        <v>40202220</v>
      </c>
      <c r="B4092" t="s">
        <v>889</v>
      </c>
      <c r="C4092" t="s">
        <v>890</v>
      </c>
      <c r="D4092" t="s">
        <v>891</v>
      </c>
      <c r="E4092" t="s">
        <v>95</v>
      </c>
      <c r="F4092" t="s">
        <v>96</v>
      </c>
      <c r="G4092" t="s">
        <v>916</v>
      </c>
      <c r="H4092" t="s">
        <v>822</v>
      </c>
      <c r="I4092" t="s">
        <v>893</v>
      </c>
      <c r="J4092" t="s">
        <v>916</v>
      </c>
      <c r="K4092" s="3" t="str">
        <f t="shared" si="269"/>
        <v>Surface CoatingPlastic Parts</v>
      </c>
      <c r="L4092" s="9" t="s">
        <v>1453</v>
      </c>
      <c r="M4092" s="9" t="s">
        <v>1454</v>
      </c>
      <c r="N4092" t="s">
        <v>41</v>
      </c>
      <c r="P4092" s="5" t="str">
        <f>IF(LOOKUP($K4092,Fuel_Mappings!$C$2:$C$255,Fuel_Mappings!$D$2:$D$255)&lt;&gt;"",LOOKUP($K4092,Fuel_Mappings!$C$2:$C$255,Fuel_Mappings!$D$2:$D$255),"")</f>
        <v/>
      </c>
      <c r="Q4092" s="5" t="str">
        <f>IF($P4092="Other_Fuel",IF(LOOKUP($G4092,Fuel_Mappings!$I$2:$I$36,Fuel_Mappings!$I$2:$I$36)=$G4092,LOOKUP($G4092,Fuel_Mappings!$I$2:$I$36,Fuel_Mappings!$J$2:$J$36),""),"")</f>
        <v/>
      </c>
      <c r="S4092" s="5" t="str">
        <f t="shared" si="266"/>
        <v>2D3d</v>
      </c>
      <c r="T4092" s="3" t="b">
        <f t="shared" si="267"/>
        <v>1</v>
      </c>
      <c r="U4092" s="3" t="b">
        <f t="shared" si="268"/>
        <v>1</v>
      </c>
    </row>
    <row r="4093" spans="1:21">
      <c r="A4093" s="10">
        <v>40202299</v>
      </c>
      <c r="B4093" t="s">
        <v>889</v>
      </c>
      <c r="C4093" t="s">
        <v>890</v>
      </c>
      <c r="D4093" t="s">
        <v>891</v>
      </c>
      <c r="E4093" t="s">
        <v>95</v>
      </c>
      <c r="F4093" t="s">
        <v>96</v>
      </c>
      <c r="G4093" t="s">
        <v>916</v>
      </c>
      <c r="H4093" t="s">
        <v>822</v>
      </c>
      <c r="I4093" t="s">
        <v>893</v>
      </c>
      <c r="J4093" t="s">
        <v>916</v>
      </c>
      <c r="K4093" s="3" t="str">
        <f t="shared" si="269"/>
        <v>Surface CoatingPlastic Parts</v>
      </c>
      <c r="L4093" s="9" t="s">
        <v>1453</v>
      </c>
      <c r="M4093" s="9" t="s">
        <v>1454</v>
      </c>
      <c r="N4093" t="s">
        <v>41</v>
      </c>
      <c r="P4093" s="5" t="str">
        <f>IF(LOOKUP($K4093,Fuel_Mappings!$C$2:$C$255,Fuel_Mappings!$D$2:$D$255)&lt;&gt;"",LOOKUP($K4093,Fuel_Mappings!$C$2:$C$255,Fuel_Mappings!$D$2:$D$255),"")</f>
        <v/>
      </c>
      <c r="Q4093" s="5" t="str">
        <f>IF($P4093="Other_Fuel",IF(LOOKUP($G4093,Fuel_Mappings!$I$2:$I$36,Fuel_Mappings!$I$2:$I$36)=$G4093,LOOKUP($G4093,Fuel_Mappings!$I$2:$I$36,Fuel_Mappings!$J$2:$J$36),""),"")</f>
        <v/>
      </c>
      <c r="S4093" s="5" t="str">
        <f t="shared" si="266"/>
        <v>2D3d</v>
      </c>
      <c r="T4093" s="3" t="b">
        <f t="shared" si="267"/>
        <v>1</v>
      </c>
      <c r="U4093" s="3" t="b">
        <f t="shared" si="268"/>
        <v>1</v>
      </c>
    </row>
    <row r="4094" spans="1:21">
      <c r="A4094" s="10">
        <v>40203001</v>
      </c>
      <c r="B4094" t="s">
        <v>889</v>
      </c>
      <c r="C4094" t="s">
        <v>890</v>
      </c>
      <c r="D4094" t="s">
        <v>891</v>
      </c>
      <c r="E4094" t="s">
        <v>95</v>
      </c>
      <c r="F4094" t="s">
        <v>96</v>
      </c>
      <c r="G4094" t="s">
        <v>926</v>
      </c>
      <c r="H4094" t="s">
        <v>822</v>
      </c>
      <c r="I4094" t="s">
        <v>893</v>
      </c>
      <c r="J4094" t="s">
        <v>927</v>
      </c>
      <c r="K4094" s="3" t="str">
        <f t="shared" si="269"/>
        <v>Surface CoatingElectronic &amp; Other Electrical</v>
      </c>
      <c r="L4094" s="9" t="s">
        <v>1453</v>
      </c>
      <c r="M4094" s="9" t="s">
        <v>1454</v>
      </c>
      <c r="N4094" t="s">
        <v>41</v>
      </c>
      <c r="P4094" s="5" t="str">
        <f>IF(LOOKUP($K4094,Fuel_Mappings!$C$2:$C$255,Fuel_Mappings!$D$2:$D$255)&lt;&gt;"",LOOKUP($K4094,Fuel_Mappings!$C$2:$C$255,Fuel_Mappings!$D$2:$D$255),"")</f>
        <v/>
      </c>
      <c r="Q4094" s="5" t="str">
        <f>IF($P4094="Other_Fuel",IF(LOOKUP($G4094,Fuel_Mappings!$I$2:$I$36,Fuel_Mappings!$I$2:$I$36)=$G4094,LOOKUP($G4094,Fuel_Mappings!$I$2:$I$36,Fuel_Mappings!$J$2:$J$36),""),"")</f>
        <v/>
      </c>
      <c r="S4094" s="5" t="str">
        <f t="shared" si="266"/>
        <v>2D3d</v>
      </c>
      <c r="T4094" s="3" t="b">
        <f t="shared" si="267"/>
        <v>1</v>
      </c>
      <c r="U4094" s="3" t="b">
        <f t="shared" si="268"/>
        <v>1</v>
      </c>
    </row>
    <row r="4095" spans="1:21">
      <c r="A4095" s="10">
        <v>40201499</v>
      </c>
      <c r="B4095" t="s">
        <v>889</v>
      </c>
      <c r="C4095" t="s">
        <v>890</v>
      </c>
      <c r="D4095" t="s">
        <v>891</v>
      </c>
      <c r="E4095" t="s">
        <v>95</v>
      </c>
      <c r="F4095" t="s">
        <v>96</v>
      </c>
      <c r="G4095" t="s">
        <v>928</v>
      </c>
      <c r="H4095" t="s">
        <v>822</v>
      </c>
      <c r="I4095" t="s">
        <v>893</v>
      </c>
      <c r="J4095" t="s">
        <v>928</v>
      </c>
      <c r="K4095" s="3" t="str">
        <f t="shared" si="269"/>
        <v>Surface CoatingLarge Appliances</v>
      </c>
      <c r="L4095" s="9" t="s">
        <v>1453</v>
      </c>
      <c r="M4095" s="9" t="s">
        <v>1454</v>
      </c>
      <c r="N4095" t="s">
        <v>41</v>
      </c>
      <c r="P4095" s="5" t="str">
        <f>IF(LOOKUP($K4095,Fuel_Mappings!$C$2:$C$255,Fuel_Mappings!$D$2:$D$255)&lt;&gt;"",LOOKUP($K4095,Fuel_Mappings!$C$2:$C$255,Fuel_Mappings!$D$2:$D$255),"")</f>
        <v/>
      </c>
      <c r="Q4095" s="5" t="str">
        <f>IF($P4095="Other_Fuel",IF(LOOKUP($G4095,Fuel_Mappings!$I$2:$I$36,Fuel_Mappings!$I$2:$I$36)=$G4095,LOOKUP($G4095,Fuel_Mappings!$I$2:$I$36,Fuel_Mappings!$J$2:$J$36),""),"")</f>
        <v/>
      </c>
      <c r="S4095" s="5" t="str">
        <f t="shared" si="266"/>
        <v>2D3d</v>
      </c>
      <c r="T4095" s="3" t="b">
        <f t="shared" si="267"/>
        <v>1</v>
      </c>
      <c r="U4095" s="3" t="b">
        <f t="shared" si="268"/>
        <v>1</v>
      </c>
    </row>
    <row r="4096" spans="1:21">
      <c r="A4096" s="10">
        <v>40201606</v>
      </c>
      <c r="B4096" t="s">
        <v>889</v>
      </c>
      <c r="C4096" t="s">
        <v>890</v>
      </c>
      <c r="D4096" t="s">
        <v>891</v>
      </c>
      <c r="E4096" t="s">
        <v>95</v>
      </c>
      <c r="F4096" t="s">
        <v>96</v>
      </c>
      <c r="G4096" t="s">
        <v>900</v>
      </c>
      <c r="H4096" t="s">
        <v>822</v>
      </c>
      <c r="I4096" t="s">
        <v>893</v>
      </c>
      <c r="J4096" t="s">
        <v>901</v>
      </c>
      <c r="K4096" s="3" t="str">
        <f t="shared" si="269"/>
        <v>Surface CoatingAutos &amp; Light Trucks</v>
      </c>
      <c r="L4096" s="9" t="s">
        <v>1453</v>
      </c>
      <c r="M4096" s="9" t="s">
        <v>1454</v>
      </c>
      <c r="N4096" t="s">
        <v>41</v>
      </c>
      <c r="P4096" s="5" t="str">
        <f>IF(LOOKUP($K4096,Fuel_Mappings!$C$2:$C$255,Fuel_Mappings!$D$2:$D$255)&lt;&gt;"",LOOKUP($K4096,Fuel_Mappings!$C$2:$C$255,Fuel_Mappings!$D$2:$D$255),"")</f>
        <v/>
      </c>
      <c r="Q4096" s="5" t="str">
        <f>IF($P4096="Other_Fuel",IF(LOOKUP($G4096,Fuel_Mappings!$I$2:$I$36,Fuel_Mappings!$I$2:$I$36)=$G4096,LOOKUP($G4096,Fuel_Mappings!$I$2:$I$36,Fuel_Mappings!$J$2:$J$36),""),"")</f>
        <v/>
      </c>
      <c r="S4096" s="5" t="str">
        <f t="shared" si="266"/>
        <v>2D3d</v>
      </c>
      <c r="T4096" s="3" t="b">
        <f t="shared" si="267"/>
        <v>1</v>
      </c>
      <c r="U4096" s="3" t="b">
        <f t="shared" si="268"/>
        <v>1</v>
      </c>
    </row>
    <row r="4097" spans="1:21">
      <c r="A4097" s="10">
        <v>40201607</v>
      </c>
      <c r="B4097" t="s">
        <v>889</v>
      </c>
      <c r="C4097" t="s">
        <v>890</v>
      </c>
      <c r="D4097" t="s">
        <v>891</v>
      </c>
      <c r="E4097" t="s">
        <v>95</v>
      </c>
      <c r="F4097" t="s">
        <v>96</v>
      </c>
      <c r="G4097" t="s">
        <v>900</v>
      </c>
      <c r="H4097" t="s">
        <v>822</v>
      </c>
      <c r="I4097" t="s">
        <v>893</v>
      </c>
      <c r="J4097" t="s">
        <v>901</v>
      </c>
      <c r="K4097" s="3" t="str">
        <f t="shared" si="269"/>
        <v>Surface CoatingAutos &amp; Light Trucks</v>
      </c>
      <c r="L4097" s="9" t="s">
        <v>1453</v>
      </c>
      <c r="M4097" s="9" t="s">
        <v>1454</v>
      </c>
      <c r="N4097" t="s">
        <v>41</v>
      </c>
      <c r="P4097" s="5" t="str">
        <f>IF(LOOKUP($K4097,Fuel_Mappings!$C$2:$C$255,Fuel_Mappings!$D$2:$D$255)&lt;&gt;"",LOOKUP($K4097,Fuel_Mappings!$C$2:$C$255,Fuel_Mappings!$D$2:$D$255),"")</f>
        <v/>
      </c>
      <c r="Q4097" s="5" t="str">
        <f>IF($P4097="Other_Fuel",IF(LOOKUP($G4097,Fuel_Mappings!$I$2:$I$36,Fuel_Mappings!$I$2:$I$36)=$G4097,LOOKUP($G4097,Fuel_Mappings!$I$2:$I$36,Fuel_Mappings!$J$2:$J$36),""),"")</f>
        <v/>
      </c>
      <c r="S4097" s="5" t="str">
        <f t="shared" si="266"/>
        <v>2D3d</v>
      </c>
      <c r="T4097" s="3" t="b">
        <f t="shared" si="267"/>
        <v>1</v>
      </c>
      <c r="U4097" s="3" t="b">
        <f t="shared" si="268"/>
        <v>1</v>
      </c>
    </row>
    <row r="4098" spans="1:21">
      <c r="A4098" s="10">
        <v>40201806</v>
      </c>
      <c r="B4098" t="s">
        <v>889</v>
      </c>
      <c r="C4098" t="s">
        <v>890</v>
      </c>
      <c r="D4098" t="s">
        <v>891</v>
      </c>
      <c r="E4098" t="s">
        <v>95</v>
      </c>
      <c r="F4098" t="s">
        <v>96</v>
      </c>
      <c r="G4098" t="s">
        <v>919</v>
      </c>
      <c r="H4098" t="s">
        <v>822</v>
      </c>
      <c r="I4098" t="s">
        <v>893</v>
      </c>
      <c r="J4098" t="s">
        <v>920</v>
      </c>
      <c r="K4098" s="3" t="str">
        <f t="shared" si="269"/>
        <v>Surface CoatingMetal Coil</v>
      </c>
      <c r="L4098" s="9" t="s">
        <v>1453</v>
      </c>
      <c r="M4098" s="9" t="s">
        <v>1454</v>
      </c>
      <c r="N4098" t="s">
        <v>41</v>
      </c>
      <c r="P4098" s="5" t="str">
        <f>IF(LOOKUP($K4098,Fuel_Mappings!$C$2:$C$255,Fuel_Mappings!$D$2:$D$255)&lt;&gt;"",LOOKUP($K4098,Fuel_Mappings!$C$2:$C$255,Fuel_Mappings!$D$2:$D$255),"")</f>
        <v/>
      </c>
      <c r="Q4098" s="5" t="str">
        <f>IF($P4098="Other_Fuel",IF(LOOKUP($G4098,Fuel_Mappings!$I$2:$I$36,Fuel_Mappings!$I$2:$I$36)=$G4098,LOOKUP($G4098,Fuel_Mappings!$I$2:$I$36,Fuel_Mappings!$J$2:$J$36),""),"")</f>
        <v/>
      </c>
      <c r="S4098" s="5" t="str">
        <f t="shared" si="266"/>
        <v>2D3d</v>
      </c>
      <c r="T4098" s="3" t="b">
        <f t="shared" si="267"/>
        <v>1</v>
      </c>
      <c r="U4098" s="3" t="b">
        <f t="shared" si="268"/>
        <v>1</v>
      </c>
    </row>
    <row r="4099" spans="1:21">
      <c r="A4099" s="10">
        <v>40201999</v>
      </c>
      <c r="B4099" t="s">
        <v>889</v>
      </c>
      <c r="C4099" t="s">
        <v>890</v>
      </c>
      <c r="D4099" t="s">
        <v>891</v>
      </c>
      <c r="E4099" t="s">
        <v>95</v>
      </c>
      <c r="F4099" t="s">
        <v>96</v>
      </c>
      <c r="G4099" t="s">
        <v>924</v>
      </c>
      <c r="H4099" t="s">
        <v>822</v>
      </c>
      <c r="I4099" t="s">
        <v>893</v>
      </c>
      <c r="J4099" t="s">
        <v>925</v>
      </c>
      <c r="K4099" s="3" t="str">
        <f t="shared" si="269"/>
        <v>Surface CoatingWood Furniture</v>
      </c>
      <c r="L4099" s="9" t="s">
        <v>1453</v>
      </c>
      <c r="M4099" s="9" t="s">
        <v>1454</v>
      </c>
      <c r="N4099" t="s">
        <v>41</v>
      </c>
      <c r="P4099" s="5" t="str">
        <f>IF(LOOKUP($K4099,Fuel_Mappings!$C$2:$C$255,Fuel_Mappings!$D$2:$D$255)&lt;&gt;"",LOOKUP($K4099,Fuel_Mappings!$C$2:$C$255,Fuel_Mappings!$D$2:$D$255),"")</f>
        <v/>
      </c>
      <c r="Q4099" s="5" t="str">
        <f>IF($P4099="Other_Fuel",IF(LOOKUP($G4099,Fuel_Mappings!$I$2:$I$36,Fuel_Mappings!$I$2:$I$36)=$G4099,LOOKUP($G4099,Fuel_Mappings!$I$2:$I$36,Fuel_Mappings!$J$2:$J$36),""),"")</f>
        <v/>
      </c>
      <c r="S4099" s="5" t="str">
        <f t="shared" ref="S4099:S4162" si="270">LEFT(L4099,FIND("_",L4099)-1)</f>
        <v>2D3d</v>
      </c>
      <c r="T4099" s="3" t="b">
        <f t="shared" ref="T4099:T4162" si="271">$S4099=$C4099</f>
        <v>1</v>
      </c>
      <c r="U4099" s="3" t="b">
        <f t="shared" ref="U4099:U4162" si="272">LEFT($S4099,3)=LEFT($C4099,3)</f>
        <v>1</v>
      </c>
    </row>
    <row r="4100" spans="1:21">
      <c r="A4100" s="10">
        <v>40202133</v>
      </c>
      <c r="B4100" t="s">
        <v>889</v>
      </c>
      <c r="C4100" t="s">
        <v>890</v>
      </c>
      <c r="D4100" t="s">
        <v>891</v>
      </c>
      <c r="E4100" t="s">
        <v>95</v>
      </c>
      <c r="F4100" t="s">
        <v>96</v>
      </c>
      <c r="G4100" t="s">
        <v>921</v>
      </c>
      <c r="H4100" t="s">
        <v>822</v>
      </c>
      <c r="I4100" t="s">
        <v>893</v>
      </c>
      <c r="J4100" t="s">
        <v>921</v>
      </c>
      <c r="K4100" s="3" t="str">
        <f t="shared" si="269"/>
        <v>Surface CoatingFlatwood Products</v>
      </c>
      <c r="L4100" s="9" t="s">
        <v>1453</v>
      </c>
      <c r="M4100" s="9" t="s">
        <v>1454</v>
      </c>
      <c r="N4100" t="s">
        <v>41</v>
      </c>
      <c r="P4100" s="5" t="str">
        <f>IF(LOOKUP($K4100,Fuel_Mappings!$C$2:$C$255,Fuel_Mappings!$D$2:$D$255)&lt;&gt;"",LOOKUP($K4100,Fuel_Mappings!$C$2:$C$255,Fuel_Mappings!$D$2:$D$255),"")</f>
        <v/>
      </c>
      <c r="Q4100" s="5" t="str">
        <f>IF($P4100="Other_Fuel",IF(LOOKUP($G4100,Fuel_Mappings!$I$2:$I$36,Fuel_Mappings!$I$2:$I$36)=$G4100,LOOKUP($G4100,Fuel_Mappings!$I$2:$I$36,Fuel_Mappings!$J$2:$J$36),""),"")</f>
        <v/>
      </c>
      <c r="S4100" s="5" t="str">
        <f t="shared" si="270"/>
        <v>2D3d</v>
      </c>
      <c r="T4100" s="3" t="b">
        <f t="shared" si="271"/>
        <v>1</v>
      </c>
      <c r="U4100" s="3" t="b">
        <f t="shared" si="272"/>
        <v>1</v>
      </c>
    </row>
    <row r="4101" spans="1:21">
      <c r="A4101" s="10">
        <v>40202301</v>
      </c>
      <c r="B4101" t="s">
        <v>889</v>
      </c>
      <c r="C4101" t="s">
        <v>890</v>
      </c>
      <c r="D4101" t="s">
        <v>891</v>
      </c>
      <c r="E4101" t="s">
        <v>95</v>
      </c>
      <c r="F4101" t="s">
        <v>96</v>
      </c>
      <c r="G4101" t="s">
        <v>922</v>
      </c>
      <c r="H4101" t="s">
        <v>822</v>
      </c>
      <c r="I4101" t="s">
        <v>893</v>
      </c>
      <c r="J4101" t="s">
        <v>922</v>
      </c>
      <c r="K4101" s="3" t="str">
        <f t="shared" si="269"/>
        <v>Surface CoatingLarge Ships</v>
      </c>
      <c r="L4101" s="9" t="s">
        <v>1453</v>
      </c>
      <c r="M4101" s="9" t="s">
        <v>1454</v>
      </c>
      <c r="N4101" t="s">
        <v>41</v>
      </c>
      <c r="P4101" s="5" t="str">
        <f>IF(LOOKUP($K4101,Fuel_Mappings!$C$2:$C$255,Fuel_Mappings!$D$2:$D$255)&lt;&gt;"",LOOKUP($K4101,Fuel_Mappings!$C$2:$C$255,Fuel_Mappings!$D$2:$D$255),"")</f>
        <v/>
      </c>
      <c r="Q4101" s="5" t="str">
        <f>IF($P4101="Other_Fuel",IF(LOOKUP($G4101,Fuel_Mappings!$I$2:$I$36,Fuel_Mappings!$I$2:$I$36)=$G4101,LOOKUP($G4101,Fuel_Mappings!$I$2:$I$36,Fuel_Mappings!$J$2:$J$36),""),"")</f>
        <v/>
      </c>
      <c r="S4101" s="5" t="str">
        <f t="shared" si="270"/>
        <v>2D3d</v>
      </c>
      <c r="T4101" s="3" t="b">
        <f t="shared" si="271"/>
        <v>1</v>
      </c>
      <c r="U4101" s="3" t="b">
        <f t="shared" si="272"/>
        <v>1</v>
      </c>
    </row>
    <row r="4102" spans="1:21">
      <c r="A4102" s="10">
        <v>40200802</v>
      </c>
      <c r="B4102" t="s">
        <v>889</v>
      </c>
      <c r="C4102" t="s">
        <v>890</v>
      </c>
      <c r="D4102" t="s">
        <v>891</v>
      </c>
      <c r="E4102" t="s">
        <v>95</v>
      </c>
      <c r="F4102" t="s">
        <v>96</v>
      </c>
      <c r="G4102" t="s">
        <v>903</v>
      </c>
      <c r="H4102" t="s">
        <v>822</v>
      </c>
      <c r="I4102" t="s">
        <v>893</v>
      </c>
      <c r="J4102" t="s">
        <v>21</v>
      </c>
      <c r="K4102" s="3" t="str">
        <f t="shared" si="269"/>
        <v>Surface CoatingOther</v>
      </c>
      <c r="L4102" s="9" t="s">
        <v>1453</v>
      </c>
      <c r="M4102" s="9" t="s">
        <v>1454</v>
      </c>
      <c r="N4102" t="s">
        <v>41</v>
      </c>
      <c r="P4102" s="5" t="str">
        <f>IF(LOOKUP($K4102,Fuel_Mappings!$C$2:$C$255,Fuel_Mappings!$D$2:$D$255)&lt;&gt;"",LOOKUP($K4102,Fuel_Mappings!$C$2:$C$255,Fuel_Mappings!$D$2:$D$255),"")</f>
        <v>Other_Fuel</v>
      </c>
      <c r="Q4102" s="5" t="str">
        <f>IF($P4102="Other_Fuel",IF(LOOKUP($G4102,Fuel_Mappings!$I$2:$I$36,Fuel_Mappings!$I$2:$I$36)=$G4102,LOOKUP($G4102,Fuel_Mappings!$I$2:$I$36,Fuel_Mappings!$J$2:$J$36),""),"")</f>
        <v/>
      </c>
      <c r="S4102" s="5" t="str">
        <f t="shared" si="270"/>
        <v>2D3d</v>
      </c>
      <c r="T4102" s="3" t="b">
        <f t="shared" si="271"/>
        <v>1</v>
      </c>
      <c r="U4102" s="3" t="b">
        <f t="shared" si="272"/>
        <v>1</v>
      </c>
    </row>
    <row r="4103" spans="1:21">
      <c r="A4103" s="10">
        <v>40201121</v>
      </c>
      <c r="B4103" t="s">
        <v>889</v>
      </c>
      <c r="C4103" t="s">
        <v>890</v>
      </c>
      <c r="D4103" t="s">
        <v>891</v>
      </c>
      <c r="E4103" t="s">
        <v>95</v>
      </c>
      <c r="F4103" t="s">
        <v>96</v>
      </c>
      <c r="G4103" t="s">
        <v>904</v>
      </c>
      <c r="H4103" t="s">
        <v>822</v>
      </c>
      <c r="I4103" t="s">
        <v>893</v>
      </c>
      <c r="J4103" t="s">
        <v>905</v>
      </c>
      <c r="K4103" s="3" t="str">
        <f t="shared" si="269"/>
        <v>Surface CoatingFabrics</v>
      </c>
      <c r="L4103" s="9" t="s">
        <v>1453</v>
      </c>
      <c r="M4103" s="9" t="s">
        <v>1454</v>
      </c>
      <c r="N4103" t="s">
        <v>41</v>
      </c>
      <c r="P4103" s="5" t="str">
        <f>IF(LOOKUP($K4103,Fuel_Mappings!$C$2:$C$255,Fuel_Mappings!$D$2:$D$255)&lt;&gt;"",LOOKUP($K4103,Fuel_Mappings!$C$2:$C$255,Fuel_Mappings!$D$2:$D$255),"")</f>
        <v/>
      </c>
      <c r="Q4103" s="5" t="str">
        <f>IF($P4103="Other_Fuel",IF(LOOKUP($G4103,Fuel_Mappings!$I$2:$I$36,Fuel_Mappings!$I$2:$I$36)=$G4103,LOOKUP($G4103,Fuel_Mappings!$I$2:$I$36,Fuel_Mappings!$J$2:$J$36),""),"")</f>
        <v/>
      </c>
      <c r="S4103" s="5" t="str">
        <f t="shared" si="270"/>
        <v>2D3d</v>
      </c>
      <c r="T4103" s="3" t="b">
        <f t="shared" si="271"/>
        <v>1</v>
      </c>
      <c r="U4103" s="3" t="b">
        <f t="shared" si="272"/>
        <v>1</v>
      </c>
    </row>
    <row r="4104" spans="1:21">
      <c r="A4104" s="10">
        <v>40201201</v>
      </c>
      <c r="B4104" t="s">
        <v>889</v>
      </c>
      <c r="C4104" t="s">
        <v>890</v>
      </c>
      <c r="D4104" t="s">
        <v>891</v>
      </c>
      <c r="E4104" t="s">
        <v>95</v>
      </c>
      <c r="F4104" t="s">
        <v>96</v>
      </c>
      <c r="G4104" t="s">
        <v>929</v>
      </c>
      <c r="H4104" t="s">
        <v>822</v>
      </c>
      <c r="I4104" t="s">
        <v>893</v>
      </c>
      <c r="J4104" t="s">
        <v>905</v>
      </c>
      <c r="K4104" s="3" t="str">
        <f t="shared" si="269"/>
        <v>Surface CoatingFabrics</v>
      </c>
      <c r="L4104" s="9" t="s">
        <v>1453</v>
      </c>
      <c r="M4104" s="9" t="s">
        <v>1454</v>
      </c>
      <c r="N4104" t="s">
        <v>41</v>
      </c>
      <c r="P4104" s="5" t="str">
        <f>IF(LOOKUP($K4104,Fuel_Mappings!$C$2:$C$255,Fuel_Mappings!$D$2:$D$255)&lt;&gt;"",LOOKUP($K4104,Fuel_Mappings!$C$2:$C$255,Fuel_Mappings!$D$2:$D$255),"")</f>
        <v/>
      </c>
      <c r="Q4104" s="5" t="str">
        <f>IF($P4104="Other_Fuel",IF(LOOKUP($G4104,Fuel_Mappings!$I$2:$I$36,Fuel_Mappings!$I$2:$I$36)=$G4104,LOOKUP($G4104,Fuel_Mappings!$I$2:$I$36,Fuel_Mappings!$J$2:$J$36),""),"")</f>
        <v/>
      </c>
      <c r="S4104" s="5" t="str">
        <f t="shared" si="270"/>
        <v>2D3d</v>
      </c>
      <c r="T4104" s="3" t="b">
        <f t="shared" si="271"/>
        <v>1</v>
      </c>
      <c r="U4104" s="3" t="b">
        <f t="shared" si="272"/>
        <v>1</v>
      </c>
    </row>
    <row r="4105" spans="1:21">
      <c r="A4105" s="10">
        <v>40204531</v>
      </c>
      <c r="B4105" t="s">
        <v>889</v>
      </c>
      <c r="C4105" t="s">
        <v>890</v>
      </c>
      <c r="D4105" t="s">
        <v>891</v>
      </c>
      <c r="E4105" t="s">
        <v>95</v>
      </c>
      <c r="F4105" t="s">
        <v>96</v>
      </c>
      <c r="G4105" t="s">
        <v>930</v>
      </c>
      <c r="H4105" t="s">
        <v>822</v>
      </c>
      <c r="I4105" t="s">
        <v>893</v>
      </c>
      <c r="J4105" t="s">
        <v>905</v>
      </c>
      <c r="K4105" s="3" t="str">
        <f t="shared" si="269"/>
        <v>Surface CoatingFabrics</v>
      </c>
      <c r="L4105" s="9" t="s">
        <v>1453</v>
      </c>
      <c r="M4105" s="9" t="s">
        <v>1454</v>
      </c>
      <c r="N4105" t="s">
        <v>41</v>
      </c>
      <c r="P4105" s="5" t="str">
        <f>IF(LOOKUP($K4105,Fuel_Mappings!$C$2:$C$255,Fuel_Mappings!$D$2:$D$255)&lt;&gt;"",LOOKUP($K4105,Fuel_Mappings!$C$2:$C$255,Fuel_Mappings!$D$2:$D$255),"")</f>
        <v/>
      </c>
      <c r="Q4105" s="5" t="str">
        <f>IF($P4105="Other_Fuel",IF(LOOKUP($G4105,Fuel_Mappings!$I$2:$I$36,Fuel_Mappings!$I$2:$I$36)=$G4105,LOOKUP($G4105,Fuel_Mappings!$I$2:$I$36,Fuel_Mappings!$J$2:$J$36),""),"")</f>
        <v/>
      </c>
      <c r="S4105" s="5" t="str">
        <f t="shared" si="270"/>
        <v>2D3d</v>
      </c>
      <c r="T4105" s="3" t="b">
        <f t="shared" si="271"/>
        <v>1</v>
      </c>
      <c r="U4105" s="3" t="b">
        <f t="shared" si="272"/>
        <v>1</v>
      </c>
    </row>
    <row r="4106" spans="1:21">
      <c r="A4106" s="10">
        <v>40206010</v>
      </c>
      <c r="B4106" t="s">
        <v>889</v>
      </c>
      <c r="C4106" t="s">
        <v>890</v>
      </c>
      <c r="D4106" t="s">
        <v>891</v>
      </c>
      <c r="E4106" t="s">
        <v>95</v>
      </c>
      <c r="F4106" t="s">
        <v>96</v>
      </c>
      <c r="G4106" t="s">
        <v>929</v>
      </c>
      <c r="H4106" t="s">
        <v>822</v>
      </c>
      <c r="I4106" t="s">
        <v>893</v>
      </c>
      <c r="J4106" t="s">
        <v>905</v>
      </c>
      <c r="K4106" s="3" t="str">
        <f t="shared" si="269"/>
        <v>Surface CoatingFabrics</v>
      </c>
      <c r="L4106" s="9" t="s">
        <v>1453</v>
      </c>
      <c r="M4106" s="9" t="s">
        <v>1454</v>
      </c>
      <c r="N4106" t="s">
        <v>41</v>
      </c>
      <c r="P4106" s="5" t="str">
        <f>IF(LOOKUP($K4106,Fuel_Mappings!$C$2:$C$255,Fuel_Mappings!$D$2:$D$255)&lt;&gt;"",LOOKUP($K4106,Fuel_Mappings!$C$2:$C$255,Fuel_Mappings!$D$2:$D$255),"")</f>
        <v/>
      </c>
      <c r="Q4106" s="5" t="str">
        <f>IF($P4106="Other_Fuel",IF(LOOKUP($G4106,Fuel_Mappings!$I$2:$I$36,Fuel_Mappings!$I$2:$I$36)=$G4106,LOOKUP($G4106,Fuel_Mappings!$I$2:$I$36,Fuel_Mappings!$J$2:$J$36),""),"")</f>
        <v/>
      </c>
      <c r="S4106" s="5" t="str">
        <f t="shared" si="270"/>
        <v>2D3d</v>
      </c>
      <c r="T4106" s="3" t="b">
        <f t="shared" si="271"/>
        <v>1</v>
      </c>
      <c r="U4106" s="3" t="b">
        <f t="shared" si="272"/>
        <v>1</v>
      </c>
    </row>
    <row r="4107" spans="1:21">
      <c r="A4107" s="10">
        <v>40206030</v>
      </c>
      <c r="B4107" t="s">
        <v>889</v>
      </c>
      <c r="C4107" t="s">
        <v>890</v>
      </c>
      <c r="D4107" t="s">
        <v>891</v>
      </c>
      <c r="E4107" t="s">
        <v>95</v>
      </c>
      <c r="F4107" t="s">
        <v>96</v>
      </c>
      <c r="G4107" t="s">
        <v>929</v>
      </c>
      <c r="H4107" t="s">
        <v>822</v>
      </c>
      <c r="I4107" t="s">
        <v>893</v>
      </c>
      <c r="J4107" t="s">
        <v>905</v>
      </c>
      <c r="K4107" s="3" t="str">
        <f t="shared" si="269"/>
        <v>Surface CoatingFabrics</v>
      </c>
      <c r="L4107" s="9" t="s">
        <v>1453</v>
      </c>
      <c r="M4107" s="9" t="s">
        <v>1454</v>
      </c>
      <c r="N4107" t="s">
        <v>41</v>
      </c>
      <c r="P4107" s="5" t="str">
        <f>IF(LOOKUP($K4107,Fuel_Mappings!$C$2:$C$255,Fuel_Mappings!$D$2:$D$255)&lt;&gt;"",LOOKUP($K4107,Fuel_Mappings!$C$2:$C$255,Fuel_Mappings!$D$2:$D$255),"")</f>
        <v/>
      </c>
      <c r="Q4107" s="5" t="str">
        <f>IF($P4107="Other_Fuel",IF(LOOKUP($G4107,Fuel_Mappings!$I$2:$I$36,Fuel_Mappings!$I$2:$I$36)=$G4107,LOOKUP($G4107,Fuel_Mappings!$I$2:$I$36,Fuel_Mappings!$J$2:$J$36),""),"")</f>
        <v/>
      </c>
      <c r="S4107" s="5" t="str">
        <f t="shared" si="270"/>
        <v>2D3d</v>
      </c>
      <c r="T4107" s="3" t="b">
        <f t="shared" si="271"/>
        <v>1</v>
      </c>
      <c r="U4107" s="3" t="b">
        <f t="shared" si="272"/>
        <v>1</v>
      </c>
    </row>
    <row r="4108" spans="1:21">
      <c r="A4108" s="10">
        <v>40202402</v>
      </c>
      <c r="B4108" t="s">
        <v>889</v>
      </c>
      <c r="C4108" t="s">
        <v>890</v>
      </c>
      <c r="D4108" t="s">
        <v>891</v>
      </c>
      <c r="E4108" t="s">
        <v>95</v>
      </c>
      <c r="F4108" t="s">
        <v>96</v>
      </c>
      <c r="G4108" t="s">
        <v>906</v>
      </c>
      <c r="H4108" t="s">
        <v>822</v>
      </c>
      <c r="I4108" t="s">
        <v>893</v>
      </c>
      <c r="J4108" t="s">
        <v>132</v>
      </c>
      <c r="K4108" s="3" t="str">
        <f t="shared" si="269"/>
        <v>Surface CoatingAircraft</v>
      </c>
      <c r="L4108" s="9" t="s">
        <v>1453</v>
      </c>
      <c r="M4108" s="9" t="s">
        <v>1454</v>
      </c>
      <c r="N4108" t="s">
        <v>41</v>
      </c>
      <c r="P4108" s="5" t="str">
        <f>IF(LOOKUP($K4108,Fuel_Mappings!$C$2:$C$255,Fuel_Mappings!$D$2:$D$255)&lt;&gt;"",LOOKUP($K4108,Fuel_Mappings!$C$2:$C$255,Fuel_Mappings!$D$2:$D$255),"")</f>
        <v/>
      </c>
      <c r="Q4108" s="5" t="str">
        <f>IF($P4108="Other_Fuel",IF(LOOKUP($G4108,Fuel_Mappings!$I$2:$I$36,Fuel_Mappings!$I$2:$I$36)=$G4108,LOOKUP($G4108,Fuel_Mappings!$I$2:$I$36,Fuel_Mappings!$J$2:$J$36),""),"")</f>
        <v/>
      </c>
      <c r="S4108" s="5" t="str">
        <f t="shared" si="270"/>
        <v>2D3d</v>
      </c>
      <c r="T4108" s="3" t="b">
        <f t="shared" si="271"/>
        <v>1</v>
      </c>
      <c r="U4108" s="3" t="b">
        <f t="shared" si="272"/>
        <v>1</v>
      </c>
    </row>
    <row r="4109" spans="1:21">
      <c r="A4109" s="10">
        <v>40204002</v>
      </c>
      <c r="B4109" t="s">
        <v>889</v>
      </c>
      <c r="C4109" t="s">
        <v>890</v>
      </c>
      <c r="D4109" t="s">
        <v>891</v>
      </c>
      <c r="E4109" t="s">
        <v>95</v>
      </c>
      <c r="F4109" t="s">
        <v>96</v>
      </c>
      <c r="G4109" t="s">
        <v>931</v>
      </c>
      <c r="H4109" t="s">
        <v>822</v>
      </c>
      <c r="I4109" t="s">
        <v>893</v>
      </c>
      <c r="J4109" t="s">
        <v>905</v>
      </c>
      <c r="K4109" s="3" t="str">
        <f t="shared" si="269"/>
        <v>Surface CoatingFabrics</v>
      </c>
      <c r="L4109" s="9" t="s">
        <v>1453</v>
      </c>
      <c r="M4109" s="9" t="s">
        <v>1454</v>
      </c>
      <c r="N4109" t="s">
        <v>41</v>
      </c>
      <c r="P4109" s="5" t="str">
        <f>IF(LOOKUP($K4109,Fuel_Mappings!$C$2:$C$255,Fuel_Mappings!$D$2:$D$255)&lt;&gt;"",LOOKUP($K4109,Fuel_Mappings!$C$2:$C$255,Fuel_Mappings!$D$2:$D$255),"")</f>
        <v/>
      </c>
      <c r="Q4109" s="5" t="str">
        <f>IF($P4109="Other_Fuel",IF(LOOKUP($G4109,Fuel_Mappings!$I$2:$I$36,Fuel_Mappings!$I$2:$I$36)=$G4109,LOOKUP($G4109,Fuel_Mappings!$I$2:$I$36,Fuel_Mappings!$J$2:$J$36),""),"")</f>
        <v/>
      </c>
      <c r="S4109" s="5" t="str">
        <f t="shared" si="270"/>
        <v>2D3d</v>
      </c>
      <c r="T4109" s="3" t="b">
        <f t="shared" si="271"/>
        <v>1</v>
      </c>
      <c r="U4109" s="3" t="b">
        <f t="shared" si="272"/>
        <v>1</v>
      </c>
    </row>
    <row r="4110" spans="1:21">
      <c r="A4110" s="10">
        <v>40201330</v>
      </c>
      <c r="B4110" t="s">
        <v>889</v>
      </c>
      <c r="C4110" t="s">
        <v>890</v>
      </c>
      <c r="D4110" t="s">
        <v>891</v>
      </c>
      <c r="E4110" t="s">
        <v>95</v>
      </c>
      <c r="F4110" t="s">
        <v>96</v>
      </c>
      <c r="G4110" t="s">
        <v>907</v>
      </c>
      <c r="H4110" t="s">
        <v>822</v>
      </c>
      <c r="I4110" t="s">
        <v>893</v>
      </c>
      <c r="J4110" t="s">
        <v>908</v>
      </c>
      <c r="K4110" s="3" t="str">
        <f t="shared" si="269"/>
        <v>Surface CoatingPaper</v>
      </c>
      <c r="L4110" s="9" t="s">
        <v>1453</v>
      </c>
      <c r="M4110" s="9" t="s">
        <v>1454</v>
      </c>
      <c r="N4110" t="s">
        <v>41</v>
      </c>
      <c r="P4110" s="5" t="str">
        <f>IF(LOOKUP($K4110,Fuel_Mappings!$C$2:$C$255,Fuel_Mappings!$D$2:$D$255)&lt;&gt;"",LOOKUP($K4110,Fuel_Mappings!$C$2:$C$255,Fuel_Mappings!$D$2:$D$255),"")</f>
        <v/>
      </c>
      <c r="Q4110" s="5" t="str">
        <f>IF($P4110="Other_Fuel",IF(LOOKUP($G4110,Fuel_Mappings!$I$2:$I$36,Fuel_Mappings!$I$2:$I$36)=$G4110,LOOKUP($G4110,Fuel_Mappings!$I$2:$I$36,Fuel_Mappings!$J$2:$J$36),""),"")</f>
        <v/>
      </c>
      <c r="S4110" s="5" t="str">
        <f t="shared" si="270"/>
        <v>2D3d</v>
      </c>
      <c r="T4110" s="3" t="b">
        <f t="shared" si="271"/>
        <v>1</v>
      </c>
      <c r="U4110" s="3" t="b">
        <f t="shared" si="272"/>
        <v>1</v>
      </c>
    </row>
    <row r="4111" spans="1:21">
      <c r="A4111" s="10">
        <v>40204011</v>
      </c>
      <c r="B4111" t="s">
        <v>889</v>
      </c>
      <c r="C4111" t="s">
        <v>890</v>
      </c>
      <c r="D4111" t="s">
        <v>891</v>
      </c>
      <c r="E4111" t="s">
        <v>95</v>
      </c>
      <c r="F4111" t="s">
        <v>96</v>
      </c>
      <c r="G4111" t="s">
        <v>931</v>
      </c>
      <c r="H4111" t="s">
        <v>822</v>
      </c>
      <c r="I4111" t="s">
        <v>893</v>
      </c>
      <c r="J4111" t="s">
        <v>905</v>
      </c>
      <c r="K4111" s="3" t="str">
        <f t="shared" si="269"/>
        <v>Surface CoatingFabrics</v>
      </c>
      <c r="L4111" s="9" t="s">
        <v>1453</v>
      </c>
      <c r="M4111" s="9" t="s">
        <v>1454</v>
      </c>
      <c r="N4111" t="s">
        <v>41</v>
      </c>
      <c r="P4111" s="5" t="str">
        <f>IF(LOOKUP($K4111,Fuel_Mappings!$C$2:$C$255,Fuel_Mappings!$D$2:$D$255)&lt;&gt;"",LOOKUP($K4111,Fuel_Mappings!$C$2:$C$255,Fuel_Mappings!$D$2:$D$255),"")</f>
        <v/>
      </c>
      <c r="Q4111" s="5" t="str">
        <f>IF($P4111="Other_Fuel",IF(LOOKUP($G4111,Fuel_Mappings!$I$2:$I$36,Fuel_Mappings!$I$2:$I$36)=$G4111,LOOKUP($G4111,Fuel_Mappings!$I$2:$I$36,Fuel_Mappings!$J$2:$J$36),""),"")</f>
        <v/>
      </c>
      <c r="S4111" s="5" t="str">
        <f t="shared" si="270"/>
        <v>2D3d</v>
      </c>
      <c r="T4111" s="3" t="b">
        <f t="shared" si="271"/>
        <v>1</v>
      </c>
      <c r="U4111" s="3" t="b">
        <f t="shared" si="272"/>
        <v>1</v>
      </c>
    </row>
    <row r="4112" spans="1:21">
      <c r="A4112" s="10">
        <v>40200301</v>
      </c>
      <c r="B4112" t="s">
        <v>889</v>
      </c>
      <c r="C4112" t="s">
        <v>890</v>
      </c>
      <c r="D4112" t="s">
        <v>891</v>
      </c>
      <c r="E4112" t="s">
        <v>95</v>
      </c>
      <c r="F4112" t="s">
        <v>96</v>
      </c>
      <c r="G4112" t="s">
        <v>898</v>
      </c>
      <c r="H4112" t="s">
        <v>822</v>
      </c>
      <c r="I4112" t="s">
        <v>893</v>
      </c>
      <c r="J4112" t="s">
        <v>899</v>
      </c>
      <c r="K4112" s="3" t="str">
        <f t="shared" si="269"/>
        <v>Surface CoatingGeneral</v>
      </c>
      <c r="L4112" s="9" t="s">
        <v>1453</v>
      </c>
      <c r="M4112" s="9" t="s">
        <v>1454</v>
      </c>
      <c r="N4112" t="s">
        <v>41</v>
      </c>
      <c r="P4112" s="5" t="str">
        <f>IF(LOOKUP($K4112,Fuel_Mappings!$C$2:$C$255,Fuel_Mappings!$D$2:$D$255)&lt;&gt;"",LOOKUP($K4112,Fuel_Mappings!$C$2:$C$255,Fuel_Mappings!$D$2:$D$255),"")</f>
        <v/>
      </c>
      <c r="Q4112" s="5" t="str">
        <f>IF($P4112="Other_Fuel",IF(LOOKUP($G4112,Fuel_Mappings!$I$2:$I$36,Fuel_Mappings!$I$2:$I$36)=$G4112,LOOKUP($G4112,Fuel_Mappings!$I$2:$I$36,Fuel_Mappings!$J$2:$J$36),""),"")</f>
        <v/>
      </c>
      <c r="S4112" s="5" t="str">
        <f t="shared" si="270"/>
        <v>2D3d</v>
      </c>
      <c r="T4112" s="3" t="b">
        <f t="shared" si="271"/>
        <v>1</v>
      </c>
      <c r="U4112" s="3" t="b">
        <f t="shared" si="272"/>
        <v>1</v>
      </c>
    </row>
    <row r="4113" spans="1:21">
      <c r="A4113" s="10">
        <v>40201801</v>
      </c>
      <c r="B4113" t="s">
        <v>889</v>
      </c>
      <c r="C4113" t="s">
        <v>890</v>
      </c>
      <c r="D4113" t="s">
        <v>891</v>
      </c>
      <c r="E4113" t="s">
        <v>95</v>
      </c>
      <c r="F4113" t="s">
        <v>96</v>
      </c>
      <c r="G4113" t="s">
        <v>919</v>
      </c>
      <c r="H4113" t="s">
        <v>822</v>
      </c>
      <c r="I4113" t="s">
        <v>893</v>
      </c>
      <c r="J4113" t="s">
        <v>920</v>
      </c>
      <c r="K4113" s="3" t="str">
        <f t="shared" si="269"/>
        <v>Surface CoatingMetal Coil</v>
      </c>
      <c r="L4113" s="9" t="s">
        <v>1453</v>
      </c>
      <c r="M4113" s="9" t="s">
        <v>1454</v>
      </c>
      <c r="N4113" t="s">
        <v>41</v>
      </c>
      <c r="P4113" s="5" t="str">
        <f>IF(LOOKUP($K4113,Fuel_Mappings!$C$2:$C$255,Fuel_Mappings!$D$2:$D$255)&lt;&gt;"",LOOKUP($K4113,Fuel_Mappings!$C$2:$C$255,Fuel_Mappings!$D$2:$D$255),"")</f>
        <v/>
      </c>
      <c r="Q4113" s="5" t="str">
        <f>IF($P4113="Other_Fuel",IF(LOOKUP($G4113,Fuel_Mappings!$I$2:$I$36,Fuel_Mappings!$I$2:$I$36)=$G4113,LOOKUP($G4113,Fuel_Mappings!$I$2:$I$36,Fuel_Mappings!$J$2:$J$36),""),"")</f>
        <v/>
      </c>
      <c r="S4113" s="5" t="str">
        <f t="shared" si="270"/>
        <v>2D3d</v>
      </c>
      <c r="T4113" s="3" t="b">
        <f t="shared" si="271"/>
        <v>1</v>
      </c>
      <c r="U4113" s="3" t="b">
        <f t="shared" si="272"/>
        <v>1</v>
      </c>
    </row>
    <row r="4114" spans="1:21">
      <c r="A4114" s="10">
        <v>40201903</v>
      </c>
      <c r="B4114" t="s">
        <v>889</v>
      </c>
      <c r="C4114" t="s">
        <v>890</v>
      </c>
      <c r="D4114" t="s">
        <v>891</v>
      </c>
      <c r="E4114" t="s">
        <v>95</v>
      </c>
      <c r="F4114" t="s">
        <v>96</v>
      </c>
      <c r="G4114" t="s">
        <v>924</v>
      </c>
      <c r="H4114" t="s">
        <v>822</v>
      </c>
      <c r="I4114" t="s">
        <v>893</v>
      </c>
      <c r="J4114" t="s">
        <v>925</v>
      </c>
      <c r="K4114" s="3" t="str">
        <f t="shared" si="269"/>
        <v>Surface CoatingWood Furniture</v>
      </c>
      <c r="L4114" s="9" t="s">
        <v>1453</v>
      </c>
      <c r="M4114" s="9" t="s">
        <v>1454</v>
      </c>
      <c r="N4114" t="s">
        <v>41</v>
      </c>
      <c r="P4114" s="5" t="str">
        <f>IF(LOOKUP($K4114,Fuel_Mappings!$C$2:$C$255,Fuel_Mappings!$D$2:$D$255)&lt;&gt;"",LOOKUP($K4114,Fuel_Mappings!$C$2:$C$255,Fuel_Mappings!$D$2:$D$255),"")</f>
        <v/>
      </c>
      <c r="Q4114" s="5" t="str">
        <f>IF($P4114="Other_Fuel",IF(LOOKUP($G4114,Fuel_Mappings!$I$2:$I$36,Fuel_Mappings!$I$2:$I$36)=$G4114,LOOKUP($G4114,Fuel_Mappings!$I$2:$I$36,Fuel_Mappings!$J$2:$J$36),""),"")</f>
        <v/>
      </c>
      <c r="S4114" s="5" t="str">
        <f t="shared" si="270"/>
        <v>2D3d</v>
      </c>
      <c r="T4114" s="3" t="b">
        <f t="shared" si="271"/>
        <v>1</v>
      </c>
      <c r="U4114" s="3" t="b">
        <f t="shared" si="272"/>
        <v>1</v>
      </c>
    </row>
    <row r="4115" spans="1:21">
      <c r="A4115" s="10">
        <v>40202001</v>
      </c>
      <c r="B4115" t="s">
        <v>889</v>
      </c>
      <c r="C4115" t="s">
        <v>890</v>
      </c>
      <c r="D4115" t="s">
        <v>891</v>
      </c>
      <c r="E4115" t="s">
        <v>95</v>
      </c>
      <c r="F4115" t="s">
        <v>96</v>
      </c>
      <c r="G4115" t="s">
        <v>914</v>
      </c>
      <c r="H4115" t="s">
        <v>822</v>
      </c>
      <c r="I4115" t="s">
        <v>893</v>
      </c>
      <c r="J4115" t="s">
        <v>915</v>
      </c>
      <c r="K4115" s="3" t="str">
        <f t="shared" si="269"/>
        <v>Surface CoatingMetal Furniture</v>
      </c>
      <c r="L4115" s="9" t="s">
        <v>1453</v>
      </c>
      <c r="M4115" s="9" t="s">
        <v>1454</v>
      </c>
      <c r="N4115" t="s">
        <v>41</v>
      </c>
      <c r="P4115" s="5" t="str">
        <f>IF(LOOKUP($K4115,Fuel_Mappings!$C$2:$C$255,Fuel_Mappings!$D$2:$D$255)&lt;&gt;"",LOOKUP($K4115,Fuel_Mappings!$C$2:$C$255,Fuel_Mappings!$D$2:$D$255),"")</f>
        <v/>
      </c>
      <c r="Q4115" s="5" t="str">
        <f>IF($P4115="Other_Fuel",IF(LOOKUP($G4115,Fuel_Mappings!$I$2:$I$36,Fuel_Mappings!$I$2:$I$36)=$G4115,LOOKUP($G4115,Fuel_Mappings!$I$2:$I$36,Fuel_Mappings!$J$2:$J$36),""),"")</f>
        <v/>
      </c>
      <c r="S4115" s="5" t="str">
        <f t="shared" si="270"/>
        <v>2D3d</v>
      </c>
      <c r="T4115" s="3" t="b">
        <f t="shared" si="271"/>
        <v>1</v>
      </c>
      <c r="U4115" s="3" t="b">
        <f t="shared" si="272"/>
        <v>1</v>
      </c>
    </row>
    <row r="4116" spans="1:21">
      <c r="A4116" s="10">
        <v>40202033</v>
      </c>
      <c r="B4116" t="s">
        <v>889</v>
      </c>
      <c r="C4116" t="s">
        <v>890</v>
      </c>
      <c r="D4116" t="s">
        <v>891</v>
      </c>
      <c r="E4116" t="s">
        <v>95</v>
      </c>
      <c r="F4116" t="s">
        <v>96</v>
      </c>
      <c r="G4116" t="s">
        <v>914</v>
      </c>
      <c r="H4116" t="s">
        <v>822</v>
      </c>
      <c r="I4116" t="s">
        <v>893</v>
      </c>
      <c r="J4116" t="s">
        <v>915</v>
      </c>
      <c r="K4116" s="3" t="str">
        <f t="shared" si="269"/>
        <v>Surface CoatingMetal Furniture</v>
      </c>
      <c r="L4116" s="9" t="s">
        <v>1453</v>
      </c>
      <c r="M4116" s="9" t="s">
        <v>1454</v>
      </c>
      <c r="N4116" t="s">
        <v>41</v>
      </c>
      <c r="P4116" s="5" t="str">
        <f>IF(LOOKUP($K4116,Fuel_Mappings!$C$2:$C$255,Fuel_Mappings!$D$2:$D$255)&lt;&gt;"",LOOKUP($K4116,Fuel_Mappings!$C$2:$C$255,Fuel_Mappings!$D$2:$D$255),"")</f>
        <v/>
      </c>
      <c r="Q4116" s="5" t="str">
        <f>IF($P4116="Other_Fuel",IF(LOOKUP($G4116,Fuel_Mappings!$I$2:$I$36,Fuel_Mappings!$I$2:$I$36)=$G4116,LOOKUP($G4116,Fuel_Mappings!$I$2:$I$36,Fuel_Mappings!$J$2:$J$36),""),"")</f>
        <v/>
      </c>
      <c r="S4116" s="5" t="str">
        <f t="shared" si="270"/>
        <v>2D3d</v>
      </c>
      <c r="T4116" s="3" t="b">
        <f t="shared" si="271"/>
        <v>1</v>
      </c>
      <c r="U4116" s="3" t="b">
        <f t="shared" si="272"/>
        <v>1</v>
      </c>
    </row>
    <row r="4117" spans="1:21">
      <c r="A4117" s="10">
        <v>40202132</v>
      </c>
      <c r="B4117" t="s">
        <v>889</v>
      </c>
      <c r="C4117" t="s">
        <v>890</v>
      </c>
      <c r="D4117" t="s">
        <v>891</v>
      </c>
      <c r="E4117" t="s">
        <v>95</v>
      </c>
      <c r="F4117" t="s">
        <v>96</v>
      </c>
      <c r="G4117" t="s">
        <v>921</v>
      </c>
      <c r="H4117" t="s">
        <v>822</v>
      </c>
      <c r="I4117" t="s">
        <v>893</v>
      </c>
      <c r="J4117" t="s">
        <v>921</v>
      </c>
      <c r="K4117" s="3" t="str">
        <f t="shared" si="269"/>
        <v>Surface CoatingFlatwood Products</v>
      </c>
      <c r="L4117" s="9" t="s">
        <v>1453</v>
      </c>
      <c r="M4117" s="9" t="s">
        <v>1454</v>
      </c>
      <c r="N4117" t="s">
        <v>41</v>
      </c>
      <c r="P4117" s="5" t="str">
        <f>IF(LOOKUP($K4117,Fuel_Mappings!$C$2:$C$255,Fuel_Mappings!$D$2:$D$255)&lt;&gt;"",LOOKUP($K4117,Fuel_Mappings!$C$2:$C$255,Fuel_Mappings!$D$2:$D$255),"")</f>
        <v/>
      </c>
      <c r="Q4117" s="5" t="str">
        <f>IF($P4117="Other_Fuel",IF(LOOKUP($G4117,Fuel_Mappings!$I$2:$I$36,Fuel_Mappings!$I$2:$I$36)=$G4117,LOOKUP($G4117,Fuel_Mappings!$I$2:$I$36,Fuel_Mappings!$J$2:$J$36),""),"")</f>
        <v/>
      </c>
      <c r="S4117" s="5" t="str">
        <f t="shared" si="270"/>
        <v>2D3d</v>
      </c>
      <c r="T4117" s="3" t="b">
        <f t="shared" si="271"/>
        <v>1</v>
      </c>
      <c r="U4117" s="3" t="b">
        <f t="shared" si="272"/>
        <v>1</v>
      </c>
    </row>
    <row r="4118" spans="1:21">
      <c r="A4118" s="10">
        <v>40202601</v>
      </c>
      <c r="B4118" t="s">
        <v>889</v>
      </c>
      <c r="C4118" t="s">
        <v>890</v>
      </c>
      <c r="D4118" t="s">
        <v>891</v>
      </c>
      <c r="E4118" t="s">
        <v>95</v>
      </c>
      <c r="F4118" t="s">
        <v>96</v>
      </c>
      <c r="G4118" t="s">
        <v>932</v>
      </c>
      <c r="H4118" t="s">
        <v>822</v>
      </c>
      <c r="I4118" t="s">
        <v>893</v>
      </c>
      <c r="J4118" t="s">
        <v>932</v>
      </c>
      <c r="K4118" s="3" t="str">
        <f t="shared" si="269"/>
        <v>Surface CoatingSteel Drums</v>
      </c>
      <c r="L4118" s="9" t="s">
        <v>1453</v>
      </c>
      <c r="M4118" s="9" t="s">
        <v>1454</v>
      </c>
      <c r="N4118" t="s">
        <v>41</v>
      </c>
      <c r="P4118" s="5" t="str">
        <f>IF(LOOKUP($K4118,Fuel_Mappings!$C$2:$C$255,Fuel_Mappings!$D$2:$D$255)&lt;&gt;"",LOOKUP($K4118,Fuel_Mappings!$C$2:$C$255,Fuel_Mappings!$D$2:$D$255),"")</f>
        <v/>
      </c>
      <c r="Q4118" s="5" t="str">
        <f>IF($P4118="Other_Fuel",IF(LOOKUP($G4118,Fuel_Mappings!$I$2:$I$36,Fuel_Mappings!$I$2:$I$36)=$G4118,LOOKUP($G4118,Fuel_Mappings!$I$2:$I$36,Fuel_Mappings!$J$2:$J$36),""),"")</f>
        <v/>
      </c>
      <c r="S4118" s="5" t="str">
        <f t="shared" si="270"/>
        <v>2D3d</v>
      </c>
      <c r="T4118" s="3" t="b">
        <f t="shared" si="271"/>
        <v>1</v>
      </c>
      <c r="U4118" s="3" t="b">
        <f t="shared" si="272"/>
        <v>1</v>
      </c>
    </row>
    <row r="4119" spans="1:21">
      <c r="A4119" s="10">
        <v>40200840</v>
      </c>
      <c r="B4119" t="s">
        <v>889</v>
      </c>
      <c r="C4119" t="s">
        <v>890</v>
      </c>
      <c r="D4119" t="s">
        <v>891</v>
      </c>
      <c r="E4119" t="s">
        <v>95</v>
      </c>
      <c r="F4119" t="s">
        <v>96</v>
      </c>
      <c r="G4119" t="s">
        <v>903</v>
      </c>
      <c r="H4119" t="s">
        <v>822</v>
      </c>
      <c r="I4119" t="s">
        <v>893</v>
      </c>
      <c r="J4119" t="s">
        <v>912</v>
      </c>
      <c r="K4119" s="3" t="str">
        <f t="shared" si="269"/>
        <v>Surface CoatingMetal Cans</v>
      </c>
      <c r="L4119" s="9" t="s">
        <v>1453</v>
      </c>
      <c r="M4119" s="9" t="s">
        <v>1454</v>
      </c>
      <c r="N4119" t="s">
        <v>41</v>
      </c>
      <c r="P4119" s="5" t="str">
        <f>IF(LOOKUP($K4119,Fuel_Mappings!$C$2:$C$255,Fuel_Mappings!$D$2:$D$255)&lt;&gt;"",LOOKUP($K4119,Fuel_Mappings!$C$2:$C$255,Fuel_Mappings!$D$2:$D$255),"")</f>
        <v/>
      </c>
      <c r="Q4119" s="5" t="str">
        <f>IF($P4119="Other_Fuel",IF(LOOKUP($G4119,Fuel_Mappings!$I$2:$I$36,Fuel_Mappings!$I$2:$I$36)=$G4119,LOOKUP($G4119,Fuel_Mappings!$I$2:$I$36,Fuel_Mappings!$J$2:$J$36),""),"")</f>
        <v/>
      </c>
      <c r="S4119" s="5" t="str">
        <f t="shared" si="270"/>
        <v>2D3d</v>
      </c>
      <c r="T4119" s="3" t="b">
        <f t="shared" si="271"/>
        <v>1</v>
      </c>
      <c r="U4119" s="3" t="b">
        <f t="shared" si="272"/>
        <v>1</v>
      </c>
    </row>
    <row r="4120" spans="1:21">
      <c r="A4120" s="10">
        <v>40202131</v>
      </c>
      <c r="B4120" t="s">
        <v>889</v>
      </c>
      <c r="C4120" t="s">
        <v>890</v>
      </c>
      <c r="D4120" t="s">
        <v>891</v>
      </c>
      <c r="E4120" t="s">
        <v>95</v>
      </c>
      <c r="F4120" t="s">
        <v>96</v>
      </c>
      <c r="G4120" t="s">
        <v>921</v>
      </c>
      <c r="H4120" t="s">
        <v>822</v>
      </c>
      <c r="I4120" t="s">
        <v>893</v>
      </c>
      <c r="J4120" t="s">
        <v>921</v>
      </c>
      <c r="K4120" s="3" t="str">
        <f t="shared" si="269"/>
        <v>Surface CoatingFlatwood Products</v>
      </c>
      <c r="L4120" s="9" t="s">
        <v>1453</v>
      </c>
      <c r="M4120" s="9" t="s">
        <v>1454</v>
      </c>
      <c r="N4120" t="s">
        <v>41</v>
      </c>
      <c r="P4120" s="5" t="str">
        <f>IF(LOOKUP($K4120,Fuel_Mappings!$C$2:$C$255,Fuel_Mappings!$D$2:$D$255)&lt;&gt;"",LOOKUP($K4120,Fuel_Mappings!$C$2:$C$255,Fuel_Mappings!$D$2:$D$255),"")</f>
        <v/>
      </c>
      <c r="Q4120" s="5" t="str">
        <f>IF($P4120="Other_Fuel",IF(LOOKUP($G4120,Fuel_Mappings!$I$2:$I$36,Fuel_Mappings!$I$2:$I$36)=$G4120,LOOKUP($G4120,Fuel_Mappings!$I$2:$I$36,Fuel_Mappings!$J$2:$J$36),""),"")</f>
        <v/>
      </c>
      <c r="S4120" s="5" t="str">
        <f t="shared" si="270"/>
        <v>2D3d</v>
      </c>
      <c r="T4120" s="3" t="b">
        <f t="shared" si="271"/>
        <v>1</v>
      </c>
      <c r="U4120" s="3" t="b">
        <f t="shared" si="272"/>
        <v>1</v>
      </c>
    </row>
    <row r="4121" spans="1:21">
      <c r="A4121" s="10">
        <v>40202602</v>
      </c>
      <c r="B4121" t="s">
        <v>889</v>
      </c>
      <c r="C4121" t="s">
        <v>890</v>
      </c>
      <c r="D4121" t="s">
        <v>891</v>
      </c>
      <c r="E4121" t="s">
        <v>95</v>
      </c>
      <c r="F4121" t="s">
        <v>96</v>
      </c>
      <c r="G4121" t="s">
        <v>932</v>
      </c>
      <c r="H4121" t="s">
        <v>822</v>
      </c>
      <c r="I4121" t="s">
        <v>893</v>
      </c>
      <c r="J4121" t="s">
        <v>932</v>
      </c>
      <c r="K4121" s="3" t="str">
        <f t="shared" si="269"/>
        <v>Surface CoatingSteel Drums</v>
      </c>
      <c r="L4121" s="9" t="s">
        <v>1453</v>
      </c>
      <c r="M4121" s="9" t="s">
        <v>1454</v>
      </c>
      <c r="N4121" t="s">
        <v>41</v>
      </c>
      <c r="P4121" s="5" t="str">
        <f>IF(LOOKUP($K4121,Fuel_Mappings!$C$2:$C$255,Fuel_Mappings!$D$2:$D$255)&lt;&gt;"",LOOKUP($K4121,Fuel_Mappings!$C$2:$C$255,Fuel_Mappings!$D$2:$D$255),"")</f>
        <v/>
      </c>
      <c r="Q4121" s="5" t="str">
        <f>IF($P4121="Other_Fuel",IF(LOOKUP($G4121,Fuel_Mappings!$I$2:$I$36,Fuel_Mappings!$I$2:$I$36)=$G4121,LOOKUP($G4121,Fuel_Mappings!$I$2:$I$36,Fuel_Mappings!$J$2:$J$36),""),"")</f>
        <v/>
      </c>
      <c r="S4121" s="5" t="str">
        <f t="shared" si="270"/>
        <v>2D3d</v>
      </c>
      <c r="T4121" s="3" t="b">
        <f t="shared" si="271"/>
        <v>1</v>
      </c>
      <c r="U4121" s="3" t="b">
        <f t="shared" si="272"/>
        <v>1</v>
      </c>
    </row>
    <row r="4122" spans="1:21">
      <c r="A4122" s="10">
        <v>40202306</v>
      </c>
      <c r="B4122" t="s">
        <v>889</v>
      </c>
      <c r="C4122" t="s">
        <v>890</v>
      </c>
      <c r="D4122" t="s">
        <v>891</v>
      </c>
      <c r="E4122" t="s">
        <v>95</v>
      </c>
      <c r="F4122" t="s">
        <v>96</v>
      </c>
      <c r="G4122" t="s">
        <v>922</v>
      </c>
      <c r="H4122" t="s">
        <v>822</v>
      </c>
      <c r="I4122" t="s">
        <v>893</v>
      </c>
      <c r="J4122" t="s">
        <v>922</v>
      </c>
      <c r="K4122" s="3" t="str">
        <f t="shared" si="269"/>
        <v>Surface CoatingLarge Ships</v>
      </c>
      <c r="L4122" s="9" t="s">
        <v>1453</v>
      </c>
      <c r="M4122" s="9" t="s">
        <v>1454</v>
      </c>
      <c r="N4122" t="s">
        <v>41</v>
      </c>
      <c r="P4122" s="5" t="str">
        <f>IF(LOOKUP($K4122,Fuel_Mappings!$C$2:$C$255,Fuel_Mappings!$D$2:$D$255)&lt;&gt;"",LOOKUP($K4122,Fuel_Mappings!$C$2:$C$255,Fuel_Mappings!$D$2:$D$255),"")</f>
        <v/>
      </c>
      <c r="Q4122" s="5" t="str">
        <f>IF($P4122="Other_Fuel",IF(LOOKUP($G4122,Fuel_Mappings!$I$2:$I$36,Fuel_Mappings!$I$2:$I$36)=$G4122,LOOKUP($G4122,Fuel_Mappings!$I$2:$I$36,Fuel_Mappings!$J$2:$J$36),""),"")</f>
        <v/>
      </c>
      <c r="S4122" s="5" t="str">
        <f t="shared" si="270"/>
        <v>2D3d</v>
      </c>
      <c r="T4122" s="3" t="b">
        <f t="shared" si="271"/>
        <v>1</v>
      </c>
      <c r="U4122" s="3" t="b">
        <f t="shared" si="272"/>
        <v>1</v>
      </c>
    </row>
    <row r="4123" spans="1:21">
      <c r="A4123" s="10">
        <v>40200820</v>
      </c>
      <c r="B4123" t="s">
        <v>889</v>
      </c>
      <c r="C4123" t="s">
        <v>890</v>
      </c>
      <c r="D4123" t="s">
        <v>891</v>
      </c>
      <c r="E4123" t="s">
        <v>95</v>
      </c>
      <c r="F4123" t="s">
        <v>96</v>
      </c>
      <c r="G4123" t="s">
        <v>903</v>
      </c>
      <c r="H4123" t="s">
        <v>822</v>
      </c>
      <c r="I4123" t="s">
        <v>893</v>
      </c>
      <c r="J4123" t="s">
        <v>21</v>
      </c>
      <c r="K4123" s="3" t="str">
        <f t="shared" si="269"/>
        <v>Surface CoatingOther</v>
      </c>
      <c r="L4123" s="9" t="s">
        <v>1453</v>
      </c>
      <c r="M4123" s="9" t="s">
        <v>1454</v>
      </c>
      <c r="N4123" t="s">
        <v>41</v>
      </c>
      <c r="P4123" s="5" t="str">
        <f>IF(LOOKUP($K4123,Fuel_Mappings!$C$2:$C$255,Fuel_Mappings!$D$2:$D$255)&lt;&gt;"",LOOKUP($K4123,Fuel_Mappings!$C$2:$C$255,Fuel_Mappings!$D$2:$D$255),"")</f>
        <v>Other_Fuel</v>
      </c>
      <c r="Q4123" s="5" t="str">
        <f>IF($P4123="Other_Fuel",IF(LOOKUP($G4123,Fuel_Mappings!$I$2:$I$36,Fuel_Mappings!$I$2:$I$36)=$G4123,LOOKUP($G4123,Fuel_Mappings!$I$2:$I$36,Fuel_Mappings!$J$2:$J$36),""),"")</f>
        <v/>
      </c>
      <c r="S4123" s="5" t="str">
        <f t="shared" si="270"/>
        <v>2D3d</v>
      </c>
      <c r="T4123" s="3" t="b">
        <f t="shared" si="271"/>
        <v>1</v>
      </c>
      <c r="U4123" s="3" t="b">
        <f t="shared" si="272"/>
        <v>1</v>
      </c>
    </row>
    <row r="4124" spans="1:21">
      <c r="A4124" s="10">
        <v>40200870</v>
      </c>
      <c r="B4124" t="s">
        <v>889</v>
      </c>
      <c r="C4124" t="s">
        <v>890</v>
      </c>
      <c r="D4124" t="s">
        <v>891</v>
      </c>
      <c r="E4124" t="s">
        <v>95</v>
      </c>
      <c r="F4124" t="s">
        <v>96</v>
      </c>
      <c r="G4124" t="s">
        <v>903</v>
      </c>
      <c r="H4124" t="s">
        <v>822</v>
      </c>
      <c r="I4124" t="s">
        <v>893</v>
      </c>
      <c r="J4124" t="s">
        <v>899</v>
      </c>
      <c r="K4124" s="3" t="str">
        <f t="shared" si="269"/>
        <v>Surface CoatingGeneral</v>
      </c>
      <c r="L4124" s="9" t="s">
        <v>1453</v>
      </c>
      <c r="M4124" s="9" t="s">
        <v>1454</v>
      </c>
      <c r="N4124" t="s">
        <v>41</v>
      </c>
      <c r="P4124" s="5" t="str">
        <f>IF(LOOKUP($K4124,Fuel_Mappings!$C$2:$C$255,Fuel_Mappings!$D$2:$D$255)&lt;&gt;"",LOOKUP($K4124,Fuel_Mappings!$C$2:$C$255,Fuel_Mappings!$D$2:$D$255),"")</f>
        <v/>
      </c>
      <c r="Q4124" s="5" t="str">
        <f>IF($P4124="Other_Fuel",IF(LOOKUP($G4124,Fuel_Mappings!$I$2:$I$36,Fuel_Mappings!$I$2:$I$36)=$G4124,LOOKUP($G4124,Fuel_Mappings!$I$2:$I$36,Fuel_Mappings!$J$2:$J$36),""),"")</f>
        <v/>
      </c>
      <c r="S4124" s="5" t="str">
        <f t="shared" si="270"/>
        <v>2D3d</v>
      </c>
      <c r="T4124" s="3" t="b">
        <f t="shared" si="271"/>
        <v>1</v>
      </c>
      <c r="U4124" s="3" t="b">
        <f t="shared" si="272"/>
        <v>1</v>
      </c>
    </row>
    <row r="4125" spans="1:21">
      <c r="A4125" s="10">
        <v>40200911</v>
      </c>
      <c r="B4125" t="s">
        <v>889</v>
      </c>
      <c r="C4125" t="s">
        <v>890</v>
      </c>
      <c r="D4125" t="s">
        <v>891</v>
      </c>
      <c r="E4125" t="s">
        <v>95</v>
      </c>
      <c r="F4125" t="s">
        <v>96</v>
      </c>
      <c r="G4125" t="s">
        <v>896</v>
      </c>
      <c r="H4125" t="s">
        <v>822</v>
      </c>
      <c r="I4125" t="s">
        <v>893</v>
      </c>
      <c r="J4125" t="s">
        <v>897</v>
      </c>
      <c r="K4125" s="3" t="str">
        <f t="shared" si="269"/>
        <v>Surface CoatingThinning Solvents</v>
      </c>
      <c r="L4125" s="9" t="s">
        <v>1453</v>
      </c>
      <c r="M4125" s="9" t="s">
        <v>1454</v>
      </c>
      <c r="N4125" t="s">
        <v>41</v>
      </c>
      <c r="P4125" s="5" t="str">
        <f>IF(LOOKUP($K4125,Fuel_Mappings!$C$2:$C$255,Fuel_Mappings!$D$2:$D$255)&lt;&gt;"",LOOKUP($K4125,Fuel_Mappings!$C$2:$C$255,Fuel_Mappings!$D$2:$D$255),"")</f>
        <v/>
      </c>
      <c r="Q4125" s="5" t="str">
        <f>IF($P4125="Other_Fuel",IF(LOOKUP($G4125,Fuel_Mappings!$I$2:$I$36,Fuel_Mappings!$I$2:$I$36)=$G4125,LOOKUP($G4125,Fuel_Mappings!$I$2:$I$36,Fuel_Mappings!$J$2:$J$36),""),"")</f>
        <v/>
      </c>
      <c r="S4125" s="5" t="str">
        <f t="shared" si="270"/>
        <v>2D3d</v>
      </c>
      <c r="T4125" s="3" t="b">
        <f t="shared" si="271"/>
        <v>1</v>
      </c>
      <c r="U4125" s="3" t="b">
        <f t="shared" si="272"/>
        <v>1</v>
      </c>
    </row>
    <row r="4126" spans="1:21">
      <c r="A4126" s="10">
        <v>40200917</v>
      </c>
      <c r="B4126" t="s">
        <v>889</v>
      </c>
      <c r="C4126" t="s">
        <v>890</v>
      </c>
      <c r="D4126" t="s">
        <v>891</v>
      </c>
      <c r="E4126" t="s">
        <v>95</v>
      </c>
      <c r="F4126" t="s">
        <v>96</v>
      </c>
      <c r="G4126" t="s">
        <v>896</v>
      </c>
      <c r="H4126" t="s">
        <v>822</v>
      </c>
      <c r="I4126" t="s">
        <v>893</v>
      </c>
      <c r="J4126" t="s">
        <v>897</v>
      </c>
      <c r="K4126" s="3" t="str">
        <f t="shared" si="269"/>
        <v>Surface CoatingThinning Solvents</v>
      </c>
      <c r="L4126" s="9" t="s">
        <v>1453</v>
      </c>
      <c r="M4126" s="9" t="s">
        <v>1454</v>
      </c>
      <c r="N4126" t="s">
        <v>41</v>
      </c>
      <c r="P4126" s="5" t="str">
        <f>IF(LOOKUP($K4126,Fuel_Mappings!$C$2:$C$255,Fuel_Mappings!$D$2:$D$255)&lt;&gt;"",LOOKUP($K4126,Fuel_Mappings!$C$2:$C$255,Fuel_Mappings!$D$2:$D$255),"")</f>
        <v/>
      </c>
      <c r="Q4126" s="5" t="str">
        <f>IF($P4126="Other_Fuel",IF(LOOKUP($G4126,Fuel_Mappings!$I$2:$I$36,Fuel_Mappings!$I$2:$I$36)=$G4126,LOOKUP($G4126,Fuel_Mappings!$I$2:$I$36,Fuel_Mappings!$J$2:$J$36),""),"")</f>
        <v/>
      </c>
      <c r="S4126" s="5" t="str">
        <f t="shared" si="270"/>
        <v>2D3d</v>
      </c>
      <c r="T4126" s="3" t="b">
        <f t="shared" si="271"/>
        <v>1</v>
      </c>
      <c r="U4126" s="3" t="b">
        <f t="shared" si="272"/>
        <v>1</v>
      </c>
    </row>
    <row r="4127" spans="1:21">
      <c r="A4127" s="10">
        <v>40200921</v>
      </c>
      <c r="B4127" t="s">
        <v>889</v>
      </c>
      <c r="C4127" t="s">
        <v>890</v>
      </c>
      <c r="D4127" t="s">
        <v>891</v>
      </c>
      <c r="E4127" t="s">
        <v>95</v>
      </c>
      <c r="F4127" t="s">
        <v>96</v>
      </c>
      <c r="G4127" t="s">
        <v>896</v>
      </c>
      <c r="H4127" t="s">
        <v>822</v>
      </c>
      <c r="I4127" t="s">
        <v>893</v>
      </c>
      <c r="J4127" t="s">
        <v>897</v>
      </c>
      <c r="K4127" s="3" t="str">
        <f t="shared" si="269"/>
        <v>Surface CoatingThinning Solvents</v>
      </c>
      <c r="L4127" s="9" t="s">
        <v>1453</v>
      </c>
      <c r="M4127" s="9" t="s">
        <v>1454</v>
      </c>
      <c r="N4127" t="s">
        <v>41</v>
      </c>
      <c r="P4127" s="5" t="str">
        <f>IF(LOOKUP($K4127,Fuel_Mappings!$C$2:$C$255,Fuel_Mappings!$D$2:$D$255)&lt;&gt;"",LOOKUP($K4127,Fuel_Mappings!$C$2:$C$255,Fuel_Mappings!$D$2:$D$255),"")</f>
        <v/>
      </c>
      <c r="Q4127" s="5" t="str">
        <f>IF($P4127="Other_Fuel",IF(LOOKUP($G4127,Fuel_Mappings!$I$2:$I$36,Fuel_Mappings!$I$2:$I$36)=$G4127,LOOKUP($G4127,Fuel_Mappings!$I$2:$I$36,Fuel_Mappings!$J$2:$J$36),""),"")</f>
        <v/>
      </c>
      <c r="S4127" s="5" t="str">
        <f t="shared" si="270"/>
        <v>2D3d</v>
      </c>
      <c r="T4127" s="3" t="b">
        <f t="shared" si="271"/>
        <v>1</v>
      </c>
      <c r="U4127" s="3" t="b">
        <f t="shared" si="272"/>
        <v>1</v>
      </c>
    </row>
    <row r="4128" spans="1:21">
      <c r="A4128" s="10">
        <v>40200922</v>
      </c>
      <c r="B4128" t="s">
        <v>889</v>
      </c>
      <c r="C4128" t="s">
        <v>890</v>
      </c>
      <c r="D4128" t="s">
        <v>891</v>
      </c>
      <c r="E4128" t="s">
        <v>95</v>
      </c>
      <c r="F4128" t="s">
        <v>96</v>
      </c>
      <c r="G4128" t="s">
        <v>896</v>
      </c>
      <c r="H4128" t="s">
        <v>822</v>
      </c>
      <c r="I4128" t="s">
        <v>893</v>
      </c>
      <c r="J4128" t="s">
        <v>897</v>
      </c>
      <c r="K4128" s="3" t="str">
        <f t="shared" si="269"/>
        <v>Surface CoatingThinning Solvents</v>
      </c>
      <c r="L4128" s="9" t="s">
        <v>1453</v>
      </c>
      <c r="M4128" s="9" t="s">
        <v>1454</v>
      </c>
      <c r="N4128" t="s">
        <v>41</v>
      </c>
      <c r="P4128" s="5" t="str">
        <f>IF(LOOKUP($K4128,Fuel_Mappings!$C$2:$C$255,Fuel_Mappings!$D$2:$D$255)&lt;&gt;"",LOOKUP($K4128,Fuel_Mappings!$C$2:$C$255,Fuel_Mappings!$D$2:$D$255),"")</f>
        <v/>
      </c>
      <c r="Q4128" s="5" t="str">
        <f>IF($P4128="Other_Fuel",IF(LOOKUP($G4128,Fuel_Mappings!$I$2:$I$36,Fuel_Mappings!$I$2:$I$36)=$G4128,LOOKUP($G4128,Fuel_Mappings!$I$2:$I$36,Fuel_Mappings!$J$2:$J$36),""),"")</f>
        <v/>
      </c>
      <c r="S4128" s="5" t="str">
        <f t="shared" si="270"/>
        <v>2D3d</v>
      </c>
      <c r="T4128" s="3" t="b">
        <f t="shared" si="271"/>
        <v>1</v>
      </c>
      <c r="U4128" s="3" t="b">
        <f t="shared" si="272"/>
        <v>1</v>
      </c>
    </row>
    <row r="4129" spans="1:21">
      <c r="A4129" s="10">
        <v>40201105</v>
      </c>
      <c r="B4129" t="s">
        <v>889</v>
      </c>
      <c r="C4129" t="s">
        <v>890</v>
      </c>
      <c r="D4129" t="s">
        <v>891</v>
      </c>
      <c r="E4129" t="s">
        <v>95</v>
      </c>
      <c r="F4129" t="s">
        <v>96</v>
      </c>
      <c r="G4129" t="s">
        <v>904</v>
      </c>
      <c r="H4129" t="s">
        <v>822</v>
      </c>
      <c r="I4129" t="s">
        <v>893</v>
      </c>
      <c r="J4129" t="s">
        <v>905</v>
      </c>
      <c r="K4129" s="3" t="str">
        <f t="shared" si="269"/>
        <v>Surface CoatingFabrics</v>
      </c>
      <c r="L4129" s="9" t="s">
        <v>1453</v>
      </c>
      <c r="M4129" s="9" t="s">
        <v>1454</v>
      </c>
      <c r="N4129" t="s">
        <v>41</v>
      </c>
      <c r="P4129" s="5" t="str">
        <f>IF(LOOKUP($K4129,Fuel_Mappings!$C$2:$C$255,Fuel_Mappings!$D$2:$D$255)&lt;&gt;"",LOOKUP($K4129,Fuel_Mappings!$C$2:$C$255,Fuel_Mappings!$D$2:$D$255),"")</f>
        <v/>
      </c>
      <c r="Q4129" s="5" t="str">
        <f>IF($P4129="Other_Fuel",IF(LOOKUP($G4129,Fuel_Mappings!$I$2:$I$36,Fuel_Mappings!$I$2:$I$36)=$G4129,LOOKUP($G4129,Fuel_Mappings!$I$2:$I$36,Fuel_Mappings!$J$2:$J$36),""),"")</f>
        <v/>
      </c>
      <c r="S4129" s="5" t="str">
        <f t="shared" si="270"/>
        <v>2D3d</v>
      </c>
      <c r="T4129" s="3" t="b">
        <f t="shared" si="271"/>
        <v>1</v>
      </c>
      <c r="U4129" s="3" t="b">
        <f t="shared" si="272"/>
        <v>1</v>
      </c>
    </row>
    <row r="4130" spans="1:21">
      <c r="A4130" s="10">
        <v>40201112</v>
      </c>
      <c r="B4130" t="s">
        <v>889</v>
      </c>
      <c r="C4130" t="s">
        <v>890</v>
      </c>
      <c r="D4130" t="s">
        <v>891</v>
      </c>
      <c r="E4130" t="s">
        <v>95</v>
      </c>
      <c r="F4130" t="s">
        <v>96</v>
      </c>
      <c r="G4130" t="s">
        <v>904</v>
      </c>
      <c r="H4130" t="s">
        <v>822</v>
      </c>
      <c r="I4130" t="s">
        <v>893</v>
      </c>
      <c r="J4130" t="s">
        <v>905</v>
      </c>
      <c r="K4130" s="3" t="str">
        <f t="shared" si="269"/>
        <v>Surface CoatingFabrics</v>
      </c>
      <c r="L4130" s="9" t="s">
        <v>1453</v>
      </c>
      <c r="M4130" s="9" t="s">
        <v>1454</v>
      </c>
      <c r="N4130" t="s">
        <v>41</v>
      </c>
      <c r="P4130" s="5" t="str">
        <f>IF(LOOKUP($K4130,Fuel_Mappings!$C$2:$C$255,Fuel_Mappings!$D$2:$D$255)&lt;&gt;"",LOOKUP($K4130,Fuel_Mappings!$C$2:$C$255,Fuel_Mappings!$D$2:$D$255),"")</f>
        <v/>
      </c>
      <c r="Q4130" s="5" t="str">
        <f>IF($P4130="Other_Fuel",IF(LOOKUP($G4130,Fuel_Mappings!$I$2:$I$36,Fuel_Mappings!$I$2:$I$36)=$G4130,LOOKUP($G4130,Fuel_Mappings!$I$2:$I$36,Fuel_Mappings!$J$2:$J$36),""),"")</f>
        <v/>
      </c>
      <c r="S4130" s="5" t="str">
        <f t="shared" si="270"/>
        <v>2D3d</v>
      </c>
      <c r="T4130" s="3" t="b">
        <f t="shared" si="271"/>
        <v>1</v>
      </c>
      <c r="U4130" s="3" t="b">
        <f t="shared" si="272"/>
        <v>1</v>
      </c>
    </row>
    <row r="4131" spans="1:21">
      <c r="A4131" s="10">
        <v>40201602</v>
      </c>
      <c r="B4131" t="s">
        <v>889</v>
      </c>
      <c r="C4131" t="s">
        <v>890</v>
      </c>
      <c r="D4131" t="s">
        <v>891</v>
      </c>
      <c r="E4131" t="s">
        <v>95</v>
      </c>
      <c r="F4131" t="s">
        <v>96</v>
      </c>
      <c r="G4131" t="s">
        <v>900</v>
      </c>
      <c r="H4131" t="s">
        <v>822</v>
      </c>
      <c r="I4131" t="s">
        <v>893</v>
      </c>
      <c r="J4131" t="s">
        <v>901</v>
      </c>
      <c r="K4131" s="3" t="str">
        <f t="shared" si="269"/>
        <v>Surface CoatingAutos &amp; Light Trucks</v>
      </c>
      <c r="L4131" s="9" t="s">
        <v>1453</v>
      </c>
      <c r="M4131" s="9" t="s">
        <v>1454</v>
      </c>
      <c r="N4131" t="s">
        <v>41</v>
      </c>
      <c r="P4131" s="5" t="str">
        <f>IF(LOOKUP($K4131,Fuel_Mappings!$C$2:$C$255,Fuel_Mappings!$D$2:$D$255)&lt;&gt;"",LOOKUP($K4131,Fuel_Mappings!$C$2:$C$255,Fuel_Mappings!$D$2:$D$255),"")</f>
        <v/>
      </c>
      <c r="Q4131" s="5" t="str">
        <f>IF($P4131="Other_Fuel",IF(LOOKUP($G4131,Fuel_Mappings!$I$2:$I$36,Fuel_Mappings!$I$2:$I$36)=$G4131,LOOKUP($G4131,Fuel_Mappings!$I$2:$I$36,Fuel_Mappings!$J$2:$J$36),""),"")</f>
        <v/>
      </c>
      <c r="S4131" s="5" t="str">
        <f t="shared" si="270"/>
        <v>2D3d</v>
      </c>
      <c r="T4131" s="3" t="b">
        <f t="shared" si="271"/>
        <v>1</v>
      </c>
      <c r="U4131" s="3" t="b">
        <f t="shared" si="272"/>
        <v>1</v>
      </c>
    </row>
    <row r="4132" spans="1:21">
      <c r="A4132" s="10">
        <v>40201609</v>
      </c>
      <c r="B4132" t="s">
        <v>889</v>
      </c>
      <c r="C4132" t="s">
        <v>890</v>
      </c>
      <c r="D4132" t="s">
        <v>891</v>
      </c>
      <c r="E4132" t="s">
        <v>95</v>
      </c>
      <c r="F4132" t="s">
        <v>96</v>
      </c>
      <c r="G4132" t="s">
        <v>900</v>
      </c>
      <c r="H4132" t="s">
        <v>822</v>
      </c>
      <c r="I4132" t="s">
        <v>893</v>
      </c>
      <c r="J4132" t="s">
        <v>901</v>
      </c>
      <c r="K4132" s="3" t="str">
        <f t="shared" si="269"/>
        <v>Surface CoatingAutos &amp; Light Trucks</v>
      </c>
      <c r="L4132" s="9" t="s">
        <v>1453</v>
      </c>
      <c r="M4132" s="9" t="s">
        <v>1454</v>
      </c>
      <c r="N4132" t="s">
        <v>41</v>
      </c>
      <c r="P4132" s="5" t="str">
        <f>IF(LOOKUP($K4132,Fuel_Mappings!$C$2:$C$255,Fuel_Mappings!$D$2:$D$255)&lt;&gt;"",LOOKUP($K4132,Fuel_Mappings!$C$2:$C$255,Fuel_Mappings!$D$2:$D$255),"")</f>
        <v/>
      </c>
      <c r="Q4132" s="5" t="str">
        <f>IF($P4132="Other_Fuel",IF(LOOKUP($G4132,Fuel_Mappings!$I$2:$I$36,Fuel_Mappings!$I$2:$I$36)=$G4132,LOOKUP($G4132,Fuel_Mappings!$I$2:$I$36,Fuel_Mappings!$J$2:$J$36),""),"")</f>
        <v/>
      </c>
      <c r="S4132" s="5" t="str">
        <f t="shared" si="270"/>
        <v>2D3d</v>
      </c>
      <c r="T4132" s="3" t="b">
        <f t="shared" si="271"/>
        <v>1</v>
      </c>
      <c r="U4132" s="3" t="b">
        <f t="shared" si="272"/>
        <v>1</v>
      </c>
    </row>
    <row r="4133" spans="1:21">
      <c r="A4133" s="10">
        <v>40201619</v>
      </c>
      <c r="B4133" t="s">
        <v>889</v>
      </c>
      <c r="C4133" t="s">
        <v>890</v>
      </c>
      <c r="D4133" t="s">
        <v>891</v>
      </c>
      <c r="E4133" t="s">
        <v>95</v>
      </c>
      <c r="F4133" t="s">
        <v>96</v>
      </c>
      <c r="G4133" t="s">
        <v>900</v>
      </c>
      <c r="H4133" t="s">
        <v>822</v>
      </c>
      <c r="I4133" t="s">
        <v>893</v>
      </c>
      <c r="J4133" t="s">
        <v>901</v>
      </c>
      <c r="K4133" s="3" t="str">
        <f t="shared" si="269"/>
        <v>Surface CoatingAutos &amp; Light Trucks</v>
      </c>
      <c r="L4133" s="9" t="s">
        <v>1453</v>
      </c>
      <c r="M4133" s="9" t="s">
        <v>1454</v>
      </c>
      <c r="N4133" t="s">
        <v>41</v>
      </c>
      <c r="P4133" s="5" t="str">
        <f>IF(LOOKUP($K4133,Fuel_Mappings!$C$2:$C$255,Fuel_Mappings!$D$2:$D$255)&lt;&gt;"",LOOKUP($K4133,Fuel_Mappings!$C$2:$C$255,Fuel_Mappings!$D$2:$D$255),"")</f>
        <v/>
      </c>
      <c r="Q4133" s="5" t="str">
        <f>IF($P4133="Other_Fuel",IF(LOOKUP($G4133,Fuel_Mappings!$I$2:$I$36,Fuel_Mappings!$I$2:$I$36)=$G4133,LOOKUP($G4133,Fuel_Mappings!$I$2:$I$36,Fuel_Mappings!$J$2:$J$36),""),"")</f>
        <v/>
      </c>
      <c r="S4133" s="5" t="str">
        <f t="shared" si="270"/>
        <v>2D3d</v>
      </c>
      <c r="T4133" s="3" t="b">
        <f t="shared" si="271"/>
        <v>1</v>
      </c>
      <c r="U4133" s="3" t="b">
        <f t="shared" si="272"/>
        <v>1</v>
      </c>
    </row>
    <row r="4134" spans="1:21">
      <c r="A4134" s="10">
        <v>40201623</v>
      </c>
      <c r="B4134" t="s">
        <v>889</v>
      </c>
      <c r="C4134" t="s">
        <v>890</v>
      </c>
      <c r="D4134" t="s">
        <v>891</v>
      </c>
      <c r="E4134" t="s">
        <v>95</v>
      </c>
      <c r="F4134" t="s">
        <v>96</v>
      </c>
      <c r="G4134" t="s">
        <v>900</v>
      </c>
      <c r="H4134" t="s">
        <v>822</v>
      </c>
      <c r="I4134" t="s">
        <v>893</v>
      </c>
      <c r="J4134" t="s">
        <v>901</v>
      </c>
      <c r="K4134" s="3" t="str">
        <f t="shared" si="269"/>
        <v>Surface CoatingAutos &amp; Light Trucks</v>
      </c>
      <c r="L4134" s="9" t="s">
        <v>1453</v>
      </c>
      <c r="M4134" s="9" t="s">
        <v>1454</v>
      </c>
      <c r="N4134" t="s">
        <v>41</v>
      </c>
      <c r="P4134" s="5" t="str">
        <f>IF(LOOKUP($K4134,Fuel_Mappings!$C$2:$C$255,Fuel_Mappings!$D$2:$D$255)&lt;&gt;"",LOOKUP($K4134,Fuel_Mappings!$C$2:$C$255,Fuel_Mappings!$D$2:$D$255),"")</f>
        <v/>
      </c>
      <c r="Q4134" s="5" t="str">
        <f>IF($P4134="Other_Fuel",IF(LOOKUP($G4134,Fuel_Mappings!$I$2:$I$36,Fuel_Mappings!$I$2:$I$36)=$G4134,LOOKUP($G4134,Fuel_Mappings!$I$2:$I$36,Fuel_Mappings!$J$2:$J$36),""),"")</f>
        <v/>
      </c>
      <c r="S4134" s="5" t="str">
        <f t="shared" si="270"/>
        <v>2D3d</v>
      </c>
      <c r="T4134" s="3" t="b">
        <f t="shared" si="271"/>
        <v>1</v>
      </c>
      <c r="U4134" s="3" t="b">
        <f t="shared" si="272"/>
        <v>1</v>
      </c>
    </row>
    <row r="4135" spans="1:21">
      <c r="A4135" s="10">
        <v>40201725</v>
      </c>
      <c r="B4135" t="s">
        <v>889</v>
      </c>
      <c r="C4135" t="s">
        <v>890</v>
      </c>
      <c r="D4135" t="s">
        <v>891</v>
      </c>
      <c r="E4135" t="s">
        <v>95</v>
      </c>
      <c r="F4135" t="s">
        <v>96</v>
      </c>
      <c r="G4135" t="s">
        <v>913</v>
      </c>
      <c r="H4135" t="s">
        <v>822</v>
      </c>
      <c r="I4135" t="s">
        <v>893</v>
      </c>
      <c r="J4135" t="s">
        <v>912</v>
      </c>
      <c r="K4135" s="3" t="str">
        <f t="shared" si="269"/>
        <v>Surface CoatingMetal Cans</v>
      </c>
      <c r="L4135" s="9" t="s">
        <v>1453</v>
      </c>
      <c r="M4135" s="9" t="s">
        <v>1454</v>
      </c>
      <c r="N4135" t="s">
        <v>41</v>
      </c>
      <c r="P4135" s="5" t="str">
        <f>IF(LOOKUP($K4135,Fuel_Mappings!$C$2:$C$255,Fuel_Mappings!$D$2:$D$255)&lt;&gt;"",LOOKUP($K4135,Fuel_Mappings!$C$2:$C$255,Fuel_Mappings!$D$2:$D$255),"")</f>
        <v/>
      </c>
      <c r="Q4135" s="5" t="str">
        <f>IF($P4135="Other_Fuel",IF(LOOKUP($G4135,Fuel_Mappings!$I$2:$I$36,Fuel_Mappings!$I$2:$I$36)=$G4135,LOOKUP($G4135,Fuel_Mappings!$I$2:$I$36,Fuel_Mappings!$J$2:$J$36),""),"")</f>
        <v/>
      </c>
      <c r="S4135" s="5" t="str">
        <f t="shared" si="270"/>
        <v>2D3d</v>
      </c>
      <c r="T4135" s="3" t="b">
        <f t="shared" si="271"/>
        <v>1</v>
      </c>
      <c r="U4135" s="3" t="b">
        <f t="shared" si="272"/>
        <v>1</v>
      </c>
    </row>
    <row r="4136" spans="1:21">
      <c r="A4136" s="10">
        <v>40201726</v>
      </c>
      <c r="B4136" t="s">
        <v>889</v>
      </c>
      <c r="C4136" t="s">
        <v>890</v>
      </c>
      <c r="D4136" t="s">
        <v>891</v>
      </c>
      <c r="E4136" t="s">
        <v>95</v>
      </c>
      <c r="F4136" t="s">
        <v>96</v>
      </c>
      <c r="G4136" t="s">
        <v>913</v>
      </c>
      <c r="H4136" t="s">
        <v>822</v>
      </c>
      <c r="I4136" t="s">
        <v>893</v>
      </c>
      <c r="J4136" t="s">
        <v>912</v>
      </c>
      <c r="K4136" s="3" t="str">
        <f t="shared" si="269"/>
        <v>Surface CoatingMetal Cans</v>
      </c>
      <c r="L4136" s="9" t="s">
        <v>1453</v>
      </c>
      <c r="M4136" s="9" t="s">
        <v>1454</v>
      </c>
      <c r="N4136" t="s">
        <v>41</v>
      </c>
      <c r="P4136" s="5" t="str">
        <f>IF(LOOKUP($K4136,Fuel_Mappings!$C$2:$C$255,Fuel_Mappings!$D$2:$D$255)&lt;&gt;"",LOOKUP($K4136,Fuel_Mappings!$C$2:$C$255,Fuel_Mappings!$D$2:$D$255),"")</f>
        <v/>
      </c>
      <c r="Q4136" s="5" t="str">
        <f>IF($P4136="Other_Fuel",IF(LOOKUP($G4136,Fuel_Mappings!$I$2:$I$36,Fuel_Mappings!$I$2:$I$36)=$G4136,LOOKUP($G4136,Fuel_Mappings!$I$2:$I$36,Fuel_Mappings!$J$2:$J$36),""),"")</f>
        <v/>
      </c>
      <c r="S4136" s="5" t="str">
        <f t="shared" si="270"/>
        <v>2D3d</v>
      </c>
      <c r="T4136" s="3" t="b">
        <f t="shared" si="271"/>
        <v>1</v>
      </c>
      <c r="U4136" s="3" t="b">
        <f t="shared" si="272"/>
        <v>1</v>
      </c>
    </row>
    <row r="4137" spans="1:21">
      <c r="A4137" s="10">
        <v>40202101</v>
      </c>
      <c r="B4137" t="s">
        <v>889</v>
      </c>
      <c r="C4137" t="s">
        <v>890</v>
      </c>
      <c r="D4137" t="s">
        <v>891</v>
      </c>
      <c r="E4137" t="s">
        <v>95</v>
      </c>
      <c r="F4137" t="s">
        <v>96</v>
      </c>
      <c r="G4137" t="s">
        <v>921</v>
      </c>
      <c r="H4137" t="s">
        <v>822</v>
      </c>
      <c r="I4137" t="s">
        <v>893</v>
      </c>
      <c r="J4137" t="s">
        <v>921</v>
      </c>
      <c r="K4137" s="3" t="str">
        <f t="shared" si="269"/>
        <v>Surface CoatingFlatwood Products</v>
      </c>
      <c r="L4137" s="9" t="s">
        <v>1453</v>
      </c>
      <c r="M4137" s="9" t="s">
        <v>1454</v>
      </c>
      <c r="N4137" t="s">
        <v>41</v>
      </c>
      <c r="P4137" s="5" t="str">
        <f>IF(LOOKUP($K4137,Fuel_Mappings!$C$2:$C$255,Fuel_Mappings!$D$2:$D$255)&lt;&gt;"",LOOKUP($K4137,Fuel_Mappings!$C$2:$C$255,Fuel_Mappings!$D$2:$D$255),"")</f>
        <v/>
      </c>
      <c r="Q4137" s="5" t="str">
        <f>IF($P4137="Other_Fuel",IF(LOOKUP($G4137,Fuel_Mappings!$I$2:$I$36,Fuel_Mappings!$I$2:$I$36)=$G4137,LOOKUP($G4137,Fuel_Mappings!$I$2:$I$36,Fuel_Mappings!$J$2:$J$36),""),"")</f>
        <v/>
      </c>
      <c r="S4137" s="5" t="str">
        <f t="shared" si="270"/>
        <v>2D3d</v>
      </c>
      <c r="T4137" s="3" t="b">
        <f t="shared" si="271"/>
        <v>1</v>
      </c>
      <c r="U4137" s="3" t="b">
        <f t="shared" si="272"/>
        <v>1</v>
      </c>
    </row>
    <row r="4138" spans="1:21">
      <c r="A4138" s="10">
        <v>40202103</v>
      </c>
      <c r="B4138" t="s">
        <v>889</v>
      </c>
      <c r="C4138" t="s">
        <v>890</v>
      </c>
      <c r="D4138" t="s">
        <v>891</v>
      </c>
      <c r="E4138" t="s">
        <v>95</v>
      </c>
      <c r="F4138" t="s">
        <v>96</v>
      </c>
      <c r="G4138" t="s">
        <v>921</v>
      </c>
      <c r="H4138" t="s">
        <v>822</v>
      </c>
      <c r="I4138" t="s">
        <v>893</v>
      </c>
      <c r="J4138" t="s">
        <v>921</v>
      </c>
      <c r="K4138" s="3" t="str">
        <f t="shared" si="269"/>
        <v>Surface CoatingFlatwood Products</v>
      </c>
      <c r="L4138" s="9" t="s">
        <v>1453</v>
      </c>
      <c r="M4138" s="9" t="s">
        <v>1454</v>
      </c>
      <c r="N4138" t="s">
        <v>41</v>
      </c>
      <c r="P4138" s="5" t="str">
        <f>IF(LOOKUP($K4138,Fuel_Mappings!$C$2:$C$255,Fuel_Mappings!$D$2:$D$255)&lt;&gt;"",LOOKUP($K4138,Fuel_Mappings!$C$2:$C$255,Fuel_Mappings!$D$2:$D$255),"")</f>
        <v/>
      </c>
      <c r="Q4138" s="5" t="str">
        <f>IF($P4138="Other_Fuel",IF(LOOKUP($G4138,Fuel_Mappings!$I$2:$I$36,Fuel_Mappings!$I$2:$I$36)=$G4138,LOOKUP($G4138,Fuel_Mappings!$I$2:$I$36,Fuel_Mappings!$J$2:$J$36),""),"")</f>
        <v/>
      </c>
      <c r="S4138" s="5" t="str">
        <f t="shared" si="270"/>
        <v>2D3d</v>
      </c>
      <c r="T4138" s="3" t="b">
        <f t="shared" si="271"/>
        <v>1</v>
      </c>
      <c r="U4138" s="3" t="b">
        <f t="shared" si="272"/>
        <v>1</v>
      </c>
    </row>
    <row r="4139" spans="1:21">
      <c r="A4139" s="10">
        <v>40202302</v>
      </c>
      <c r="B4139" t="s">
        <v>889</v>
      </c>
      <c r="C4139" t="s">
        <v>890</v>
      </c>
      <c r="D4139" t="s">
        <v>891</v>
      </c>
      <c r="E4139" t="s">
        <v>95</v>
      </c>
      <c r="F4139" t="s">
        <v>96</v>
      </c>
      <c r="G4139" t="s">
        <v>922</v>
      </c>
      <c r="H4139" t="s">
        <v>822</v>
      </c>
      <c r="I4139" t="s">
        <v>893</v>
      </c>
      <c r="J4139" t="s">
        <v>922</v>
      </c>
      <c r="K4139" s="3" t="str">
        <f t="shared" si="269"/>
        <v>Surface CoatingLarge Ships</v>
      </c>
      <c r="L4139" s="9" t="s">
        <v>1453</v>
      </c>
      <c r="M4139" s="9" t="s">
        <v>1454</v>
      </c>
      <c r="N4139" t="s">
        <v>41</v>
      </c>
      <c r="P4139" s="5" t="str">
        <f>IF(LOOKUP($K4139,Fuel_Mappings!$C$2:$C$255,Fuel_Mappings!$D$2:$D$255)&lt;&gt;"",LOOKUP($K4139,Fuel_Mappings!$C$2:$C$255,Fuel_Mappings!$D$2:$D$255),"")</f>
        <v/>
      </c>
      <c r="Q4139" s="5" t="str">
        <f>IF($P4139="Other_Fuel",IF(LOOKUP($G4139,Fuel_Mappings!$I$2:$I$36,Fuel_Mappings!$I$2:$I$36)=$G4139,LOOKUP($G4139,Fuel_Mappings!$I$2:$I$36,Fuel_Mappings!$J$2:$J$36),""),"")</f>
        <v/>
      </c>
      <c r="S4139" s="5" t="str">
        <f t="shared" si="270"/>
        <v>2D3d</v>
      </c>
      <c r="T4139" s="3" t="b">
        <f t="shared" si="271"/>
        <v>1</v>
      </c>
      <c r="U4139" s="3" t="b">
        <f t="shared" si="272"/>
        <v>1</v>
      </c>
    </row>
    <row r="4140" spans="1:21">
      <c r="A4140" s="10">
        <v>40202533</v>
      </c>
      <c r="B4140" t="s">
        <v>889</v>
      </c>
      <c r="C4140" t="s">
        <v>890</v>
      </c>
      <c r="D4140" t="s">
        <v>891</v>
      </c>
      <c r="E4140" t="s">
        <v>95</v>
      </c>
      <c r="F4140" t="s">
        <v>96</v>
      </c>
      <c r="G4140" t="s">
        <v>892</v>
      </c>
      <c r="H4140" t="s">
        <v>822</v>
      </c>
      <c r="I4140" t="s">
        <v>893</v>
      </c>
      <c r="J4140" t="s">
        <v>894</v>
      </c>
      <c r="K4140" s="3" t="str">
        <f t="shared" si="269"/>
        <v>Surface CoatingMisc. Metal Parts</v>
      </c>
      <c r="L4140" s="9" t="s">
        <v>1453</v>
      </c>
      <c r="M4140" s="9" t="s">
        <v>1454</v>
      </c>
      <c r="N4140" t="s">
        <v>41</v>
      </c>
      <c r="P4140" s="5" t="str">
        <f>IF(LOOKUP($K4140,Fuel_Mappings!$C$2:$C$255,Fuel_Mappings!$D$2:$D$255)&lt;&gt;"",LOOKUP($K4140,Fuel_Mappings!$C$2:$C$255,Fuel_Mappings!$D$2:$D$255),"")</f>
        <v/>
      </c>
      <c r="Q4140" s="5" t="str">
        <f>IF($P4140="Other_Fuel",IF(LOOKUP($G4140,Fuel_Mappings!$I$2:$I$36,Fuel_Mappings!$I$2:$I$36)=$G4140,LOOKUP($G4140,Fuel_Mappings!$I$2:$I$36,Fuel_Mappings!$J$2:$J$36),""),"")</f>
        <v/>
      </c>
      <c r="S4140" s="5" t="str">
        <f t="shared" si="270"/>
        <v>2D3d</v>
      </c>
      <c r="T4140" s="3" t="b">
        <f t="shared" si="271"/>
        <v>1</v>
      </c>
      <c r="U4140" s="3" t="b">
        <f t="shared" si="272"/>
        <v>1</v>
      </c>
    </row>
    <row r="4141" spans="1:21">
      <c r="A4141" s="10">
        <v>40204121</v>
      </c>
      <c r="B4141" t="s">
        <v>889</v>
      </c>
      <c r="C4141" t="s">
        <v>890</v>
      </c>
      <c r="D4141" t="s">
        <v>891</v>
      </c>
      <c r="E4141" t="s">
        <v>95</v>
      </c>
      <c r="F4141" t="s">
        <v>96</v>
      </c>
      <c r="G4141" t="s">
        <v>933</v>
      </c>
      <c r="H4141" t="s">
        <v>822</v>
      </c>
      <c r="I4141" t="s">
        <v>893</v>
      </c>
      <c r="J4141" t="s">
        <v>905</v>
      </c>
      <c r="K4141" s="3" t="str">
        <f t="shared" si="269"/>
        <v>Surface CoatingFabrics</v>
      </c>
      <c r="L4141" s="9" t="s">
        <v>1453</v>
      </c>
      <c r="M4141" s="9" t="s">
        <v>1454</v>
      </c>
      <c r="N4141" t="s">
        <v>41</v>
      </c>
      <c r="P4141" s="5" t="str">
        <f>IF(LOOKUP($K4141,Fuel_Mappings!$C$2:$C$255,Fuel_Mappings!$D$2:$D$255)&lt;&gt;"",LOOKUP($K4141,Fuel_Mappings!$C$2:$C$255,Fuel_Mappings!$D$2:$D$255),"")</f>
        <v/>
      </c>
      <c r="Q4141" s="5" t="str">
        <f>IF($P4141="Other_Fuel",IF(LOOKUP($G4141,Fuel_Mappings!$I$2:$I$36,Fuel_Mappings!$I$2:$I$36)=$G4141,LOOKUP($G4141,Fuel_Mappings!$I$2:$I$36,Fuel_Mappings!$J$2:$J$36),""),"")</f>
        <v/>
      </c>
      <c r="S4141" s="5" t="str">
        <f t="shared" si="270"/>
        <v>2D3d</v>
      </c>
      <c r="T4141" s="3" t="b">
        <f t="shared" si="271"/>
        <v>1</v>
      </c>
      <c r="U4141" s="3" t="b">
        <f t="shared" si="272"/>
        <v>1</v>
      </c>
    </row>
    <row r="4142" spans="1:21">
      <c r="A4142" s="10">
        <v>40204130</v>
      </c>
      <c r="B4142" t="s">
        <v>889</v>
      </c>
      <c r="C4142" t="s">
        <v>890</v>
      </c>
      <c r="D4142" t="s">
        <v>891</v>
      </c>
      <c r="E4142" t="s">
        <v>95</v>
      </c>
      <c r="F4142" t="s">
        <v>96</v>
      </c>
      <c r="G4142" t="s">
        <v>933</v>
      </c>
      <c r="H4142" t="s">
        <v>822</v>
      </c>
      <c r="I4142" t="s">
        <v>893</v>
      </c>
      <c r="J4142" t="s">
        <v>905</v>
      </c>
      <c r="K4142" s="3" t="str">
        <f t="shared" si="269"/>
        <v>Surface CoatingFabrics</v>
      </c>
      <c r="L4142" s="9" t="s">
        <v>1453</v>
      </c>
      <c r="M4142" s="9" t="s">
        <v>1454</v>
      </c>
      <c r="N4142" t="s">
        <v>41</v>
      </c>
      <c r="P4142" s="5" t="str">
        <f>IF(LOOKUP($K4142,Fuel_Mappings!$C$2:$C$255,Fuel_Mappings!$D$2:$D$255)&lt;&gt;"",LOOKUP($K4142,Fuel_Mappings!$C$2:$C$255,Fuel_Mappings!$D$2:$D$255),"")</f>
        <v/>
      </c>
      <c r="Q4142" s="5" t="str">
        <f>IF($P4142="Other_Fuel",IF(LOOKUP($G4142,Fuel_Mappings!$I$2:$I$36,Fuel_Mappings!$I$2:$I$36)=$G4142,LOOKUP($G4142,Fuel_Mappings!$I$2:$I$36,Fuel_Mappings!$J$2:$J$36),""),"")</f>
        <v/>
      </c>
      <c r="S4142" s="5" t="str">
        <f t="shared" si="270"/>
        <v>2D3d</v>
      </c>
      <c r="T4142" s="3" t="b">
        <f t="shared" si="271"/>
        <v>1</v>
      </c>
      <c r="U4142" s="3" t="b">
        <f t="shared" si="272"/>
        <v>1</v>
      </c>
    </row>
    <row r="4143" spans="1:21">
      <c r="A4143" s="10">
        <v>40204140</v>
      </c>
      <c r="B4143" t="s">
        <v>889</v>
      </c>
      <c r="C4143" t="s">
        <v>890</v>
      </c>
      <c r="D4143" t="s">
        <v>891</v>
      </c>
      <c r="E4143" t="s">
        <v>95</v>
      </c>
      <c r="F4143" t="s">
        <v>96</v>
      </c>
      <c r="G4143" t="s">
        <v>933</v>
      </c>
      <c r="H4143" t="s">
        <v>822</v>
      </c>
      <c r="I4143" t="s">
        <v>893</v>
      </c>
      <c r="J4143" t="s">
        <v>905</v>
      </c>
      <c r="K4143" s="3" t="str">
        <f t="shared" si="269"/>
        <v>Surface CoatingFabrics</v>
      </c>
      <c r="L4143" s="9" t="s">
        <v>1453</v>
      </c>
      <c r="M4143" s="9" t="s">
        <v>1454</v>
      </c>
      <c r="N4143" t="s">
        <v>41</v>
      </c>
      <c r="P4143" s="5" t="str">
        <f>IF(LOOKUP($K4143,Fuel_Mappings!$C$2:$C$255,Fuel_Mappings!$D$2:$D$255)&lt;&gt;"",LOOKUP($K4143,Fuel_Mappings!$C$2:$C$255,Fuel_Mappings!$D$2:$D$255),"")</f>
        <v/>
      </c>
      <c r="Q4143" s="5" t="str">
        <f>IF($P4143="Other_Fuel",IF(LOOKUP($G4143,Fuel_Mappings!$I$2:$I$36,Fuel_Mappings!$I$2:$I$36)=$G4143,LOOKUP($G4143,Fuel_Mappings!$I$2:$I$36,Fuel_Mappings!$J$2:$J$36),""),"")</f>
        <v/>
      </c>
      <c r="S4143" s="5" t="str">
        <f t="shared" si="270"/>
        <v>2D3d</v>
      </c>
      <c r="T4143" s="3" t="b">
        <f t="shared" si="271"/>
        <v>1</v>
      </c>
      <c r="U4143" s="3" t="b">
        <f t="shared" si="272"/>
        <v>1</v>
      </c>
    </row>
    <row r="4144" spans="1:21">
      <c r="A4144" s="10">
        <v>40206035</v>
      </c>
      <c r="B4144" t="s">
        <v>889</v>
      </c>
      <c r="C4144" t="s">
        <v>890</v>
      </c>
      <c r="D4144" t="s">
        <v>891</v>
      </c>
      <c r="E4144" t="s">
        <v>95</v>
      </c>
      <c r="F4144" t="s">
        <v>96</v>
      </c>
      <c r="G4144" t="s">
        <v>929</v>
      </c>
      <c r="H4144" t="s">
        <v>822</v>
      </c>
      <c r="I4144" t="s">
        <v>893</v>
      </c>
      <c r="J4144" t="s">
        <v>905</v>
      </c>
      <c r="K4144" s="3" t="str">
        <f t="shared" si="269"/>
        <v>Surface CoatingFabrics</v>
      </c>
      <c r="L4144" s="9" t="s">
        <v>1453</v>
      </c>
      <c r="M4144" s="9" t="s">
        <v>1454</v>
      </c>
      <c r="N4144" t="s">
        <v>41</v>
      </c>
      <c r="P4144" s="5" t="str">
        <f>IF(LOOKUP($K4144,Fuel_Mappings!$C$2:$C$255,Fuel_Mappings!$D$2:$D$255)&lt;&gt;"",LOOKUP($K4144,Fuel_Mappings!$C$2:$C$255,Fuel_Mappings!$D$2:$D$255),"")</f>
        <v/>
      </c>
      <c r="Q4144" s="5" t="str">
        <f>IF($P4144="Other_Fuel",IF(LOOKUP($G4144,Fuel_Mappings!$I$2:$I$36,Fuel_Mappings!$I$2:$I$36)=$G4144,LOOKUP($G4144,Fuel_Mappings!$I$2:$I$36,Fuel_Mappings!$J$2:$J$36),""),"")</f>
        <v/>
      </c>
      <c r="S4144" s="5" t="str">
        <f t="shared" si="270"/>
        <v>2D3d</v>
      </c>
      <c r="T4144" s="3" t="b">
        <f t="shared" si="271"/>
        <v>1</v>
      </c>
      <c r="U4144" s="3" t="b">
        <f t="shared" si="272"/>
        <v>1</v>
      </c>
    </row>
    <row r="4145" spans="1:21">
      <c r="A4145" s="10">
        <v>40202110</v>
      </c>
      <c r="B4145" t="s">
        <v>889</v>
      </c>
      <c r="C4145" t="s">
        <v>890</v>
      </c>
      <c r="D4145" t="s">
        <v>891</v>
      </c>
      <c r="E4145" t="s">
        <v>95</v>
      </c>
      <c r="F4145" t="s">
        <v>96</v>
      </c>
      <c r="G4145" t="s">
        <v>921</v>
      </c>
      <c r="H4145" t="s">
        <v>822</v>
      </c>
      <c r="I4145" t="s">
        <v>893</v>
      </c>
      <c r="J4145" t="s">
        <v>921</v>
      </c>
      <c r="K4145" s="3" t="str">
        <f t="shared" si="269"/>
        <v>Surface CoatingFlatwood Products</v>
      </c>
      <c r="L4145" s="9" t="s">
        <v>1453</v>
      </c>
      <c r="M4145" s="9" t="s">
        <v>1454</v>
      </c>
      <c r="N4145" t="s">
        <v>41</v>
      </c>
      <c r="P4145" s="5" t="str">
        <f>IF(LOOKUP($K4145,Fuel_Mappings!$C$2:$C$255,Fuel_Mappings!$D$2:$D$255)&lt;&gt;"",LOOKUP($K4145,Fuel_Mappings!$C$2:$C$255,Fuel_Mappings!$D$2:$D$255),"")</f>
        <v/>
      </c>
      <c r="Q4145" s="5" t="str">
        <f>IF($P4145="Other_Fuel",IF(LOOKUP($G4145,Fuel_Mappings!$I$2:$I$36,Fuel_Mappings!$I$2:$I$36)=$G4145,LOOKUP($G4145,Fuel_Mappings!$I$2:$I$36,Fuel_Mappings!$J$2:$J$36),""),"")</f>
        <v/>
      </c>
      <c r="S4145" s="5" t="str">
        <f t="shared" si="270"/>
        <v>2D3d</v>
      </c>
      <c r="T4145" s="3" t="b">
        <f t="shared" si="271"/>
        <v>1</v>
      </c>
      <c r="U4145" s="3" t="b">
        <f t="shared" si="272"/>
        <v>1</v>
      </c>
    </row>
    <row r="4146" spans="1:21">
      <c r="A4146" s="10">
        <v>40202510</v>
      </c>
      <c r="B4146" t="s">
        <v>889</v>
      </c>
      <c r="C4146" t="s">
        <v>890</v>
      </c>
      <c r="D4146" t="s">
        <v>891</v>
      </c>
      <c r="E4146" t="s">
        <v>95</v>
      </c>
      <c r="F4146" t="s">
        <v>96</v>
      </c>
      <c r="G4146" t="s">
        <v>892</v>
      </c>
      <c r="H4146" t="s">
        <v>822</v>
      </c>
      <c r="I4146" t="s">
        <v>893</v>
      </c>
      <c r="J4146" t="s">
        <v>21</v>
      </c>
      <c r="K4146" s="3" t="str">
        <f t="shared" si="269"/>
        <v>Surface CoatingOther</v>
      </c>
      <c r="L4146" s="9" t="s">
        <v>1453</v>
      </c>
      <c r="M4146" s="9" t="s">
        <v>1454</v>
      </c>
      <c r="N4146" t="s">
        <v>41</v>
      </c>
      <c r="P4146" s="5" t="str">
        <f>IF(LOOKUP($K4146,Fuel_Mappings!$C$2:$C$255,Fuel_Mappings!$D$2:$D$255)&lt;&gt;"",LOOKUP($K4146,Fuel_Mappings!$C$2:$C$255,Fuel_Mappings!$D$2:$D$255),"")</f>
        <v>Other_Fuel</v>
      </c>
      <c r="Q4146" s="5" t="str">
        <f>IF($P4146="Other_Fuel",IF(LOOKUP($G4146,Fuel_Mappings!$I$2:$I$36,Fuel_Mappings!$I$2:$I$36)=$G4146,LOOKUP($G4146,Fuel_Mappings!$I$2:$I$36,Fuel_Mappings!$J$2:$J$36),""),"")</f>
        <v/>
      </c>
      <c r="S4146" s="5" t="str">
        <f t="shared" si="270"/>
        <v>2D3d</v>
      </c>
      <c r="T4146" s="3" t="b">
        <f t="shared" si="271"/>
        <v>1</v>
      </c>
      <c r="U4146" s="3" t="b">
        <f t="shared" si="272"/>
        <v>1</v>
      </c>
    </row>
    <row r="4147" spans="1:21">
      <c r="A4147" s="10">
        <v>40206032</v>
      </c>
      <c r="B4147" t="s">
        <v>889</v>
      </c>
      <c r="C4147" t="s">
        <v>890</v>
      </c>
      <c r="D4147" t="s">
        <v>891</v>
      </c>
      <c r="E4147" t="s">
        <v>95</v>
      </c>
      <c r="F4147" t="s">
        <v>96</v>
      </c>
      <c r="G4147" t="s">
        <v>929</v>
      </c>
      <c r="H4147" t="s">
        <v>822</v>
      </c>
      <c r="I4147" t="s">
        <v>893</v>
      </c>
      <c r="J4147" t="s">
        <v>905</v>
      </c>
      <c r="K4147" s="3" t="str">
        <f t="shared" ref="K4147:K4210" si="273">I4147&amp;J4147</f>
        <v>Surface CoatingFabrics</v>
      </c>
      <c r="L4147" s="9" t="s">
        <v>1453</v>
      </c>
      <c r="M4147" s="9" t="s">
        <v>1454</v>
      </c>
      <c r="N4147" t="s">
        <v>41</v>
      </c>
      <c r="P4147" s="5" t="str">
        <f>IF(LOOKUP($K4147,Fuel_Mappings!$C$2:$C$255,Fuel_Mappings!$D$2:$D$255)&lt;&gt;"",LOOKUP($K4147,Fuel_Mappings!$C$2:$C$255,Fuel_Mappings!$D$2:$D$255),"")</f>
        <v/>
      </c>
      <c r="Q4147" s="5" t="str">
        <f>IF($P4147="Other_Fuel",IF(LOOKUP($G4147,Fuel_Mappings!$I$2:$I$36,Fuel_Mappings!$I$2:$I$36)=$G4147,LOOKUP($G4147,Fuel_Mappings!$I$2:$I$36,Fuel_Mappings!$J$2:$J$36),""),"")</f>
        <v/>
      </c>
      <c r="S4147" s="5" t="str">
        <f t="shared" si="270"/>
        <v>2D3d</v>
      </c>
      <c r="T4147" s="3" t="b">
        <f t="shared" si="271"/>
        <v>1</v>
      </c>
      <c r="U4147" s="3" t="b">
        <f t="shared" si="272"/>
        <v>1</v>
      </c>
    </row>
    <row r="4148" spans="1:21">
      <c r="A4148" s="10">
        <v>40201703</v>
      </c>
      <c r="B4148" t="s">
        <v>889</v>
      </c>
      <c r="C4148" t="s">
        <v>890</v>
      </c>
      <c r="D4148" t="s">
        <v>891</v>
      </c>
      <c r="E4148" t="s">
        <v>95</v>
      </c>
      <c r="F4148" t="s">
        <v>96</v>
      </c>
      <c r="G4148" t="s">
        <v>913</v>
      </c>
      <c r="H4148" t="s">
        <v>822</v>
      </c>
      <c r="I4148" t="s">
        <v>893</v>
      </c>
      <c r="J4148" t="s">
        <v>912</v>
      </c>
      <c r="K4148" s="3" t="str">
        <f t="shared" si="273"/>
        <v>Surface CoatingMetal Cans</v>
      </c>
      <c r="L4148" s="9" t="s">
        <v>1453</v>
      </c>
      <c r="M4148" s="9" t="s">
        <v>1454</v>
      </c>
      <c r="N4148" t="s">
        <v>41</v>
      </c>
      <c r="P4148" s="5" t="str">
        <f>IF(LOOKUP($K4148,Fuel_Mappings!$C$2:$C$255,Fuel_Mappings!$D$2:$D$255)&lt;&gt;"",LOOKUP($K4148,Fuel_Mappings!$C$2:$C$255,Fuel_Mappings!$D$2:$D$255),"")</f>
        <v/>
      </c>
      <c r="Q4148" s="5" t="str">
        <f>IF($P4148="Other_Fuel",IF(LOOKUP($G4148,Fuel_Mappings!$I$2:$I$36,Fuel_Mappings!$I$2:$I$36)=$G4148,LOOKUP($G4148,Fuel_Mappings!$I$2:$I$36,Fuel_Mappings!$J$2:$J$36),""),"")</f>
        <v/>
      </c>
      <c r="S4148" s="5" t="str">
        <f t="shared" si="270"/>
        <v>2D3d</v>
      </c>
      <c r="T4148" s="3" t="b">
        <f t="shared" si="271"/>
        <v>1</v>
      </c>
      <c r="U4148" s="3" t="b">
        <f t="shared" si="272"/>
        <v>1</v>
      </c>
    </row>
    <row r="4149" spans="1:21">
      <c r="A4149" s="10">
        <v>40202532</v>
      </c>
      <c r="B4149" t="s">
        <v>889</v>
      </c>
      <c r="C4149" t="s">
        <v>890</v>
      </c>
      <c r="D4149" t="s">
        <v>891</v>
      </c>
      <c r="E4149" t="s">
        <v>95</v>
      </c>
      <c r="F4149" t="s">
        <v>96</v>
      </c>
      <c r="G4149" t="s">
        <v>892</v>
      </c>
      <c r="H4149" t="s">
        <v>822</v>
      </c>
      <c r="I4149" t="s">
        <v>893</v>
      </c>
      <c r="J4149" t="s">
        <v>894</v>
      </c>
      <c r="K4149" s="3" t="str">
        <f t="shared" si="273"/>
        <v>Surface CoatingMisc. Metal Parts</v>
      </c>
      <c r="L4149" s="9" t="s">
        <v>1453</v>
      </c>
      <c r="M4149" s="9" t="s">
        <v>1454</v>
      </c>
      <c r="N4149" t="s">
        <v>41</v>
      </c>
      <c r="P4149" s="5" t="str">
        <f>IF(LOOKUP($K4149,Fuel_Mappings!$C$2:$C$255,Fuel_Mappings!$D$2:$D$255)&lt;&gt;"",LOOKUP($K4149,Fuel_Mappings!$C$2:$C$255,Fuel_Mappings!$D$2:$D$255),"")</f>
        <v/>
      </c>
      <c r="Q4149" s="5" t="str">
        <f>IF($P4149="Other_Fuel",IF(LOOKUP($G4149,Fuel_Mappings!$I$2:$I$36,Fuel_Mappings!$I$2:$I$36)=$G4149,LOOKUP($G4149,Fuel_Mappings!$I$2:$I$36,Fuel_Mappings!$J$2:$J$36),""),"")</f>
        <v/>
      </c>
      <c r="S4149" s="5" t="str">
        <f t="shared" si="270"/>
        <v>2D3d</v>
      </c>
      <c r="T4149" s="3" t="b">
        <f t="shared" si="271"/>
        <v>1</v>
      </c>
      <c r="U4149" s="3" t="b">
        <f t="shared" si="272"/>
        <v>1</v>
      </c>
    </row>
    <row r="4150" spans="1:21">
      <c r="A4150" s="10">
        <v>40202108</v>
      </c>
      <c r="B4150" t="s">
        <v>889</v>
      </c>
      <c r="C4150" t="s">
        <v>890</v>
      </c>
      <c r="D4150" t="s">
        <v>891</v>
      </c>
      <c r="E4150" t="s">
        <v>95</v>
      </c>
      <c r="F4150" t="s">
        <v>96</v>
      </c>
      <c r="G4150" t="s">
        <v>921</v>
      </c>
      <c r="H4150" t="s">
        <v>822</v>
      </c>
      <c r="I4150" t="s">
        <v>893</v>
      </c>
      <c r="J4150" t="s">
        <v>921</v>
      </c>
      <c r="K4150" s="3" t="str">
        <f t="shared" si="273"/>
        <v>Surface CoatingFlatwood Products</v>
      </c>
      <c r="L4150" s="9" t="s">
        <v>1453</v>
      </c>
      <c r="M4150" s="9" t="s">
        <v>1454</v>
      </c>
      <c r="N4150" t="s">
        <v>41</v>
      </c>
      <c r="P4150" s="5" t="str">
        <f>IF(LOOKUP($K4150,Fuel_Mappings!$C$2:$C$255,Fuel_Mappings!$D$2:$D$255)&lt;&gt;"",LOOKUP($K4150,Fuel_Mappings!$C$2:$C$255,Fuel_Mappings!$D$2:$D$255),"")</f>
        <v/>
      </c>
      <c r="Q4150" s="5" t="str">
        <f>IF($P4150="Other_Fuel",IF(LOOKUP($G4150,Fuel_Mappings!$I$2:$I$36,Fuel_Mappings!$I$2:$I$36)=$G4150,LOOKUP($G4150,Fuel_Mappings!$I$2:$I$36,Fuel_Mappings!$J$2:$J$36),""),"")</f>
        <v/>
      </c>
      <c r="S4150" s="5" t="str">
        <f t="shared" si="270"/>
        <v>2D3d</v>
      </c>
      <c r="T4150" s="3" t="b">
        <f t="shared" si="271"/>
        <v>1</v>
      </c>
      <c r="U4150" s="3" t="b">
        <f t="shared" si="272"/>
        <v>1</v>
      </c>
    </row>
    <row r="4151" spans="1:21">
      <c r="A4151" s="10">
        <v>40201605</v>
      </c>
      <c r="B4151" t="s">
        <v>889</v>
      </c>
      <c r="C4151" t="s">
        <v>890</v>
      </c>
      <c r="D4151" t="s">
        <v>891</v>
      </c>
      <c r="E4151" t="s">
        <v>95</v>
      </c>
      <c r="F4151" t="s">
        <v>96</v>
      </c>
      <c r="G4151" t="s">
        <v>900</v>
      </c>
      <c r="H4151" t="s">
        <v>822</v>
      </c>
      <c r="I4151" t="s">
        <v>893</v>
      </c>
      <c r="J4151" t="s">
        <v>901</v>
      </c>
      <c r="K4151" s="3" t="str">
        <f t="shared" si="273"/>
        <v>Surface CoatingAutos &amp; Light Trucks</v>
      </c>
      <c r="L4151" s="9" t="s">
        <v>1453</v>
      </c>
      <c r="M4151" s="9" t="s">
        <v>1454</v>
      </c>
      <c r="N4151" t="s">
        <v>41</v>
      </c>
      <c r="P4151" s="5" t="str">
        <f>IF(LOOKUP($K4151,Fuel_Mappings!$C$2:$C$255,Fuel_Mappings!$D$2:$D$255)&lt;&gt;"",LOOKUP($K4151,Fuel_Mappings!$C$2:$C$255,Fuel_Mappings!$D$2:$D$255),"")</f>
        <v/>
      </c>
      <c r="Q4151" s="5" t="str">
        <f>IF($P4151="Other_Fuel",IF(LOOKUP($G4151,Fuel_Mappings!$I$2:$I$36,Fuel_Mappings!$I$2:$I$36)=$G4151,LOOKUP($G4151,Fuel_Mappings!$I$2:$I$36,Fuel_Mappings!$J$2:$J$36),""),"")</f>
        <v/>
      </c>
      <c r="S4151" s="5" t="str">
        <f t="shared" si="270"/>
        <v>2D3d</v>
      </c>
      <c r="T4151" s="3" t="b">
        <f t="shared" si="271"/>
        <v>1</v>
      </c>
      <c r="U4151" s="3" t="b">
        <f t="shared" si="272"/>
        <v>1</v>
      </c>
    </row>
    <row r="4152" spans="1:21">
      <c r="A4152" s="10">
        <v>40200910</v>
      </c>
      <c r="B4152" t="s">
        <v>889</v>
      </c>
      <c r="C4152" t="s">
        <v>890</v>
      </c>
      <c r="D4152" t="s">
        <v>891</v>
      </c>
      <c r="E4152" t="s">
        <v>95</v>
      </c>
      <c r="F4152" t="s">
        <v>96</v>
      </c>
      <c r="G4152" t="s">
        <v>896</v>
      </c>
      <c r="H4152" t="s">
        <v>822</v>
      </c>
      <c r="I4152" t="s">
        <v>893</v>
      </c>
      <c r="J4152" t="s">
        <v>897</v>
      </c>
      <c r="K4152" s="3" t="str">
        <f t="shared" si="273"/>
        <v>Surface CoatingThinning Solvents</v>
      </c>
      <c r="L4152" s="9" t="s">
        <v>1453</v>
      </c>
      <c r="M4152" s="9" t="s">
        <v>1454</v>
      </c>
      <c r="N4152" t="s">
        <v>41</v>
      </c>
      <c r="P4152" s="5" t="str">
        <f>IF(LOOKUP($K4152,Fuel_Mappings!$C$2:$C$255,Fuel_Mappings!$D$2:$D$255)&lt;&gt;"",LOOKUP($K4152,Fuel_Mappings!$C$2:$C$255,Fuel_Mappings!$D$2:$D$255),"")</f>
        <v/>
      </c>
      <c r="Q4152" s="5" t="str">
        <f>IF($P4152="Other_Fuel",IF(LOOKUP($G4152,Fuel_Mappings!$I$2:$I$36,Fuel_Mappings!$I$2:$I$36)=$G4152,LOOKUP($G4152,Fuel_Mappings!$I$2:$I$36,Fuel_Mappings!$J$2:$J$36),""),"")</f>
        <v/>
      </c>
      <c r="S4152" s="5" t="str">
        <f t="shared" si="270"/>
        <v>2D3d</v>
      </c>
      <c r="T4152" s="3" t="b">
        <f t="shared" si="271"/>
        <v>1</v>
      </c>
      <c r="U4152" s="3" t="b">
        <f t="shared" si="272"/>
        <v>1</v>
      </c>
    </row>
    <row r="4153" spans="1:21">
      <c r="A4153" s="10">
        <v>40202002</v>
      </c>
      <c r="B4153" t="s">
        <v>889</v>
      </c>
      <c r="C4153" t="s">
        <v>890</v>
      </c>
      <c r="D4153" t="s">
        <v>891</v>
      </c>
      <c r="E4153" t="s">
        <v>95</v>
      </c>
      <c r="F4153" t="s">
        <v>96</v>
      </c>
      <c r="G4153" t="s">
        <v>914</v>
      </c>
      <c r="H4153" t="s">
        <v>822</v>
      </c>
      <c r="I4153" t="s">
        <v>893</v>
      </c>
      <c r="J4153" t="s">
        <v>915</v>
      </c>
      <c r="K4153" s="3" t="str">
        <f t="shared" si="273"/>
        <v>Surface CoatingMetal Furniture</v>
      </c>
      <c r="L4153" s="9" t="s">
        <v>1453</v>
      </c>
      <c r="M4153" s="9" t="s">
        <v>1454</v>
      </c>
      <c r="N4153" t="s">
        <v>41</v>
      </c>
      <c r="P4153" s="5" t="str">
        <f>IF(LOOKUP($K4153,Fuel_Mappings!$C$2:$C$255,Fuel_Mappings!$D$2:$D$255)&lt;&gt;"",LOOKUP($K4153,Fuel_Mappings!$C$2:$C$255,Fuel_Mappings!$D$2:$D$255),"")</f>
        <v/>
      </c>
      <c r="Q4153" s="5" t="str">
        <f>IF($P4153="Other_Fuel",IF(LOOKUP($G4153,Fuel_Mappings!$I$2:$I$36,Fuel_Mappings!$I$2:$I$36)=$G4153,LOOKUP($G4153,Fuel_Mappings!$I$2:$I$36,Fuel_Mappings!$J$2:$J$36),""),"")</f>
        <v/>
      </c>
      <c r="S4153" s="5" t="str">
        <f t="shared" si="270"/>
        <v>2D3d</v>
      </c>
      <c r="T4153" s="3" t="b">
        <f t="shared" si="271"/>
        <v>1</v>
      </c>
      <c r="U4153" s="3" t="b">
        <f t="shared" si="272"/>
        <v>1</v>
      </c>
    </row>
    <row r="4154" spans="1:21">
      <c r="A4154" s="10">
        <v>40200924</v>
      </c>
      <c r="B4154" t="s">
        <v>889</v>
      </c>
      <c r="C4154" t="s">
        <v>890</v>
      </c>
      <c r="D4154" t="s">
        <v>891</v>
      </c>
      <c r="E4154" t="s">
        <v>95</v>
      </c>
      <c r="F4154" t="s">
        <v>96</v>
      </c>
      <c r="G4154" t="s">
        <v>896</v>
      </c>
      <c r="H4154" t="s">
        <v>822</v>
      </c>
      <c r="I4154" t="s">
        <v>893</v>
      </c>
      <c r="J4154" t="s">
        <v>897</v>
      </c>
      <c r="K4154" s="3" t="str">
        <f t="shared" si="273"/>
        <v>Surface CoatingThinning Solvents</v>
      </c>
      <c r="L4154" s="9" t="s">
        <v>1453</v>
      </c>
      <c r="M4154" s="9" t="s">
        <v>1454</v>
      </c>
      <c r="N4154" t="s">
        <v>41</v>
      </c>
      <c r="P4154" s="5" t="str">
        <f>IF(LOOKUP($K4154,Fuel_Mappings!$C$2:$C$255,Fuel_Mappings!$D$2:$D$255)&lt;&gt;"",LOOKUP($K4154,Fuel_Mappings!$C$2:$C$255,Fuel_Mappings!$D$2:$D$255),"")</f>
        <v/>
      </c>
      <c r="Q4154" s="5" t="str">
        <f>IF($P4154="Other_Fuel",IF(LOOKUP($G4154,Fuel_Mappings!$I$2:$I$36,Fuel_Mappings!$I$2:$I$36)=$G4154,LOOKUP($G4154,Fuel_Mappings!$I$2:$I$36,Fuel_Mappings!$J$2:$J$36),""),"")</f>
        <v/>
      </c>
      <c r="S4154" s="5" t="str">
        <f t="shared" si="270"/>
        <v>2D3d</v>
      </c>
      <c r="T4154" s="3" t="b">
        <f t="shared" si="271"/>
        <v>1</v>
      </c>
      <c r="U4154" s="3" t="b">
        <f t="shared" si="272"/>
        <v>1</v>
      </c>
    </row>
    <row r="4155" spans="1:21">
      <c r="A4155" s="10">
        <v>40200930</v>
      </c>
      <c r="B4155" t="s">
        <v>889</v>
      </c>
      <c r="C4155" t="s">
        <v>890</v>
      </c>
      <c r="D4155" t="s">
        <v>891</v>
      </c>
      <c r="E4155" t="s">
        <v>95</v>
      </c>
      <c r="F4155" t="s">
        <v>96</v>
      </c>
      <c r="G4155" t="s">
        <v>896</v>
      </c>
      <c r="H4155" t="s">
        <v>822</v>
      </c>
      <c r="I4155" t="s">
        <v>893</v>
      </c>
      <c r="J4155" t="s">
        <v>897</v>
      </c>
      <c r="K4155" s="3" t="str">
        <f t="shared" si="273"/>
        <v>Surface CoatingThinning Solvents</v>
      </c>
      <c r="L4155" s="9" t="s">
        <v>1453</v>
      </c>
      <c r="M4155" s="9" t="s">
        <v>1454</v>
      </c>
      <c r="N4155" t="s">
        <v>41</v>
      </c>
      <c r="P4155" s="5" t="str">
        <f>IF(LOOKUP($K4155,Fuel_Mappings!$C$2:$C$255,Fuel_Mappings!$D$2:$D$255)&lt;&gt;"",LOOKUP($K4155,Fuel_Mappings!$C$2:$C$255,Fuel_Mappings!$D$2:$D$255),"")</f>
        <v/>
      </c>
      <c r="Q4155" s="5" t="str">
        <f>IF($P4155="Other_Fuel",IF(LOOKUP($G4155,Fuel_Mappings!$I$2:$I$36,Fuel_Mappings!$I$2:$I$36)=$G4155,LOOKUP($G4155,Fuel_Mappings!$I$2:$I$36,Fuel_Mappings!$J$2:$J$36),""),"")</f>
        <v/>
      </c>
      <c r="S4155" s="5" t="str">
        <f t="shared" si="270"/>
        <v>2D3d</v>
      </c>
      <c r="T4155" s="3" t="b">
        <f t="shared" si="271"/>
        <v>1</v>
      </c>
      <c r="U4155" s="3" t="b">
        <f t="shared" si="272"/>
        <v>1</v>
      </c>
    </row>
    <row r="4156" spans="1:21">
      <c r="A4156" s="10">
        <v>40201401</v>
      </c>
      <c r="B4156" t="s">
        <v>889</v>
      </c>
      <c r="C4156" t="s">
        <v>890</v>
      </c>
      <c r="D4156" t="s">
        <v>891</v>
      </c>
      <c r="E4156" t="s">
        <v>95</v>
      </c>
      <c r="F4156" t="s">
        <v>96</v>
      </c>
      <c r="G4156" t="s">
        <v>928</v>
      </c>
      <c r="H4156" t="s">
        <v>822</v>
      </c>
      <c r="I4156" t="s">
        <v>893</v>
      </c>
      <c r="J4156" t="s">
        <v>928</v>
      </c>
      <c r="K4156" s="3" t="str">
        <f t="shared" si="273"/>
        <v>Surface CoatingLarge Appliances</v>
      </c>
      <c r="L4156" s="9" t="s">
        <v>1453</v>
      </c>
      <c r="M4156" s="9" t="s">
        <v>1454</v>
      </c>
      <c r="N4156" t="s">
        <v>41</v>
      </c>
      <c r="P4156" s="5" t="str">
        <f>IF(LOOKUP($K4156,Fuel_Mappings!$C$2:$C$255,Fuel_Mappings!$D$2:$D$255)&lt;&gt;"",LOOKUP($K4156,Fuel_Mappings!$C$2:$C$255,Fuel_Mappings!$D$2:$D$255),"")</f>
        <v/>
      </c>
      <c r="Q4156" s="5" t="str">
        <f>IF($P4156="Other_Fuel",IF(LOOKUP($G4156,Fuel_Mappings!$I$2:$I$36,Fuel_Mappings!$I$2:$I$36)=$G4156,LOOKUP($G4156,Fuel_Mappings!$I$2:$I$36,Fuel_Mappings!$J$2:$J$36),""),"")</f>
        <v/>
      </c>
      <c r="S4156" s="5" t="str">
        <f t="shared" si="270"/>
        <v>2D3d</v>
      </c>
      <c r="T4156" s="3" t="b">
        <f t="shared" si="271"/>
        <v>1</v>
      </c>
      <c r="U4156" s="3" t="b">
        <f t="shared" si="272"/>
        <v>1</v>
      </c>
    </row>
    <row r="4157" spans="1:21">
      <c r="A4157" s="10">
        <v>40201402</v>
      </c>
      <c r="B4157" t="s">
        <v>889</v>
      </c>
      <c r="C4157" t="s">
        <v>890</v>
      </c>
      <c r="D4157" t="s">
        <v>891</v>
      </c>
      <c r="E4157" t="s">
        <v>95</v>
      </c>
      <c r="F4157" t="s">
        <v>96</v>
      </c>
      <c r="G4157" t="s">
        <v>928</v>
      </c>
      <c r="H4157" t="s">
        <v>822</v>
      </c>
      <c r="I4157" t="s">
        <v>893</v>
      </c>
      <c r="J4157" t="s">
        <v>928</v>
      </c>
      <c r="K4157" s="3" t="str">
        <f t="shared" si="273"/>
        <v>Surface CoatingLarge Appliances</v>
      </c>
      <c r="L4157" s="9" t="s">
        <v>1453</v>
      </c>
      <c r="M4157" s="9" t="s">
        <v>1454</v>
      </c>
      <c r="N4157" t="s">
        <v>41</v>
      </c>
      <c r="P4157" s="5" t="str">
        <f>IF(LOOKUP($K4157,Fuel_Mappings!$C$2:$C$255,Fuel_Mappings!$D$2:$D$255)&lt;&gt;"",LOOKUP($K4157,Fuel_Mappings!$C$2:$C$255,Fuel_Mappings!$D$2:$D$255),"")</f>
        <v/>
      </c>
      <c r="Q4157" s="5" t="str">
        <f>IF($P4157="Other_Fuel",IF(LOOKUP($G4157,Fuel_Mappings!$I$2:$I$36,Fuel_Mappings!$I$2:$I$36)=$G4157,LOOKUP($G4157,Fuel_Mappings!$I$2:$I$36,Fuel_Mappings!$J$2:$J$36),""),"")</f>
        <v/>
      </c>
      <c r="S4157" s="5" t="str">
        <f t="shared" si="270"/>
        <v>2D3d</v>
      </c>
      <c r="T4157" s="3" t="b">
        <f t="shared" si="271"/>
        <v>1</v>
      </c>
      <c r="U4157" s="3" t="b">
        <f t="shared" si="272"/>
        <v>1</v>
      </c>
    </row>
    <row r="4158" spans="1:21">
      <c r="A4158" s="10">
        <v>40201630</v>
      </c>
      <c r="B4158" t="s">
        <v>889</v>
      </c>
      <c r="C4158" t="s">
        <v>890</v>
      </c>
      <c r="D4158" t="s">
        <v>891</v>
      </c>
      <c r="E4158" t="s">
        <v>95</v>
      </c>
      <c r="F4158" t="s">
        <v>96</v>
      </c>
      <c r="G4158" t="s">
        <v>900</v>
      </c>
      <c r="H4158" t="s">
        <v>822</v>
      </c>
      <c r="I4158" t="s">
        <v>893</v>
      </c>
      <c r="J4158" t="s">
        <v>901</v>
      </c>
      <c r="K4158" s="3" t="str">
        <f t="shared" si="273"/>
        <v>Surface CoatingAutos &amp; Light Trucks</v>
      </c>
      <c r="L4158" s="9" t="s">
        <v>1453</v>
      </c>
      <c r="M4158" s="9" t="s">
        <v>1454</v>
      </c>
      <c r="N4158" t="s">
        <v>41</v>
      </c>
      <c r="P4158" s="5" t="str">
        <f>IF(LOOKUP($K4158,Fuel_Mappings!$C$2:$C$255,Fuel_Mappings!$D$2:$D$255)&lt;&gt;"",LOOKUP($K4158,Fuel_Mappings!$C$2:$C$255,Fuel_Mappings!$D$2:$D$255),"")</f>
        <v/>
      </c>
      <c r="Q4158" s="5" t="str">
        <f>IF($P4158="Other_Fuel",IF(LOOKUP($G4158,Fuel_Mappings!$I$2:$I$36,Fuel_Mappings!$I$2:$I$36)=$G4158,LOOKUP($G4158,Fuel_Mappings!$I$2:$I$36,Fuel_Mappings!$J$2:$J$36),""),"")</f>
        <v/>
      </c>
      <c r="S4158" s="5" t="str">
        <f t="shared" si="270"/>
        <v>2D3d</v>
      </c>
      <c r="T4158" s="3" t="b">
        <f t="shared" si="271"/>
        <v>1</v>
      </c>
      <c r="U4158" s="3" t="b">
        <f t="shared" si="272"/>
        <v>1</v>
      </c>
    </row>
    <row r="4159" spans="1:21">
      <c r="A4159" s="10">
        <v>40201802</v>
      </c>
      <c r="B4159" t="s">
        <v>889</v>
      </c>
      <c r="C4159" t="s">
        <v>890</v>
      </c>
      <c r="D4159" t="s">
        <v>891</v>
      </c>
      <c r="E4159" t="s">
        <v>95</v>
      </c>
      <c r="F4159" t="s">
        <v>96</v>
      </c>
      <c r="G4159" t="s">
        <v>919</v>
      </c>
      <c r="H4159" t="s">
        <v>822</v>
      </c>
      <c r="I4159" t="s">
        <v>893</v>
      </c>
      <c r="J4159" t="s">
        <v>912</v>
      </c>
      <c r="K4159" s="3" t="str">
        <f t="shared" si="273"/>
        <v>Surface CoatingMetal Cans</v>
      </c>
      <c r="L4159" s="9" t="s">
        <v>1453</v>
      </c>
      <c r="M4159" s="9" t="s">
        <v>1454</v>
      </c>
      <c r="N4159" t="s">
        <v>41</v>
      </c>
      <c r="P4159" s="5" t="str">
        <f>IF(LOOKUP($K4159,Fuel_Mappings!$C$2:$C$255,Fuel_Mappings!$D$2:$D$255)&lt;&gt;"",LOOKUP($K4159,Fuel_Mappings!$C$2:$C$255,Fuel_Mappings!$D$2:$D$255),"")</f>
        <v/>
      </c>
      <c r="Q4159" s="5" t="str">
        <f>IF($P4159="Other_Fuel",IF(LOOKUP($G4159,Fuel_Mappings!$I$2:$I$36,Fuel_Mappings!$I$2:$I$36)=$G4159,LOOKUP($G4159,Fuel_Mappings!$I$2:$I$36,Fuel_Mappings!$J$2:$J$36),""),"")</f>
        <v/>
      </c>
      <c r="S4159" s="5" t="str">
        <f t="shared" si="270"/>
        <v>2D3d</v>
      </c>
      <c r="T4159" s="3" t="b">
        <f t="shared" si="271"/>
        <v>1</v>
      </c>
      <c r="U4159" s="3" t="b">
        <f t="shared" si="272"/>
        <v>1</v>
      </c>
    </row>
    <row r="4160" spans="1:21">
      <c r="A4160" s="10">
        <v>40202111</v>
      </c>
      <c r="B4160" t="s">
        <v>889</v>
      </c>
      <c r="C4160" t="s">
        <v>890</v>
      </c>
      <c r="D4160" t="s">
        <v>891</v>
      </c>
      <c r="E4160" t="s">
        <v>95</v>
      </c>
      <c r="F4160" t="s">
        <v>96</v>
      </c>
      <c r="G4160" t="s">
        <v>921</v>
      </c>
      <c r="H4160" t="s">
        <v>822</v>
      </c>
      <c r="I4160" t="s">
        <v>893</v>
      </c>
      <c r="J4160" t="s">
        <v>921</v>
      </c>
      <c r="K4160" s="3" t="str">
        <f t="shared" si="273"/>
        <v>Surface CoatingFlatwood Products</v>
      </c>
      <c r="L4160" s="9" t="s">
        <v>1453</v>
      </c>
      <c r="M4160" s="9" t="s">
        <v>1454</v>
      </c>
      <c r="N4160" t="s">
        <v>41</v>
      </c>
      <c r="P4160" s="5" t="str">
        <f>IF(LOOKUP($K4160,Fuel_Mappings!$C$2:$C$255,Fuel_Mappings!$D$2:$D$255)&lt;&gt;"",LOOKUP($K4160,Fuel_Mappings!$C$2:$C$255,Fuel_Mappings!$D$2:$D$255),"")</f>
        <v/>
      </c>
      <c r="Q4160" s="5" t="str">
        <f>IF($P4160="Other_Fuel",IF(LOOKUP($G4160,Fuel_Mappings!$I$2:$I$36,Fuel_Mappings!$I$2:$I$36)=$G4160,LOOKUP($G4160,Fuel_Mappings!$I$2:$I$36,Fuel_Mappings!$J$2:$J$36),""),"")</f>
        <v/>
      </c>
      <c r="S4160" s="5" t="str">
        <f t="shared" si="270"/>
        <v>2D3d</v>
      </c>
      <c r="T4160" s="3" t="b">
        <f t="shared" si="271"/>
        <v>1</v>
      </c>
      <c r="U4160" s="3" t="b">
        <f t="shared" si="272"/>
        <v>1</v>
      </c>
    </row>
    <row r="4161" spans="1:21">
      <c r="A4161" s="10">
        <v>40202229</v>
      </c>
      <c r="B4161" t="s">
        <v>889</v>
      </c>
      <c r="C4161" t="s">
        <v>890</v>
      </c>
      <c r="D4161" t="s">
        <v>891</v>
      </c>
      <c r="E4161" t="s">
        <v>95</v>
      </c>
      <c r="F4161" t="s">
        <v>96</v>
      </c>
      <c r="G4161" t="s">
        <v>916</v>
      </c>
      <c r="H4161" t="s">
        <v>822</v>
      </c>
      <c r="I4161" t="s">
        <v>893</v>
      </c>
      <c r="J4161" t="s">
        <v>916</v>
      </c>
      <c r="K4161" s="3" t="str">
        <f t="shared" si="273"/>
        <v>Surface CoatingPlastic Parts</v>
      </c>
      <c r="L4161" s="9" t="s">
        <v>1453</v>
      </c>
      <c r="M4161" s="9" t="s">
        <v>1454</v>
      </c>
      <c r="N4161" t="s">
        <v>41</v>
      </c>
      <c r="P4161" s="5" t="str">
        <f>IF(LOOKUP($K4161,Fuel_Mappings!$C$2:$C$255,Fuel_Mappings!$D$2:$D$255)&lt;&gt;"",LOOKUP($K4161,Fuel_Mappings!$C$2:$C$255,Fuel_Mappings!$D$2:$D$255),"")</f>
        <v/>
      </c>
      <c r="Q4161" s="5" t="str">
        <f>IF($P4161="Other_Fuel",IF(LOOKUP($G4161,Fuel_Mappings!$I$2:$I$36,Fuel_Mappings!$I$2:$I$36)=$G4161,LOOKUP($G4161,Fuel_Mappings!$I$2:$I$36,Fuel_Mappings!$J$2:$J$36),""),"")</f>
        <v/>
      </c>
      <c r="S4161" s="5" t="str">
        <f t="shared" si="270"/>
        <v>2D3d</v>
      </c>
      <c r="T4161" s="3" t="b">
        <f t="shared" si="271"/>
        <v>1</v>
      </c>
      <c r="U4161" s="3" t="b">
        <f t="shared" si="272"/>
        <v>1</v>
      </c>
    </row>
    <row r="4162" spans="1:21">
      <c r="A4162" s="10">
        <v>40202239</v>
      </c>
      <c r="B4162" t="s">
        <v>889</v>
      </c>
      <c r="C4162" t="s">
        <v>890</v>
      </c>
      <c r="D4162" t="s">
        <v>891</v>
      </c>
      <c r="E4162" t="s">
        <v>95</v>
      </c>
      <c r="F4162" t="s">
        <v>96</v>
      </c>
      <c r="G4162" t="s">
        <v>916</v>
      </c>
      <c r="H4162" t="s">
        <v>822</v>
      </c>
      <c r="I4162" t="s">
        <v>893</v>
      </c>
      <c r="J4162" t="s">
        <v>916</v>
      </c>
      <c r="K4162" s="3" t="str">
        <f t="shared" si="273"/>
        <v>Surface CoatingPlastic Parts</v>
      </c>
      <c r="L4162" s="9" t="s">
        <v>1453</v>
      </c>
      <c r="M4162" s="9" t="s">
        <v>1454</v>
      </c>
      <c r="N4162" t="s">
        <v>41</v>
      </c>
      <c r="P4162" s="5" t="str">
        <f>IF(LOOKUP($K4162,Fuel_Mappings!$C$2:$C$255,Fuel_Mappings!$D$2:$D$255)&lt;&gt;"",LOOKUP($K4162,Fuel_Mappings!$C$2:$C$255,Fuel_Mappings!$D$2:$D$255),"")</f>
        <v/>
      </c>
      <c r="Q4162" s="5" t="str">
        <f>IF($P4162="Other_Fuel",IF(LOOKUP($G4162,Fuel_Mappings!$I$2:$I$36,Fuel_Mappings!$I$2:$I$36)=$G4162,LOOKUP($G4162,Fuel_Mappings!$I$2:$I$36,Fuel_Mappings!$J$2:$J$36),""),"")</f>
        <v/>
      </c>
      <c r="S4162" s="5" t="str">
        <f t="shared" si="270"/>
        <v>2D3d</v>
      </c>
      <c r="T4162" s="3" t="b">
        <f t="shared" si="271"/>
        <v>1</v>
      </c>
      <c r="U4162" s="3" t="b">
        <f t="shared" si="272"/>
        <v>1</v>
      </c>
    </row>
    <row r="4163" spans="1:21">
      <c r="A4163" s="10">
        <v>40202249</v>
      </c>
      <c r="B4163" t="s">
        <v>889</v>
      </c>
      <c r="C4163" t="s">
        <v>890</v>
      </c>
      <c r="D4163" t="s">
        <v>891</v>
      </c>
      <c r="E4163" t="s">
        <v>95</v>
      </c>
      <c r="F4163" t="s">
        <v>96</v>
      </c>
      <c r="G4163" t="s">
        <v>916</v>
      </c>
      <c r="H4163" t="s">
        <v>822</v>
      </c>
      <c r="I4163" t="s">
        <v>893</v>
      </c>
      <c r="J4163" t="s">
        <v>916</v>
      </c>
      <c r="K4163" s="3" t="str">
        <f t="shared" si="273"/>
        <v>Surface CoatingPlastic Parts</v>
      </c>
      <c r="L4163" s="9" t="s">
        <v>1453</v>
      </c>
      <c r="M4163" s="9" t="s">
        <v>1454</v>
      </c>
      <c r="N4163" t="s">
        <v>41</v>
      </c>
      <c r="P4163" s="5" t="str">
        <f>IF(LOOKUP($K4163,Fuel_Mappings!$C$2:$C$255,Fuel_Mappings!$D$2:$D$255)&lt;&gt;"",LOOKUP($K4163,Fuel_Mappings!$C$2:$C$255,Fuel_Mappings!$D$2:$D$255),"")</f>
        <v/>
      </c>
      <c r="Q4163" s="5" t="str">
        <f>IF($P4163="Other_Fuel",IF(LOOKUP($G4163,Fuel_Mappings!$I$2:$I$36,Fuel_Mappings!$I$2:$I$36)=$G4163,LOOKUP($G4163,Fuel_Mappings!$I$2:$I$36,Fuel_Mappings!$J$2:$J$36),""),"")</f>
        <v/>
      </c>
      <c r="S4163" s="5" t="str">
        <f t="shared" ref="S4163:S4226" si="274">LEFT(L4163,FIND("_",L4163)-1)</f>
        <v>2D3d</v>
      </c>
      <c r="T4163" s="3" t="b">
        <f t="shared" ref="T4163:T4226" si="275">$S4163=$C4163</f>
        <v>1</v>
      </c>
      <c r="U4163" s="3" t="b">
        <f t="shared" ref="U4163:U4226" si="276">LEFT($S4163,3)=LEFT($C4163,3)</f>
        <v>1</v>
      </c>
    </row>
    <row r="4164" spans="1:21">
      <c r="A4164" s="10">
        <v>40202520</v>
      </c>
      <c r="B4164" t="s">
        <v>889</v>
      </c>
      <c r="C4164" t="s">
        <v>890</v>
      </c>
      <c r="D4164" t="s">
        <v>891</v>
      </c>
      <c r="E4164" t="s">
        <v>95</v>
      </c>
      <c r="F4164" t="s">
        <v>96</v>
      </c>
      <c r="G4164" t="s">
        <v>892</v>
      </c>
      <c r="H4164" t="s">
        <v>822</v>
      </c>
      <c r="I4164" t="s">
        <v>893</v>
      </c>
      <c r="J4164" t="s">
        <v>894</v>
      </c>
      <c r="K4164" s="3" t="str">
        <f t="shared" si="273"/>
        <v>Surface CoatingMisc. Metal Parts</v>
      </c>
      <c r="L4164" s="9" t="s">
        <v>1453</v>
      </c>
      <c r="M4164" s="9" t="s">
        <v>1454</v>
      </c>
      <c r="N4164" t="s">
        <v>41</v>
      </c>
      <c r="P4164" s="5" t="str">
        <f>IF(LOOKUP($K4164,Fuel_Mappings!$C$2:$C$255,Fuel_Mappings!$D$2:$D$255)&lt;&gt;"",LOOKUP($K4164,Fuel_Mappings!$C$2:$C$255,Fuel_Mappings!$D$2:$D$255),"")</f>
        <v/>
      </c>
      <c r="Q4164" s="5" t="str">
        <f>IF($P4164="Other_Fuel",IF(LOOKUP($G4164,Fuel_Mappings!$I$2:$I$36,Fuel_Mappings!$I$2:$I$36)=$G4164,LOOKUP($G4164,Fuel_Mappings!$I$2:$I$36,Fuel_Mappings!$J$2:$J$36),""),"")</f>
        <v/>
      </c>
      <c r="S4164" s="5" t="str">
        <f t="shared" si="274"/>
        <v>2D3d</v>
      </c>
      <c r="T4164" s="3" t="b">
        <f t="shared" si="275"/>
        <v>1</v>
      </c>
      <c r="U4164" s="3" t="b">
        <f t="shared" si="276"/>
        <v>1</v>
      </c>
    </row>
    <row r="4165" spans="1:21">
      <c r="A4165" s="10">
        <v>40202525</v>
      </c>
      <c r="B4165" t="s">
        <v>889</v>
      </c>
      <c r="C4165" t="s">
        <v>890</v>
      </c>
      <c r="D4165" t="s">
        <v>891</v>
      </c>
      <c r="E4165" t="s">
        <v>95</v>
      </c>
      <c r="F4165" t="s">
        <v>96</v>
      </c>
      <c r="G4165" t="s">
        <v>892</v>
      </c>
      <c r="H4165" t="s">
        <v>822</v>
      </c>
      <c r="I4165" t="s">
        <v>893</v>
      </c>
      <c r="J4165" t="s">
        <v>894</v>
      </c>
      <c r="K4165" s="3" t="str">
        <f t="shared" si="273"/>
        <v>Surface CoatingMisc. Metal Parts</v>
      </c>
      <c r="L4165" s="9" t="s">
        <v>1453</v>
      </c>
      <c r="M4165" s="9" t="s">
        <v>1454</v>
      </c>
      <c r="N4165" t="s">
        <v>41</v>
      </c>
      <c r="P4165" s="5" t="str">
        <f>IF(LOOKUP($K4165,Fuel_Mappings!$C$2:$C$255,Fuel_Mappings!$D$2:$D$255)&lt;&gt;"",LOOKUP($K4165,Fuel_Mappings!$C$2:$C$255,Fuel_Mappings!$D$2:$D$255),"")</f>
        <v/>
      </c>
      <c r="Q4165" s="5" t="str">
        <f>IF($P4165="Other_Fuel",IF(LOOKUP($G4165,Fuel_Mappings!$I$2:$I$36,Fuel_Mappings!$I$2:$I$36)=$G4165,LOOKUP($G4165,Fuel_Mappings!$I$2:$I$36,Fuel_Mappings!$J$2:$J$36),""),"")</f>
        <v/>
      </c>
      <c r="S4165" s="5" t="str">
        <f t="shared" si="274"/>
        <v>2D3d</v>
      </c>
      <c r="T4165" s="3" t="b">
        <f t="shared" si="275"/>
        <v>1</v>
      </c>
      <c r="U4165" s="3" t="b">
        <f t="shared" si="276"/>
        <v>1</v>
      </c>
    </row>
    <row r="4166" spans="1:21">
      <c r="A4166" s="10">
        <v>40202605</v>
      </c>
      <c r="B4166" t="s">
        <v>889</v>
      </c>
      <c r="C4166" t="s">
        <v>890</v>
      </c>
      <c r="D4166" t="s">
        <v>891</v>
      </c>
      <c r="E4166" t="s">
        <v>95</v>
      </c>
      <c r="F4166" t="s">
        <v>96</v>
      </c>
      <c r="G4166" t="s">
        <v>932</v>
      </c>
      <c r="H4166" t="s">
        <v>822</v>
      </c>
      <c r="I4166" t="s">
        <v>893</v>
      </c>
      <c r="J4166" t="s">
        <v>932</v>
      </c>
      <c r="K4166" s="3" t="str">
        <f t="shared" si="273"/>
        <v>Surface CoatingSteel Drums</v>
      </c>
      <c r="L4166" s="9" t="s">
        <v>1453</v>
      </c>
      <c r="M4166" s="9" t="s">
        <v>1454</v>
      </c>
      <c r="N4166" t="s">
        <v>41</v>
      </c>
      <c r="P4166" s="5" t="str">
        <f>IF(LOOKUP($K4166,Fuel_Mappings!$C$2:$C$255,Fuel_Mappings!$D$2:$D$255)&lt;&gt;"",LOOKUP($K4166,Fuel_Mappings!$C$2:$C$255,Fuel_Mappings!$D$2:$D$255),"")</f>
        <v/>
      </c>
      <c r="Q4166" s="5" t="str">
        <f>IF($P4166="Other_Fuel",IF(LOOKUP($G4166,Fuel_Mappings!$I$2:$I$36,Fuel_Mappings!$I$2:$I$36)=$G4166,LOOKUP($G4166,Fuel_Mappings!$I$2:$I$36,Fuel_Mappings!$J$2:$J$36),""),"")</f>
        <v/>
      </c>
      <c r="S4166" s="5" t="str">
        <f t="shared" si="274"/>
        <v>2D3d</v>
      </c>
      <c r="T4166" s="3" t="b">
        <f t="shared" si="275"/>
        <v>1</v>
      </c>
      <c r="U4166" s="3" t="b">
        <f t="shared" si="276"/>
        <v>1</v>
      </c>
    </row>
    <row r="4167" spans="1:21">
      <c r="A4167" s="10">
        <v>40202544</v>
      </c>
      <c r="B4167" t="s">
        <v>889</v>
      </c>
      <c r="C4167" t="s">
        <v>890</v>
      </c>
      <c r="D4167" t="s">
        <v>891</v>
      </c>
      <c r="E4167" t="s">
        <v>95</v>
      </c>
      <c r="F4167" t="s">
        <v>96</v>
      </c>
      <c r="G4167" t="s">
        <v>892</v>
      </c>
      <c r="H4167" t="s">
        <v>822</v>
      </c>
      <c r="I4167" t="s">
        <v>893</v>
      </c>
      <c r="J4167" t="s">
        <v>21</v>
      </c>
      <c r="K4167" s="3" t="str">
        <f t="shared" si="273"/>
        <v>Surface CoatingOther</v>
      </c>
      <c r="L4167" s="9" t="s">
        <v>1453</v>
      </c>
      <c r="M4167" s="9" t="s">
        <v>1454</v>
      </c>
      <c r="N4167" t="s">
        <v>41</v>
      </c>
      <c r="P4167" s="5" t="str">
        <f>IF(LOOKUP($K4167,Fuel_Mappings!$C$2:$C$255,Fuel_Mappings!$D$2:$D$255)&lt;&gt;"",LOOKUP($K4167,Fuel_Mappings!$C$2:$C$255,Fuel_Mappings!$D$2:$D$255),"")</f>
        <v>Other_Fuel</v>
      </c>
      <c r="Q4167" s="5" t="str">
        <f>IF($P4167="Other_Fuel",IF(LOOKUP($G4167,Fuel_Mappings!$I$2:$I$36,Fuel_Mappings!$I$2:$I$36)=$G4167,LOOKUP($G4167,Fuel_Mappings!$I$2:$I$36,Fuel_Mappings!$J$2:$J$36),""),"")</f>
        <v/>
      </c>
      <c r="S4167" s="5" t="str">
        <f t="shared" si="274"/>
        <v>2D3d</v>
      </c>
      <c r="T4167" s="3" t="b">
        <f t="shared" si="275"/>
        <v>1</v>
      </c>
      <c r="U4167" s="3" t="b">
        <f t="shared" si="276"/>
        <v>1</v>
      </c>
    </row>
    <row r="4168" spans="1:21">
      <c r="A4168" s="10">
        <v>40200706</v>
      </c>
      <c r="B4168" t="s">
        <v>889</v>
      </c>
      <c r="C4168" t="s">
        <v>890</v>
      </c>
      <c r="D4168" t="s">
        <v>891</v>
      </c>
      <c r="E4168" t="s">
        <v>95</v>
      </c>
      <c r="F4168" t="s">
        <v>96</v>
      </c>
      <c r="G4168" t="s">
        <v>898</v>
      </c>
      <c r="H4168" t="s">
        <v>822</v>
      </c>
      <c r="I4168" t="s">
        <v>893</v>
      </c>
      <c r="J4168" t="s">
        <v>902</v>
      </c>
      <c r="K4168" s="3" t="str">
        <f t="shared" si="273"/>
        <v>Surface CoatingIndustrial Adhesives</v>
      </c>
      <c r="L4168" s="9" t="s">
        <v>1453</v>
      </c>
      <c r="M4168" s="9" t="s">
        <v>1454</v>
      </c>
      <c r="N4168" t="s">
        <v>41</v>
      </c>
      <c r="P4168" s="5" t="str">
        <f>IF(LOOKUP($K4168,Fuel_Mappings!$C$2:$C$255,Fuel_Mappings!$D$2:$D$255)&lt;&gt;"",LOOKUP($K4168,Fuel_Mappings!$C$2:$C$255,Fuel_Mappings!$D$2:$D$255),"")</f>
        <v/>
      </c>
      <c r="Q4168" s="5" t="str">
        <f>IF($P4168="Other_Fuel",IF(LOOKUP($G4168,Fuel_Mappings!$I$2:$I$36,Fuel_Mappings!$I$2:$I$36)=$G4168,LOOKUP($G4168,Fuel_Mappings!$I$2:$I$36,Fuel_Mappings!$J$2:$J$36),""),"")</f>
        <v/>
      </c>
      <c r="S4168" s="5" t="str">
        <f t="shared" si="274"/>
        <v>2D3d</v>
      </c>
      <c r="T4168" s="3" t="b">
        <f t="shared" si="275"/>
        <v>1</v>
      </c>
      <c r="U4168" s="3" t="b">
        <f t="shared" si="276"/>
        <v>1</v>
      </c>
    </row>
    <row r="4169" spans="1:21">
      <c r="A4169" s="10">
        <v>40201531</v>
      </c>
      <c r="B4169" t="s">
        <v>889</v>
      </c>
      <c r="C4169" t="s">
        <v>890</v>
      </c>
      <c r="D4169" t="s">
        <v>891</v>
      </c>
      <c r="E4169" t="s">
        <v>95</v>
      </c>
      <c r="F4169" t="s">
        <v>96</v>
      </c>
      <c r="G4169" t="s">
        <v>917</v>
      </c>
      <c r="H4169" t="s">
        <v>822</v>
      </c>
      <c r="I4169" t="s">
        <v>893</v>
      </c>
      <c r="J4169" t="s">
        <v>918</v>
      </c>
      <c r="K4169" s="3" t="str">
        <f t="shared" si="273"/>
        <v>Surface CoatingMagnet Wire</v>
      </c>
      <c r="L4169" s="9" t="s">
        <v>1453</v>
      </c>
      <c r="M4169" s="9" t="s">
        <v>1454</v>
      </c>
      <c r="N4169" t="s">
        <v>41</v>
      </c>
      <c r="P4169" s="5" t="str">
        <f>IF(LOOKUP($K4169,Fuel_Mappings!$C$2:$C$255,Fuel_Mappings!$D$2:$D$255)&lt;&gt;"",LOOKUP($K4169,Fuel_Mappings!$C$2:$C$255,Fuel_Mappings!$D$2:$D$255),"")</f>
        <v/>
      </c>
      <c r="Q4169" s="5" t="str">
        <f>IF($P4169="Other_Fuel",IF(LOOKUP($G4169,Fuel_Mappings!$I$2:$I$36,Fuel_Mappings!$I$2:$I$36)=$G4169,LOOKUP($G4169,Fuel_Mappings!$I$2:$I$36,Fuel_Mappings!$J$2:$J$36),""),"")</f>
        <v/>
      </c>
      <c r="S4169" s="5" t="str">
        <f t="shared" si="274"/>
        <v>2D3d</v>
      </c>
      <c r="T4169" s="3" t="b">
        <f t="shared" si="275"/>
        <v>1</v>
      </c>
      <c r="U4169" s="3" t="b">
        <f t="shared" si="276"/>
        <v>1</v>
      </c>
    </row>
    <row r="4170" spans="1:21">
      <c r="A4170" s="10">
        <v>40200830</v>
      </c>
      <c r="B4170" t="s">
        <v>889</v>
      </c>
      <c r="C4170" t="s">
        <v>890</v>
      </c>
      <c r="D4170" t="s">
        <v>891</v>
      </c>
      <c r="E4170" t="s">
        <v>95</v>
      </c>
      <c r="F4170" t="s">
        <v>96</v>
      </c>
      <c r="G4170" t="s">
        <v>903</v>
      </c>
      <c r="H4170" t="s">
        <v>822</v>
      </c>
      <c r="I4170" t="s">
        <v>893</v>
      </c>
      <c r="J4170" t="s">
        <v>21</v>
      </c>
      <c r="K4170" s="3" t="str">
        <f t="shared" si="273"/>
        <v>Surface CoatingOther</v>
      </c>
      <c r="L4170" s="9" t="s">
        <v>1453</v>
      </c>
      <c r="M4170" s="9" t="s">
        <v>1454</v>
      </c>
      <c r="N4170" t="s">
        <v>41</v>
      </c>
      <c r="P4170" s="5" t="str">
        <f>IF(LOOKUP($K4170,Fuel_Mappings!$C$2:$C$255,Fuel_Mappings!$D$2:$D$255)&lt;&gt;"",LOOKUP($K4170,Fuel_Mappings!$C$2:$C$255,Fuel_Mappings!$D$2:$D$255),"")</f>
        <v>Other_Fuel</v>
      </c>
      <c r="Q4170" s="5" t="str">
        <f>IF($P4170="Other_Fuel",IF(LOOKUP($G4170,Fuel_Mappings!$I$2:$I$36,Fuel_Mappings!$I$2:$I$36)=$G4170,LOOKUP($G4170,Fuel_Mappings!$I$2:$I$36,Fuel_Mappings!$J$2:$J$36),""),"")</f>
        <v/>
      </c>
      <c r="S4170" s="5" t="str">
        <f t="shared" si="274"/>
        <v>2D3d</v>
      </c>
      <c r="T4170" s="3" t="b">
        <f t="shared" si="275"/>
        <v>1</v>
      </c>
      <c r="U4170" s="3" t="b">
        <f t="shared" si="276"/>
        <v>1</v>
      </c>
    </row>
    <row r="4171" spans="1:21">
      <c r="A4171" s="10">
        <v>40200902</v>
      </c>
      <c r="B4171" t="s">
        <v>889</v>
      </c>
      <c r="C4171" t="s">
        <v>890</v>
      </c>
      <c r="D4171" t="s">
        <v>891</v>
      </c>
      <c r="E4171" t="s">
        <v>95</v>
      </c>
      <c r="F4171" t="s">
        <v>96</v>
      </c>
      <c r="G4171" t="s">
        <v>896</v>
      </c>
      <c r="H4171" t="s">
        <v>822</v>
      </c>
      <c r="I4171" t="s">
        <v>893</v>
      </c>
      <c r="J4171" t="s">
        <v>897</v>
      </c>
      <c r="K4171" s="3" t="str">
        <f t="shared" si="273"/>
        <v>Surface CoatingThinning Solvents</v>
      </c>
      <c r="L4171" s="9" t="s">
        <v>1453</v>
      </c>
      <c r="M4171" s="9" t="s">
        <v>1454</v>
      </c>
      <c r="N4171" t="s">
        <v>41</v>
      </c>
      <c r="P4171" s="5" t="str">
        <f>IF(LOOKUP($K4171,Fuel_Mappings!$C$2:$C$255,Fuel_Mappings!$D$2:$D$255)&lt;&gt;"",LOOKUP($K4171,Fuel_Mappings!$C$2:$C$255,Fuel_Mappings!$D$2:$D$255),"")</f>
        <v/>
      </c>
      <c r="Q4171" s="5" t="str">
        <f>IF($P4171="Other_Fuel",IF(LOOKUP($G4171,Fuel_Mappings!$I$2:$I$36,Fuel_Mappings!$I$2:$I$36)=$G4171,LOOKUP($G4171,Fuel_Mappings!$I$2:$I$36,Fuel_Mappings!$J$2:$J$36),""),"")</f>
        <v/>
      </c>
      <c r="S4171" s="5" t="str">
        <f t="shared" si="274"/>
        <v>2D3d</v>
      </c>
      <c r="T4171" s="3" t="b">
        <f t="shared" si="275"/>
        <v>1</v>
      </c>
      <c r="U4171" s="3" t="b">
        <f t="shared" si="276"/>
        <v>1</v>
      </c>
    </row>
    <row r="4172" spans="1:21">
      <c r="A4172" s="10">
        <v>40201406</v>
      </c>
      <c r="B4172" t="s">
        <v>889</v>
      </c>
      <c r="C4172" t="s">
        <v>890</v>
      </c>
      <c r="D4172" t="s">
        <v>891</v>
      </c>
      <c r="E4172" t="s">
        <v>95</v>
      </c>
      <c r="F4172" t="s">
        <v>96</v>
      </c>
      <c r="G4172" t="s">
        <v>928</v>
      </c>
      <c r="H4172" t="s">
        <v>822</v>
      </c>
      <c r="I4172" t="s">
        <v>893</v>
      </c>
      <c r="J4172" t="s">
        <v>928</v>
      </c>
      <c r="K4172" s="3" t="str">
        <f t="shared" si="273"/>
        <v>Surface CoatingLarge Appliances</v>
      </c>
      <c r="L4172" s="9" t="s">
        <v>1453</v>
      </c>
      <c r="M4172" s="9" t="s">
        <v>1454</v>
      </c>
      <c r="N4172" t="s">
        <v>41</v>
      </c>
      <c r="P4172" s="5" t="str">
        <f>IF(LOOKUP($K4172,Fuel_Mappings!$C$2:$C$255,Fuel_Mappings!$D$2:$D$255)&lt;&gt;"",LOOKUP($K4172,Fuel_Mappings!$C$2:$C$255,Fuel_Mappings!$D$2:$D$255),"")</f>
        <v/>
      </c>
      <c r="Q4172" s="5" t="str">
        <f>IF($P4172="Other_Fuel",IF(LOOKUP($G4172,Fuel_Mappings!$I$2:$I$36,Fuel_Mappings!$I$2:$I$36)=$G4172,LOOKUP($G4172,Fuel_Mappings!$I$2:$I$36,Fuel_Mappings!$J$2:$J$36),""),"")</f>
        <v/>
      </c>
      <c r="S4172" s="5" t="str">
        <f t="shared" si="274"/>
        <v>2D3d</v>
      </c>
      <c r="T4172" s="3" t="b">
        <f t="shared" si="275"/>
        <v>1</v>
      </c>
      <c r="U4172" s="3" t="b">
        <f t="shared" si="276"/>
        <v>1</v>
      </c>
    </row>
    <row r="4173" spans="1:21">
      <c r="A4173" s="10">
        <v>40201437</v>
      </c>
      <c r="B4173" t="s">
        <v>889</v>
      </c>
      <c r="C4173" t="s">
        <v>890</v>
      </c>
      <c r="D4173" t="s">
        <v>891</v>
      </c>
      <c r="E4173" t="s">
        <v>95</v>
      </c>
      <c r="F4173" t="s">
        <v>96</v>
      </c>
      <c r="G4173" t="s">
        <v>928</v>
      </c>
      <c r="H4173" t="s">
        <v>822</v>
      </c>
      <c r="I4173" t="s">
        <v>893</v>
      </c>
      <c r="J4173" t="s">
        <v>928</v>
      </c>
      <c r="K4173" s="3" t="str">
        <f t="shared" si="273"/>
        <v>Surface CoatingLarge Appliances</v>
      </c>
      <c r="L4173" s="9" t="s">
        <v>1453</v>
      </c>
      <c r="M4173" s="9" t="s">
        <v>1454</v>
      </c>
      <c r="N4173" t="s">
        <v>41</v>
      </c>
      <c r="P4173" s="5" t="str">
        <f>IF(LOOKUP($K4173,Fuel_Mappings!$C$2:$C$255,Fuel_Mappings!$D$2:$D$255)&lt;&gt;"",LOOKUP($K4173,Fuel_Mappings!$C$2:$C$255,Fuel_Mappings!$D$2:$D$255),"")</f>
        <v/>
      </c>
      <c r="Q4173" s="5" t="str">
        <f>IF($P4173="Other_Fuel",IF(LOOKUP($G4173,Fuel_Mappings!$I$2:$I$36,Fuel_Mappings!$I$2:$I$36)=$G4173,LOOKUP($G4173,Fuel_Mappings!$I$2:$I$36,Fuel_Mappings!$J$2:$J$36),""),"")</f>
        <v/>
      </c>
      <c r="S4173" s="5" t="str">
        <f t="shared" si="274"/>
        <v>2D3d</v>
      </c>
      <c r="T4173" s="3" t="b">
        <f t="shared" si="275"/>
        <v>1</v>
      </c>
      <c r="U4173" s="3" t="b">
        <f t="shared" si="276"/>
        <v>1</v>
      </c>
    </row>
    <row r="4174" spans="1:21">
      <c r="A4174" s="10">
        <v>40201438</v>
      </c>
      <c r="B4174" t="s">
        <v>889</v>
      </c>
      <c r="C4174" t="s">
        <v>890</v>
      </c>
      <c r="D4174" t="s">
        <v>891</v>
      </c>
      <c r="E4174" t="s">
        <v>95</v>
      </c>
      <c r="F4174" t="s">
        <v>96</v>
      </c>
      <c r="G4174" t="s">
        <v>928</v>
      </c>
      <c r="H4174" t="s">
        <v>822</v>
      </c>
      <c r="I4174" t="s">
        <v>893</v>
      </c>
      <c r="J4174" t="s">
        <v>928</v>
      </c>
      <c r="K4174" s="3" t="str">
        <f t="shared" si="273"/>
        <v>Surface CoatingLarge Appliances</v>
      </c>
      <c r="L4174" s="9" t="s">
        <v>1453</v>
      </c>
      <c r="M4174" s="9" t="s">
        <v>1454</v>
      </c>
      <c r="N4174" t="s">
        <v>41</v>
      </c>
      <c r="P4174" s="5" t="str">
        <f>IF(LOOKUP($K4174,Fuel_Mappings!$C$2:$C$255,Fuel_Mappings!$D$2:$D$255)&lt;&gt;"",LOOKUP($K4174,Fuel_Mappings!$C$2:$C$255,Fuel_Mappings!$D$2:$D$255),"")</f>
        <v/>
      </c>
      <c r="Q4174" s="5" t="str">
        <f>IF($P4174="Other_Fuel",IF(LOOKUP($G4174,Fuel_Mappings!$I$2:$I$36,Fuel_Mappings!$I$2:$I$36)=$G4174,LOOKUP($G4174,Fuel_Mappings!$I$2:$I$36,Fuel_Mappings!$J$2:$J$36),""),"")</f>
        <v/>
      </c>
      <c r="S4174" s="5" t="str">
        <f t="shared" si="274"/>
        <v>2D3d</v>
      </c>
      <c r="T4174" s="3" t="b">
        <f t="shared" si="275"/>
        <v>1</v>
      </c>
      <c r="U4174" s="3" t="b">
        <f t="shared" si="276"/>
        <v>1</v>
      </c>
    </row>
    <row r="4175" spans="1:21">
      <c r="A4175" s="10">
        <v>40201599</v>
      </c>
      <c r="B4175" t="s">
        <v>889</v>
      </c>
      <c r="C4175" t="s">
        <v>890</v>
      </c>
      <c r="D4175" t="s">
        <v>891</v>
      </c>
      <c r="E4175" t="s">
        <v>95</v>
      </c>
      <c r="F4175" t="s">
        <v>96</v>
      </c>
      <c r="G4175" t="s">
        <v>917</v>
      </c>
      <c r="H4175" t="s">
        <v>822</v>
      </c>
      <c r="I4175" t="s">
        <v>893</v>
      </c>
      <c r="J4175" t="s">
        <v>918</v>
      </c>
      <c r="K4175" s="3" t="str">
        <f t="shared" si="273"/>
        <v>Surface CoatingMagnet Wire</v>
      </c>
      <c r="L4175" s="9" t="s">
        <v>1453</v>
      </c>
      <c r="M4175" s="9" t="s">
        <v>1454</v>
      </c>
      <c r="N4175" t="s">
        <v>41</v>
      </c>
      <c r="P4175" s="5" t="str">
        <f>IF(LOOKUP($K4175,Fuel_Mappings!$C$2:$C$255,Fuel_Mappings!$D$2:$D$255)&lt;&gt;"",LOOKUP($K4175,Fuel_Mappings!$C$2:$C$255,Fuel_Mappings!$D$2:$D$255),"")</f>
        <v/>
      </c>
      <c r="Q4175" s="5" t="str">
        <f>IF($P4175="Other_Fuel",IF(LOOKUP($G4175,Fuel_Mappings!$I$2:$I$36,Fuel_Mappings!$I$2:$I$36)=$G4175,LOOKUP($G4175,Fuel_Mappings!$I$2:$I$36,Fuel_Mappings!$J$2:$J$36),""),"")</f>
        <v/>
      </c>
      <c r="S4175" s="5" t="str">
        <f t="shared" si="274"/>
        <v>2D3d</v>
      </c>
      <c r="T4175" s="3" t="b">
        <f t="shared" si="275"/>
        <v>1</v>
      </c>
      <c r="U4175" s="3" t="b">
        <f t="shared" si="276"/>
        <v>1</v>
      </c>
    </row>
    <row r="4176" spans="1:21">
      <c r="A4176" s="10">
        <v>40201603</v>
      </c>
      <c r="B4176" t="s">
        <v>889</v>
      </c>
      <c r="C4176" t="s">
        <v>890</v>
      </c>
      <c r="D4176" t="s">
        <v>891</v>
      </c>
      <c r="E4176" t="s">
        <v>95</v>
      </c>
      <c r="F4176" t="s">
        <v>96</v>
      </c>
      <c r="G4176" t="s">
        <v>900</v>
      </c>
      <c r="H4176" t="s">
        <v>822</v>
      </c>
      <c r="I4176" t="s">
        <v>893</v>
      </c>
      <c r="J4176" t="s">
        <v>901</v>
      </c>
      <c r="K4176" s="3" t="str">
        <f t="shared" si="273"/>
        <v>Surface CoatingAutos &amp; Light Trucks</v>
      </c>
      <c r="L4176" s="9" t="s">
        <v>1453</v>
      </c>
      <c r="M4176" s="9" t="s">
        <v>1454</v>
      </c>
      <c r="N4176" t="s">
        <v>41</v>
      </c>
      <c r="P4176" s="5" t="str">
        <f>IF(LOOKUP($K4176,Fuel_Mappings!$C$2:$C$255,Fuel_Mappings!$D$2:$D$255)&lt;&gt;"",LOOKUP($K4176,Fuel_Mappings!$C$2:$C$255,Fuel_Mappings!$D$2:$D$255),"")</f>
        <v/>
      </c>
      <c r="Q4176" s="5" t="str">
        <f>IF($P4176="Other_Fuel",IF(LOOKUP($G4176,Fuel_Mappings!$I$2:$I$36,Fuel_Mappings!$I$2:$I$36)=$G4176,LOOKUP($G4176,Fuel_Mappings!$I$2:$I$36,Fuel_Mappings!$J$2:$J$36),""),"")</f>
        <v/>
      </c>
      <c r="S4176" s="5" t="str">
        <f t="shared" si="274"/>
        <v>2D3d</v>
      </c>
      <c r="T4176" s="3" t="b">
        <f t="shared" si="275"/>
        <v>1</v>
      </c>
      <c r="U4176" s="3" t="b">
        <f t="shared" si="276"/>
        <v>1</v>
      </c>
    </row>
    <row r="4177" spans="1:21">
      <c r="A4177" s="10">
        <v>40201629</v>
      </c>
      <c r="B4177" t="s">
        <v>889</v>
      </c>
      <c r="C4177" t="s">
        <v>890</v>
      </c>
      <c r="D4177" t="s">
        <v>891</v>
      </c>
      <c r="E4177" t="s">
        <v>95</v>
      </c>
      <c r="F4177" t="s">
        <v>96</v>
      </c>
      <c r="G4177" t="s">
        <v>900</v>
      </c>
      <c r="H4177" t="s">
        <v>822</v>
      </c>
      <c r="I4177" t="s">
        <v>893</v>
      </c>
      <c r="J4177" t="s">
        <v>901</v>
      </c>
      <c r="K4177" s="3" t="str">
        <f t="shared" si="273"/>
        <v>Surface CoatingAutos &amp; Light Trucks</v>
      </c>
      <c r="L4177" s="9" t="s">
        <v>1453</v>
      </c>
      <c r="M4177" s="9" t="s">
        <v>1454</v>
      </c>
      <c r="N4177" t="s">
        <v>41</v>
      </c>
      <c r="P4177" s="5" t="str">
        <f>IF(LOOKUP($K4177,Fuel_Mappings!$C$2:$C$255,Fuel_Mappings!$D$2:$D$255)&lt;&gt;"",LOOKUP($K4177,Fuel_Mappings!$C$2:$C$255,Fuel_Mappings!$D$2:$D$255),"")</f>
        <v/>
      </c>
      <c r="Q4177" s="5" t="str">
        <f>IF($P4177="Other_Fuel",IF(LOOKUP($G4177,Fuel_Mappings!$I$2:$I$36,Fuel_Mappings!$I$2:$I$36)=$G4177,LOOKUP($G4177,Fuel_Mappings!$I$2:$I$36,Fuel_Mappings!$J$2:$J$36),""),"")</f>
        <v/>
      </c>
      <c r="S4177" s="5" t="str">
        <f t="shared" si="274"/>
        <v>2D3d</v>
      </c>
      <c r="T4177" s="3" t="b">
        <f t="shared" si="275"/>
        <v>1</v>
      </c>
      <c r="U4177" s="3" t="b">
        <f t="shared" si="276"/>
        <v>1</v>
      </c>
    </row>
    <row r="4178" spans="1:21">
      <c r="A4178" s="10">
        <v>40201702</v>
      </c>
      <c r="B4178" t="s">
        <v>889</v>
      </c>
      <c r="C4178" t="s">
        <v>890</v>
      </c>
      <c r="D4178" t="s">
        <v>891</v>
      </c>
      <c r="E4178" t="s">
        <v>95</v>
      </c>
      <c r="F4178" t="s">
        <v>96</v>
      </c>
      <c r="G4178" t="s">
        <v>913</v>
      </c>
      <c r="H4178" t="s">
        <v>822</v>
      </c>
      <c r="I4178" t="s">
        <v>893</v>
      </c>
      <c r="J4178" t="s">
        <v>912</v>
      </c>
      <c r="K4178" s="3" t="str">
        <f t="shared" si="273"/>
        <v>Surface CoatingMetal Cans</v>
      </c>
      <c r="L4178" s="9" t="s">
        <v>1453</v>
      </c>
      <c r="M4178" s="9" t="s">
        <v>1454</v>
      </c>
      <c r="N4178" t="s">
        <v>41</v>
      </c>
      <c r="P4178" s="5" t="str">
        <f>IF(LOOKUP($K4178,Fuel_Mappings!$C$2:$C$255,Fuel_Mappings!$D$2:$D$255)&lt;&gt;"",LOOKUP($K4178,Fuel_Mappings!$C$2:$C$255,Fuel_Mappings!$D$2:$D$255),"")</f>
        <v/>
      </c>
      <c r="Q4178" s="5" t="str">
        <f>IF($P4178="Other_Fuel",IF(LOOKUP($G4178,Fuel_Mappings!$I$2:$I$36,Fuel_Mappings!$I$2:$I$36)=$G4178,LOOKUP($G4178,Fuel_Mappings!$I$2:$I$36,Fuel_Mappings!$J$2:$J$36),""),"")</f>
        <v/>
      </c>
      <c r="S4178" s="5" t="str">
        <f t="shared" si="274"/>
        <v>2D3d</v>
      </c>
      <c r="T4178" s="3" t="b">
        <f t="shared" si="275"/>
        <v>1</v>
      </c>
      <c r="U4178" s="3" t="b">
        <f t="shared" si="276"/>
        <v>1</v>
      </c>
    </row>
    <row r="4179" spans="1:21">
      <c r="A4179" s="10">
        <v>40201705</v>
      </c>
      <c r="B4179" t="s">
        <v>889</v>
      </c>
      <c r="C4179" t="s">
        <v>890</v>
      </c>
      <c r="D4179" t="s">
        <v>891</v>
      </c>
      <c r="E4179" t="s">
        <v>95</v>
      </c>
      <c r="F4179" t="s">
        <v>96</v>
      </c>
      <c r="G4179" t="s">
        <v>913</v>
      </c>
      <c r="H4179" t="s">
        <v>822</v>
      </c>
      <c r="I4179" t="s">
        <v>893</v>
      </c>
      <c r="J4179" t="s">
        <v>912</v>
      </c>
      <c r="K4179" s="3" t="str">
        <f t="shared" si="273"/>
        <v>Surface CoatingMetal Cans</v>
      </c>
      <c r="L4179" s="9" t="s">
        <v>1453</v>
      </c>
      <c r="M4179" s="9" t="s">
        <v>1454</v>
      </c>
      <c r="N4179" t="s">
        <v>41</v>
      </c>
      <c r="P4179" s="5" t="str">
        <f>IF(LOOKUP($K4179,Fuel_Mappings!$C$2:$C$255,Fuel_Mappings!$D$2:$D$255)&lt;&gt;"",LOOKUP($K4179,Fuel_Mappings!$C$2:$C$255,Fuel_Mappings!$D$2:$D$255),"")</f>
        <v/>
      </c>
      <c r="Q4179" s="5" t="str">
        <f>IF($P4179="Other_Fuel",IF(LOOKUP($G4179,Fuel_Mappings!$I$2:$I$36,Fuel_Mappings!$I$2:$I$36)=$G4179,LOOKUP($G4179,Fuel_Mappings!$I$2:$I$36,Fuel_Mappings!$J$2:$J$36),""),"")</f>
        <v/>
      </c>
      <c r="S4179" s="5" t="str">
        <f t="shared" si="274"/>
        <v>2D3d</v>
      </c>
      <c r="T4179" s="3" t="b">
        <f t="shared" si="275"/>
        <v>1</v>
      </c>
      <c r="U4179" s="3" t="b">
        <f t="shared" si="276"/>
        <v>1</v>
      </c>
    </row>
    <row r="4180" spans="1:21">
      <c r="A4180" s="10">
        <v>40201723</v>
      </c>
      <c r="B4180" t="s">
        <v>889</v>
      </c>
      <c r="C4180" t="s">
        <v>890</v>
      </c>
      <c r="D4180" t="s">
        <v>891</v>
      </c>
      <c r="E4180" t="s">
        <v>95</v>
      </c>
      <c r="F4180" t="s">
        <v>96</v>
      </c>
      <c r="G4180" t="s">
        <v>913</v>
      </c>
      <c r="H4180" t="s">
        <v>822</v>
      </c>
      <c r="I4180" t="s">
        <v>893</v>
      </c>
      <c r="J4180" t="s">
        <v>912</v>
      </c>
      <c r="K4180" s="3" t="str">
        <f t="shared" si="273"/>
        <v>Surface CoatingMetal Cans</v>
      </c>
      <c r="L4180" s="9" t="s">
        <v>1453</v>
      </c>
      <c r="M4180" s="9" t="s">
        <v>1454</v>
      </c>
      <c r="N4180" t="s">
        <v>41</v>
      </c>
      <c r="P4180" s="5" t="str">
        <f>IF(LOOKUP($K4180,Fuel_Mappings!$C$2:$C$255,Fuel_Mappings!$D$2:$D$255)&lt;&gt;"",LOOKUP($K4180,Fuel_Mappings!$C$2:$C$255,Fuel_Mappings!$D$2:$D$255),"")</f>
        <v/>
      </c>
      <c r="Q4180" s="5" t="str">
        <f>IF($P4180="Other_Fuel",IF(LOOKUP($G4180,Fuel_Mappings!$I$2:$I$36,Fuel_Mappings!$I$2:$I$36)=$G4180,LOOKUP($G4180,Fuel_Mappings!$I$2:$I$36,Fuel_Mappings!$J$2:$J$36),""),"")</f>
        <v/>
      </c>
      <c r="S4180" s="5" t="str">
        <f t="shared" si="274"/>
        <v>2D3d</v>
      </c>
      <c r="T4180" s="3" t="b">
        <f t="shared" si="275"/>
        <v>1</v>
      </c>
      <c r="U4180" s="3" t="b">
        <f t="shared" si="276"/>
        <v>1</v>
      </c>
    </row>
    <row r="4181" spans="1:21">
      <c r="A4181" s="10">
        <v>40201724</v>
      </c>
      <c r="B4181" t="s">
        <v>889</v>
      </c>
      <c r="C4181" t="s">
        <v>890</v>
      </c>
      <c r="D4181" t="s">
        <v>891</v>
      </c>
      <c r="E4181" t="s">
        <v>95</v>
      </c>
      <c r="F4181" t="s">
        <v>96</v>
      </c>
      <c r="G4181" t="s">
        <v>913</v>
      </c>
      <c r="H4181" t="s">
        <v>822</v>
      </c>
      <c r="I4181" t="s">
        <v>893</v>
      </c>
      <c r="J4181" t="s">
        <v>912</v>
      </c>
      <c r="K4181" s="3" t="str">
        <f t="shared" si="273"/>
        <v>Surface CoatingMetal Cans</v>
      </c>
      <c r="L4181" s="9" t="s">
        <v>1453</v>
      </c>
      <c r="M4181" s="9" t="s">
        <v>1454</v>
      </c>
      <c r="N4181" t="s">
        <v>41</v>
      </c>
      <c r="P4181" s="5" t="str">
        <f>IF(LOOKUP($K4181,Fuel_Mappings!$C$2:$C$255,Fuel_Mappings!$D$2:$D$255)&lt;&gt;"",LOOKUP($K4181,Fuel_Mappings!$C$2:$C$255,Fuel_Mappings!$D$2:$D$255),"")</f>
        <v/>
      </c>
      <c r="Q4181" s="5" t="str">
        <f>IF($P4181="Other_Fuel",IF(LOOKUP($G4181,Fuel_Mappings!$I$2:$I$36,Fuel_Mappings!$I$2:$I$36)=$G4181,LOOKUP($G4181,Fuel_Mappings!$I$2:$I$36,Fuel_Mappings!$J$2:$J$36),""),"")</f>
        <v/>
      </c>
      <c r="S4181" s="5" t="str">
        <f t="shared" si="274"/>
        <v>2D3d</v>
      </c>
      <c r="T4181" s="3" t="b">
        <f t="shared" si="275"/>
        <v>1</v>
      </c>
      <c r="U4181" s="3" t="b">
        <f t="shared" si="276"/>
        <v>1</v>
      </c>
    </row>
    <row r="4182" spans="1:21">
      <c r="A4182" s="10">
        <v>40201732</v>
      </c>
      <c r="B4182" t="s">
        <v>889</v>
      </c>
      <c r="C4182" t="s">
        <v>890</v>
      </c>
      <c r="D4182" t="s">
        <v>891</v>
      </c>
      <c r="E4182" t="s">
        <v>95</v>
      </c>
      <c r="F4182" t="s">
        <v>96</v>
      </c>
      <c r="G4182" t="s">
        <v>913</v>
      </c>
      <c r="H4182" t="s">
        <v>822</v>
      </c>
      <c r="I4182" t="s">
        <v>893</v>
      </c>
      <c r="J4182" t="s">
        <v>912</v>
      </c>
      <c r="K4182" s="3" t="str">
        <f t="shared" si="273"/>
        <v>Surface CoatingMetal Cans</v>
      </c>
      <c r="L4182" s="9" t="s">
        <v>1453</v>
      </c>
      <c r="M4182" s="9" t="s">
        <v>1454</v>
      </c>
      <c r="N4182" t="s">
        <v>41</v>
      </c>
      <c r="P4182" s="5" t="str">
        <f>IF(LOOKUP($K4182,Fuel_Mappings!$C$2:$C$255,Fuel_Mappings!$D$2:$D$255)&lt;&gt;"",LOOKUP($K4182,Fuel_Mappings!$C$2:$C$255,Fuel_Mappings!$D$2:$D$255),"")</f>
        <v/>
      </c>
      <c r="Q4182" s="5" t="str">
        <f>IF($P4182="Other_Fuel",IF(LOOKUP($G4182,Fuel_Mappings!$I$2:$I$36,Fuel_Mappings!$I$2:$I$36)=$G4182,LOOKUP($G4182,Fuel_Mappings!$I$2:$I$36,Fuel_Mappings!$J$2:$J$36),""),"")</f>
        <v/>
      </c>
      <c r="S4182" s="5" t="str">
        <f t="shared" si="274"/>
        <v>2D3d</v>
      </c>
      <c r="T4182" s="3" t="b">
        <f t="shared" si="275"/>
        <v>1</v>
      </c>
      <c r="U4182" s="3" t="b">
        <f t="shared" si="276"/>
        <v>1</v>
      </c>
    </row>
    <row r="4183" spans="1:21">
      <c r="A4183" s="10">
        <v>40201733</v>
      </c>
      <c r="B4183" t="s">
        <v>889</v>
      </c>
      <c r="C4183" t="s">
        <v>890</v>
      </c>
      <c r="D4183" t="s">
        <v>891</v>
      </c>
      <c r="E4183" t="s">
        <v>95</v>
      </c>
      <c r="F4183" t="s">
        <v>96</v>
      </c>
      <c r="G4183" t="s">
        <v>913</v>
      </c>
      <c r="H4183" t="s">
        <v>822</v>
      </c>
      <c r="I4183" t="s">
        <v>893</v>
      </c>
      <c r="J4183" t="s">
        <v>912</v>
      </c>
      <c r="K4183" s="3" t="str">
        <f t="shared" si="273"/>
        <v>Surface CoatingMetal Cans</v>
      </c>
      <c r="L4183" s="9" t="s">
        <v>1453</v>
      </c>
      <c r="M4183" s="9" t="s">
        <v>1454</v>
      </c>
      <c r="N4183" t="s">
        <v>41</v>
      </c>
      <c r="P4183" s="5" t="str">
        <f>IF(LOOKUP($K4183,Fuel_Mappings!$C$2:$C$255,Fuel_Mappings!$D$2:$D$255)&lt;&gt;"",LOOKUP($K4183,Fuel_Mappings!$C$2:$C$255,Fuel_Mappings!$D$2:$D$255),"")</f>
        <v/>
      </c>
      <c r="Q4183" s="5" t="str">
        <f>IF($P4183="Other_Fuel",IF(LOOKUP($G4183,Fuel_Mappings!$I$2:$I$36,Fuel_Mappings!$I$2:$I$36)=$G4183,LOOKUP($G4183,Fuel_Mappings!$I$2:$I$36,Fuel_Mappings!$J$2:$J$36),""),"")</f>
        <v/>
      </c>
      <c r="S4183" s="5" t="str">
        <f t="shared" si="274"/>
        <v>2D3d</v>
      </c>
      <c r="T4183" s="3" t="b">
        <f t="shared" si="275"/>
        <v>1</v>
      </c>
      <c r="U4183" s="3" t="b">
        <f t="shared" si="276"/>
        <v>1</v>
      </c>
    </row>
    <row r="4184" spans="1:21">
      <c r="A4184" s="10">
        <v>40201803</v>
      </c>
      <c r="B4184" t="s">
        <v>889</v>
      </c>
      <c r="C4184" t="s">
        <v>890</v>
      </c>
      <c r="D4184" t="s">
        <v>891</v>
      </c>
      <c r="E4184" t="s">
        <v>95</v>
      </c>
      <c r="F4184" t="s">
        <v>96</v>
      </c>
      <c r="G4184" t="s">
        <v>919</v>
      </c>
      <c r="H4184" t="s">
        <v>822</v>
      </c>
      <c r="I4184" t="s">
        <v>893</v>
      </c>
      <c r="J4184" t="s">
        <v>920</v>
      </c>
      <c r="K4184" s="3" t="str">
        <f t="shared" si="273"/>
        <v>Surface CoatingMetal Coil</v>
      </c>
      <c r="L4184" s="9" t="s">
        <v>1453</v>
      </c>
      <c r="M4184" s="9" t="s">
        <v>1454</v>
      </c>
      <c r="N4184" t="s">
        <v>41</v>
      </c>
      <c r="P4184" s="5" t="str">
        <f>IF(LOOKUP($K4184,Fuel_Mappings!$C$2:$C$255,Fuel_Mappings!$D$2:$D$255)&lt;&gt;"",LOOKUP($K4184,Fuel_Mappings!$C$2:$C$255,Fuel_Mappings!$D$2:$D$255),"")</f>
        <v/>
      </c>
      <c r="Q4184" s="5" t="str">
        <f>IF($P4184="Other_Fuel",IF(LOOKUP($G4184,Fuel_Mappings!$I$2:$I$36,Fuel_Mappings!$I$2:$I$36)=$G4184,LOOKUP($G4184,Fuel_Mappings!$I$2:$I$36,Fuel_Mappings!$J$2:$J$36),""),"")</f>
        <v/>
      </c>
      <c r="S4184" s="5" t="str">
        <f t="shared" si="274"/>
        <v>2D3d</v>
      </c>
      <c r="T4184" s="3" t="b">
        <f t="shared" si="275"/>
        <v>1</v>
      </c>
      <c r="U4184" s="3" t="b">
        <f t="shared" si="276"/>
        <v>1</v>
      </c>
    </row>
    <row r="4185" spans="1:21">
      <c r="A4185" s="10">
        <v>40202003</v>
      </c>
      <c r="B4185" t="s">
        <v>889</v>
      </c>
      <c r="C4185" t="s">
        <v>890</v>
      </c>
      <c r="D4185" t="s">
        <v>891</v>
      </c>
      <c r="E4185" t="s">
        <v>95</v>
      </c>
      <c r="F4185" t="s">
        <v>96</v>
      </c>
      <c r="G4185" t="s">
        <v>914</v>
      </c>
      <c r="H4185" t="s">
        <v>822</v>
      </c>
      <c r="I4185" t="s">
        <v>893</v>
      </c>
      <c r="J4185" t="s">
        <v>915</v>
      </c>
      <c r="K4185" s="3" t="str">
        <f t="shared" si="273"/>
        <v>Surface CoatingMetal Furniture</v>
      </c>
      <c r="L4185" s="9" t="s">
        <v>1453</v>
      </c>
      <c r="M4185" s="9" t="s">
        <v>1454</v>
      </c>
      <c r="N4185" t="s">
        <v>41</v>
      </c>
      <c r="P4185" s="5" t="str">
        <f>IF(LOOKUP($K4185,Fuel_Mappings!$C$2:$C$255,Fuel_Mappings!$D$2:$D$255)&lt;&gt;"",LOOKUP($K4185,Fuel_Mappings!$C$2:$C$255,Fuel_Mappings!$D$2:$D$255),"")</f>
        <v/>
      </c>
      <c r="Q4185" s="5" t="str">
        <f>IF($P4185="Other_Fuel",IF(LOOKUP($G4185,Fuel_Mappings!$I$2:$I$36,Fuel_Mappings!$I$2:$I$36)=$G4185,LOOKUP($G4185,Fuel_Mappings!$I$2:$I$36,Fuel_Mappings!$J$2:$J$36),""),"")</f>
        <v/>
      </c>
      <c r="S4185" s="5" t="str">
        <f t="shared" si="274"/>
        <v>2D3d</v>
      </c>
      <c r="T4185" s="3" t="b">
        <f t="shared" si="275"/>
        <v>1</v>
      </c>
      <c r="U4185" s="3" t="b">
        <f t="shared" si="276"/>
        <v>1</v>
      </c>
    </row>
    <row r="4186" spans="1:21">
      <c r="A4186" s="10">
        <v>40202005</v>
      </c>
      <c r="B4186" t="s">
        <v>889</v>
      </c>
      <c r="C4186" t="s">
        <v>890</v>
      </c>
      <c r="D4186" t="s">
        <v>891</v>
      </c>
      <c r="E4186" t="s">
        <v>95</v>
      </c>
      <c r="F4186" t="s">
        <v>96</v>
      </c>
      <c r="G4186" t="s">
        <v>914</v>
      </c>
      <c r="H4186" t="s">
        <v>822</v>
      </c>
      <c r="I4186" t="s">
        <v>893</v>
      </c>
      <c r="J4186" t="s">
        <v>915</v>
      </c>
      <c r="K4186" s="3" t="str">
        <f t="shared" si="273"/>
        <v>Surface CoatingMetal Furniture</v>
      </c>
      <c r="L4186" s="9" t="s">
        <v>1453</v>
      </c>
      <c r="M4186" s="9" t="s">
        <v>1454</v>
      </c>
      <c r="N4186" t="s">
        <v>41</v>
      </c>
      <c r="P4186" s="5" t="str">
        <f>IF(LOOKUP($K4186,Fuel_Mappings!$C$2:$C$255,Fuel_Mappings!$D$2:$D$255)&lt;&gt;"",LOOKUP($K4186,Fuel_Mappings!$C$2:$C$255,Fuel_Mappings!$D$2:$D$255),"")</f>
        <v/>
      </c>
      <c r="Q4186" s="5" t="str">
        <f>IF($P4186="Other_Fuel",IF(LOOKUP($G4186,Fuel_Mappings!$I$2:$I$36,Fuel_Mappings!$I$2:$I$36)=$G4186,LOOKUP($G4186,Fuel_Mappings!$I$2:$I$36,Fuel_Mappings!$J$2:$J$36),""),"")</f>
        <v/>
      </c>
      <c r="S4186" s="5" t="str">
        <f t="shared" si="274"/>
        <v>2D3d</v>
      </c>
      <c r="T4186" s="3" t="b">
        <f t="shared" si="275"/>
        <v>1</v>
      </c>
      <c r="U4186" s="3" t="b">
        <f t="shared" si="276"/>
        <v>1</v>
      </c>
    </row>
    <row r="4187" spans="1:21">
      <c r="A4187" s="10">
        <v>40202013</v>
      </c>
      <c r="B4187" t="s">
        <v>889</v>
      </c>
      <c r="C4187" t="s">
        <v>890</v>
      </c>
      <c r="D4187" t="s">
        <v>891</v>
      </c>
      <c r="E4187" t="s">
        <v>95</v>
      </c>
      <c r="F4187" t="s">
        <v>96</v>
      </c>
      <c r="G4187" t="s">
        <v>914</v>
      </c>
      <c r="H4187" t="s">
        <v>822</v>
      </c>
      <c r="I4187" t="s">
        <v>893</v>
      </c>
      <c r="J4187" t="s">
        <v>915</v>
      </c>
      <c r="K4187" s="3" t="str">
        <f t="shared" si="273"/>
        <v>Surface CoatingMetal Furniture</v>
      </c>
      <c r="L4187" s="9" t="s">
        <v>1453</v>
      </c>
      <c r="M4187" s="9" t="s">
        <v>1454</v>
      </c>
      <c r="N4187" t="s">
        <v>41</v>
      </c>
      <c r="P4187" s="5" t="str">
        <f>IF(LOOKUP($K4187,Fuel_Mappings!$C$2:$C$255,Fuel_Mappings!$D$2:$D$255)&lt;&gt;"",LOOKUP($K4187,Fuel_Mappings!$C$2:$C$255,Fuel_Mappings!$D$2:$D$255),"")</f>
        <v/>
      </c>
      <c r="Q4187" s="5" t="str">
        <f>IF($P4187="Other_Fuel",IF(LOOKUP($G4187,Fuel_Mappings!$I$2:$I$36,Fuel_Mappings!$I$2:$I$36)=$G4187,LOOKUP($G4187,Fuel_Mappings!$I$2:$I$36,Fuel_Mappings!$J$2:$J$36),""),"")</f>
        <v/>
      </c>
      <c r="S4187" s="5" t="str">
        <f t="shared" si="274"/>
        <v>2D3d</v>
      </c>
      <c r="T4187" s="3" t="b">
        <f t="shared" si="275"/>
        <v>1</v>
      </c>
      <c r="U4187" s="3" t="b">
        <f t="shared" si="276"/>
        <v>1</v>
      </c>
    </row>
    <row r="4188" spans="1:21">
      <c r="A4188" s="10">
        <v>40202035</v>
      </c>
      <c r="B4188" t="s">
        <v>889</v>
      </c>
      <c r="C4188" t="s">
        <v>890</v>
      </c>
      <c r="D4188" t="s">
        <v>891</v>
      </c>
      <c r="E4188" t="s">
        <v>95</v>
      </c>
      <c r="F4188" t="s">
        <v>96</v>
      </c>
      <c r="G4188" t="s">
        <v>914</v>
      </c>
      <c r="H4188" t="s">
        <v>822</v>
      </c>
      <c r="I4188" t="s">
        <v>893</v>
      </c>
      <c r="J4188" t="s">
        <v>915</v>
      </c>
      <c r="K4188" s="3" t="str">
        <f t="shared" si="273"/>
        <v>Surface CoatingMetal Furniture</v>
      </c>
      <c r="L4188" s="9" t="s">
        <v>1453</v>
      </c>
      <c r="M4188" s="9" t="s">
        <v>1454</v>
      </c>
      <c r="N4188" t="s">
        <v>41</v>
      </c>
      <c r="P4188" s="5" t="str">
        <f>IF(LOOKUP($K4188,Fuel_Mappings!$C$2:$C$255,Fuel_Mappings!$D$2:$D$255)&lt;&gt;"",LOOKUP($K4188,Fuel_Mappings!$C$2:$C$255,Fuel_Mappings!$D$2:$D$255),"")</f>
        <v/>
      </c>
      <c r="Q4188" s="5" t="str">
        <f>IF($P4188="Other_Fuel",IF(LOOKUP($G4188,Fuel_Mappings!$I$2:$I$36,Fuel_Mappings!$I$2:$I$36)=$G4188,LOOKUP($G4188,Fuel_Mappings!$I$2:$I$36,Fuel_Mappings!$J$2:$J$36),""),"")</f>
        <v/>
      </c>
      <c r="S4188" s="5" t="str">
        <f t="shared" si="274"/>
        <v>2D3d</v>
      </c>
      <c r="T4188" s="3" t="b">
        <f t="shared" si="275"/>
        <v>1</v>
      </c>
      <c r="U4188" s="3" t="b">
        <f t="shared" si="276"/>
        <v>1</v>
      </c>
    </row>
    <row r="4189" spans="1:21">
      <c r="A4189" s="10">
        <v>40202202</v>
      </c>
      <c r="B4189" t="s">
        <v>889</v>
      </c>
      <c r="C4189" t="s">
        <v>890</v>
      </c>
      <c r="D4189" t="s">
        <v>891</v>
      </c>
      <c r="E4189" t="s">
        <v>95</v>
      </c>
      <c r="F4189" t="s">
        <v>96</v>
      </c>
      <c r="G4189" t="s">
        <v>916</v>
      </c>
      <c r="H4189" t="s">
        <v>822</v>
      </c>
      <c r="I4189" t="s">
        <v>893</v>
      </c>
      <c r="J4189" t="s">
        <v>916</v>
      </c>
      <c r="K4189" s="3" t="str">
        <f t="shared" si="273"/>
        <v>Surface CoatingPlastic Parts</v>
      </c>
      <c r="L4189" s="9" t="s">
        <v>1453</v>
      </c>
      <c r="M4189" s="9" t="s">
        <v>1454</v>
      </c>
      <c r="N4189" t="s">
        <v>41</v>
      </c>
      <c r="P4189" s="5" t="str">
        <f>IF(LOOKUP($K4189,Fuel_Mappings!$C$2:$C$255,Fuel_Mappings!$D$2:$D$255)&lt;&gt;"",LOOKUP($K4189,Fuel_Mappings!$C$2:$C$255,Fuel_Mappings!$D$2:$D$255),"")</f>
        <v/>
      </c>
      <c r="Q4189" s="5" t="str">
        <f>IF($P4189="Other_Fuel",IF(LOOKUP($G4189,Fuel_Mappings!$I$2:$I$36,Fuel_Mappings!$I$2:$I$36)=$G4189,LOOKUP($G4189,Fuel_Mappings!$I$2:$I$36,Fuel_Mappings!$J$2:$J$36),""),"")</f>
        <v/>
      </c>
      <c r="S4189" s="5" t="str">
        <f t="shared" si="274"/>
        <v>2D3d</v>
      </c>
      <c r="T4189" s="3" t="b">
        <f t="shared" si="275"/>
        <v>1</v>
      </c>
      <c r="U4189" s="3" t="b">
        <f t="shared" si="276"/>
        <v>1</v>
      </c>
    </row>
    <row r="4190" spans="1:21">
      <c r="A4190" s="10">
        <v>40202511</v>
      </c>
      <c r="B4190" t="s">
        <v>889</v>
      </c>
      <c r="C4190" t="s">
        <v>890</v>
      </c>
      <c r="D4190" t="s">
        <v>891</v>
      </c>
      <c r="E4190" t="s">
        <v>95</v>
      </c>
      <c r="F4190" t="s">
        <v>96</v>
      </c>
      <c r="G4190" t="s">
        <v>892</v>
      </c>
      <c r="H4190" t="s">
        <v>822</v>
      </c>
      <c r="I4190" t="s">
        <v>893</v>
      </c>
      <c r="J4190" t="s">
        <v>21</v>
      </c>
      <c r="K4190" s="3" t="str">
        <f t="shared" si="273"/>
        <v>Surface CoatingOther</v>
      </c>
      <c r="L4190" s="9" t="s">
        <v>1453</v>
      </c>
      <c r="M4190" s="9" t="s">
        <v>1454</v>
      </c>
      <c r="N4190" t="s">
        <v>41</v>
      </c>
      <c r="P4190" s="5" t="str">
        <f>IF(LOOKUP($K4190,Fuel_Mappings!$C$2:$C$255,Fuel_Mappings!$D$2:$D$255)&lt;&gt;"",LOOKUP($K4190,Fuel_Mappings!$C$2:$C$255,Fuel_Mappings!$D$2:$D$255),"")</f>
        <v>Other_Fuel</v>
      </c>
      <c r="Q4190" s="5" t="str">
        <f>IF($P4190="Other_Fuel",IF(LOOKUP($G4190,Fuel_Mappings!$I$2:$I$36,Fuel_Mappings!$I$2:$I$36)=$G4190,LOOKUP($G4190,Fuel_Mappings!$I$2:$I$36,Fuel_Mappings!$J$2:$J$36),""),"")</f>
        <v/>
      </c>
      <c r="S4190" s="5" t="str">
        <f t="shared" si="274"/>
        <v>2D3d</v>
      </c>
      <c r="T4190" s="3" t="b">
        <f t="shared" si="275"/>
        <v>1</v>
      </c>
      <c r="U4190" s="3" t="b">
        <f t="shared" si="276"/>
        <v>1</v>
      </c>
    </row>
    <row r="4191" spans="1:21">
      <c r="A4191" s="10">
        <v>40202521</v>
      </c>
      <c r="B4191" t="s">
        <v>889</v>
      </c>
      <c r="C4191" t="s">
        <v>890</v>
      </c>
      <c r="D4191" t="s">
        <v>891</v>
      </c>
      <c r="E4191" t="s">
        <v>95</v>
      </c>
      <c r="F4191" t="s">
        <v>96</v>
      </c>
      <c r="G4191" t="s">
        <v>892</v>
      </c>
      <c r="H4191" t="s">
        <v>822</v>
      </c>
      <c r="I4191" t="s">
        <v>893</v>
      </c>
      <c r="J4191" t="s">
        <v>21</v>
      </c>
      <c r="K4191" s="3" t="str">
        <f t="shared" si="273"/>
        <v>Surface CoatingOther</v>
      </c>
      <c r="L4191" s="9" t="s">
        <v>1453</v>
      </c>
      <c r="M4191" s="9" t="s">
        <v>1454</v>
      </c>
      <c r="N4191" t="s">
        <v>41</v>
      </c>
      <c r="P4191" s="5" t="str">
        <f>IF(LOOKUP($K4191,Fuel_Mappings!$C$2:$C$255,Fuel_Mappings!$D$2:$D$255)&lt;&gt;"",LOOKUP($K4191,Fuel_Mappings!$C$2:$C$255,Fuel_Mappings!$D$2:$D$255),"")</f>
        <v>Other_Fuel</v>
      </c>
      <c r="Q4191" s="5" t="str">
        <f>IF($P4191="Other_Fuel",IF(LOOKUP($G4191,Fuel_Mappings!$I$2:$I$36,Fuel_Mappings!$I$2:$I$36)=$G4191,LOOKUP($G4191,Fuel_Mappings!$I$2:$I$36,Fuel_Mappings!$J$2:$J$36),""),"")</f>
        <v/>
      </c>
      <c r="S4191" s="5" t="str">
        <f t="shared" si="274"/>
        <v>2D3d</v>
      </c>
      <c r="T4191" s="3" t="b">
        <f t="shared" si="275"/>
        <v>1</v>
      </c>
      <c r="U4191" s="3" t="b">
        <f t="shared" si="276"/>
        <v>1</v>
      </c>
    </row>
    <row r="4192" spans="1:21">
      <c r="A4192" s="10">
        <v>40202537</v>
      </c>
      <c r="B4192" t="s">
        <v>889</v>
      </c>
      <c r="C4192" t="s">
        <v>890</v>
      </c>
      <c r="D4192" t="s">
        <v>891</v>
      </c>
      <c r="E4192" t="s">
        <v>95</v>
      </c>
      <c r="F4192" t="s">
        <v>96</v>
      </c>
      <c r="G4192" t="s">
        <v>892</v>
      </c>
      <c r="H4192" t="s">
        <v>822</v>
      </c>
      <c r="I4192" t="s">
        <v>893</v>
      </c>
      <c r="J4192" t="s">
        <v>894</v>
      </c>
      <c r="K4192" s="3" t="str">
        <f t="shared" si="273"/>
        <v>Surface CoatingMisc. Metal Parts</v>
      </c>
      <c r="L4192" s="9" t="s">
        <v>1453</v>
      </c>
      <c r="M4192" s="9" t="s">
        <v>1454</v>
      </c>
      <c r="N4192" t="s">
        <v>41</v>
      </c>
      <c r="P4192" s="5" t="str">
        <f>IF(LOOKUP($K4192,Fuel_Mappings!$C$2:$C$255,Fuel_Mappings!$D$2:$D$255)&lt;&gt;"",LOOKUP($K4192,Fuel_Mappings!$C$2:$C$255,Fuel_Mappings!$D$2:$D$255),"")</f>
        <v/>
      </c>
      <c r="Q4192" s="5" t="str">
        <f>IF($P4192="Other_Fuel",IF(LOOKUP($G4192,Fuel_Mappings!$I$2:$I$36,Fuel_Mappings!$I$2:$I$36)=$G4192,LOOKUP($G4192,Fuel_Mappings!$I$2:$I$36,Fuel_Mappings!$J$2:$J$36),""),"")</f>
        <v/>
      </c>
      <c r="S4192" s="5" t="str">
        <f t="shared" si="274"/>
        <v>2D3d</v>
      </c>
      <c r="T4192" s="3" t="b">
        <f t="shared" si="275"/>
        <v>1</v>
      </c>
      <c r="U4192" s="3" t="b">
        <f t="shared" si="276"/>
        <v>1</v>
      </c>
    </row>
    <row r="4193" spans="1:21">
      <c r="A4193" s="10">
        <v>40202542</v>
      </c>
      <c r="B4193" t="s">
        <v>889</v>
      </c>
      <c r="C4193" t="s">
        <v>890</v>
      </c>
      <c r="D4193" t="s">
        <v>891</v>
      </c>
      <c r="E4193" t="s">
        <v>95</v>
      </c>
      <c r="F4193" t="s">
        <v>96</v>
      </c>
      <c r="G4193" t="s">
        <v>892</v>
      </c>
      <c r="H4193" t="s">
        <v>822</v>
      </c>
      <c r="I4193" t="s">
        <v>893</v>
      </c>
      <c r="J4193" t="s">
        <v>894</v>
      </c>
      <c r="K4193" s="3" t="str">
        <f t="shared" si="273"/>
        <v>Surface CoatingMisc. Metal Parts</v>
      </c>
      <c r="L4193" s="9" t="s">
        <v>1453</v>
      </c>
      <c r="M4193" s="9" t="s">
        <v>1454</v>
      </c>
      <c r="N4193" t="s">
        <v>41</v>
      </c>
      <c r="P4193" s="5" t="str">
        <f>IF(LOOKUP($K4193,Fuel_Mappings!$C$2:$C$255,Fuel_Mappings!$D$2:$D$255)&lt;&gt;"",LOOKUP($K4193,Fuel_Mappings!$C$2:$C$255,Fuel_Mappings!$D$2:$D$255),"")</f>
        <v/>
      </c>
      <c r="Q4193" s="5" t="str">
        <f>IF($P4193="Other_Fuel",IF(LOOKUP($G4193,Fuel_Mappings!$I$2:$I$36,Fuel_Mappings!$I$2:$I$36)=$G4193,LOOKUP($G4193,Fuel_Mappings!$I$2:$I$36,Fuel_Mappings!$J$2:$J$36),""),"")</f>
        <v/>
      </c>
      <c r="S4193" s="5" t="str">
        <f t="shared" si="274"/>
        <v>2D3d</v>
      </c>
      <c r="T4193" s="3" t="b">
        <f t="shared" si="275"/>
        <v>1</v>
      </c>
      <c r="U4193" s="3" t="b">
        <f t="shared" si="276"/>
        <v>1</v>
      </c>
    </row>
    <row r="4194" spans="1:21">
      <c r="A4194" s="10">
        <v>40202607</v>
      </c>
      <c r="B4194" t="s">
        <v>889</v>
      </c>
      <c r="C4194" t="s">
        <v>890</v>
      </c>
      <c r="D4194" t="s">
        <v>891</v>
      </c>
      <c r="E4194" t="s">
        <v>95</v>
      </c>
      <c r="F4194" t="s">
        <v>96</v>
      </c>
      <c r="G4194" t="s">
        <v>932</v>
      </c>
      <c r="H4194" t="s">
        <v>822</v>
      </c>
      <c r="I4194" t="s">
        <v>893</v>
      </c>
      <c r="J4194" t="s">
        <v>932</v>
      </c>
      <c r="K4194" s="3" t="str">
        <f t="shared" si="273"/>
        <v>Surface CoatingSteel Drums</v>
      </c>
      <c r="L4194" s="9" t="s">
        <v>1453</v>
      </c>
      <c r="M4194" s="9" t="s">
        <v>1454</v>
      </c>
      <c r="N4194" t="s">
        <v>41</v>
      </c>
      <c r="P4194" s="5" t="str">
        <f>IF(LOOKUP($K4194,Fuel_Mappings!$C$2:$C$255,Fuel_Mappings!$D$2:$D$255)&lt;&gt;"",LOOKUP($K4194,Fuel_Mappings!$C$2:$C$255,Fuel_Mappings!$D$2:$D$255),"")</f>
        <v/>
      </c>
      <c r="Q4194" s="5" t="str">
        <f>IF($P4194="Other_Fuel",IF(LOOKUP($G4194,Fuel_Mappings!$I$2:$I$36,Fuel_Mappings!$I$2:$I$36)=$G4194,LOOKUP($G4194,Fuel_Mappings!$I$2:$I$36,Fuel_Mappings!$J$2:$J$36),""),"")</f>
        <v/>
      </c>
      <c r="S4194" s="5" t="str">
        <f t="shared" si="274"/>
        <v>2D3d</v>
      </c>
      <c r="T4194" s="3" t="b">
        <f t="shared" si="275"/>
        <v>1</v>
      </c>
      <c r="U4194" s="3" t="b">
        <f t="shared" si="276"/>
        <v>1</v>
      </c>
    </row>
    <row r="4195" spans="1:21">
      <c r="A4195" s="10">
        <v>40204004</v>
      </c>
      <c r="B4195" t="s">
        <v>889</v>
      </c>
      <c r="C4195" t="s">
        <v>890</v>
      </c>
      <c r="D4195" t="s">
        <v>891</v>
      </c>
      <c r="E4195" t="s">
        <v>95</v>
      </c>
      <c r="F4195" t="s">
        <v>96</v>
      </c>
      <c r="G4195" t="s">
        <v>931</v>
      </c>
      <c r="H4195" t="s">
        <v>822</v>
      </c>
      <c r="I4195" t="s">
        <v>893</v>
      </c>
      <c r="J4195" t="s">
        <v>905</v>
      </c>
      <c r="K4195" s="3" t="str">
        <f t="shared" si="273"/>
        <v>Surface CoatingFabrics</v>
      </c>
      <c r="L4195" s="9" t="s">
        <v>1453</v>
      </c>
      <c r="M4195" s="9" t="s">
        <v>1454</v>
      </c>
      <c r="N4195" t="s">
        <v>41</v>
      </c>
      <c r="P4195" s="5" t="str">
        <f>IF(LOOKUP($K4195,Fuel_Mappings!$C$2:$C$255,Fuel_Mappings!$D$2:$D$255)&lt;&gt;"",LOOKUP($K4195,Fuel_Mappings!$C$2:$C$255,Fuel_Mappings!$D$2:$D$255),"")</f>
        <v/>
      </c>
      <c r="Q4195" s="5" t="str">
        <f>IF($P4195="Other_Fuel",IF(LOOKUP($G4195,Fuel_Mappings!$I$2:$I$36,Fuel_Mappings!$I$2:$I$36)=$G4195,LOOKUP($G4195,Fuel_Mappings!$I$2:$I$36,Fuel_Mappings!$J$2:$J$36),""),"")</f>
        <v/>
      </c>
      <c r="S4195" s="5" t="str">
        <f t="shared" si="274"/>
        <v>2D3d</v>
      </c>
      <c r="T4195" s="3" t="b">
        <f t="shared" si="275"/>
        <v>1</v>
      </c>
      <c r="U4195" s="3" t="b">
        <f t="shared" si="276"/>
        <v>1</v>
      </c>
    </row>
    <row r="4196" spans="1:21">
      <c r="A4196" s="10">
        <v>40204440</v>
      </c>
      <c r="B4196" t="s">
        <v>889</v>
      </c>
      <c r="C4196" t="s">
        <v>890</v>
      </c>
      <c r="D4196" t="s">
        <v>891</v>
      </c>
      <c r="E4196" t="s">
        <v>95</v>
      </c>
      <c r="F4196" t="s">
        <v>96</v>
      </c>
      <c r="G4196" t="s">
        <v>923</v>
      </c>
      <c r="H4196" t="s">
        <v>822</v>
      </c>
      <c r="I4196" t="s">
        <v>893</v>
      </c>
      <c r="J4196" t="s">
        <v>905</v>
      </c>
      <c r="K4196" s="3" t="str">
        <f t="shared" si="273"/>
        <v>Surface CoatingFabrics</v>
      </c>
      <c r="L4196" s="9" t="s">
        <v>1453</v>
      </c>
      <c r="M4196" s="9" t="s">
        <v>1454</v>
      </c>
      <c r="N4196" t="s">
        <v>41</v>
      </c>
      <c r="P4196" s="5" t="str">
        <f>IF(LOOKUP($K4196,Fuel_Mappings!$C$2:$C$255,Fuel_Mappings!$D$2:$D$255)&lt;&gt;"",LOOKUP($K4196,Fuel_Mappings!$C$2:$C$255,Fuel_Mappings!$D$2:$D$255),"")</f>
        <v/>
      </c>
      <c r="Q4196" s="5" t="str">
        <f>IF($P4196="Other_Fuel",IF(LOOKUP($G4196,Fuel_Mappings!$I$2:$I$36,Fuel_Mappings!$I$2:$I$36)=$G4196,LOOKUP($G4196,Fuel_Mappings!$I$2:$I$36,Fuel_Mappings!$J$2:$J$36),""),"")</f>
        <v/>
      </c>
      <c r="S4196" s="5" t="str">
        <f t="shared" si="274"/>
        <v>2D3d</v>
      </c>
      <c r="T4196" s="3" t="b">
        <f t="shared" si="275"/>
        <v>1</v>
      </c>
      <c r="U4196" s="3" t="b">
        <f t="shared" si="276"/>
        <v>1</v>
      </c>
    </row>
    <row r="4197" spans="1:21">
      <c r="A4197" s="10">
        <v>40201116</v>
      </c>
      <c r="B4197" t="s">
        <v>889</v>
      </c>
      <c r="C4197" t="s">
        <v>890</v>
      </c>
      <c r="D4197" t="s">
        <v>891</v>
      </c>
      <c r="E4197" t="s">
        <v>95</v>
      </c>
      <c r="F4197" t="s">
        <v>96</v>
      </c>
      <c r="G4197" t="s">
        <v>904</v>
      </c>
      <c r="H4197" t="s">
        <v>822</v>
      </c>
      <c r="I4197" t="s">
        <v>893</v>
      </c>
      <c r="J4197" t="s">
        <v>905</v>
      </c>
      <c r="K4197" s="3" t="str">
        <f t="shared" si="273"/>
        <v>Surface CoatingFabrics</v>
      </c>
      <c r="L4197" s="9" t="s">
        <v>1453</v>
      </c>
      <c r="M4197" s="9" t="s">
        <v>1454</v>
      </c>
      <c r="N4197" t="s">
        <v>41</v>
      </c>
      <c r="P4197" s="5" t="str">
        <f>IF(LOOKUP($K4197,Fuel_Mappings!$C$2:$C$255,Fuel_Mappings!$D$2:$D$255)&lt;&gt;"",LOOKUP($K4197,Fuel_Mappings!$C$2:$C$255,Fuel_Mappings!$D$2:$D$255),"")</f>
        <v/>
      </c>
      <c r="Q4197" s="5" t="str">
        <f>IF($P4197="Other_Fuel",IF(LOOKUP($G4197,Fuel_Mappings!$I$2:$I$36,Fuel_Mappings!$I$2:$I$36)=$G4197,LOOKUP($G4197,Fuel_Mappings!$I$2:$I$36,Fuel_Mappings!$J$2:$J$36),""),"")</f>
        <v/>
      </c>
      <c r="S4197" s="5" t="str">
        <f t="shared" si="274"/>
        <v>2D3d</v>
      </c>
      <c r="T4197" s="3" t="b">
        <f t="shared" si="275"/>
        <v>1</v>
      </c>
      <c r="U4197" s="3" t="b">
        <f t="shared" si="276"/>
        <v>1</v>
      </c>
    </row>
    <row r="4198" spans="1:21">
      <c r="A4198" s="10">
        <v>40201721</v>
      </c>
      <c r="B4198" t="s">
        <v>889</v>
      </c>
      <c r="C4198" t="s">
        <v>890</v>
      </c>
      <c r="D4198" t="s">
        <v>891</v>
      </c>
      <c r="E4198" t="s">
        <v>95</v>
      </c>
      <c r="F4198" t="s">
        <v>96</v>
      </c>
      <c r="G4198" t="s">
        <v>913</v>
      </c>
      <c r="H4198" t="s">
        <v>822</v>
      </c>
      <c r="I4198" t="s">
        <v>893</v>
      </c>
      <c r="J4198" t="s">
        <v>912</v>
      </c>
      <c r="K4198" s="3" t="str">
        <f t="shared" si="273"/>
        <v>Surface CoatingMetal Cans</v>
      </c>
      <c r="L4198" s="9" t="s">
        <v>1453</v>
      </c>
      <c r="M4198" s="9" t="s">
        <v>1454</v>
      </c>
      <c r="N4198" t="s">
        <v>41</v>
      </c>
      <c r="P4198" s="5" t="str">
        <f>IF(LOOKUP($K4198,Fuel_Mappings!$C$2:$C$255,Fuel_Mappings!$D$2:$D$255)&lt;&gt;"",LOOKUP($K4198,Fuel_Mappings!$C$2:$C$255,Fuel_Mappings!$D$2:$D$255),"")</f>
        <v/>
      </c>
      <c r="Q4198" s="5" t="str">
        <f>IF($P4198="Other_Fuel",IF(LOOKUP($G4198,Fuel_Mappings!$I$2:$I$36,Fuel_Mappings!$I$2:$I$36)=$G4198,LOOKUP($G4198,Fuel_Mappings!$I$2:$I$36,Fuel_Mappings!$J$2:$J$36),""),"")</f>
        <v/>
      </c>
      <c r="S4198" s="5" t="str">
        <f t="shared" si="274"/>
        <v>2D3d</v>
      </c>
      <c r="T4198" s="3" t="b">
        <f t="shared" si="275"/>
        <v>1</v>
      </c>
      <c r="U4198" s="3" t="b">
        <f t="shared" si="276"/>
        <v>1</v>
      </c>
    </row>
    <row r="4199" spans="1:21">
      <c r="A4199" s="10">
        <v>40202606</v>
      </c>
      <c r="B4199" t="s">
        <v>889</v>
      </c>
      <c r="C4199" t="s">
        <v>890</v>
      </c>
      <c r="D4199" t="s">
        <v>891</v>
      </c>
      <c r="E4199" t="s">
        <v>95</v>
      </c>
      <c r="F4199" t="s">
        <v>96</v>
      </c>
      <c r="G4199" t="s">
        <v>932</v>
      </c>
      <c r="H4199" t="s">
        <v>822</v>
      </c>
      <c r="I4199" t="s">
        <v>893</v>
      </c>
      <c r="J4199" t="s">
        <v>932</v>
      </c>
      <c r="K4199" s="3" t="str">
        <f t="shared" si="273"/>
        <v>Surface CoatingSteel Drums</v>
      </c>
      <c r="L4199" s="9" t="s">
        <v>1453</v>
      </c>
      <c r="M4199" s="9" t="s">
        <v>1454</v>
      </c>
      <c r="N4199" t="s">
        <v>41</v>
      </c>
      <c r="P4199" s="5" t="str">
        <f>IF(LOOKUP($K4199,Fuel_Mappings!$C$2:$C$255,Fuel_Mappings!$D$2:$D$255)&lt;&gt;"",LOOKUP($K4199,Fuel_Mappings!$C$2:$C$255,Fuel_Mappings!$D$2:$D$255),"")</f>
        <v/>
      </c>
      <c r="Q4199" s="5" t="str">
        <f>IF($P4199="Other_Fuel",IF(LOOKUP($G4199,Fuel_Mappings!$I$2:$I$36,Fuel_Mappings!$I$2:$I$36)=$G4199,LOOKUP($G4199,Fuel_Mappings!$I$2:$I$36,Fuel_Mappings!$J$2:$J$36),""),"")</f>
        <v/>
      </c>
      <c r="S4199" s="5" t="str">
        <f t="shared" si="274"/>
        <v>2D3d</v>
      </c>
      <c r="T4199" s="3" t="b">
        <f t="shared" si="275"/>
        <v>1</v>
      </c>
      <c r="U4199" s="3" t="b">
        <f t="shared" si="276"/>
        <v>1</v>
      </c>
    </row>
    <row r="4200" spans="1:21">
      <c r="A4200" s="10">
        <v>40202701</v>
      </c>
      <c r="B4200" t="s">
        <v>889</v>
      </c>
      <c r="C4200" t="s">
        <v>890</v>
      </c>
      <c r="D4200" t="s">
        <v>891</v>
      </c>
      <c r="E4200" t="s">
        <v>95</v>
      </c>
      <c r="F4200" t="s">
        <v>96</v>
      </c>
      <c r="G4200" t="s">
        <v>934</v>
      </c>
      <c r="H4200" t="s">
        <v>822</v>
      </c>
      <c r="I4200" t="s">
        <v>893</v>
      </c>
      <c r="J4200" t="s">
        <v>21</v>
      </c>
      <c r="K4200" s="3" t="str">
        <f t="shared" si="273"/>
        <v>Surface CoatingOther</v>
      </c>
      <c r="L4200" s="9" t="s">
        <v>1453</v>
      </c>
      <c r="M4200" s="9" t="s">
        <v>1454</v>
      </c>
      <c r="N4200" t="s">
        <v>41</v>
      </c>
      <c r="P4200" s="5" t="str">
        <f>IF(LOOKUP($K4200,Fuel_Mappings!$C$2:$C$255,Fuel_Mappings!$D$2:$D$255)&lt;&gt;"",LOOKUP($K4200,Fuel_Mappings!$C$2:$C$255,Fuel_Mappings!$D$2:$D$255),"")</f>
        <v>Other_Fuel</v>
      </c>
      <c r="Q4200" s="5" t="str">
        <f>IF($P4200="Other_Fuel",IF(LOOKUP($G4200,Fuel_Mappings!$I$2:$I$36,Fuel_Mappings!$I$2:$I$36)=$G4200,LOOKUP($G4200,Fuel_Mappings!$I$2:$I$36,Fuel_Mappings!$J$2:$J$36),""),"")</f>
        <v/>
      </c>
      <c r="S4200" s="5" t="str">
        <f t="shared" si="274"/>
        <v>2D3d</v>
      </c>
      <c r="T4200" s="3" t="b">
        <f t="shared" si="275"/>
        <v>1</v>
      </c>
      <c r="U4200" s="3" t="b">
        <f t="shared" si="276"/>
        <v>1</v>
      </c>
    </row>
    <row r="4201" spans="1:21">
      <c r="A4201" s="10">
        <v>40201436</v>
      </c>
      <c r="B4201" t="s">
        <v>889</v>
      </c>
      <c r="C4201" t="s">
        <v>890</v>
      </c>
      <c r="D4201" t="s">
        <v>891</v>
      </c>
      <c r="E4201" t="s">
        <v>95</v>
      </c>
      <c r="F4201" t="s">
        <v>96</v>
      </c>
      <c r="G4201" t="s">
        <v>928</v>
      </c>
      <c r="H4201" t="s">
        <v>822</v>
      </c>
      <c r="I4201" t="s">
        <v>893</v>
      </c>
      <c r="J4201" t="s">
        <v>928</v>
      </c>
      <c r="K4201" s="3" t="str">
        <f t="shared" si="273"/>
        <v>Surface CoatingLarge Appliances</v>
      </c>
      <c r="L4201" s="9" t="s">
        <v>1453</v>
      </c>
      <c r="M4201" s="9" t="s">
        <v>1454</v>
      </c>
      <c r="N4201" t="s">
        <v>41</v>
      </c>
      <c r="P4201" s="5" t="str">
        <f>IF(LOOKUP($K4201,Fuel_Mappings!$C$2:$C$255,Fuel_Mappings!$D$2:$D$255)&lt;&gt;"",LOOKUP($K4201,Fuel_Mappings!$C$2:$C$255,Fuel_Mappings!$D$2:$D$255),"")</f>
        <v/>
      </c>
      <c r="Q4201" s="5" t="str">
        <f>IF($P4201="Other_Fuel",IF(LOOKUP($G4201,Fuel_Mappings!$I$2:$I$36,Fuel_Mappings!$I$2:$I$36)=$G4201,LOOKUP($G4201,Fuel_Mappings!$I$2:$I$36,Fuel_Mappings!$J$2:$J$36),""),"")</f>
        <v/>
      </c>
      <c r="S4201" s="5" t="str">
        <f t="shared" si="274"/>
        <v>2D3d</v>
      </c>
      <c r="T4201" s="3" t="b">
        <f t="shared" si="275"/>
        <v>1</v>
      </c>
      <c r="U4201" s="3" t="b">
        <f t="shared" si="276"/>
        <v>1</v>
      </c>
    </row>
    <row r="4202" spans="1:21">
      <c r="A4202" s="10">
        <v>40201431</v>
      </c>
      <c r="B4202" t="s">
        <v>889</v>
      </c>
      <c r="C4202" t="s">
        <v>890</v>
      </c>
      <c r="D4202" t="s">
        <v>891</v>
      </c>
      <c r="E4202" t="s">
        <v>95</v>
      </c>
      <c r="F4202" t="s">
        <v>96</v>
      </c>
      <c r="G4202" t="s">
        <v>928</v>
      </c>
      <c r="H4202" t="s">
        <v>822</v>
      </c>
      <c r="I4202" t="s">
        <v>893</v>
      </c>
      <c r="J4202" t="s">
        <v>928</v>
      </c>
      <c r="K4202" s="3" t="str">
        <f t="shared" si="273"/>
        <v>Surface CoatingLarge Appliances</v>
      </c>
      <c r="L4202" s="9" t="s">
        <v>1453</v>
      </c>
      <c r="M4202" s="9" t="s">
        <v>1454</v>
      </c>
      <c r="N4202" t="s">
        <v>41</v>
      </c>
      <c r="P4202" s="5" t="str">
        <f>IF(LOOKUP($K4202,Fuel_Mappings!$C$2:$C$255,Fuel_Mappings!$D$2:$D$255)&lt;&gt;"",LOOKUP($K4202,Fuel_Mappings!$C$2:$C$255,Fuel_Mappings!$D$2:$D$255),"")</f>
        <v/>
      </c>
      <c r="Q4202" s="5" t="str">
        <f>IF($P4202="Other_Fuel",IF(LOOKUP($G4202,Fuel_Mappings!$I$2:$I$36,Fuel_Mappings!$I$2:$I$36)=$G4202,LOOKUP($G4202,Fuel_Mappings!$I$2:$I$36,Fuel_Mappings!$J$2:$J$36),""),"")</f>
        <v/>
      </c>
      <c r="S4202" s="5" t="str">
        <f t="shared" si="274"/>
        <v>2D3d</v>
      </c>
      <c r="T4202" s="3" t="b">
        <f t="shared" si="275"/>
        <v>1</v>
      </c>
      <c r="U4202" s="3" t="b">
        <f t="shared" si="276"/>
        <v>1</v>
      </c>
    </row>
    <row r="4203" spans="1:21">
      <c r="A4203" s="10">
        <v>40200841</v>
      </c>
      <c r="B4203" t="s">
        <v>889</v>
      </c>
      <c r="C4203" t="s">
        <v>890</v>
      </c>
      <c r="D4203" t="s">
        <v>891</v>
      </c>
      <c r="E4203" t="s">
        <v>95</v>
      </c>
      <c r="F4203" t="s">
        <v>96</v>
      </c>
      <c r="G4203" t="s">
        <v>903</v>
      </c>
      <c r="H4203" t="s">
        <v>822</v>
      </c>
      <c r="I4203" t="s">
        <v>893</v>
      </c>
      <c r="J4203" t="s">
        <v>912</v>
      </c>
      <c r="K4203" s="3" t="str">
        <f t="shared" si="273"/>
        <v>Surface CoatingMetal Cans</v>
      </c>
      <c r="L4203" s="9" t="s">
        <v>1453</v>
      </c>
      <c r="M4203" s="9" t="s">
        <v>1454</v>
      </c>
      <c r="N4203" t="s">
        <v>41</v>
      </c>
      <c r="P4203" s="5" t="str">
        <f>IF(LOOKUP($K4203,Fuel_Mappings!$C$2:$C$255,Fuel_Mappings!$D$2:$D$255)&lt;&gt;"",LOOKUP($K4203,Fuel_Mappings!$C$2:$C$255,Fuel_Mappings!$D$2:$D$255),"")</f>
        <v/>
      </c>
      <c r="Q4203" s="5" t="str">
        <f>IF($P4203="Other_Fuel",IF(LOOKUP($G4203,Fuel_Mappings!$I$2:$I$36,Fuel_Mappings!$I$2:$I$36)=$G4203,LOOKUP($G4203,Fuel_Mappings!$I$2:$I$36,Fuel_Mappings!$J$2:$J$36),""),"")</f>
        <v/>
      </c>
      <c r="S4203" s="5" t="str">
        <f t="shared" si="274"/>
        <v>2D3d</v>
      </c>
      <c r="T4203" s="3" t="b">
        <f t="shared" si="275"/>
        <v>1</v>
      </c>
      <c r="U4203" s="3" t="b">
        <f t="shared" si="276"/>
        <v>1</v>
      </c>
    </row>
    <row r="4204" spans="1:21">
      <c r="A4204" s="10">
        <v>40201103</v>
      </c>
      <c r="B4204" t="s">
        <v>889</v>
      </c>
      <c r="C4204" t="s">
        <v>890</v>
      </c>
      <c r="D4204" t="s">
        <v>891</v>
      </c>
      <c r="E4204" t="s">
        <v>95</v>
      </c>
      <c r="F4204" t="s">
        <v>96</v>
      </c>
      <c r="G4204" t="s">
        <v>904</v>
      </c>
      <c r="H4204" t="s">
        <v>822</v>
      </c>
      <c r="I4204" t="s">
        <v>893</v>
      </c>
      <c r="J4204" t="s">
        <v>905</v>
      </c>
      <c r="K4204" s="3" t="str">
        <f t="shared" si="273"/>
        <v>Surface CoatingFabrics</v>
      </c>
      <c r="L4204" s="9" t="s">
        <v>1453</v>
      </c>
      <c r="M4204" s="9" t="s">
        <v>1454</v>
      </c>
      <c r="N4204" t="s">
        <v>41</v>
      </c>
      <c r="P4204" s="5" t="str">
        <f>IF(LOOKUP($K4204,Fuel_Mappings!$C$2:$C$255,Fuel_Mappings!$D$2:$D$255)&lt;&gt;"",LOOKUP($K4204,Fuel_Mappings!$C$2:$C$255,Fuel_Mappings!$D$2:$D$255),"")</f>
        <v/>
      </c>
      <c r="Q4204" s="5" t="str">
        <f>IF($P4204="Other_Fuel",IF(LOOKUP($G4204,Fuel_Mappings!$I$2:$I$36,Fuel_Mappings!$I$2:$I$36)=$G4204,LOOKUP($G4204,Fuel_Mappings!$I$2:$I$36,Fuel_Mappings!$J$2:$J$36),""),"")</f>
        <v/>
      </c>
      <c r="S4204" s="5" t="str">
        <f t="shared" si="274"/>
        <v>2D3d</v>
      </c>
      <c r="T4204" s="3" t="b">
        <f t="shared" si="275"/>
        <v>1</v>
      </c>
      <c r="U4204" s="3" t="b">
        <f t="shared" si="276"/>
        <v>1</v>
      </c>
    </row>
    <row r="4205" spans="1:21">
      <c r="A4205" s="10">
        <v>40201197</v>
      </c>
      <c r="B4205" t="s">
        <v>889</v>
      </c>
      <c r="C4205" t="s">
        <v>890</v>
      </c>
      <c r="D4205" t="s">
        <v>891</v>
      </c>
      <c r="E4205" t="s">
        <v>95</v>
      </c>
      <c r="F4205" t="s">
        <v>96</v>
      </c>
      <c r="G4205" t="s">
        <v>904</v>
      </c>
      <c r="H4205" t="s">
        <v>822</v>
      </c>
      <c r="I4205" t="s">
        <v>893</v>
      </c>
      <c r="J4205" t="s">
        <v>905</v>
      </c>
      <c r="K4205" s="3" t="str">
        <f t="shared" si="273"/>
        <v>Surface CoatingFabrics</v>
      </c>
      <c r="L4205" s="9" t="s">
        <v>1453</v>
      </c>
      <c r="M4205" s="9" t="s">
        <v>1454</v>
      </c>
      <c r="N4205" t="s">
        <v>41</v>
      </c>
      <c r="P4205" s="5" t="str">
        <f>IF(LOOKUP($K4205,Fuel_Mappings!$C$2:$C$255,Fuel_Mappings!$D$2:$D$255)&lt;&gt;"",LOOKUP($K4205,Fuel_Mappings!$C$2:$C$255,Fuel_Mappings!$D$2:$D$255),"")</f>
        <v/>
      </c>
      <c r="Q4205" s="5" t="str">
        <f>IF($P4205="Other_Fuel",IF(LOOKUP($G4205,Fuel_Mappings!$I$2:$I$36,Fuel_Mappings!$I$2:$I$36)=$G4205,LOOKUP($G4205,Fuel_Mappings!$I$2:$I$36,Fuel_Mappings!$J$2:$J$36),""),"")</f>
        <v/>
      </c>
      <c r="S4205" s="5" t="str">
        <f t="shared" si="274"/>
        <v>2D3d</v>
      </c>
      <c r="T4205" s="3" t="b">
        <f t="shared" si="275"/>
        <v>1</v>
      </c>
      <c r="U4205" s="3" t="b">
        <f t="shared" si="276"/>
        <v>1</v>
      </c>
    </row>
    <row r="4206" spans="1:21">
      <c r="A4206" s="10">
        <v>40201199</v>
      </c>
      <c r="B4206" t="s">
        <v>889</v>
      </c>
      <c r="C4206" t="s">
        <v>890</v>
      </c>
      <c r="D4206" t="s">
        <v>891</v>
      </c>
      <c r="E4206" t="s">
        <v>95</v>
      </c>
      <c r="F4206" t="s">
        <v>96</v>
      </c>
      <c r="G4206" t="s">
        <v>904</v>
      </c>
      <c r="H4206" t="s">
        <v>822</v>
      </c>
      <c r="I4206" t="s">
        <v>893</v>
      </c>
      <c r="J4206" t="s">
        <v>905</v>
      </c>
      <c r="K4206" s="3" t="str">
        <f t="shared" si="273"/>
        <v>Surface CoatingFabrics</v>
      </c>
      <c r="L4206" s="9" t="s">
        <v>1453</v>
      </c>
      <c r="M4206" s="9" t="s">
        <v>1454</v>
      </c>
      <c r="N4206" t="s">
        <v>41</v>
      </c>
      <c r="P4206" s="5" t="str">
        <f>IF(LOOKUP($K4206,Fuel_Mappings!$C$2:$C$255,Fuel_Mappings!$D$2:$D$255)&lt;&gt;"",LOOKUP($K4206,Fuel_Mappings!$C$2:$C$255,Fuel_Mappings!$D$2:$D$255),"")</f>
        <v/>
      </c>
      <c r="Q4206" s="5" t="str">
        <f>IF($P4206="Other_Fuel",IF(LOOKUP($G4206,Fuel_Mappings!$I$2:$I$36,Fuel_Mappings!$I$2:$I$36)=$G4206,LOOKUP($G4206,Fuel_Mappings!$I$2:$I$36,Fuel_Mappings!$J$2:$J$36),""),"")</f>
        <v/>
      </c>
      <c r="S4206" s="5" t="str">
        <f t="shared" si="274"/>
        <v>2D3d</v>
      </c>
      <c r="T4206" s="3" t="b">
        <f t="shared" si="275"/>
        <v>1</v>
      </c>
      <c r="U4206" s="3" t="b">
        <f t="shared" si="276"/>
        <v>1</v>
      </c>
    </row>
    <row r="4207" spans="1:21">
      <c r="A4207" s="10">
        <v>40201320</v>
      </c>
      <c r="B4207" t="s">
        <v>889</v>
      </c>
      <c r="C4207" t="s">
        <v>890</v>
      </c>
      <c r="D4207" t="s">
        <v>891</v>
      </c>
      <c r="E4207" t="s">
        <v>95</v>
      </c>
      <c r="F4207" t="s">
        <v>96</v>
      </c>
      <c r="G4207" t="s">
        <v>907</v>
      </c>
      <c r="H4207" t="s">
        <v>822</v>
      </c>
      <c r="I4207" t="s">
        <v>893</v>
      </c>
      <c r="J4207" t="s">
        <v>908</v>
      </c>
      <c r="K4207" s="3" t="str">
        <f t="shared" si="273"/>
        <v>Surface CoatingPaper</v>
      </c>
      <c r="L4207" s="9" t="s">
        <v>1453</v>
      </c>
      <c r="M4207" s="9" t="s">
        <v>1454</v>
      </c>
      <c r="N4207" t="s">
        <v>41</v>
      </c>
      <c r="P4207" s="5" t="str">
        <f>IF(LOOKUP($K4207,Fuel_Mappings!$C$2:$C$255,Fuel_Mappings!$D$2:$D$255)&lt;&gt;"",LOOKUP($K4207,Fuel_Mappings!$C$2:$C$255,Fuel_Mappings!$D$2:$D$255),"")</f>
        <v/>
      </c>
      <c r="Q4207" s="5" t="str">
        <f>IF($P4207="Other_Fuel",IF(LOOKUP($G4207,Fuel_Mappings!$I$2:$I$36,Fuel_Mappings!$I$2:$I$36)=$G4207,LOOKUP($G4207,Fuel_Mappings!$I$2:$I$36,Fuel_Mappings!$J$2:$J$36),""),"")</f>
        <v/>
      </c>
      <c r="S4207" s="5" t="str">
        <f t="shared" si="274"/>
        <v>2D3d</v>
      </c>
      <c r="T4207" s="3" t="b">
        <f t="shared" si="275"/>
        <v>1</v>
      </c>
      <c r="U4207" s="3" t="b">
        <f t="shared" si="276"/>
        <v>1</v>
      </c>
    </row>
    <row r="4208" spans="1:21">
      <c r="A4208" s="10">
        <v>40201403</v>
      </c>
      <c r="B4208" t="s">
        <v>889</v>
      </c>
      <c r="C4208" t="s">
        <v>890</v>
      </c>
      <c r="D4208" t="s">
        <v>891</v>
      </c>
      <c r="E4208" t="s">
        <v>95</v>
      </c>
      <c r="F4208" t="s">
        <v>96</v>
      </c>
      <c r="G4208" t="s">
        <v>928</v>
      </c>
      <c r="H4208" t="s">
        <v>822</v>
      </c>
      <c r="I4208" t="s">
        <v>893</v>
      </c>
      <c r="J4208" t="s">
        <v>928</v>
      </c>
      <c r="K4208" s="3" t="str">
        <f t="shared" si="273"/>
        <v>Surface CoatingLarge Appliances</v>
      </c>
      <c r="L4208" s="9" t="s">
        <v>1453</v>
      </c>
      <c r="M4208" s="9" t="s">
        <v>1454</v>
      </c>
      <c r="N4208" t="s">
        <v>41</v>
      </c>
      <c r="P4208" s="5" t="str">
        <f>IF(LOOKUP($K4208,Fuel_Mappings!$C$2:$C$255,Fuel_Mappings!$D$2:$D$255)&lt;&gt;"",LOOKUP($K4208,Fuel_Mappings!$C$2:$C$255,Fuel_Mappings!$D$2:$D$255),"")</f>
        <v/>
      </c>
      <c r="Q4208" s="5" t="str">
        <f>IF($P4208="Other_Fuel",IF(LOOKUP($G4208,Fuel_Mappings!$I$2:$I$36,Fuel_Mappings!$I$2:$I$36)=$G4208,LOOKUP($G4208,Fuel_Mappings!$I$2:$I$36,Fuel_Mappings!$J$2:$J$36),""),"")</f>
        <v/>
      </c>
      <c r="S4208" s="5" t="str">
        <f t="shared" si="274"/>
        <v>2D3d</v>
      </c>
      <c r="T4208" s="3" t="b">
        <f t="shared" si="275"/>
        <v>1</v>
      </c>
      <c r="U4208" s="3" t="b">
        <f t="shared" si="276"/>
        <v>1</v>
      </c>
    </row>
    <row r="4209" spans="1:21">
      <c r="A4209" s="10">
        <v>40201405</v>
      </c>
      <c r="B4209" t="s">
        <v>889</v>
      </c>
      <c r="C4209" t="s">
        <v>890</v>
      </c>
      <c r="D4209" t="s">
        <v>891</v>
      </c>
      <c r="E4209" t="s">
        <v>95</v>
      </c>
      <c r="F4209" t="s">
        <v>96</v>
      </c>
      <c r="G4209" t="s">
        <v>928</v>
      </c>
      <c r="H4209" t="s">
        <v>822</v>
      </c>
      <c r="I4209" t="s">
        <v>893</v>
      </c>
      <c r="J4209" t="s">
        <v>928</v>
      </c>
      <c r="K4209" s="3" t="str">
        <f t="shared" si="273"/>
        <v>Surface CoatingLarge Appliances</v>
      </c>
      <c r="L4209" s="9" t="s">
        <v>1453</v>
      </c>
      <c r="M4209" s="9" t="s">
        <v>1454</v>
      </c>
      <c r="N4209" t="s">
        <v>41</v>
      </c>
      <c r="P4209" s="5" t="str">
        <f>IF(LOOKUP($K4209,Fuel_Mappings!$C$2:$C$255,Fuel_Mappings!$D$2:$D$255)&lt;&gt;"",LOOKUP($K4209,Fuel_Mappings!$C$2:$C$255,Fuel_Mappings!$D$2:$D$255),"")</f>
        <v/>
      </c>
      <c r="Q4209" s="5" t="str">
        <f>IF($P4209="Other_Fuel",IF(LOOKUP($G4209,Fuel_Mappings!$I$2:$I$36,Fuel_Mappings!$I$2:$I$36)=$G4209,LOOKUP($G4209,Fuel_Mappings!$I$2:$I$36,Fuel_Mappings!$J$2:$J$36),""),"")</f>
        <v/>
      </c>
      <c r="S4209" s="5" t="str">
        <f t="shared" si="274"/>
        <v>2D3d</v>
      </c>
      <c r="T4209" s="3" t="b">
        <f t="shared" si="275"/>
        <v>1</v>
      </c>
      <c r="U4209" s="3" t="b">
        <f t="shared" si="276"/>
        <v>1</v>
      </c>
    </row>
    <row r="4210" spans="1:21">
      <c r="A4210" s="10">
        <v>40201432</v>
      </c>
      <c r="B4210" t="s">
        <v>889</v>
      </c>
      <c r="C4210" t="s">
        <v>890</v>
      </c>
      <c r="D4210" t="s">
        <v>891</v>
      </c>
      <c r="E4210" t="s">
        <v>95</v>
      </c>
      <c r="F4210" t="s">
        <v>96</v>
      </c>
      <c r="G4210" t="s">
        <v>928</v>
      </c>
      <c r="H4210" t="s">
        <v>822</v>
      </c>
      <c r="I4210" t="s">
        <v>893</v>
      </c>
      <c r="J4210" t="s">
        <v>928</v>
      </c>
      <c r="K4210" s="3" t="str">
        <f t="shared" si="273"/>
        <v>Surface CoatingLarge Appliances</v>
      </c>
      <c r="L4210" s="9" t="s">
        <v>1453</v>
      </c>
      <c r="M4210" s="9" t="s">
        <v>1454</v>
      </c>
      <c r="N4210" t="s">
        <v>41</v>
      </c>
      <c r="P4210" s="5" t="str">
        <f>IF(LOOKUP($K4210,Fuel_Mappings!$C$2:$C$255,Fuel_Mappings!$D$2:$D$255)&lt;&gt;"",LOOKUP($K4210,Fuel_Mappings!$C$2:$C$255,Fuel_Mappings!$D$2:$D$255),"")</f>
        <v/>
      </c>
      <c r="Q4210" s="5" t="str">
        <f>IF($P4210="Other_Fuel",IF(LOOKUP($G4210,Fuel_Mappings!$I$2:$I$36,Fuel_Mappings!$I$2:$I$36)=$G4210,LOOKUP($G4210,Fuel_Mappings!$I$2:$I$36,Fuel_Mappings!$J$2:$J$36),""),"")</f>
        <v/>
      </c>
      <c r="S4210" s="5" t="str">
        <f t="shared" si="274"/>
        <v>2D3d</v>
      </c>
      <c r="T4210" s="3" t="b">
        <f t="shared" si="275"/>
        <v>1</v>
      </c>
      <c r="U4210" s="3" t="b">
        <f t="shared" si="276"/>
        <v>1</v>
      </c>
    </row>
    <row r="4211" spans="1:21">
      <c r="A4211" s="10">
        <v>40201505</v>
      </c>
      <c r="B4211" t="s">
        <v>889</v>
      </c>
      <c r="C4211" t="s">
        <v>890</v>
      </c>
      <c r="D4211" t="s">
        <v>891</v>
      </c>
      <c r="E4211" t="s">
        <v>95</v>
      </c>
      <c r="F4211" t="s">
        <v>96</v>
      </c>
      <c r="G4211" t="s">
        <v>917</v>
      </c>
      <c r="H4211" t="s">
        <v>822</v>
      </c>
      <c r="I4211" t="s">
        <v>893</v>
      </c>
      <c r="J4211" t="s">
        <v>918</v>
      </c>
      <c r="K4211" s="3" t="str">
        <f t="shared" ref="K4211:K4274" si="277">I4211&amp;J4211</f>
        <v>Surface CoatingMagnet Wire</v>
      </c>
      <c r="L4211" s="9" t="s">
        <v>1453</v>
      </c>
      <c r="M4211" s="9" t="s">
        <v>1454</v>
      </c>
      <c r="N4211" t="s">
        <v>41</v>
      </c>
      <c r="P4211" s="5" t="str">
        <f>IF(LOOKUP($K4211,Fuel_Mappings!$C$2:$C$255,Fuel_Mappings!$D$2:$D$255)&lt;&gt;"",LOOKUP($K4211,Fuel_Mappings!$C$2:$C$255,Fuel_Mappings!$D$2:$D$255),"")</f>
        <v/>
      </c>
      <c r="Q4211" s="5" t="str">
        <f>IF($P4211="Other_Fuel",IF(LOOKUP($G4211,Fuel_Mappings!$I$2:$I$36,Fuel_Mappings!$I$2:$I$36)=$G4211,LOOKUP($G4211,Fuel_Mappings!$I$2:$I$36,Fuel_Mappings!$J$2:$J$36),""),"")</f>
        <v/>
      </c>
      <c r="S4211" s="5" t="str">
        <f t="shared" si="274"/>
        <v>2D3d</v>
      </c>
      <c r="T4211" s="3" t="b">
        <f t="shared" si="275"/>
        <v>1</v>
      </c>
      <c r="U4211" s="3" t="b">
        <f t="shared" si="276"/>
        <v>1</v>
      </c>
    </row>
    <row r="4212" spans="1:21">
      <c r="A4212" s="10">
        <v>40201728</v>
      </c>
      <c r="B4212" t="s">
        <v>889</v>
      </c>
      <c r="C4212" t="s">
        <v>890</v>
      </c>
      <c r="D4212" t="s">
        <v>891</v>
      </c>
      <c r="E4212" t="s">
        <v>95</v>
      </c>
      <c r="F4212" t="s">
        <v>96</v>
      </c>
      <c r="G4212" t="s">
        <v>913</v>
      </c>
      <c r="H4212" t="s">
        <v>822</v>
      </c>
      <c r="I4212" t="s">
        <v>893</v>
      </c>
      <c r="J4212" t="s">
        <v>912</v>
      </c>
      <c r="K4212" s="3" t="str">
        <f t="shared" si="277"/>
        <v>Surface CoatingMetal Cans</v>
      </c>
      <c r="L4212" s="9" t="s">
        <v>1453</v>
      </c>
      <c r="M4212" s="9" t="s">
        <v>1454</v>
      </c>
      <c r="N4212" t="s">
        <v>41</v>
      </c>
      <c r="P4212" s="5" t="str">
        <f>IF(LOOKUP($K4212,Fuel_Mappings!$C$2:$C$255,Fuel_Mappings!$D$2:$D$255)&lt;&gt;"",LOOKUP($K4212,Fuel_Mappings!$C$2:$C$255,Fuel_Mappings!$D$2:$D$255),"")</f>
        <v/>
      </c>
      <c r="Q4212" s="5" t="str">
        <f>IF($P4212="Other_Fuel",IF(LOOKUP($G4212,Fuel_Mappings!$I$2:$I$36,Fuel_Mappings!$I$2:$I$36)=$G4212,LOOKUP($G4212,Fuel_Mappings!$I$2:$I$36,Fuel_Mappings!$J$2:$J$36),""),"")</f>
        <v/>
      </c>
      <c r="S4212" s="5" t="str">
        <f t="shared" si="274"/>
        <v>2D3d</v>
      </c>
      <c r="T4212" s="3" t="b">
        <f t="shared" si="275"/>
        <v>1</v>
      </c>
      <c r="U4212" s="3" t="b">
        <f t="shared" si="276"/>
        <v>1</v>
      </c>
    </row>
    <row r="4213" spans="1:21">
      <c r="A4213" s="10">
        <v>40201729</v>
      </c>
      <c r="B4213" t="s">
        <v>889</v>
      </c>
      <c r="C4213" t="s">
        <v>890</v>
      </c>
      <c r="D4213" t="s">
        <v>891</v>
      </c>
      <c r="E4213" t="s">
        <v>95</v>
      </c>
      <c r="F4213" t="s">
        <v>96</v>
      </c>
      <c r="G4213" t="s">
        <v>913</v>
      </c>
      <c r="H4213" t="s">
        <v>822</v>
      </c>
      <c r="I4213" t="s">
        <v>893</v>
      </c>
      <c r="J4213" t="s">
        <v>912</v>
      </c>
      <c r="K4213" s="3" t="str">
        <f t="shared" si="277"/>
        <v>Surface CoatingMetal Cans</v>
      </c>
      <c r="L4213" s="9" t="s">
        <v>1453</v>
      </c>
      <c r="M4213" s="9" t="s">
        <v>1454</v>
      </c>
      <c r="N4213" t="s">
        <v>41</v>
      </c>
      <c r="P4213" s="5" t="str">
        <f>IF(LOOKUP($K4213,Fuel_Mappings!$C$2:$C$255,Fuel_Mappings!$D$2:$D$255)&lt;&gt;"",LOOKUP($K4213,Fuel_Mappings!$C$2:$C$255,Fuel_Mappings!$D$2:$D$255),"")</f>
        <v/>
      </c>
      <c r="Q4213" s="5" t="str">
        <f>IF($P4213="Other_Fuel",IF(LOOKUP($G4213,Fuel_Mappings!$I$2:$I$36,Fuel_Mappings!$I$2:$I$36)=$G4213,LOOKUP($G4213,Fuel_Mappings!$I$2:$I$36,Fuel_Mappings!$J$2:$J$36),""),"")</f>
        <v/>
      </c>
      <c r="S4213" s="5" t="str">
        <f t="shared" si="274"/>
        <v>2D3d</v>
      </c>
      <c r="T4213" s="3" t="b">
        <f t="shared" si="275"/>
        <v>1</v>
      </c>
      <c r="U4213" s="3" t="b">
        <f t="shared" si="276"/>
        <v>1</v>
      </c>
    </row>
    <row r="4214" spans="1:21">
      <c r="A4214" s="10">
        <v>40202020</v>
      </c>
      <c r="B4214" t="s">
        <v>889</v>
      </c>
      <c r="C4214" t="s">
        <v>890</v>
      </c>
      <c r="D4214" t="s">
        <v>891</v>
      </c>
      <c r="E4214" t="s">
        <v>95</v>
      </c>
      <c r="F4214" t="s">
        <v>96</v>
      </c>
      <c r="G4214" t="s">
        <v>914</v>
      </c>
      <c r="H4214" t="s">
        <v>822</v>
      </c>
      <c r="I4214" t="s">
        <v>893</v>
      </c>
      <c r="J4214" t="s">
        <v>915</v>
      </c>
      <c r="K4214" s="3" t="str">
        <f t="shared" si="277"/>
        <v>Surface CoatingMetal Furniture</v>
      </c>
      <c r="L4214" s="9" t="s">
        <v>1453</v>
      </c>
      <c r="M4214" s="9" t="s">
        <v>1454</v>
      </c>
      <c r="N4214" t="s">
        <v>41</v>
      </c>
      <c r="P4214" s="5" t="str">
        <f>IF(LOOKUP($K4214,Fuel_Mappings!$C$2:$C$255,Fuel_Mappings!$D$2:$D$255)&lt;&gt;"",LOOKUP($K4214,Fuel_Mappings!$C$2:$C$255,Fuel_Mappings!$D$2:$D$255),"")</f>
        <v/>
      </c>
      <c r="Q4214" s="5" t="str">
        <f>IF($P4214="Other_Fuel",IF(LOOKUP($G4214,Fuel_Mappings!$I$2:$I$36,Fuel_Mappings!$I$2:$I$36)=$G4214,LOOKUP($G4214,Fuel_Mappings!$I$2:$I$36,Fuel_Mappings!$J$2:$J$36),""),"")</f>
        <v/>
      </c>
      <c r="S4214" s="5" t="str">
        <f t="shared" si="274"/>
        <v>2D3d</v>
      </c>
      <c r="T4214" s="3" t="b">
        <f t="shared" si="275"/>
        <v>1</v>
      </c>
      <c r="U4214" s="3" t="b">
        <f t="shared" si="276"/>
        <v>1</v>
      </c>
    </row>
    <row r="4215" spans="1:21">
      <c r="A4215" s="10">
        <v>40202031</v>
      </c>
      <c r="B4215" t="s">
        <v>889</v>
      </c>
      <c r="C4215" t="s">
        <v>890</v>
      </c>
      <c r="D4215" t="s">
        <v>891</v>
      </c>
      <c r="E4215" t="s">
        <v>95</v>
      </c>
      <c r="F4215" t="s">
        <v>96</v>
      </c>
      <c r="G4215" t="s">
        <v>914</v>
      </c>
      <c r="H4215" t="s">
        <v>822</v>
      </c>
      <c r="I4215" t="s">
        <v>893</v>
      </c>
      <c r="J4215" t="s">
        <v>915</v>
      </c>
      <c r="K4215" s="3" t="str">
        <f t="shared" si="277"/>
        <v>Surface CoatingMetal Furniture</v>
      </c>
      <c r="L4215" s="9" t="s">
        <v>1453</v>
      </c>
      <c r="M4215" s="9" t="s">
        <v>1454</v>
      </c>
      <c r="N4215" t="s">
        <v>41</v>
      </c>
      <c r="P4215" s="5" t="str">
        <f>IF(LOOKUP($K4215,Fuel_Mappings!$C$2:$C$255,Fuel_Mappings!$D$2:$D$255)&lt;&gt;"",LOOKUP($K4215,Fuel_Mappings!$C$2:$C$255,Fuel_Mappings!$D$2:$D$255),"")</f>
        <v/>
      </c>
      <c r="Q4215" s="5" t="str">
        <f>IF($P4215="Other_Fuel",IF(LOOKUP($G4215,Fuel_Mappings!$I$2:$I$36,Fuel_Mappings!$I$2:$I$36)=$G4215,LOOKUP($G4215,Fuel_Mappings!$I$2:$I$36,Fuel_Mappings!$J$2:$J$36),""),"")</f>
        <v/>
      </c>
      <c r="S4215" s="5" t="str">
        <f t="shared" si="274"/>
        <v>2D3d</v>
      </c>
      <c r="T4215" s="3" t="b">
        <f t="shared" si="275"/>
        <v>1</v>
      </c>
      <c r="U4215" s="3" t="b">
        <f t="shared" si="276"/>
        <v>1</v>
      </c>
    </row>
    <row r="4216" spans="1:21">
      <c r="A4216" s="10">
        <v>40202105</v>
      </c>
      <c r="B4216" t="s">
        <v>889</v>
      </c>
      <c r="C4216" t="s">
        <v>890</v>
      </c>
      <c r="D4216" t="s">
        <v>891</v>
      </c>
      <c r="E4216" t="s">
        <v>95</v>
      </c>
      <c r="F4216" t="s">
        <v>96</v>
      </c>
      <c r="G4216" t="s">
        <v>921</v>
      </c>
      <c r="H4216" t="s">
        <v>822</v>
      </c>
      <c r="I4216" t="s">
        <v>893</v>
      </c>
      <c r="J4216" t="s">
        <v>921</v>
      </c>
      <c r="K4216" s="3" t="str">
        <f t="shared" si="277"/>
        <v>Surface CoatingFlatwood Products</v>
      </c>
      <c r="L4216" s="9" t="s">
        <v>1453</v>
      </c>
      <c r="M4216" s="9" t="s">
        <v>1454</v>
      </c>
      <c r="N4216" t="s">
        <v>41</v>
      </c>
      <c r="P4216" s="5" t="str">
        <f>IF(LOOKUP($K4216,Fuel_Mappings!$C$2:$C$255,Fuel_Mappings!$D$2:$D$255)&lt;&gt;"",LOOKUP($K4216,Fuel_Mappings!$C$2:$C$255,Fuel_Mappings!$D$2:$D$255),"")</f>
        <v/>
      </c>
      <c r="Q4216" s="5" t="str">
        <f>IF($P4216="Other_Fuel",IF(LOOKUP($G4216,Fuel_Mappings!$I$2:$I$36,Fuel_Mappings!$I$2:$I$36)=$G4216,LOOKUP($G4216,Fuel_Mappings!$I$2:$I$36,Fuel_Mappings!$J$2:$J$36),""),"")</f>
        <v/>
      </c>
      <c r="S4216" s="5" t="str">
        <f t="shared" si="274"/>
        <v>2D3d</v>
      </c>
      <c r="T4216" s="3" t="b">
        <f t="shared" si="275"/>
        <v>1</v>
      </c>
      <c r="U4216" s="3" t="b">
        <f t="shared" si="276"/>
        <v>1</v>
      </c>
    </row>
    <row r="4217" spans="1:21">
      <c r="A4217" s="10">
        <v>40202140</v>
      </c>
      <c r="B4217" t="s">
        <v>889</v>
      </c>
      <c r="C4217" t="s">
        <v>890</v>
      </c>
      <c r="D4217" t="s">
        <v>891</v>
      </c>
      <c r="E4217" t="s">
        <v>95</v>
      </c>
      <c r="F4217" t="s">
        <v>96</v>
      </c>
      <c r="G4217" t="s">
        <v>921</v>
      </c>
      <c r="H4217" t="s">
        <v>822</v>
      </c>
      <c r="I4217" t="s">
        <v>893</v>
      </c>
      <c r="J4217" t="s">
        <v>921</v>
      </c>
      <c r="K4217" s="3" t="str">
        <f t="shared" si="277"/>
        <v>Surface CoatingFlatwood Products</v>
      </c>
      <c r="L4217" s="9" t="s">
        <v>1453</v>
      </c>
      <c r="M4217" s="9" t="s">
        <v>1454</v>
      </c>
      <c r="N4217" t="s">
        <v>41</v>
      </c>
      <c r="P4217" s="5" t="str">
        <f>IF(LOOKUP($K4217,Fuel_Mappings!$C$2:$C$255,Fuel_Mappings!$D$2:$D$255)&lt;&gt;"",LOOKUP($K4217,Fuel_Mappings!$C$2:$C$255,Fuel_Mappings!$D$2:$D$255),"")</f>
        <v/>
      </c>
      <c r="Q4217" s="5" t="str">
        <f>IF($P4217="Other_Fuel",IF(LOOKUP($G4217,Fuel_Mappings!$I$2:$I$36,Fuel_Mappings!$I$2:$I$36)=$G4217,LOOKUP($G4217,Fuel_Mappings!$I$2:$I$36,Fuel_Mappings!$J$2:$J$36),""),"")</f>
        <v/>
      </c>
      <c r="S4217" s="5" t="str">
        <f t="shared" si="274"/>
        <v>2D3d</v>
      </c>
      <c r="T4217" s="3" t="b">
        <f t="shared" si="275"/>
        <v>1</v>
      </c>
      <c r="U4217" s="3" t="b">
        <f t="shared" si="276"/>
        <v>1</v>
      </c>
    </row>
    <row r="4218" spans="1:21">
      <c r="A4218" s="10">
        <v>40202203</v>
      </c>
      <c r="B4218" t="s">
        <v>889</v>
      </c>
      <c r="C4218" t="s">
        <v>890</v>
      </c>
      <c r="D4218" t="s">
        <v>891</v>
      </c>
      <c r="E4218" t="s">
        <v>95</v>
      </c>
      <c r="F4218" t="s">
        <v>96</v>
      </c>
      <c r="G4218" t="s">
        <v>916</v>
      </c>
      <c r="H4218" t="s">
        <v>822</v>
      </c>
      <c r="I4218" t="s">
        <v>893</v>
      </c>
      <c r="J4218" t="s">
        <v>916</v>
      </c>
      <c r="K4218" s="3" t="str">
        <f t="shared" si="277"/>
        <v>Surface CoatingPlastic Parts</v>
      </c>
      <c r="L4218" s="9" t="s">
        <v>1453</v>
      </c>
      <c r="M4218" s="9" t="s">
        <v>1454</v>
      </c>
      <c r="N4218" t="s">
        <v>41</v>
      </c>
      <c r="P4218" s="5" t="str">
        <f>IF(LOOKUP($K4218,Fuel_Mappings!$C$2:$C$255,Fuel_Mappings!$D$2:$D$255)&lt;&gt;"",LOOKUP($K4218,Fuel_Mappings!$C$2:$C$255,Fuel_Mappings!$D$2:$D$255),"")</f>
        <v/>
      </c>
      <c r="Q4218" s="5" t="str">
        <f>IF($P4218="Other_Fuel",IF(LOOKUP($G4218,Fuel_Mappings!$I$2:$I$36,Fuel_Mappings!$I$2:$I$36)=$G4218,LOOKUP($G4218,Fuel_Mappings!$I$2:$I$36,Fuel_Mappings!$J$2:$J$36),""),"")</f>
        <v/>
      </c>
      <c r="S4218" s="5" t="str">
        <f t="shared" si="274"/>
        <v>2D3d</v>
      </c>
      <c r="T4218" s="3" t="b">
        <f t="shared" si="275"/>
        <v>1</v>
      </c>
      <c r="U4218" s="3" t="b">
        <f t="shared" si="276"/>
        <v>1</v>
      </c>
    </row>
    <row r="4219" spans="1:21">
      <c r="A4219" s="10">
        <v>40202240</v>
      </c>
      <c r="B4219" t="s">
        <v>889</v>
      </c>
      <c r="C4219" t="s">
        <v>890</v>
      </c>
      <c r="D4219" t="s">
        <v>891</v>
      </c>
      <c r="E4219" t="s">
        <v>95</v>
      </c>
      <c r="F4219" t="s">
        <v>96</v>
      </c>
      <c r="G4219" t="s">
        <v>916</v>
      </c>
      <c r="H4219" t="s">
        <v>822</v>
      </c>
      <c r="I4219" t="s">
        <v>893</v>
      </c>
      <c r="J4219" t="s">
        <v>916</v>
      </c>
      <c r="K4219" s="3" t="str">
        <f t="shared" si="277"/>
        <v>Surface CoatingPlastic Parts</v>
      </c>
      <c r="L4219" s="9" t="s">
        <v>1453</v>
      </c>
      <c r="M4219" s="9" t="s">
        <v>1454</v>
      </c>
      <c r="N4219" t="s">
        <v>41</v>
      </c>
      <c r="P4219" s="5" t="str">
        <f>IF(LOOKUP($K4219,Fuel_Mappings!$C$2:$C$255,Fuel_Mappings!$D$2:$D$255)&lt;&gt;"",LOOKUP($K4219,Fuel_Mappings!$C$2:$C$255,Fuel_Mappings!$D$2:$D$255),"")</f>
        <v/>
      </c>
      <c r="Q4219" s="5" t="str">
        <f>IF($P4219="Other_Fuel",IF(LOOKUP($G4219,Fuel_Mappings!$I$2:$I$36,Fuel_Mappings!$I$2:$I$36)=$G4219,LOOKUP($G4219,Fuel_Mappings!$I$2:$I$36,Fuel_Mappings!$J$2:$J$36),""),"")</f>
        <v/>
      </c>
      <c r="S4219" s="5" t="str">
        <f t="shared" si="274"/>
        <v>2D3d</v>
      </c>
      <c r="T4219" s="3" t="b">
        <f t="shared" si="275"/>
        <v>1</v>
      </c>
      <c r="U4219" s="3" t="b">
        <f t="shared" si="276"/>
        <v>1</v>
      </c>
    </row>
    <row r="4220" spans="1:21">
      <c r="A4220" s="10">
        <v>40202405</v>
      </c>
      <c r="B4220" t="s">
        <v>889</v>
      </c>
      <c r="C4220" t="s">
        <v>890</v>
      </c>
      <c r="D4220" t="s">
        <v>891</v>
      </c>
      <c r="E4220" t="s">
        <v>95</v>
      </c>
      <c r="F4220" t="s">
        <v>96</v>
      </c>
      <c r="G4220" t="s">
        <v>906</v>
      </c>
      <c r="H4220" t="s">
        <v>822</v>
      </c>
      <c r="I4220" t="s">
        <v>893</v>
      </c>
      <c r="J4220" t="s">
        <v>132</v>
      </c>
      <c r="K4220" s="3" t="str">
        <f t="shared" si="277"/>
        <v>Surface CoatingAircraft</v>
      </c>
      <c r="L4220" s="9" t="s">
        <v>1453</v>
      </c>
      <c r="M4220" s="9" t="s">
        <v>1454</v>
      </c>
      <c r="N4220" t="s">
        <v>41</v>
      </c>
      <c r="P4220" s="5" t="str">
        <f>IF(LOOKUP($K4220,Fuel_Mappings!$C$2:$C$255,Fuel_Mappings!$D$2:$D$255)&lt;&gt;"",LOOKUP($K4220,Fuel_Mappings!$C$2:$C$255,Fuel_Mappings!$D$2:$D$255),"")</f>
        <v/>
      </c>
      <c r="Q4220" s="5" t="str">
        <f>IF($P4220="Other_Fuel",IF(LOOKUP($G4220,Fuel_Mappings!$I$2:$I$36,Fuel_Mappings!$I$2:$I$36)=$G4220,LOOKUP($G4220,Fuel_Mappings!$I$2:$I$36,Fuel_Mappings!$J$2:$J$36),""),"")</f>
        <v/>
      </c>
      <c r="S4220" s="5" t="str">
        <f t="shared" si="274"/>
        <v>2D3d</v>
      </c>
      <c r="T4220" s="3" t="b">
        <f t="shared" si="275"/>
        <v>1</v>
      </c>
      <c r="U4220" s="3" t="b">
        <f t="shared" si="276"/>
        <v>1</v>
      </c>
    </row>
    <row r="4221" spans="1:21">
      <c r="A4221" s="10">
        <v>40202512</v>
      </c>
      <c r="B4221" t="s">
        <v>889</v>
      </c>
      <c r="C4221" t="s">
        <v>890</v>
      </c>
      <c r="D4221" t="s">
        <v>891</v>
      </c>
      <c r="E4221" t="s">
        <v>95</v>
      </c>
      <c r="F4221" t="s">
        <v>96</v>
      </c>
      <c r="G4221" t="s">
        <v>892</v>
      </c>
      <c r="H4221" t="s">
        <v>822</v>
      </c>
      <c r="I4221" t="s">
        <v>893</v>
      </c>
      <c r="J4221" t="s">
        <v>21</v>
      </c>
      <c r="K4221" s="3" t="str">
        <f t="shared" si="277"/>
        <v>Surface CoatingOther</v>
      </c>
      <c r="L4221" s="9" t="s">
        <v>1453</v>
      </c>
      <c r="M4221" s="9" t="s">
        <v>1454</v>
      </c>
      <c r="N4221" t="s">
        <v>41</v>
      </c>
      <c r="P4221" s="5" t="str">
        <f>IF(LOOKUP($K4221,Fuel_Mappings!$C$2:$C$255,Fuel_Mappings!$D$2:$D$255)&lt;&gt;"",LOOKUP($K4221,Fuel_Mappings!$C$2:$C$255,Fuel_Mappings!$D$2:$D$255),"")</f>
        <v>Other_Fuel</v>
      </c>
      <c r="Q4221" s="5" t="str">
        <f>IF($P4221="Other_Fuel",IF(LOOKUP($G4221,Fuel_Mappings!$I$2:$I$36,Fuel_Mappings!$I$2:$I$36)=$G4221,LOOKUP($G4221,Fuel_Mappings!$I$2:$I$36,Fuel_Mappings!$J$2:$J$36),""),"")</f>
        <v/>
      </c>
      <c r="S4221" s="5" t="str">
        <f t="shared" si="274"/>
        <v>2D3d</v>
      </c>
      <c r="T4221" s="3" t="b">
        <f t="shared" si="275"/>
        <v>1</v>
      </c>
      <c r="U4221" s="3" t="b">
        <f t="shared" si="276"/>
        <v>1</v>
      </c>
    </row>
    <row r="4222" spans="1:21">
      <c r="A4222" s="10">
        <v>40202536</v>
      </c>
      <c r="B4222" t="s">
        <v>889</v>
      </c>
      <c r="C4222" t="s">
        <v>890</v>
      </c>
      <c r="D4222" t="s">
        <v>891</v>
      </c>
      <c r="E4222" t="s">
        <v>95</v>
      </c>
      <c r="F4222" t="s">
        <v>96</v>
      </c>
      <c r="G4222" t="s">
        <v>892</v>
      </c>
      <c r="H4222" t="s">
        <v>822</v>
      </c>
      <c r="I4222" t="s">
        <v>893</v>
      </c>
      <c r="J4222" t="s">
        <v>894</v>
      </c>
      <c r="K4222" s="3" t="str">
        <f t="shared" si="277"/>
        <v>Surface CoatingMisc. Metal Parts</v>
      </c>
      <c r="L4222" s="9" t="s">
        <v>1453</v>
      </c>
      <c r="M4222" s="9" t="s">
        <v>1454</v>
      </c>
      <c r="N4222" t="s">
        <v>41</v>
      </c>
      <c r="P4222" s="5" t="str">
        <f>IF(LOOKUP($K4222,Fuel_Mappings!$C$2:$C$255,Fuel_Mappings!$D$2:$D$255)&lt;&gt;"",LOOKUP($K4222,Fuel_Mappings!$C$2:$C$255,Fuel_Mappings!$D$2:$D$255),"")</f>
        <v/>
      </c>
      <c r="Q4222" s="5" t="str">
        <f>IF($P4222="Other_Fuel",IF(LOOKUP($G4222,Fuel_Mappings!$I$2:$I$36,Fuel_Mappings!$I$2:$I$36)=$G4222,LOOKUP($G4222,Fuel_Mappings!$I$2:$I$36,Fuel_Mappings!$J$2:$J$36),""),"")</f>
        <v/>
      </c>
      <c r="S4222" s="5" t="str">
        <f t="shared" si="274"/>
        <v>2D3d</v>
      </c>
      <c r="T4222" s="3" t="b">
        <f t="shared" si="275"/>
        <v>1</v>
      </c>
      <c r="U4222" s="3" t="b">
        <f t="shared" si="276"/>
        <v>1</v>
      </c>
    </row>
    <row r="4223" spans="1:21">
      <c r="A4223" s="10">
        <v>40202543</v>
      </c>
      <c r="B4223" t="s">
        <v>889</v>
      </c>
      <c r="C4223" t="s">
        <v>890</v>
      </c>
      <c r="D4223" t="s">
        <v>891</v>
      </c>
      <c r="E4223" t="s">
        <v>95</v>
      </c>
      <c r="F4223" t="s">
        <v>96</v>
      </c>
      <c r="G4223" t="s">
        <v>892</v>
      </c>
      <c r="H4223" t="s">
        <v>822</v>
      </c>
      <c r="I4223" t="s">
        <v>893</v>
      </c>
      <c r="J4223" t="s">
        <v>21</v>
      </c>
      <c r="K4223" s="3" t="str">
        <f t="shared" si="277"/>
        <v>Surface CoatingOther</v>
      </c>
      <c r="L4223" s="9" t="s">
        <v>1453</v>
      </c>
      <c r="M4223" s="9" t="s">
        <v>1454</v>
      </c>
      <c r="N4223" t="s">
        <v>41</v>
      </c>
      <c r="P4223" s="5" t="str">
        <f>IF(LOOKUP($K4223,Fuel_Mappings!$C$2:$C$255,Fuel_Mappings!$D$2:$D$255)&lt;&gt;"",LOOKUP($K4223,Fuel_Mappings!$C$2:$C$255,Fuel_Mappings!$D$2:$D$255),"")</f>
        <v>Other_Fuel</v>
      </c>
      <c r="Q4223" s="5" t="str">
        <f>IF($P4223="Other_Fuel",IF(LOOKUP($G4223,Fuel_Mappings!$I$2:$I$36,Fuel_Mappings!$I$2:$I$36)=$G4223,LOOKUP($G4223,Fuel_Mappings!$I$2:$I$36,Fuel_Mappings!$J$2:$J$36),""),"")</f>
        <v/>
      </c>
      <c r="S4223" s="5" t="str">
        <f t="shared" si="274"/>
        <v>2D3d</v>
      </c>
      <c r="T4223" s="3" t="b">
        <f t="shared" si="275"/>
        <v>1</v>
      </c>
      <c r="U4223" s="3" t="b">
        <f t="shared" si="276"/>
        <v>1</v>
      </c>
    </row>
    <row r="4224" spans="1:21">
      <c r="A4224" s="10">
        <v>40202545</v>
      </c>
      <c r="B4224" t="s">
        <v>889</v>
      </c>
      <c r="C4224" t="s">
        <v>890</v>
      </c>
      <c r="D4224" t="s">
        <v>891</v>
      </c>
      <c r="E4224" t="s">
        <v>95</v>
      </c>
      <c r="F4224" t="s">
        <v>96</v>
      </c>
      <c r="G4224" t="s">
        <v>892</v>
      </c>
      <c r="H4224" t="s">
        <v>822</v>
      </c>
      <c r="I4224" t="s">
        <v>893</v>
      </c>
      <c r="J4224" t="s">
        <v>894</v>
      </c>
      <c r="K4224" s="3" t="str">
        <f t="shared" si="277"/>
        <v>Surface CoatingMisc. Metal Parts</v>
      </c>
      <c r="L4224" s="9" t="s">
        <v>1453</v>
      </c>
      <c r="M4224" s="9" t="s">
        <v>1454</v>
      </c>
      <c r="N4224" t="s">
        <v>41</v>
      </c>
      <c r="P4224" s="5" t="str">
        <f>IF(LOOKUP($K4224,Fuel_Mappings!$C$2:$C$255,Fuel_Mappings!$D$2:$D$255)&lt;&gt;"",LOOKUP($K4224,Fuel_Mappings!$C$2:$C$255,Fuel_Mappings!$D$2:$D$255),"")</f>
        <v/>
      </c>
      <c r="Q4224" s="5" t="str">
        <f>IF($P4224="Other_Fuel",IF(LOOKUP($G4224,Fuel_Mappings!$I$2:$I$36,Fuel_Mappings!$I$2:$I$36)=$G4224,LOOKUP($G4224,Fuel_Mappings!$I$2:$I$36,Fuel_Mappings!$J$2:$J$36),""),"")</f>
        <v/>
      </c>
      <c r="S4224" s="5" t="str">
        <f t="shared" si="274"/>
        <v>2D3d</v>
      </c>
      <c r="T4224" s="3" t="b">
        <f t="shared" si="275"/>
        <v>1</v>
      </c>
      <c r="U4224" s="3" t="b">
        <f t="shared" si="276"/>
        <v>1</v>
      </c>
    </row>
    <row r="4225" spans="1:21">
      <c r="A4225" s="10">
        <v>40202603</v>
      </c>
      <c r="B4225" t="s">
        <v>889</v>
      </c>
      <c r="C4225" t="s">
        <v>890</v>
      </c>
      <c r="D4225" t="s">
        <v>891</v>
      </c>
      <c r="E4225" t="s">
        <v>95</v>
      </c>
      <c r="F4225" t="s">
        <v>96</v>
      </c>
      <c r="G4225" t="s">
        <v>932</v>
      </c>
      <c r="H4225" t="s">
        <v>822</v>
      </c>
      <c r="I4225" t="s">
        <v>893</v>
      </c>
      <c r="J4225" t="s">
        <v>932</v>
      </c>
      <c r="K4225" s="3" t="str">
        <f t="shared" si="277"/>
        <v>Surface CoatingSteel Drums</v>
      </c>
      <c r="L4225" s="9" t="s">
        <v>1453</v>
      </c>
      <c r="M4225" s="9" t="s">
        <v>1454</v>
      </c>
      <c r="N4225" t="s">
        <v>41</v>
      </c>
      <c r="P4225" s="5" t="str">
        <f>IF(LOOKUP($K4225,Fuel_Mappings!$C$2:$C$255,Fuel_Mappings!$D$2:$D$255)&lt;&gt;"",LOOKUP($K4225,Fuel_Mappings!$C$2:$C$255,Fuel_Mappings!$D$2:$D$255),"")</f>
        <v/>
      </c>
      <c r="Q4225" s="5" t="str">
        <f>IF($P4225="Other_Fuel",IF(LOOKUP($G4225,Fuel_Mappings!$I$2:$I$36,Fuel_Mappings!$I$2:$I$36)=$G4225,LOOKUP($G4225,Fuel_Mappings!$I$2:$I$36,Fuel_Mappings!$J$2:$J$36),""),"")</f>
        <v/>
      </c>
      <c r="S4225" s="5" t="str">
        <f t="shared" si="274"/>
        <v>2D3d</v>
      </c>
      <c r="T4225" s="3" t="b">
        <f t="shared" si="275"/>
        <v>1</v>
      </c>
      <c r="U4225" s="3" t="b">
        <f t="shared" si="276"/>
        <v>1</v>
      </c>
    </row>
    <row r="4226" spans="1:21">
      <c r="A4226" s="10">
        <v>40201122</v>
      </c>
      <c r="B4226" t="s">
        <v>889</v>
      </c>
      <c r="C4226" t="s">
        <v>890</v>
      </c>
      <c r="D4226" t="s">
        <v>891</v>
      </c>
      <c r="E4226" t="s">
        <v>95</v>
      </c>
      <c r="F4226" t="s">
        <v>96</v>
      </c>
      <c r="G4226" t="s">
        <v>904</v>
      </c>
      <c r="H4226" t="s">
        <v>822</v>
      </c>
      <c r="I4226" t="s">
        <v>893</v>
      </c>
      <c r="J4226" t="s">
        <v>905</v>
      </c>
      <c r="K4226" s="3" t="str">
        <f t="shared" si="277"/>
        <v>Surface CoatingFabrics</v>
      </c>
      <c r="L4226" s="9" t="s">
        <v>1453</v>
      </c>
      <c r="M4226" s="9" t="s">
        <v>1454</v>
      </c>
      <c r="N4226" t="s">
        <v>41</v>
      </c>
      <c r="P4226" s="5" t="str">
        <f>IF(LOOKUP($K4226,Fuel_Mappings!$C$2:$C$255,Fuel_Mappings!$D$2:$D$255)&lt;&gt;"",LOOKUP($K4226,Fuel_Mappings!$C$2:$C$255,Fuel_Mappings!$D$2:$D$255),"")</f>
        <v/>
      </c>
      <c r="Q4226" s="5" t="str">
        <f>IF($P4226="Other_Fuel",IF(LOOKUP($G4226,Fuel_Mappings!$I$2:$I$36,Fuel_Mappings!$I$2:$I$36)=$G4226,LOOKUP($G4226,Fuel_Mappings!$I$2:$I$36,Fuel_Mappings!$J$2:$J$36),""),"")</f>
        <v/>
      </c>
      <c r="S4226" s="5" t="str">
        <f t="shared" si="274"/>
        <v>2D3d</v>
      </c>
      <c r="T4226" s="3" t="b">
        <f t="shared" si="275"/>
        <v>1</v>
      </c>
      <c r="U4226" s="3" t="b">
        <f t="shared" si="276"/>
        <v>1</v>
      </c>
    </row>
    <row r="4227" spans="1:21">
      <c r="A4227" s="10">
        <v>40202205</v>
      </c>
      <c r="B4227" t="s">
        <v>889</v>
      </c>
      <c r="C4227" t="s">
        <v>890</v>
      </c>
      <c r="D4227" t="s">
        <v>891</v>
      </c>
      <c r="E4227" t="s">
        <v>95</v>
      </c>
      <c r="F4227" t="s">
        <v>96</v>
      </c>
      <c r="G4227" t="s">
        <v>916</v>
      </c>
      <c r="H4227" t="s">
        <v>822</v>
      </c>
      <c r="I4227" t="s">
        <v>893</v>
      </c>
      <c r="J4227" t="s">
        <v>916</v>
      </c>
      <c r="K4227" s="3" t="str">
        <f t="shared" si="277"/>
        <v>Surface CoatingPlastic Parts</v>
      </c>
      <c r="L4227" s="9" t="s">
        <v>1453</v>
      </c>
      <c r="M4227" s="9" t="s">
        <v>1454</v>
      </c>
      <c r="N4227" t="s">
        <v>41</v>
      </c>
      <c r="P4227" s="5" t="str">
        <f>IF(LOOKUP($K4227,Fuel_Mappings!$C$2:$C$255,Fuel_Mappings!$D$2:$D$255)&lt;&gt;"",LOOKUP($K4227,Fuel_Mappings!$C$2:$C$255,Fuel_Mappings!$D$2:$D$255),"")</f>
        <v/>
      </c>
      <c r="Q4227" s="5" t="str">
        <f>IF($P4227="Other_Fuel",IF(LOOKUP($G4227,Fuel_Mappings!$I$2:$I$36,Fuel_Mappings!$I$2:$I$36)=$G4227,LOOKUP($G4227,Fuel_Mappings!$I$2:$I$36,Fuel_Mappings!$J$2:$J$36),""),"")</f>
        <v/>
      </c>
      <c r="S4227" s="5" t="str">
        <f t="shared" ref="S4227:S4290" si="278">LEFT(L4227,FIND("_",L4227)-1)</f>
        <v>2D3d</v>
      </c>
      <c r="T4227" s="3" t="b">
        <f t="shared" ref="T4227:T4290" si="279">$S4227=$C4227</f>
        <v>1</v>
      </c>
      <c r="U4227" s="3" t="b">
        <f t="shared" ref="U4227:U4290" si="280">LEFT($S4227,3)=LEFT($C4227,3)</f>
        <v>1</v>
      </c>
    </row>
    <row r="4228" spans="1:21">
      <c r="A4228" s="10">
        <v>40204530</v>
      </c>
      <c r="B4228" t="s">
        <v>889</v>
      </c>
      <c r="C4228" t="s">
        <v>890</v>
      </c>
      <c r="D4228" t="s">
        <v>891</v>
      </c>
      <c r="E4228" t="s">
        <v>95</v>
      </c>
      <c r="F4228" t="s">
        <v>96</v>
      </c>
      <c r="G4228" t="s">
        <v>930</v>
      </c>
      <c r="H4228" t="s">
        <v>822</v>
      </c>
      <c r="I4228" t="s">
        <v>893</v>
      </c>
      <c r="J4228" t="s">
        <v>905</v>
      </c>
      <c r="K4228" s="3" t="str">
        <f t="shared" si="277"/>
        <v>Surface CoatingFabrics</v>
      </c>
      <c r="L4228" s="9" t="s">
        <v>1453</v>
      </c>
      <c r="M4228" s="9" t="s">
        <v>1454</v>
      </c>
      <c r="N4228" t="s">
        <v>41</v>
      </c>
      <c r="P4228" s="5" t="str">
        <f>IF(LOOKUP($K4228,Fuel_Mappings!$C$2:$C$255,Fuel_Mappings!$D$2:$D$255)&lt;&gt;"",LOOKUP($K4228,Fuel_Mappings!$C$2:$C$255,Fuel_Mappings!$D$2:$D$255),"")</f>
        <v/>
      </c>
      <c r="Q4228" s="5" t="str">
        <f>IF($P4228="Other_Fuel",IF(LOOKUP($G4228,Fuel_Mappings!$I$2:$I$36,Fuel_Mappings!$I$2:$I$36)=$G4228,LOOKUP($G4228,Fuel_Mappings!$I$2:$I$36,Fuel_Mappings!$J$2:$J$36),""),"")</f>
        <v/>
      </c>
      <c r="S4228" s="5" t="str">
        <f t="shared" si="278"/>
        <v>2D3d</v>
      </c>
      <c r="T4228" s="3" t="b">
        <f t="shared" si="279"/>
        <v>1</v>
      </c>
      <c r="U4228" s="3" t="b">
        <f t="shared" si="280"/>
        <v>1</v>
      </c>
    </row>
    <row r="4229" spans="1:21">
      <c r="A4229" s="10">
        <v>40200909</v>
      </c>
      <c r="B4229" t="s">
        <v>889</v>
      </c>
      <c r="C4229" t="s">
        <v>890</v>
      </c>
      <c r="D4229" t="s">
        <v>891</v>
      </c>
      <c r="E4229" t="s">
        <v>95</v>
      </c>
      <c r="F4229" t="s">
        <v>96</v>
      </c>
      <c r="G4229" t="s">
        <v>896</v>
      </c>
      <c r="H4229" t="s">
        <v>822</v>
      </c>
      <c r="I4229" t="s">
        <v>893</v>
      </c>
      <c r="J4229" t="s">
        <v>897</v>
      </c>
      <c r="K4229" s="3" t="str">
        <f t="shared" si="277"/>
        <v>Surface CoatingThinning Solvents</v>
      </c>
      <c r="L4229" s="9" t="s">
        <v>1453</v>
      </c>
      <c r="M4229" s="9" t="s">
        <v>1454</v>
      </c>
      <c r="N4229" t="s">
        <v>41</v>
      </c>
      <c r="P4229" s="5" t="str">
        <f>IF(LOOKUP($K4229,Fuel_Mappings!$C$2:$C$255,Fuel_Mappings!$D$2:$D$255)&lt;&gt;"",LOOKUP($K4229,Fuel_Mappings!$C$2:$C$255,Fuel_Mappings!$D$2:$D$255),"")</f>
        <v/>
      </c>
      <c r="Q4229" s="5" t="str">
        <f>IF($P4229="Other_Fuel",IF(LOOKUP($G4229,Fuel_Mappings!$I$2:$I$36,Fuel_Mappings!$I$2:$I$36)=$G4229,LOOKUP($G4229,Fuel_Mappings!$I$2:$I$36,Fuel_Mappings!$J$2:$J$36),""),"")</f>
        <v/>
      </c>
      <c r="S4229" s="5" t="str">
        <f t="shared" si="278"/>
        <v>2D3d</v>
      </c>
      <c r="T4229" s="3" t="b">
        <f t="shared" si="279"/>
        <v>1</v>
      </c>
      <c r="U4229" s="3" t="b">
        <f t="shared" si="280"/>
        <v>1</v>
      </c>
    </row>
    <row r="4230" spans="1:21">
      <c r="A4230" s="10">
        <v>40201435</v>
      </c>
      <c r="B4230" t="s">
        <v>889</v>
      </c>
      <c r="C4230" t="s">
        <v>890</v>
      </c>
      <c r="D4230" t="s">
        <v>891</v>
      </c>
      <c r="E4230" t="s">
        <v>95</v>
      </c>
      <c r="F4230" t="s">
        <v>96</v>
      </c>
      <c r="G4230" t="s">
        <v>928</v>
      </c>
      <c r="H4230" t="s">
        <v>822</v>
      </c>
      <c r="I4230" t="s">
        <v>893</v>
      </c>
      <c r="J4230" t="s">
        <v>928</v>
      </c>
      <c r="K4230" s="3" t="str">
        <f t="shared" si="277"/>
        <v>Surface CoatingLarge Appliances</v>
      </c>
      <c r="L4230" s="9" t="s">
        <v>1453</v>
      </c>
      <c r="M4230" s="9" t="s">
        <v>1454</v>
      </c>
      <c r="N4230" t="s">
        <v>41</v>
      </c>
      <c r="P4230" s="5" t="str">
        <f>IF(LOOKUP($K4230,Fuel_Mappings!$C$2:$C$255,Fuel_Mappings!$D$2:$D$255)&lt;&gt;"",LOOKUP($K4230,Fuel_Mappings!$C$2:$C$255,Fuel_Mappings!$D$2:$D$255),"")</f>
        <v/>
      </c>
      <c r="Q4230" s="5" t="str">
        <f>IF($P4230="Other_Fuel",IF(LOOKUP($G4230,Fuel_Mappings!$I$2:$I$36,Fuel_Mappings!$I$2:$I$36)=$G4230,LOOKUP($G4230,Fuel_Mappings!$I$2:$I$36,Fuel_Mappings!$J$2:$J$36),""),"")</f>
        <v/>
      </c>
      <c r="S4230" s="5" t="str">
        <f t="shared" si="278"/>
        <v>2D3d</v>
      </c>
      <c r="T4230" s="3" t="b">
        <f t="shared" si="279"/>
        <v>1</v>
      </c>
      <c r="U4230" s="3" t="b">
        <f t="shared" si="280"/>
        <v>1</v>
      </c>
    </row>
    <row r="4231" spans="1:21">
      <c r="A4231" s="10">
        <v>40201734</v>
      </c>
      <c r="B4231" t="s">
        <v>889</v>
      </c>
      <c r="C4231" t="s">
        <v>890</v>
      </c>
      <c r="D4231" t="s">
        <v>891</v>
      </c>
      <c r="E4231" t="s">
        <v>95</v>
      </c>
      <c r="F4231" t="s">
        <v>96</v>
      </c>
      <c r="G4231" t="s">
        <v>913</v>
      </c>
      <c r="H4231" t="s">
        <v>822</v>
      </c>
      <c r="I4231" t="s">
        <v>893</v>
      </c>
      <c r="J4231" t="s">
        <v>912</v>
      </c>
      <c r="K4231" s="3" t="str">
        <f t="shared" si="277"/>
        <v>Surface CoatingMetal Cans</v>
      </c>
      <c r="L4231" s="9" t="s">
        <v>1453</v>
      </c>
      <c r="M4231" s="9" t="s">
        <v>1454</v>
      </c>
      <c r="N4231" t="s">
        <v>41</v>
      </c>
      <c r="P4231" s="5" t="str">
        <f>IF(LOOKUP($K4231,Fuel_Mappings!$C$2:$C$255,Fuel_Mappings!$D$2:$D$255)&lt;&gt;"",LOOKUP($K4231,Fuel_Mappings!$C$2:$C$255,Fuel_Mappings!$D$2:$D$255),"")</f>
        <v/>
      </c>
      <c r="Q4231" s="5" t="str">
        <f>IF($P4231="Other_Fuel",IF(LOOKUP($G4231,Fuel_Mappings!$I$2:$I$36,Fuel_Mappings!$I$2:$I$36)=$G4231,LOOKUP($G4231,Fuel_Mappings!$I$2:$I$36,Fuel_Mappings!$J$2:$J$36),""),"")</f>
        <v/>
      </c>
      <c r="S4231" s="5" t="str">
        <f t="shared" si="278"/>
        <v>2D3d</v>
      </c>
      <c r="T4231" s="3" t="b">
        <f t="shared" si="279"/>
        <v>1</v>
      </c>
      <c r="U4231" s="3" t="b">
        <f t="shared" si="280"/>
        <v>1</v>
      </c>
    </row>
    <row r="4232" spans="1:21">
      <c r="A4232" s="10">
        <v>40201738</v>
      </c>
      <c r="B4232" t="s">
        <v>889</v>
      </c>
      <c r="C4232" t="s">
        <v>890</v>
      </c>
      <c r="D4232" t="s">
        <v>891</v>
      </c>
      <c r="E4232" t="s">
        <v>95</v>
      </c>
      <c r="F4232" t="s">
        <v>96</v>
      </c>
      <c r="G4232" t="s">
        <v>913</v>
      </c>
      <c r="H4232" t="s">
        <v>822</v>
      </c>
      <c r="I4232" t="s">
        <v>893</v>
      </c>
      <c r="J4232" t="s">
        <v>912</v>
      </c>
      <c r="K4232" s="3" t="str">
        <f t="shared" si="277"/>
        <v>Surface CoatingMetal Cans</v>
      </c>
      <c r="L4232" s="9" t="s">
        <v>1453</v>
      </c>
      <c r="M4232" s="9" t="s">
        <v>1454</v>
      </c>
      <c r="N4232" t="s">
        <v>41</v>
      </c>
      <c r="P4232" s="5" t="str">
        <f>IF(LOOKUP($K4232,Fuel_Mappings!$C$2:$C$255,Fuel_Mappings!$D$2:$D$255)&lt;&gt;"",LOOKUP($K4232,Fuel_Mappings!$C$2:$C$255,Fuel_Mappings!$D$2:$D$255),"")</f>
        <v/>
      </c>
      <c r="Q4232" s="5" t="str">
        <f>IF($P4232="Other_Fuel",IF(LOOKUP($G4232,Fuel_Mappings!$I$2:$I$36,Fuel_Mappings!$I$2:$I$36)=$G4232,LOOKUP($G4232,Fuel_Mappings!$I$2:$I$36,Fuel_Mappings!$J$2:$J$36),""),"")</f>
        <v/>
      </c>
      <c r="S4232" s="5" t="str">
        <f t="shared" si="278"/>
        <v>2D3d</v>
      </c>
      <c r="T4232" s="3" t="b">
        <f t="shared" si="279"/>
        <v>1</v>
      </c>
      <c r="U4232" s="3" t="b">
        <f t="shared" si="280"/>
        <v>1</v>
      </c>
    </row>
    <row r="4233" spans="1:21">
      <c r="A4233" s="10">
        <v>40204435</v>
      </c>
      <c r="B4233" t="s">
        <v>889</v>
      </c>
      <c r="C4233" t="s">
        <v>890</v>
      </c>
      <c r="D4233" t="s">
        <v>891</v>
      </c>
      <c r="E4233" t="s">
        <v>95</v>
      </c>
      <c r="F4233" t="s">
        <v>96</v>
      </c>
      <c r="G4233" t="s">
        <v>923</v>
      </c>
      <c r="H4233" t="s">
        <v>822</v>
      </c>
      <c r="I4233" t="s">
        <v>893</v>
      </c>
      <c r="J4233" t="s">
        <v>905</v>
      </c>
      <c r="K4233" s="3" t="str">
        <f t="shared" si="277"/>
        <v>Surface CoatingFabrics</v>
      </c>
      <c r="L4233" s="9" t="s">
        <v>1453</v>
      </c>
      <c r="M4233" s="9" t="s">
        <v>1454</v>
      </c>
      <c r="N4233" t="s">
        <v>41</v>
      </c>
      <c r="P4233" s="5" t="str">
        <f>IF(LOOKUP($K4233,Fuel_Mappings!$C$2:$C$255,Fuel_Mappings!$D$2:$D$255)&lt;&gt;"",LOOKUP($K4233,Fuel_Mappings!$C$2:$C$255,Fuel_Mappings!$D$2:$D$255),"")</f>
        <v/>
      </c>
      <c r="Q4233" s="5" t="str">
        <f>IF($P4233="Other_Fuel",IF(LOOKUP($G4233,Fuel_Mappings!$I$2:$I$36,Fuel_Mappings!$I$2:$I$36)=$G4233,LOOKUP($G4233,Fuel_Mappings!$I$2:$I$36,Fuel_Mappings!$J$2:$J$36),""),"")</f>
        <v/>
      </c>
      <c r="S4233" s="5" t="str">
        <f t="shared" si="278"/>
        <v>2D3d</v>
      </c>
      <c r="T4233" s="3" t="b">
        <f t="shared" si="279"/>
        <v>1</v>
      </c>
      <c r="U4233" s="3" t="b">
        <f t="shared" si="280"/>
        <v>1</v>
      </c>
    </row>
    <row r="4234" spans="1:21">
      <c r="A4234" s="10">
        <v>40201624</v>
      </c>
      <c r="B4234" t="s">
        <v>889</v>
      </c>
      <c r="C4234" t="s">
        <v>890</v>
      </c>
      <c r="D4234" t="s">
        <v>891</v>
      </c>
      <c r="E4234" t="s">
        <v>95</v>
      </c>
      <c r="F4234" t="s">
        <v>96</v>
      </c>
      <c r="G4234" t="s">
        <v>900</v>
      </c>
      <c r="H4234" t="s">
        <v>822</v>
      </c>
      <c r="I4234" t="s">
        <v>893</v>
      </c>
      <c r="J4234" t="s">
        <v>901</v>
      </c>
      <c r="K4234" s="3" t="str">
        <f t="shared" si="277"/>
        <v>Surface CoatingAutos &amp; Light Trucks</v>
      </c>
      <c r="L4234" s="9" t="s">
        <v>1453</v>
      </c>
      <c r="M4234" s="9" t="s">
        <v>1454</v>
      </c>
      <c r="N4234" t="s">
        <v>41</v>
      </c>
      <c r="P4234" s="5" t="str">
        <f>IF(LOOKUP($K4234,Fuel_Mappings!$C$2:$C$255,Fuel_Mappings!$D$2:$D$255)&lt;&gt;"",LOOKUP($K4234,Fuel_Mappings!$C$2:$C$255,Fuel_Mappings!$D$2:$D$255),"")</f>
        <v/>
      </c>
      <c r="Q4234" s="5" t="str">
        <f>IF($P4234="Other_Fuel",IF(LOOKUP($G4234,Fuel_Mappings!$I$2:$I$36,Fuel_Mappings!$I$2:$I$36)=$G4234,LOOKUP($G4234,Fuel_Mappings!$I$2:$I$36,Fuel_Mappings!$J$2:$J$36),""),"")</f>
        <v/>
      </c>
      <c r="S4234" s="5" t="str">
        <f t="shared" si="278"/>
        <v>2D3d</v>
      </c>
      <c r="T4234" s="3" t="b">
        <f t="shared" si="279"/>
        <v>1</v>
      </c>
      <c r="U4234" s="3" t="b">
        <f t="shared" si="280"/>
        <v>1</v>
      </c>
    </row>
    <row r="4235" spans="1:21">
      <c r="A4235" s="10">
        <v>40202699</v>
      </c>
      <c r="B4235" t="s">
        <v>889</v>
      </c>
      <c r="C4235" t="s">
        <v>890</v>
      </c>
      <c r="D4235" t="s">
        <v>891</v>
      </c>
      <c r="E4235" t="s">
        <v>95</v>
      </c>
      <c r="F4235" t="s">
        <v>96</v>
      </c>
      <c r="G4235" t="s">
        <v>932</v>
      </c>
      <c r="H4235" t="s">
        <v>822</v>
      </c>
      <c r="I4235" t="s">
        <v>893</v>
      </c>
      <c r="J4235" t="s">
        <v>932</v>
      </c>
      <c r="K4235" s="3" t="str">
        <f t="shared" si="277"/>
        <v>Surface CoatingSteel Drums</v>
      </c>
      <c r="L4235" s="9" t="s">
        <v>1453</v>
      </c>
      <c r="M4235" s="9" t="s">
        <v>1454</v>
      </c>
      <c r="N4235" t="s">
        <v>41</v>
      </c>
      <c r="P4235" s="5" t="str">
        <f>IF(LOOKUP($K4235,Fuel_Mappings!$C$2:$C$255,Fuel_Mappings!$D$2:$D$255)&lt;&gt;"",LOOKUP($K4235,Fuel_Mappings!$C$2:$C$255,Fuel_Mappings!$D$2:$D$255),"")</f>
        <v/>
      </c>
      <c r="Q4235" s="5" t="str">
        <f>IF($P4235="Other_Fuel",IF(LOOKUP($G4235,Fuel_Mappings!$I$2:$I$36,Fuel_Mappings!$I$2:$I$36)=$G4235,LOOKUP($G4235,Fuel_Mappings!$I$2:$I$36,Fuel_Mappings!$J$2:$J$36),""),"")</f>
        <v/>
      </c>
      <c r="S4235" s="5" t="str">
        <f t="shared" si="278"/>
        <v>2D3d</v>
      </c>
      <c r="T4235" s="3" t="b">
        <f t="shared" si="279"/>
        <v>1</v>
      </c>
      <c r="U4235" s="3" t="b">
        <f t="shared" si="280"/>
        <v>1</v>
      </c>
    </row>
    <row r="4236" spans="1:21">
      <c r="A4236" s="10">
        <v>40204021</v>
      </c>
      <c r="B4236" t="s">
        <v>889</v>
      </c>
      <c r="C4236" t="s">
        <v>890</v>
      </c>
      <c r="D4236" t="s">
        <v>891</v>
      </c>
      <c r="E4236" t="s">
        <v>95</v>
      </c>
      <c r="F4236" t="s">
        <v>96</v>
      </c>
      <c r="G4236" t="s">
        <v>931</v>
      </c>
      <c r="H4236" t="s">
        <v>822</v>
      </c>
      <c r="I4236" t="s">
        <v>893</v>
      </c>
      <c r="J4236" t="s">
        <v>905</v>
      </c>
      <c r="K4236" s="3" t="str">
        <f t="shared" si="277"/>
        <v>Surface CoatingFabrics</v>
      </c>
      <c r="L4236" s="9" t="s">
        <v>1453</v>
      </c>
      <c r="M4236" s="9" t="s">
        <v>1454</v>
      </c>
      <c r="N4236" t="s">
        <v>41</v>
      </c>
      <c r="P4236" s="5" t="str">
        <f>IF(LOOKUP($K4236,Fuel_Mappings!$C$2:$C$255,Fuel_Mappings!$D$2:$D$255)&lt;&gt;"",LOOKUP($K4236,Fuel_Mappings!$C$2:$C$255,Fuel_Mappings!$D$2:$D$255),"")</f>
        <v/>
      </c>
      <c r="Q4236" s="5" t="str">
        <f>IF($P4236="Other_Fuel",IF(LOOKUP($G4236,Fuel_Mappings!$I$2:$I$36,Fuel_Mappings!$I$2:$I$36)=$G4236,LOOKUP($G4236,Fuel_Mappings!$I$2:$I$36,Fuel_Mappings!$J$2:$J$36),""),"")</f>
        <v/>
      </c>
      <c r="S4236" s="5" t="str">
        <f t="shared" si="278"/>
        <v>2D3d</v>
      </c>
      <c r="T4236" s="3" t="b">
        <f t="shared" si="279"/>
        <v>1</v>
      </c>
      <c r="U4236" s="3" t="b">
        <f t="shared" si="280"/>
        <v>1</v>
      </c>
    </row>
    <row r="4237" spans="1:21">
      <c r="A4237" s="10">
        <v>40201737</v>
      </c>
      <c r="B4237" t="s">
        <v>889</v>
      </c>
      <c r="C4237" t="s">
        <v>890</v>
      </c>
      <c r="D4237" t="s">
        <v>891</v>
      </c>
      <c r="E4237" t="s">
        <v>95</v>
      </c>
      <c r="F4237" t="s">
        <v>96</v>
      </c>
      <c r="G4237" t="s">
        <v>913</v>
      </c>
      <c r="H4237" t="s">
        <v>822</v>
      </c>
      <c r="I4237" t="s">
        <v>893</v>
      </c>
      <c r="J4237" t="s">
        <v>912</v>
      </c>
      <c r="K4237" s="3" t="str">
        <f t="shared" si="277"/>
        <v>Surface CoatingMetal Cans</v>
      </c>
      <c r="L4237" s="9" t="s">
        <v>1453</v>
      </c>
      <c r="M4237" s="9" t="s">
        <v>1454</v>
      </c>
      <c r="N4237" t="s">
        <v>41</v>
      </c>
      <c r="P4237" s="5" t="str">
        <f>IF(LOOKUP($K4237,Fuel_Mappings!$C$2:$C$255,Fuel_Mappings!$D$2:$D$255)&lt;&gt;"",LOOKUP($K4237,Fuel_Mappings!$C$2:$C$255,Fuel_Mappings!$D$2:$D$255),"")</f>
        <v/>
      </c>
      <c r="Q4237" s="5" t="str">
        <f>IF($P4237="Other_Fuel",IF(LOOKUP($G4237,Fuel_Mappings!$I$2:$I$36,Fuel_Mappings!$I$2:$I$36)=$G4237,LOOKUP($G4237,Fuel_Mappings!$I$2:$I$36,Fuel_Mappings!$J$2:$J$36),""),"")</f>
        <v/>
      </c>
      <c r="S4237" s="5" t="str">
        <f t="shared" si="278"/>
        <v>2D3d</v>
      </c>
      <c r="T4237" s="3" t="b">
        <f t="shared" si="279"/>
        <v>1</v>
      </c>
      <c r="U4237" s="3" t="b">
        <f t="shared" si="280"/>
        <v>1</v>
      </c>
    </row>
    <row r="4238" spans="1:21">
      <c r="A4238" s="10">
        <v>40202802</v>
      </c>
      <c r="B4238" t="s">
        <v>889</v>
      </c>
      <c r="C4238" t="s">
        <v>890</v>
      </c>
      <c r="D4238" t="s">
        <v>891</v>
      </c>
      <c r="E4238" t="s">
        <v>95</v>
      </c>
      <c r="F4238" t="s">
        <v>96</v>
      </c>
      <c r="G4238" t="s">
        <v>935</v>
      </c>
      <c r="H4238" t="s">
        <v>14</v>
      </c>
      <c r="I4238" t="s">
        <v>936</v>
      </c>
      <c r="J4238" t="s">
        <v>21</v>
      </c>
      <c r="K4238" s="3" t="str">
        <f t="shared" si="277"/>
        <v>Electronic EquipmentOther</v>
      </c>
      <c r="L4238" s="9" t="s">
        <v>1453</v>
      </c>
      <c r="M4238" s="9" t="s">
        <v>1454</v>
      </c>
      <c r="N4238" t="s">
        <v>41</v>
      </c>
      <c r="P4238" s="5" t="str">
        <f>IF(LOOKUP($K4238,Fuel_Mappings!$C$2:$C$255,Fuel_Mappings!$D$2:$D$255)&lt;&gt;"",LOOKUP($K4238,Fuel_Mappings!$C$2:$C$255,Fuel_Mappings!$D$2:$D$255),"")</f>
        <v>Other_Fuel</v>
      </c>
      <c r="Q4238" s="5" t="str">
        <f>IF($P4238="Other_Fuel",IF(LOOKUP($G4238,Fuel_Mappings!$I$2:$I$36,Fuel_Mappings!$I$2:$I$36)=$G4238,LOOKUP($G4238,Fuel_Mappings!$I$2:$I$36,Fuel_Mappings!$J$2:$J$36),""),"")</f>
        <v/>
      </c>
      <c r="S4238" s="5" t="str">
        <f t="shared" si="278"/>
        <v>2D3d</v>
      </c>
      <c r="T4238" s="3" t="b">
        <f t="shared" si="279"/>
        <v>1</v>
      </c>
      <c r="U4238" s="3" t="b">
        <f t="shared" si="280"/>
        <v>1</v>
      </c>
    </row>
    <row r="4239" spans="1:21">
      <c r="A4239" s="10">
        <v>40200915</v>
      </c>
      <c r="B4239" t="s">
        <v>889</v>
      </c>
      <c r="C4239" t="s">
        <v>890</v>
      </c>
      <c r="D4239" t="s">
        <v>891</v>
      </c>
      <c r="E4239" t="s">
        <v>95</v>
      </c>
      <c r="F4239" t="s">
        <v>96</v>
      </c>
      <c r="G4239" t="s">
        <v>896</v>
      </c>
      <c r="H4239" t="s">
        <v>822</v>
      </c>
      <c r="I4239" t="s">
        <v>893</v>
      </c>
      <c r="J4239" t="s">
        <v>897</v>
      </c>
      <c r="K4239" s="3" t="str">
        <f t="shared" si="277"/>
        <v>Surface CoatingThinning Solvents</v>
      </c>
      <c r="L4239" s="9" t="s">
        <v>1453</v>
      </c>
      <c r="M4239" s="9" t="s">
        <v>1454</v>
      </c>
      <c r="N4239" t="s">
        <v>41</v>
      </c>
      <c r="P4239" s="5" t="str">
        <f>IF(LOOKUP($K4239,Fuel_Mappings!$C$2:$C$255,Fuel_Mappings!$D$2:$D$255)&lt;&gt;"",LOOKUP($K4239,Fuel_Mappings!$C$2:$C$255,Fuel_Mappings!$D$2:$D$255),"")</f>
        <v/>
      </c>
      <c r="Q4239" s="5" t="str">
        <f>IF($P4239="Other_Fuel",IF(LOOKUP($G4239,Fuel_Mappings!$I$2:$I$36,Fuel_Mappings!$I$2:$I$36)=$G4239,LOOKUP($G4239,Fuel_Mappings!$I$2:$I$36,Fuel_Mappings!$J$2:$J$36),""),"")</f>
        <v/>
      </c>
      <c r="S4239" s="5" t="str">
        <f t="shared" si="278"/>
        <v>2D3d</v>
      </c>
      <c r="T4239" s="3" t="b">
        <f t="shared" si="279"/>
        <v>1</v>
      </c>
      <c r="U4239" s="3" t="b">
        <f t="shared" si="280"/>
        <v>1</v>
      </c>
    </row>
    <row r="4240" spans="1:21">
      <c r="A4240" s="10">
        <v>40200919</v>
      </c>
      <c r="B4240" t="s">
        <v>889</v>
      </c>
      <c r="C4240" t="s">
        <v>890</v>
      </c>
      <c r="D4240" t="s">
        <v>891</v>
      </c>
      <c r="E4240" t="s">
        <v>95</v>
      </c>
      <c r="F4240" t="s">
        <v>96</v>
      </c>
      <c r="G4240" t="s">
        <v>896</v>
      </c>
      <c r="H4240" t="s">
        <v>822</v>
      </c>
      <c r="I4240" t="s">
        <v>893</v>
      </c>
      <c r="J4240" t="s">
        <v>897</v>
      </c>
      <c r="K4240" s="3" t="str">
        <f t="shared" si="277"/>
        <v>Surface CoatingThinning Solvents</v>
      </c>
      <c r="L4240" s="9" t="s">
        <v>1453</v>
      </c>
      <c r="M4240" s="9" t="s">
        <v>1454</v>
      </c>
      <c r="N4240" t="s">
        <v>41</v>
      </c>
      <c r="P4240" s="5" t="str">
        <f>IF(LOOKUP($K4240,Fuel_Mappings!$C$2:$C$255,Fuel_Mappings!$D$2:$D$255)&lt;&gt;"",LOOKUP($K4240,Fuel_Mappings!$C$2:$C$255,Fuel_Mappings!$D$2:$D$255),"")</f>
        <v/>
      </c>
      <c r="Q4240" s="5" t="str">
        <f>IF($P4240="Other_Fuel",IF(LOOKUP($G4240,Fuel_Mappings!$I$2:$I$36,Fuel_Mappings!$I$2:$I$36)=$G4240,LOOKUP($G4240,Fuel_Mappings!$I$2:$I$36,Fuel_Mappings!$J$2:$J$36),""),"")</f>
        <v/>
      </c>
      <c r="S4240" s="5" t="str">
        <f t="shared" si="278"/>
        <v>2D3d</v>
      </c>
      <c r="T4240" s="3" t="b">
        <f t="shared" si="279"/>
        <v>1</v>
      </c>
      <c r="U4240" s="3" t="b">
        <f t="shared" si="280"/>
        <v>1</v>
      </c>
    </row>
    <row r="4241" spans="1:21">
      <c r="A4241" s="10">
        <v>40201622</v>
      </c>
      <c r="B4241" t="s">
        <v>889</v>
      </c>
      <c r="C4241" t="s">
        <v>890</v>
      </c>
      <c r="D4241" t="s">
        <v>891</v>
      </c>
      <c r="E4241" t="s">
        <v>95</v>
      </c>
      <c r="F4241" t="s">
        <v>96</v>
      </c>
      <c r="G4241" t="s">
        <v>900</v>
      </c>
      <c r="H4241" t="s">
        <v>822</v>
      </c>
      <c r="I4241" t="s">
        <v>893</v>
      </c>
      <c r="J4241" t="s">
        <v>901</v>
      </c>
      <c r="K4241" s="3" t="str">
        <f t="shared" si="277"/>
        <v>Surface CoatingAutos &amp; Light Trucks</v>
      </c>
      <c r="L4241" s="9" t="s">
        <v>1453</v>
      </c>
      <c r="M4241" s="9" t="s">
        <v>1454</v>
      </c>
      <c r="N4241" t="s">
        <v>41</v>
      </c>
      <c r="P4241" s="5" t="str">
        <f>IF(LOOKUP($K4241,Fuel_Mappings!$C$2:$C$255,Fuel_Mappings!$D$2:$D$255)&lt;&gt;"",LOOKUP($K4241,Fuel_Mappings!$C$2:$C$255,Fuel_Mappings!$D$2:$D$255),"")</f>
        <v/>
      </c>
      <c r="Q4241" s="5" t="str">
        <f>IF($P4241="Other_Fuel",IF(LOOKUP($G4241,Fuel_Mappings!$I$2:$I$36,Fuel_Mappings!$I$2:$I$36)=$G4241,LOOKUP($G4241,Fuel_Mappings!$I$2:$I$36,Fuel_Mappings!$J$2:$J$36),""),"")</f>
        <v/>
      </c>
      <c r="S4241" s="5" t="str">
        <f t="shared" si="278"/>
        <v>2D3d</v>
      </c>
      <c r="T4241" s="3" t="b">
        <f t="shared" si="279"/>
        <v>1</v>
      </c>
      <c r="U4241" s="3" t="b">
        <f t="shared" si="280"/>
        <v>1</v>
      </c>
    </row>
    <row r="4242" spans="1:21">
      <c r="A4242" s="10">
        <v>40202523</v>
      </c>
      <c r="B4242" t="s">
        <v>889</v>
      </c>
      <c r="C4242" t="s">
        <v>890</v>
      </c>
      <c r="D4242" t="s">
        <v>891</v>
      </c>
      <c r="E4242" t="s">
        <v>95</v>
      </c>
      <c r="F4242" t="s">
        <v>96</v>
      </c>
      <c r="G4242" t="s">
        <v>892</v>
      </c>
      <c r="H4242" t="s">
        <v>822</v>
      </c>
      <c r="I4242" t="s">
        <v>893</v>
      </c>
      <c r="J4242" t="s">
        <v>21</v>
      </c>
      <c r="K4242" s="3" t="str">
        <f t="shared" si="277"/>
        <v>Surface CoatingOther</v>
      </c>
      <c r="L4242" s="9" t="s">
        <v>1453</v>
      </c>
      <c r="M4242" s="9" t="s">
        <v>1454</v>
      </c>
      <c r="N4242" t="s">
        <v>41</v>
      </c>
      <c r="P4242" s="5" t="str">
        <f>IF(LOOKUP($K4242,Fuel_Mappings!$C$2:$C$255,Fuel_Mappings!$D$2:$D$255)&lt;&gt;"",LOOKUP($K4242,Fuel_Mappings!$C$2:$C$255,Fuel_Mappings!$D$2:$D$255),"")</f>
        <v>Other_Fuel</v>
      </c>
      <c r="Q4242" s="5" t="str">
        <f>IF($P4242="Other_Fuel",IF(LOOKUP($G4242,Fuel_Mappings!$I$2:$I$36,Fuel_Mappings!$I$2:$I$36)=$G4242,LOOKUP($G4242,Fuel_Mappings!$I$2:$I$36,Fuel_Mappings!$J$2:$J$36),""),"")</f>
        <v/>
      </c>
      <c r="S4242" s="5" t="str">
        <f t="shared" si="278"/>
        <v>2D3d</v>
      </c>
      <c r="T4242" s="3" t="b">
        <f t="shared" si="279"/>
        <v>1</v>
      </c>
      <c r="U4242" s="3" t="b">
        <f t="shared" si="280"/>
        <v>1</v>
      </c>
    </row>
    <row r="4243" spans="1:21">
      <c r="A4243" s="10">
        <v>40201608</v>
      </c>
      <c r="B4243" t="s">
        <v>889</v>
      </c>
      <c r="C4243" t="s">
        <v>890</v>
      </c>
      <c r="D4243" t="s">
        <v>891</v>
      </c>
      <c r="E4243" t="s">
        <v>95</v>
      </c>
      <c r="F4243" t="s">
        <v>96</v>
      </c>
      <c r="G4243" t="s">
        <v>900</v>
      </c>
      <c r="H4243" t="s">
        <v>822</v>
      </c>
      <c r="I4243" t="s">
        <v>893</v>
      </c>
      <c r="J4243" t="s">
        <v>901</v>
      </c>
      <c r="K4243" s="3" t="str">
        <f t="shared" si="277"/>
        <v>Surface CoatingAutos &amp; Light Trucks</v>
      </c>
      <c r="L4243" s="9" t="s">
        <v>1453</v>
      </c>
      <c r="M4243" s="9" t="s">
        <v>1454</v>
      </c>
      <c r="N4243" t="s">
        <v>41</v>
      </c>
      <c r="P4243" s="5" t="str">
        <f>IF(LOOKUP($K4243,Fuel_Mappings!$C$2:$C$255,Fuel_Mappings!$D$2:$D$255)&lt;&gt;"",LOOKUP($K4243,Fuel_Mappings!$C$2:$C$255,Fuel_Mappings!$D$2:$D$255),"")</f>
        <v/>
      </c>
      <c r="Q4243" s="5" t="str">
        <f>IF($P4243="Other_Fuel",IF(LOOKUP($G4243,Fuel_Mappings!$I$2:$I$36,Fuel_Mappings!$I$2:$I$36)=$G4243,LOOKUP($G4243,Fuel_Mappings!$I$2:$I$36,Fuel_Mappings!$J$2:$J$36),""),"")</f>
        <v/>
      </c>
      <c r="S4243" s="5" t="str">
        <f t="shared" si="278"/>
        <v>2D3d</v>
      </c>
      <c r="T4243" s="3" t="b">
        <f t="shared" si="279"/>
        <v>1</v>
      </c>
      <c r="U4243" s="3" t="b">
        <f t="shared" si="280"/>
        <v>1</v>
      </c>
    </row>
    <row r="4244" spans="1:21">
      <c r="A4244" s="10">
        <v>40201305</v>
      </c>
      <c r="B4244" t="s">
        <v>889</v>
      </c>
      <c r="C4244" t="s">
        <v>890</v>
      </c>
      <c r="D4244" t="s">
        <v>891</v>
      </c>
      <c r="E4244" t="s">
        <v>95</v>
      </c>
      <c r="F4244" t="s">
        <v>96</v>
      </c>
      <c r="G4244" t="s">
        <v>907</v>
      </c>
      <c r="H4244" t="s">
        <v>822</v>
      </c>
      <c r="I4244" t="s">
        <v>893</v>
      </c>
      <c r="J4244" t="s">
        <v>908</v>
      </c>
      <c r="K4244" s="3" t="str">
        <f t="shared" si="277"/>
        <v>Surface CoatingPaper</v>
      </c>
      <c r="L4244" s="9" t="s">
        <v>1453</v>
      </c>
      <c r="M4244" s="9" t="s">
        <v>1454</v>
      </c>
      <c r="N4244" t="s">
        <v>41</v>
      </c>
      <c r="P4244" s="5" t="str">
        <f>IF(LOOKUP($K4244,Fuel_Mappings!$C$2:$C$255,Fuel_Mappings!$D$2:$D$255)&lt;&gt;"",LOOKUP($K4244,Fuel_Mappings!$C$2:$C$255,Fuel_Mappings!$D$2:$D$255),"")</f>
        <v/>
      </c>
      <c r="Q4244" s="5" t="str">
        <f>IF($P4244="Other_Fuel",IF(LOOKUP($G4244,Fuel_Mappings!$I$2:$I$36,Fuel_Mappings!$I$2:$I$36)=$G4244,LOOKUP($G4244,Fuel_Mappings!$I$2:$I$36,Fuel_Mappings!$J$2:$J$36),""),"")</f>
        <v/>
      </c>
      <c r="S4244" s="5" t="str">
        <f t="shared" si="278"/>
        <v>2D3d</v>
      </c>
      <c r="T4244" s="3" t="b">
        <f t="shared" si="279"/>
        <v>1</v>
      </c>
      <c r="U4244" s="3" t="b">
        <f t="shared" si="280"/>
        <v>1</v>
      </c>
    </row>
    <row r="4245" spans="1:21">
      <c r="A4245" s="10">
        <v>40202403</v>
      </c>
      <c r="B4245" t="s">
        <v>889</v>
      </c>
      <c r="C4245" t="s">
        <v>890</v>
      </c>
      <c r="D4245" t="s">
        <v>891</v>
      </c>
      <c r="E4245" t="s">
        <v>95</v>
      </c>
      <c r="F4245" t="s">
        <v>96</v>
      </c>
      <c r="G4245" t="s">
        <v>906</v>
      </c>
      <c r="H4245" t="s">
        <v>822</v>
      </c>
      <c r="I4245" t="s">
        <v>893</v>
      </c>
      <c r="J4245" t="s">
        <v>132</v>
      </c>
      <c r="K4245" s="3" t="str">
        <f t="shared" si="277"/>
        <v>Surface CoatingAircraft</v>
      </c>
      <c r="L4245" s="9" t="s">
        <v>1453</v>
      </c>
      <c r="M4245" s="9" t="s">
        <v>1454</v>
      </c>
      <c r="N4245" t="s">
        <v>41</v>
      </c>
      <c r="P4245" s="5" t="str">
        <f>IF(LOOKUP($K4245,Fuel_Mappings!$C$2:$C$255,Fuel_Mappings!$D$2:$D$255)&lt;&gt;"",LOOKUP($K4245,Fuel_Mappings!$C$2:$C$255,Fuel_Mappings!$D$2:$D$255),"")</f>
        <v/>
      </c>
      <c r="Q4245" s="5" t="str">
        <f>IF($P4245="Other_Fuel",IF(LOOKUP($G4245,Fuel_Mappings!$I$2:$I$36,Fuel_Mappings!$I$2:$I$36)=$G4245,LOOKUP($G4245,Fuel_Mappings!$I$2:$I$36,Fuel_Mappings!$J$2:$J$36),""),"")</f>
        <v/>
      </c>
      <c r="S4245" s="5" t="str">
        <f t="shared" si="278"/>
        <v>2D3d</v>
      </c>
      <c r="T4245" s="3" t="b">
        <f t="shared" si="279"/>
        <v>1</v>
      </c>
      <c r="U4245" s="3" t="b">
        <f t="shared" si="280"/>
        <v>1</v>
      </c>
    </row>
    <row r="4246" spans="1:21">
      <c r="A4246" s="10">
        <v>40201114</v>
      </c>
      <c r="B4246" t="s">
        <v>889</v>
      </c>
      <c r="C4246" t="s">
        <v>890</v>
      </c>
      <c r="D4246" t="s">
        <v>891</v>
      </c>
      <c r="E4246" t="s">
        <v>95</v>
      </c>
      <c r="F4246" t="s">
        <v>96</v>
      </c>
      <c r="G4246" t="s">
        <v>904</v>
      </c>
      <c r="H4246" t="s">
        <v>822</v>
      </c>
      <c r="I4246" t="s">
        <v>893</v>
      </c>
      <c r="J4246" t="s">
        <v>905</v>
      </c>
      <c r="K4246" s="3" t="str">
        <f t="shared" si="277"/>
        <v>Surface CoatingFabrics</v>
      </c>
      <c r="L4246" s="9" t="s">
        <v>1453</v>
      </c>
      <c r="M4246" s="9" t="s">
        <v>1454</v>
      </c>
      <c r="N4246" t="s">
        <v>41</v>
      </c>
      <c r="P4246" s="5" t="str">
        <f>IF(LOOKUP($K4246,Fuel_Mappings!$C$2:$C$255,Fuel_Mappings!$D$2:$D$255)&lt;&gt;"",LOOKUP($K4246,Fuel_Mappings!$C$2:$C$255,Fuel_Mappings!$D$2:$D$255),"")</f>
        <v/>
      </c>
      <c r="Q4246" s="5" t="str">
        <f>IF($P4246="Other_Fuel",IF(LOOKUP($G4246,Fuel_Mappings!$I$2:$I$36,Fuel_Mappings!$I$2:$I$36)=$G4246,LOOKUP($G4246,Fuel_Mappings!$I$2:$I$36,Fuel_Mappings!$J$2:$J$36),""),"")</f>
        <v/>
      </c>
      <c r="S4246" s="5" t="str">
        <f t="shared" si="278"/>
        <v>2D3d</v>
      </c>
      <c r="T4246" s="3" t="b">
        <f t="shared" si="279"/>
        <v>1</v>
      </c>
      <c r="U4246" s="3" t="b">
        <f t="shared" si="280"/>
        <v>1</v>
      </c>
    </row>
    <row r="4247" spans="1:21">
      <c r="A4247" s="10">
        <v>40201805</v>
      </c>
      <c r="B4247" t="s">
        <v>889</v>
      </c>
      <c r="C4247" t="s">
        <v>890</v>
      </c>
      <c r="D4247" t="s">
        <v>891</v>
      </c>
      <c r="E4247" t="s">
        <v>95</v>
      </c>
      <c r="F4247" t="s">
        <v>96</v>
      </c>
      <c r="G4247" t="s">
        <v>919</v>
      </c>
      <c r="H4247" t="s">
        <v>822</v>
      </c>
      <c r="I4247" t="s">
        <v>893</v>
      </c>
      <c r="J4247" t="s">
        <v>920</v>
      </c>
      <c r="K4247" s="3" t="str">
        <f t="shared" si="277"/>
        <v>Surface CoatingMetal Coil</v>
      </c>
      <c r="L4247" s="9" t="s">
        <v>1453</v>
      </c>
      <c r="M4247" s="9" t="s">
        <v>1454</v>
      </c>
      <c r="N4247" t="s">
        <v>41</v>
      </c>
      <c r="P4247" s="5" t="str">
        <f>IF(LOOKUP($K4247,Fuel_Mappings!$C$2:$C$255,Fuel_Mappings!$D$2:$D$255)&lt;&gt;"",LOOKUP($K4247,Fuel_Mappings!$C$2:$C$255,Fuel_Mappings!$D$2:$D$255),"")</f>
        <v/>
      </c>
      <c r="Q4247" s="5" t="str">
        <f>IF($P4247="Other_Fuel",IF(LOOKUP($G4247,Fuel_Mappings!$I$2:$I$36,Fuel_Mappings!$I$2:$I$36)=$G4247,LOOKUP($G4247,Fuel_Mappings!$I$2:$I$36,Fuel_Mappings!$J$2:$J$36),""),"")</f>
        <v/>
      </c>
      <c r="S4247" s="5" t="str">
        <f t="shared" si="278"/>
        <v>2D3d</v>
      </c>
      <c r="T4247" s="3" t="b">
        <f t="shared" si="279"/>
        <v>1</v>
      </c>
      <c r="U4247" s="3" t="b">
        <f t="shared" si="280"/>
        <v>1</v>
      </c>
    </row>
    <row r="4248" spans="1:21">
      <c r="A4248" s="10">
        <v>40202107</v>
      </c>
      <c r="B4248" t="s">
        <v>889</v>
      </c>
      <c r="C4248" t="s">
        <v>890</v>
      </c>
      <c r="D4248" t="s">
        <v>891</v>
      </c>
      <c r="E4248" t="s">
        <v>95</v>
      </c>
      <c r="F4248" t="s">
        <v>96</v>
      </c>
      <c r="G4248" t="s">
        <v>921</v>
      </c>
      <c r="H4248" t="s">
        <v>822</v>
      </c>
      <c r="I4248" t="s">
        <v>893</v>
      </c>
      <c r="J4248" t="s">
        <v>921</v>
      </c>
      <c r="K4248" s="3" t="str">
        <f t="shared" si="277"/>
        <v>Surface CoatingFlatwood Products</v>
      </c>
      <c r="L4248" s="9" t="s">
        <v>1453</v>
      </c>
      <c r="M4248" s="9" t="s">
        <v>1454</v>
      </c>
      <c r="N4248" t="s">
        <v>41</v>
      </c>
      <c r="P4248" s="5" t="str">
        <f>IF(LOOKUP($K4248,Fuel_Mappings!$C$2:$C$255,Fuel_Mappings!$D$2:$D$255)&lt;&gt;"",LOOKUP($K4248,Fuel_Mappings!$C$2:$C$255,Fuel_Mappings!$D$2:$D$255),"")</f>
        <v/>
      </c>
      <c r="Q4248" s="5" t="str">
        <f>IF($P4248="Other_Fuel",IF(LOOKUP($G4248,Fuel_Mappings!$I$2:$I$36,Fuel_Mappings!$I$2:$I$36)=$G4248,LOOKUP($G4248,Fuel_Mappings!$I$2:$I$36,Fuel_Mappings!$J$2:$J$36),""),"")</f>
        <v/>
      </c>
      <c r="S4248" s="5" t="str">
        <f t="shared" si="278"/>
        <v>2D3d</v>
      </c>
      <c r="T4248" s="3" t="b">
        <f t="shared" si="279"/>
        <v>1</v>
      </c>
      <c r="U4248" s="3" t="b">
        <f t="shared" si="280"/>
        <v>1</v>
      </c>
    </row>
    <row r="4249" spans="1:21">
      <c r="A4249" s="10">
        <v>40202303</v>
      </c>
      <c r="B4249" t="s">
        <v>889</v>
      </c>
      <c r="C4249" t="s">
        <v>890</v>
      </c>
      <c r="D4249" t="s">
        <v>891</v>
      </c>
      <c r="E4249" t="s">
        <v>95</v>
      </c>
      <c r="F4249" t="s">
        <v>96</v>
      </c>
      <c r="G4249" t="s">
        <v>922</v>
      </c>
      <c r="H4249" t="s">
        <v>822</v>
      </c>
      <c r="I4249" t="s">
        <v>893</v>
      </c>
      <c r="J4249" t="s">
        <v>922</v>
      </c>
      <c r="K4249" s="3" t="str">
        <f t="shared" si="277"/>
        <v>Surface CoatingLarge Ships</v>
      </c>
      <c r="L4249" s="9" t="s">
        <v>1453</v>
      </c>
      <c r="M4249" s="9" t="s">
        <v>1454</v>
      </c>
      <c r="N4249" t="s">
        <v>41</v>
      </c>
      <c r="P4249" s="5" t="str">
        <f>IF(LOOKUP($K4249,Fuel_Mappings!$C$2:$C$255,Fuel_Mappings!$D$2:$D$255)&lt;&gt;"",LOOKUP($K4249,Fuel_Mappings!$C$2:$C$255,Fuel_Mappings!$D$2:$D$255),"")</f>
        <v/>
      </c>
      <c r="Q4249" s="5" t="str">
        <f>IF($P4249="Other_Fuel",IF(LOOKUP($G4249,Fuel_Mappings!$I$2:$I$36,Fuel_Mappings!$I$2:$I$36)=$G4249,LOOKUP($G4249,Fuel_Mappings!$I$2:$I$36,Fuel_Mappings!$J$2:$J$36),""),"")</f>
        <v/>
      </c>
      <c r="S4249" s="5" t="str">
        <f t="shared" si="278"/>
        <v>2D3d</v>
      </c>
      <c r="T4249" s="3" t="b">
        <f t="shared" si="279"/>
        <v>1</v>
      </c>
      <c r="U4249" s="3" t="b">
        <f t="shared" si="280"/>
        <v>1</v>
      </c>
    </row>
    <row r="4250" spans="1:21">
      <c r="A4250" s="10">
        <v>40202531</v>
      </c>
      <c r="B4250" t="s">
        <v>889</v>
      </c>
      <c r="C4250" t="s">
        <v>890</v>
      </c>
      <c r="D4250" t="s">
        <v>891</v>
      </c>
      <c r="E4250" t="s">
        <v>95</v>
      </c>
      <c r="F4250" t="s">
        <v>96</v>
      </c>
      <c r="G4250" t="s">
        <v>892</v>
      </c>
      <c r="H4250" t="s">
        <v>822</v>
      </c>
      <c r="I4250" t="s">
        <v>893</v>
      </c>
      <c r="J4250" t="s">
        <v>894</v>
      </c>
      <c r="K4250" s="3" t="str">
        <f t="shared" si="277"/>
        <v>Surface CoatingMisc. Metal Parts</v>
      </c>
      <c r="L4250" s="9" t="s">
        <v>1453</v>
      </c>
      <c r="M4250" s="9" t="s">
        <v>1454</v>
      </c>
      <c r="N4250" t="s">
        <v>41</v>
      </c>
      <c r="P4250" s="5" t="str">
        <f>IF(LOOKUP($K4250,Fuel_Mappings!$C$2:$C$255,Fuel_Mappings!$D$2:$D$255)&lt;&gt;"",LOOKUP($K4250,Fuel_Mappings!$C$2:$C$255,Fuel_Mappings!$D$2:$D$255),"")</f>
        <v/>
      </c>
      <c r="Q4250" s="5" t="str">
        <f>IF($P4250="Other_Fuel",IF(LOOKUP($G4250,Fuel_Mappings!$I$2:$I$36,Fuel_Mappings!$I$2:$I$36)=$G4250,LOOKUP($G4250,Fuel_Mappings!$I$2:$I$36,Fuel_Mappings!$J$2:$J$36),""),"")</f>
        <v/>
      </c>
      <c r="S4250" s="5" t="str">
        <f t="shared" si="278"/>
        <v>2D3d</v>
      </c>
      <c r="T4250" s="3" t="b">
        <f t="shared" si="279"/>
        <v>1</v>
      </c>
      <c r="U4250" s="3" t="b">
        <f t="shared" si="280"/>
        <v>1</v>
      </c>
    </row>
    <row r="4251" spans="1:21">
      <c r="A4251" s="10">
        <v>40202899</v>
      </c>
      <c r="B4251" t="s">
        <v>889</v>
      </c>
      <c r="C4251" t="s">
        <v>890</v>
      </c>
      <c r="D4251" t="s">
        <v>891</v>
      </c>
      <c r="E4251" t="s">
        <v>95</v>
      </c>
      <c r="F4251" t="s">
        <v>96</v>
      </c>
      <c r="G4251" t="s">
        <v>935</v>
      </c>
      <c r="H4251" t="s">
        <v>14</v>
      </c>
      <c r="I4251" t="s">
        <v>936</v>
      </c>
      <c r="J4251" t="s">
        <v>21</v>
      </c>
      <c r="K4251" s="3" t="str">
        <f t="shared" si="277"/>
        <v>Electronic EquipmentOther</v>
      </c>
      <c r="L4251" s="9" t="s">
        <v>1453</v>
      </c>
      <c r="M4251" s="9" t="s">
        <v>1454</v>
      </c>
      <c r="N4251" t="s">
        <v>41</v>
      </c>
      <c r="P4251" s="5" t="str">
        <f>IF(LOOKUP($K4251,Fuel_Mappings!$C$2:$C$255,Fuel_Mappings!$D$2:$D$255)&lt;&gt;"",LOOKUP($K4251,Fuel_Mappings!$C$2:$C$255,Fuel_Mappings!$D$2:$D$255),"")</f>
        <v>Other_Fuel</v>
      </c>
      <c r="Q4251" s="5" t="str">
        <f>IF($P4251="Other_Fuel",IF(LOOKUP($G4251,Fuel_Mappings!$I$2:$I$36,Fuel_Mappings!$I$2:$I$36)=$G4251,LOOKUP($G4251,Fuel_Mappings!$I$2:$I$36,Fuel_Mappings!$J$2:$J$36),""),"")</f>
        <v/>
      </c>
      <c r="S4251" s="5" t="str">
        <f t="shared" si="278"/>
        <v>2D3d</v>
      </c>
      <c r="T4251" s="3" t="b">
        <f t="shared" si="279"/>
        <v>1</v>
      </c>
      <c r="U4251" s="3" t="b">
        <f t="shared" si="280"/>
        <v>1</v>
      </c>
    </row>
    <row r="4252" spans="1:21">
      <c r="A4252" s="10">
        <v>40200931</v>
      </c>
      <c r="B4252" t="s">
        <v>889</v>
      </c>
      <c r="C4252" t="s">
        <v>890</v>
      </c>
      <c r="D4252" t="s">
        <v>891</v>
      </c>
      <c r="E4252" t="s">
        <v>95</v>
      </c>
      <c r="F4252" t="s">
        <v>96</v>
      </c>
      <c r="G4252" t="s">
        <v>896</v>
      </c>
      <c r="H4252" t="s">
        <v>822</v>
      </c>
      <c r="I4252" t="s">
        <v>893</v>
      </c>
      <c r="J4252" t="s">
        <v>897</v>
      </c>
      <c r="K4252" s="3" t="str">
        <f t="shared" si="277"/>
        <v>Surface CoatingThinning Solvents</v>
      </c>
      <c r="L4252" s="9" t="s">
        <v>1453</v>
      </c>
      <c r="M4252" s="9" t="s">
        <v>1454</v>
      </c>
      <c r="N4252" t="s">
        <v>41</v>
      </c>
      <c r="P4252" s="5" t="str">
        <f>IF(LOOKUP($K4252,Fuel_Mappings!$C$2:$C$255,Fuel_Mappings!$D$2:$D$255)&lt;&gt;"",LOOKUP($K4252,Fuel_Mappings!$C$2:$C$255,Fuel_Mappings!$D$2:$D$255),"")</f>
        <v/>
      </c>
      <c r="Q4252" s="5" t="str">
        <f>IF($P4252="Other_Fuel",IF(LOOKUP($G4252,Fuel_Mappings!$I$2:$I$36,Fuel_Mappings!$I$2:$I$36)=$G4252,LOOKUP($G4252,Fuel_Mappings!$I$2:$I$36,Fuel_Mappings!$J$2:$J$36),""),"")</f>
        <v/>
      </c>
      <c r="S4252" s="5" t="str">
        <f t="shared" si="278"/>
        <v>2D3d</v>
      </c>
      <c r="T4252" s="3" t="b">
        <f t="shared" si="279"/>
        <v>1</v>
      </c>
      <c r="U4252" s="3" t="b">
        <f t="shared" si="280"/>
        <v>1</v>
      </c>
    </row>
    <row r="4253" spans="1:21">
      <c r="A4253" s="10">
        <v>40200908</v>
      </c>
      <c r="B4253" t="s">
        <v>889</v>
      </c>
      <c r="C4253" t="s">
        <v>890</v>
      </c>
      <c r="D4253" t="s">
        <v>891</v>
      </c>
      <c r="E4253" t="s">
        <v>95</v>
      </c>
      <c r="F4253" t="s">
        <v>96</v>
      </c>
      <c r="G4253" t="s">
        <v>896</v>
      </c>
      <c r="H4253" t="s">
        <v>822</v>
      </c>
      <c r="I4253" t="s">
        <v>893</v>
      </c>
      <c r="J4253" t="s">
        <v>897</v>
      </c>
      <c r="K4253" s="3" t="str">
        <f t="shared" si="277"/>
        <v>Surface CoatingThinning Solvents</v>
      </c>
      <c r="L4253" s="9" t="s">
        <v>1453</v>
      </c>
      <c r="M4253" s="9" t="s">
        <v>1454</v>
      </c>
      <c r="N4253" t="s">
        <v>41</v>
      </c>
      <c r="P4253" s="5" t="str">
        <f>IF(LOOKUP($K4253,Fuel_Mappings!$C$2:$C$255,Fuel_Mappings!$D$2:$D$255)&lt;&gt;"",LOOKUP($K4253,Fuel_Mappings!$C$2:$C$255,Fuel_Mappings!$D$2:$D$255),"")</f>
        <v/>
      </c>
      <c r="Q4253" s="5" t="str">
        <f>IF($P4253="Other_Fuel",IF(LOOKUP($G4253,Fuel_Mappings!$I$2:$I$36,Fuel_Mappings!$I$2:$I$36)=$G4253,LOOKUP($G4253,Fuel_Mappings!$I$2:$I$36,Fuel_Mappings!$J$2:$J$36),""),"")</f>
        <v/>
      </c>
      <c r="S4253" s="5" t="str">
        <f t="shared" si="278"/>
        <v>2D3d</v>
      </c>
      <c r="T4253" s="3" t="b">
        <f t="shared" si="279"/>
        <v>1</v>
      </c>
      <c r="U4253" s="3" t="b">
        <f t="shared" si="280"/>
        <v>1</v>
      </c>
    </row>
    <row r="4254" spans="1:21">
      <c r="A4254" s="10">
        <v>40200918</v>
      </c>
      <c r="B4254" t="s">
        <v>889</v>
      </c>
      <c r="C4254" t="s">
        <v>890</v>
      </c>
      <c r="D4254" t="s">
        <v>891</v>
      </c>
      <c r="E4254" t="s">
        <v>95</v>
      </c>
      <c r="F4254" t="s">
        <v>96</v>
      </c>
      <c r="G4254" t="s">
        <v>896</v>
      </c>
      <c r="H4254" t="s">
        <v>822</v>
      </c>
      <c r="I4254" t="s">
        <v>893</v>
      </c>
      <c r="J4254" t="s">
        <v>897</v>
      </c>
      <c r="K4254" s="3" t="str">
        <f t="shared" si="277"/>
        <v>Surface CoatingThinning Solvents</v>
      </c>
      <c r="L4254" s="9" t="s">
        <v>1453</v>
      </c>
      <c r="M4254" s="9" t="s">
        <v>1454</v>
      </c>
      <c r="N4254" t="s">
        <v>41</v>
      </c>
      <c r="P4254" s="5" t="str">
        <f>IF(LOOKUP($K4254,Fuel_Mappings!$C$2:$C$255,Fuel_Mappings!$D$2:$D$255)&lt;&gt;"",LOOKUP($K4254,Fuel_Mappings!$C$2:$C$255,Fuel_Mappings!$D$2:$D$255),"")</f>
        <v/>
      </c>
      <c r="Q4254" s="5" t="str">
        <f>IF($P4254="Other_Fuel",IF(LOOKUP($G4254,Fuel_Mappings!$I$2:$I$36,Fuel_Mappings!$I$2:$I$36)=$G4254,LOOKUP($G4254,Fuel_Mappings!$I$2:$I$36,Fuel_Mappings!$J$2:$J$36),""),"")</f>
        <v/>
      </c>
      <c r="S4254" s="5" t="str">
        <f t="shared" si="278"/>
        <v>2D3d</v>
      </c>
      <c r="T4254" s="3" t="b">
        <f t="shared" si="279"/>
        <v>1</v>
      </c>
      <c r="U4254" s="3" t="b">
        <f t="shared" si="280"/>
        <v>1</v>
      </c>
    </row>
    <row r="4255" spans="1:21">
      <c r="A4255" s="10">
        <v>40201502</v>
      </c>
      <c r="B4255" t="s">
        <v>889</v>
      </c>
      <c r="C4255" t="s">
        <v>890</v>
      </c>
      <c r="D4255" t="s">
        <v>891</v>
      </c>
      <c r="E4255" t="s">
        <v>95</v>
      </c>
      <c r="F4255" t="s">
        <v>96</v>
      </c>
      <c r="G4255" t="s">
        <v>917</v>
      </c>
      <c r="H4255" t="s">
        <v>822</v>
      </c>
      <c r="I4255" t="s">
        <v>893</v>
      </c>
      <c r="J4255" t="s">
        <v>918</v>
      </c>
      <c r="K4255" s="3" t="str">
        <f t="shared" si="277"/>
        <v>Surface CoatingMagnet Wire</v>
      </c>
      <c r="L4255" s="9" t="s">
        <v>1453</v>
      </c>
      <c r="M4255" s="9" t="s">
        <v>1454</v>
      </c>
      <c r="N4255" t="s">
        <v>41</v>
      </c>
      <c r="P4255" s="5" t="str">
        <f>IF(LOOKUP($K4255,Fuel_Mappings!$C$2:$C$255,Fuel_Mappings!$D$2:$D$255)&lt;&gt;"",LOOKUP($K4255,Fuel_Mappings!$C$2:$C$255,Fuel_Mappings!$D$2:$D$255),"")</f>
        <v/>
      </c>
      <c r="Q4255" s="5" t="str">
        <f>IF($P4255="Other_Fuel",IF(LOOKUP($G4255,Fuel_Mappings!$I$2:$I$36,Fuel_Mappings!$I$2:$I$36)=$G4255,LOOKUP($G4255,Fuel_Mappings!$I$2:$I$36,Fuel_Mappings!$J$2:$J$36),""),"")</f>
        <v/>
      </c>
      <c r="S4255" s="5" t="str">
        <f t="shared" si="278"/>
        <v>2D3d</v>
      </c>
      <c r="T4255" s="3" t="b">
        <f t="shared" si="279"/>
        <v>1</v>
      </c>
      <c r="U4255" s="3" t="b">
        <f t="shared" si="280"/>
        <v>1</v>
      </c>
    </row>
    <row r="4256" spans="1:21">
      <c r="A4256" s="10">
        <v>40204240</v>
      </c>
      <c r="B4256" t="s">
        <v>889</v>
      </c>
      <c r="C4256" t="s">
        <v>890</v>
      </c>
      <c r="D4256" t="s">
        <v>891</v>
      </c>
      <c r="E4256" t="s">
        <v>95</v>
      </c>
      <c r="F4256" t="s">
        <v>96</v>
      </c>
      <c r="G4256" t="s">
        <v>909</v>
      </c>
      <c r="H4256" t="s">
        <v>822</v>
      </c>
      <c r="I4256" t="s">
        <v>893</v>
      </c>
      <c r="J4256" t="s">
        <v>905</v>
      </c>
      <c r="K4256" s="3" t="str">
        <f t="shared" si="277"/>
        <v>Surface CoatingFabrics</v>
      </c>
      <c r="L4256" s="9" t="s">
        <v>1453</v>
      </c>
      <c r="M4256" s="9" t="s">
        <v>1454</v>
      </c>
      <c r="N4256" t="s">
        <v>41</v>
      </c>
      <c r="P4256" s="5" t="str">
        <f>IF(LOOKUP($K4256,Fuel_Mappings!$C$2:$C$255,Fuel_Mappings!$D$2:$D$255)&lt;&gt;"",LOOKUP($K4256,Fuel_Mappings!$C$2:$C$255,Fuel_Mappings!$D$2:$D$255),"")</f>
        <v/>
      </c>
      <c r="Q4256" s="5" t="str">
        <f>IF($P4256="Other_Fuel",IF(LOOKUP($G4256,Fuel_Mappings!$I$2:$I$36,Fuel_Mappings!$I$2:$I$36)=$G4256,LOOKUP($G4256,Fuel_Mappings!$I$2:$I$36,Fuel_Mappings!$J$2:$J$36),""),"")</f>
        <v/>
      </c>
      <c r="S4256" s="5" t="str">
        <f t="shared" si="278"/>
        <v>2D3d</v>
      </c>
      <c r="T4256" s="3" t="b">
        <f t="shared" si="279"/>
        <v>1</v>
      </c>
      <c r="U4256" s="3" t="b">
        <f t="shared" si="280"/>
        <v>1</v>
      </c>
    </row>
    <row r="4257" spans="1:21">
      <c r="A4257" s="10">
        <v>40202010</v>
      </c>
      <c r="B4257" t="s">
        <v>889</v>
      </c>
      <c r="C4257" t="s">
        <v>890</v>
      </c>
      <c r="D4257" t="s">
        <v>891</v>
      </c>
      <c r="E4257" t="s">
        <v>95</v>
      </c>
      <c r="F4257" t="s">
        <v>96</v>
      </c>
      <c r="G4257" t="s">
        <v>914</v>
      </c>
      <c r="H4257" t="s">
        <v>822</v>
      </c>
      <c r="I4257" t="s">
        <v>893</v>
      </c>
      <c r="J4257" t="s">
        <v>915</v>
      </c>
      <c r="K4257" s="3" t="str">
        <f t="shared" si="277"/>
        <v>Surface CoatingMetal Furniture</v>
      </c>
      <c r="L4257" s="9" t="s">
        <v>1453</v>
      </c>
      <c r="M4257" s="9" t="s">
        <v>1454</v>
      </c>
      <c r="N4257" t="s">
        <v>41</v>
      </c>
      <c r="P4257" s="5" t="str">
        <f>IF(LOOKUP($K4257,Fuel_Mappings!$C$2:$C$255,Fuel_Mappings!$D$2:$D$255)&lt;&gt;"",LOOKUP($K4257,Fuel_Mappings!$C$2:$C$255,Fuel_Mappings!$D$2:$D$255),"")</f>
        <v/>
      </c>
      <c r="Q4257" s="5" t="str">
        <f>IF($P4257="Other_Fuel",IF(LOOKUP($G4257,Fuel_Mappings!$I$2:$I$36,Fuel_Mappings!$I$2:$I$36)=$G4257,LOOKUP($G4257,Fuel_Mappings!$I$2:$I$36,Fuel_Mappings!$J$2:$J$36),""),"")</f>
        <v/>
      </c>
      <c r="S4257" s="5" t="str">
        <f t="shared" si="278"/>
        <v>2D3d</v>
      </c>
      <c r="T4257" s="3" t="b">
        <f t="shared" si="279"/>
        <v>1</v>
      </c>
      <c r="U4257" s="3" t="b">
        <f t="shared" si="280"/>
        <v>1</v>
      </c>
    </row>
    <row r="4258" spans="1:21">
      <c r="A4258" s="10">
        <v>40202305</v>
      </c>
      <c r="B4258" t="s">
        <v>889</v>
      </c>
      <c r="C4258" t="s">
        <v>890</v>
      </c>
      <c r="D4258" t="s">
        <v>891</v>
      </c>
      <c r="E4258" t="s">
        <v>95</v>
      </c>
      <c r="F4258" t="s">
        <v>96</v>
      </c>
      <c r="G4258" t="s">
        <v>922</v>
      </c>
      <c r="H4258" t="s">
        <v>822</v>
      </c>
      <c r="I4258" t="s">
        <v>893</v>
      </c>
      <c r="J4258" t="s">
        <v>922</v>
      </c>
      <c r="K4258" s="3" t="str">
        <f t="shared" si="277"/>
        <v>Surface CoatingLarge Ships</v>
      </c>
      <c r="L4258" s="9" t="s">
        <v>1453</v>
      </c>
      <c r="M4258" s="9" t="s">
        <v>1454</v>
      </c>
      <c r="N4258" t="s">
        <v>41</v>
      </c>
      <c r="P4258" s="5" t="str">
        <f>IF(LOOKUP($K4258,Fuel_Mappings!$C$2:$C$255,Fuel_Mappings!$D$2:$D$255)&lt;&gt;"",LOOKUP($K4258,Fuel_Mappings!$C$2:$C$255,Fuel_Mappings!$D$2:$D$255),"")</f>
        <v/>
      </c>
      <c r="Q4258" s="5" t="str">
        <f>IF($P4258="Other_Fuel",IF(LOOKUP($G4258,Fuel_Mappings!$I$2:$I$36,Fuel_Mappings!$I$2:$I$36)=$G4258,LOOKUP($G4258,Fuel_Mappings!$I$2:$I$36,Fuel_Mappings!$J$2:$J$36),""),"")</f>
        <v/>
      </c>
      <c r="S4258" s="5" t="str">
        <f t="shared" si="278"/>
        <v>2D3d</v>
      </c>
      <c r="T4258" s="3" t="b">
        <f t="shared" si="279"/>
        <v>1</v>
      </c>
      <c r="U4258" s="3" t="b">
        <f t="shared" si="280"/>
        <v>1</v>
      </c>
    </row>
    <row r="4259" spans="1:21">
      <c r="A4259" s="10">
        <v>40200871</v>
      </c>
      <c r="B4259" t="s">
        <v>889</v>
      </c>
      <c r="C4259" t="s">
        <v>890</v>
      </c>
      <c r="D4259" t="s">
        <v>891</v>
      </c>
      <c r="E4259" t="s">
        <v>95</v>
      </c>
      <c r="F4259" t="s">
        <v>96</v>
      </c>
      <c r="G4259" t="s">
        <v>903</v>
      </c>
      <c r="H4259" t="s">
        <v>822</v>
      </c>
      <c r="I4259" t="s">
        <v>893</v>
      </c>
      <c r="J4259" t="s">
        <v>899</v>
      </c>
      <c r="K4259" s="3" t="str">
        <f t="shared" si="277"/>
        <v>Surface CoatingGeneral</v>
      </c>
      <c r="L4259" s="9" t="s">
        <v>1453</v>
      </c>
      <c r="M4259" s="9" t="s">
        <v>1454</v>
      </c>
      <c r="N4259" t="s">
        <v>41</v>
      </c>
      <c r="P4259" s="5" t="str">
        <f>IF(LOOKUP($K4259,Fuel_Mappings!$C$2:$C$255,Fuel_Mappings!$D$2:$D$255)&lt;&gt;"",LOOKUP($K4259,Fuel_Mappings!$C$2:$C$255,Fuel_Mappings!$D$2:$D$255),"")</f>
        <v/>
      </c>
      <c r="Q4259" s="5" t="str">
        <f>IF($P4259="Other_Fuel",IF(LOOKUP($G4259,Fuel_Mappings!$I$2:$I$36,Fuel_Mappings!$I$2:$I$36)=$G4259,LOOKUP($G4259,Fuel_Mappings!$I$2:$I$36,Fuel_Mappings!$J$2:$J$36),""),"")</f>
        <v/>
      </c>
      <c r="S4259" s="5" t="str">
        <f t="shared" si="278"/>
        <v>2D3d</v>
      </c>
      <c r="T4259" s="3" t="b">
        <f t="shared" si="279"/>
        <v>1</v>
      </c>
      <c r="U4259" s="3" t="b">
        <f t="shared" si="280"/>
        <v>1</v>
      </c>
    </row>
    <row r="4260" spans="1:21">
      <c r="A4260" s="10">
        <v>40202118</v>
      </c>
      <c r="B4260" t="s">
        <v>889</v>
      </c>
      <c r="C4260" t="s">
        <v>890</v>
      </c>
      <c r="D4260" t="s">
        <v>891</v>
      </c>
      <c r="E4260" t="s">
        <v>95</v>
      </c>
      <c r="F4260" t="s">
        <v>96</v>
      </c>
      <c r="G4260" t="s">
        <v>921</v>
      </c>
      <c r="H4260" t="s">
        <v>822</v>
      </c>
      <c r="I4260" t="s">
        <v>893</v>
      </c>
      <c r="J4260" t="s">
        <v>921</v>
      </c>
      <c r="K4260" s="3" t="str">
        <f t="shared" si="277"/>
        <v>Surface CoatingFlatwood Products</v>
      </c>
      <c r="L4260" s="9" t="s">
        <v>1453</v>
      </c>
      <c r="M4260" s="9" t="s">
        <v>1454</v>
      </c>
      <c r="N4260" t="s">
        <v>41</v>
      </c>
      <c r="P4260" s="5" t="str">
        <f>IF(LOOKUP($K4260,Fuel_Mappings!$C$2:$C$255,Fuel_Mappings!$D$2:$D$255)&lt;&gt;"",LOOKUP($K4260,Fuel_Mappings!$C$2:$C$255,Fuel_Mappings!$D$2:$D$255),"")</f>
        <v/>
      </c>
      <c r="Q4260" s="5" t="str">
        <f>IF($P4260="Other_Fuel",IF(LOOKUP($G4260,Fuel_Mappings!$I$2:$I$36,Fuel_Mappings!$I$2:$I$36)=$G4260,LOOKUP($G4260,Fuel_Mappings!$I$2:$I$36,Fuel_Mappings!$J$2:$J$36),""),"")</f>
        <v/>
      </c>
      <c r="S4260" s="5" t="str">
        <f t="shared" si="278"/>
        <v>2D3d</v>
      </c>
      <c r="T4260" s="3" t="b">
        <f t="shared" si="279"/>
        <v>1</v>
      </c>
      <c r="U4260" s="3" t="b">
        <f t="shared" si="280"/>
        <v>1</v>
      </c>
    </row>
    <row r="4261" spans="1:21">
      <c r="A4261" s="10">
        <v>40204455</v>
      </c>
      <c r="B4261" t="s">
        <v>889</v>
      </c>
      <c r="C4261" t="s">
        <v>890</v>
      </c>
      <c r="D4261" t="s">
        <v>891</v>
      </c>
      <c r="E4261" t="s">
        <v>95</v>
      </c>
      <c r="F4261" t="s">
        <v>96</v>
      </c>
      <c r="G4261" t="s">
        <v>923</v>
      </c>
      <c r="H4261" t="s">
        <v>822</v>
      </c>
      <c r="I4261" t="s">
        <v>893</v>
      </c>
      <c r="J4261" t="s">
        <v>905</v>
      </c>
      <c r="K4261" s="3" t="str">
        <f t="shared" si="277"/>
        <v>Surface CoatingFabrics</v>
      </c>
      <c r="L4261" s="9" t="s">
        <v>1453</v>
      </c>
      <c r="M4261" s="9" t="s">
        <v>1454</v>
      </c>
      <c r="N4261" t="s">
        <v>41</v>
      </c>
      <c r="P4261" s="5" t="str">
        <f>IF(LOOKUP($K4261,Fuel_Mappings!$C$2:$C$255,Fuel_Mappings!$D$2:$D$255)&lt;&gt;"",LOOKUP($K4261,Fuel_Mappings!$C$2:$C$255,Fuel_Mappings!$D$2:$D$255),"")</f>
        <v/>
      </c>
      <c r="Q4261" s="5" t="str">
        <f>IF($P4261="Other_Fuel",IF(LOOKUP($G4261,Fuel_Mappings!$I$2:$I$36,Fuel_Mappings!$I$2:$I$36)=$G4261,LOOKUP($G4261,Fuel_Mappings!$I$2:$I$36,Fuel_Mappings!$J$2:$J$36),""),"")</f>
        <v/>
      </c>
      <c r="S4261" s="5" t="str">
        <f t="shared" si="278"/>
        <v>2D3d</v>
      </c>
      <c r="T4261" s="3" t="b">
        <f t="shared" si="279"/>
        <v>1</v>
      </c>
      <c r="U4261" s="3" t="b">
        <f t="shared" si="280"/>
        <v>1</v>
      </c>
    </row>
    <row r="4262" spans="1:21">
      <c r="A4262" s="10">
        <v>40204740</v>
      </c>
      <c r="B4262" t="s">
        <v>889</v>
      </c>
      <c r="C4262" t="s">
        <v>890</v>
      </c>
      <c r="D4262" t="s">
        <v>891</v>
      </c>
      <c r="E4262" t="s">
        <v>95</v>
      </c>
      <c r="F4262" t="s">
        <v>96</v>
      </c>
      <c r="G4262" t="s">
        <v>911</v>
      </c>
      <c r="H4262" t="s">
        <v>822</v>
      </c>
      <c r="I4262" t="s">
        <v>893</v>
      </c>
      <c r="J4262" t="s">
        <v>905</v>
      </c>
      <c r="K4262" s="3" t="str">
        <f t="shared" si="277"/>
        <v>Surface CoatingFabrics</v>
      </c>
      <c r="L4262" s="9" t="s">
        <v>1453</v>
      </c>
      <c r="M4262" s="9" t="s">
        <v>1454</v>
      </c>
      <c r="N4262" t="s">
        <v>41</v>
      </c>
      <c r="P4262" s="5" t="str">
        <f>IF(LOOKUP($K4262,Fuel_Mappings!$C$2:$C$255,Fuel_Mappings!$D$2:$D$255)&lt;&gt;"",LOOKUP($K4262,Fuel_Mappings!$C$2:$C$255,Fuel_Mappings!$D$2:$D$255),"")</f>
        <v/>
      </c>
      <c r="Q4262" s="5" t="str">
        <f>IF($P4262="Other_Fuel",IF(LOOKUP($G4262,Fuel_Mappings!$I$2:$I$36,Fuel_Mappings!$I$2:$I$36)=$G4262,LOOKUP($G4262,Fuel_Mappings!$I$2:$I$36,Fuel_Mappings!$J$2:$J$36),""),"")</f>
        <v/>
      </c>
      <c r="S4262" s="5" t="str">
        <f t="shared" si="278"/>
        <v>2D3d</v>
      </c>
      <c r="T4262" s="3" t="b">
        <f t="shared" si="279"/>
        <v>1</v>
      </c>
      <c r="U4262" s="3" t="b">
        <f t="shared" si="280"/>
        <v>1</v>
      </c>
    </row>
    <row r="4263" spans="1:21">
      <c r="A4263" s="10">
        <v>40200855</v>
      </c>
      <c r="B4263" t="s">
        <v>889</v>
      </c>
      <c r="C4263" t="s">
        <v>890</v>
      </c>
      <c r="D4263" t="s">
        <v>891</v>
      </c>
      <c r="E4263" t="s">
        <v>95</v>
      </c>
      <c r="F4263" t="s">
        <v>96</v>
      </c>
      <c r="G4263" t="s">
        <v>903</v>
      </c>
      <c r="H4263" t="s">
        <v>822</v>
      </c>
      <c r="I4263" t="s">
        <v>893</v>
      </c>
      <c r="J4263" t="s">
        <v>899</v>
      </c>
      <c r="K4263" s="3" t="str">
        <f t="shared" si="277"/>
        <v>Surface CoatingGeneral</v>
      </c>
      <c r="L4263" s="9" t="s">
        <v>1453</v>
      </c>
      <c r="M4263" s="9" t="s">
        <v>1454</v>
      </c>
      <c r="N4263" t="s">
        <v>41</v>
      </c>
      <c r="P4263" s="5" t="str">
        <f>IF(LOOKUP($K4263,Fuel_Mappings!$C$2:$C$255,Fuel_Mappings!$D$2:$D$255)&lt;&gt;"",LOOKUP($K4263,Fuel_Mappings!$C$2:$C$255,Fuel_Mappings!$D$2:$D$255),"")</f>
        <v/>
      </c>
      <c r="Q4263" s="5" t="str">
        <f>IF($P4263="Other_Fuel",IF(LOOKUP($G4263,Fuel_Mappings!$I$2:$I$36,Fuel_Mappings!$I$2:$I$36)=$G4263,LOOKUP($G4263,Fuel_Mappings!$I$2:$I$36,Fuel_Mappings!$J$2:$J$36),""),"")</f>
        <v/>
      </c>
      <c r="S4263" s="5" t="str">
        <f t="shared" si="278"/>
        <v>2D3d</v>
      </c>
      <c r="T4263" s="3" t="b">
        <f t="shared" si="279"/>
        <v>1</v>
      </c>
      <c r="U4263" s="3" t="b">
        <f t="shared" si="280"/>
        <v>1</v>
      </c>
    </row>
    <row r="4264" spans="1:21">
      <c r="A4264" s="10">
        <v>40200856</v>
      </c>
      <c r="B4264" t="s">
        <v>889</v>
      </c>
      <c r="C4264" t="s">
        <v>890</v>
      </c>
      <c r="D4264" t="s">
        <v>891</v>
      </c>
      <c r="E4264" t="s">
        <v>95</v>
      </c>
      <c r="F4264" t="s">
        <v>96</v>
      </c>
      <c r="G4264" t="s">
        <v>903</v>
      </c>
      <c r="H4264" t="s">
        <v>822</v>
      </c>
      <c r="I4264" t="s">
        <v>893</v>
      </c>
      <c r="J4264" t="s">
        <v>899</v>
      </c>
      <c r="K4264" s="3" t="str">
        <f t="shared" si="277"/>
        <v>Surface CoatingGeneral</v>
      </c>
      <c r="L4264" s="9" t="s">
        <v>1453</v>
      </c>
      <c r="M4264" s="9" t="s">
        <v>1454</v>
      </c>
      <c r="N4264" t="s">
        <v>41</v>
      </c>
      <c r="P4264" s="5" t="str">
        <f>IF(LOOKUP($K4264,Fuel_Mappings!$C$2:$C$255,Fuel_Mappings!$D$2:$D$255)&lt;&gt;"",LOOKUP($K4264,Fuel_Mappings!$C$2:$C$255,Fuel_Mappings!$D$2:$D$255),"")</f>
        <v/>
      </c>
      <c r="Q4264" s="5" t="str">
        <f>IF($P4264="Other_Fuel",IF(LOOKUP($G4264,Fuel_Mappings!$I$2:$I$36,Fuel_Mappings!$I$2:$I$36)=$G4264,LOOKUP($G4264,Fuel_Mappings!$I$2:$I$36,Fuel_Mappings!$J$2:$J$36),""),"")</f>
        <v/>
      </c>
      <c r="S4264" s="5" t="str">
        <f t="shared" si="278"/>
        <v>2D3d</v>
      </c>
      <c r="T4264" s="3" t="b">
        <f t="shared" si="279"/>
        <v>1</v>
      </c>
      <c r="U4264" s="3" t="b">
        <f t="shared" si="280"/>
        <v>1</v>
      </c>
    </row>
    <row r="4265" spans="1:21">
      <c r="A4265" s="10">
        <v>40201434</v>
      </c>
      <c r="B4265" t="s">
        <v>889</v>
      </c>
      <c r="C4265" t="s">
        <v>890</v>
      </c>
      <c r="D4265" t="s">
        <v>891</v>
      </c>
      <c r="E4265" t="s">
        <v>95</v>
      </c>
      <c r="F4265" t="s">
        <v>96</v>
      </c>
      <c r="G4265" t="s">
        <v>928</v>
      </c>
      <c r="H4265" t="s">
        <v>822</v>
      </c>
      <c r="I4265" t="s">
        <v>893</v>
      </c>
      <c r="J4265" t="s">
        <v>928</v>
      </c>
      <c r="K4265" s="3" t="str">
        <f t="shared" si="277"/>
        <v>Surface CoatingLarge Appliances</v>
      </c>
      <c r="L4265" s="9" t="s">
        <v>1453</v>
      </c>
      <c r="M4265" s="9" t="s">
        <v>1454</v>
      </c>
      <c r="N4265" t="s">
        <v>41</v>
      </c>
      <c r="P4265" s="5" t="str">
        <f>IF(LOOKUP($K4265,Fuel_Mappings!$C$2:$C$255,Fuel_Mappings!$D$2:$D$255)&lt;&gt;"",LOOKUP($K4265,Fuel_Mappings!$C$2:$C$255,Fuel_Mappings!$D$2:$D$255),"")</f>
        <v/>
      </c>
      <c r="Q4265" s="5" t="str">
        <f>IF($P4265="Other_Fuel",IF(LOOKUP($G4265,Fuel_Mappings!$I$2:$I$36,Fuel_Mappings!$I$2:$I$36)=$G4265,LOOKUP($G4265,Fuel_Mappings!$I$2:$I$36,Fuel_Mappings!$J$2:$J$36),""),"")</f>
        <v/>
      </c>
      <c r="S4265" s="5" t="str">
        <f t="shared" si="278"/>
        <v>2D3d</v>
      </c>
      <c r="T4265" s="3" t="b">
        <f t="shared" si="279"/>
        <v>1</v>
      </c>
      <c r="U4265" s="3" t="b">
        <f t="shared" si="280"/>
        <v>1</v>
      </c>
    </row>
    <row r="4266" spans="1:21">
      <c r="A4266" s="10">
        <v>40201310</v>
      </c>
      <c r="B4266" t="s">
        <v>889</v>
      </c>
      <c r="C4266" t="s">
        <v>890</v>
      </c>
      <c r="D4266" t="s">
        <v>891</v>
      </c>
      <c r="E4266" t="s">
        <v>95</v>
      </c>
      <c r="F4266" t="s">
        <v>96</v>
      </c>
      <c r="G4266" t="s">
        <v>907</v>
      </c>
      <c r="H4266" t="s">
        <v>822</v>
      </c>
      <c r="I4266" t="s">
        <v>893</v>
      </c>
      <c r="J4266" t="s">
        <v>908</v>
      </c>
      <c r="K4266" s="3" t="str">
        <f t="shared" si="277"/>
        <v>Surface CoatingPaper</v>
      </c>
      <c r="L4266" s="9" t="s">
        <v>1453</v>
      </c>
      <c r="M4266" s="9" t="s">
        <v>1454</v>
      </c>
      <c r="N4266" t="s">
        <v>41</v>
      </c>
      <c r="P4266" s="5" t="str">
        <f>IF(LOOKUP($K4266,Fuel_Mappings!$C$2:$C$255,Fuel_Mappings!$D$2:$D$255)&lt;&gt;"",LOOKUP($K4266,Fuel_Mappings!$C$2:$C$255,Fuel_Mappings!$D$2:$D$255),"")</f>
        <v/>
      </c>
      <c r="Q4266" s="5" t="str">
        <f>IF($P4266="Other_Fuel",IF(LOOKUP($G4266,Fuel_Mappings!$I$2:$I$36,Fuel_Mappings!$I$2:$I$36)=$G4266,LOOKUP($G4266,Fuel_Mappings!$I$2:$I$36,Fuel_Mappings!$J$2:$J$36),""),"")</f>
        <v/>
      </c>
      <c r="S4266" s="5" t="str">
        <f t="shared" si="278"/>
        <v>2D3d</v>
      </c>
      <c r="T4266" s="3" t="b">
        <f t="shared" si="279"/>
        <v>1</v>
      </c>
      <c r="U4266" s="3" t="b">
        <f t="shared" si="280"/>
        <v>1</v>
      </c>
    </row>
    <row r="4267" spans="1:21">
      <c r="A4267" s="10">
        <v>40201632</v>
      </c>
      <c r="B4267" t="s">
        <v>889</v>
      </c>
      <c r="C4267" t="s">
        <v>890</v>
      </c>
      <c r="D4267" t="s">
        <v>891</v>
      </c>
      <c r="E4267" t="s">
        <v>95</v>
      </c>
      <c r="F4267" t="s">
        <v>96</v>
      </c>
      <c r="G4267" t="s">
        <v>900</v>
      </c>
      <c r="H4267" t="s">
        <v>822</v>
      </c>
      <c r="I4267" t="s">
        <v>893</v>
      </c>
      <c r="J4267" t="s">
        <v>901</v>
      </c>
      <c r="K4267" s="3" t="str">
        <f t="shared" si="277"/>
        <v>Surface CoatingAutos &amp; Light Trucks</v>
      </c>
      <c r="L4267" s="9" t="s">
        <v>1453</v>
      </c>
      <c r="M4267" s="9" t="s">
        <v>1454</v>
      </c>
      <c r="N4267" t="s">
        <v>41</v>
      </c>
      <c r="P4267" s="5" t="str">
        <f>IF(LOOKUP($K4267,Fuel_Mappings!$C$2:$C$255,Fuel_Mappings!$D$2:$D$255)&lt;&gt;"",LOOKUP($K4267,Fuel_Mappings!$C$2:$C$255,Fuel_Mappings!$D$2:$D$255),"")</f>
        <v/>
      </c>
      <c r="Q4267" s="5" t="str">
        <f>IF($P4267="Other_Fuel",IF(LOOKUP($G4267,Fuel_Mappings!$I$2:$I$36,Fuel_Mappings!$I$2:$I$36)=$G4267,LOOKUP($G4267,Fuel_Mappings!$I$2:$I$36,Fuel_Mappings!$J$2:$J$36),""),"")</f>
        <v/>
      </c>
      <c r="S4267" s="5" t="str">
        <f t="shared" si="278"/>
        <v>2D3d</v>
      </c>
      <c r="T4267" s="3" t="b">
        <f t="shared" si="279"/>
        <v>1</v>
      </c>
      <c r="U4267" s="3" t="b">
        <f t="shared" si="280"/>
        <v>1</v>
      </c>
    </row>
    <row r="4268" spans="1:21">
      <c r="A4268" s="10">
        <v>40202534</v>
      </c>
      <c r="B4268" t="s">
        <v>889</v>
      </c>
      <c r="C4268" t="s">
        <v>890</v>
      </c>
      <c r="D4268" t="s">
        <v>891</v>
      </c>
      <c r="E4268" t="s">
        <v>95</v>
      </c>
      <c r="F4268" t="s">
        <v>96</v>
      </c>
      <c r="G4268" t="s">
        <v>892</v>
      </c>
      <c r="H4268" t="s">
        <v>822</v>
      </c>
      <c r="I4268" t="s">
        <v>893</v>
      </c>
      <c r="J4268" t="s">
        <v>894</v>
      </c>
      <c r="K4268" s="3" t="str">
        <f t="shared" si="277"/>
        <v>Surface CoatingMisc. Metal Parts</v>
      </c>
      <c r="L4268" s="9" t="s">
        <v>1453</v>
      </c>
      <c r="M4268" s="9" t="s">
        <v>1454</v>
      </c>
      <c r="N4268" t="s">
        <v>41</v>
      </c>
      <c r="P4268" s="5" t="str">
        <f>IF(LOOKUP($K4268,Fuel_Mappings!$C$2:$C$255,Fuel_Mappings!$D$2:$D$255)&lt;&gt;"",LOOKUP($K4268,Fuel_Mappings!$C$2:$C$255,Fuel_Mappings!$D$2:$D$255),"")</f>
        <v/>
      </c>
      <c r="Q4268" s="5" t="str">
        <f>IF($P4268="Other_Fuel",IF(LOOKUP($G4268,Fuel_Mappings!$I$2:$I$36,Fuel_Mappings!$I$2:$I$36)=$G4268,LOOKUP($G4268,Fuel_Mappings!$I$2:$I$36,Fuel_Mappings!$J$2:$J$36),""),"")</f>
        <v/>
      </c>
      <c r="S4268" s="5" t="str">
        <f t="shared" si="278"/>
        <v>2D3d</v>
      </c>
      <c r="T4268" s="3" t="b">
        <f t="shared" si="279"/>
        <v>1</v>
      </c>
      <c r="U4268" s="3" t="b">
        <f t="shared" si="280"/>
        <v>1</v>
      </c>
    </row>
    <row r="4269" spans="1:21">
      <c r="A4269" s="10">
        <v>40202801</v>
      </c>
      <c r="B4269" t="s">
        <v>889</v>
      </c>
      <c r="C4269" t="s">
        <v>890</v>
      </c>
      <c r="D4269" t="s">
        <v>891</v>
      </c>
      <c r="E4269" t="s">
        <v>95</v>
      </c>
      <c r="F4269" t="s">
        <v>96</v>
      </c>
      <c r="G4269" t="s">
        <v>935</v>
      </c>
      <c r="H4269" t="s">
        <v>14</v>
      </c>
      <c r="I4269" t="s">
        <v>936</v>
      </c>
      <c r="J4269" t="s">
        <v>21</v>
      </c>
      <c r="K4269" s="3" t="str">
        <f t="shared" si="277"/>
        <v>Electronic EquipmentOther</v>
      </c>
      <c r="L4269" s="9" t="s">
        <v>1453</v>
      </c>
      <c r="M4269" s="9" t="s">
        <v>1454</v>
      </c>
      <c r="N4269" t="s">
        <v>41</v>
      </c>
      <c r="P4269" s="5" t="str">
        <f>IF(LOOKUP($K4269,Fuel_Mappings!$C$2:$C$255,Fuel_Mappings!$D$2:$D$255)&lt;&gt;"",LOOKUP($K4269,Fuel_Mappings!$C$2:$C$255,Fuel_Mappings!$D$2:$D$255),"")</f>
        <v>Other_Fuel</v>
      </c>
      <c r="Q4269" s="5" t="str">
        <f>IF($P4269="Other_Fuel",IF(LOOKUP($G4269,Fuel_Mappings!$I$2:$I$36,Fuel_Mappings!$I$2:$I$36)=$G4269,LOOKUP($G4269,Fuel_Mappings!$I$2:$I$36,Fuel_Mappings!$J$2:$J$36),""),"")</f>
        <v/>
      </c>
      <c r="S4269" s="5" t="str">
        <f t="shared" si="278"/>
        <v>2D3d</v>
      </c>
      <c r="T4269" s="3" t="b">
        <f t="shared" si="279"/>
        <v>1</v>
      </c>
      <c r="U4269" s="3" t="b">
        <f t="shared" si="280"/>
        <v>1</v>
      </c>
    </row>
    <row r="4270" spans="1:21">
      <c r="A4270" s="10">
        <v>40288821</v>
      </c>
      <c r="B4270" t="s">
        <v>889</v>
      </c>
      <c r="C4270" t="s">
        <v>890</v>
      </c>
      <c r="D4270" t="s">
        <v>891</v>
      </c>
      <c r="E4270" t="s">
        <v>95</v>
      </c>
      <c r="F4270" t="s">
        <v>96</v>
      </c>
      <c r="G4270" t="s">
        <v>193</v>
      </c>
      <c r="H4270" t="s">
        <v>822</v>
      </c>
      <c r="I4270" t="s">
        <v>893</v>
      </c>
      <c r="J4270" t="s">
        <v>201</v>
      </c>
      <c r="K4270" s="3" t="str">
        <f t="shared" si="277"/>
        <v>Surface CoatingMiscellaneous</v>
      </c>
      <c r="L4270" s="9" t="s">
        <v>1453</v>
      </c>
      <c r="M4270" s="9" t="s">
        <v>1454</v>
      </c>
      <c r="N4270" t="s">
        <v>41</v>
      </c>
      <c r="P4270" s="5" t="str">
        <f>IF(LOOKUP($K4270,Fuel_Mappings!$C$2:$C$255,Fuel_Mappings!$D$2:$D$255)&lt;&gt;"",LOOKUP($K4270,Fuel_Mappings!$C$2:$C$255,Fuel_Mappings!$D$2:$D$255),"")</f>
        <v/>
      </c>
      <c r="Q4270" s="5" t="str">
        <f>IF($P4270="Other_Fuel",IF(LOOKUP($G4270,Fuel_Mappings!$I$2:$I$36,Fuel_Mappings!$I$2:$I$36)=$G4270,LOOKUP($G4270,Fuel_Mappings!$I$2:$I$36,Fuel_Mappings!$J$2:$J$36),""),"")</f>
        <v/>
      </c>
      <c r="S4270" s="5" t="str">
        <f t="shared" si="278"/>
        <v>2D3d</v>
      </c>
      <c r="T4270" s="3" t="b">
        <f t="shared" si="279"/>
        <v>1</v>
      </c>
      <c r="U4270" s="3" t="b">
        <f t="shared" si="280"/>
        <v>1</v>
      </c>
    </row>
    <row r="4271" spans="1:21">
      <c r="A4271" s="10">
        <v>40288823</v>
      </c>
      <c r="B4271" t="s">
        <v>889</v>
      </c>
      <c r="C4271" t="s">
        <v>890</v>
      </c>
      <c r="D4271" t="s">
        <v>891</v>
      </c>
      <c r="E4271" t="s">
        <v>95</v>
      </c>
      <c r="F4271" t="s">
        <v>96</v>
      </c>
      <c r="G4271" t="s">
        <v>193</v>
      </c>
      <c r="H4271" t="s">
        <v>822</v>
      </c>
      <c r="I4271" t="s">
        <v>893</v>
      </c>
      <c r="J4271" t="s">
        <v>21</v>
      </c>
      <c r="K4271" s="3" t="str">
        <f t="shared" si="277"/>
        <v>Surface CoatingOther</v>
      </c>
      <c r="L4271" s="9" t="s">
        <v>1453</v>
      </c>
      <c r="M4271" s="9" t="s">
        <v>1454</v>
      </c>
      <c r="N4271" t="s">
        <v>41</v>
      </c>
      <c r="P4271" s="5" t="str">
        <f>IF(LOOKUP($K4271,Fuel_Mappings!$C$2:$C$255,Fuel_Mappings!$D$2:$D$255)&lt;&gt;"",LOOKUP($K4271,Fuel_Mappings!$C$2:$C$255,Fuel_Mappings!$D$2:$D$255),"")</f>
        <v>Other_Fuel</v>
      </c>
      <c r="Q4271" s="5" t="str">
        <f>IF($P4271="Other_Fuel",IF(LOOKUP($G4271,Fuel_Mappings!$I$2:$I$36,Fuel_Mappings!$I$2:$I$36)=$G4271,LOOKUP($G4271,Fuel_Mappings!$I$2:$I$36,Fuel_Mappings!$J$2:$J$36),""),"")</f>
        <v/>
      </c>
      <c r="S4271" s="5" t="str">
        <f t="shared" si="278"/>
        <v>2D3d</v>
      </c>
      <c r="T4271" s="3" t="b">
        <f t="shared" si="279"/>
        <v>1</v>
      </c>
      <c r="U4271" s="3" t="b">
        <f t="shared" si="280"/>
        <v>1</v>
      </c>
    </row>
    <row r="4272" spans="1:21">
      <c r="A4272" s="10">
        <v>40202022</v>
      </c>
      <c r="B4272" t="s">
        <v>889</v>
      </c>
      <c r="C4272" t="s">
        <v>890</v>
      </c>
      <c r="D4272" t="s">
        <v>891</v>
      </c>
      <c r="E4272" t="s">
        <v>95</v>
      </c>
      <c r="F4272" t="s">
        <v>96</v>
      </c>
      <c r="G4272" t="s">
        <v>914</v>
      </c>
      <c r="H4272" t="s">
        <v>822</v>
      </c>
      <c r="I4272" t="s">
        <v>893</v>
      </c>
      <c r="J4272" t="s">
        <v>915</v>
      </c>
      <c r="K4272" s="3" t="str">
        <f t="shared" si="277"/>
        <v>Surface CoatingMetal Furniture</v>
      </c>
      <c r="L4272" s="9" t="s">
        <v>1453</v>
      </c>
      <c r="M4272" s="9" t="s">
        <v>1454</v>
      </c>
      <c r="N4272" t="s">
        <v>41</v>
      </c>
      <c r="P4272" s="5" t="str">
        <f>IF(LOOKUP($K4272,Fuel_Mappings!$C$2:$C$255,Fuel_Mappings!$D$2:$D$255)&lt;&gt;"",LOOKUP($K4272,Fuel_Mappings!$C$2:$C$255,Fuel_Mappings!$D$2:$D$255),"")</f>
        <v/>
      </c>
      <c r="Q4272" s="5" t="str">
        <f>IF($P4272="Other_Fuel",IF(LOOKUP($G4272,Fuel_Mappings!$I$2:$I$36,Fuel_Mappings!$I$2:$I$36)=$G4272,LOOKUP($G4272,Fuel_Mappings!$I$2:$I$36,Fuel_Mappings!$J$2:$J$36),""),"")</f>
        <v/>
      </c>
      <c r="S4272" s="5" t="str">
        <f t="shared" si="278"/>
        <v>2D3d</v>
      </c>
      <c r="T4272" s="3" t="b">
        <f t="shared" si="279"/>
        <v>1</v>
      </c>
      <c r="U4272" s="3" t="b">
        <f t="shared" si="280"/>
        <v>1</v>
      </c>
    </row>
    <row r="4273" spans="1:21">
      <c r="A4273" s="10">
        <v>40202117</v>
      </c>
      <c r="B4273" t="s">
        <v>889</v>
      </c>
      <c r="C4273" t="s">
        <v>890</v>
      </c>
      <c r="D4273" t="s">
        <v>891</v>
      </c>
      <c r="E4273" t="s">
        <v>95</v>
      </c>
      <c r="F4273" t="s">
        <v>96</v>
      </c>
      <c r="G4273" t="s">
        <v>921</v>
      </c>
      <c r="H4273" t="s">
        <v>822</v>
      </c>
      <c r="I4273" t="s">
        <v>893</v>
      </c>
      <c r="J4273" t="s">
        <v>921</v>
      </c>
      <c r="K4273" s="3" t="str">
        <f t="shared" si="277"/>
        <v>Surface CoatingFlatwood Products</v>
      </c>
      <c r="L4273" s="9" t="s">
        <v>1453</v>
      </c>
      <c r="M4273" s="9" t="s">
        <v>1454</v>
      </c>
      <c r="N4273" t="s">
        <v>41</v>
      </c>
      <c r="P4273" s="5" t="str">
        <f>IF(LOOKUP($K4273,Fuel_Mappings!$C$2:$C$255,Fuel_Mappings!$D$2:$D$255)&lt;&gt;"",LOOKUP($K4273,Fuel_Mappings!$C$2:$C$255,Fuel_Mappings!$D$2:$D$255),"")</f>
        <v/>
      </c>
      <c r="Q4273" s="5" t="str">
        <f>IF($P4273="Other_Fuel",IF(LOOKUP($G4273,Fuel_Mappings!$I$2:$I$36,Fuel_Mappings!$I$2:$I$36)=$G4273,LOOKUP($G4273,Fuel_Mappings!$I$2:$I$36,Fuel_Mappings!$J$2:$J$36),""),"")</f>
        <v/>
      </c>
      <c r="S4273" s="5" t="str">
        <f t="shared" si="278"/>
        <v>2D3d</v>
      </c>
      <c r="T4273" s="3" t="b">
        <f t="shared" si="279"/>
        <v>1</v>
      </c>
      <c r="U4273" s="3" t="b">
        <f t="shared" si="280"/>
        <v>1</v>
      </c>
    </row>
    <row r="4274" spans="1:21">
      <c r="A4274" s="10">
        <v>40200903</v>
      </c>
      <c r="B4274" t="s">
        <v>889</v>
      </c>
      <c r="C4274" t="s">
        <v>890</v>
      </c>
      <c r="D4274" t="s">
        <v>891</v>
      </c>
      <c r="E4274" t="s">
        <v>95</v>
      </c>
      <c r="F4274" t="s">
        <v>96</v>
      </c>
      <c r="G4274" t="s">
        <v>896</v>
      </c>
      <c r="H4274" t="s">
        <v>822</v>
      </c>
      <c r="I4274" t="s">
        <v>893</v>
      </c>
      <c r="J4274" t="s">
        <v>897</v>
      </c>
      <c r="K4274" s="3" t="str">
        <f t="shared" si="277"/>
        <v>Surface CoatingThinning Solvents</v>
      </c>
      <c r="L4274" s="9" t="s">
        <v>1453</v>
      </c>
      <c r="M4274" s="9" t="s">
        <v>1454</v>
      </c>
      <c r="N4274" t="s">
        <v>41</v>
      </c>
      <c r="P4274" s="5" t="str">
        <f>IF(LOOKUP($K4274,Fuel_Mappings!$C$2:$C$255,Fuel_Mappings!$D$2:$D$255)&lt;&gt;"",LOOKUP($K4274,Fuel_Mappings!$C$2:$C$255,Fuel_Mappings!$D$2:$D$255),"")</f>
        <v/>
      </c>
      <c r="Q4274" s="5" t="str">
        <f>IF($P4274="Other_Fuel",IF(LOOKUP($G4274,Fuel_Mappings!$I$2:$I$36,Fuel_Mappings!$I$2:$I$36)=$G4274,LOOKUP($G4274,Fuel_Mappings!$I$2:$I$36,Fuel_Mappings!$J$2:$J$36),""),"")</f>
        <v/>
      </c>
      <c r="S4274" s="5" t="str">
        <f t="shared" si="278"/>
        <v>2D3d</v>
      </c>
      <c r="T4274" s="3" t="b">
        <f t="shared" si="279"/>
        <v>1</v>
      </c>
      <c r="U4274" s="3" t="b">
        <f t="shared" si="280"/>
        <v>1</v>
      </c>
    </row>
    <row r="4275" spans="1:21">
      <c r="A4275" s="10">
        <v>40200906</v>
      </c>
      <c r="B4275" t="s">
        <v>889</v>
      </c>
      <c r="C4275" t="s">
        <v>890</v>
      </c>
      <c r="D4275" t="s">
        <v>891</v>
      </c>
      <c r="E4275" t="s">
        <v>95</v>
      </c>
      <c r="F4275" t="s">
        <v>96</v>
      </c>
      <c r="G4275" t="s">
        <v>896</v>
      </c>
      <c r="H4275" t="s">
        <v>822</v>
      </c>
      <c r="I4275" t="s">
        <v>893</v>
      </c>
      <c r="J4275" t="s">
        <v>897</v>
      </c>
      <c r="K4275" s="3" t="str">
        <f t="shared" ref="K4275:K4338" si="281">I4275&amp;J4275</f>
        <v>Surface CoatingThinning Solvents</v>
      </c>
      <c r="L4275" s="9" t="s">
        <v>1453</v>
      </c>
      <c r="M4275" s="9" t="s">
        <v>1454</v>
      </c>
      <c r="N4275" t="s">
        <v>41</v>
      </c>
      <c r="P4275" s="5" t="str">
        <f>IF(LOOKUP($K4275,Fuel_Mappings!$C$2:$C$255,Fuel_Mappings!$D$2:$D$255)&lt;&gt;"",LOOKUP($K4275,Fuel_Mappings!$C$2:$C$255,Fuel_Mappings!$D$2:$D$255),"")</f>
        <v/>
      </c>
      <c r="Q4275" s="5" t="str">
        <f>IF($P4275="Other_Fuel",IF(LOOKUP($G4275,Fuel_Mappings!$I$2:$I$36,Fuel_Mappings!$I$2:$I$36)=$G4275,LOOKUP($G4275,Fuel_Mappings!$I$2:$I$36,Fuel_Mappings!$J$2:$J$36),""),"")</f>
        <v/>
      </c>
      <c r="S4275" s="5" t="str">
        <f t="shared" si="278"/>
        <v>2D3d</v>
      </c>
      <c r="T4275" s="3" t="b">
        <f t="shared" si="279"/>
        <v>1</v>
      </c>
      <c r="U4275" s="3" t="b">
        <f t="shared" si="280"/>
        <v>1</v>
      </c>
    </row>
    <row r="4276" spans="1:21">
      <c r="A4276" s="10">
        <v>40200907</v>
      </c>
      <c r="B4276" t="s">
        <v>889</v>
      </c>
      <c r="C4276" t="s">
        <v>890</v>
      </c>
      <c r="D4276" t="s">
        <v>891</v>
      </c>
      <c r="E4276" t="s">
        <v>95</v>
      </c>
      <c r="F4276" t="s">
        <v>96</v>
      </c>
      <c r="G4276" t="s">
        <v>896</v>
      </c>
      <c r="H4276" t="s">
        <v>822</v>
      </c>
      <c r="I4276" t="s">
        <v>893</v>
      </c>
      <c r="J4276" t="s">
        <v>897</v>
      </c>
      <c r="K4276" s="3" t="str">
        <f t="shared" si="281"/>
        <v>Surface CoatingThinning Solvents</v>
      </c>
      <c r="L4276" s="9" t="s">
        <v>1453</v>
      </c>
      <c r="M4276" s="9" t="s">
        <v>1454</v>
      </c>
      <c r="N4276" t="s">
        <v>41</v>
      </c>
      <c r="P4276" s="5" t="str">
        <f>IF(LOOKUP($K4276,Fuel_Mappings!$C$2:$C$255,Fuel_Mappings!$D$2:$D$255)&lt;&gt;"",LOOKUP($K4276,Fuel_Mappings!$C$2:$C$255,Fuel_Mappings!$D$2:$D$255),"")</f>
        <v/>
      </c>
      <c r="Q4276" s="5" t="str">
        <f>IF($P4276="Other_Fuel",IF(LOOKUP($G4276,Fuel_Mappings!$I$2:$I$36,Fuel_Mappings!$I$2:$I$36)=$G4276,LOOKUP($G4276,Fuel_Mappings!$I$2:$I$36,Fuel_Mappings!$J$2:$J$36),""),"")</f>
        <v/>
      </c>
      <c r="S4276" s="5" t="str">
        <f t="shared" si="278"/>
        <v>2D3d</v>
      </c>
      <c r="T4276" s="3" t="b">
        <f t="shared" si="279"/>
        <v>1</v>
      </c>
      <c r="U4276" s="3" t="b">
        <f t="shared" si="280"/>
        <v>1</v>
      </c>
    </row>
    <row r="4277" spans="1:21">
      <c r="A4277" s="10">
        <v>40200913</v>
      </c>
      <c r="B4277" t="s">
        <v>889</v>
      </c>
      <c r="C4277" t="s">
        <v>890</v>
      </c>
      <c r="D4277" t="s">
        <v>891</v>
      </c>
      <c r="E4277" t="s">
        <v>95</v>
      </c>
      <c r="F4277" t="s">
        <v>96</v>
      </c>
      <c r="G4277" t="s">
        <v>896</v>
      </c>
      <c r="H4277" t="s">
        <v>822</v>
      </c>
      <c r="I4277" t="s">
        <v>893</v>
      </c>
      <c r="J4277" t="s">
        <v>897</v>
      </c>
      <c r="K4277" s="3" t="str">
        <f t="shared" si="281"/>
        <v>Surface CoatingThinning Solvents</v>
      </c>
      <c r="L4277" s="9" t="s">
        <v>1453</v>
      </c>
      <c r="M4277" s="9" t="s">
        <v>1454</v>
      </c>
      <c r="N4277" t="s">
        <v>41</v>
      </c>
      <c r="P4277" s="5" t="str">
        <f>IF(LOOKUP($K4277,Fuel_Mappings!$C$2:$C$255,Fuel_Mappings!$D$2:$D$255)&lt;&gt;"",LOOKUP($K4277,Fuel_Mappings!$C$2:$C$255,Fuel_Mappings!$D$2:$D$255),"")</f>
        <v/>
      </c>
      <c r="Q4277" s="5" t="str">
        <f>IF($P4277="Other_Fuel",IF(LOOKUP($G4277,Fuel_Mappings!$I$2:$I$36,Fuel_Mappings!$I$2:$I$36)=$G4277,LOOKUP($G4277,Fuel_Mappings!$I$2:$I$36,Fuel_Mappings!$J$2:$J$36),""),"")</f>
        <v/>
      </c>
      <c r="S4277" s="5" t="str">
        <f t="shared" si="278"/>
        <v>2D3d</v>
      </c>
      <c r="T4277" s="3" t="b">
        <f t="shared" si="279"/>
        <v>1</v>
      </c>
      <c r="U4277" s="3" t="b">
        <f t="shared" si="280"/>
        <v>1</v>
      </c>
    </row>
    <row r="4278" spans="1:21">
      <c r="A4278" s="10">
        <v>40200914</v>
      </c>
      <c r="B4278" t="s">
        <v>889</v>
      </c>
      <c r="C4278" t="s">
        <v>890</v>
      </c>
      <c r="D4278" t="s">
        <v>891</v>
      </c>
      <c r="E4278" t="s">
        <v>95</v>
      </c>
      <c r="F4278" t="s">
        <v>96</v>
      </c>
      <c r="G4278" t="s">
        <v>896</v>
      </c>
      <c r="H4278" t="s">
        <v>822</v>
      </c>
      <c r="I4278" t="s">
        <v>893</v>
      </c>
      <c r="J4278" t="s">
        <v>897</v>
      </c>
      <c r="K4278" s="3" t="str">
        <f t="shared" si="281"/>
        <v>Surface CoatingThinning Solvents</v>
      </c>
      <c r="L4278" s="9" t="s">
        <v>1453</v>
      </c>
      <c r="M4278" s="9" t="s">
        <v>1454</v>
      </c>
      <c r="N4278" t="s">
        <v>41</v>
      </c>
      <c r="P4278" s="5" t="str">
        <f>IF(LOOKUP($K4278,Fuel_Mappings!$C$2:$C$255,Fuel_Mappings!$D$2:$D$255)&lt;&gt;"",LOOKUP($K4278,Fuel_Mappings!$C$2:$C$255,Fuel_Mappings!$D$2:$D$255),"")</f>
        <v/>
      </c>
      <c r="Q4278" s="5" t="str">
        <f>IF($P4278="Other_Fuel",IF(LOOKUP($G4278,Fuel_Mappings!$I$2:$I$36,Fuel_Mappings!$I$2:$I$36)=$G4278,LOOKUP($G4278,Fuel_Mappings!$I$2:$I$36,Fuel_Mappings!$J$2:$J$36),""),"")</f>
        <v/>
      </c>
      <c r="S4278" s="5" t="str">
        <f t="shared" si="278"/>
        <v>2D3d</v>
      </c>
      <c r="T4278" s="3" t="b">
        <f t="shared" si="279"/>
        <v>1</v>
      </c>
      <c r="U4278" s="3" t="b">
        <f t="shared" si="280"/>
        <v>1</v>
      </c>
    </row>
    <row r="4279" spans="1:21">
      <c r="A4279" s="10">
        <v>40200923</v>
      </c>
      <c r="B4279" t="s">
        <v>889</v>
      </c>
      <c r="C4279" t="s">
        <v>890</v>
      </c>
      <c r="D4279" t="s">
        <v>891</v>
      </c>
      <c r="E4279" t="s">
        <v>95</v>
      </c>
      <c r="F4279" t="s">
        <v>96</v>
      </c>
      <c r="G4279" t="s">
        <v>896</v>
      </c>
      <c r="H4279" t="s">
        <v>822</v>
      </c>
      <c r="I4279" t="s">
        <v>893</v>
      </c>
      <c r="J4279" t="s">
        <v>897</v>
      </c>
      <c r="K4279" s="3" t="str">
        <f t="shared" si="281"/>
        <v>Surface CoatingThinning Solvents</v>
      </c>
      <c r="L4279" s="9" t="s">
        <v>1453</v>
      </c>
      <c r="M4279" s="9" t="s">
        <v>1454</v>
      </c>
      <c r="N4279" t="s">
        <v>41</v>
      </c>
      <c r="P4279" s="5" t="str">
        <f>IF(LOOKUP($K4279,Fuel_Mappings!$C$2:$C$255,Fuel_Mappings!$D$2:$D$255)&lt;&gt;"",LOOKUP($K4279,Fuel_Mappings!$C$2:$C$255,Fuel_Mappings!$D$2:$D$255),"")</f>
        <v/>
      </c>
      <c r="Q4279" s="5" t="str">
        <f>IF($P4279="Other_Fuel",IF(LOOKUP($G4279,Fuel_Mappings!$I$2:$I$36,Fuel_Mappings!$I$2:$I$36)=$G4279,LOOKUP($G4279,Fuel_Mappings!$I$2:$I$36,Fuel_Mappings!$J$2:$J$36),""),"")</f>
        <v/>
      </c>
      <c r="S4279" s="5" t="str">
        <f t="shared" si="278"/>
        <v>2D3d</v>
      </c>
      <c r="T4279" s="3" t="b">
        <f t="shared" si="279"/>
        <v>1</v>
      </c>
      <c r="U4279" s="3" t="b">
        <f t="shared" si="280"/>
        <v>1</v>
      </c>
    </row>
    <row r="4280" spans="1:21">
      <c r="A4280" s="10">
        <v>40200926</v>
      </c>
      <c r="B4280" t="s">
        <v>889</v>
      </c>
      <c r="C4280" t="s">
        <v>890</v>
      </c>
      <c r="D4280" t="s">
        <v>891</v>
      </c>
      <c r="E4280" t="s">
        <v>95</v>
      </c>
      <c r="F4280" t="s">
        <v>96</v>
      </c>
      <c r="G4280" t="s">
        <v>896</v>
      </c>
      <c r="H4280" t="s">
        <v>822</v>
      </c>
      <c r="I4280" t="s">
        <v>893</v>
      </c>
      <c r="J4280" t="s">
        <v>897</v>
      </c>
      <c r="K4280" s="3" t="str">
        <f t="shared" si="281"/>
        <v>Surface CoatingThinning Solvents</v>
      </c>
      <c r="L4280" s="9" t="s">
        <v>1453</v>
      </c>
      <c r="M4280" s="9" t="s">
        <v>1454</v>
      </c>
      <c r="N4280" t="s">
        <v>41</v>
      </c>
      <c r="P4280" s="5" t="str">
        <f>IF(LOOKUP($K4280,Fuel_Mappings!$C$2:$C$255,Fuel_Mappings!$D$2:$D$255)&lt;&gt;"",LOOKUP($K4280,Fuel_Mappings!$C$2:$C$255,Fuel_Mappings!$D$2:$D$255),"")</f>
        <v/>
      </c>
      <c r="Q4280" s="5" t="str">
        <f>IF($P4280="Other_Fuel",IF(LOOKUP($G4280,Fuel_Mappings!$I$2:$I$36,Fuel_Mappings!$I$2:$I$36)=$G4280,LOOKUP($G4280,Fuel_Mappings!$I$2:$I$36,Fuel_Mappings!$J$2:$J$36),""),"")</f>
        <v/>
      </c>
      <c r="S4280" s="5" t="str">
        <f t="shared" si="278"/>
        <v>2D3d</v>
      </c>
      <c r="T4280" s="3" t="b">
        <f t="shared" si="279"/>
        <v>1</v>
      </c>
      <c r="U4280" s="3" t="b">
        <f t="shared" si="280"/>
        <v>1</v>
      </c>
    </row>
    <row r="4281" spans="1:21">
      <c r="A4281" s="10">
        <v>40201503</v>
      </c>
      <c r="B4281" t="s">
        <v>889</v>
      </c>
      <c r="C4281" t="s">
        <v>890</v>
      </c>
      <c r="D4281" t="s">
        <v>891</v>
      </c>
      <c r="E4281" t="s">
        <v>95</v>
      </c>
      <c r="F4281" t="s">
        <v>96</v>
      </c>
      <c r="G4281" t="s">
        <v>917</v>
      </c>
      <c r="H4281" t="s">
        <v>822</v>
      </c>
      <c r="I4281" t="s">
        <v>893</v>
      </c>
      <c r="J4281" t="s">
        <v>918</v>
      </c>
      <c r="K4281" s="3" t="str">
        <f t="shared" si="281"/>
        <v>Surface CoatingMagnet Wire</v>
      </c>
      <c r="L4281" s="9" t="s">
        <v>1453</v>
      </c>
      <c r="M4281" s="9" t="s">
        <v>1454</v>
      </c>
      <c r="N4281" t="s">
        <v>41</v>
      </c>
      <c r="P4281" s="5" t="str">
        <f>IF(LOOKUP($K4281,Fuel_Mappings!$C$2:$C$255,Fuel_Mappings!$D$2:$D$255)&lt;&gt;"",LOOKUP($K4281,Fuel_Mappings!$C$2:$C$255,Fuel_Mappings!$D$2:$D$255),"")</f>
        <v/>
      </c>
      <c r="Q4281" s="5" t="str">
        <f>IF($P4281="Other_Fuel",IF(LOOKUP($G4281,Fuel_Mappings!$I$2:$I$36,Fuel_Mappings!$I$2:$I$36)=$G4281,LOOKUP($G4281,Fuel_Mappings!$I$2:$I$36,Fuel_Mappings!$J$2:$J$36),""),"")</f>
        <v/>
      </c>
      <c r="S4281" s="5" t="str">
        <f t="shared" si="278"/>
        <v>2D3d</v>
      </c>
      <c r="T4281" s="3" t="b">
        <f t="shared" si="279"/>
        <v>1</v>
      </c>
      <c r="U4281" s="3" t="b">
        <f t="shared" si="280"/>
        <v>1</v>
      </c>
    </row>
    <row r="4282" spans="1:21">
      <c r="A4282" s="10">
        <v>40202032</v>
      </c>
      <c r="B4282" t="s">
        <v>889</v>
      </c>
      <c r="C4282" t="s">
        <v>890</v>
      </c>
      <c r="D4282" t="s">
        <v>891</v>
      </c>
      <c r="E4282" t="s">
        <v>95</v>
      </c>
      <c r="F4282" t="s">
        <v>96</v>
      </c>
      <c r="G4282" t="s">
        <v>914</v>
      </c>
      <c r="H4282" t="s">
        <v>822</v>
      </c>
      <c r="I4282" t="s">
        <v>893</v>
      </c>
      <c r="J4282" t="s">
        <v>915</v>
      </c>
      <c r="K4282" s="3" t="str">
        <f t="shared" si="281"/>
        <v>Surface CoatingMetal Furniture</v>
      </c>
      <c r="L4282" s="9" t="s">
        <v>1453</v>
      </c>
      <c r="M4282" s="9" t="s">
        <v>1454</v>
      </c>
      <c r="N4282" t="s">
        <v>41</v>
      </c>
      <c r="P4282" s="5" t="str">
        <f>IF(LOOKUP($K4282,Fuel_Mappings!$C$2:$C$255,Fuel_Mappings!$D$2:$D$255)&lt;&gt;"",LOOKUP($K4282,Fuel_Mappings!$C$2:$C$255,Fuel_Mappings!$D$2:$D$255),"")</f>
        <v/>
      </c>
      <c r="Q4282" s="5" t="str">
        <f>IF($P4282="Other_Fuel",IF(LOOKUP($G4282,Fuel_Mappings!$I$2:$I$36,Fuel_Mappings!$I$2:$I$36)=$G4282,LOOKUP($G4282,Fuel_Mappings!$I$2:$I$36,Fuel_Mappings!$J$2:$J$36),""),"")</f>
        <v/>
      </c>
      <c r="S4282" s="5" t="str">
        <f t="shared" si="278"/>
        <v>2D3d</v>
      </c>
      <c r="T4282" s="3" t="b">
        <f t="shared" si="279"/>
        <v>1</v>
      </c>
      <c r="U4282" s="3" t="b">
        <f t="shared" si="280"/>
        <v>1</v>
      </c>
    </row>
    <row r="4283" spans="1:21">
      <c r="A4283" s="10">
        <v>40202034</v>
      </c>
      <c r="B4283" t="s">
        <v>889</v>
      </c>
      <c r="C4283" t="s">
        <v>890</v>
      </c>
      <c r="D4283" t="s">
        <v>891</v>
      </c>
      <c r="E4283" t="s">
        <v>95</v>
      </c>
      <c r="F4283" t="s">
        <v>96</v>
      </c>
      <c r="G4283" t="s">
        <v>914</v>
      </c>
      <c r="H4283" t="s">
        <v>822</v>
      </c>
      <c r="I4283" t="s">
        <v>893</v>
      </c>
      <c r="J4283" t="s">
        <v>915</v>
      </c>
      <c r="K4283" s="3" t="str">
        <f t="shared" si="281"/>
        <v>Surface CoatingMetal Furniture</v>
      </c>
      <c r="L4283" s="9" t="s">
        <v>1453</v>
      </c>
      <c r="M4283" s="9" t="s">
        <v>1454</v>
      </c>
      <c r="N4283" t="s">
        <v>41</v>
      </c>
      <c r="P4283" s="5" t="str">
        <f>IF(LOOKUP($K4283,Fuel_Mappings!$C$2:$C$255,Fuel_Mappings!$D$2:$D$255)&lt;&gt;"",LOOKUP($K4283,Fuel_Mappings!$C$2:$C$255,Fuel_Mappings!$D$2:$D$255),"")</f>
        <v/>
      </c>
      <c r="Q4283" s="5" t="str">
        <f>IF($P4283="Other_Fuel",IF(LOOKUP($G4283,Fuel_Mappings!$I$2:$I$36,Fuel_Mappings!$I$2:$I$36)=$G4283,LOOKUP($G4283,Fuel_Mappings!$I$2:$I$36,Fuel_Mappings!$J$2:$J$36),""),"")</f>
        <v/>
      </c>
      <c r="S4283" s="5" t="str">
        <f t="shared" si="278"/>
        <v>2D3d</v>
      </c>
      <c r="T4283" s="3" t="b">
        <f t="shared" si="279"/>
        <v>1</v>
      </c>
      <c r="U4283" s="3" t="b">
        <f t="shared" si="280"/>
        <v>1</v>
      </c>
    </row>
    <row r="4284" spans="1:21">
      <c r="A4284" s="10">
        <v>40202109</v>
      </c>
      <c r="B4284" t="s">
        <v>889</v>
      </c>
      <c r="C4284" t="s">
        <v>890</v>
      </c>
      <c r="D4284" t="s">
        <v>891</v>
      </c>
      <c r="E4284" t="s">
        <v>95</v>
      </c>
      <c r="F4284" t="s">
        <v>96</v>
      </c>
      <c r="G4284" t="s">
        <v>921</v>
      </c>
      <c r="H4284" t="s">
        <v>822</v>
      </c>
      <c r="I4284" t="s">
        <v>893</v>
      </c>
      <c r="J4284" t="s">
        <v>921</v>
      </c>
      <c r="K4284" s="3" t="str">
        <f t="shared" si="281"/>
        <v>Surface CoatingFlatwood Products</v>
      </c>
      <c r="L4284" s="9" t="s">
        <v>1453</v>
      </c>
      <c r="M4284" s="9" t="s">
        <v>1454</v>
      </c>
      <c r="N4284" t="s">
        <v>41</v>
      </c>
      <c r="P4284" s="5" t="str">
        <f>IF(LOOKUP($K4284,Fuel_Mappings!$C$2:$C$255,Fuel_Mappings!$D$2:$D$255)&lt;&gt;"",LOOKUP($K4284,Fuel_Mappings!$C$2:$C$255,Fuel_Mappings!$D$2:$D$255),"")</f>
        <v/>
      </c>
      <c r="Q4284" s="5" t="str">
        <f>IF($P4284="Other_Fuel",IF(LOOKUP($G4284,Fuel_Mappings!$I$2:$I$36,Fuel_Mappings!$I$2:$I$36)=$G4284,LOOKUP($G4284,Fuel_Mappings!$I$2:$I$36,Fuel_Mappings!$J$2:$J$36),""),"")</f>
        <v/>
      </c>
      <c r="S4284" s="5" t="str">
        <f t="shared" si="278"/>
        <v>2D3d</v>
      </c>
      <c r="T4284" s="3" t="b">
        <f t="shared" si="279"/>
        <v>1</v>
      </c>
      <c r="U4284" s="3" t="b">
        <f t="shared" si="280"/>
        <v>1</v>
      </c>
    </row>
    <row r="4285" spans="1:21">
      <c r="A4285" s="10">
        <v>40202280</v>
      </c>
      <c r="B4285" t="s">
        <v>889</v>
      </c>
      <c r="C4285" t="s">
        <v>890</v>
      </c>
      <c r="D4285" t="s">
        <v>891</v>
      </c>
      <c r="E4285" t="s">
        <v>95</v>
      </c>
      <c r="F4285" t="s">
        <v>96</v>
      </c>
      <c r="G4285" t="s">
        <v>916</v>
      </c>
      <c r="H4285" t="s">
        <v>822</v>
      </c>
      <c r="I4285" t="s">
        <v>893</v>
      </c>
      <c r="J4285" t="s">
        <v>916</v>
      </c>
      <c r="K4285" s="3" t="str">
        <f t="shared" si="281"/>
        <v>Surface CoatingPlastic Parts</v>
      </c>
      <c r="L4285" s="9" t="s">
        <v>1453</v>
      </c>
      <c r="M4285" s="9" t="s">
        <v>1454</v>
      </c>
      <c r="N4285" t="s">
        <v>41</v>
      </c>
      <c r="P4285" s="5" t="str">
        <f>IF(LOOKUP($K4285,Fuel_Mappings!$C$2:$C$255,Fuel_Mappings!$D$2:$D$255)&lt;&gt;"",LOOKUP($K4285,Fuel_Mappings!$C$2:$C$255,Fuel_Mappings!$D$2:$D$255),"")</f>
        <v/>
      </c>
      <c r="Q4285" s="5" t="str">
        <f>IF($P4285="Other_Fuel",IF(LOOKUP($G4285,Fuel_Mappings!$I$2:$I$36,Fuel_Mappings!$I$2:$I$36)=$G4285,LOOKUP($G4285,Fuel_Mappings!$I$2:$I$36,Fuel_Mappings!$J$2:$J$36),""),"")</f>
        <v/>
      </c>
      <c r="S4285" s="5" t="str">
        <f t="shared" si="278"/>
        <v>2D3d</v>
      </c>
      <c r="T4285" s="3" t="b">
        <f t="shared" si="279"/>
        <v>1</v>
      </c>
      <c r="U4285" s="3" t="b">
        <f t="shared" si="280"/>
        <v>1</v>
      </c>
    </row>
    <row r="4286" spans="1:21">
      <c r="A4286" s="10">
        <v>40202515</v>
      </c>
      <c r="B4286" t="s">
        <v>889</v>
      </c>
      <c r="C4286" t="s">
        <v>890</v>
      </c>
      <c r="D4286" t="s">
        <v>891</v>
      </c>
      <c r="E4286" t="s">
        <v>95</v>
      </c>
      <c r="F4286" t="s">
        <v>96</v>
      </c>
      <c r="G4286" t="s">
        <v>892</v>
      </c>
      <c r="H4286" t="s">
        <v>822</v>
      </c>
      <c r="I4286" t="s">
        <v>893</v>
      </c>
      <c r="J4286" t="s">
        <v>894</v>
      </c>
      <c r="K4286" s="3" t="str">
        <f t="shared" si="281"/>
        <v>Surface CoatingMisc. Metal Parts</v>
      </c>
      <c r="L4286" s="9" t="s">
        <v>1453</v>
      </c>
      <c r="M4286" s="9" t="s">
        <v>1454</v>
      </c>
      <c r="N4286" t="s">
        <v>41</v>
      </c>
      <c r="P4286" s="5" t="str">
        <f>IF(LOOKUP($K4286,Fuel_Mappings!$C$2:$C$255,Fuel_Mappings!$D$2:$D$255)&lt;&gt;"",LOOKUP($K4286,Fuel_Mappings!$C$2:$C$255,Fuel_Mappings!$D$2:$D$255),"")</f>
        <v/>
      </c>
      <c r="Q4286" s="5" t="str">
        <f>IF($P4286="Other_Fuel",IF(LOOKUP($G4286,Fuel_Mappings!$I$2:$I$36,Fuel_Mappings!$I$2:$I$36)=$G4286,LOOKUP($G4286,Fuel_Mappings!$I$2:$I$36,Fuel_Mappings!$J$2:$J$36),""),"")</f>
        <v/>
      </c>
      <c r="S4286" s="5" t="str">
        <f t="shared" si="278"/>
        <v>2D3d</v>
      </c>
      <c r="T4286" s="3" t="b">
        <f t="shared" si="279"/>
        <v>1</v>
      </c>
      <c r="U4286" s="3" t="b">
        <f t="shared" si="280"/>
        <v>1</v>
      </c>
    </row>
    <row r="4287" spans="1:21">
      <c r="A4287" s="10">
        <v>40202535</v>
      </c>
      <c r="B4287" t="s">
        <v>889</v>
      </c>
      <c r="C4287" t="s">
        <v>890</v>
      </c>
      <c r="D4287" t="s">
        <v>891</v>
      </c>
      <c r="E4287" t="s">
        <v>95</v>
      </c>
      <c r="F4287" t="s">
        <v>96</v>
      </c>
      <c r="G4287" t="s">
        <v>892</v>
      </c>
      <c r="H4287" t="s">
        <v>822</v>
      </c>
      <c r="I4287" t="s">
        <v>893</v>
      </c>
      <c r="J4287" t="s">
        <v>894</v>
      </c>
      <c r="K4287" s="3" t="str">
        <f t="shared" si="281"/>
        <v>Surface CoatingMisc. Metal Parts</v>
      </c>
      <c r="L4287" s="9" t="s">
        <v>1453</v>
      </c>
      <c r="M4287" s="9" t="s">
        <v>1454</v>
      </c>
      <c r="N4287" t="s">
        <v>41</v>
      </c>
      <c r="P4287" s="5" t="str">
        <f>IF(LOOKUP($K4287,Fuel_Mappings!$C$2:$C$255,Fuel_Mappings!$D$2:$D$255)&lt;&gt;"",LOOKUP($K4287,Fuel_Mappings!$C$2:$C$255,Fuel_Mappings!$D$2:$D$255),"")</f>
        <v/>
      </c>
      <c r="Q4287" s="5" t="str">
        <f>IF($P4287="Other_Fuel",IF(LOOKUP($G4287,Fuel_Mappings!$I$2:$I$36,Fuel_Mappings!$I$2:$I$36)=$G4287,LOOKUP($G4287,Fuel_Mappings!$I$2:$I$36,Fuel_Mappings!$J$2:$J$36),""),"")</f>
        <v/>
      </c>
      <c r="S4287" s="5" t="str">
        <f t="shared" si="278"/>
        <v>2D3d</v>
      </c>
      <c r="T4287" s="3" t="b">
        <f t="shared" si="279"/>
        <v>1</v>
      </c>
      <c r="U4287" s="3" t="b">
        <f t="shared" si="280"/>
        <v>1</v>
      </c>
    </row>
    <row r="4288" spans="1:21">
      <c r="A4288" s="10">
        <v>40204013</v>
      </c>
      <c r="B4288" t="s">
        <v>889</v>
      </c>
      <c r="C4288" t="s">
        <v>890</v>
      </c>
      <c r="D4288" t="s">
        <v>891</v>
      </c>
      <c r="E4288" t="s">
        <v>95</v>
      </c>
      <c r="F4288" t="s">
        <v>96</v>
      </c>
      <c r="G4288" t="s">
        <v>931</v>
      </c>
      <c r="H4288" t="s">
        <v>822</v>
      </c>
      <c r="I4288" t="s">
        <v>893</v>
      </c>
      <c r="J4288" t="s">
        <v>905</v>
      </c>
      <c r="K4288" s="3" t="str">
        <f t="shared" si="281"/>
        <v>Surface CoatingFabrics</v>
      </c>
      <c r="L4288" s="9" t="s">
        <v>1453</v>
      </c>
      <c r="M4288" s="9" t="s">
        <v>1454</v>
      </c>
      <c r="N4288" t="s">
        <v>41</v>
      </c>
      <c r="P4288" s="5" t="str">
        <f>IF(LOOKUP($K4288,Fuel_Mappings!$C$2:$C$255,Fuel_Mappings!$D$2:$D$255)&lt;&gt;"",LOOKUP($K4288,Fuel_Mappings!$C$2:$C$255,Fuel_Mappings!$D$2:$D$255),"")</f>
        <v/>
      </c>
      <c r="Q4288" s="5" t="str">
        <f>IF($P4288="Other_Fuel",IF(LOOKUP($G4288,Fuel_Mappings!$I$2:$I$36,Fuel_Mappings!$I$2:$I$36)=$G4288,LOOKUP($G4288,Fuel_Mappings!$I$2:$I$36,Fuel_Mappings!$J$2:$J$36),""),"")</f>
        <v/>
      </c>
      <c r="S4288" s="5" t="str">
        <f t="shared" si="278"/>
        <v>2D3d</v>
      </c>
      <c r="T4288" s="3" t="b">
        <f t="shared" si="279"/>
        <v>1</v>
      </c>
      <c r="U4288" s="3" t="b">
        <f t="shared" si="280"/>
        <v>1</v>
      </c>
    </row>
    <row r="4289" spans="1:21">
      <c r="A4289" s="10">
        <v>40204020</v>
      </c>
      <c r="B4289" t="s">
        <v>889</v>
      </c>
      <c r="C4289" t="s">
        <v>890</v>
      </c>
      <c r="D4289" t="s">
        <v>891</v>
      </c>
      <c r="E4289" t="s">
        <v>95</v>
      </c>
      <c r="F4289" t="s">
        <v>96</v>
      </c>
      <c r="G4289" t="s">
        <v>931</v>
      </c>
      <c r="H4289" t="s">
        <v>822</v>
      </c>
      <c r="I4289" t="s">
        <v>893</v>
      </c>
      <c r="J4289" t="s">
        <v>905</v>
      </c>
      <c r="K4289" s="3" t="str">
        <f t="shared" si="281"/>
        <v>Surface CoatingFabrics</v>
      </c>
      <c r="L4289" s="9" t="s">
        <v>1453</v>
      </c>
      <c r="M4289" s="9" t="s">
        <v>1454</v>
      </c>
      <c r="N4289" t="s">
        <v>41</v>
      </c>
      <c r="P4289" s="5" t="str">
        <f>IF(LOOKUP($K4289,Fuel_Mappings!$C$2:$C$255,Fuel_Mappings!$D$2:$D$255)&lt;&gt;"",LOOKUP($K4289,Fuel_Mappings!$C$2:$C$255,Fuel_Mappings!$D$2:$D$255),"")</f>
        <v/>
      </c>
      <c r="Q4289" s="5" t="str">
        <f>IF($P4289="Other_Fuel",IF(LOOKUP($G4289,Fuel_Mappings!$I$2:$I$36,Fuel_Mappings!$I$2:$I$36)=$G4289,LOOKUP($G4289,Fuel_Mappings!$I$2:$I$36,Fuel_Mappings!$J$2:$J$36),""),"")</f>
        <v/>
      </c>
      <c r="S4289" s="5" t="str">
        <f t="shared" si="278"/>
        <v>2D3d</v>
      </c>
      <c r="T4289" s="3" t="b">
        <f t="shared" si="279"/>
        <v>1</v>
      </c>
      <c r="U4289" s="3" t="b">
        <f t="shared" si="280"/>
        <v>1</v>
      </c>
    </row>
    <row r="4290" spans="1:21">
      <c r="A4290" s="10">
        <v>40204630</v>
      </c>
      <c r="B4290" t="s">
        <v>889</v>
      </c>
      <c r="C4290" t="s">
        <v>890</v>
      </c>
      <c r="D4290" t="s">
        <v>891</v>
      </c>
      <c r="E4290" t="s">
        <v>95</v>
      </c>
      <c r="F4290" t="s">
        <v>96</v>
      </c>
      <c r="G4290" t="s">
        <v>937</v>
      </c>
      <c r="H4290" t="s">
        <v>822</v>
      </c>
      <c r="I4290" t="s">
        <v>893</v>
      </c>
      <c r="J4290" t="s">
        <v>905</v>
      </c>
      <c r="K4290" s="3" t="str">
        <f t="shared" si="281"/>
        <v>Surface CoatingFabrics</v>
      </c>
      <c r="L4290" s="9" t="s">
        <v>1453</v>
      </c>
      <c r="M4290" s="9" t="s">
        <v>1454</v>
      </c>
      <c r="N4290" t="s">
        <v>41</v>
      </c>
      <c r="P4290" s="5" t="str">
        <f>IF(LOOKUP($K4290,Fuel_Mappings!$C$2:$C$255,Fuel_Mappings!$D$2:$D$255)&lt;&gt;"",LOOKUP($K4290,Fuel_Mappings!$C$2:$C$255,Fuel_Mappings!$D$2:$D$255),"")</f>
        <v/>
      </c>
      <c r="Q4290" s="5" t="str">
        <f>IF($P4290="Other_Fuel",IF(LOOKUP($G4290,Fuel_Mappings!$I$2:$I$36,Fuel_Mappings!$I$2:$I$36)=$G4290,LOOKUP($G4290,Fuel_Mappings!$I$2:$I$36,Fuel_Mappings!$J$2:$J$36),""),"")</f>
        <v/>
      </c>
      <c r="S4290" s="5" t="str">
        <f t="shared" si="278"/>
        <v>2D3d</v>
      </c>
      <c r="T4290" s="3" t="b">
        <f t="shared" si="279"/>
        <v>1</v>
      </c>
      <c r="U4290" s="3" t="b">
        <f t="shared" si="280"/>
        <v>1</v>
      </c>
    </row>
    <row r="4291" spans="1:21">
      <c r="A4291" s="10">
        <v>40204760</v>
      </c>
      <c r="B4291" t="s">
        <v>889</v>
      </c>
      <c r="C4291" t="s">
        <v>890</v>
      </c>
      <c r="D4291" t="s">
        <v>891</v>
      </c>
      <c r="E4291" t="s">
        <v>95</v>
      </c>
      <c r="F4291" t="s">
        <v>96</v>
      </c>
      <c r="G4291" t="s">
        <v>911</v>
      </c>
      <c r="H4291" t="s">
        <v>822</v>
      </c>
      <c r="I4291" t="s">
        <v>893</v>
      </c>
      <c r="J4291" t="s">
        <v>905</v>
      </c>
      <c r="K4291" s="3" t="str">
        <f t="shared" si="281"/>
        <v>Surface CoatingFabrics</v>
      </c>
      <c r="L4291" s="9" t="s">
        <v>1453</v>
      </c>
      <c r="M4291" s="9" t="s">
        <v>1454</v>
      </c>
      <c r="N4291" t="s">
        <v>41</v>
      </c>
      <c r="P4291" s="5" t="str">
        <f>IF(LOOKUP($K4291,Fuel_Mappings!$C$2:$C$255,Fuel_Mappings!$D$2:$D$255)&lt;&gt;"",LOOKUP($K4291,Fuel_Mappings!$C$2:$C$255,Fuel_Mappings!$D$2:$D$255),"")</f>
        <v/>
      </c>
      <c r="Q4291" s="5" t="str">
        <f>IF($P4291="Other_Fuel",IF(LOOKUP($G4291,Fuel_Mappings!$I$2:$I$36,Fuel_Mappings!$I$2:$I$36)=$G4291,LOOKUP($G4291,Fuel_Mappings!$I$2:$I$36,Fuel_Mappings!$J$2:$J$36),""),"")</f>
        <v/>
      </c>
      <c r="S4291" s="5" t="str">
        <f t="shared" ref="S4291:S4354" si="282">LEFT(L4291,FIND("_",L4291)-1)</f>
        <v>2D3d</v>
      </c>
      <c r="T4291" s="3" t="b">
        <f t="shared" ref="T4291:T4354" si="283">$S4291=$C4291</f>
        <v>1</v>
      </c>
      <c r="U4291" s="3" t="b">
        <f t="shared" ref="U4291:U4354" si="284">LEFT($S4291,3)=LEFT($C4291,3)</f>
        <v>1</v>
      </c>
    </row>
    <row r="4292" spans="1:21">
      <c r="A4292" s="10">
        <v>40280001</v>
      </c>
      <c r="B4292" t="s">
        <v>889</v>
      </c>
      <c r="C4292" t="s">
        <v>890</v>
      </c>
      <c r="D4292" t="s">
        <v>891</v>
      </c>
      <c r="E4292" t="s">
        <v>95</v>
      </c>
      <c r="F4292" t="s">
        <v>96</v>
      </c>
      <c r="G4292" t="s">
        <v>119</v>
      </c>
      <c r="H4292" t="s">
        <v>822</v>
      </c>
      <c r="I4292" t="s">
        <v>893</v>
      </c>
      <c r="J4292" t="s">
        <v>201</v>
      </c>
      <c r="K4292" s="3" t="str">
        <f t="shared" si="281"/>
        <v>Surface CoatingMiscellaneous</v>
      </c>
      <c r="L4292" s="9" t="s">
        <v>1453</v>
      </c>
      <c r="M4292" s="9" t="s">
        <v>1454</v>
      </c>
      <c r="N4292" t="s">
        <v>41</v>
      </c>
      <c r="P4292" s="5" t="str">
        <f>IF(LOOKUP($K4292,Fuel_Mappings!$C$2:$C$255,Fuel_Mappings!$D$2:$D$255)&lt;&gt;"",LOOKUP($K4292,Fuel_Mappings!$C$2:$C$255,Fuel_Mappings!$D$2:$D$255),"")</f>
        <v/>
      </c>
      <c r="Q4292" s="5" t="str">
        <f>IF($P4292="Other_Fuel",IF(LOOKUP($G4292,Fuel_Mappings!$I$2:$I$36,Fuel_Mappings!$I$2:$I$36)=$G4292,LOOKUP($G4292,Fuel_Mappings!$I$2:$I$36,Fuel_Mappings!$J$2:$J$36),""),"")</f>
        <v/>
      </c>
      <c r="S4292" s="5" t="str">
        <f t="shared" si="282"/>
        <v>2D3d</v>
      </c>
      <c r="T4292" s="3" t="b">
        <f t="shared" si="283"/>
        <v>1</v>
      </c>
      <c r="U4292" s="3" t="b">
        <f t="shared" si="284"/>
        <v>1</v>
      </c>
    </row>
    <row r="4293" spans="1:21">
      <c r="A4293" s="10">
        <v>2440020000</v>
      </c>
      <c r="B4293" t="s">
        <v>889</v>
      </c>
      <c r="C4293" t="s">
        <v>890</v>
      </c>
      <c r="D4293" t="s">
        <v>891</v>
      </c>
      <c r="E4293" t="s">
        <v>822</v>
      </c>
      <c r="F4293" t="s">
        <v>942</v>
      </c>
      <c r="G4293" t="s">
        <v>943</v>
      </c>
      <c r="H4293" t="s">
        <v>822</v>
      </c>
      <c r="I4293" t="s">
        <v>893</v>
      </c>
      <c r="J4293" t="s">
        <v>902</v>
      </c>
      <c r="K4293" s="3" t="str">
        <f t="shared" si="281"/>
        <v>Surface CoatingIndustrial Adhesives</v>
      </c>
      <c r="L4293" s="9" t="s">
        <v>1453</v>
      </c>
      <c r="M4293" s="9" t="s">
        <v>1454</v>
      </c>
      <c r="N4293" t="s">
        <v>41</v>
      </c>
      <c r="P4293" s="5" t="str">
        <f>IF(LOOKUP($K4293,Fuel_Mappings!$C$2:$C$255,Fuel_Mappings!$D$2:$D$255)&lt;&gt;"",LOOKUP($K4293,Fuel_Mappings!$C$2:$C$255,Fuel_Mappings!$D$2:$D$255),"")</f>
        <v/>
      </c>
      <c r="Q4293" s="5" t="str">
        <f>IF($P4293="Other_Fuel",IF(LOOKUP($G4293,Fuel_Mappings!$I$2:$I$36,Fuel_Mappings!$I$2:$I$36)=$G4293,LOOKUP($G4293,Fuel_Mappings!$I$2:$I$36,Fuel_Mappings!$J$2:$J$36),""),"")</f>
        <v/>
      </c>
      <c r="S4293" s="5" t="str">
        <f t="shared" si="282"/>
        <v>2D3d</v>
      </c>
      <c r="T4293" s="3" t="b">
        <f t="shared" si="283"/>
        <v>1</v>
      </c>
      <c r="U4293" s="3" t="b">
        <f t="shared" si="284"/>
        <v>1</v>
      </c>
    </row>
    <row r="4294" spans="1:21">
      <c r="A4294" s="10">
        <v>2401020000</v>
      </c>
      <c r="B4294" t="s">
        <v>889</v>
      </c>
      <c r="C4294" t="s">
        <v>890</v>
      </c>
      <c r="D4294" t="s">
        <v>891</v>
      </c>
      <c r="E4294" t="s">
        <v>822</v>
      </c>
      <c r="F4294" t="s">
        <v>893</v>
      </c>
      <c r="G4294" t="s">
        <v>938</v>
      </c>
      <c r="H4294" t="s">
        <v>822</v>
      </c>
      <c r="I4294" t="s">
        <v>893</v>
      </c>
      <c r="J4294" t="s">
        <v>925</v>
      </c>
      <c r="K4294" s="3" t="str">
        <f t="shared" si="281"/>
        <v>Surface CoatingWood Furniture</v>
      </c>
      <c r="L4294" s="9" t="s">
        <v>1453</v>
      </c>
      <c r="M4294" s="9" t="s">
        <v>1454</v>
      </c>
      <c r="N4294" t="s">
        <v>41</v>
      </c>
      <c r="P4294" s="5" t="str">
        <f>IF(LOOKUP($K4294,Fuel_Mappings!$C$2:$C$255,Fuel_Mappings!$D$2:$D$255)&lt;&gt;"",LOOKUP($K4294,Fuel_Mappings!$C$2:$C$255,Fuel_Mappings!$D$2:$D$255),"")</f>
        <v/>
      </c>
      <c r="Q4294" s="5" t="str">
        <f>IF($P4294="Other_Fuel",IF(LOOKUP($G4294,Fuel_Mappings!$I$2:$I$36,Fuel_Mappings!$I$2:$I$36)=$G4294,LOOKUP($G4294,Fuel_Mappings!$I$2:$I$36,Fuel_Mappings!$J$2:$J$36),""),"")</f>
        <v/>
      </c>
      <c r="S4294" s="5" t="str">
        <f t="shared" si="282"/>
        <v>2D3d</v>
      </c>
      <c r="T4294" s="3" t="b">
        <f t="shared" si="283"/>
        <v>1</v>
      </c>
      <c r="U4294" s="3" t="b">
        <f t="shared" si="284"/>
        <v>1</v>
      </c>
    </row>
    <row r="4295" spans="1:21">
      <c r="A4295" s="10">
        <v>2401035000</v>
      </c>
      <c r="B4295" t="s">
        <v>889</v>
      </c>
      <c r="C4295" t="s">
        <v>890</v>
      </c>
      <c r="D4295" t="s">
        <v>891</v>
      </c>
      <c r="E4295" t="s">
        <v>822</v>
      </c>
      <c r="F4295" t="s">
        <v>893</v>
      </c>
      <c r="G4295" t="s">
        <v>939</v>
      </c>
      <c r="H4295" t="s">
        <v>822</v>
      </c>
      <c r="I4295" t="s">
        <v>893</v>
      </c>
      <c r="J4295" t="s">
        <v>916</v>
      </c>
      <c r="K4295" s="3" t="str">
        <f t="shared" si="281"/>
        <v>Surface CoatingPlastic Parts</v>
      </c>
      <c r="L4295" s="9" t="s">
        <v>1453</v>
      </c>
      <c r="M4295" s="9" t="s">
        <v>1454</v>
      </c>
      <c r="N4295" t="s">
        <v>41</v>
      </c>
      <c r="P4295" s="5" t="str">
        <f>IF(LOOKUP($K4295,Fuel_Mappings!$C$2:$C$255,Fuel_Mappings!$D$2:$D$255)&lt;&gt;"",LOOKUP($K4295,Fuel_Mappings!$C$2:$C$255,Fuel_Mappings!$D$2:$D$255),"")</f>
        <v/>
      </c>
      <c r="Q4295" s="5" t="str">
        <f>IF($P4295="Other_Fuel",IF(LOOKUP($G4295,Fuel_Mappings!$I$2:$I$36,Fuel_Mappings!$I$2:$I$36)=$G4295,LOOKUP($G4295,Fuel_Mappings!$I$2:$I$36,Fuel_Mappings!$J$2:$J$36),""),"")</f>
        <v/>
      </c>
      <c r="S4295" s="5" t="str">
        <f t="shared" si="282"/>
        <v>2D3d</v>
      </c>
      <c r="T4295" s="3" t="b">
        <f t="shared" si="283"/>
        <v>1</v>
      </c>
      <c r="U4295" s="3" t="b">
        <f t="shared" si="284"/>
        <v>1</v>
      </c>
    </row>
    <row r="4296" spans="1:21">
      <c r="A4296" s="10">
        <v>2401008000</v>
      </c>
      <c r="B4296" t="s">
        <v>940</v>
      </c>
      <c r="C4296" t="s">
        <v>890</v>
      </c>
      <c r="D4296" t="s">
        <v>891</v>
      </c>
      <c r="E4296" t="s">
        <v>822</v>
      </c>
      <c r="F4296" t="s">
        <v>893</v>
      </c>
      <c r="G4296" t="s">
        <v>941</v>
      </c>
      <c r="H4296" t="s">
        <v>822</v>
      </c>
      <c r="I4296" t="s">
        <v>893</v>
      </c>
      <c r="J4296" t="s">
        <v>941</v>
      </c>
      <c r="K4296" s="3" t="str">
        <f t="shared" si="281"/>
        <v>Surface CoatingTraffic Markings</v>
      </c>
      <c r="L4296" s="9" t="s">
        <v>1453</v>
      </c>
      <c r="M4296" s="9" t="s">
        <v>1454</v>
      </c>
      <c r="N4296" t="s">
        <v>41</v>
      </c>
      <c r="P4296" s="5" t="str">
        <f>IF(LOOKUP($K4296,Fuel_Mappings!$C$2:$C$255,Fuel_Mappings!$D$2:$D$255)&lt;&gt;"",LOOKUP($K4296,Fuel_Mappings!$C$2:$C$255,Fuel_Mappings!$D$2:$D$255),"")</f>
        <v/>
      </c>
      <c r="Q4296" s="5" t="str">
        <f>IF($P4296="Other_Fuel",IF(LOOKUP($G4296,Fuel_Mappings!$I$2:$I$36,Fuel_Mappings!$I$2:$I$36)=$G4296,LOOKUP($G4296,Fuel_Mappings!$I$2:$I$36,Fuel_Mappings!$J$2:$J$36),""),"")</f>
        <v/>
      </c>
      <c r="S4296" s="5" t="str">
        <f t="shared" si="282"/>
        <v>2D3d</v>
      </c>
      <c r="T4296" s="3" t="b">
        <f t="shared" si="283"/>
        <v>1</v>
      </c>
      <c r="U4296" s="3" t="b">
        <f t="shared" si="284"/>
        <v>1</v>
      </c>
    </row>
    <row r="4297" spans="1:21">
      <c r="A4297" s="10">
        <v>2401005000</v>
      </c>
      <c r="B4297" t="s">
        <v>889</v>
      </c>
      <c r="C4297" t="s">
        <v>890</v>
      </c>
      <c r="D4297" t="s">
        <v>891</v>
      </c>
      <c r="E4297" t="s">
        <v>822</v>
      </c>
      <c r="F4297" t="s">
        <v>893</v>
      </c>
      <c r="G4297" t="s">
        <v>944</v>
      </c>
      <c r="H4297" t="s">
        <v>822</v>
      </c>
      <c r="I4297" t="s">
        <v>893</v>
      </c>
      <c r="J4297" t="s">
        <v>945</v>
      </c>
      <c r="K4297" s="3" t="str">
        <f t="shared" si="281"/>
        <v>Surface CoatingAuto Refinishing</v>
      </c>
      <c r="L4297" s="9" t="s">
        <v>1453</v>
      </c>
      <c r="M4297" s="9" t="s">
        <v>1454</v>
      </c>
      <c r="N4297" t="s">
        <v>41</v>
      </c>
      <c r="P4297" s="5" t="str">
        <f>IF(LOOKUP($K4297,Fuel_Mappings!$C$2:$C$255,Fuel_Mappings!$D$2:$D$255)&lt;&gt;"",LOOKUP($K4297,Fuel_Mappings!$C$2:$C$255,Fuel_Mappings!$D$2:$D$255),"")</f>
        <v/>
      </c>
      <c r="Q4297" s="5" t="str">
        <f>IF($P4297="Other_Fuel",IF(LOOKUP($G4297,Fuel_Mappings!$I$2:$I$36,Fuel_Mappings!$I$2:$I$36)=$G4297,LOOKUP($G4297,Fuel_Mappings!$I$2:$I$36,Fuel_Mappings!$J$2:$J$36),""),"")</f>
        <v/>
      </c>
      <c r="S4297" s="5" t="str">
        <f t="shared" si="282"/>
        <v>2D3d</v>
      </c>
      <c r="T4297" s="3" t="b">
        <f t="shared" si="283"/>
        <v>1</v>
      </c>
      <c r="U4297" s="3" t="b">
        <f t="shared" si="284"/>
        <v>1</v>
      </c>
    </row>
    <row r="4298" spans="1:21">
      <c r="A4298" s="10">
        <v>2401070000</v>
      </c>
      <c r="B4298" t="s">
        <v>889</v>
      </c>
      <c r="C4298" t="s">
        <v>890</v>
      </c>
      <c r="D4298" t="s">
        <v>891</v>
      </c>
      <c r="E4298" t="s">
        <v>822</v>
      </c>
      <c r="F4298" t="s">
        <v>893</v>
      </c>
      <c r="G4298" t="s">
        <v>946</v>
      </c>
      <c r="H4298" t="s">
        <v>822</v>
      </c>
      <c r="I4298" t="s">
        <v>893</v>
      </c>
      <c r="J4298" t="s">
        <v>901</v>
      </c>
      <c r="K4298" s="3" t="str">
        <f t="shared" si="281"/>
        <v>Surface CoatingAutos &amp; Light Trucks</v>
      </c>
      <c r="L4298" s="9" t="s">
        <v>1453</v>
      </c>
      <c r="M4298" s="9" t="s">
        <v>1454</v>
      </c>
      <c r="N4298" t="s">
        <v>41</v>
      </c>
      <c r="P4298" s="5" t="str">
        <f>IF(LOOKUP($K4298,Fuel_Mappings!$C$2:$C$255,Fuel_Mappings!$D$2:$D$255)&lt;&gt;"",LOOKUP($K4298,Fuel_Mappings!$C$2:$C$255,Fuel_Mappings!$D$2:$D$255),"")</f>
        <v/>
      </c>
      <c r="Q4298" s="5" t="str">
        <f>IF($P4298="Other_Fuel",IF(LOOKUP($G4298,Fuel_Mappings!$I$2:$I$36,Fuel_Mappings!$I$2:$I$36)=$G4298,LOOKUP($G4298,Fuel_Mappings!$I$2:$I$36,Fuel_Mappings!$J$2:$J$36),""),"")</f>
        <v/>
      </c>
      <c r="S4298" s="5" t="str">
        <f t="shared" si="282"/>
        <v>2D3d</v>
      </c>
      <c r="T4298" s="3" t="b">
        <f t="shared" si="283"/>
        <v>1</v>
      </c>
      <c r="U4298" s="3" t="b">
        <f t="shared" si="284"/>
        <v>1</v>
      </c>
    </row>
    <row r="4299" spans="1:21">
      <c r="A4299" s="10">
        <v>2401200000</v>
      </c>
      <c r="B4299" t="s">
        <v>940</v>
      </c>
      <c r="C4299" t="s">
        <v>890</v>
      </c>
      <c r="D4299" t="s">
        <v>891</v>
      </c>
      <c r="E4299" t="s">
        <v>822</v>
      </c>
      <c r="F4299" t="s">
        <v>893</v>
      </c>
      <c r="G4299" t="s">
        <v>947</v>
      </c>
      <c r="H4299" t="s">
        <v>822</v>
      </c>
      <c r="I4299" t="s">
        <v>893</v>
      </c>
      <c r="J4299" t="s">
        <v>21</v>
      </c>
      <c r="K4299" s="3" t="str">
        <f t="shared" si="281"/>
        <v>Surface CoatingOther</v>
      </c>
      <c r="L4299" s="9" t="s">
        <v>1453</v>
      </c>
      <c r="M4299" s="9" t="s">
        <v>1454</v>
      </c>
      <c r="N4299" t="s">
        <v>41</v>
      </c>
      <c r="P4299" s="5" t="str">
        <f>IF(LOOKUP($K4299,Fuel_Mappings!$C$2:$C$255,Fuel_Mappings!$D$2:$D$255)&lt;&gt;"",LOOKUP($K4299,Fuel_Mappings!$C$2:$C$255,Fuel_Mappings!$D$2:$D$255),"")</f>
        <v>Other_Fuel</v>
      </c>
      <c r="Q4299" s="5" t="str">
        <f>IF($P4299="Other_Fuel",IF(LOOKUP($G4299,Fuel_Mappings!$I$2:$I$36,Fuel_Mappings!$I$2:$I$36)=$G4299,LOOKUP($G4299,Fuel_Mappings!$I$2:$I$36,Fuel_Mappings!$J$2:$J$36),""),"")</f>
        <v/>
      </c>
      <c r="S4299" s="5" t="str">
        <f t="shared" si="282"/>
        <v>2D3d</v>
      </c>
      <c r="T4299" s="3" t="b">
        <f t="shared" si="283"/>
        <v>1</v>
      </c>
      <c r="U4299" s="3" t="b">
        <f t="shared" si="284"/>
        <v>1</v>
      </c>
    </row>
    <row r="4300" spans="1:21">
      <c r="A4300" s="10">
        <v>2401002000</v>
      </c>
      <c r="B4300" t="s">
        <v>948</v>
      </c>
      <c r="C4300" t="s">
        <v>890</v>
      </c>
      <c r="D4300" t="s">
        <v>891</v>
      </c>
      <c r="E4300" t="s">
        <v>822</v>
      </c>
      <c r="F4300" t="s">
        <v>893</v>
      </c>
      <c r="G4300" t="s">
        <v>949</v>
      </c>
      <c r="H4300" t="s">
        <v>822</v>
      </c>
      <c r="I4300" t="s">
        <v>828</v>
      </c>
      <c r="J4300" t="s">
        <v>21</v>
      </c>
      <c r="K4300" s="3" t="str">
        <f t="shared" si="281"/>
        <v>Solvent Utilization NECOther</v>
      </c>
      <c r="L4300" s="9" t="s">
        <v>1453</v>
      </c>
      <c r="M4300" s="9" t="s">
        <v>1454</v>
      </c>
      <c r="N4300" t="s">
        <v>41</v>
      </c>
      <c r="P4300" s="5" t="str">
        <f>IF(LOOKUP($K4300,Fuel_Mappings!$C$2:$C$255,Fuel_Mappings!$D$2:$D$255)&lt;&gt;"",LOOKUP($K4300,Fuel_Mappings!$C$2:$C$255,Fuel_Mappings!$D$2:$D$255),"")</f>
        <v>Other_Fuel</v>
      </c>
      <c r="Q4300" s="5" t="str">
        <f>IF($P4300="Other_Fuel",IF(LOOKUP($G4300,Fuel_Mappings!$I$2:$I$36,Fuel_Mappings!$I$2:$I$36)=$G4300,LOOKUP($G4300,Fuel_Mappings!$I$2:$I$36,Fuel_Mappings!$J$2:$J$36),""),"")</f>
        <v/>
      </c>
      <c r="S4300" s="5" t="str">
        <f t="shared" si="282"/>
        <v>2D3d</v>
      </c>
      <c r="T4300" s="3" t="b">
        <f t="shared" si="283"/>
        <v>1</v>
      </c>
      <c r="U4300" s="3" t="b">
        <f t="shared" si="284"/>
        <v>1</v>
      </c>
    </row>
    <row r="4301" spans="1:21">
      <c r="A4301" s="10">
        <v>2401010000</v>
      </c>
      <c r="B4301" t="s">
        <v>889</v>
      </c>
      <c r="C4301" t="s">
        <v>890</v>
      </c>
      <c r="D4301" t="s">
        <v>891</v>
      </c>
      <c r="E4301" t="s">
        <v>822</v>
      </c>
      <c r="F4301" t="s">
        <v>893</v>
      </c>
      <c r="G4301" t="s">
        <v>950</v>
      </c>
      <c r="H4301" t="s">
        <v>822</v>
      </c>
      <c r="I4301" t="s">
        <v>893</v>
      </c>
      <c r="J4301" t="s">
        <v>905</v>
      </c>
      <c r="K4301" s="3" t="str">
        <f t="shared" si="281"/>
        <v>Surface CoatingFabrics</v>
      </c>
      <c r="L4301" s="9" t="s">
        <v>1453</v>
      </c>
      <c r="M4301" s="9" t="s">
        <v>1454</v>
      </c>
      <c r="N4301" t="s">
        <v>41</v>
      </c>
      <c r="P4301" s="5" t="str">
        <f>IF(LOOKUP($K4301,Fuel_Mappings!$C$2:$C$255,Fuel_Mappings!$D$2:$D$255)&lt;&gt;"",LOOKUP($K4301,Fuel_Mappings!$C$2:$C$255,Fuel_Mappings!$D$2:$D$255),"")</f>
        <v/>
      </c>
      <c r="Q4301" s="5" t="str">
        <f>IF($P4301="Other_Fuel",IF(LOOKUP($G4301,Fuel_Mappings!$I$2:$I$36,Fuel_Mappings!$I$2:$I$36)=$G4301,LOOKUP($G4301,Fuel_Mappings!$I$2:$I$36,Fuel_Mappings!$J$2:$J$36),""),"")</f>
        <v/>
      </c>
      <c r="S4301" s="5" t="str">
        <f t="shared" si="282"/>
        <v>2D3d</v>
      </c>
      <c r="T4301" s="3" t="b">
        <f t="shared" si="283"/>
        <v>1</v>
      </c>
      <c r="U4301" s="3" t="b">
        <f t="shared" si="284"/>
        <v>1</v>
      </c>
    </row>
    <row r="4302" spans="1:21">
      <c r="A4302" s="10">
        <v>2401015000</v>
      </c>
      <c r="B4302" t="s">
        <v>889</v>
      </c>
      <c r="C4302" t="s">
        <v>890</v>
      </c>
      <c r="D4302" t="s">
        <v>891</v>
      </c>
      <c r="E4302" t="s">
        <v>822</v>
      </c>
      <c r="F4302" t="s">
        <v>893</v>
      </c>
      <c r="G4302" t="s">
        <v>951</v>
      </c>
      <c r="H4302" t="s">
        <v>822</v>
      </c>
      <c r="I4302" t="s">
        <v>893</v>
      </c>
      <c r="J4302" t="s">
        <v>921</v>
      </c>
      <c r="K4302" s="3" t="str">
        <f t="shared" si="281"/>
        <v>Surface CoatingFlatwood Products</v>
      </c>
      <c r="L4302" s="9" t="s">
        <v>1453</v>
      </c>
      <c r="M4302" s="9" t="s">
        <v>1454</v>
      </c>
      <c r="N4302" t="s">
        <v>41</v>
      </c>
      <c r="P4302" s="5" t="str">
        <f>IF(LOOKUP($K4302,Fuel_Mappings!$C$2:$C$255,Fuel_Mappings!$D$2:$D$255)&lt;&gt;"",LOOKUP($K4302,Fuel_Mappings!$C$2:$C$255,Fuel_Mappings!$D$2:$D$255),"")</f>
        <v/>
      </c>
      <c r="Q4302" s="5" t="str">
        <f>IF($P4302="Other_Fuel",IF(LOOKUP($G4302,Fuel_Mappings!$I$2:$I$36,Fuel_Mappings!$I$2:$I$36)=$G4302,LOOKUP($G4302,Fuel_Mappings!$I$2:$I$36,Fuel_Mappings!$J$2:$J$36),""),"")</f>
        <v/>
      </c>
      <c r="S4302" s="5" t="str">
        <f t="shared" si="282"/>
        <v>2D3d</v>
      </c>
      <c r="T4302" s="3" t="b">
        <f t="shared" si="283"/>
        <v>1</v>
      </c>
      <c r="U4302" s="3" t="b">
        <f t="shared" si="284"/>
        <v>1</v>
      </c>
    </row>
    <row r="4303" spans="1:21">
      <c r="A4303" s="10">
        <v>2401025000</v>
      </c>
      <c r="B4303" t="s">
        <v>889</v>
      </c>
      <c r="C4303" t="s">
        <v>890</v>
      </c>
      <c r="D4303" t="s">
        <v>891</v>
      </c>
      <c r="E4303" t="s">
        <v>822</v>
      </c>
      <c r="F4303" t="s">
        <v>893</v>
      </c>
      <c r="G4303" t="s">
        <v>952</v>
      </c>
      <c r="H4303" t="s">
        <v>822</v>
      </c>
      <c r="I4303" t="s">
        <v>893</v>
      </c>
      <c r="J4303" t="s">
        <v>915</v>
      </c>
      <c r="K4303" s="3" t="str">
        <f t="shared" si="281"/>
        <v>Surface CoatingMetal Furniture</v>
      </c>
      <c r="L4303" s="9" t="s">
        <v>1453</v>
      </c>
      <c r="M4303" s="9" t="s">
        <v>1454</v>
      </c>
      <c r="N4303" t="s">
        <v>41</v>
      </c>
      <c r="P4303" s="5" t="str">
        <f>IF(LOOKUP($K4303,Fuel_Mappings!$C$2:$C$255,Fuel_Mappings!$D$2:$D$255)&lt;&gt;"",LOOKUP($K4303,Fuel_Mappings!$C$2:$C$255,Fuel_Mappings!$D$2:$D$255),"")</f>
        <v/>
      </c>
      <c r="Q4303" s="5" t="str">
        <f>IF($P4303="Other_Fuel",IF(LOOKUP($G4303,Fuel_Mappings!$I$2:$I$36,Fuel_Mappings!$I$2:$I$36)=$G4303,LOOKUP($G4303,Fuel_Mappings!$I$2:$I$36,Fuel_Mappings!$J$2:$J$36),""),"")</f>
        <v/>
      </c>
      <c r="S4303" s="5" t="str">
        <f t="shared" si="282"/>
        <v>2D3d</v>
      </c>
      <c r="T4303" s="3" t="b">
        <f t="shared" si="283"/>
        <v>1</v>
      </c>
      <c r="U4303" s="3" t="b">
        <f t="shared" si="284"/>
        <v>1</v>
      </c>
    </row>
    <row r="4304" spans="1:21">
      <c r="A4304" s="10">
        <v>2401030000</v>
      </c>
      <c r="B4304" t="s">
        <v>889</v>
      </c>
      <c r="C4304" t="s">
        <v>890</v>
      </c>
      <c r="D4304" t="s">
        <v>891</v>
      </c>
      <c r="E4304" t="s">
        <v>822</v>
      </c>
      <c r="F4304" t="s">
        <v>893</v>
      </c>
      <c r="G4304" t="s">
        <v>953</v>
      </c>
      <c r="H4304" t="s">
        <v>822</v>
      </c>
      <c r="I4304" t="s">
        <v>893</v>
      </c>
      <c r="J4304" t="s">
        <v>908</v>
      </c>
      <c r="K4304" s="3" t="str">
        <f t="shared" si="281"/>
        <v>Surface CoatingPaper</v>
      </c>
      <c r="L4304" s="9" t="s">
        <v>1453</v>
      </c>
      <c r="M4304" s="9" t="s">
        <v>1454</v>
      </c>
      <c r="N4304" t="s">
        <v>41</v>
      </c>
      <c r="P4304" s="5" t="str">
        <f>IF(LOOKUP($K4304,Fuel_Mappings!$C$2:$C$255,Fuel_Mappings!$D$2:$D$255)&lt;&gt;"",LOOKUP($K4304,Fuel_Mappings!$C$2:$C$255,Fuel_Mappings!$D$2:$D$255),"")</f>
        <v/>
      </c>
      <c r="Q4304" s="5" t="str">
        <f>IF($P4304="Other_Fuel",IF(LOOKUP($G4304,Fuel_Mappings!$I$2:$I$36,Fuel_Mappings!$I$2:$I$36)=$G4304,LOOKUP($G4304,Fuel_Mappings!$I$2:$I$36,Fuel_Mappings!$J$2:$J$36),""),"")</f>
        <v/>
      </c>
      <c r="S4304" s="5" t="str">
        <f t="shared" si="282"/>
        <v>2D3d</v>
      </c>
      <c r="T4304" s="3" t="b">
        <f t="shared" si="283"/>
        <v>1</v>
      </c>
      <c r="U4304" s="3" t="b">
        <f t="shared" si="284"/>
        <v>1</v>
      </c>
    </row>
    <row r="4305" spans="1:21">
      <c r="A4305" s="10">
        <v>2401040000</v>
      </c>
      <c r="B4305" t="s">
        <v>889</v>
      </c>
      <c r="C4305" t="s">
        <v>890</v>
      </c>
      <c r="D4305" t="s">
        <v>891</v>
      </c>
      <c r="E4305" t="s">
        <v>822</v>
      </c>
      <c r="F4305" t="s">
        <v>893</v>
      </c>
      <c r="G4305" t="s">
        <v>954</v>
      </c>
      <c r="H4305" t="s">
        <v>822</v>
      </c>
      <c r="I4305" t="s">
        <v>893</v>
      </c>
      <c r="J4305" t="s">
        <v>912</v>
      </c>
      <c r="K4305" s="3" t="str">
        <f t="shared" si="281"/>
        <v>Surface CoatingMetal Cans</v>
      </c>
      <c r="L4305" s="9" t="s">
        <v>1453</v>
      </c>
      <c r="M4305" s="9" t="s">
        <v>1454</v>
      </c>
      <c r="N4305" t="s">
        <v>41</v>
      </c>
      <c r="P4305" s="5" t="str">
        <f>IF(LOOKUP($K4305,Fuel_Mappings!$C$2:$C$255,Fuel_Mappings!$D$2:$D$255)&lt;&gt;"",LOOKUP($K4305,Fuel_Mappings!$C$2:$C$255,Fuel_Mappings!$D$2:$D$255),"")</f>
        <v/>
      </c>
      <c r="Q4305" s="5" t="str">
        <f>IF($P4305="Other_Fuel",IF(LOOKUP($G4305,Fuel_Mappings!$I$2:$I$36,Fuel_Mappings!$I$2:$I$36)=$G4305,LOOKUP($G4305,Fuel_Mappings!$I$2:$I$36,Fuel_Mappings!$J$2:$J$36),""),"")</f>
        <v/>
      </c>
      <c r="S4305" s="5" t="str">
        <f t="shared" si="282"/>
        <v>2D3d</v>
      </c>
      <c r="T4305" s="3" t="b">
        <f t="shared" si="283"/>
        <v>1</v>
      </c>
      <c r="U4305" s="3" t="b">
        <f t="shared" si="284"/>
        <v>1</v>
      </c>
    </row>
    <row r="4306" spans="1:21">
      <c r="A4306" s="10">
        <v>2401045000</v>
      </c>
      <c r="B4306" t="s">
        <v>889</v>
      </c>
      <c r="C4306" t="s">
        <v>890</v>
      </c>
      <c r="D4306" t="s">
        <v>891</v>
      </c>
      <c r="E4306" t="s">
        <v>822</v>
      </c>
      <c r="F4306" t="s">
        <v>893</v>
      </c>
      <c r="G4306" t="s">
        <v>955</v>
      </c>
      <c r="H4306" t="s">
        <v>822</v>
      </c>
      <c r="I4306" t="s">
        <v>893</v>
      </c>
      <c r="J4306" t="s">
        <v>920</v>
      </c>
      <c r="K4306" s="3" t="str">
        <f t="shared" si="281"/>
        <v>Surface CoatingMetal Coil</v>
      </c>
      <c r="L4306" s="9" t="s">
        <v>1453</v>
      </c>
      <c r="M4306" s="9" t="s">
        <v>1454</v>
      </c>
      <c r="N4306" t="s">
        <v>41</v>
      </c>
      <c r="P4306" s="5" t="str">
        <f>IF(LOOKUP($K4306,Fuel_Mappings!$C$2:$C$255,Fuel_Mappings!$D$2:$D$255)&lt;&gt;"",LOOKUP($K4306,Fuel_Mappings!$C$2:$C$255,Fuel_Mappings!$D$2:$D$255),"")</f>
        <v/>
      </c>
      <c r="Q4306" s="5" t="str">
        <f>IF($P4306="Other_Fuel",IF(LOOKUP($G4306,Fuel_Mappings!$I$2:$I$36,Fuel_Mappings!$I$2:$I$36)=$G4306,LOOKUP($G4306,Fuel_Mappings!$I$2:$I$36,Fuel_Mappings!$J$2:$J$36),""),"")</f>
        <v/>
      </c>
      <c r="S4306" s="5" t="str">
        <f t="shared" si="282"/>
        <v>2D3d</v>
      </c>
      <c r="T4306" s="3" t="b">
        <f t="shared" si="283"/>
        <v>1</v>
      </c>
      <c r="U4306" s="3" t="b">
        <f t="shared" si="284"/>
        <v>1</v>
      </c>
    </row>
    <row r="4307" spans="1:21">
      <c r="A4307" s="10">
        <v>2401050000</v>
      </c>
      <c r="B4307" t="s">
        <v>889</v>
      </c>
      <c r="C4307" t="s">
        <v>890</v>
      </c>
      <c r="D4307" t="s">
        <v>891</v>
      </c>
      <c r="E4307" t="s">
        <v>822</v>
      </c>
      <c r="F4307" t="s">
        <v>893</v>
      </c>
      <c r="G4307" t="s">
        <v>956</v>
      </c>
      <c r="H4307" t="s">
        <v>822</v>
      </c>
      <c r="I4307" t="s">
        <v>893</v>
      </c>
      <c r="J4307" t="s">
        <v>894</v>
      </c>
      <c r="K4307" s="3" t="str">
        <f t="shared" si="281"/>
        <v>Surface CoatingMisc. Metal Parts</v>
      </c>
      <c r="L4307" s="9" t="s">
        <v>1453</v>
      </c>
      <c r="M4307" s="9" t="s">
        <v>1454</v>
      </c>
      <c r="N4307" t="s">
        <v>41</v>
      </c>
      <c r="P4307" s="5" t="str">
        <f>IF(LOOKUP($K4307,Fuel_Mappings!$C$2:$C$255,Fuel_Mappings!$D$2:$D$255)&lt;&gt;"",LOOKUP($K4307,Fuel_Mappings!$C$2:$C$255,Fuel_Mappings!$D$2:$D$255),"")</f>
        <v/>
      </c>
      <c r="Q4307" s="5" t="str">
        <f>IF($P4307="Other_Fuel",IF(LOOKUP($G4307,Fuel_Mappings!$I$2:$I$36,Fuel_Mappings!$I$2:$I$36)=$G4307,LOOKUP($G4307,Fuel_Mappings!$I$2:$I$36,Fuel_Mappings!$J$2:$J$36),""),"")</f>
        <v/>
      </c>
      <c r="S4307" s="5" t="str">
        <f t="shared" si="282"/>
        <v>2D3d</v>
      </c>
      <c r="T4307" s="3" t="b">
        <f t="shared" si="283"/>
        <v>1</v>
      </c>
      <c r="U4307" s="3" t="b">
        <f t="shared" si="284"/>
        <v>1</v>
      </c>
    </row>
    <row r="4308" spans="1:21">
      <c r="A4308" s="10">
        <v>2401055000</v>
      </c>
      <c r="B4308" t="s">
        <v>889</v>
      </c>
      <c r="C4308" t="s">
        <v>890</v>
      </c>
      <c r="D4308" t="s">
        <v>891</v>
      </c>
      <c r="E4308" t="s">
        <v>822</v>
      </c>
      <c r="F4308" t="s">
        <v>893</v>
      </c>
      <c r="G4308" t="s">
        <v>957</v>
      </c>
      <c r="H4308" t="s">
        <v>822</v>
      </c>
      <c r="I4308" t="s">
        <v>893</v>
      </c>
      <c r="J4308" t="s">
        <v>958</v>
      </c>
      <c r="K4308" s="3" t="str">
        <f t="shared" si="281"/>
        <v>Surface CoatingMachinery</v>
      </c>
      <c r="L4308" s="9" t="s">
        <v>1453</v>
      </c>
      <c r="M4308" s="9" t="s">
        <v>1454</v>
      </c>
      <c r="N4308" t="s">
        <v>41</v>
      </c>
      <c r="P4308" s="5" t="str">
        <f>IF(LOOKUP($K4308,Fuel_Mappings!$C$2:$C$255,Fuel_Mappings!$D$2:$D$255)&lt;&gt;"",LOOKUP($K4308,Fuel_Mappings!$C$2:$C$255,Fuel_Mappings!$D$2:$D$255),"")</f>
        <v/>
      </c>
      <c r="Q4308" s="5" t="str">
        <f>IF($P4308="Other_Fuel",IF(LOOKUP($G4308,Fuel_Mappings!$I$2:$I$36,Fuel_Mappings!$I$2:$I$36)=$G4308,LOOKUP($G4308,Fuel_Mappings!$I$2:$I$36,Fuel_Mappings!$J$2:$J$36),""),"")</f>
        <v/>
      </c>
      <c r="S4308" s="5" t="str">
        <f t="shared" si="282"/>
        <v>2D3d</v>
      </c>
      <c r="T4308" s="3" t="b">
        <f t="shared" si="283"/>
        <v>1</v>
      </c>
      <c r="U4308" s="3" t="b">
        <f t="shared" si="284"/>
        <v>1</v>
      </c>
    </row>
    <row r="4309" spans="1:21">
      <c r="A4309" s="10">
        <v>2401060000</v>
      </c>
      <c r="B4309" t="s">
        <v>889</v>
      </c>
      <c r="C4309" t="s">
        <v>890</v>
      </c>
      <c r="D4309" t="s">
        <v>891</v>
      </c>
      <c r="E4309" t="s">
        <v>822</v>
      </c>
      <c r="F4309" t="s">
        <v>893</v>
      </c>
      <c r="G4309" t="s">
        <v>959</v>
      </c>
      <c r="H4309" t="s">
        <v>822</v>
      </c>
      <c r="I4309" t="s">
        <v>893</v>
      </c>
      <c r="J4309" t="s">
        <v>928</v>
      </c>
      <c r="K4309" s="3" t="str">
        <f t="shared" si="281"/>
        <v>Surface CoatingLarge Appliances</v>
      </c>
      <c r="L4309" s="9" t="s">
        <v>1453</v>
      </c>
      <c r="M4309" s="9" t="s">
        <v>1454</v>
      </c>
      <c r="N4309" t="s">
        <v>41</v>
      </c>
      <c r="P4309" s="5" t="str">
        <f>IF(LOOKUP($K4309,Fuel_Mappings!$C$2:$C$255,Fuel_Mappings!$D$2:$D$255)&lt;&gt;"",LOOKUP($K4309,Fuel_Mappings!$C$2:$C$255,Fuel_Mappings!$D$2:$D$255),"")</f>
        <v/>
      </c>
      <c r="Q4309" s="5" t="str">
        <f>IF($P4309="Other_Fuel",IF(LOOKUP($G4309,Fuel_Mappings!$I$2:$I$36,Fuel_Mappings!$I$2:$I$36)=$G4309,LOOKUP($G4309,Fuel_Mappings!$I$2:$I$36,Fuel_Mappings!$J$2:$J$36),""),"")</f>
        <v/>
      </c>
      <c r="S4309" s="5" t="str">
        <f t="shared" si="282"/>
        <v>2D3d</v>
      </c>
      <c r="T4309" s="3" t="b">
        <f t="shared" si="283"/>
        <v>1</v>
      </c>
      <c r="U4309" s="3" t="b">
        <f t="shared" si="284"/>
        <v>1</v>
      </c>
    </row>
    <row r="4310" spans="1:21">
      <c r="A4310" s="10">
        <v>2401065000</v>
      </c>
      <c r="B4310" t="s">
        <v>889</v>
      </c>
      <c r="C4310" t="s">
        <v>890</v>
      </c>
      <c r="D4310" t="s">
        <v>891</v>
      </c>
      <c r="E4310" t="s">
        <v>822</v>
      </c>
      <c r="F4310" t="s">
        <v>893</v>
      </c>
      <c r="G4310" t="s">
        <v>960</v>
      </c>
      <c r="H4310" t="s">
        <v>822</v>
      </c>
      <c r="I4310" t="s">
        <v>893</v>
      </c>
      <c r="J4310" t="s">
        <v>927</v>
      </c>
      <c r="K4310" s="3" t="str">
        <f t="shared" si="281"/>
        <v>Surface CoatingElectronic &amp; Other Electrical</v>
      </c>
      <c r="L4310" s="9" t="s">
        <v>1453</v>
      </c>
      <c r="M4310" s="9" t="s">
        <v>1454</v>
      </c>
      <c r="N4310" t="s">
        <v>41</v>
      </c>
      <c r="P4310" s="5" t="str">
        <f>IF(LOOKUP($K4310,Fuel_Mappings!$C$2:$C$255,Fuel_Mappings!$D$2:$D$255)&lt;&gt;"",LOOKUP($K4310,Fuel_Mappings!$C$2:$C$255,Fuel_Mappings!$D$2:$D$255),"")</f>
        <v/>
      </c>
      <c r="Q4310" s="5" t="str">
        <f>IF($P4310="Other_Fuel",IF(LOOKUP($G4310,Fuel_Mappings!$I$2:$I$36,Fuel_Mappings!$I$2:$I$36)=$G4310,LOOKUP($G4310,Fuel_Mappings!$I$2:$I$36,Fuel_Mappings!$J$2:$J$36),""),"")</f>
        <v/>
      </c>
      <c r="S4310" s="5" t="str">
        <f t="shared" si="282"/>
        <v>2D3d</v>
      </c>
      <c r="T4310" s="3" t="b">
        <f t="shared" si="283"/>
        <v>1</v>
      </c>
      <c r="U4310" s="3" t="b">
        <f t="shared" si="284"/>
        <v>1</v>
      </c>
    </row>
    <row r="4311" spans="1:21">
      <c r="A4311" s="10">
        <v>2401075000</v>
      </c>
      <c r="B4311" t="s">
        <v>889</v>
      </c>
      <c r="C4311" t="s">
        <v>890</v>
      </c>
      <c r="D4311" t="s">
        <v>891</v>
      </c>
      <c r="E4311" t="s">
        <v>822</v>
      </c>
      <c r="F4311" t="s">
        <v>893</v>
      </c>
      <c r="G4311" t="s">
        <v>961</v>
      </c>
      <c r="H4311" t="s">
        <v>822</v>
      </c>
      <c r="I4311" t="s">
        <v>893</v>
      </c>
      <c r="J4311" t="s">
        <v>132</v>
      </c>
      <c r="K4311" s="3" t="str">
        <f t="shared" si="281"/>
        <v>Surface CoatingAircraft</v>
      </c>
      <c r="L4311" s="9" t="s">
        <v>1453</v>
      </c>
      <c r="M4311" s="9" t="s">
        <v>1454</v>
      </c>
      <c r="N4311" t="s">
        <v>41</v>
      </c>
      <c r="P4311" s="5" t="str">
        <f>IF(LOOKUP($K4311,Fuel_Mappings!$C$2:$C$255,Fuel_Mappings!$D$2:$D$255)&lt;&gt;"",LOOKUP($K4311,Fuel_Mappings!$C$2:$C$255,Fuel_Mappings!$D$2:$D$255),"")</f>
        <v/>
      </c>
      <c r="Q4311" s="5" t="str">
        <f>IF($P4311="Other_Fuel",IF(LOOKUP($G4311,Fuel_Mappings!$I$2:$I$36,Fuel_Mappings!$I$2:$I$36)=$G4311,LOOKUP($G4311,Fuel_Mappings!$I$2:$I$36,Fuel_Mappings!$J$2:$J$36),""),"")</f>
        <v/>
      </c>
      <c r="S4311" s="5" t="str">
        <f t="shared" si="282"/>
        <v>2D3d</v>
      </c>
      <c r="T4311" s="3" t="b">
        <f t="shared" si="283"/>
        <v>1</v>
      </c>
      <c r="U4311" s="3" t="b">
        <f t="shared" si="284"/>
        <v>1</v>
      </c>
    </row>
    <row r="4312" spans="1:21">
      <c r="A4312" s="10">
        <v>2401080000</v>
      </c>
      <c r="B4312" t="s">
        <v>889</v>
      </c>
      <c r="C4312" t="s">
        <v>890</v>
      </c>
      <c r="D4312" t="s">
        <v>891</v>
      </c>
      <c r="E4312" t="s">
        <v>822</v>
      </c>
      <c r="F4312" t="s">
        <v>893</v>
      </c>
      <c r="G4312" t="s">
        <v>962</v>
      </c>
      <c r="H4312" t="s">
        <v>822</v>
      </c>
      <c r="I4312" t="s">
        <v>893</v>
      </c>
      <c r="J4312" t="s">
        <v>922</v>
      </c>
      <c r="K4312" s="3" t="str">
        <f t="shared" si="281"/>
        <v>Surface CoatingLarge Ships</v>
      </c>
      <c r="L4312" s="9" t="s">
        <v>1453</v>
      </c>
      <c r="M4312" s="9" t="s">
        <v>1454</v>
      </c>
      <c r="N4312" t="s">
        <v>41</v>
      </c>
      <c r="P4312" s="5" t="str">
        <f>IF(LOOKUP($K4312,Fuel_Mappings!$C$2:$C$255,Fuel_Mappings!$D$2:$D$255)&lt;&gt;"",LOOKUP($K4312,Fuel_Mappings!$C$2:$C$255,Fuel_Mappings!$D$2:$D$255),"")</f>
        <v/>
      </c>
      <c r="Q4312" s="5" t="str">
        <f>IF($P4312="Other_Fuel",IF(LOOKUP($G4312,Fuel_Mappings!$I$2:$I$36,Fuel_Mappings!$I$2:$I$36)=$G4312,LOOKUP($G4312,Fuel_Mappings!$I$2:$I$36,Fuel_Mappings!$J$2:$J$36),""),"")</f>
        <v/>
      </c>
      <c r="S4312" s="5" t="str">
        <f t="shared" si="282"/>
        <v>2D3d</v>
      </c>
      <c r="T4312" s="3" t="b">
        <f t="shared" si="283"/>
        <v>1</v>
      </c>
      <c r="U4312" s="3" t="b">
        <f t="shared" si="284"/>
        <v>1</v>
      </c>
    </row>
    <row r="4313" spans="1:21">
      <c r="A4313" s="10">
        <v>2401085000</v>
      </c>
      <c r="B4313" t="s">
        <v>889</v>
      </c>
      <c r="C4313" t="s">
        <v>890</v>
      </c>
      <c r="D4313" t="s">
        <v>891</v>
      </c>
      <c r="E4313" t="s">
        <v>822</v>
      </c>
      <c r="F4313" t="s">
        <v>893</v>
      </c>
      <c r="G4313" t="s">
        <v>963</v>
      </c>
      <c r="H4313" t="s">
        <v>822</v>
      </c>
      <c r="I4313" t="s">
        <v>893</v>
      </c>
      <c r="J4313" t="s">
        <v>964</v>
      </c>
      <c r="K4313" s="3" t="str">
        <f t="shared" si="281"/>
        <v>Surface CoatingRailroad</v>
      </c>
      <c r="L4313" s="9" t="s">
        <v>1453</v>
      </c>
      <c r="M4313" s="9" t="s">
        <v>1454</v>
      </c>
      <c r="N4313" t="s">
        <v>41</v>
      </c>
      <c r="P4313" s="5" t="str">
        <f>IF(LOOKUP($K4313,Fuel_Mappings!$C$2:$C$255,Fuel_Mappings!$D$2:$D$255)&lt;&gt;"",LOOKUP($K4313,Fuel_Mappings!$C$2:$C$255,Fuel_Mappings!$D$2:$D$255),"")</f>
        <v/>
      </c>
      <c r="Q4313" s="5" t="str">
        <f>IF($P4313="Other_Fuel",IF(LOOKUP($G4313,Fuel_Mappings!$I$2:$I$36,Fuel_Mappings!$I$2:$I$36)=$G4313,LOOKUP($G4313,Fuel_Mappings!$I$2:$I$36,Fuel_Mappings!$J$2:$J$36),""),"")</f>
        <v/>
      </c>
      <c r="S4313" s="5" t="str">
        <f t="shared" si="282"/>
        <v>2D3d</v>
      </c>
      <c r="T4313" s="3" t="b">
        <f t="shared" si="283"/>
        <v>1</v>
      </c>
      <c r="U4313" s="3" t="b">
        <f t="shared" si="284"/>
        <v>1</v>
      </c>
    </row>
    <row r="4314" spans="1:21">
      <c r="A4314" s="10">
        <v>2401090000</v>
      </c>
      <c r="B4314" t="s">
        <v>940</v>
      </c>
      <c r="C4314" t="s">
        <v>890</v>
      </c>
      <c r="D4314" t="s">
        <v>891</v>
      </c>
      <c r="E4314" t="s">
        <v>822</v>
      </c>
      <c r="F4314" t="s">
        <v>893</v>
      </c>
      <c r="G4314" t="s">
        <v>965</v>
      </c>
      <c r="H4314" t="s">
        <v>822</v>
      </c>
      <c r="I4314" t="s">
        <v>893</v>
      </c>
      <c r="J4314" t="s">
        <v>21</v>
      </c>
      <c r="K4314" s="3" t="str">
        <f t="shared" si="281"/>
        <v>Surface CoatingOther</v>
      </c>
      <c r="L4314" s="9" t="s">
        <v>1453</v>
      </c>
      <c r="M4314" s="9" t="s">
        <v>1454</v>
      </c>
      <c r="N4314" t="s">
        <v>41</v>
      </c>
      <c r="P4314" s="5" t="str">
        <f>IF(LOOKUP($K4314,Fuel_Mappings!$C$2:$C$255,Fuel_Mappings!$D$2:$D$255)&lt;&gt;"",LOOKUP($K4314,Fuel_Mappings!$C$2:$C$255,Fuel_Mappings!$D$2:$D$255),"")</f>
        <v>Other_Fuel</v>
      </c>
      <c r="Q4314" s="5" t="str">
        <f>IF($P4314="Other_Fuel",IF(LOOKUP($G4314,Fuel_Mappings!$I$2:$I$36,Fuel_Mappings!$I$2:$I$36)=$G4314,LOOKUP($G4314,Fuel_Mappings!$I$2:$I$36,Fuel_Mappings!$J$2:$J$36),""),"")</f>
        <v/>
      </c>
      <c r="S4314" s="5" t="str">
        <f t="shared" si="282"/>
        <v>2D3d</v>
      </c>
      <c r="T4314" s="3" t="b">
        <f t="shared" si="283"/>
        <v>1</v>
      </c>
      <c r="U4314" s="3" t="b">
        <f t="shared" si="284"/>
        <v>1</v>
      </c>
    </row>
    <row r="4315" spans="1:21">
      <c r="A4315" s="10">
        <v>2401100000</v>
      </c>
      <c r="B4315" t="s">
        <v>889</v>
      </c>
      <c r="C4315" t="s">
        <v>890</v>
      </c>
      <c r="D4315" t="s">
        <v>891</v>
      </c>
      <c r="E4315" t="s">
        <v>822</v>
      </c>
      <c r="F4315" t="s">
        <v>893</v>
      </c>
      <c r="G4315" t="s">
        <v>966</v>
      </c>
      <c r="H4315" t="s">
        <v>822</v>
      </c>
      <c r="I4315" t="s">
        <v>893</v>
      </c>
      <c r="J4315" t="s">
        <v>967</v>
      </c>
      <c r="K4315" s="3" t="str">
        <f t="shared" si="281"/>
        <v>Surface CoatingMaintenance Coatings</v>
      </c>
      <c r="L4315" s="9" t="s">
        <v>1453</v>
      </c>
      <c r="M4315" s="9" t="s">
        <v>1454</v>
      </c>
      <c r="N4315" t="s">
        <v>41</v>
      </c>
      <c r="P4315" s="5" t="str">
        <f>IF(LOOKUP($K4315,Fuel_Mappings!$C$2:$C$255,Fuel_Mappings!$D$2:$D$255)&lt;&gt;"",LOOKUP($K4315,Fuel_Mappings!$C$2:$C$255,Fuel_Mappings!$D$2:$D$255),"")</f>
        <v/>
      </c>
      <c r="Q4315" s="5" t="str">
        <f>IF($P4315="Other_Fuel",IF(LOOKUP($G4315,Fuel_Mappings!$I$2:$I$36,Fuel_Mappings!$I$2:$I$36)=$G4315,LOOKUP($G4315,Fuel_Mappings!$I$2:$I$36,Fuel_Mappings!$J$2:$J$36),""),"")</f>
        <v/>
      </c>
      <c r="S4315" s="5" t="str">
        <f t="shared" si="282"/>
        <v>2D3d</v>
      </c>
      <c r="T4315" s="3" t="b">
        <f t="shared" si="283"/>
        <v>1</v>
      </c>
      <c r="U4315" s="3" t="b">
        <f t="shared" si="284"/>
        <v>1</v>
      </c>
    </row>
    <row r="4316" spans="1:21">
      <c r="A4316" s="10">
        <v>2401001000</v>
      </c>
      <c r="B4316" t="s">
        <v>948</v>
      </c>
      <c r="C4316" t="s">
        <v>890</v>
      </c>
      <c r="D4316" t="s">
        <v>891</v>
      </c>
      <c r="E4316" t="s">
        <v>822</v>
      </c>
      <c r="F4316" t="s">
        <v>893</v>
      </c>
      <c r="G4316" t="s">
        <v>968</v>
      </c>
      <c r="H4316" t="s">
        <v>822</v>
      </c>
      <c r="I4316" t="s">
        <v>893</v>
      </c>
      <c r="J4316" t="s">
        <v>969</v>
      </c>
      <c r="K4316" s="3" t="str">
        <f t="shared" si="281"/>
        <v>Surface CoatingArchitectural</v>
      </c>
      <c r="L4316" s="9" t="s">
        <v>1453</v>
      </c>
      <c r="M4316" s="9" t="s">
        <v>1454</v>
      </c>
      <c r="N4316" t="s">
        <v>41</v>
      </c>
      <c r="P4316" s="5" t="str">
        <f>IF(LOOKUP($K4316,Fuel_Mappings!$C$2:$C$255,Fuel_Mappings!$D$2:$D$255)&lt;&gt;"",LOOKUP($K4316,Fuel_Mappings!$C$2:$C$255,Fuel_Mappings!$D$2:$D$255),"")</f>
        <v/>
      </c>
      <c r="Q4316" s="5" t="str">
        <f>IF($P4316="Other_Fuel",IF(LOOKUP($G4316,Fuel_Mappings!$I$2:$I$36,Fuel_Mappings!$I$2:$I$36)=$G4316,LOOKUP($G4316,Fuel_Mappings!$I$2:$I$36,Fuel_Mappings!$J$2:$J$36),""),"")</f>
        <v/>
      </c>
      <c r="S4316" s="5" t="str">
        <f t="shared" si="282"/>
        <v>2D3d</v>
      </c>
      <c r="T4316" s="3" t="b">
        <f t="shared" si="283"/>
        <v>1</v>
      </c>
      <c r="U4316" s="3" t="b">
        <f t="shared" si="284"/>
        <v>1</v>
      </c>
    </row>
    <row r="4317" spans="1:21">
      <c r="A4317" s="10">
        <v>2401003000</v>
      </c>
      <c r="B4317" t="s">
        <v>948</v>
      </c>
      <c r="C4317" t="s">
        <v>890</v>
      </c>
      <c r="D4317" t="s">
        <v>891</v>
      </c>
      <c r="E4317" t="s">
        <v>822</v>
      </c>
      <c r="F4317" t="s">
        <v>893</v>
      </c>
      <c r="G4317" t="s">
        <v>970</v>
      </c>
      <c r="H4317" t="s">
        <v>822</v>
      </c>
      <c r="I4317" t="s">
        <v>893</v>
      </c>
      <c r="J4317" t="s">
        <v>969</v>
      </c>
      <c r="K4317" s="3" t="str">
        <f t="shared" si="281"/>
        <v>Surface CoatingArchitectural</v>
      </c>
      <c r="L4317" s="9" t="s">
        <v>1453</v>
      </c>
      <c r="M4317" s="9" t="s">
        <v>1454</v>
      </c>
      <c r="N4317" t="s">
        <v>41</v>
      </c>
      <c r="P4317" s="5" t="str">
        <f>IF(LOOKUP($K4317,Fuel_Mappings!$C$2:$C$255,Fuel_Mappings!$D$2:$D$255)&lt;&gt;"",LOOKUP($K4317,Fuel_Mappings!$C$2:$C$255,Fuel_Mappings!$D$2:$D$255),"")</f>
        <v/>
      </c>
      <c r="Q4317" s="5" t="str">
        <f>IF($P4317="Other_Fuel",IF(LOOKUP($G4317,Fuel_Mappings!$I$2:$I$36,Fuel_Mappings!$I$2:$I$36)=$G4317,LOOKUP($G4317,Fuel_Mappings!$I$2:$I$36,Fuel_Mappings!$J$2:$J$36),""),"")</f>
        <v/>
      </c>
      <c r="S4317" s="5" t="str">
        <f t="shared" si="282"/>
        <v>2D3d</v>
      </c>
      <c r="T4317" s="3" t="b">
        <f t="shared" si="283"/>
        <v>1</v>
      </c>
      <c r="U4317" s="3" t="b">
        <f t="shared" si="284"/>
        <v>1</v>
      </c>
    </row>
    <row r="4318" spans="1:21">
      <c r="A4318" s="10">
        <v>2401005500</v>
      </c>
      <c r="B4318" t="s">
        <v>889</v>
      </c>
      <c r="C4318" t="s">
        <v>890</v>
      </c>
      <c r="D4318" t="s">
        <v>891</v>
      </c>
      <c r="E4318" t="s">
        <v>822</v>
      </c>
      <c r="F4318" t="s">
        <v>893</v>
      </c>
      <c r="G4318" t="s">
        <v>944</v>
      </c>
      <c r="H4318" t="s">
        <v>822</v>
      </c>
      <c r="I4318" t="s">
        <v>893</v>
      </c>
      <c r="J4318" t="s">
        <v>945</v>
      </c>
      <c r="K4318" s="3" t="str">
        <f t="shared" si="281"/>
        <v>Surface CoatingAuto Refinishing</v>
      </c>
      <c r="L4318" s="9" t="s">
        <v>1453</v>
      </c>
      <c r="M4318" s="9" t="s">
        <v>1454</v>
      </c>
      <c r="N4318" t="s">
        <v>41</v>
      </c>
      <c r="P4318" s="5" t="str">
        <f>IF(LOOKUP($K4318,Fuel_Mappings!$C$2:$C$255,Fuel_Mappings!$D$2:$D$255)&lt;&gt;"",LOOKUP($K4318,Fuel_Mappings!$C$2:$C$255,Fuel_Mappings!$D$2:$D$255),"")</f>
        <v/>
      </c>
      <c r="Q4318" s="5" t="str">
        <f>IF($P4318="Other_Fuel",IF(LOOKUP($G4318,Fuel_Mappings!$I$2:$I$36,Fuel_Mappings!$I$2:$I$36)=$G4318,LOOKUP($G4318,Fuel_Mappings!$I$2:$I$36,Fuel_Mappings!$J$2:$J$36),""),"")</f>
        <v/>
      </c>
      <c r="S4318" s="5" t="str">
        <f t="shared" si="282"/>
        <v>2D3d</v>
      </c>
      <c r="T4318" s="3" t="b">
        <f t="shared" si="283"/>
        <v>1</v>
      </c>
      <c r="U4318" s="3" t="b">
        <f t="shared" si="284"/>
        <v>1</v>
      </c>
    </row>
    <row r="4319" spans="1:21">
      <c r="A4319" s="10">
        <v>2401005600</v>
      </c>
      <c r="B4319" t="s">
        <v>889</v>
      </c>
      <c r="C4319" t="s">
        <v>890</v>
      </c>
      <c r="D4319" t="s">
        <v>891</v>
      </c>
      <c r="E4319" t="s">
        <v>822</v>
      </c>
      <c r="F4319" t="s">
        <v>893</v>
      </c>
      <c r="G4319" t="s">
        <v>944</v>
      </c>
      <c r="H4319" t="s">
        <v>822</v>
      </c>
      <c r="I4319" t="s">
        <v>893</v>
      </c>
      <c r="J4319" t="s">
        <v>945</v>
      </c>
      <c r="K4319" s="3" t="str">
        <f t="shared" si="281"/>
        <v>Surface CoatingAuto Refinishing</v>
      </c>
      <c r="L4319" s="9" t="s">
        <v>1453</v>
      </c>
      <c r="M4319" s="9" t="s">
        <v>1454</v>
      </c>
      <c r="N4319" t="s">
        <v>41</v>
      </c>
      <c r="P4319" s="5" t="str">
        <f>IF(LOOKUP($K4319,Fuel_Mappings!$C$2:$C$255,Fuel_Mappings!$D$2:$D$255)&lt;&gt;"",LOOKUP($K4319,Fuel_Mappings!$C$2:$C$255,Fuel_Mappings!$D$2:$D$255),"")</f>
        <v/>
      </c>
      <c r="Q4319" s="5" t="str">
        <f>IF($P4319="Other_Fuel",IF(LOOKUP($G4319,Fuel_Mappings!$I$2:$I$36,Fuel_Mappings!$I$2:$I$36)=$G4319,LOOKUP($G4319,Fuel_Mappings!$I$2:$I$36,Fuel_Mappings!$J$2:$J$36),""),"")</f>
        <v/>
      </c>
      <c r="S4319" s="5" t="str">
        <f t="shared" si="282"/>
        <v>2D3d</v>
      </c>
      <c r="T4319" s="3" t="b">
        <f t="shared" si="283"/>
        <v>1</v>
      </c>
      <c r="U4319" s="3" t="b">
        <f t="shared" si="284"/>
        <v>1</v>
      </c>
    </row>
    <row r="4320" spans="1:21">
      <c r="A4320" s="10">
        <v>2401005700</v>
      </c>
      <c r="B4320" t="s">
        <v>889</v>
      </c>
      <c r="C4320" t="s">
        <v>890</v>
      </c>
      <c r="D4320" t="s">
        <v>891</v>
      </c>
      <c r="E4320" t="s">
        <v>822</v>
      </c>
      <c r="F4320" t="s">
        <v>893</v>
      </c>
      <c r="G4320" t="s">
        <v>944</v>
      </c>
      <c r="H4320" t="s">
        <v>822</v>
      </c>
      <c r="I4320" t="s">
        <v>893</v>
      </c>
      <c r="J4320" t="s">
        <v>945</v>
      </c>
      <c r="K4320" s="3" t="str">
        <f t="shared" si="281"/>
        <v>Surface CoatingAuto Refinishing</v>
      </c>
      <c r="L4320" s="9" t="s">
        <v>1453</v>
      </c>
      <c r="M4320" s="9" t="s">
        <v>1454</v>
      </c>
      <c r="N4320" t="s">
        <v>41</v>
      </c>
      <c r="P4320" s="5" t="str">
        <f>IF(LOOKUP($K4320,Fuel_Mappings!$C$2:$C$255,Fuel_Mappings!$D$2:$D$255)&lt;&gt;"",LOOKUP($K4320,Fuel_Mappings!$C$2:$C$255,Fuel_Mappings!$D$2:$D$255),"")</f>
        <v/>
      </c>
      <c r="Q4320" s="5" t="str">
        <f>IF($P4320="Other_Fuel",IF(LOOKUP($G4320,Fuel_Mappings!$I$2:$I$36,Fuel_Mappings!$I$2:$I$36)=$G4320,LOOKUP($G4320,Fuel_Mappings!$I$2:$I$36,Fuel_Mappings!$J$2:$J$36),""),"")</f>
        <v/>
      </c>
      <c r="S4320" s="5" t="str">
        <f t="shared" si="282"/>
        <v>2D3d</v>
      </c>
      <c r="T4320" s="3" t="b">
        <f t="shared" si="283"/>
        <v>1</v>
      </c>
      <c r="U4320" s="3" t="b">
        <f t="shared" si="284"/>
        <v>1</v>
      </c>
    </row>
    <row r="4321" spans="1:21">
      <c r="A4321" s="10">
        <v>2401005800</v>
      </c>
      <c r="B4321" t="s">
        <v>889</v>
      </c>
      <c r="C4321" t="s">
        <v>890</v>
      </c>
      <c r="D4321" t="s">
        <v>891</v>
      </c>
      <c r="E4321" t="s">
        <v>822</v>
      </c>
      <c r="F4321" t="s">
        <v>893</v>
      </c>
      <c r="G4321" t="s">
        <v>944</v>
      </c>
      <c r="H4321" t="s">
        <v>822</v>
      </c>
      <c r="I4321" t="s">
        <v>893</v>
      </c>
      <c r="J4321" t="s">
        <v>945</v>
      </c>
      <c r="K4321" s="3" t="str">
        <f t="shared" si="281"/>
        <v>Surface CoatingAuto Refinishing</v>
      </c>
      <c r="L4321" s="9" t="s">
        <v>1453</v>
      </c>
      <c r="M4321" s="9" t="s">
        <v>1454</v>
      </c>
      <c r="N4321" t="s">
        <v>41</v>
      </c>
      <c r="P4321" s="5" t="str">
        <f>IF(LOOKUP($K4321,Fuel_Mappings!$C$2:$C$255,Fuel_Mappings!$D$2:$D$255)&lt;&gt;"",LOOKUP($K4321,Fuel_Mappings!$C$2:$C$255,Fuel_Mappings!$D$2:$D$255),"")</f>
        <v/>
      </c>
      <c r="Q4321" s="5" t="str">
        <f>IF($P4321="Other_Fuel",IF(LOOKUP($G4321,Fuel_Mappings!$I$2:$I$36,Fuel_Mappings!$I$2:$I$36)=$G4321,LOOKUP($G4321,Fuel_Mappings!$I$2:$I$36,Fuel_Mappings!$J$2:$J$36),""),"")</f>
        <v/>
      </c>
      <c r="S4321" s="5" t="str">
        <f t="shared" si="282"/>
        <v>2D3d</v>
      </c>
      <c r="T4321" s="3" t="b">
        <f t="shared" si="283"/>
        <v>1</v>
      </c>
      <c r="U4321" s="3" t="b">
        <f t="shared" si="284"/>
        <v>1</v>
      </c>
    </row>
    <row r="4322" spans="1:21">
      <c r="A4322" s="10">
        <v>40100296</v>
      </c>
      <c r="B4322" t="s">
        <v>971</v>
      </c>
      <c r="C4322" t="s">
        <v>972</v>
      </c>
      <c r="D4322" t="s">
        <v>973</v>
      </c>
      <c r="E4322" t="s">
        <v>95</v>
      </c>
      <c r="F4322" t="s">
        <v>111</v>
      </c>
      <c r="G4322" t="s">
        <v>973</v>
      </c>
      <c r="H4322" t="s">
        <v>822</v>
      </c>
      <c r="I4322" t="s">
        <v>973</v>
      </c>
      <c r="J4322" t="s">
        <v>21</v>
      </c>
      <c r="K4322" s="3" t="str">
        <f t="shared" si="281"/>
        <v>DegreasingOther</v>
      </c>
      <c r="L4322" s="9" t="s">
        <v>1455</v>
      </c>
      <c r="M4322" s="9" t="s">
        <v>973</v>
      </c>
      <c r="N4322" t="s">
        <v>41</v>
      </c>
      <c r="P4322" s="5" t="str">
        <f>IF(LOOKUP($K4322,Fuel_Mappings!$C$2:$C$255,Fuel_Mappings!$D$2:$D$255)&lt;&gt;"",LOOKUP($K4322,Fuel_Mappings!$C$2:$C$255,Fuel_Mappings!$D$2:$D$255),"")</f>
        <v>Other_Fuel</v>
      </c>
      <c r="Q4322" s="5" t="str">
        <f>IF($P4322="Other_Fuel",IF(LOOKUP($G4322,Fuel_Mappings!$I$2:$I$36,Fuel_Mappings!$I$2:$I$36)=$G4322,LOOKUP($G4322,Fuel_Mappings!$I$2:$I$36,Fuel_Mappings!$J$2:$J$36),""),"")</f>
        <v/>
      </c>
      <c r="S4322" s="5" t="str">
        <f t="shared" si="282"/>
        <v>2D3e</v>
      </c>
      <c r="T4322" s="3" t="b">
        <f t="shared" si="283"/>
        <v>1</v>
      </c>
      <c r="U4322" s="3" t="b">
        <f t="shared" si="284"/>
        <v>1</v>
      </c>
    </row>
    <row r="4323" spans="1:21">
      <c r="A4323" s="10">
        <v>40100399</v>
      </c>
      <c r="B4323" t="s">
        <v>971</v>
      </c>
      <c r="C4323" t="s">
        <v>972</v>
      </c>
      <c r="D4323" t="s">
        <v>973</v>
      </c>
      <c r="E4323" t="s">
        <v>95</v>
      </c>
      <c r="F4323" t="s">
        <v>111</v>
      </c>
      <c r="G4323" t="s">
        <v>974</v>
      </c>
      <c r="H4323" t="s">
        <v>822</v>
      </c>
      <c r="I4323" t="s">
        <v>973</v>
      </c>
      <c r="J4323" t="s">
        <v>975</v>
      </c>
      <c r="K4323" s="3" t="str">
        <f t="shared" si="281"/>
        <v>DegreasingCold Cleaning</v>
      </c>
      <c r="L4323" s="9" t="s">
        <v>1455</v>
      </c>
      <c r="M4323" s="9" t="s">
        <v>973</v>
      </c>
      <c r="N4323" t="s">
        <v>41</v>
      </c>
      <c r="P4323" s="5" t="str">
        <f>IF(LOOKUP($K4323,Fuel_Mappings!$C$2:$C$255,Fuel_Mappings!$D$2:$D$255)&lt;&gt;"",LOOKUP($K4323,Fuel_Mappings!$C$2:$C$255,Fuel_Mappings!$D$2:$D$255),"")</f>
        <v/>
      </c>
      <c r="Q4323" s="5" t="str">
        <f>IF($P4323="Other_Fuel",IF(LOOKUP($G4323,Fuel_Mappings!$I$2:$I$36,Fuel_Mappings!$I$2:$I$36)=$G4323,LOOKUP($G4323,Fuel_Mappings!$I$2:$I$36,Fuel_Mappings!$J$2:$J$36),""),"")</f>
        <v/>
      </c>
      <c r="S4323" s="5" t="str">
        <f t="shared" si="282"/>
        <v>2D3e</v>
      </c>
      <c r="T4323" s="3" t="b">
        <f t="shared" si="283"/>
        <v>1</v>
      </c>
      <c r="U4323" s="3" t="b">
        <f t="shared" si="284"/>
        <v>1</v>
      </c>
    </row>
    <row r="4324" spans="1:21">
      <c r="A4324" s="10">
        <v>40188898</v>
      </c>
      <c r="B4324" t="s">
        <v>971</v>
      </c>
      <c r="C4324" t="s">
        <v>972</v>
      </c>
      <c r="D4324" t="s">
        <v>973</v>
      </c>
      <c r="E4324" t="s">
        <v>95</v>
      </c>
      <c r="F4324" t="s">
        <v>111</v>
      </c>
      <c r="G4324" t="s">
        <v>193</v>
      </c>
      <c r="H4324" t="s">
        <v>822</v>
      </c>
      <c r="I4324" t="s">
        <v>973</v>
      </c>
      <c r="J4324" t="s">
        <v>21</v>
      </c>
      <c r="K4324" s="3" t="str">
        <f t="shared" si="281"/>
        <v>DegreasingOther</v>
      </c>
      <c r="L4324" s="9" t="s">
        <v>1455</v>
      </c>
      <c r="M4324" s="9" t="s">
        <v>973</v>
      </c>
      <c r="N4324" t="s">
        <v>41</v>
      </c>
      <c r="P4324" s="5" t="str">
        <f>IF(LOOKUP($K4324,Fuel_Mappings!$C$2:$C$255,Fuel_Mappings!$D$2:$D$255)&lt;&gt;"",LOOKUP($K4324,Fuel_Mappings!$C$2:$C$255,Fuel_Mappings!$D$2:$D$255),"")</f>
        <v>Other_Fuel</v>
      </c>
      <c r="Q4324" s="5" t="str">
        <f>IF($P4324="Other_Fuel",IF(LOOKUP($G4324,Fuel_Mappings!$I$2:$I$36,Fuel_Mappings!$I$2:$I$36)=$G4324,LOOKUP($G4324,Fuel_Mappings!$I$2:$I$36,Fuel_Mappings!$J$2:$J$36),""),"")</f>
        <v/>
      </c>
      <c r="S4324" s="5" t="str">
        <f t="shared" si="282"/>
        <v>2D3e</v>
      </c>
      <c r="T4324" s="3" t="b">
        <f t="shared" si="283"/>
        <v>1</v>
      </c>
      <c r="U4324" s="3" t="b">
        <f t="shared" si="284"/>
        <v>1</v>
      </c>
    </row>
    <row r="4325" spans="1:21">
      <c r="A4325" s="10">
        <v>40100309</v>
      </c>
      <c r="B4325" t="s">
        <v>971</v>
      </c>
      <c r="C4325" t="s">
        <v>972</v>
      </c>
      <c r="D4325" t="s">
        <v>973</v>
      </c>
      <c r="E4325" t="s">
        <v>95</v>
      </c>
      <c r="F4325" t="s">
        <v>111</v>
      </c>
      <c r="G4325" t="s">
        <v>974</v>
      </c>
      <c r="H4325" t="s">
        <v>822</v>
      </c>
      <c r="I4325" t="s">
        <v>973</v>
      </c>
      <c r="J4325" t="s">
        <v>975</v>
      </c>
      <c r="K4325" s="3" t="str">
        <f t="shared" si="281"/>
        <v>DegreasingCold Cleaning</v>
      </c>
      <c r="L4325" s="9" t="s">
        <v>1455</v>
      </c>
      <c r="M4325" s="9" t="s">
        <v>973</v>
      </c>
      <c r="N4325" t="s">
        <v>41</v>
      </c>
      <c r="P4325" s="5" t="str">
        <f>IF(LOOKUP($K4325,Fuel_Mappings!$C$2:$C$255,Fuel_Mappings!$D$2:$D$255)&lt;&gt;"",LOOKUP($K4325,Fuel_Mappings!$C$2:$C$255,Fuel_Mappings!$D$2:$D$255),"")</f>
        <v/>
      </c>
      <c r="Q4325" s="5" t="str">
        <f>IF($P4325="Other_Fuel",IF(LOOKUP($G4325,Fuel_Mappings!$I$2:$I$36,Fuel_Mappings!$I$2:$I$36)=$G4325,LOOKUP($G4325,Fuel_Mappings!$I$2:$I$36,Fuel_Mappings!$J$2:$J$36),""),"")</f>
        <v/>
      </c>
      <c r="S4325" s="5" t="str">
        <f t="shared" si="282"/>
        <v>2D3e</v>
      </c>
      <c r="T4325" s="3" t="b">
        <f t="shared" si="283"/>
        <v>1</v>
      </c>
      <c r="U4325" s="3" t="b">
        <f t="shared" si="284"/>
        <v>1</v>
      </c>
    </row>
    <row r="4326" spans="1:21">
      <c r="A4326" s="10">
        <v>40100201</v>
      </c>
      <c r="B4326" t="s">
        <v>971</v>
      </c>
      <c r="C4326" t="s">
        <v>972</v>
      </c>
      <c r="D4326" t="s">
        <v>973</v>
      </c>
      <c r="E4326" t="s">
        <v>95</v>
      </c>
      <c r="F4326" t="s">
        <v>111</v>
      </c>
      <c r="G4326" t="s">
        <v>973</v>
      </c>
      <c r="H4326" t="s">
        <v>822</v>
      </c>
      <c r="I4326" t="s">
        <v>973</v>
      </c>
      <c r="J4326" t="s">
        <v>976</v>
      </c>
      <c r="K4326" s="3" t="str">
        <f t="shared" si="281"/>
        <v>DegreasingOpen Top</v>
      </c>
      <c r="L4326" s="9" t="s">
        <v>1455</v>
      </c>
      <c r="M4326" s="9" t="s">
        <v>973</v>
      </c>
      <c r="N4326" t="s">
        <v>41</v>
      </c>
      <c r="P4326" s="5" t="str">
        <f>IF(LOOKUP($K4326,Fuel_Mappings!$C$2:$C$255,Fuel_Mappings!$D$2:$D$255)&lt;&gt;"",LOOKUP($K4326,Fuel_Mappings!$C$2:$C$255,Fuel_Mappings!$D$2:$D$255),"")</f>
        <v/>
      </c>
      <c r="Q4326" s="5" t="str">
        <f>IF($P4326="Other_Fuel",IF(LOOKUP($G4326,Fuel_Mappings!$I$2:$I$36,Fuel_Mappings!$I$2:$I$36)=$G4326,LOOKUP($G4326,Fuel_Mappings!$I$2:$I$36,Fuel_Mappings!$J$2:$J$36),""),"")</f>
        <v/>
      </c>
      <c r="S4326" s="5" t="str">
        <f t="shared" si="282"/>
        <v>2D3e</v>
      </c>
      <c r="T4326" s="3" t="b">
        <f t="shared" si="283"/>
        <v>1</v>
      </c>
      <c r="U4326" s="3" t="b">
        <f t="shared" si="284"/>
        <v>1</v>
      </c>
    </row>
    <row r="4327" spans="1:21">
      <c r="A4327" s="10">
        <v>40100204</v>
      </c>
      <c r="B4327" t="s">
        <v>971</v>
      </c>
      <c r="C4327" t="s">
        <v>972</v>
      </c>
      <c r="D4327" t="s">
        <v>973</v>
      </c>
      <c r="E4327" t="s">
        <v>95</v>
      </c>
      <c r="F4327" t="s">
        <v>111</v>
      </c>
      <c r="G4327" t="s">
        <v>973</v>
      </c>
      <c r="H4327" t="s">
        <v>822</v>
      </c>
      <c r="I4327" t="s">
        <v>973</v>
      </c>
      <c r="J4327" t="s">
        <v>976</v>
      </c>
      <c r="K4327" s="3" t="str">
        <f t="shared" si="281"/>
        <v>DegreasingOpen Top</v>
      </c>
      <c r="L4327" s="9" t="s">
        <v>1455</v>
      </c>
      <c r="M4327" s="9" t="s">
        <v>973</v>
      </c>
      <c r="N4327" t="s">
        <v>41</v>
      </c>
      <c r="P4327" s="5" t="str">
        <f>IF(LOOKUP($K4327,Fuel_Mappings!$C$2:$C$255,Fuel_Mappings!$D$2:$D$255)&lt;&gt;"",LOOKUP($K4327,Fuel_Mappings!$C$2:$C$255,Fuel_Mappings!$D$2:$D$255),"")</f>
        <v/>
      </c>
      <c r="Q4327" s="5" t="str">
        <f>IF($P4327="Other_Fuel",IF(LOOKUP($G4327,Fuel_Mappings!$I$2:$I$36,Fuel_Mappings!$I$2:$I$36)=$G4327,LOOKUP($G4327,Fuel_Mappings!$I$2:$I$36,Fuel_Mappings!$J$2:$J$36),""),"")</f>
        <v/>
      </c>
      <c r="S4327" s="5" t="str">
        <f t="shared" si="282"/>
        <v>2D3e</v>
      </c>
      <c r="T4327" s="3" t="b">
        <f t="shared" si="283"/>
        <v>1</v>
      </c>
      <c r="U4327" s="3" t="b">
        <f t="shared" si="284"/>
        <v>1</v>
      </c>
    </row>
    <row r="4328" spans="1:21">
      <c r="A4328" s="10">
        <v>40100205</v>
      </c>
      <c r="B4328" t="s">
        <v>971</v>
      </c>
      <c r="C4328" t="s">
        <v>972</v>
      </c>
      <c r="D4328" t="s">
        <v>973</v>
      </c>
      <c r="E4328" t="s">
        <v>95</v>
      </c>
      <c r="F4328" t="s">
        <v>111</v>
      </c>
      <c r="G4328" t="s">
        <v>973</v>
      </c>
      <c r="H4328" t="s">
        <v>822</v>
      </c>
      <c r="I4328" t="s">
        <v>973</v>
      </c>
      <c r="J4328" t="s">
        <v>976</v>
      </c>
      <c r="K4328" s="3" t="str">
        <f t="shared" si="281"/>
        <v>DegreasingOpen Top</v>
      </c>
      <c r="L4328" s="9" t="s">
        <v>1455</v>
      </c>
      <c r="M4328" s="9" t="s">
        <v>973</v>
      </c>
      <c r="N4328" t="s">
        <v>41</v>
      </c>
      <c r="P4328" s="5" t="str">
        <f>IF(LOOKUP($K4328,Fuel_Mappings!$C$2:$C$255,Fuel_Mappings!$D$2:$D$255)&lt;&gt;"",LOOKUP($K4328,Fuel_Mappings!$C$2:$C$255,Fuel_Mappings!$D$2:$D$255),"")</f>
        <v/>
      </c>
      <c r="Q4328" s="5" t="str">
        <f>IF($P4328="Other_Fuel",IF(LOOKUP($G4328,Fuel_Mappings!$I$2:$I$36,Fuel_Mappings!$I$2:$I$36)=$G4328,LOOKUP($G4328,Fuel_Mappings!$I$2:$I$36,Fuel_Mappings!$J$2:$J$36),""),"")</f>
        <v/>
      </c>
      <c r="S4328" s="5" t="str">
        <f t="shared" si="282"/>
        <v>2D3e</v>
      </c>
      <c r="T4328" s="3" t="b">
        <f t="shared" si="283"/>
        <v>1</v>
      </c>
      <c r="U4328" s="3" t="b">
        <f t="shared" si="284"/>
        <v>1</v>
      </c>
    </row>
    <row r="4329" spans="1:21">
      <c r="A4329" s="10">
        <v>40100255</v>
      </c>
      <c r="B4329" t="s">
        <v>971</v>
      </c>
      <c r="C4329" t="s">
        <v>972</v>
      </c>
      <c r="D4329" t="s">
        <v>973</v>
      </c>
      <c r="E4329" t="s">
        <v>95</v>
      </c>
      <c r="F4329" t="s">
        <v>111</v>
      </c>
      <c r="G4329" t="s">
        <v>973</v>
      </c>
      <c r="H4329" t="s">
        <v>822</v>
      </c>
      <c r="I4329" t="s">
        <v>973</v>
      </c>
      <c r="J4329" t="s">
        <v>21</v>
      </c>
      <c r="K4329" s="3" t="str">
        <f t="shared" si="281"/>
        <v>DegreasingOther</v>
      </c>
      <c r="L4329" s="9" t="s">
        <v>1455</v>
      </c>
      <c r="M4329" s="9" t="s">
        <v>973</v>
      </c>
      <c r="N4329" t="s">
        <v>41</v>
      </c>
      <c r="P4329" s="5" t="str">
        <f>IF(LOOKUP($K4329,Fuel_Mappings!$C$2:$C$255,Fuel_Mappings!$D$2:$D$255)&lt;&gt;"",LOOKUP($K4329,Fuel_Mappings!$C$2:$C$255,Fuel_Mappings!$D$2:$D$255),"")</f>
        <v>Other_Fuel</v>
      </c>
      <c r="Q4329" s="5" t="str">
        <f>IF($P4329="Other_Fuel",IF(LOOKUP($G4329,Fuel_Mappings!$I$2:$I$36,Fuel_Mappings!$I$2:$I$36)=$G4329,LOOKUP($G4329,Fuel_Mappings!$I$2:$I$36,Fuel_Mappings!$J$2:$J$36),""),"")</f>
        <v/>
      </c>
      <c r="S4329" s="5" t="str">
        <f t="shared" si="282"/>
        <v>2D3e</v>
      </c>
      <c r="T4329" s="3" t="b">
        <f t="shared" si="283"/>
        <v>1</v>
      </c>
      <c r="U4329" s="3" t="b">
        <f t="shared" si="284"/>
        <v>1</v>
      </c>
    </row>
    <row r="4330" spans="1:21">
      <c r="A4330" s="10">
        <v>40100299</v>
      </c>
      <c r="B4330" t="s">
        <v>971</v>
      </c>
      <c r="C4330" t="s">
        <v>972</v>
      </c>
      <c r="D4330" t="s">
        <v>973</v>
      </c>
      <c r="E4330" t="s">
        <v>95</v>
      </c>
      <c r="F4330" t="s">
        <v>111</v>
      </c>
      <c r="G4330" t="s">
        <v>973</v>
      </c>
      <c r="H4330" t="s">
        <v>822</v>
      </c>
      <c r="I4330" t="s">
        <v>973</v>
      </c>
      <c r="J4330" t="s">
        <v>976</v>
      </c>
      <c r="K4330" s="3" t="str">
        <f t="shared" si="281"/>
        <v>DegreasingOpen Top</v>
      </c>
      <c r="L4330" s="9" t="s">
        <v>1455</v>
      </c>
      <c r="M4330" s="9" t="s">
        <v>973</v>
      </c>
      <c r="N4330" t="s">
        <v>41</v>
      </c>
      <c r="P4330" s="5" t="str">
        <f>IF(LOOKUP($K4330,Fuel_Mappings!$C$2:$C$255,Fuel_Mappings!$D$2:$D$255)&lt;&gt;"",LOOKUP($K4330,Fuel_Mappings!$C$2:$C$255,Fuel_Mappings!$D$2:$D$255),"")</f>
        <v/>
      </c>
      <c r="Q4330" s="5" t="str">
        <f>IF($P4330="Other_Fuel",IF(LOOKUP($G4330,Fuel_Mappings!$I$2:$I$36,Fuel_Mappings!$I$2:$I$36)=$G4330,LOOKUP($G4330,Fuel_Mappings!$I$2:$I$36,Fuel_Mappings!$J$2:$J$36),""),"")</f>
        <v/>
      </c>
      <c r="S4330" s="5" t="str">
        <f t="shared" si="282"/>
        <v>2D3e</v>
      </c>
      <c r="T4330" s="3" t="b">
        <f t="shared" si="283"/>
        <v>1</v>
      </c>
      <c r="U4330" s="3" t="b">
        <f t="shared" si="284"/>
        <v>1</v>
      </c>
    </row>
    <row r="4331" spans="1:21">
      <c r="A4331" s="10">
        <v>40100308</v>
      </c>
      <c r="B4331" t="s">
        <v>971</v>
      </c>
      <c r="C4331" t="s">
        <v>972</v>
      </c>
      <c r="D4331" t="s">
        <v>973</v>
      </c>
      <c r="E4331" t="s">
        <v>95</v>
      </c>
      <c r="F4331" t="s">
        <v>111</v>
      </c>
      <c r="G4331" t="s">
        <v>974</v>
      </c>
      <c r="H4331" t="s">
        <v>822</v>
      </c>
      <c r="I4331" t="s">
        <v>973</v>
      </c>
      <c r="J4331" t="s">
        <v>975</v>
      </c>
      <c r="K4331" s="3" t="str">
        <f t="shared" si="281"/>
        <v>DegreasingCold Cleaning</v>
      </c>
      <c r="L4331" s="9" t="s">
        <v>1455</v>
      </c>
      <c r="M4331" s="9" t="s">
        <v>973</v>
      </c>
      <c r="N4331" t="s">
        <v>41</v>
      </c>
      <c r="P4331" s="5" t="str">
        <f>IF(LOOKUP($K4331,Fuel_Mappings!$C$2:$C$255,Fuel_Mappings!$D$2:$D$255)&lt;&gt;"",LOOKUP($K4331,Fuel_Mappings!$C$2:$C$255,Fuel_Mappings!$D$2:$D$255),"")</f>
        <v/>
      </c>
      <c r="Q4331" s="5" t="str">
        <f>IF($P4331="Other_Fuel",IF(LOOKUP($G4331,Fuel_Mappings!$I$2:$I$36,Fuel_Mappings!$I$2:$I$36)=$G4331,LOOKUP($G4331,Fuel_Mappings!$I$2:$I$36,Fuel_Mappings!$J$2:$J$36),""),"")</f>
        <v/>
      </c>
      <c r="S4331" s="5" t="str">
        <f t="shared" si="282"/>
        <v>2D3e</v>
      </c>
      <c r="T4331" s="3" t="b">
        <f t="shared" si="283"/>
        <v>1</v>
      </c>
      <c r="U4331" s="3" t="b">
        <f t="shared" si="284"/>
        <v>1</v>
      </c>
    </row>
    <row r="4332" spans="1:21">
      <c r="A4332" s="10">
        <v>40100310</v>
      </c>
      <c r="B4332" t="s">
        <v>971</v>
      </c>
      <c r="C4332" t="s">
        <v>972</v>
      </c>
      <c r="D4332" t="s">
        <v>973</v>
      </c>
      <c r="E4332" t="s">
        <v>95</v>
      </c>
      <c r="F4332" t="s">
        <v>111</v>
      </c>
      <c r="G4332" t="s">
        <v>974</v>
      </c>
      <c r="H4332" t="s">
        <v>822</v>
      </c>
      <c r="I4332" t="s">
        <v>973</v>
      </c>
      <c r="J4332" t="s">
        <v>975</v>
      </c>
      <c r="K4332" s="3" t="str">
        <f t="shared" si="281"/>
        <v>DegreasingCold Cleaning</v>
      </c>
      <c r="L4332" s="9" t="s">
        <v>1455</v>
      </c>
      <c r="M4332" s="9" t="s">
        <v>973</v>
      </c>
      <c r="N4332" t="s">
        <v>41</v>
      </c>
      <c r="P4332" s="5" t="str">
        <f>IF(LOOKUP($K4332,Fuel_Mappings!$C$2:$C$255,Fuel_Mappings!$D$2:$D$255)&lt;&gt;"",LOOKUP($K4332,Fuel_Mappings!$C$2:$C$255,Fuel_Mappings!$D$2:$D$255),"")</f>
        <v/>
      </c>
      <c r="Q4332" s="5" t="str">
        <f>IF($P4332="Other_Fuel",IF(LOOKUP($G4332,Fuel_Mappings!$I$2:$I$36,Fuel_Mappings!$I$2:$I$36)=$G4332,LOOKUP($G4332,Fuel_Mappings!$I$2:$I$36,Fuel_Mappings!$J$2:$J$36),""),"")</f>
        <v/>
      </c>
      <c r="S4332" s="5" t="str">
        <f t="shared" si="282"/>
        <v>2D3e</v>
      </c>
      <c r="T4332" s="3" t="b">
        <f t="shared" si="283"/>
        <v>1</v>
      </c>
      <c r="U4332" s="3" t="b">
        <f t="shared" si="284"/>
        <v>1</v>
      </c>
    </row>
    <row r="4333" spans="1:21">
      <c r="A4333" s="10">
        <v>40100336</v>
      </c>
      <c r="B4333" t="s">
        <v>971</v>
      </c>
      <c r="C4333" t="s">
        <v>972</v>
      </c>
      <c r="D4333" t="s">
        <v>973</v>
      </c>
      <c r="E4333" t="s">
        <v>95</v>
      </c>
      <c r="F4333" t="s">
        <v>111</v>
      </c>
      <c r="G4333" t="s">
        <v>974</v>
      </c>
      <c r="H4333" t="s">
        <v>822</v>
      </c>
      <c r="I4333" t="s">
        <v>973</v>
      </c>
      <c r="J4333" t="s">
        <v>975</v>
      </c>
      <c r="K4333" s="3" t="str">
        <f t="shared" si="281"/>
        <v>DegreasingCold Cleaning</v>
      </c>
      <c r="L4333" s="9" t="s">
        <v>1455</v>
      </c>
      <c r="M4333" s="9" t="s">
        <v>973</v>
      </c>
      <c r="N4333" t="s">
        <v>41</v>
      </c>
      <c r="P4333" s="5" t="str">
        <f>IF(LOOKUP($K4333,Fuel_Mappings!$C$2:$C$255,Fuel_Mappings!$D$2:$D$255)&lt;&gt;"",LOOKUP($K4333,Fuel_Mappings!$C$2:$C$255,Fuel_Mappings!$D$2:$D$255),"")</f>
        <v/>
      </c>
      <c r="Q4333" s="5" t="str">
        <f>IF($P4333="Other_Fuel",IF(LOOKUP($G4333,Fuel_Mappings!$I$2:$I$36,Fuel_Mappings!$I$2:$I$36)=$G4333,LOOKUP($G4333,Fuel_Mappings!$I$2:$I$36,Fuel_Mappings!$J$2:$J$36),""),"")</f>
        <v/>
      </c>
      <c r="S4333" s="5" t="str">
        <f t="shared" si="282"/>
        <v>2D3e</v>
      </c>
      <c r="T4333" s="3" t="b">
        <f t="shared" si="283"/>
        <v>1</v>
      </c>
      <c r="U4333" s="3" t="b">
        <f t="shared" si="284"/>
        <v>1</v>
      </c>
    </row>
    <row r="4334" spans="1:21">
      <c r="A4334" s="10">
        <v>40100303</v>
      </c>
      <c r="B4334" t="s">
        <v>971</v>
      </c>
      <c r="C4334" t="s">
        <v>972</v>
      </c>
      <c r="D4334" t="s">
        <v>973</v>
      </c>
      <c r="E4334" t="s">
        <v>95</v>
      </c>
      <c r="F4334" t="s">
        <v>111</v>
      </c>
      <c r="G4334" t="s">
        <v>974</v>
      </c>
      <c r="H4334" t="s">
        <v>822</v>
      </c>
      <c r="I4334" t="s">
        <v>973</v>
      </c>
      <c r="J4334" t="s">
        <v>975</v>
      </c>
      <c r="K4334" s="3" t="str">
        <f t="shared" si="281"/>
        <v>DegreasingCold Cleaning</v>
      </c>
      <c r="L4334" s="9" t="s">
        <v>1455</v>
      </c>
      <c r="M4334" s="9" t="s">
        <v>973</v>
      </c>
      <c r="N4334" t="s">
        <v>41</v>
      </c>
      <c r="P4334" s="5" t="str">
        <f>IF(LOOKUP($K4334,Fuel_Mappings!$C$2:$C$255,Fuel_Mappings!$D$2:$D$255)&lt;&gt;"",LOOKUP($K4334,Fuel_Mappings!$C$2:$C$255,Fuel_Mappings!$D$2:$D$255),"")</f>
        <v/>
      </c>
      <c r="Q4334" s="5" t="str">
        <f>IF($P4334="Other_Fuel",IF(LOOKUP($G4334,Fuel_Mappings!$I$2:$I$36,Fuel_Mappings!$I$2:$I$36)=$G4334,LOOKUP($G4334,Fuel_Mappings!$I$2:$I$36,Fuel_Mappings!$J$2:$J$36),""),"")</f>
        <v/>
      </c>
      <c r="S4334" s="5" t="str">
        <f t="shared" si="282"/>
        <v>2D3e</v>
      </c>
      <c r="T4334" s="3" t="b">
        <f t="shared" si="283"/>
        <v>1</v>
      </c>
      <c r="U4334" s="3" t="b">
        <f t="shared" si="284"/>
        <v>1</v>
      </c>
    </row>
    <row r="4335" spans="1:21">
      <c r="A4335" s="10">
        <v>40100251</v>
      </c>
      <c r="B4335" t="s">
        <v>971</v>
      </c>
      <c r="C4335" t="s">
        <v>972</v>
      </c>
      <c r="D4335" t="s">
        <v>973</v>
      </c>
      <c r="E4335" t="s">
        <v>95</v>
      </c>
      <c r="F4335" t="s">
        <v>111</v>
      </c>
      <c r="G4335" t="s">
        <v>973</v>
      </c>
      <c r="H4335" t="s">
        <v>822</v>
      </c>
      <c r="I4335" t="s">
        <v>973</v>
      </c>
      <c r="J4335" t="s">
        <v>21</v>
      </c>
      <c r="K4335" s="3" t="str">
        <f t="shared" si="281"/>
        <v>DegreasingOther</v>
      </c>
      <c r="L4335" s="9" t="s">
        <v>1455</v>
      </c>
      <c r="M4335" s="9" t="s">
        <v>973</v>
      </c>
      <c r="N4335" t="s">
        <v>41</v>
      </c>
      <c r="P4335" s="5" t="str">
        <f>IF(LOOKUP($K4335,Fuel_Mappings!$C$2:$C$255,Fuel_Mappings!$D$2:$D$255)&lt;&gt;"",LOOKUP($K4335,Fuel_Mappings!$C$2:$C$255,Fuel_Mappings!$D$2:$D$255),"")</f>
        <v>Other_Fuel</v>
      </c>
      <c r="Q4335" s="5" t="str">
        <f>IF($P4335="Other_Fuel",IF(LOOKUP($G4335,Fuel_Mappings!$I$2:$I$36,Fuel_Mappings!$I$2:$I$36)=$G4335,LOOKUP($G4335,Fuel_Mappings!$I$2:$I$36,Fuel_Mappings!$J$2:$J$36),""),"")</f>
        <v/>
      </c>
      <c r="S4335" s="5" t="str">
        <f t="shared" si="282"/>
        <v>2D3e</v>
      </c>
      <c r="T4335" s="3" t="b">
        <f t="shared" si="283"/>
        <v>1</v>
      </c>
      <c r="U4335" s="3" t="b">
        <f t="shared" si="284"/>
        <v>1</v>
      </c>
    </row>
    <row r="4336" spans="1:21">
      <c r="A4336" s="10">
        <v>40100252</v>
      </c>
      <c r="B4336" t="s">
        <v>971</v>
      </c>
      <c r="C4336" t="s">
        <v>972</v>
      </c>
      <c r="D4336" t="s">
        <v>973</v>
      </c>
      <c r="E4336" t="s">
        <v>95</v>
      </c>
      <c r="F4336" t="s">
        <v>111</v>
      </c>
      <c r="G4336" t="s">
        <v>973</v>
      </c>
      <c r="H4336" t="s">
        <v>822</v>
      </c>
      <c r="I4336" t="s">
        <v>973</v>
      </c>
      <c r="J4336" t="s">
        <v>21</v>
      </c>
      <c r="K4336" s="3" t="str">
        <f t="shared" si="281"/>
        <v>DegreasingOther</v>
      </c>
      <c r="L4336" s="9" t="s">
        <v>1455</v>
      </c>
      <c r="M4336" s="9" t="s">
        <v>973</v>
      </c>
      <c r="N4336" t="s">
        <v>41</v>
      </c>
      <c r="P4336" s="5" t="str">
        <f>IF(LOOKUP($K4336,Fuel_Mappings!$C$2:$C$255,Fuel_Mappings!$D$2:$D$255)&lt;&gt;"",LOOKUP($K4336,Fuel_Mappings!$C$2:$C$255,Fuel_Mappings!$D$2:$D$255),"")</f>
        <v>Other_Fuel</v>
      </c>
      <c r="Q4336" s="5" t="str">
        <f>IF($P4336="Other_Fuel",IF(LOOKUP($G4336,Fuel_Mappings!$I$2:$I$36,Fuel_Mappings!$I$2:$I$36)=$G4336,LOOKUP($G4336,Fuel_Mappings!$I$2:$I$36,Fuel_Mappings!$J$2:$J$36),""),"")</f>
        <v/>
      </c>
      <c r="S4336" s="5" t="str">
        <f t="shared" si="282"/>
        <v>2D3e</v>
      </c>
      <c r="T4336" s="3" t="b">
        <f t="shared" si="283"/>
        <v>1</v>
      </c>
      <c r="U4336" s="3" t="b">
        <f t="shared" si="284"/>
        <v>1</v>
      </c>
    </row>
    <row r="4337" spans="1:21">
      <c r="A4337" s="10">
        <v>40100257</v>
      </c>
      <c r="B4337" t="s">
        <v>971</v>
      </c>
      <c r="C4337" t="s">
        <v>972</v>
      </c>
      <c r="D4337" t="s">
        <v>973</v>
      </c>
      <c r="E4337" t="s">
        <v>95</v>
      </c>
      <c r="F4337" t="s">
        <v>111</v>
      </c>
      <c r="G4337" t="s">
        <v>973</v>
      </c>
      <c r="H4337" t="s">
        <v>822</v>
      </c>
      <c r="I4337" t="s">
        <v>973</v>
      </c>
      <c r="J4337" t="s">
        <v>21</v>
      </c>
      <c r="K4337" s="3" t="str">
        <f t="shared" si="281"/>
        <v>DegreasingOther</v>
      </c>
      <c r="L4337" s="9" t="s">
        <v>1455</v>
      </c>
      <c r="M4337" s="9" t="s">
        <v>973</v>
      </c>
      <c r="N4337" t="s">
        <v>41</v>
      </c>
      <c r="P4337" s="5" t="str">
        <f>IF(LOOKUP($K4337,Fuel_Mappings!$C$2:$C$255,Fuel_Mappings!$D$2:$D$255)&lt;&gt;"",LOOKUP($K4337,Fuel_Mappings!$C$2:$C$255,Fuel_Mappings!$D$2:$D$255),"")</f>
        <v>Other_Fuel</v>
      </c>
      <c r="Q4337" s="5" t="str">
        <f>IF($P4337="Other_Fuel",IF(LOOKUP($G4337,Fuel_Mappings!$I$2:$I$36,Fuel_Mappings!$I$2:$I$36)=$G4337,LOOKUP($G4337,Fuel_Mappings!$I$2:$I$36,Fuel_Mappings!$J$2:$J$36),""),"")</f>
        <v/>
      </c>
      <c r="S4337" s="5" t="str">
        <f t="shared" si="282"/>
        <v>2D3e</v>
      </c>
      <c r="T4337" s="3" t="b">
        <f t="shared" si="283"/>
        <v>1</v>
      </c>
      <c r="U4337" s="3" t="b">
        <f t="shared" si="284"/>
        <v>1</v>
      </c>
    </row>
    <row r="4338" spans="1:21">
      <c r="A4338" s="10">
        <v>40100301</v>
      </c>
      <c r="B4338" t="s">
        <v>971</v>
      </c>
      <c r="C4338" t="s">
        <v>972</v>
      </c>
      <c r="D4338" t="s">
        <v>973</v>
      </c>
      <c r="E4338" t="s">
        <v>95</v>
      </c>
      <c r="F4338" t="s">
        <v>111</v>
      </c>
      <c r="G4338" t="s">
        <v>974</v>
      </c>
      <c r="H4338" t="s">
        <v>822</v>
      </c>
      <c r="I4338" t="s">
        <v>973</v>
      </c>
      <c r="J4338" t="s">
        <v>975</v>
      </c>
      <c r="K4338" s="3" t="str">
        <f t="shared" si="281"/>
        <v>DegreasingCold Cleaning</v>
      </c>
      <c r="L4338" s="9" t="s">
        <v>1455</v>
      </c>
      <c r="M4338" s="9" t="s">
        <v>973</v>
      </c>
      <c r="N4338" t="s">
        <v>41</v>
      </c>
      <c r="P4338" s="5" t="str">
        <f>IF(LOOKUP($K4338,Fuel_Mappings!$C$2:$C$255,Fuel_Mappings!$D$2:$D$255)&lt;&gt;"",LOOKUP($K4338,Fuel_Mappings!$C$2:$C$255,Fuel_Mappings!$D$2:$D$255),"")</f>
        <v/>
      </c>
      <c r="Q4338" s="5" t="str">
        <f>IF($P4338="Other_Fuel",IF(LOOKUP($G4338,Fuel_Mappings!$I$2:$I$36,Fuel_Mappings!$I$2:$I$36)=$G4338,LOOKUP($G4338,Fuel_Mappings!$I$2:$I$36,Fuel_Mappings!$J$2:$J$36),""),"")</f>
        <v/>
      </c>
      <c r="S4338" s="5" t="str">
        <f t="shared" si="282"/>
        <v>2D3e</v>
      </c>
      <c r="T4338" s="3" t="b">
        <f t="shared" si="283"/>
        <v>1</v>
      </c>
      <c r="U4338" s="3" t="b">
        <f t="shared" si="284"/>
        <v>1</v>
      </c>
    </row>
    <row r="4339" spans="1:21">
      <c r="A4339" s="10">
        <v>40100202</v>
      </c>
      <c r="B4339" t="s">
        <v>971</v>
      </c>
      <c r="C4339" t="s">
        <v>972</v>
      </c>
      <c r="D4339" t="s">
        <v>973</v>
      </c>
      <c r="E4339" t="s">
        <v>95</v>
      </c>
      <c r="F4339" t="s">
        <v>111</v>
      </c>
      <c r="G4339" t="s">
        <v>973</v>
      </c>
      <c r="H4339" t="s">
        <v>822</v>
      </c>
      <c r="I4339" t="s">
        <v>973</v>
      </c>
      <c r="J4339" t="s">
        <v>976</v>
      </c>
      <c r="K4339" s="3" t="str">
        <f t="shared" ref="K4339:K4402" si="285">I4339&amp;J4339</f>
        <v>DegreasingOpen Top</v>
      </c>
      <c r="L4339" s="9" t="s">
        <v>1455</v>
      </c>
      <c r="M4339" s="9" t="s">
        <v>973</v>
      </c>
      <c r="N4339" t="s">
        <v>41</v>
      </c>
      <c r="P4339" s="5" t="str">
        <f>IF(LOOKUP($K4339,Fuel_Mappings!$C$2:$C$255,Fuel_Mappings!$D$2:$D$255)&lt;&gt;"",LOOKUP($K4339,Fuel_Mappings!$C$2:$C$255,Fuel_Mappings!$D$2:$D$255),"")</f>
        <v/>
      </c>
      <c r="Q4339" s="5" t="str">
        <f>IF($P4339="Other_Fuel",IF(LOOKUP($G4339,Fuel_Mappings!$I$2:$I$36,Fuel_Mappings!$I$2:$I$36)=$G4339,LOOKUP($G4339,Fuel_Mappings!$I$2:$I$36,Fuel_Mappings!$J$2:$J$36),""),"")</f>
        <v/>
      </c>
      <c r="S4339" s="5" t="str">
        <f t="shared" si="282"/>
        <v>2D3e</v>
      </c>
      <c r="T4339" s="3" t="b">
        <f t="shared" si="283"/>
        <v>1</v>
      </c>
      <c r="U4339" s="3" t="b">
        <f t="shared" si="284"/>
        <v>1</v>
      </c>
    </row>
    <row r="4340" spans="1:21">
      <c r="A4340" s="10">
        <v>40100256</v>
      </c>
      <c r="B4340" t="s">
        <v>971</v>
      </c>
      <c r="C4340" t="s">
        <v>972</v>
      </c>
      <c r="D4340" t="s">
        <v>973</v>
      </c>
      <c r="E4340" t="s">
        <v>95</v>
      </c>
      <c r="F4340" t="s">
        <v>111</v>
      </c>
      <c r="G4340" t="s">
        <v>973</v>
      </c>
      <c r="H4340" t="s">
        <v>822</v>
      </c>
      <c r="I4340" t="s">
        <v>973</v>
      </c>
      <c r="J4340" t="s">
        <v>21</v>
      </c>
      <c r="K4340" s="3" t="str">
        <f t="shared" si="285"/>
        <v>DegreasingOther</v>
      </c>
      <c r="L4340" s="9" t="s">
        <v>1455</v>
      </c>
      <c r="M4340" s="9" t="s">
        <v>973</v>
      </c>
      <c r="N4340" t="s">
        <v>41</v>
      </c>
      <c r="P4340" s="5" t="str">
        <f>IF(LOOKUP($K4340,Fuel_Mappings!$C$2:$C$255,Fuel_Mappings!$D$2:$D$255)&lt;&gt;"",LOOKUP($K4340,Fuel_Mappings!$C$2:$C$255,Fuel_Mappings!$D$2:$D$255),"")</f>
        <v>Other_Fuel</v>
      </c>
      <c r="Q4340" s="5" t="str">
        <f>IF($P4340="Other_Fuel",IF(LOOKUP($G4340,Fuel_Mappings!$I$2:$I$36,Fuel_Mappings!$I$2:$I$36)=$G4340,LOOKUP($G4340,Fuel_Mappings!$I$2:$I$36,Fuel_Mappings!$J$2:$J$36),""),"")</f>
        <v/>
      </c>
      <c r="S4340" s="5" t="str">
        <f t="shared" si="282"/>
        <v>2D3e</v>
      </c>
      <c r="T4340" s="3" t="b">
        <f t="shared" si="283"/>
        <v>1</v>
      </c>
      <c r="U4340" s="3" t="b">
        <f t="shared" si="284"/>
        <v>1</v>
      </c>
    </row>
    <row r="4341" spans="1:21">
      <c r="A4341" s="10">
        <v>40100311</v>
      </c>
      <c r="B4341" t="s">
        <v>971</v>
      </c>
      <c r="C4341" t="s">
        <v>972</v>
      </c>
      <c r="D4341" t="s">
        <v>973</v>
      </c>
      <c r="E4341" t="s">
        <v>95</v>
      </c>
      <c r="F4341" t="s">
        <v>111</v>
      </c>
      <c r="G4341" t="s">
        <v>974</v>
      </c>
      <c r="H4341" t="s">
        <v>822</v>
      </c>
      <c r="I4341" t="s">
        <v>973</v>
      </c>
      <c r="J4341" t="s">
        <v>975</v>
      </c>
      <c r="K4341" s="3" t="str">
        <f t="shared" si="285"/>
        <v>DegreasingCold Cleaning</v>
      </c>
      <c r="L4341" s="9" t="s">
        <v>1455</v>
      </c>
      <c r="M4341" s="9" t="s">
        <v>973</v>
      </c>
      <c r="N4341" t="s">
        <v>41</v>
      </c>
      <c r="P4341" s="5" t="str">
        <f>IF(LOOKUP($K4341,Fuel_Mappings!$C$2:$C$255,Fuel_Mappings!$D$2:$D$255)&lt;&gt;"",LOOKUP($K4341,Fuel_Mappings!$C$2:$C$255,Fuel_Mappings!$D$2:$D$255),"")</f>
        <v/>
      </c>
      <c r="Q4341" s="5" t="str">
        <f>IF($P4341="Other_Fuel",IF(LOOKUP($G4341,Fuel_Mappings!$I$2:$I$36,Fuel_Mappings!$I$2:$I$36)=$G4341,LOOKUP($G4341,Fuel_Mappings!$I$2:$I$36,Fuel_Mappings!$J$2:$J$36),""),"")</f>
        <v/>
      </c>
      <c r="S4341" s="5" t="str">
        <f t="shared" si="282"/>
        <v>2D3e</v>
      </c>
      <c r="T4341" s="3" t="b">
        <f t="shared" si="283"/>
        <v>1</v>
      </c>
      <c r="U4341" s="3" t="b">
        <f t="shared" si="284"/>
        <v>1</v>
      </c>
    </row>
    <row r="4342" spans="1:21">
      <c r="A4342" s="10">
        <v>40100221</v>
      </c>
      <c r="B4342" t="s">
        <v>971</v>
      </c>
      <c r="C4342" t="s">
        <v>972</v>
      </c>
      <c r="D4342" t="s">
        <v>973</v>
      </c>
      <c r="E4342" t="s">
        <v>95</v>
      </c>
      <c r="F4342" t="s">
        <v>111</v>
      </c>
      <c r="G4342" t="s">
        <v>973</v>
      </c>
      <c r="H4342" t="s">
        <v>822</v>
      </c>
      <c r="I4342" t="s">
        <v>973</v>
      </c>
      <c r="J4342" t="s">
        <v>977</v>
      </c>
      <c r="K4342" s="3" t="str">
        <f t="shared" si="285"/>
        <v>DegreasingConveyorized</v>
      </c>
      <c r="L4342" s="9" t="s">
        <v>1455</v>
      </c>
      <c r="M4342" s="9" t="s">
        <v>973</v>
      </c>
      <c r="N4342" t="s">
        <v>41</v>
      </c>
      <c r="P4342" s="5" t="str">
        <f>IF(LOOKUP($K4342,Fuel_Mappings!$C$2:$C$255,Fuel_Mappings!$D$2:$D$255)&lt;&gt;"",LOOKUP($K4342,Fuel_Mappings!$C$2:$C$255,Fuel_Mappings!$D$2:$D$255),"")</f>
        <v/>
      </c>
      <c r="Q4342" s="5" t="str">
        <f>IF($P4342="Other_Fuel",IF(LOOKUP($G4342,Fuel_Mappings!$I$2:$I$36,Fuel_Mappings!$I$2:$I$36)=$G4342,LOOKUP($G4342,Fuel_Mappings!$I$2:$I$36,Fuel_Mappings!$J$2:$J$36),""),"")</f>
        <v/>
      </c>
      <c r="S4342" s="5" t="str">
        <f t="shared" si="282"/>
        <v>2D3e</v>
      </c>
      <c r="T4342" s="3" t="b">
        <f t="shared" si="283"/>
        <v>1</v>
      </c>
      <c r="U4342" s="3" t="b">
        <f t="shared" si="284"/>
        <v>1</v>
      </c>
    </row>
    <row r="4343" spans="1:21">
      <c r="A4343" s="10">
        <v>40100203</v>
      </c>
      <c r="B4343" t="s">
        <v>971</v>
      </c>
      <c r="C4343" t="s">
        <v>972</v>
      </c>
      <c r="D4343" t="s">
        <v>973</v>
      </c>
      <c r="E4343" t="s">
        <v>95</v>
      </c>
      <c r="F4343" t="s">
        <v>111</v>
      </c>
      <c r="G4343" t="s">
        <v>973</v>
      </c>
      <c r="H4343" t="s">
        <v>822</v>
      </c>
      <c r="I4343" t="s">
        <v>973</v>
      </c>
      <c r="J4343" t="s">
        <v>976</v>
      </c>
      <c r="K4343" s="3" t="str">
        <f t="shared" si="285"/>
        <v>DegreasingOpen Top</v>
      </c>
      <c r="L4343" s="9" t="s">
        <v>1455</v>
      </c>
      <c r="M4343" s="9" t="s">
        <v>973</v>
      </c>
      <c r="N4343" t="s">
        <v>41</v>
      </c>
      <c r="P4343" s="5" t="str">
        <f>IF(LOOKUP($K4343,Fuel_Mappings!$C$2:$C$255,Fuel_Mappings!$D$2:$D$255)&lt;&gt;"",LOOKUP($K4343,Fuel_Mappings!$C$2:$C$255,Fuel_Mappings!$D$2:$D$255),"")</f>
        <v/>
      </c>
      <c r="Q4343" s="5" t="str">
        <f>IF($P4343="Other_Fuel",IF(LOOKUP($G4343,Fuel_Mappings!$I$2:$I$36,Fuel_Mappings!$I$2:$I$36)=$G4343,LOOKUP($G4343,Fuel_Mappings!$I$2:$I$36,Fuel_Mappings!$J$2:$J$36),""),"")</f>
        <v/>
      </c>
      <c r="S4343" s="5" t="str">
        <f t="shared" si="282"/>
        <v>2D3e</v>
      </c>
      <c r="T4343" s="3" t="b">
        <f t="shared" si="283"/>
        <v>1</v>
      </c>
      <c r="U4343" s="3" t="b">
        <f t="shared" si="284"/>
        <v>1</v>
      </c>
    </row>
    <row r="4344" spans="1:21">
      <c r="A4344" s="10">
        <v>40100207</v>
      </c>
      <c r="B4344" t="s">
        <v>971</v>
      </c>
      <c r="C4344" t="s">
        <v>972</v>
      </c>
      <c r="D4344" t="s">
        <v>973</v>
      </c>
      <c r="E4344" t="s">
        <v>95</v>
      </c>
      <c r="F4344" t="s">
        <v>111</v>
      </c>
      <c r="G4344" t="s">
        <v>973</v>
      </c>
      <c r="H4344" t="s">
        <v>822</v>
      </c>
      <c r="I4344" t="s">
        <v>973</v>
      </c>
      <c r="J4344" t="s">
        <v>976</v>
      </c>
      <c r="K4344" s="3" t="str">
        <f t="shared" si="285"/>
        <v>DegreasingOpen Top</v>
      </c>
      <c r="L4344" s="9" t="s">
        <v>1455</v>
      </c>
      <c r="M4344" s="9" t="s">
        <v>973</v>
      </c>
      <c r="N4344" t="s">
        <v>41</v>
      </c>
      <c r="P4344" s="5" t="str">
        <f>IF(LOOKUP($K4344,Fuel_Mappings!$C$2:$C$255,Fuel_Mappings!$D$2:$D$255)&lt;&gt;"",LOOKUP($K4344,Fuel_Mappings!$C$2:$C$255,Fuel_Mappings!$D$2:$D$255),"")</f>
        <v/>
      </c>
      <c r="Q4344" s="5" t="str">
        <f>IF($P4344="Other_Fuel",IF(LOOKUP($G4344,Fuel_Mappings!$I$2:$I$36,Fuel_Mappings!$I$2:$I$36)=$G4344,LOOKUP($G4344,Fuel_Mappings!$I$2:$I$36,Fuel_Mappings!$J$2:$J$36),""),"")</f>
        <v/>
      </c>
      <c r="S4344" s="5" t="str">
        <f t="shared" si="282"/>
        <v>2D3e</v>
      </c>
      <c r="T4344" s="3" t="b">
        <f t="shared" si="283"/>
        <v>1</v>
      </c>
      <c r="U4344" s="3" t="b">
        <f t="shared" si="284"/>
        <v>1</v>
      </c>
    </row>
    <row r="4345" spans="1:21">
      <c r="A4345" s="10">
        <v>40100223</v>
      </c>
      <c r="B4345" t="s">
        <v>971</v>
      </c>
      <c r="C4345" t="s">
        <v>972</v>
      </c>
      <c r="D4345" t="s">
        <v>973</v>
      </c>
      <c r="E4345" t="s">
        <v>95</v>
      </c>
      <c r="F4345" t="s">
        <v>111</v>
      </c>
      <c r="G4345" t="s">
        <v>973</v>
      </c>
      <c r="H4345" t="s">
        <v>822</v>
      </c>
      <c r="I4345" t="s">
        <v>973</v>
      </c>
      <c r="J4345" t="s">
        <v>977</v>
      </c>
      <c r="K4345" s="3" t="str">
        <f t="shared" si="285"/>
        <v>DegreasingConveyorized</v>
      </c>
      <c r="L4345" s="9" t="s">
        <v>1455</v>
      </c>
      <c r="M4345" s="9" t="s">
        <v>973</v>
      </c>
      <c r="N4345" t="s">
        <v>41</v>
      </c>
      <c r="P4345" s="5" t="str">
        <f>IF(LOOKUP($K4345,Fuel_Mappings!$C$2:$C$255,Fuel_Mappings!$D$2:$D$255)&lt;&gt;"",LOOKUP($K4345,Fuel_Mappings!$C$2:$C$255,Fuel_Mappings!$D$2:$D$255),"")</f>
        <v/>
      </c>
      <c r="Q4345" s="5" t="str">
        <f>IF($P4345="Other_Fuel",IF(LOOKUP($G4345,Fuel_Mappings!$I$2:$I$36,Fuel_Mappings!$I$2:$I$36)=$G4345,LOOKUP($G4345,Fuel_Mappings!$I$2:$I$36,Fuel_Mappings!$J$2:$J$36),""),"")</f>
        <v/>
      </c>
      <c r="S4345" s="5" t="str">
        <f t="shared" si="282"/>
        <v>2D3e</v>
      </c>
      <c r="T4345" s="3" t="b">
        <f t="shared" si="283"/>
        <v>1</v>
      </c>
      <c r="U4345" s="3" t="b">
        <f t="shared" si="284"/>
        <v>1</v>
      </c>
    </row>
    <row r="4346" spans="1:21">
      <c r="A4346" s="10">
        <v>40100307</v>
      </c>
      <c r="B4346" t="s">
        <v>971</v>
      </c>
      <c r="C4346" t="s">
        <v>972</v>
      </c>
      <c r="D4346" t="s">
        <v>973</v>
      </c>
      <c r="E4346" t="s">
        <v>95</v>
      </c>
      <c r="F4346" t="s">
        <v>111</v>
      </c>
      <c r="G4346" t="s">
        <v>974</v>
      </c>
      <c r="H4346" t="s">
        <v>822</v>
      </c>
      <c r="I4346" t="s">
        <v>973</v>
      </c>
      <c r="J4346" t="s">
        <v>975</v>
      </c>
      <c r="K4346" s="3" t="str">
        <f t="shared" si="285"/>
        <v>DegreasingCold Cleaning</v>
      </c>
      <c r="L4346" s="9" t="s">
        <v>1455</v>
      </c>
      <c r="M4346" s="9" t="s">
        <v>973</v>
      </c>
      <c r="N4346" t="s">
        <v>41</v>
      </c>
      <c r="P4346" s="5" t="str">
        <f>IF(LOOKUP($K4346,Fuel_Mappings!$C$2:$C$255,Fuel_Mappings!$D$2:$D$255)&lt;&gt;"",LOOKUP($K4346,Fuel_Mappings!$C$2:$C$255,Fuel_Mappings!$D$2:$D$255),"")</f>
        <v/>
      </c>
      <c r="Q4346" s="5" t="str">
        <f>IF($P4346="Other_Fuel",IF(LOOKUP($G4346,Fuel_Mappings!$I$2:$I$36,Fuel_Mappings!$I$2:$I$36)=$G4346,LOOKUP($G4346,Fuel_Mappings!$I$2:$I$36,Fuel_Mappings!$J$2:$J$36),""),"")</f>
        <v/>
      </c>
      <c r="S4346" s="5" t="str">
        <f t="shared" si="282"/>
        <v>2D3e</v>
      </c>
      <c r="T4346" s="3" t="b">
        <f t="shared" si="283"/>
        <v>1</v>
      </c>
      <c r="U4346" s="3" t="b">
        <f t="shared" si="284"/>
        <v>1</v>
      </c>
    </row>
    <row r="4347" spans="1:21">
      <c r="A4347" s="10">
        <v>40100254</v>
      </c>
      <c r="B4347" t="s">
        <v>971</v>
      </c>
      <c r="C4347" t="s">
        <v>972</v>
      </c>
      <c r="D4347" t="s">
        <v>973</v>
      </c>
      <c r="E4347" t="s">
        <v>95</v>
      </c>
      <c r="F4347" t="s">
        <v>111</v>
      </c>
      <c r="G4347" t="s">
        <v>973</v>
      </c>
      <c r="H4347" t="s">
        <v>822</v>
      </c>
      <c r="I4347" t="s">
        <v>973</v>
      </c>
      <c r="J4347" t="s">
        <v>21</v>
      </c>
      <c r="K4347" s="3" t="str">
        <f t="shared" si="285"/>
        <v>DegreasingOther</v>
      </c>
      <c r="L4347" s="9" t="s">
        <v>1455</v>
      </c>
      <c r="M4347" s="9" t="s">
        <v>973</v>
      </c>
      <c r="N4347" t="s">
        <v>41</v>
      </c>
      <c r="P4347" s="5" t="str">
        <f>IF(LOOKUP($K4347,Fuel_Mappings!$C$2:$C$255,Fuel_Mappings!$D$2:$D$255)&lt;&gt;"",LOOKUP($K4347,Fuel_Mappings!$C$2:$C$255,Fuel_Mappings!$D$2:$D$255),"")</f>
        <v>Other_Fuel</v>
      </c>
      <c r="Q4347" s="5" t="str">
        <f>IF($P4347="Other_Fuel",IF(LOOKUP($G4347,Fuel_Mappings!$I$2:$I$36,Fuel_Mappings!$I$2:$I$36)=$G4347,LOOKUP($G4347,Fuel_Mappings!$I$2:$I$36,Fuel_Mappings!$J$2:$J$36),""),"")</f>
        <v/>
      </c>
      <c r="S4347" s="5" t="str">
        <f t="shared" si="282"/>
        <v>2D3e</v>
      </c>
      <c r="T4347" s="3" t="b">
        <f t="shared" si="283"/>
        <v>1</v>
      </c>
      <c r="U4347" s="3" t="b">
        <f t="shared" si="284"/>
        <v>1</v>
      </c>
    </row>
    <row r="4348" spans="1:21">
      <c r="A4348" s="10">
        <v>40100302</v>
      </c>
      <c r="B4348" t="s">
        <v>971</v>
      </c>
      <c r="C4348" t="s">
        <v>972</v>
      </c>
      <c r="D4348" t="s">
        <v>973</v>
      </c>
      <c r="E4348" t="s">
        <v>95</v>
      </c>
      <c r="F4348" t="s">
        <v>111</v>
      </c>
      <c r="G4348" t="s">
        <v>974</v>
      </c>
      <c r="H4348" t="s">
        <v>822</v>
      </c>
      <c r="I4348" t="s">
        <v>973</v>
      </c>
      <c r="J4348" t="s">
        <v>975</v>
      </c>
      <c r="K4348" s="3" t="str">
        <f t="shared" si="285"/>
        <v>DegreasingCold Cleaning</v>
      </c>
      <c r="L4348" s="9" t="s">
        <v>1455</v>
      </c>
      <c r="M4348" s="9" t="s">
        <v>973</v>
      </c>
      <c r="N4348" t="s">
        <v>41</v>
      </c>
      <c r="P4348" s="5" t="str">
        <f>IF(LOOKUP($K4348,Fuel_Mappings!$C$2:$C$255,Fuel_Mappings!$D$2:$D$255)&lt;&gt;"",LOOKUP($K4348,Fuel_Mappings!$C$2:$C$255,Fuel_Mappings!$D$2:$D$255),"")</f>
        <v/>
      </c>
      <c r="Q4348" s="5" t="str">
        <f>IF($P4348="Other_Fuel",IF(LOOKUP($G4348,Fuel_Mappings!$I$2:$I$36,Fuel_Mappings!$I$2:$I$36)=$G4348,LOOKUP($G4348,Fuel_Mappings!$I$2:$I$36,Fuel_Mappings!$J$2:$J$36),""),"")</f>
        <v/>
      </c>
      <c r="S4348" s="5" t="str">
        <f t="shared" si="282"/>
        <v>2D3e</v>
      </c>
      <c r="T4348" s="3" t="b">
        <f t="shared" si="283"/>
        <v>1</v>
      </c>
      <c r="U4348" s="3" t="b">
        <f t="shared" si="284"/>
        <v>1</v>
      </c>
    </row>
    <row r="4349" spans="1:21">
      <c r="A4349" s="10">
        <v>40100306</v>
      </c>
      <c r="B4349" t="s">
        <v>971</v>
      </c>
      <c r="C4349" t="s">
        <v>972</v>
      </c>
      <c r="D4349" t="s">
        <v>973</v>
      </c>
      <c r="E4349" t="s">
        <v>95</v>
      </c>
      <c r="F4349" t="s">
        <v>111</v>
      </c>
      <c r="G4349" t="s">
        <v>974</v>
      </c>
      <c r="H4349" t="s">
        <v>822</v>
      </c>
      <c r="I4349" t="s">
        <v>973</v>
      </c>
      <c r="J4349" t="s">
        <v>975</v>
      </c>
      <c r="K4349" s="3" t="str">
        <f t="shared" si="285"/>
        <v>DegreasingCold Cleaning</v>
      </c>
      <c r="L4349" s="9" t="s">
        <v>1455</v>
      </c>
      <c r="M4349" s="9" t="s">
        <v>973</v>
      </c>
      <c r="N4349" t="s">
        <v>41</v>
      </c>
      <c r="P4349" s="5" t="str">
        <f>IF(LOOKUP($K4349,Fuel_Mappings!$C$2:$C$255,Fuel_Mappings!$D$2:$D$255)&lt;&gt;"",LOOKUP($K4349,Fuel_Mappings!$C$2:$C$255,Fuel_Mappings!$D$2:$D$255),"")</f>
        <v/>
      </c>
      <c r="Q4349" s="5" t="str">
        <f>IF($P4349="Other_Fuel",IF(LOOKUP($G4349,Fuel_Mappings!$I$2:$I$36,Fuel_Mappings!$I$2:$I$36)=$G4349,LOOKUP($G4349,Fuel_Mappings!$I$2:$I$36,Fuel_Mappings!$J$2:$J$36),""),"")</f>
        <v/>
      </c>
      <c r="S4349" s="5" t="str">
        <f t="shared" si="282"/>
        <v>2D3e</v>
      </c>
      <c r="T4349" s="3" t="b">
        <f t="shared" si="283"/>
        <v>1</v>
      </c>
      <c r="U4349" s="3" t="b">
        <f t="shared" si="284"/>
        <v>1</v>
      </c>
    </row>
    <row r="4350" spans="1:21">
      <c r="A4350" s="10">
        <v>40100215</v>
      </c>
      <c r="B4350" t="s">
        <v>971</v>
      </c>
      <c r="C4350" t="s">
        <v>972</v>
      </c>
      <c r="D4350" t="s">
        <v>973</v>
      </c>
      <c r="E4350" t="s">
        <v>95</v>
      </c>
      <c r="F4350" t="s">
        <v>111</v>
      </c>
      <c r="G4350" t="s">
        <v>973</v>
      </c>
      <c r="H4350" t="s">
        <v>822</v>
      </c>
      <c r="I4350" t="s">
        <v>973</v>
      </c>
      <c r="J4350" t="s">
        <v>976</v>
      </c>
      <c r="K4350" s="3" t="str">
        <f t="shared" si="285"/>
        <v>DegreasingOpen Top</v>
      </c>
      <c r="L4350" s="9" t="s">
        <v>1455</v>
      </c>
      <c r="M4350" s="9" t="s">
        <v>973</v>
      </c>
      <c r="N4350" t="s">
        <v>41</v>
      </c>
      <c r="P4350" s="5" t="str">
        <f>IF(LOOKUP($K4350,Fuel_Mappings!$C$2:$C$255,Fuel_Mappings!$D$2:$D$255)&lt;&gt;"",LOOKUP($K4350,Fuel_Mappings!$C$2:$C$255,Fuel_Mappings!$D$2:$D$255),"")</f>
        <v/>
      </c>
      <c r="Q4350" s="5" t="str">
        <f>IF($P4350="Other_Fuel",IF(LOOKUP($G4350,Fuel_Mappings!$I$2:$I$36,Fuel_Mappings!$I$2:$I$36)=$G4350,LOOKUP($G4350,Fuel_Mappings!$I$2:$I$36,Fuel_Mappings!$J$2:$J$36),""),"")</f>
        <v/>
      </c>
      <c r="S4350" s="5" t="str">
        <f t="shared" si="282"/>
        <v>2D3e</v>
      </c>
      <c r="T4350" s="3" t="b">
        <f t="shared" si="283"/>
        <v>1</v>
      </c>
      <c r="U4350" s="3" t="b">
        <f t="shared" si="284"/>
        <v>1</v>
      </c>
    </row>
    <row r="4351" spans="1:21">
      <c r="A4351" s="10">
        <v>40100298</v>
      </c>
      <c r="B4351" t="s">
        <v>971</v>
      </c>
      <c r="C4351" t="s">
        <v>972</v>
      </c>
      <c r="D4351" t="s">
        <v>973</v>
      </c>
      <c r="E4351" t="s">
        <v>95</v>
      </c>
      <c r="F4351" t="s">
        <v>111</v>
      </c>
      <c r="G4351" t="s">
        <v>973</v>
      </c>
      <c r="H4351" t="s">
        <v>822</v>
      </c>
      <c r="I4351" t="s">
        <v>973</v>
      </c>
      <c r="J4351" t="s">
        <v>977</v>
      </c>
      <c r="K4351" s="3" t="str">
        <f t="shared" si="285"/>
        <v>DegreasingConveyorized</v>
      </c>
      <c r="L4351" s="9" t="s">
        <v>1455</v>
      </c>
      <c r="M4351" s="9" t="s">
        <v>973</v>
      </c>
      <c r="N4351" t="s">
        <v>41</v>
      </c>
      <c r="P4351" s="5" t="str">
        <f>IF(LOOKUP($K4351,Fuel_Mappings!$C$2:$C$255,Fuel_Mappings!$D$2:$D$255)&lt;&gt;"",LOOKUP($K4351,Fuel_Mappings!$C$2:$C$255,Fuel_Mappings!$D$2:$D$255),"")</f>
        <v/>
      </c>
      <c r="Q4351" s="5" t="str">
        <f>IF($P4351="Other_Fuel",IF(LOOKUP($G4351,Fuel_Mappings!$I$2:$I$36,Fuel_Mappings!$I$2:$I$36)=$G4351,LOOKUP($G4351,Fuel_Mappings!$I$2:$I$36,Fuel_Mappings!$J$2:$J$36),""),"")</f>
        <v/>
      </c>
      <c r="S4351" s="5" t="str">
        <f t="shared" si="282"/>
        <v>2D3e</v>
      </c>
      <c r="T4351" s="3" t="b">
        <f t="shared" si="283"/>
        <v>1</v>
      </c>
      <c r="U4351" s="3" t="b">
        <f t="shared" si="284"/>
        <v>1</v>
      </c>
    </row>
    <row r="4352" spans="1:21">
      <c r="A4352" s="10">
        <v>40100335</v>
      </c>
      <c r="B4352" t="s">
        <v>971</v>
      </c>
      <c r="C4352" t="s">
        <v>972</v>
      </c>
      <c r="D4352" t="s">
        <v>973</v>
      </c>
      <c r="E4352" t="s">
        <v>95</v>
      </c>
      <c r="F4352" t="s">
        <v>111</v>
      </c>
      <c r="G4352" t="s">
        <v>974</v>
      </c>
      <c r="H4352" t="s">
        <v>822</v>
      </c>
      <c r="I4352" t="s">
        <v>973</v>
      </c>
      <c r="J4352" t="s">
        <v>975</v>
      </c>
      <c r="K4352" s="3" t="str">
        <f t="shared" si="285"/>
        <v>DegreasingCold Cleaning</v>
      </c>
      <c r="L4352" s="9" t="s">
        <v>1455</v>
      </c>
      <c r="M4352" s="9" t="s">
        <v>973</v>
      </c>
      <c r="N4352" t="s">
        <v>41</v>
      </c>
      <c r="P4352" s="5" t="str">
        <f>IF(LOOKUP($K4352,Fuel_Mappings!$C$2:$C$255,Fuel_Mappings!$D$2:$D$255)&lt;&gt;"",LOOKUP($K4352,Fuel_Mappings!$C$2:$C$255,Fuel_Mappings!$D$2:$D$255),"")</f>
        <v/>
      </c>
      <c r="Q4352" s="5" t="str">
        <f>IF($P4352="Other_Fuel",IF(LOOKUP($G4352,Fuel_Mappings!$I$2:$I$36,Fuel_Mappings!$I$2:$I$36)=$G4352,LOOKUP($G4352,Fuel_Mappings!$I$2:$I$36,Fuel_Mappings!$J$2:$J$36),""),"")</f>
        <v/>
      </c>
      <c r="S4352" s="5" t="str">
        <f t="shared" si="282"/>
        <v>2D3e</v>
      </c>
      <c r="T4352" s="3" t="b">
        <f t="shared" si="283"/>
        <v>1</v>
      </c>
      <c r="U4352" s="3" t="b">
        <f t="shared" si="284"/>
        <v>1</v>
      </c>
    </row>
    <row r="4353" spans="1:21">
      <c r="A4353" s="10">
        <v>40100225</v>
      </c>
      <c r="B4353" t="s">
        <v>971</v>
      </c>
      <c r="C4353" t="s">
        <v>972</v>
      </c>
      <c r="D4353" t="s">
        <v>973</v>
      </c>
      <c r="E4353" t="s">
        <v>95</v>
      </c>
      <c r="F4353" t="s">
        <v>111</v>
      </c>
      <c r="G4353" t="s">
        <v>973</v>
      </c>
      <c r="H4353" t="s">
        <v>822</v>
      </c>
      <c r="I4353" t="s">
        <v>973</v>
      </c>
      <c r="J4353" t="s">
        <v>977</v>
      </c>
      <c r="K4353" s="3" t="str">
        <f t="shared" si="285"/>
        <v>DegreasingConveyorized</v>
      </c>
      <c r="L4353" s="9" t="s">
        <v>1455</v>
      </c>
      <c r="M4353" s="9" t="s">
        <v>973</v>
      </c>
      <c r="N4353" t="s">
        <v>41</v>
      </c>
      <c r="P4353" s="5" t="str">
        <f>IF(LOOKUP($K4353,Fuel_Mappings!$C$2:$C$255,Fuel_Mappings!$D$2:$D$255)&lt;&gt;"",LOOKUP($K4353,Fuel_Mappings!$C$2:$C$255,Fuel_Mappings!$D$2:$D$255),"")</f>
        <v/>
      </c>
      <c r="Q4353" s="5" t="str">
        <f>IF($P4353="Other_Fuel",IF(LOOKUP($G4353,Fuel_Mappings!$I$2:$I$36,Fuel_Mappings!$I$2:$I$36)=$G4353,LOOKUP($G4353,Fuel_Mappings!$I$2:$I$36,Fuel_Mappings!$J$2:$J$36),""),"")</f>
        <v/>
      </c>
      <c r="S4353" s="5" t="str">
        <f t="shared" si="282"/>
        <v>2D3e</v>
      </c>
      <c r="T4353" s="3" t="b">
        <f t="shared" si="283"/>
        <v>1</v>
      </c>
      <c r="U4353" s="3" t="b">
        <f t="shared" si="284"/>
        <v>1</v>
      </c>
    </row>
    <row r="4354" spans="1:21">
      <c r="A4354" s="10">
        <v>40100305</v>
      </c>
      <c r="B4354" t="s">
        <v>971</v>
      </c>
      <c r="C4354" t="s">
        <v>972</v>
      </c>
      <c r="D4354" t="s">
        <v>973</v>
      </c>
      <c r="E4354" t="s">
        <v>95</v>
      </c>
      <c r="F4354" t="s">
        <v>111</v>
      </c>
      <c r="G4354" t="s">
        <v>974</v>
      </c>
      <c r="H4354" t="s">
        <v>822</v>
      </c>
      <c r="I4354" t="s">
        <v>973</v>
      </c>
      <c r="J4354" t="s">
        <v>975</v>
      </c>
      <c r="K4354" s="3" t="str">
        <f t="shared" si="285"/>
        <v>DegreasingCold Cleaning</v>
      </c>
      <c r="L4354" s="9" t="s">
        <v>1455</v>
      </c>
      <c r="M4354" s="9" t="s">
        <v>973</v>
      </c>
      <c r="N4354" t="s">
        <v>41</v>
      </c>
      <c r="P4354" s="5" t="str">
        <f>IF(LOOKUP($K4354,Fuel_Mappings!$C$2:$C$255,Fuel_Mappings!$D$2:$D$255)&lt;&gt;"",LOOKUP($K4354,Fuel_Mappings!$C$2:$C$255,Fuel_Mappings!$D$2:$D$255),"")</f>
        <v/>
      </c>
      <c r="Q4354" s="5" t="str">
        <f>IF($P4354="Other_Fuel",IF(LOOKUP($G4354,Fuel_Mappings!$I$2:$I$36,Fuel_Mappings!$I$2:$I$36)=$G4354,LOOKUP($G4354,Fuel_Mappings!$I$2:$I$36,Fuel_Mappings!$J$2:$J$36),""),"")</f>
        <v/>
      </c>
      <c r="S4354" s="5" t="str">
        <f t="shared" si="282"/>
        <v>2D3e</v>
      </c>
      <c r="T4354" s="3" t="b">
        <f t="shared" si="283"/>
        <v>1</v>
      </c>
      <c r="U4354" s="3" t="b">
        <f t="shared" si="284"/>
        <v>1</v>
      </c>
    </row>
    <row r="4355" spans="1:21">
      <c r="A4355" s="10">
        <v>40100224</v>
      </c>
      <c r="B4355" t="s">
        <v>971</v>
      </c>
      <c r="C4355" t="s">
        <v>972</v>
      </c>
      <c r="D4355" t="s">
        <v>973</v>
      </c>
      <c r="E4355" t="s">
        <v>95</v>
      </c>
      <c r="F4355" t="s">
        <v>111</v>
      </c>
      <c r="G4355" t="s">
        <v>973</v>
      </c>
      <c r="H4355" t="s">
        <v>822</v>
      </c>
      <c r="I4355" t="s">
        <v>973</v>
      </c>
      <c r="J4355" t="s">
        <v>977</v>
      </c>
      <c r="K4355" s="3" t="str">
        <f t="shared" si="285"/>
        <v>DegreasingConveyorized</v>
      </c>
      <c r="L4355" s="9" t="s">
        <v>1455</v>
      </c>
      <c r="M4355" s="9" t="s">
        <v>973</v>
      </c>
      <c r="N4355" t="s">
        <v>41</v>
      </c>
      <c r="P4355" s="5" t="str">
        <f>IF(LOOKUP($K4355,Fuel_Mappings!$C$2:$C$255,Fuel_Mappings!$D$2:$D$255)&lt;&gt;"",LOOKUP($K4355,Fuel_Mappings!$C$2:$C$255,Fuel_Mappings!$D$2:$D$255),"")</f>
        <v/>
      </c>
      <c r="Q4355" s="5" t="str">
        <f>IF($P4355="Other_Fuel",IF(LOOKUP($G4355,Fuel_Mappings!$I$2:$I$36,Fuel_Mappings!$I$2:$I$36)=$G4355,LOOKUP($G4355,Fuel_Mappings!$I$2:$I$36,Fuel_Mappings!$J$2:$J$36),""),"")</f>
        <v/>
      </c>
      <c r="S4355" s="5" t="str">
        <f t="shared" ref="S4355:S4418" si="286">LEFT(L4355,FIND("_",L4355)-1)</f>
        <v>2D3e</v>
      </c>
      <c r="T4355" s="3" t="b">
        <f t="shared" ref="T4355:T4418" si="287">$S4355=$C4355</f>
        <v>1</v>
      </c>
      <c r="U4355" s="3" t="b">
        <f t="shared" ref="U4355:U4418" si="288">LEFT($S4355,3)=LEFT($C4355,3)</f>
        <v>1</v>
      </c>
    </row>
    <row r="4356" spans="1:21">
      <c r="A4356" s="10">
        <v>40100206</v>
      </c>
      <c r="B4356" t="s">
        <v>971</v>
      </c>
      <c r="C4356" t="s">
        <v>972</v>
      </c>
      <c r="D4356" t="s">
        <v>973</v>
      </c>
      <c r="E4356" t="s">
        <v>95</v>
      </c>
      <c r="F4356" t="s">
        <v>111</v>
      </c>
      <c r="G4356" t="s">
        <v>973</v>
      </c>
      <c r="H4356" t="s">
        <v>822</v>
      </c>
      <c r="I4356" t="s">
        <v>973</v>
      </c>
      <c r="J4356" t="s">
        <v>976</v>
      </c>
      <c r="K4356" s="3" t="str">
        <f t="shared" si="285"/>
        <v>DegreasingOpen Top</v>
      </c>
      <c r="L4356" s="9" t="s">
        <v>1455</v>
      </c>
      <c r="M4356" s="9" t="s">
        <v>973</v>
      </c>
      <c r="N4356" t="s">
        <v>41</v>
      </c>
      <c r="P4356" s="5" t="str">
        <f>IF(LOOKUP($K4356,Fuel_Mappings!$C$2:$C$255,Fuel_Mappings!$D$2:$D$255)&lt;&gt;"",LOOKUP($K4356,Fuel_Mappings!$C$2:$C$255,Fuel_Mappings!$D$2:$D$255),"")</f>
        <v/>
      </c>
      <c r="Q4356" s="5" t="str">
        <f>IF($P4356="Other_Fuel",IF(LOOKUP($G4356,Fuel_Mappings!$I$2:$I$36,Fuel_Mappings!$I$2:$I$36)=$G4356,LOOKUP($G4356,Fuel_Mappings!$I$2:$I$36,Fuel_Mappings!$J$2:$J$36),""),"")</f>
        <v/>
      </c>
      <c r="S4356" s="5" t="str">
        <f t="shared" si="286"/>
        <v>2D3e</v>
      </c>
      <c r="T4356" s="3" t="b">
        <f t="shared" si="287"/>
        <v>1</v>
      </c>
      <c r="U4356" s="3" t="b">
        <f t="shared" si="288"/>
        <v>1</v>
      </c>
    </row>
    <row r="4357" spans="1:21">
      <c r="A4357" s="10">
        <v>40100253</v>
      </c>
      <c r="B4357" t="s">
        <v>971</v>
      </c>
      <c r="C4357" t="s">
        <v>972</v>
      </c>
      <c r="D4357" t="s">
        <v>973</v>
      </c>
      <c r="E4357" t="s">
        <v>95</v>
      </c>
      <c r="F4357" t="s">
        <v>111</v>
      </c>
      <c r="G4357" t="s">
        <v>973</v>
      </c>
      <c r="H4357" t="s">
        <v>822</v>
      </c>
      <c r="I4357" t="s">
        <v>973</v>
      </c>
      <c r="J4357" t="s">
        <v>21</v>
      </c>
      <c r="K4357" s="3" t="str">
        <f t="shared" si="285"/>
        <v>DegreasingOther</v>
      </c>
      <c r="L4357" s="9" t="s">
        <v>1455</v>
      </c>
      <c r="M4357" s="9" t="s">
        <v>973</v>
      </c>
      <c r="N4357" t="s">
        <v>41</v>
      </c>
      <c r="P4357" s="5" t="str">
        <f>IF(LOOKUP($K4357,Fuel_Mappings!$C$2:$C$255,Fuel_Mappings!$D$2:$D$255)&lt;&gt;"",LOOKUP($K4357,Fuel_Mappings!$C$2:$C$255,Fuel_Mappings!$D$2:$D$255),"")</f>
        <v>Other_Fuel</v>
      </c>
      <c r="Q4357" s="5" t="str">
        <f>IF($P4357="Other_Fuel",IF(LOOKUP($G4357,Fuel_Mappings!$I$2:$I$36,Fuel_Mappings!$I$2:$I$36)=$G4357,LOOKUP($G4357,Fuel_Mappings!$I$2:$I$36,Fuel_Mappings!$J$2:$J$36),""),"")</f>
        <v/>
      </c>
      <c r="S4357" s="5" t="str">
        <f t="shared" si="286"/>
        <v>2D3e</v>
      </c>
      <c r="T4357" s="3" t="b">
        <f t="shared" si="287"/>
        <v>1</v>
      </c>
      <c r="U4357" s="3" t="b">
        <f t="shared" si="288"/>
        <v>1</v>
      </c>
    </row>
    <row r="4358" spans="1:21">
      <c r="A4358" s="10">
        <v>40100304</v>
      </c>
      <c r="B4358" t="s">
        <v>971</v>
      </c>
      <c r="C4358" t="s">
        <v>972</v>
      </c>
      <c r="D4358" t="s">
        <v>973</v>
      </c>
      <c r="E4358" t="s">
        <v>95</v>
      </c>
      <c r="F4358" t="s">
        <v>111</v>
      </c>
      <c r="G4358" t="s">
        <v>974</v>
      </c>
      <c r="H4358" t="s">
        <v>822</v>
      </c>
      <c r="I4358" t="s">
        <v>973</v>
      </c>
      <c r="J4358" t="s">
        <v>975</v>
      </c>
      <c r="K4358" s="3" t="str">
        <f t="shared" si="285"/>
        <v>DegreasingCold Cleaning</v>
      </c>
      <c r="L4358" s="9" t="s">
        <v>1455</v>
      </c>
      <c r="M4358" s="9" t="s">
        <v>973</v>
      </c>
      <c r="N4358" t="s">
        <v>41</v>
      </c>
      <c r="P4358" s="5" t="str">
        <f>IF(LOOKUP($K4358,Fuel_Mappings!$C$2:$C$255,Fuel_Mappings!$D$2:$D$255)&lt;&gt;"",LOOKUP($K4358,Fuel_Mappings!$C$2:$C$255,Fuel_Mappings!$D$2:$D$255),"")</f>
        <v/>
      </c>
      <c r="Q4358" s="5" t="str">
        <f>IF($P4358="Other_Fuel",IF(LOOKUP($G4358,Fuel_Mappings!$I$2:$I$36,Fuel_Mappings!$I$2:$I$36)=$G4358,LOOKUP($G4358,Fuel_Mappings!$I$2:$I$36,Fuel_Mappings!$J$2:$J$36),""),"")</f>
        <v/>
      </c>
      <c r="S4358" s="5" t="str">
        <f t="shared" si="286"/>
        <v>2D3e</v>
      </c>
      <c r="T4358" s="3" t="b">
        <f t="shared" si="287"/>
        <v>1</v>
      </c>
      <c r="U4358" s="3" t="b">
        <f t="shared" si="288"/>
        <v>1</v>
      </c>
    </row>
    <row r="4359" spans="1:21">
      <c r="A4359" s="10">
        <v>40100222</v>
      </c>
      <c r="B4359" t="s">
        <v>971</v>
      </c>
      <c r="C4359" t="s">
        <v>972</v>
      </c>
      <c r="D4359" t="s">
        <v>973</v>
      </c>
      <c r="E4359" t="s">
        <v>95</v>
      </c>
      <c r="F4359" t="s">
        <v>111</v>
      </c>
      <c r="G4359" t="s">
        <v>973</v>
      </c>
      <c r="H4359" t="s">
        <v>822</v>
      </c>
      <c r="I4359" t="s">
        <v>973</v>
      </c>
      <c r="J4359" t="s">
        <v>977</v>
      </c>
      <c r="K4359" s="3" t="str">
        <f t="shared" si="285"/>
        <v>DegreasingConveyorized</v>
      </c>
      <c r="L4359" s="9" t="s">
        <v>1455</v>
      </c>
      <c r="M4359" s="9" t="s">
        <v>973</v>
      </c>
      <c r="N4359" t="s">
        <v>41</v>
      </c>
      <c r="P4359" s="5" t="str">
        <f>IF(LOOKUP($K4359,Fuel_Mappings!$C$2:$C$255,Fuel_Mappings!$D$2:$D$255)&lt;&gt;"",LOOKUP($K4359,Fuel_Mappings!$C$2:$C$255,Fuel_Mappings!$D$2:$D$255),"")</f>
        <v/>
      </c>
      <c r="Q4359" s="5" t="str">
        <f>IF($P4359="Other_Fuel",IF(LOOKUP($G4359,Fuel_Mappings!$I$2:$I$36,Fuel_Mappings!$I$2:$I$36)=$G4359,LOOKUP($G4359,Fuel_Mappings!$I$2:$I$36,Fuel_Mappings!$J$2:$J$36),""),"")</f>
        <v/>
      </c>
      <c r="S4359" s="5" t="str">
        <f t="shared" si="286"/>
        <v>2D3e</v>
      </c>
      <c r="T4359" s="3" t="b">
        <f t="shared" si="287"/>
        <v>1</v>
      </c>
      <c r="U4359" s="3" t="b">
        <f t="shared" si="288"/>
        <v>1</v>
      </c>
    </row>
    <row r="4360" spans="1:21">
      <c r="A4360" s="10">
        <v>40100209</v>
      </c>
      <c r="B4360" t="s">
        <v>971</v>
      </c>
      <c r="C4360" t="s">
        <v>972</v>
      </c>
      <c r="D4360" t="s">
        <v>973</v>
      </c>
      <c r="E4360" t="s">
        <v>95</v>
      </c>
      <c r="F4360" t="s">
        <v>111</v>
      </c>
      <c r="G4360" t="s">
        <v>973</v>
      </c>
      <c r="H4360" t="s">
        <v>822</v>
      </c>
      <c r="I4360" t="s">
        <v>973</v>
      </c>
      <c r="J4360" t="s">
        <v>976</v>
      </c>
      <c r="K4360" s="3" t="str">
        <f t="shared" si="285"/>
        <v>DegreasingOpen Top</v>
      </c>
      <c r="L4360" s="9" t="s">
        <v>1455</v>
      </c>
      <c r="M4360" s="9" t="s">
        <v>973</v>
      </c>
      <c r="N4360" t="s">
        <v>41</v>
      </c>
      <c r="P4360" s="5" t="str">
        <f>IF(LOOKUP($K4360,Fuel_Mappings!$C$2:$C$255,Fuel_Mappings!$D$2:$D$255)&lt;&gt;"",LOOKUP($K4360,Fuel_Mappings!$C$2:$C$255,Fuel_Mappings!$D$2:$D$255),"")</f>
        <v/>
      </c>
      <c r="Q4360" s="5" t="str">
        <f>IF($P4360="Other_Fuel",IF(LOOKUP($G4360,Fuel_Mappings!$I$2:$I$36,Fuel_Mappings!$I$2:$I$36)=$G4360,LOOKUP($G4360,Fuel_Mappings!$I$2:$I$36,Fuel_Mappings!$J$2:$J$36),""),"")</f>
        <v/>
      </c>
      <c r="S4360" s="5" t="str">
        <f t="shared" si="286"/>
        <v>2D3e</v>
      </c>
      <c r="T4360" s="3" t="b">
        <f t="shared" si="287"/>
        <v>1</v>
      </c>
      <c r="U4360" s="3" t="b">
        <f t="shared" si="288"/>
        <v>1</v>
      </c>
    </row>
    <row r="4361" spans="1:21">
      <c r="A4361" s="10">
        <v>40100235</v>
      </c>
      <c r="B4361" t="s">
        <v>971</v>
      </c>
      <c r="C4361" t="s">
        <v>972</v>
      </c>
      <c r="D4361" t="s">
        <v>973</v>
      </c>
      <c r="E4361" t="s">
        <v>95</v>
      </c>
      <c r="F4361" t="s">
        <v>111</v>
      </c>
      <c r="G4361" t="s">
        <v>973</v>
      </c>
      <c r="H4361" t="s">
        <v>822</v>
      </c>
      <c r="I4361" t="s">
        <v>973</v>
      </c>
      <c r="J4361" t="s">
        <v>977</v>
      </c>
      <c r="K4361" s="3" t="str">
        <f t="shared" si="285"/>
        <v>DegreasingConveyorized</v>
      </c>
      <c r="L4361" s="9" t="s">
        <v>1455</v>
      </c>
      <c r="M4361" s="9" t="s">
        <v>973</v>
      </c>
      <c r="N4361" t="s">
        <v>41</v>
      </c>
      <c r="P4361" s="5" t="str">
        <f>IF(LOOKUP($K4361,Fuel_Mappings!$C$2:$C$255,Fuel_Mappings!$D$2:$D$255)&lt;&gt;"",LOOKUP($K4361,Fuel_Mappings!$C$2:$C$255,Fuel_Mappings!$D$2:$D$255),"")</f>
        <v/>
      </c>
      <c r="Q4361" s="5" t="str">
        <f>IF($P4361="Other_Fuel",IF(LOOKUP($G4361,Fuel_Mappings!$I$2:$I$36,Fuel_Mappings!$I$2:$I$36)=$G4361,LOOKUP($G4361,Fuel_Mappings!$I$2:$I$36,Fuel_Mappings!$J$2:$J$36),""),"")</f>
        <v/>
      </c>
      <c r="S4361" s="5" t="str">
        <f t="shared" si="286"/>
        <v>2D3e</v>
      </c>
      <c r="T4361" s="3" t="b">
        <f t="shared" si="287"/>
        <v>1</v>
      </c>
      <c r="U4361" s="3" t="b">
        <f t="shared" si="288"/>
        <v>1</v>
      </c>
    </row>
    <row r="4362" spans="1:21">
      <c r="A4362" s="10">
        <v>40100236</v>
      </c>
      <c r="B4362" t="s">
        <v>971</v>
      </c>
      <c r="C4362" t="s">
        <v>972</v>
      </c>
      <c r="D4362" t="s">
        <v>973</v>
      </c>
      <c r="E4362" t="s">
        <v>95</v>
      </c>
      <c r="F4362" t="s">
        <v>111</v>
      </c>
      <c r="G4362" t="s">
        <v>973</v>
      </c>
      <c r="H4362" t="s">
        <v>822</v>
      </c>
      <c r="I4362" t="s">
        <v>973</v>
      </c>
      <c r="J4362" t="s">
        <v>977</v>
      </c>
      <c r="K4362" s="3" t="str">
        <f t="shared" si="285"/>
        <v>DegreasingConveyorized</v>
      </c>
      <c r="L4362" s="9" t="s">
        <v>1455</v>
      </c>
      <c r="M4362" s="9" t="s">
        <v>973</v>
      </c>
      <c r="N4362" t="s">
        <v>41</v>
      </c>
      <c r="P4362" s="5" t="str">
        <f>IF(LOOKUP($K4362,Fuel_Mappings!$C$2:$C$255,Fuel_Mappings!$D$2:$D$255)&lt;&gt;"",LOOKUP($K4362,Fuel_Mappings!$C$2:$C$255,Fuel_Mappings!$D$2:$D$255),"")</f>
        <v/>
      </c>
      <c r="Q4362" s="5" t="str">
        <f>IF($P4362="Other_Fuel",IF(LOOKUP($G4362,Fuel_Mappings!$I$2:$I$36,Fuel_Mappings!$I$2:$I$36)=$G4362,LOOKUP($G4362,Fuel_Mappings!$I$2:$I$36,Fuel_Mappings!$J$2:$J$36),""),"")</f>
        <v/>
      </c>
      <c r="S4362" s="5" t="str">
        <f t="shared" si="286"/>
        <v>2D3e</v>
      </c>
      <c r="T4362" s="3" t="b">
        <f t="shared" si="287"/>
        <v>1</v>
      </c>
      <c r="U4362" s="3" t="b">
        <f t="shared" si="288"/>
        <v>1</v>
      </c>
    </row>
    <row r="4363" spans="1:21">
      <c r="A4363" s="10">
        <v>2415000000</v>
      </c>
      <c r="B4363" t="s">
        <v>971</v>
      </c>
      <c r="C4363" t="s">
        <v>972</v>
      </c>
      <c r="D4363" t="s">
        <v>973</v>
      </c>
      <c r="E4363" t="s">
        <v>822</v>
      </c>
      <c r="F4363" t="s">
        <v>973</v>
      </c>
      <c r="G4363" t="s">
        <v>1355</v>
      </c>
      <c r="H4363" t="s">
        <v>822</v>
      </c>
      <c r="I4363" t="s">
        <v>973</v>
      </c>
      <c r="J4363" t="s">
        <v>21</v>
      </c>
      <c r="K4363" s="3" t="str">
        <f t="shared" si="285"/>
        <v>DegreasingOther</v>
      </c>
      <c r="L4363" s="9" t="s">
        <v>1455</v>
      </c>
      <c r="M4363" s="9" t="s">
        <v>973</v>
      </c>
      <c r="N4363" t="s">
        <v>41</v>
      </c>
      <c r="P4363" s="5" t="str">
        <f>IF(LOOKUP($K4363,Fuel_Mappings!$C$2:$C$255,Fuel_Mappings!$D$2:$D$255)&lt;&gt;"",LOOKUP($K4363,Fuel_Mappings!$C$2:$C$255,Fuel_Mappings!$D$2:$D$255),"")</f>
        <v>Other_Fuel</v>
      </c>
      <c r="Q4363" s="5" t="str">
        <f>IF($P4363="Other_Fuel",IF(LOOKUP($G4363,Fuel_Mappings!$I$2:$I$36,Fuel_Mappings!$I$2:$I$36)=$G4363,LOOKUP($G4363,Fuel_Mappings!$I$2:$I$36,Fuel_Mappings!$J$2:$J$36),""),"")</f>
        <v/>
      </c>
      <c r="S4363" s="5" t="str">
        <f t="shared" si="286"/>
        <v>2D3e</v>
      </c>
      <c r="T4363" s="3" t="b">
        <f t="shared" si="287"/>
        <v>1</v>
      </c>
      <c r="U4363" s="3" t="b">
        <f t="shared" si="288"/>
        <v>1</v>
      </c>
    </row>
    <row r="4364" spans="1:21">
      <c r="A4364" s="10">
        <v>2415005000</v>
      </c>
      <c r="B4364" t="s">
        <v>971</v>
      </c>
      <c r="C4364" t="s">
        <v>972</v>
      </c>
      <c r="D4364" t="s">
        <v>973</v>
      </c>
      <c r="E4364" t="s">
        <v>822</v>
      </c>
      <c r="F4364" t="s">
        <v>973</v>
      </c>
      <c r="G4364" t="s">
        <v>978</v>
      </c>
      <c r="H4364" t="s">
        <v>822</v>
      </c>
      <c r="I4364" t="s">
        <v>973</v>
      </c>
      <c r="J4364" t="s">
        <v>21</v>
      </c>
      <c r="K4364" s="3" t="str">
        <f t="shared" si="285"/>
        <v>DegreasingOther</v>
      </c>
      <c r="L4364" s="9" t="s">
        <v>1455</v>
      </c>
      <c r="M4364" s="9" t="s">
        <v>973</v>
      </c>
      <c r="N4364" t="s">
        <v>41</v>
      </c>
      <c r="P4364" s="5" t="str">
        <f>IF(LOOKUP($K4364,Fuel_Mappings!$C$2:$C$255,Fuel_Mappings!$D$2:$D$255)&lt;&gt;"",LOOKUP($K4364,Fuel_Mappings!$C$2:$C$255,Fuel_Mappings!$D$2:$D$255),"")</f>
        <v>Other_Fuel</v>
      </c>
      <c r="Q4364" s="5" t="str">
        <f>IF($P4364="Other_Fuel",IF(LOOKUP($G4364,Fuel_Mappings!$I$2:$I$36,Fuel_Mappings!$I$2:$I$36)=$G4364,LOOKUP($G4364,Fuel_Mappings!$I$2:$I$36,Fuel_Mappings!$J$2:$J$36),""),"")</f>
        <v/>
      </c>
      <c r="S4364" s="5" t="str">
        <f t="shared" si="286"/>
        <v>2D3e</v>
      </c>
      <c r="T4364" s="3" t="b">
        <f t="shared" si="287"/>
        <v>1</v>
      </c>
      <c r="U4364" s="3" t="b">
        <f t="shared" si="288"/>
        <v>1</v>
      </c>
    </row>
    <row r="4365" spans="1:21">
      <c r="A4365" s="10">
        <v>2415010000</v>
      </c>
      <c r="B4365" t="s">
        <v>971</v>
      </c>
      <c r="C4365" t="s">
        <v>972</v>
      </c>
      <c r="D4365" t="s">
        <v>973</v>
      </c>
      <c r="E4365" t="s">
        <v>822</v>
      </c>
      <c r="F4365" t="s">
        <v>973</v>
      </c>
      <c r="G4365" t="s">
        <v>979</v>
      </c>
      <c r="H4365" t="s">
        <v>822</v>
      </c>
      <c r="I4365" t="s">
        <v>973</v>
      </c>
      <c r="J4365" t="s">
        <v>21</v>
      </c>
      <c r="K4365" s="3" t="str">
        <f t="shared" si="285"/>
        <v>DegreasingOther</v>
      </c>
      <c r="L4365" s="9" t="s">
        <v>1455</v>
      </c>
      <c r="M4365" s="9" t="s">
        <v>973</v>
      </c>
      <c r="N4365" t="s">
        <v>41</v>
      </c>
      <c r="P4365" s="5" t="str">
        <f>IF(LOOKUP($K4365,Fuel_Mappings!$C$2:$C$255,Fuel_Mappings!$D$2:$D$255)&lt;&gt;"",LOOKUP($K4365,Fuel_Mappings!$C$2:$C$255,Fuel_Mappings!$D$2:$D$255),"")</f>
        <v>Other_Fuel</v>
      </c>
      <c r="Q4365" s="5" t="str">
        <f>IF($P4365="Other_Fuel",IF(LOOKUP($G4365,Fuel_Mappings!$I$2:$I$36,Fuel_Mappings!$I$2:$I$36)=$G4365,LOOKUP($G4365,Fuel_Mappings!$I$2:$I$36,Fuel_Mappings!$J$2:$J$36),""),"")</f>
        <v/>
      </c>
      <c r="S4365" s="5" t="str">
        <f t="shared" si="286"/>
        <v>2D3e</v>
      </c>
      <c r="T4365" s="3" t="b">
        <f t="shared" si="287"/>
        <v>1</v>
      </c>
      <c r="U4365" s="3" t="b">
        <f t="shared" si="288"/>
        <v>1</v>
      </c>
    </row>
    <row r="4366" spans="1:21">
      <c r="A4366" s="10">
        <v>2415020000</v>
      </c>
      <c r="B4366" t="s">
        <v>971</v>
      </c>
      <c r="C4366" t="s">
        <v>972</v>
      </c>
      <c r="D4366" t="s">
        <v>973</v>
      </c>
      <c r="E4366" t="s">
        <v>822</v>
      </c>
      <c r="F4366" t="s">
        <v>973</v>
      </c>
      <c r="G4366" t="s">
        <v>980</v>
      </c>
      <c r="H4366" t="s">
        <v>822</v>
      </c>
      <c r="I4366" t="s">
        <v>973</v>
      </c>
      <c r="J4366" t="s">
        <v>21</v>
      </c>
      <c r="K4366" s="3" t="str">
        <f t="shared" si="285"/>
        <v>DegreasingOther</v>
      </c>
      <c r="L4366" s="9" t="s">
        <v>1455</v>
      </c>
      <c r="M4366" s="9" t="s">
        <v>973</v>
      </c>
      <c r="N4366" t="s">
        <v>41</v>
      </c>
      <c r="P4366" s="5" t="str">
        <f>IF(LOOKUP($K4366,Fuel_Mappings!$C$2:$C$255,Fuel_Mappings!$D$2:$D$255)&lt;&gt;"",LOOKUP($K4366,Fuel_Mappings!$C$2:$C$255,Fuel_Mappings!$D$2:$D$255),"")</f>
        <v>Other_Fuel</v>
      </c>
      <c r="Q4366" s="5" t="str">
        <f>IF($P4366="Other_Fuel",IF(LOOKUP($G4366,Fuel_Mappings!$I$2:$I$36,Fuel_Mappings!$I$2:$I$36)=$G4366,LOOKUP($G4366,Fuel_Mappings!$I$2:$I$36,Fuel_Mappings!$J$2:$J$36),""),"")</f>
        <v/>
      </c>
      <c r="S4366" s="5" t="str">
        <f t="shared" si="286"/>
        <v>2D3e</v>
      </c>
      <c r="T4366" s="3" t="b">
        <f t="shared" si="287"/>
        <v>1</v>
      </c>
      <c r="U4366" s="3" t="b">
        <f t="shared" si="288"/>
        <v>1</v>
      </c>
    </row>
    <row r="4367" spans="1:21">
      <c r="A4367" s="10">
        <v>2415025000</v>
      </c>
      <c r="B4367" t="s">
        <v>971</v>
      </c>
      <c r="C4367" t="s">
        <v>972</v>
      </c>
      <c r="D4367" t="s">
        <v>973</v>
      </c>
      <c r="E4367" t="s">
        <v>822</v>
      </c>
      <c r="F4367" t="s">
        <v>973</v>
      </c>
      <c r="G4367" t="s">
        <v>981</v>
      </c>
      <c r="H4367" t="s">
        <v>822</v>
      </c>
      <c r="I4367" t="s">
        <v>973</v>
      </c>
      <c r="J4367" t="s">
        <v>21</v>
      </c>
      <c r="K4367" s="3" t="str">
        <f t="shared" si="285"/>
        <v>DegreasingOther</v>
      </c>
      <c r="L4367" s="9" t="s">
        <v>1455</v>
      </c>
      <c r="M4367" s="9" t="s">
        <v>973</v>
      </c>
      <c r="N4367" t="s">
        <v>41</v>
      </c>
      <c r="P4367" s="5" t="str">
        <f>IF(LOOKUP($K4367,Fuel_Mappings!$C$2:$C$255,Fuel_Mappings!$D$2:$D$255)&lt;&gt;"",LOOKUP($K4367,Fuel_Mappings!$C$2:$C$255,Fuel_Mappings!$D$2:$D$255),"")</f>
        <v>Other_Fuel</v>
      </c>
      <c r="Q4367" s="5" t="str">
        <f>IF($P4367="Other_Fuel",IF(LOOKUP($G4367,Fuel_Mappings!$I$2:$I$36,Fuel_Mappings!$I$2:$I$36)=$G4367,LOOKUP($G4367,Fuel_Mappings!$I$2:$I$36,Fuel_Mappings!$J$2:$J$36),""),"")</f>
        <v/>
      </c>
      <c r="S4367" s="5" t="str">
        <f t="shared" si="286"/>
        <v>2D3e</v>
      </c>
      <c r="T4367" s="3" t="b">
        <f t="shared" si="287"/>
        <v>1</v>
      </c>
      <c r="U4367" s="3" t="b">
        <f t="shared" si="288"/>
        <v>1</v>
      </c>
    </row>
    <row r="4368" spans="1:21">
      <c r="A4368" s="10">
        <v>2415030000</v>
      </c>
      <c r="B4368" t="s">
        <v>971</v>
      </c>
      <c r="C4368" t="s">
        <v>972</v>
      </c>
      <c r="D4368" t="s">
        <v>973</v>
      </c>
      <c r="E4368" t="s">
        <v>822</v>
      </c>
      <c r="F4368" t="s">
        <v>973</v>
      </c>
      <c r="G4368" t="s">
        <v>982</v>
      </c>
      <c r="H4368" t="s">
        <v>822</v>
      </c>
      <c r="I4368" t="s">
        <v>973</v>
      </c>
      <c r="J4368" t="s">
        <v>21</v>
      </c>
      <c r="K4368" s="3" t="str">
        <f t="shared" si="285"/>
        <v>DegreasingOther</v>
      </c>
      <c r="L4368" s="9" t="s">
        <v>1455</v>
      </c>
      <c r="M4368" s="9" t="s">
        <v>973</v>
      </c>
      <c r="N4368" t="s">
        <v>41</v>
      </c>
      <c r="P4368" s="5" t="str">
        <f>IF(LOOKUP($K4368,Fuel_Mappings!$C$2:$C$255,Fuel_Mappings!$D$2:$D$255)&lt;&gt;"",LOOKUP($K4368,Fuel_Mappings!$C$2:$C$255,Fuel_Mappings!$D$2:$D$255),"")</f>
        <v>Other_Fuel</v>
      </c>
      <c r="Q4368" s="5" t="str">
        <f>IF($P4368="Other_Fuel",IF(LOOKUP($G4368,Fuel_Mappings!$I$2:$I$36,Fuel_Mappings!$I$2:$I$36)=$G4368,LOOKUP($G4368,Fuel_Mappings!$I$2:$I$36,Fuel_Mappings!$J$2:$J$36),""),"")</f>
        <v/>
      </c>
      <c r="S4368" s="5" t="str">
        <f t="shared" si="286"/>
        <v>2D3e</v>
      </c>
      <c r="T4368" s="3" t="b">
        <f t="shared" si="287"/>
        <v>1</v>
      </c>
      <c r="U4368" s="3" t="b">
        <f t="shared" si="288"/>
        <v>1</v>
      </c>
    </row>
    <row r="4369" spans="1:21">
      <c r="A4369" s="10">
        <v>2415035000</v>
      </c>
      <c r="B4369" t="s">
        <v>971</v>
      </c>
      <c r="C4369" t="s">
        <v>972</v>
      </c>
      <c r="D4369" t="s">
        <v>973</v>
      </c>
      <c r="E4369" t="s">
        <v>822</v>
      </c>
      <c r="F4369" t="s">
        <v>973</v>
      </c>
      <c r="G4369" t="s">
        <v>983</v>
      </c>
      <c r="H4369" t="s">
        <v>822</v>
      </c>
      <c r="I4369" t="s">
        <v>973</v>
      </c>
      <c r="J4369" t="s">
        <v>21</v>
      </c>
      <c r="K4369" s="3" t="str">
        <f t="shared" si="285"/>
        <v>DegreasingOther</v>
      </c>
      <c r="L4369" s="9" t="s">
        <v>1455</v>
      </c>
      <c r="M4369" s="9" t="s">
        <v>973</v>
      </c>
      <c r="N4369" t="s">
        <v>41</v>
      </c>
      <c r="P4369" s="5" t="str">
        <f>IF(LOOKUP($K4369,Fuel_Mappings!$C$2:$C$255,Fuel_Mappings!$D$2:$D$255)&lt;&gt;"",LOOKUP($K4369,Fuel_Mappings!$C$2:$C$255,Fuel_Mappings!$D$2:$D$255),"")</f>
        <v>Other_Fuel</v>
      </c>
      <c r="Q4369" s="5" t="str">
        <f>IF($P4369="Other_Fuel",IF(LOOKUP($G4369,Fuel_Mappings!$I$2:$I$36,Fuel_Mappings!$I$2:$I$36)=$G4369,LOOKUP($G4369,Fuel_Mappings!$I$2:$I$36,Fuel_Mappings!$J$2:$J$36),""),"")</f>
        <v/>
      </c>
      <c r="S4369" s="5" t="str">
        <f t="shared" si="286"/>
        <v>2D3e</v>
      </c>
      <c r="T4369" s="3" t="b">
        <f t="shared" si="287"/>
        <v>1</v>
      </c>
      <c r="U4369" s="3" t="b">
        <f t="shared" si="288"/>
        <v>1</v>
      </c>
    </row>
    <row r="4370" spans="1:21">
      <c r="A4370" s="10">
        <v>2415040000</v>
      </c>
      <c r="B4370" t="s">
        <v>971</v>
      </c>
      <c r="C4370" t="s">
        <v>972</v>
      </c>
      <c r="D4370" t="s">
        <v>973</v>
      </c>
      <c r="E4370" t="s">
        <v>822</v>
      </c>
      <c r="F4370" t="s">
        <v>973</v>
      </c>
      <c r="G4370" t="s">
        <v>984</v>
      </c>
      <c r="H4370" t="s">
        <v>822</v>
      </c>
      <c r="I4370" t="s">
        <v>973</v>
      </c>
      <c r="J4370" t="s">
        <v>21</v>
      </c>
      <c r="K4370" s="3" t="str">
        <f t="shared" si="285"/>
        <v>DegreasingOther</v>
      </c>
      <c r="L4370" s="9" t="s">
        <v>1455</v>
      </c>
      <c r="M4370" s="9" t="s">
        <v>973</v>
      </c>
      <c r="N4370" t="s">
        <v>41</v>
      </c>
      <c r="P4370" s="5" t="str">
        <f>IF(LOOKUP($K4370,Fuel_Mappings!$C$2:$C$255,Fuel_Mappings!$D$2:$D$255)&lt;&gt;"",LOOKUP($K4370,Fuel_Mappings!$C$2:$C$255,Fuel_Mappings!$D$2:$D$255),"")</f>
        <v>Other_Fuel</v>
      </c>
      <c r="Q4370" s="5" t="str">
        <f>IF($P4370="Other_Fuel",IF(LOOKUP($G4370,Fuel_Mappings!$I$2:$I$36,Fuel_Mappings!$I$2:$I$36)=$G4370,LOOKUP($G4370,Fuel_Mappings!$I$2:$I$36,Fuel_Mappings!$J$2:$J$36),""),"")</f>
        <v/>
      </c>
      <c r="S4370" s="5" t="str">
        <f t="shared" si="286"/>
        <v>2D3e</v>
      </c>
      <c r="T4370" s="3" t="b">
        <f t="shared" si="287"/>
        <v>1</v>
      </c>
      <c r="U4370" s="3" t="b">
        <f t="shared" si="288"/>
        <v>1</v>
      </c>
    </row>
    <row r="4371" spans="1:21">
      <c r="A4371" s="10">
        <v>2415045000</v>
      </c>
      <c r="B4371" t="s">
        <v>971</v>
      </c>
      <c r="C4371" t="s">
        <v>972</v>
      </c>
      <c r="D4371" t="s">
        <v>973</v>
      </c>
      <c r="E4371" t="s">
        <v>822</v>
      </c>
      <c r="F4371" t="s">
        <v>973</v>
      </c>
      <c r="G4371" t="s">
        <v>985</v>
      </c>
      <c r="H4371" t="s">
        <v>822</v>
      </c>
      <c r="I4371" t="s">
        <v>973</v>
      </c>
      <c r="J4371" t="s">
        <v>21</v>
      </c>
      <c r="K4371" s="3" t="str">
        <f t="shared" si="285"/>
        <v>DegreasingOther</v>
      </c>
      <c r="L4371" s="9" t="s">
        <v>1455</v>
      </c>
      <c r="M4371" s="9" t="s">
        <v>973</v>
      </c>
      <c r="N4371" t="s">
        <v>41</v>
      </c>
      <c r="P4371" s="5" t="str">
        <f>IF(LOOKUP($K4371,Fuel_Mappings!$C$2:$C$255,Fuel_Mappings!$D$2:$D$255)&lt;&gt;"",LOOKUP($K4371,Fuel_Mappings!$C$2:$C$255,Fuel_Mappings!$D$2:$D$255),"")</f>
        <v>Other_Fuel</v>
      </c>
      <c r="Q4371" s="5" t="str">
        <f>IF($P4371="Other_Fuel",IF(LOOKUP($G4371,Fuel_Mappings!$I$2:$I$36,Fuel_Mappings!$I$2:$I$36)=$G4371,LOOKUP($G4371,Fuel_Mappings!$I$2:$I$36,Fuel_Mappings!$J$2:$J$36),""),"")</f>
        <v/>
      </c>
      <c r="S4371" s="5" t="str">
        <f t="shared" si="286"/>
        <v>2D3e</v>
      </c>
      <c r="T4371" s="3" t="b">
        <f t="shared" si="287"/>
        <v>1</v>
      </c>
      <c r="U4371" s="3" t="b">
        <f t="shared" si="288"/>
        <v>1</v>
      </c>
    </row>
    <row r="4372" spans="1:21">
      <c r="A4372" s="10">
        <v>2415050000</v>
      </c>
      <c r="B4372" t="s">
        <v>971</v>
      </c>
      <c r="C4372" t="s">
        <v>972</v>
      </c>
      <c r="D4372" t="s">
        <v>973</v>
      </c>
      <c r="E4372" t="s">
        <v>822</v>
      </c>
      <c r="F4372" t="s">
        <v>973</v>
      </c>
      <c r="G4372" t="s">
        <v>986</v>
      </c>
      <c r="H4372" t="s">
        <v>822</v>
      </c>
      <c r="I4372" t="s">
        <v>973</v>
      </c>
      <c r="J4372" t="s">
        <v>21</v>
      </c>
      <c r="K4372" s="3" t="str">
        <f t="shared" si="285"/>
        <v>DegreasingOther</v>
      </c>
      <c r="L4372" s="9" t="s">
        <v>1455</v>
      </c>
      <c r="M4372" s="9" t="s">
        <v>973</v>
      </c>
      <c r="N4372" t="s">
        <v>41</v>
      </c>
      <c r="P4372" s="5" t="str">
        <f>IF(LOOKUP($K4372,Fuel_Mappings!$C$2:$C$255,Fuel_Mappings!$D$2:$D$255)&lt;&gt;"",LOOKUP($K4372,Fuel_Mappings!$C$2:$C$255,Fuel_Mappings!$D$2:$D$255),"")</f>
        <v>Other_Fuel</v>
      </c>
      <c r="Q4372" s="5" t="str">
        <f>IF($P4372="Other_Fuel",IF(LOOKUP($G4372,Fuel_Mappings!$I$2:$I$36,Fuel_Mappings!$I$2:$I$36)=$G4372,LOOKUP($G4372,Fuel_Mappings!$I$2:$I$36,Fuel_Mappings!$J$2:$J$36),""),"")</f>
        <v/>
      </c>
      <c r="S4372" s="5" t="str">
        <f t="shared" si="286"/>
        <v>2D3e</v>
      </c>
      <c r="T4372" s="3" t="b">
        <f t="shared" si="287"/>
        <v>1</v>
      </c>
      <c r="U4372" s="3" t="b">
        <f t="shared" si="288"/>
        <v>1</v>
      </c>
    </row>
    <row r="4373" spans="1:21">
      <c r="A4373" s="10">
        <v>2415055000</v>
      </c>
      <c r="B4373" t="s">
        <v>971</v>
      </c>
      <c r="C4373" t="s">
        <v>972</v>
      </c>
      <c r="D4373" t="s">
        <v>973</v>
      </c>
      <c r="E4373" t="s">
        <v>822</v>
      </c>
      <c r="F4373" t="s">
        <v>973</v>
      </c>
      <c r="G4373" t="s">
        <v>987</v>
      </c>
      <c r="H4373" t="s">
        <v>822</v>
      </c>
      <c r="I4373" t="s">
        <v>973</v>
      </c>
      <c r="J4373" t="s">
        <v>21</v>
      </c>
      <c r="K4373" s="3" t="str">
        <f t="shared" si="285"/>
        <v>DegreasingOther</v>
      </c>
      <c r="L4373" s="9" t="s">
        <v>1455</v>
      </c>
      <c r="M4373" s="9" t="s">
        <v>973</v>
      </c>
      <c r="N4373" t="s">
        <v>41</v>
      </c>
      <c r="P4373" s="5" t="str">
        <f>IF(LOOKUP($K4373,Fuel_Mappings!$C$2:$C$255,Fuel_Mappings!$D$2:$D$255)&lt;&gt;"",LOOKUP($K4373,Fuel_Mappings!$C$2:$C$255,Fuel_Mappings!$D$2:$D$255),"")</f>
        <v>Other_Fuel</v>
      </c>
      <c r="Q4373" s="5" t="str">
        <f>IF($P4373="Other_Fuel",IF(LOOKUP($G4373,Fuel_Mappings!$I$2:$I$36,Fuel_Mappings!$I$2:$I$36)=$G4373,LOOKUP($G4373,Fuel_Mappings!$I$2:$I$36,Fuel_Mappings!$J$2:$J$36),""),"")</f>
        <v/>
      </c>
      <c r="S4373" s="5" t="str">
        <f t="shared" si="286"/>
        <v>2D3e</v>
      </c>
      <c r="T4373" s="3" t="b">
        <f t="shared" si="287"/>
        <v>1</v>
      </c>
      <c r="U4373" s="3" t="b">
        <f t="shared" si="288"/>
        <v>1</v>
      </c>
    </row>
    <row r="4374" spans="1:21">
      <c r="A4374" s="10">
        <v>2415060000</v>
      </c>
      <c r="B4374" t="s">
        <v>971</v>
      </c>
      <c r="C4374" t="s">
        <v>972</v>
      </c>
      <c r="D4374" t="s">
        <v>973</v>
      </c>
      <c r="E4374" t="s">
        <v>822</v>
      </c>
      <c r="F4374" t="s">
        <v>973</v>
      </c>
      <c r="G4374" t="s">
        <v>988</v>
      </c>
      <c r="H4374" t="s">
        <v>822</v>
      </c>
      <c r="I4374" t="s">
        <v>973</v>
      </c>
      <c r="J4374" t="s">
        <v>21</v>
      </c>
      <c r="K4374" s="3" t="str">
        <f t="shared" si="285"/>
        <v>DegreasingOther</v>
      </c>
      <c r="L4374" s="9" t="s">
        <v>1455</v>
      </c>
      <c r="M4374" s="9" t="s">
        <v>973</v>
      </c>
      <c r="N4374" t="s">
        <v>41</v>
      </c>
      <c r="P4374" s="5" t="str">
        <f>IF(LOOKUP($K4374,Fuel_Mappings!$C$2:$C$255,Fuel_Mappings!$D$2:$D$255)&lt;&gt;"",LOOKUP($K4374,Fuel_Mappings!$C$2:$C$255,Fuel_Mappings!$D$2:$D$255),"")</f>
        <v>Other_Fuel</v>
      </c>
      <c r="Q4374" s="5" t="str">
        <f>IF($P4374="Other_Fuel",IF(LOOKUP($G4374,Fuel_Mappings!$I$2:$I$36,Fuel_Mappings!$I$2:$I$36)=$G4374,LOOKUP($G4374,Fuel_Mappings!$I$2:$I$36,Fuel_Mappings!$J$2:$J$36),""),"")</f>
        <v/>
      </c>
      <c r="S4374" s="5" t="str">
        <f t="shared" si="286"/>
        <v>2D3e</v>
      </c>
      <c r="T4374" s="3" t="b">
        <f t="shared" si="287"/>
        <v>1</v>
      </c>
      <c r="U4374" s="3" t="b">
        <f t="shared" si="288"/>
        <v>1</v>
      </c>
    </row>
    <row r="4375" spans="1:21">
      <c r="A4375" s="10">
        <v>2415065000</v>
      </c>
      <c r="B4375" t="s">
        <v>971</v>
      </c>
      <c r="C4375" t="s">
        <v>972</v>
      </c>
      <c r="D4375" t="s">
        <v>973</v>
      </c>
      <c r="E4375" t="s">
        <v>822</v>
      </c>
      <c r="F4375" t="s">
        <v>973</v>
      </c>
      <c r="G4375" t="s">
        <v>989</v>
      </c>
      <c r="H4375" t="s">
        <v>822</v>
      </c>
      <c r="I4375" t="s">
        <v>973</v>
      </c>
      <c r="J4375" t="s">
        <v>21</v>
      </c>
      <c r="K4375" s="3" t="str">
        <f t="shared" si="285"/>
        <v>DegreasingOther</v>
      </c>
      <c r="L4375" s="9" t="s">
        <v>1455</v>
      </c>
      <c r="M4375" s="9" t="s">
        <v>973</v>
      </c>
      <c r="N4375" t="s">
        <v>41</v>
      </c>
      <c r="P4375" s="5" t="str">
        <f>IF(LOOKUP($K4375,Fuel_Mappings!$C$2:$C$255,Fuel_Mappings!$D$2:$D$255)&lt;&gt;"",LOOKUP($K4375,Fuel_Mappings!$C$2:$C$255,Fuel_Mappings!$D$2:$D$255),"")</f>
        <v>Other_Fuel</v>
      </c>
      <c r="Q4375" s="5" t="str">
        <f>IF($P4375="Other_Fuel",IF(LOOKUP($G4375,Fuel_Mappings!$I$2:$I$36,Fuel_Mappings!$I$2:$I$36)=$G4375,LOOKUP($G4375,Fuel_Mappings!$I$2:$I$36,Fuel_Mappings!$J$2:$J$36),""),"")</f>
        <v/>
      </c>
      <c r="S4375" s="5" t="str">
        <f t="shared" si="286"/>
        <v>2D3e</v>
      </c>
      <c r="T4375" s="3" t="b">
        <f t="shared" si="287"/>
        <v>1</v>
      </c>
      <c r="U4375" s="3" t="b">
        <f t="shared" si="288"/>
        <v>1</v>
      </c>
    </row>
    <row r="4376" spans="1:21">
      <c r="A4376" s="10">
        <v>2415230000</v>
      </c>
      <c r="B4376" t="s">
        <v>971</v>
      </c>
      <c r="C4376" t="s">
        <v>972</v>
      </c>
      <c r="D4376" t="s">
        <v>973</v>
      </c>
      <c r="E4376" t="s">
        <v>822</v>
      </c>
      <c r="F4376" t="s">
        <v>973</v>
      </c>
      <c r="G4376" t="s">
        <v>990</v>
      </c>
      <c r="H4376" t="s">
        <v>822</v>
      </c>
      <c r="I4376" t="s">
        <v>973</v>
      </c>
      <c r="J4376" t="s">
        <v>21</v>
      </c>
      <c r="K4376" s="3" t="str">
        <f t="shared" si="285"/>
        <v>DegreasingOther</v>
      </c>
      <c r="L4376" s="9" t="s">
        <v>1455</v>
      </c>
      <c r="M4376" s="9" t="s">
        <v>973</v>
      </c>
      <c r="N4376" t="s">
        <v>41</v>
      </c>
      <c r="P4376" s="5" t="str">
        <f>IF(LOOKUP($K4376,Fuel_Mappings!$C$2:$C$255,Fuel_Mappings!$D$2:$D$255)&lt;&gt;"",LOOKUP($K4376,Fuel_Mappings!$C$2:$C$255,Fuel_Mappings!$D$2:$D$255),"")</f>
        <v>Other_Fuel</v>
      </c>
      <c r="Q4376" s="5" t="str">
        <f>IF($P4376="Other_Fuel",IF(LOOKUP($G4376,Fuel_Mappings!$I$2:$I$36,Fuel_Mappings!$I$2:$I$36)=$G4376,LOOKUP($G4376,Fuel_Mappings!$I$2:$I$36,Fuel_Mappings!$J$2:$J$36),""),"")</f>
        <v/>
      </c>
      <c r="S4376" s="5" t="str">
        <f t="shared" si="286"/>
        <v>2D3e</v>
      </c>
      <c r="T4376" s="3" t="b">
        <f t="shared" si="287"/>
        <v>1</v>
      </c>
      <c r="U4376" s="3" t="b">
        <f t="shared" si="288"/>
        <v>1</v>
      </c>
    </row>
    <row r="4377" spans="1:21">
      <c r="A4377" s="10">
        <v>2415245000</v>
      </c>
      <c r="B4377" t="s">
        <v>971</v>
      </c>
      <c r="C4377" t="s">
        <v>972</v>
      </c>
      <c r="D4377" t="s">
        <v>973</v>
      </c>
      <c r="E4377" t="s">
        <v>822</v>
      </c>
      <c r="F4377" t="s">
        <v>973</v>
      </c>
      <c r="G4377" t="s">
        <v>991</v>
      </c>
      <c r="H4377" t="s">
        <v>822</v>
      </c>
      <c r="I4377" t="s">
        <v>973</v>
      </c>
      <c r="J4377" t="s">
        <v>21</v>
      </c>
      <c r="K4377" s="3" t="str">
        <f t="shared" si="285"/>
        <v>DegreasingOther</v>
      </c>
      <c r="L4377" s="9" t="s">
        <v>1455</v>
      </c>
      <c r="M4377" s="9" t="s">
        <v>973</v>
      </c>
      <c r="N4377" t="s">
        <v>41</v>
      </c>
      <c r="P4377" s="5" t="str">
        <f>IF(LOOKUP($K4377,Fuel_Mappings!$C$2:$C$255,Fuel_Mappings!$D$2:$D$255)&lt;&gt;"",LOOKUP($K4377,Fuel_Mappings!$C$2:$C$255,Fuel_Mappings!$D$2:$D$255),"")</f>
        <v>Other_Fuel</v>
      </c>
      <c r="Q4377" s="5" t="str">
        <f>IF($P4377="Other_Fuel",IF(LOOKUP($G4377,Fuel_Mappings!$I$2:$I$36,Fuel_Mappings!$I$2:$I$36)=$G4377,LOOKUP($G4377,Fuel_Mappings!$I$2:$I$36,Fuel_Mappings!$J$2:$J$36),""),"")</f>
        <v/>
      </c>
      <c r="S4377" s="5" t="str">
        <f t="shared" si="286"/>
        <v>2D3e</v>
      </c>
      <c r="T4377" s="3" t="b">
        <f t="shared" si="287"/>
        <v>1</v>
      </c>
      <c r="U4377" s="3" t="b">
        <f t="shared" si="288"/>
        <v>1</v>
      </c>
    </row>
    <row r="4378" spans="1:21">
      <c r="A4378" s="10">
        <v>2415345000</v>
      </c>
      <c r="B4378" t="s">
        <v>971</v>
      </c>
      <c r="C4378" t="s">
        <v>972</v>
      </c>
      <c r="D4378" t="s">
        <v>973</v>
      </c>
      <c r="E4378" t="s">
        <v>822</v>
      </c>
      <c r="F4378" t="s">
        <v>973</v>
      </c>
      <c r="G4378" t="s">
        <v>992</v>
      </c>
      <c r="H4378" t="s">
        <v>822</v>
      </c>
      <c r="I4378" t="s">
        <v>973</v>
      </c>
      <c r="J4378" t="s">
        <v>21</v>
      </c>
      <c r="K4378" s="3" t="str">
        <f t="shared" si="285"/>
        <v>DegreasingOther</v>
      </c>
      <c r="L4378" s="9" t="s">
        <v>1455</v>
      </c>
      <c r="M4378" s="9" t="s">
        <v>973</v>
      </c>
      <c r="N4378" t="s">
        <v>41</v>
      </c>
      <c r="P4378" s="5" t="str">
        <f>IF(LOOKUP($K4378,Fuel_Mappings!$C$2:$C$255,Fuel_Mappings!$D$2:$D$255)&lt;&gt;"",LOOKUP($K4378,Fuel_Mappings!$C$2:$C$255,Fuel_Mappings!$D$2:$D$255),"")</f>
        <v>Other_Fuel</v>
      </c>
      <c r="Q4378" s="5" t="str">
        <f>IF($P4378="Other_Fuel",IF(LOOKUP($G4378,Fuel_Mappings!$I$2:$I$36,Fuel_Mappings!$I$2:$I$36)=$G4378,LOOKUP($G4378,Fuel_Mappings!$I$2:$I$36,Fuel_Mappings!$J$2:$J$36),""),"")</f>
        <v/>
      </c>
      <c r="S4378" s="5" t="str">
        <f t="shared" si="286"/>
        <v>2D3e</v>
      </c>
      <c r="T4378" s="3" t="b">
        <f t="shared" si="287"/>
        <v>1</v>
      </c>
      <c r="U4378" s="3" t="b">
        <f t="shared" si="288"/>
        <v>1</v>
      </c>
    </row>
    <row r="4379" spans="1:21">
      <c r="A4379" s="10">
        <v>2415360000</v>
      </c>
      <c r="B4379" t="s">
        <v>971</v>
      </c>
      <c r="C4379" t="s">
        <v>972</v>
      </c>
      <c r="D4379" t="s">
        <v>973</v>
      </c>
      <c r="E4379" t="s">
        <v>822</v>
      </c>
      <c r="F4379" t="s">
        <v>973</v>
      </c>
      <c r="G4379" t="s">
        <v>993</v>
      </c>
      <c r="H4379" t="s">
        <v>822</v>
      </c>
      <c r="I4379" t="s">
        <v>973</v>
      </c>
      <c r="J4379" t="s">
        <v>21</v>
      </c>
      <c r="K4379" s="3" t="str">
        <f t="shared" si="285"/>
        <v>DegreasingOther</v>
      </c>
      <c r="L4379" s="9" t="s">
        <v>1455</v>
      </c>
      <c r="M4379" s="9" t="s">
        <v>973</v>
      </c>
      <c r="N4379" t="s">
        <v>41</v>
      </c>
      <c r="P4379" s="5" t="str">
        <f>IF(LOOKUP($K4379,Fuel_Mappings!$C$2:$C$255,Fuel_Mappings!$D$2:$D$255)&lt;&gt;"",LOOKUP($K4379,Fuel_Mappings!$C$2:$C$255,Fuel_Mappings!$D$2:$D$255),"")</f>
        <v>Other_Fuel</v>
      </c>
      <c r="Q4379" s="5" t="str">
        <f>IF($P4379="Other_Fuel",IF(LOOKUP($G4379,Fuel_Mappings!$I$2:$I$36,Fuel_Mappings!$I$2:$I$36)=$G4379,LOOKUP($G4379,Fuel_Mappings!$I$2:$I$36,Fuel_Mappings!$J$2:$J$36),""),"")</f>
        <v/>
      </c>
      <c r="S4379" s="5" t="str">
        <f t="shared" si="286"/>
        <v>2D3e</v>
      </c>
      <c r="T4379" s="3" t="b">
        <f t="shared" si="287"/>
        <v>1</v>
      </c>
      <c r="U4379" s="3" t="b">
        <f t="shared" si="288"/>
        <v>1</v>
      </c>
    </row>
    <row r="4380" spans="1:21">
      <c r="A4380" s="10">
        <v>2415300000</v>
      </c>
      <c r="B4380" t="s">
        <v>971</v>
      </c>
      <c r="C4380" t="s">
        <v>972</v>
      </c>
      <c r="D4380" t="s">
        <v>973</v>
      </c>
      <c r="E4380" t="s">
        <v>822</v>
      </c>
      <c r="F4380" t="s">
        <v>973</v>
      </c>
      <c r="G4380" t="s">
        <v>994</v>
      </c>
      <c r="H4380" t="s">
        <v>822</v>
      </c>
      <c r="I4380" t="s">
        <v>973</v>
      </c>
      <c r="J4380" t="s">
        <v>975</v>
      </c>
      <c r="K4380" s="3" t="str">
        <f t="shared" si="285"/>
        <v>DegreasingCold Cleaning</v>
      </c>
      <c r="L4380" s="9" t="s">
        <v>1455</v>
      </c>
      <c r="M4380" s="9" t="s">
        <v>973</v>
      </c>
      <c r="N4380" t="s">
        <v>41</v>
      </c>
      <c r="P4380" s="5" t="str">
        <f>IF(LOOKUP($K4380,Fuel_Mappings!$C$2:$C$255,Fuel_Mappings!$D$2:$D$255)&lt;&gt;"",LOOKUP($K4380,Fuel_Mappings!$C$2:$C$255,Fuel_Mappings!$D$2:$D$255),"")</f>
        <v/>
      </c>
      <c r="Q4380" s="5" t="str">
        <f>IF($P4380="Other_Fuel",IF(LOOKUP($G4380,Fuel_Mappings!$I$2:$I$36,Fuel_Mappings!$I$2:$I$36)=$G4380,LOOKUP($G4380,Fuel_Mappings!$I$2:$I$36,Fuel_Mappings!$J$2:$J$36),""),"")</f>
        <v/>
      </c>
      <c r="S4380" s="5" t="str">
        <f t="shared" si="286"/>
        <v>2D3e</v>
      </c>
      <c r="T4380" s="3" t="b">
        <f t="shared" si="287"/>
        <v>1</v>
      </c>
      <c r="U4380" s="3" t="b">
        <f t="shared" si="288"/>
        <v>1</v>
      </c>
    </row>
    <row r="4381" spans="1:21">
      <c r="A4381" s="10">
        <v>2415100000</v>
      </c>
      <c r="B4381" t="s">
        <v>971</v>
      </c>
      <c r="C4381" t="s">
        <v>972</v>
      </c>
      <c r="D4381" t="s">
        <v>973</v>
      </c>
      <c r="E4381" t="s">
        <v>822</v>
      </c>
      <c r="F4381" t="s">
        <v>973</v>
      </c>
      <c r="G4381" t="s">
        <v>995</v>
      </c>
      <c r="H4381" t="s">
        <v>822</v>
      </c>
      <c r="I4381" t="s">
        <v>973</v>
      </c>
      <c r="J4381" t="s">
        <v>976</v>
      </c>
      <c r="K4381" s="3" t="str">
        <f t="shared" si="285"/>
        <v>DegreasingOpen Top</v>
      </c>
      <c r="L4381" s="9" t="s">
        <v>1455</v>
      </c>
      <c r="M4381" s="9" t="s">
        <v>973</v>
      </c>
      <c r="N4381" t="s">
        <v>41</v>
      </c>
      <c r="P4381" s="5" t="str">
        <f>IF(LOOKUP($K4381,Fuel_Mappings!$C$2:$C$255,Fuel_Mappings!$D$2:$D$255)&lt;&gt;"",LOOKUP($K4381,Fuel_Mappings!$C$2:$C$255,Fuel_Mappings!$D$2:$D$255),"")</f>
        <v/>
      </c>
      <c r="Q4381" s="5" t="str">
        <f>IF($P4381="Other_Fuel",IF(LOOKUP($G4381,Fuel_Mappings!$I$2:$I$36,Fuel_Mappings!$I$2:$I$36)=$G4381,LOOKUP($G4381,Fuel_Mappings!$I$2:$I$36,Fuel_Mappings!$J$2:$J$36),""),"")</f>
        <v/>
      </c>
      <c r="S4381" s="5" t="str">
        <f t="shared" si="286"/>
        <v>2D3e</v>
      </c>
      <c r="T4381" s="3" t="b">
        <f t="shared" si="287"/>
        <v>1</v>
      </c>
      <c r="U4381" s="3" t="b">
        <f t="shared" si="288"/>
        <v>1</v>
      </c>
    </row>
    <row r="4382" spans="1:21">
      <c r="A4382" s="10">
        <v>2415130000</v>
      </c>
      <c r="B4382" t="s">
        <v>971</v>
      </c>
      <c r="C4382" t="s">
        <v>972</v>
      </c>
      <c r="D4382" t="s">
        <v>973</v>
      </c>
      <c r="E4382" t="s">
        <v>822</v>
      </c>
      <c r="F4382" t="s">
        <v>973</v>
      </c>
      <c r="G4382" t="s">
        <v>996</v>
      </c>
      <c r="H4382" t="s">
        <v>822</v>
      </c>
      <c r="I4382" t="s">
        <v>973</v>
      </c>
      <c r="J4382" t="s">
        <v>21</v>
      </c>
      <c r="K4382" s="3" t="str">
        <f t="shared" si="285"/>
        <v>DegreasingOther</v>
      </c>
      <c r="L4382" s="9" t="s">
        <v>1455</v>
      </c>
      <c r="M4382" s="9" t="s">
        <v>973</v>
      </c>
      <c r="N4382" t="s">
        <v>41</v>
      </c>
      <c r="P4382" s="5" t="str">
        <f>IF(LOOKUP($K4382,Fuel_Mappings!$C$2:$C$255,Fuel_Mappings!$D$2:$D$255)&lt;&gt;"",LOOKUP($K4382,Fuel_Mappings!$C$2:$C$255,Fuel_Mappings!$D$2:$D$255),"")</f>
        <v>Other_Fuel</v>
      </c>
      <c r="Q4382" s="5" t="str">
        <f>IF($P4382="Other_Fuel",IF(LOOKUP($G4382,Fuel_Mappings!$I$2:$I$36,Fuel_Mappings!$I$2:$I$36)=$G4382,LOOKUP($G4382,Fuel_Mappings!$I$2:$I$36,Fuel_Mappings!$J$2:$J$36),""),"")</f>
        <v/>
      </c>
      <c r="S4382" s="5" t="str">
        <f t="shared" si="286"/>
        <v>2D3e</v>
      </c>
      <c r="T4382" s="3" t="b">
        <f t="shared" si="287"/>
        <v>1</v>
      </c>
      <c r="U4382" s="3" t="b">
        <f t="shared" si="288"/>
        <v>1</v>
      </c>
    </row>
    <row r="4383" spans="1:21">
      <c r="A4383" s="10">
        <v>68240031</v>
      </c>
      <c r="B4383" t="s">
        <v>997</v>
      </c>
      <c r="C4383" t="s">
        <v>998</v>
      </c>
      <c r="D4383" t="s">
        <v>999</v>
      </c>
      <c r="E4383" t="s">
        <v>552</v>
      </c>
      <c r="F4383" t="s">
        <v>830</v>
      </c>
      <c r="G4383" t="s">
        <v>831</v>
      </c>
      <c r="H4383" t="s">
        <v>822</v>
      </c>
      <c r="I4383" t="s">
        <v>1000</v>
      </c>
      <c r="J4383" t="s">
        <v>21</v>
      </c>
      <c r="K4383" s="3" t="str">
        <f t="shared" si="285"/>
        <v>Dry CleaningOther</v>
      </c>
      <c r="L4383" s="9" t="s">
        <v>1456</v>
      </c>
      <c r="M4383" s="9" t="s">
        <v>1457</v>
      </c>
      <c r="N4383" t="s">
        <v>41</v>
      </c>
      <c r="P4383" s="5" t="str">
        <f>IF(LOOKUP($K4383,Fuel_Mappings!$C$2:$C$255,Fuel_Mappings!$D$2:$D$255)&lt;&gt;"",LOOKUP($K4383,Fuel_Mappings!$C$2:$C$255,Fuel_Mappings!$D$2:$D$255),"")</f>
        <v>Other_Fuel</v>
      </c>
      <c r="Q4383" s="5" t="str">
        <f>IF($P4383="Other_Fuel",IF(LOOKUP($G4383,Fuel_Mappings!$I$2:$I$36,Fuel_Mappings!$I$2:$I$36)=$G4383,LOOKUP($G4383,Fuel_Mappings!$I$2:$I$36,Fuel_Mappings!$J$2:$J$36),""),"")</f>
        <v/>
      </c>
      <c r="S4383" s="5" t="str">
        <f t="shared" si="286"/>
        <v>2D3f</v>
      </c>
      <c r="T4383" s="3" t="b">
        <f t="shared" si="287"/>
        <v>1</v>
      </c>
      <c r="U4383" s="3" t="b">
        <f t="shared" si="288"/>
        <v>1</v>
      </c>
    </row>
    <row r="4384" spans="1:21">
      <c r="A4384" s="10">
        <v>68241030</v>
      </c>
      <c r="B4384" t="s">
        <v>997</v>
      </c>
      <c r="C4384" t="s">
        <v>998</v>
      </c>
      <c r="D4384" t="s">
        <v>999</v>
      </c>
      <c r="E4384" t="s">
        <v>552</v>
      </c>
      <c r="F4384" t="s">
        <v>830</v>
      </c>
      <c r="G4384" t="s">
        <v>833</v>
      </c>
      <c r="H4384" t="s">
        <v>822</v>
      </c>
      <c r="I4384" t="s">
        <v>1000</v>
      </c>
      <c r="J4384" t="s">
        <v>21</v>
      </c>
      <c r="K4384" s="3" t="str">
        <f t="shared" si="285"/>
        <v>Dry CleaningOther</v>
      </c>
      <c r="L4384" s="9" t="s">
        <v>1456</v>
      </c>
      <c r="M4384" s="9" t="s">
        <v>1457</v>
      </c>
      <c r="N4384" t="s">
        <v>41</v>
      </c>
      <c r="P4384" s="5" t="str">
        <f>IF(LOOKUP($K4384,Fuel_Mappings!$C$2:$C$255,Fuel_Mappings!$D$2:$D$255)&lt;&gt;"",LOOKUP($K4384,Fuel_Mappings!$C$2:$C$255,Fuel_Mappings!$D$2:$D$255),"")</f>
        <v>Other_Fuel</v>
      </c>
      <c r="Q4384" s="5" t="str">
        <f>IF($P4384="Other_Fuel",IF(LOOKUP($G4384,Fuel_Mappings!$I$2:$I$36,Fuel_Mappings!$I$2:$I$36)=$G4384,LOOKUP($G4384,Fuel_Mappings!$I$2:$I$36,Fuel_Mappings!$J$2:$J$36),""),"")</f>
        <v/>
      </c>
      <c r="S4384" s="5" t="str">
        <f t="shared" si="286"/>
        <v>2D3f</v>
      </c>
      <c r="T4384" s="3" t="b">
        <f t="shared" si="287"/>
        <v>1</v>
      </c>
      <c r="U4384" s="3" t="b">
        <f t="shared" si="288"/>
        <v>1</v>
      </c>
    </row>
    <row r="4385" spans="1:21">
      <c r="A4385" s="10">
        <v>41000101</v>
      </c>
      <c r="B4385" t="s">
        <v>997</v>
      </c>
      <c r="C4385" t="s">
        <v>998</v>
      </c>
      <c r="D4385" t="s">
        <v>999</v>
      </c>
      <c r="E4385" t="s">
        <v>95</v>
      </c>
      <c r="F4385" t="s">
        <v>1000</v>
      </c>
      <c r="G4385" t="s">
        <v>1003</v>
      </c>
      <c r="H4385" t="s">
        <v>822</v>
      </c>
      <c r="I4385" t="s">
        <v>1000</v>
      </c>
      <c r="J4385" t="s">
        <v>1002</v>
      </c>
      <c r="K4385" s="3" t="str">
        <f t="shared" si="285"/>
        <v>Dry CleaningPetroleum Solvent</v>
      </c>
      <c r="L4385" s="9" t="s">
        <v>1456</v>
      </c>
      <c r="M4385" s="9" t="s">
        <v>1457</v>
      </c>
      <c r="N4385" t="s">
        <v>41</v>
      </c>
      <c r="P4385" s="5" t="str">
        <f>IF(LOOKUP($K4385,Fuel_Mappings!$C$2:$C$255,Fuel_Mappings!$D$2:$D$255)&lt;&gt;"",LOOKUP($K4385,Fuel_Mappings!$C$2:$C$255,Fuel_Mappings!$D$2:$D$255),"")</f>
        <v/>
      </c>
      <c r="Q4385" s="5" t="str">
        <f>IF($P4385="Other_Fuel",IF(LOOKUP($G4385,Fuel_Mappings!$I$2:$I$36,Fuel_Mappings!$I$2:$I$36)=$G4385,LOOKUP($G4385,Fuel_Mappings!$I$2:$I$36,Fuel_Mappings!$J$2:$J$36),""),"")</f>
        <v/>
      </c>
      <c r="S4385" s="5" t="str">
        <f t="shared" si="286"/>
        <v>2D3f</v>
      </c>
      <c r="T4385" s="3" t="b">
        <f t="shared" si="287"/>
        <v>1</v>
      </c>
      <c r="U4385" s="3" t="b">
        <f t="shared" si="288"/>
        <v>1</v>
      </c>
    </row>
    <row r="4386" spans="1:21">
      <c r="A4386" s="10">
        <v>41000143</v>
      </c>
      <c r="B4386" t="s">
        <v>997</v>
      </c>
      <c r="C4386" t="s">
        <v>998</v>
      </c>
      <c r="D4386" t="s">
        <v>999</v>
      </c>
      <c r="E4386" t="s">
        <v>95</v>
      </c>
      <c r="F4386" t="s">
        <v>1000</v>
      </c>
      <c r="G4386" t="s">
        <v>1003</v>
      </c>
      <c r="H4386" t="s">
        <v>822</v>
      </c>
      <c r="I4386" t="s">
        <v>1000</v>
      </c>
      <c r="J4386" t="s">
        <v>1002</v>
      </c>
      <c r="K4386" s="3" t="str">
        <f t="shared" si="285"/>
        <v>Dry CleaningPetroleum Solvent</v>
      </c>
      <c r="L4386" s="9" t="s">
        <v>1456</v>
      </c>
      <c r="M4386" s="9" t="s">
        <v>1457</v>
      </c>
      <c r="N4386" t="s">
        <v>41</v>
      </c>
      <c r="P4386" s="5" t="str">
        <f>IF(LOOKUP($K4386,Fuel_Mappings!$C$2:$C$255,Fuel_Mappings!$D$2:$D$255)&lt;&gt;"",LOOKUP($K4386,Fuel_Mappings!$C$2:$C$255,Fuel_Mappings!$D$2:$D$255),"")</f>
        <v/>
      </c>
      <c r="Q4386" s="5" t="str">
        <f>IF($P4386="Other_Fuel",IF(LOOKUP($G4386,Fuel_Mappings!$I$2:$I$36,Fuel_Mappings!$I$2:$I$36)=$G4386,LOOKUP($G4386,Fuel_Mappings!$I$2:$I$36,Fuel_Mappings!$J$2:$J$36),""),"")</f>
        <v/>
      </c>
      <c r="S4386" s="5" t="str">
        <f t="shared" si="286"/>
        <v>2D3f</v>
      </c>
      <c r="T4386" s="3" t="b">
        <f t="shared" si="287"/>
        <v>1</v>
      </c>
      <c r="U4386" s="3" t="b">
        <f t="shared" si="288"/>
        <v>1</v>
      </c>
    </row>
    <row r="4387" spans="1:21">
      <c r="A4387" s="10">
        <v>41000230</v>
      </c>
      <c r="B4387" t="s">
        <v>997</v>
      </c>
      <c r="C4387" t="s">
        <v>998</v>
      </c>
      <c r="D4387" t="s">
        <v>999</v>
      </c>
      <c r="E4387" t="s">
        <v>95</v>
      </c>
      <c r="F4387" t="s">
        <v>1000</v>
      </c>
      <c r="G4387" t="s">
        <v>1004</v>
      </c>
      <c r="H4387" t="s">
        <v>822</v>
      </c>
      <c r="I4387" t="s">
        <v>1000</v>
      </c>
      <c r="J4387" t="s">
        <v>1002</v>
      </c>
      <c r="K4387" s="3" t="str">
        <f t="shared" si="285"/>
        <v>Dry CleaningPetroleum Solvent</v>
      </c>
      <c r="L4387" s="9" t="s">
        <v>1456</v>
      </c>
      <c r="M4387" s="9" t="s">
        <v>1457</v>
      </c>
      <c r="N4387" t="s">
        <v>41</v>
      </c>
      <c r="P4387" s="5" t="str">
        <f>IF(LOOKUP($K4387,Fuel_Mappings!$C$2:$C$255,Fuel_Mappings!$D$2:$D$255)&lt;&gt;"",LOOKUP($K4387,Fuel_Mappings!$C$2:$C$255,Fuel_Mappings!$D$2:$D$255),"")</f>
        <v/>
      </c>
      <c r="Q4387" s="5" t="str">
        <f>IF($P4387="Other_Fuel",IF(LOOKUP($G4387,Fuel_Mappings!$I$2:$I$36,Fuel_Mappings!$I$2:$I$36)=$G4387,LOOKUP($G4387,Fuel_Mappings!$I$2:$I$36,Fuel_Mappings!$J$2:$J$36),""),"")</f>
        <v/>
      </c>
      <c r="S4387" s="5" t="str">
        <f t="shared" si="286"/>
        <v>2D3f</v>
      </c>
      <c r="T4387" s="3" t="b">
        <f t="shared" si="287"/>
        <v>1</v>
      </c>
      <c r="U4387" s="3" t="b">
        <f t="shared" si="288"/>
        <v>1</v>
      </c>
    </row>
    <row r="4388" spans="1:21">
      <c r="A4388" s="10">
        <v>41000231</v>
      </c>
      <c r="B4388" t="s">
        <v>997</v>
      </c>
      <c r="C4388" t="s">
        <v>998</v>
      </c>
      <c r="D4388" t="s">
        <v>999</v>
      </c>
      <c r="E4388" t="s">
        <v>95</v>
      </c>
      <c r="F4388" t="s">
        <v>1000</v>
      </c>
      <c r="G4388" t="s">
        <v>1004</v>
      </c>
      <c r="H4388" t="s">
        <v>822</v>
      </c>
      <c r="I4388" t="s">
        <v>1000</v>
      </c>
      <c r="J4388" t="s">
        <v>1002</v>
      </c>
      <c r="K4388" s="3" t="str">
        <f t="shared" si="285"/>
        <v>Dry CleaningPetroleum Solvent</v>
      </c>
      <c r="L4388" s="9" t="s">
        <v>1456</v>
      </c>
      <c r="M4388" s="9" t="s">
        <v>1457</v>
      </c>
      <c r="N4388" t="s">
        <v>41</v>
      </c>
      <c r="P4388" s="5" t="str">
        <f>IF(LOOKUP($K4388,Fuel_Mappings!$C$2:$C$255,Fuel_Mappings!$D$2:$D$255)&lt;&gt;"",LOOKUP($K4388,Fuel_Mappings!$C$2:$C$255,Fuel_Mappings!$D$2:$D$255),"")</f>
        <v/>
      </c>
      <c r="Q4388" s="5" t="str">
        <f>IF($P4388="Other_Fuel",IF(LOOKUP($G4388,Fuel_Mappings!$I$2:$I$36,Fuel_Mappings!$I$2:$I$36)=$G4388,LOOKUP($G4388,Fuel_Mappings!$I$2:$I$36,Fuel_Mappings!$J$2:$J$36),""),"")</f>
        <v/>
      </c>
      <c r="S4388" s="5" t="str">
        <f t="shared" si="286"/>
        <v>2D3f</v>
      </c>
      <c r="T4388" s="3" t="b">
        <f t="shared" si="287"/>
        <v>1</v>
      </c>
      <c r="U4388" s="3" t="b">
        <f t="shared" si="288"/>
        <v>1</v>
      </c>
    </row>
    <row r="4389" spans="1:21">
      <c r="A4389" s="10">
        <v>41000130</v>
      </c>
      <c r="B4389" t="s">
        <v>997</v>
      </c>
      <c r="C4389" t="s">
        <v>998</v>
      </c>
      <c r="D4389" t="s">
        <v>999</v>
      </c>
      <c r="E4389" t="s">
        <v>95</v>
      </c>
      <c r="F4389" t="s">
        <v>1000</v>
      </c>
      <c r="G4389" t="s">
        <v>1003</v>
      </c>
      <c r="H4389" t="s">
        <v>822</v>
      </c>
      <c r="I4389" t="s">
        <v>1000</v>
      </c>
      <c r="J4389" t="s">
        <v>1002</v>
      </c>
      <c r="K4389" s="3" t="str">
        <f t="shared" si="285"/>
        <v>Dry CleaningPetroleum Solvent</v>
      </c>
      <c r="L4389" s="9" t="s">
        <v>1456</v>
      </c>
      <c r="M4389" s="9" t="s">
        <v>1457</v>
      </c>
      <c r="N4389" t="s">
        <v>41</v>
      </c>
      <c r="P4389" s="5" t="str">
        <f>IF(LOOKUP($K4389,Fuel_Mappings!$C$2:$C$255,Fuel_Mappings!$D$2:$D$255)&lt;&gt;"",LOOKUP($K4389,Fuel_Mappings!$C$2:$C$255,Fuel_Mappings!$D$2:$D$255),"")</f>
        <v/>
      </c>
      <c r="Q4389" s="5" t="str">
        <f>IF($P4389="Other_Fuel",IF(LOOKUP($G4389,Fuel_Mappings!$I$2:$I$36,Fuel_Mappings!$I$2:$I$36)=$G4389,LOOKUP($G4389,Fuel_Mappings!$I$2:$I$36,Fuel_Mappings!$J$2:$J$36),""),"")</f>
        <v/>
      </c>
      <c r="S4389" s="5" t="str">
        <f t="shared" si="286"/>
        <v>2D3f</v>
      </c>
      <c r="T4389" s="3" t="b">
        <f t="shared" si="287"/>
        <v>1</v>
      </c>
      <c r="U4389" s="3" t="b">
        <f t="shared" si="288"/>
        <v>1</v>
      </c>
    </row>
    <row r="4390" spans="1:21">
      <c r="A4390" s="10">
        <v>41000202</v>
      </c>
      <c r="B4390" t="s">
        <v>997</v>
      </c>
      <c r="C4390" t="s">
        <v>998</v>
      </c>
      <c r="D4390" t="s">
        <v>999</v>
      </c>
      <c r="E4390" t="s">
        <v>95</v>
      </c>
      <c r="F4390" t="s">
        <v>1000</v>
      </c>
      <c r="G4390" t="s">
        <v>1004</v>
      </c>
      <c r="H4390" t="s">
        <v>822</v>
      </c>
      <c r="I4390" t="s">
        <v>1000</v>
      </c>
      <c r="J4390" t="s">
        <v>21</v>
      </c>
      <c r="K4390" s="3" t="str">
        <f t="shared" si="285"/>
        <v>Dry CleaningOther</v>
      </c>
      <c r="L4390" s="9" t="s">
        <v>1456</v>
      </c>
      <c r="M4390" s="9" t="s">
        <v>1457</v>
      </c>
      <c r="N4390" t="s">
        <v>41</v>
      </c>
      <c r="P4390" s="5" t="str">
        <f>IF(LOOKUP($K4390,Fuel_Mappings!$C$2:$C$255,Fuel_Mappings!$D$2:$D$255)&lt;&gt;"",LOOKUP($K4390,Fuel_Mappings!$C$2:$C$255,Fuel_Mappings!$D$2:$D$255),"")</f>
        <v>Other_Fuel</v>
      </c>
      <c r="Q4390" s="5" t="str">
        <f>IF($P4390="Other_Fuel",IF(LOOKUP($G4390,Fuel_Mappings!$I$2:$I$36,Fuel_Mappings!$I$2:$I$36)=$G4390,LOOKUP($G4390,Fuel_Mappings!$I$2:$I$36,Fuel_Mappings!$J$2:$J$36),""),"")</f>
        <v/>
      </c>
      <c r="S4390" s="5" t="str">
        <f t="shared" si="286"/>
        <v>2D3f</v>
      </c>
      <c r="T4390" s="3" t="b">
        <f t="shared" si="287"/>
        <v>1</v>
      </c>
      <c r="U4390" s="3" t="b">
        <f t="shared" si="288"/>
        <v>1</v>
      </c>
    </row>
    <row r="4391" spans="1:21">
      <c r="A4391" s="10">
        <v>41000244</v>
      </c>
      <c r="B4391" t="s">
        <v>997</v>
      </c>
      <c r="C4391" t="s">
        <v>998</v>
      </c>
      <c r="D4391" t="s">
        <v>999</v>
      </c>
      <c r="E4391" t="s">
        <v>95</v>
      </c>
      <c r="F4391" t="s">
        <v>1000</v>
      </c>
      <c r="G4391" t="s">
        <v>1004</v>
      </c>
      <c r="H4391" t="s">
        <v>822</v>
      </c>
      <c r="I4391" t="s">
        <v>1000</v>
      </c>
      <c r="J4391" t="s">
        <v>1002</v>
      </c>
      <c r="K4391" s="3" t="str">
        <f t="shared" si="285"/>
        <v>Dry CleaningPetroleum Solvent</v>
      </c>
      <c r="L4391" s="9" t="s">
        <v>1456</v>
      </c>
      <c r="M4391" s="9" t="s">
        <v>1457</v>
      </c>
      <c r="N4391" t="s">
        <v>41</v>
      </c>
      <c r="P4391" s="5" t="str">
        <f>IF(LOOKUP($K4391,Fuel_Mappings!$C$2:$C$255,Fuel_Mappings!$D$2:$D$255)&lt;&gt;"",LOOKUP($K4391,Fuel_Mappings!$C$2:$C$255,Fuel_Mappings!$D$2:$D$255),"")</f>
        <v/>
      </c>
      <c r="Q4391" s="5" t="str">
        <f>IF($P4391="Other_Fuel",IF(LOOKUP($G4391,Fuel_Mappings!$I$2:$I$36,Fuel_Mappings!$I$2:$I$36)=$G4391,LOOKUP($G4391,Fuel_Mappings!$I$2:$I$36,Fuel_Mappings!$J$2:$J$36),""),"")</f>
        <v/>
      </c>
      <c r="S4391" s="5" t="str">
        <f t="shared" si="286"/>
        <v>2D3f</v>
      </c>
      <c r="T4391" s="3" t="b">
        <f t="shared" si="287"/>
        <v>1</v>
      </c>
      <c r="U4391" s="3" t="b">
        <f t="shared" si="288"/>
        <v>1</v>
      </c>
    </row>
    <row r="4392" spans="1:21">
      <c r="A4392" s="10">
        <v>40100198</v>
      </c>
      <c r="B4392" t="s">
        <v>997</v>
      </c>
      <c r="C4392" t="s">
        <v>998</v>
      </c>
      <c r="D4392" t="s">
        <v>999</v>
      </c>
      <c r="E4392" t="s">
        <v>95</v>
      </c>
      <c r="F4392" t="s">
        <v>111</v>
      </c>
      <c r="G4392" t="s">
        <v>1000</v>
      </c>
      <c r="H4392" t="s">
        <v>822</v>
      </c>
      <c r="I4392" t="s">
        <v>1000</v>
      </c>
      <c r="J4392" t="s">
        <v>21</v>
      </c>
      <c r="K4392" s="3" t="str">
        <f t="shared" si="285"/>
        <v>Dry CleaningOther</v>
      </c>
      <c r="L4392" s="9" t="s">
        <v>1456</v>
      </c>
      <c r="M4392" s="9" t="s">
        <v>1457</v>
      </c>
      <c r="N4392" t="s">
        <v>41</v>
      </c>
      <c r="P4392" s="5" t="str">
        <f>IF(LOOKUP($K4392,Fuel_Mappings!$C$2:$C$255,Fuel_Mappings!$D$2:$D$255)&lt;&gt;"",LOOKUP($K4392,Fuel_Mappings!$C$2:$C$255,Fuel_Mappings!$D$2:$D$255),"")</f>
        <v>Other_Fuel</v>
      </c>
      <c r="Q4392" s="5" t="str">
        <f>IF($P4392="Other_Fuel",IF(LOOKUP($G4392,Fuel_Mappings!$I$2:$I$36,Fuel_Mappings!$I$2:$I$36)=$G4392,LOOKUP($G4392,Fuel_Mappings!$I$2:$I$36,Fuel_Mappings!$J$2:$J$36),""),"")</f>
        <v/>
      </c>
      <c r="S4392" s="5" t="str">
        <f t="shared" si="286"/>
        <v>2D3f</v>
      </c>
      <c r="T4392" s="3" t="b">
        <f t="shared" si="287"/>
        <v>1</v>
      </c>
      <c r="U4392" s="3" t="b">
        <f t="shared" si="288"/>
        <v>1</v>
      </c>
    </row>
    <row r="4393" spans="1:21">
      <c r="A4393" s="10">
        <v>40100101</v>
      </c>
      <c r="B4393" t="s">
        <v>997</v>
      </c>
      <c r="C4393" t="s">
        <v>998</v>
      </c>
      <c r="D4393" t="s">
        <v>999</v>
      </c>
      <c r="E4393" t="s">
        <v>95</v>
      </c>
      <c r="F4393" t="s">
        <v>111</v>
      </c>
      <c r="G4393" t="s">
        <v>1000</v>
      </c>
      <c r="H4393" t="s">
        <v>822</v>
      </c>
      <c r="I4393" t="s">
        <v>1000</v>
      </c>
      <c r="J4393" t="s">
        <v>1001</v>
      </c>
      <c r="K4393" s="3" t="str">
        <f t="shared" si="285"/>
        <v>Dry CleaningPerchloroethylene</v>
      </c>
      <c r="L4393" s="9" t="s">
        <v>1456</v>
      </c>
      <c r="M4393" s="9" t="s">
        <v>1457</v>
      </c>
      <c r="N4393" t="s">
        <v>41</v>
      </c>
      <c r="P4393" s="5" t="str">
        <f>IF(LOOKUP($K4393,Fuel_Mappings!$C$2:$C$255,Fuel_Mappings!$D$2:$D$255)&lt;&gt;"",LOOKUP($K4393,Fuel_Mappings!$C$2:$C$255,Fuel_Mappings!$D$2:$D$255),"")</f>
        <v/>
      </c>
      <c r="Q4393" s="5" t="str">
        <f>IF($P4393="Other_Fuel",IF(LOOKUP($G4393,Fuel_Mappings!$I$2:$I$36,Fuel_Mappings!$I$2:$I$36)=$G4393,LOOKUP($G4393,Fuel_Mappings!$I$2:$I$36,Fuel_Mappings!$J$2:$J$36),""),"")</f>
        <v/>
      </c>
      <c r="S4393" s="5" t="str">
        <f t="shared" si="286"/>
        <v>2D3f</v>
      </c>
      <c r="T4393" s="3" t="b">
        <f t="shared" si="287"/>
        <v>1</v>
      </c>
      <c r="U4393" s="3" t="b">
        <f t="shared" si="288"/>
        <v>1</v>
      </c>
    </row>
    <row r="4394" spans="1:21">
      <c r="A4394" s="10">
        <v>40100104</v>
      </c>
      <c r="B4394" t="s">
        <v>997</v>
      </c>
      <c r="C4394" t="s">
        <v>998</v>
      </c>
      <c r="D4394" t="s">
        <v>999</v>
      </c>
      <c r="E4394" t="s">
        <v>95</v>
      </c>
      <c r="F4394" t="s">
        <v>111</v>
      </c>
      <c r="G4394" t="s">
        <v>1000</v>
      </c>
      <c r="H4394" t="s">
        <v>822</v>
      </c>
      <c r="I4394" t="s">
        <v>1000</v>
      </c>
      <c r="J4394" t="s">
        <v>1002</v>
      </c>
      <c r="K4394" s="3" t="str">
        <f t="shared" si="285"/>
        <v>Dry CleaningPetroleum Solvent</v>
      </c>
      <c r="L4394" s="9" t="s">
        <v>1456</v>
      </c>
      <c r="M4394" s="9" t="s">
        <v>1457</v>
      </c>
      <c r="N4394" t="s">
        <v>41</v>
      </c>
      <c r="P4394" s="5" t="str">
        <f>IF(LOOKUP($K4394,Fuel_Mappings!$C$2:$C$255,Fuel_Mappings!$D$2:$D$255)&lt;&gt;"",LOOKUP($K4394,Fuel_Mappings!$C$2:$C$255,Fuel_Mappings!$D$2:$D$255),"")</f>
        <v/>
      </c>
      <c r="Q4394" s="5" t="str">
        <f>IF($P4394="Other_Fuel",IF(LOOKUP($G4394,Fuel_Mappings!$I$2:$I$36,Fuel_Mappings!$I$2:$I$36)=$G4394,LOOKUP($G4394,Fuel_Mappings!$I$2:$I$36,Fuel_Mappings!$J$2:$J$36),""),"")</f>
        <v/>
      </c>
      <c r="S4394" s="5" t="str">
        <f t="shared" si="286"/>
        <v>2D3f</v>
      </c>
      <c r="T4394" s="3" t="b">
        <f t="shared" si="287"/>
        <v>1</v>
      </c>
      <c r="U4394" s="3" t="b">
        <f t="shared" si="288"/>
        <v>1</v>
      </c>
    </row>
    <row r="4395" spans="1:21">
      <c r="A4395" s="10">
        <v>40100102</v>
      </c>
      <c r="B4395" t="s">
        <v>997</v>
      </c>
      <c r="C4395" t="s">
        <v>998</v>
      </c>
      <c r="D4395" t="s">
        <v>999</v>
      </c>
      <c r="E4395" t="s">
        <v>95</v>
      </c>
      <c r="F4395" t="s">
        <v>111</v>
      </c>
      <c r="G4395" t="s">
        <v>1000</v>
      </c>
      <c r="H4395" t="s">
        <v>822</v>
      </c>
      <c r="I4395" t="s">
        <v>1000</v>
      </c>
      <c r="J4395" t="s">
        <v>1002</v>
      </c>
      <c r="K4395" s="3" t="str">
        <f t="shared" si="285"/>
        <v>Dry CleaningPetroleum Solvent</v>
      </c>
      <c r="L4395" s="9" t="s">
        <v>1456</v>
      </c>
      <c r="M4395" s="9" t="s">
        <v>1457</v>
      </c>
      <c r="N4395" t="s">
        <v>41</v>
      </c>
      <c r="P4395" s="5" t="str">
        <f>IF(LOOKUP($K4395,Fuel_Mappings!$C$2:$C$255,Fuel_Mappings!$D$2:$D$255)&lt;&gt;"",LOOKUP($K4395,Fuel_Mappings!$C$2:$C$255,Fuel_Mappings!$D$2:$D$255),"")</f>
        <v/>
      </c>
      <c r="Q4395" s="5" t="str">
        <f>IF($P4395="Other_Fuel",IF(LOOKUP($G4395,Fuel_Mappings!$I$2:$I$36,Fuel_Mappings!$I$2:$I$36)=$G4395,LOOKUP($G4395,Fuel_Mappings!$I$2:$I$36,Fuel_Mappings!$J$2:$J$36),""),"")</f>
        <v/>
      </c>
      <c r="S4395" s="5" t="str">
        <f t="shared" si="286"/>
        <v>2D3f</v>
      </c>
      <c r="T4395" s="3" t="b">
        <f t="shared" si="287"/>
        <v>1</v>
      </c>
      <c r="U4395" s="3" t="b">
        <f t="shared" si="288"/>
        <v>1</v>
      </c>
    </row>
    <row r="4396" spans="1:21">
      <c r="A4396" s="10">
        <v>40100199</v>
      </c>
      <c r="B4396" t="s">
        <v>997</v>
      </c>
      <c r="C4396" t="s">
        <v>998</v>
      </c>
      <c r="D4396" t="s">
        <v>999</v>
      </c>
      <c r="E4396" t="s">
        <v>95</v>
      </c>
      <c r="F4396" t="s">
        <v>111</v>
      </c>
      <c r="G4396" t="s">
        <v>1000</v>
      </c>
      <c r="H4396" t="s">
        <v>822</v>
      </c>
      <c r="I4396" t="s">
        <v>1000</v>
      </c>
      <c r="J4396" t="s">
        <v>21</v>
      </c>
      <c r="K4396" s="3" t="str">
        <f t="shared" si="285"/>
        <v>Dry CleaningOther</v>
      </c>
      <c r="L4396" s="9" t="s">
        <v>1456</v>
      </c>
      <c r="M4396" s="9" t="s">
        <v>1457</v>
      </c>
      <c r="N4396" t="s">
        <v>41</v>
      </c>
      <c r="P4396" s="5" t="str">
        <f>IF(LOOKUP($K4396,Fuel_Mappings!$C$2:$C$255,Fuel_Mappings!$D$2:$D$255)&lt;&gt;"",LOOKUP($K4396,Fuel_Mappings!$C$2:$C$255,Fuel_Mappings!$D$2:$D$255),"")</f>
        <v>Other_Fuel</v>
      </c>
      <c r="Q4396" s="5" t="str">
        <f>IF($P4396="Other_Fuel",IF(LOOKUP($G4396,Fuel_Mappings!$I$2:$I$36,Fuel_Mappings!$I$2:$I$36)=$G4396,LOOKUP($G4396,Fuel_Mappings!$I$2:$I$36,Fuel_Mappings!$J$2:$J$36),""),"")</f>
        <v/>
      </c>
      <c r="S4396" s="5" t="str">
        <f t="shared" si="286"/>
        <v>2D3f</v>
      </c>
      <c r="T4396" s="3" t="b">
        <f t="shared" si="287"/>
        <v>1</v>
      </c>
      <c r="U4396" s="3" t="b">
        <f t="shared" si="288"/>
        <v>1</v>
      </c>
    </row>
    <row r="4397" spans="1:21">
      <c r="A4397" s="10">
        <v>40100146</v>
      </c>
      <c r="B4397" t="s">
        <v>997</v>
      </c>
      <c r="C4397" t="s">
        <v>998</v>
      </c>
      <c r="D4397" t="s">
        <v>999</v>
      </c>
      <c r="E4397" t="s">
        <v>95</v>
      </c>
      <c r="F4397" t="s">
        <v>111</v>
      </c>
      <c r="G4397" t="s">
        <v>1000</v>
      </c>
      <c r="H4397" t="s">
        <v>822</v>
      </c>
      <c r="I4397" t="s">
        <v>1000</v>
      </c>
      <c r="J4397" t="s">
        <v>21</v>
      </c>
      <c r="K4397" s="3" t="str">
        <f t="shared" si="285"/>
        <v>Dry CleaningOther</v>
      </c>
      <c r="L4397" s="9" t="s">
        <v>1456</v>
      </c>
      <c r="M4397" s="9" t="s">
        <v>1457</v>
      </c>
      <c r="N4397" t="s">
        <v>41</v>
      </c>
      <c r="P4397" s="5" t="str">
        <f>IF(LOOKUP($K4397,Fuel_Mappings!$C$2:$C$255,Fuel_Mappings!$D$2:$D$255)&lt;&gt;"",LOOKUP($K4397,Fuel_Mappings!$C$2:$C$255,Fuel_Mappings!$D$2:$D$255),"")</f>
        <v>Other_Fuel</v>
      </c>
      <c r="Q4397" s="5" t="str">
        <f>IF($P4397="Other_Fuel",IF(LOOKUP($G4397,Fuel_Mappings!$I$2:$I$36,Fuel_Mappings!$I$2:$I$36)=$G4397,LOOKUP($G4397,Fuel_Mappings!$I$2:$I$36,Fuel_Mappings!$J$2:$J$36),""),"")</f>
        <v/>
      </c>
      <c r="S4397" s="5" t="str">
        <f t="shared" si="286"/>
        <v>2D3f</v>
      </c>
      <c r="T4397" s="3" t="b">
        <f t="shared" si="287"/>
        <v>1</v>
      </c>
      <c r="U4397" s="3" t="b">
        <f t="shared" si="288"/>
        <v>1</v>
      </c>
    </row>
    <row r="4398" spans="1:21">
      <c r="A4398" s="10">
        <v>2420000000</v>
      </c>
      <c r="B4398" t="s">
        <v>997</v>
      </c>
      <c r="C4398" t="s">
        <v>998</v>
      </c>
      <c r="D4398" t="s">
        <v>999</v>
      </c>
      <c r="E4398" t="s">
        <v>822</v>
      </c>
      <c r="F4398" t="s">
        <v>1000</v>
      </c>
      <c r="G4398" t="s">
        <v>263</v>
      </c>
      <c r="H4398" t="s">
        <v>822</v>
      </c>
      <c r="I4398" t="s">
        <v>1000</v>
      </c>
      <c r="J4398" t="s">
        <v>21</v>
      </c>
      <c r="K4398" s="3" t="str">
        <f t="shared" si="285"/>
        <v>Dry CleaningOther</v>
      </c>
      <c r="L4398" s="9" t="s">
        <v>1456</v>
      </c>
      <c r="M4398" s="9" t="s">
        <v>1457</v>
      </c>
      <c r="N4398" t="s">
        <v>41</v>
      </c>
      <c r="P4398" s="5" t="str">
        <f>IF(LOOKUP($K4398,Fuel_Mappings!$C$2:$C$255,Fuel_Mappings!$D$2:$D$255)&lt;&gt;"",LOOKUP($K4398,Fuel_Mappings!$C$2:$C$255,Fuel_Mappings!$D$2:$D$255),"")</f>
        <v>Other_Fuel</v>
      </c>
      <c r="Q4398" s="5" t="str">
        <f>IF($P4398="Other_Fuel",IF(LOOKUP($G4398,Fuel_Mappings!$I$2:$I$36,Fuel_Mappings!$I$2:$I$36)=$G4398,LOOKUP($G4398,Fuel_Mappings!$I$2:$I$36,Fuel_Mappings!$J$2:$J$36),""),"")</f>
        <v/>
      </c>
      <c r="S4398" s="5" t="str">
        <f t="shared" si="286"/>
        <v>2D3f</v>
      </c>
      <c r="T4398" s="3" t="b">
        <f t="shared" si="287"/>
        <v>1</v>
      </c>
      <c r="U4398" s="3" t="b">
        <f t="shared" si="288"/>
        <v>1</v>
      </c>
    </row>
    <row r="4399" spans="1:21">
      <c r="A4399" s="10">
        <v>2420010370</v>
      </c>
      <c r="B4399" t="s">
        <v>997</v>
      </c>
      <c r="C4399" t="s">
        <v>998</v>
      </c>
      <c r="D4399" t="s">
        <v>999</v>
      </c>
      <c r="E4399" t="s">
        <v>822</v>
      </c>
      <c r="F4399" t="s">
        <v>1000</v>
      </c>
      <c r="G4399" t="s">
        <v>1005</v>
      </c>
      <c r="H4399" t="s">
        <v>822</v>
      </c>
      <c r="I4399" t="s">
        <v>1000</v>
      </c>
      <c r="J4399" t="s">
        <v>1002</v>
      </c>
      <c r="K4399" s="3" t="str">
        <f t="shared" si="285"/>
        <v>Dry CleaningPetroleum Solvent</v>
      </c>
      <c r="L4399" s="9" t="s">
        <v>1456</v>
      </c>
      <c r="M4399" s="9" t="s">
        <v>1457</v>
      </c>
      <c r="N4399" t="s">
        <v>41</v>
      </c>
      <c r="P4399" s="5" t="str">
        <f>IF(LOOKUP($K4399,Fuel_Mappings!$C$2:$C$255,Fuel_Mappings!$D$2:$D$255)&lt;&gt;"",LOOKUP($K4399,Fuel_Mappings!$C$2:$C$255,Fuel_Mappings!$D$2:$D$255),"")</f>
        <v/>
      </c>
      <c r="Q4399" s="5" t="str">
        <f>IF($P4399="Other_Fuel",IF(LOOKUP($G4399,Fuel_Mappings!$I$2:$I$36,Fuel_Mappings!$I$2:$I$36)=$G4399,LOOKUP($G4399,Fuel_Mappings!$I$2:$I$36,Fuel_Mappings!$J$2:$J$36),""),"")</f>
        <v/>
      </c>
      <c r="S4399" s="5" t="str">
        <f t="shared" si="286"/>
        <v>2D3f</v>
      </c>
      <c r="T4399" s="3" t="b">
        <f t="shared" si="287"/>
        <v>1</v>
      </c>
      <c r="U4399" s="3" t="b">
        <f t="shared" si="288"/>
        <v>1</v>
      </c>
    </row>
    <row r="4400" spans="1:21">
      <c r="A4400" s="10">
        <v>2420010000</v>
      </c>
      <c r="B4400" t="s">
        <v>997</v>
      </c>
      <c r="C4400" t="s">
        <v>998</v>
      </c>
      <c r="D4400" t="s">
        <v>999</v>
      </c>
      <c r="E4400" t="s">
        <v>822</v>
      </c>
      <c r="F4400" t="s">
        <v>1000</v>
      </c>
      <c r="G4400" t="s">
        <v>1005</v>
      </c>
      <c r="H4400" t="s">
        <v>822</v>
      </c>
      <c r="I4400" t="s">
        <v>1000</v>
      </c>
      <c r="J4400" t="s">
        <v>21</v>
      </c>
      <c r="K4400" s="3" t="str">
        <f t="shared" si="285"/>
        <v>Dry CleaningOther</v>
      </c>
      <c r="L4400" s="9" t="s">
        <v>1456</v>
      </c>
      <c r="M4400" s="9" t="s">
        <v>1457</v>
      </c>
      <c r="N4400" t="s">
        <v>41</v>
      </c>
      <c r="P4400" s="5" t="str">
        <f>IF(LOOKUP($K4400,Fuel_Mappings!$C$2:$C$255,Fuel_Mappings!$D$2:$D$255)&lt;&gt;"",LOOKUP($K4400,Fuel_Mappings!$C$2:$C$255,Fuel_Mappings!$D$2:$D$255),"")</f>
        <v>Other_Fuel</v>
      </c>
      <c r="Q4400" s="5" t="str">
        <f>IF($P4400="Other_Fuel",IF(LOOKUP($G4400,Fuel_Mappings!$I$2:$I$36,Fuel_Mappings!$I$2:$I$36)=$G4400,LOOKUP($G4400,Fuel_Mappings!$I$2:$I$36,Fuel_Mappings!$J$2:$J$36),""),"")</f>
        <v/>
      </c>
      <c r="S4400" s="5" t="str">
        <f t="shared" si="286"/>
        <v>2D3f</v>
      </c>
      <c r="T4400" s="3" t="b">
        <f t="shared" si="287"/>
        <v>1</v>
      </c>
      <c r="U4400" s="3" t="b">
        <f t="shared" si="288"/>
        <v>1</v>
      </c>
    </row>
    <row r="4401" spans="1:21">
      <c r="A4401" s="10">
        <v>2420000055</v>
      </c>
      <c r="B4401" t="s">
        <v>997</v>
      </c>
      <c r="C4401" t="s">
        <v>998</v>
      </c>
      <c r="D4401" t="s">
        <v>999</v>
      </c>
      <c r="E4401" t="s">
        <v>822</v>
      </c>
      <c r="F4401" t="s">
        <v>1000</v>
      </c>
      <c r="G4401" t="s">
        <v>263</v>
      </c>
      <c r="H4401" t="s">
        <v>822</v>
      </c>
      <c r="I4401" t="s">
        <v>1000</v>
      </c>
      <c r="J4401" t="s">
        <v>1001</v>
      </c>
      <c r="K4401" s="3" t="str">
        <f t="shared" si="285"/>
        <v>Dry CleaningPerchloroethylene</v>
      </c>
      <c r="L4401" s="9" t="s">
        <v>1456</v>
      </c>
      <c r="M4401" s="9" t="s">
        <v>1457</v>
      </c>
      <c r="N4401" t="s">
        <v>41</v>
      </c>
      <c r="P4401" s="5" t="str">
        <f>IF(LOOKUP($K4401,Fuel_Mappings!$C$2:$C$255,Fuel_Mappings!$D$2:$D$255)&lt;&gt;"",LOOKUP($K4401,Fuel_Mappings!$C$2:$C$255,Fuel_Mappings!$D$2:$D$255),"")</f>
        <v/>
      </c>
      <c r="Q4401" s="5" t="str">
        <f>IF($P4401="Other_Fuel",IF(LOOKUP($G4401,Fuel_Mappings!$I$2:$I$36,Fuel_Mappings!$I$2:$I$36)=$G4401,LOOKUP($G4401,Fuel_Mappings!$I$2:$I$36,Fuel_Mappings!$J$2:$J$36),""),"")</f>
        <v/>
      </c>
      <c r="S4401" s="5" t="str">
        <f t="shared" si="286"/>
        <v>2D3f</v>
      </c>
      <c r="T4401" s="3" t="b">
        <f t="shared" si="287"/>
        <v>1</v>
      </c>
      <c r="U4401" s="3" t="b">
        <f t="shared" si="288"/>
        <v>1</v>
      </c>
    </row>
    <row r="4402" spans="1:21">
      <c r="A4402" s="10">
        <v>2420010055</v>
      </c>
      <c r="B4402" t="s">
        <v>997</v>
      </c>
      <c r="C4402" t="s">
        <v>998</v>
      </c>
      <c r="D4402" t="s">
        <v>999</v>
      </c>
      <c r="E4402" t="s">
        <v>822</v>
      </c>
      <c r="F4402" t="s">
        <v>1000</v>
      </c>
      <c r="G4402" t="s">
        <v>1005</v>
      </c>
      <c r="H4402" t="s">
        <v>822</v>
      </c>
      <c r="I4402" t="s">
        <v>1000</v>
      </c>
      <c r="J4402" t="s">
        <v>1001</v>
      </c>
      <c r="K4402" s="3" t="str">
        <f t="shared" si="285"/>
        <v>Dry CleaningPerchloroethylene</v>
      </c>
      <c r="L4402" s="9" t="s">
        <v>1456</v>
      </c>
      <c r="M4402" s="9" t="s">
        <v>1457</v>
      </c>
      <c r="N4402" t="s">
        <v>41</v>
      </c>
      <c r="P4402" s="5" t="str">
        <f>IF(LOOKUP($K4402,Fuel_Mappings!$C$2:$C$255,Fuel_Mappings!$D$2:$D$255)&lt;&gt;"",LOOKUP($K4402,Fuel_Mappings!$C$2:$C$255,Fuel_Mappings!$D$2:$D$255),"")</f>
        <v/>
      </c>
      <c r="Q4402" s="5" t="str">
        <f>IF($P4402="Other_Fuel",IF(LOOKUP($G4402,Fuel_Mappings!$I$2:$I$36,Fuel_Mappings!$I$2:$I$36)=$G4402,LOOKUP($G4402,Fuel_Mappings!$I$2:$I$36,Fuel_Mappings!$J$2:$J$36),""),"")</f>
        <v/>
      </c>
      <c r="S4402" s="5" t="str">
        <f t="shared" si="286"/>
        <v>2D3f</v>
      </c>
      <c r="T4402" s="3" t="b">
        <f t="shared" si="287"/>
        <v>1</v>
      </c>
      <c r="U4402" s="3" t="b">
        <f t="shared" si="288"/>
        <v>1</v>
      </c>
    </row>
    <row r="4403" spans="1:21">
      <c r="A4403" s="10">
        <v>2420020000</v>
      </c>
      <c r="B4403" t="s">
        <v>997</v>
      </c>
      <c r="C4403" t="s">
        <v>998</v>
      </c>
      <c r="D4403" t="s">
        <v>999</v>
      </c>
      <c r="E4403" t="s">
        <v>822</v>
      </c>
      <c r="F4403" t="s">
        <v>1000</v>
      </c>
      <c r="G4403" t="s">
        <v>1006</v>
      </c>
      <c r="H4403" t="s">
        <v>822</v>
      </c>
      <c r="I4403" t="s">
        <v>1000</v>
      </c>
      <c r="J4403" t="s">
        <v>21</v>
      </c>
      <c r="K4403" s="3" t="str">
        <f t="shared" ref="K4403:K4466" si="289">I4403&amp;J4403</f>
        <v>Dry CleaningOther</v>
      </c>
      <c r="L4403" s="9" t="s">
        <v>1456</v>
      </c>
      <c r="M4403" s="9" t="s">
        <v>1457</v>
      </c>
      <c r="N4403" t="s">
        <v>41</v>
      </c>
      <c r="P4403" s="5" t="str">
        <f>IF(LOOKUP($K4403,Fuel_Mappings!$C$2:$C$255,Fuel_Mappings!$D$2:$D$255)&lt;&gt;"",LOOKUP($K4403,Fuel_Mappings!$C$2:$C$255,Fuel_Mappings!$D$2:$D$255),"")</f>
        <v>Other_Fuel</v>
      </c>
      <c r="Q4403" s="5" t="str">
        <f>IF($P4403="Other_Fuel",IF(LOOKUP($G4403,Fuel_Mappings!$I$2:$I$36,Fuel_Mappings!$I$2:$I$36)=$G4403,LOOKUP($G4403,Fuel_Mappings!$I$2:$I$36,Fuel_Mappings!$J$2:$J$36),""),"")</f>
        <v/>
      </c>
      <c r="S4403" s="5" t="str">
        <f t="shared" si="286"/>
        <v>2D3f</v>
      </c>
      <c r="T4403" s="3" t="b">
        <f t="shared" si="287"/>
        <v>1</v>
      </c>
      <c r="U4403" s="3" t="b">
        <f t="shared" si="288"/>
        <v>1</v>
      </c>
    </row>
    <row r="4404" spans="1:21">
      <c r="A4404" s="10">
        <v>2420000370</v>
      </c>
      <c r="B4404" t="s">
        <v>997</v>
      </c>
      <c r="C4404" t="s">
        <v>998</v>
      </c>
      <c r="D4404" t="s">
        <v>999</v>
      </c>
      <c r="E4404" t="s">
        <v>822</v>
      </c>
      <c r="F4404" t="s">
        <v>1000</v>
      </c>
      <c r="G4404" t="s">
        <v>263</v>
      </c>
      <c r="H4404" t="s">
        <v>822</v>
      </c>
      <c r="I4404" t="s">
        <v>1000</v>
      </c>
      <c r="J4404" t="s">
        <v>1002</v>
      </c>
      <c r="K4404" s="3" t="str">
        <f t="shared" si="289"/>
        <v>Dry CleaningPetroleum Solvent</v>
      </c>
      <c r="L4404" s="9" t="s">
        <v>1456</v>
      </c>
      <c r="M4404" s="9" t="s">
        <v>1457</v>
      </c>
      <c r="N4404" t="s">
        <v>41</v>
      </c>
      <c r="P4404" s="5" t="str">
        <f>IF(LOOKUP($K4404,Fuel_Mappings!$C$2:$C$255,Fuel_Mappings!$D$2:$D$255)&lt;&gt;"",LOOKUP($K4404,Fuel_Mappings!$C$2:$C$255,Fuel_Mappings!$D$2:$D$255),"")</f>
        <v/>
      </c>
      <c r="Q4404" s="5" t="str">
        <f>IF($P4404="Other_Fuel",IF(LOOKUP($G4404,Fuel_Mappings!$I$2:$I$36,Fuel_Mappings!$I$2:$I$36)=$G4404,LOOKUP($G4404,Fuel_Mappings!$I$2:$I$36,Fuel_Mappings!$J$2:$J$36),""),"")</f>
        <v/>
      </c>
      <c r="S4404" s="5" t="str">
        <f t="shared" si="286"/>
        <v>2D3f</v>
      </c>
      <c r="T4404" s="3" t="b">
        <f t="shared" si="287"/>
        <v>1</v>
      </c>
      <c r="U4404" s="3" t="b">
        <f t="shared" si="288"/>
        <v>1</v>
      </c>
    </row>
    <row r="4405" spans="1:21">
      <c r="A4405" s="10">
        <v>40500215</v>
      </c>
      <c r="B4405" t="s">
        <v>1007</v>
      </c>
      <c r="C4405" t="s">
        <v>1008</v>
      </c>
      <c r="D4405" t="s">
        <v>1009</v>
      </c>
      <c r="E4405" t="s">
        <v>95</v>
      </c>
      <c r="F4405" t="s">
        <v>1010</v>
      </c>
      <c r="G4405" t="s">
        <v>1011</v>
      </c>
      <c r="H4405" t="s">
        <v>822</v>
      </c>
      <c r="I4405" t="s">
        <v>1012</v>
      </c>
      <c r="J4405" t="s">
        <v>1013</v>
      </c>
      <c r="K4405" s="3" t="str">
        <f t="shared" si="289"/>
        <v>Graphic ArtsLetterpress</v>
      </c>
      <c r="L4405" s="9" t="s">
        <v>1458</v>
      </c>
      <c r="M4405" s="9" t="s">
        <v>1009</v>
      </c>
      <c r="N4405" t="s">
        <v>41</v>
      </c>
      <c r="P4405" s="5" t="str">
        <f>IF(LOOKUP($K4405,Fuel_Mappings!$C$2:$C$255,Fuel_Mappings!$D$2:$D$255)&lt;&gt;"",LOOKUP($K4405,Fuel_Mappings!$C$2:$C$255,Fuel_Mappings!$D$2:$D$255),"")</f>
        <v/>
      </c>
      <c r="Q4405" s="5" t="str">
        <f>IF($P4405="Other_Fuel",IF(LOOKUP($G4405,Fuel_Mappings!$I$2:$I$36,Fuel_Mappings!$I$2:$I$36)=$G4405,LOOKUP($G4405,Fuel_Mappings!$I$2:$I$36,Fuel_Mappings!$J$2:$J$36),""),"")</f>
        <v/>
      </c>
      <c r="S4405" s="5" t="str">
        <f t="shared" si="286"/>
        <v>2D3h</v>
      </c>
      <c r="T4405" s="3" t="b">
        <f t="shared" si="287"/>
        <v>1</v>
      </c>
      <c r="U4405" s="3" t="b">
        <f t="shared" si="288"/>
        <v>1</v>
      </c>
    </row>
    <row r="4406" spans="1:21">
      <c r="A4406" s="10">
        <v>40588801</v>
      </c>
      <c r="B4406" t="s">
        <v>1007</v>
      </c>
      <c r="C4406" t="s">
        <v>1008</v>
      </c>
      <c r="D4406" t="s">
        <v>1009</v>
      </c>
      <c r="E4406" t="s">
        <v>95</v>
      </c>
      <c r="F4406" t="s">
        <v>1010</v>
      </c>
      <c r="G4406" t="s">
        <v>193</v>
      </c>
      <c r="H4406" t="s">
        <v>822</v>
      </c>
      <c r="I4406" t="s">
        <v>1012</v>
      </c>
      <c r="J4406" t="s">
        <v>21</v>
      </c>
      <c r="K4406" s="3" t="str">
        <f t="shared" si="289"/>
        <v>Graphic ArtsOther</v>
      </c>
      <c r="L4406" s="9" t="s">
        <v>1458</v>
      </c>
      <c r="M4406" s="9" t="s">
        <v>1009</v>
      </c>
      <c r="N4406" t="s">
        <v>41</v>
      </c>
      <c r="P4406" s="5" t="str">
        <f>IF(LOOKUP($K4406,Fuel_Mappings!$C$2:$C$255,Fuel_Mappings!$D$2:$D$255)&lt;&gt;"",LOOKUP($K4406,Fuel_Mappings!$C$2:$C$255,Fuel_Mappings!$D$2:$D$255),"")</f>
        <v>Other_Fuel</v>
      </c>
      <c r="Q4406" s="5" t="str">
        <f>IF($P4406="Other_Fuel",IF(LOOKUP($G4406,Fuel_Mappings!$I$2:$I$36,Fuel_Mappings!$I$2:$I$36)=$G4406,LOOKUP($G4406,Fuel_Mappings!$I$2:$I$36,Fuel_Mappings!$J$2:$J$36),""),"")</f>
        <v/>
      </c>
      <c r="S4406" s="5" t="str">
        <f t="shared" si="286"/>
        <v>2D3h</v>
      </c>
      <c r="T4406" s="3" t="b">
        <f t="shared" si="287"/>
        <v>1</v>
      </c>
      <c r="U4406" s="3" t="b">
        <f t="shared" si="288"/>
        <v>1</v>
      </c>
    </row>
    <row r="4407" spans="1:21">
      <c r="A4407" s="10">
        <v>40500101</v>
      </c>
      <c r="B4407" t="s">
        <v>1007</v>
      </c>
      <c r="C4407" t="s">
        <v>1008</v>
      </c>
      <c r="D4407" t="s">
        <v>1009</v>
      </c>
      <c r="E4407" t="s">
        <v>95</v>
      </c>
      <c r="F4407" t="s">
        <v>1010</v>
      </c>
      <c r="G4407" t="s">
        <v>1014</v>
      </c>
      <c r="H4407" t="s">
        <v>822</v>
      </c>
      <c r="I4407" t="s">
        <v>1012</v>
      </c>
      <c r="J4407" t="s">
        <v>21</v>
      </c>
      <c r="K4407" s="3" t="str">
        <f t="shared" si="289"/>
        <v>Graphic ArtsOther</v>
      </c>
      <c r="L4407" s="9" t="s">
        <v>1458</v>
      </c>
      <c r="M4407" s="9" t="s">
        <v>1009</v>
      </c>
      <c r="N4407" t="s">
        <v>41</v>
      </c>
      <c r="P4407" s="5" t="str">
        <f>IF(LOOKUP($K4407,Fuel_Mappings!$C$2:$C$255,Fuel_Mappings!$D$2:$D$255)&lt;&gt;"",LOOKUP($K4407,Fuel_Mappings!$C$2:$C$255,Fuel_Mappings!$D$2:$D$255),"")</f>
        <v>Other_Fuel</v>
      </c>
      <c r="Q4407" s="5" t="str">
        <f>IF($P4407="Other_Fuel",IF(LOOKUP($G4407,Fuel_Mappings!$I$2:$I$36,Fuel_Mappings!$I$2:$I$36)=$G4407,LOOKUP($G4407,Fuel_Mappings!$I$2:$I$36,Fuel_Mappings!$J$2:$J$36),""),"")</f>
        <v/>
      </c>
      <c r="S4407" s="5" t="str">
        <f t="shared" si="286"/>
        <v>2D3h</v>
      </c>
      <c r="T4407" s="3" t="b">
        <f t="shared" si="287"/>
        <v>1</v>
      </c>
      <c r="U4407" s="3" t="b">
        <f t="shared" si="288"/>
        <v>1</v>
      </c>
    </row>
    <row r="4408" spans="1:21">
      <c r="A4408" s="10">
        <v>40500401</v>
      </c>
      <c r="B4408" t="s">
        <v>1007</v>
      </c>
      <c r="C4408" t="s">
        <v>1008</v>
      </c>
      <c r="D4408" t="s">
        <v>1009</v>
      </c>
      <c r="E4408" t="s">
        <v>95</v>
      </c>
      <c r="F4408" t="s">
        <v>1010</v>
      </c>
      <c r="G4408" t="s">
        <v>1015</v>
      </c>
      <c r="H4408" t="s">
        <v>822</v>
      </c>
      <c r="I4408" t="s">
        <v>1012</v>
      </c>
      <c r="J4408" t="s">
        <v>1015</v>
      </c>
      <c r="K4408" s="3" t="str">
        <f t="shared" si="289"/>
        <v>Graphic ArtsLithographic</v>
      </c>
      <c r="L4408" s="9" t="s">
        <v>1458</v>
      </c>
      <c r="M4408" s="9" t="s">
        <v>1009</v>
      </c>
      <c r="N4408" t="s">
        <v>41</v>
      </c>
      <c r="P4408" s="5" t="str">
        <f>IF(LOOKUP($K4408,Fuel_Mappings!$C$2:$C$255,Fuel_Mappings!$D$2:$D$255)&lt;&gt;"",LOOKUP($K4408,Fuel_Mappings!$C$2:$C$255,Fuel_Mappings!$D$2:$D$255),"")</f>
        <v/>
      </c>
      <c r="Q4408" s="5" t="str">
        <f>IF($P4408="Other_Fuel",IF(LOOKUP($G4408,Fuel_Mappings!$I$2:$I$36,Fuel_Mappings!$I$2:$I$36)=$G4408,LOOKUP($G4408,Fuel_Mappings!$I$2:$I$36,Fuel_Mappings!$J$2:$J$36),""),"")</f>
        <v/>
      </c>
      <c r="S4408" s="5" t="str">
        <f t="shared" si="286"/>
        <v>2D3h</v>
      </c>
      <c r="T4408" s="3" t="b">
        <f t="shared" si="287"/>
        <v>1</v>
      </c>
      <c r="U4408" s="3" t="b">
        <f t="shared" si="288"/>
        <v>1</v>
      </c>
    </row>
    <row r="4409" spans="1:21">
      <c r="A4409" s="10">
        <v>40500201</v>
      </c>
      <c r="B4409" t="s">
        <v>1007</v>
      </c>
      <c r="C4409" t="s">
        <v>1008</v>
      </c>
      <c r="D4409" t="s">
        <v>1009</v>
      </c>
      <c r="E4409" t="s">
        <v>95</v>
      </c>
      <c r="F4409" t="s">
        <v>1010</v>
      </c>
      <c r="G4409" t="s">
        <v>1011</v>
      </c>
      <c r="H4409" t="s">
        <v>822</v>
      </c>
      <c r="I4409" t="s">
        <v>1012</v>
      </c>
      <c r="J4409" t="s">
        <v>1013</v>
      </c>
      <c r="K4409" s="3" t="str">
        <f t="shared" si="289"/>
        <v>Graphic ArtsLetterpress</v>
      </c>
      <c r="L4409" s="9" t="s">
        <v>1458</v>
      </c>
      <c r="M4409" s="9" t="s">
        <v>1009</v>
      </c>
      <c r="N4409" t="s">
        <v>41</v>
      </c>
      <c r="P4409" s="5" t="str">
        <f>IF(LOOKUP($K4409,Fuel_Mappings!$C$2:$C$255,Fuel_Mappings!$D$2:$D$255)&lt;&gt;"",LOOKUP($K4409,Fuel_Mappings!$C$2:$C$255,Fuel_Mappings!$D$2:$D$255),"")</f>
        <v/>
      </c>
      <c r="Q4409" s="5" t="str">
        <f>IF($P4409="Other_Fuel",IF(LOOKUP($G4409,Fuel_Mappings!$I$2:$I$36,Fuel_Mappings!$I$2:$I$36)=$G4409,LOOKUP($G4409,Fuel_Mappings!$I$2:$I$36,Fuel_Mappings!$J$2:$J$36),""),"")</f>
        <v/>
      </c>
      <c r="S4409" s="5" t="str">
        <f t="shared" si="286"/>
        <v>2D3h</v>
      </c>
      <c r="T4409" s="3" t="b">
        <f t="shared" si="287"/>
        <v>1</v>
      </c>
      <c r="U4409" s="3" t="b">
        <f t="shared" si="288"/>
        <v>1</v>
      </c>
    </row>
    <row r="4410" spans="1:21">
      <c r="A4410" s="10">
        <v>40500301</v>
      </c>
      <c r="B4410" t="s">
        <v>1007</v>
      </c>
      <c r="C4410" t="s">
        <v>1008</v>
      </c>
      <c r="D4410" t="s">
        <v>1009</v>
      </c>
      <c r="E4410" t="s">
        <v>95</v>
      </c>
      <c r="F4410" t="s">
        <v>1010</v>
      </c>
      <c r="G4410" t="s">
        <v>1016</v>
      </c>
      <c r="H4410" t="s">
        <v>822</v>
      </c>
      <c r="I4410" t="s">
        <v>1012</v>
      </c>
      <c r="J4410" t="s">
        <v>1016</v>
      </c>
      <c r="K4410" s="3" t="str">
        <f t="shared" si="289"/>
        <v>Graphic ArtsFlexographic</v>
      </c>
      <c r="L4410" s="9" t="s">
        <v>1458</v>
      </c>
      <c r="M4410" s="9" t="s">
        <v>1009</v>
      </c>
      <c r="N4410" t="s">
        <v>41</v>
      </c>
      <c r="P4410" s="5" t="str">
        <f>IF(LOOKUP($K4410,Fuel_Mappings!$C$2:$C$255,Fuel_Mappings!$D$2:$D$255)&lt;&gt;"",LOOKUP($K4410,Fuel_Mappings!$C$2:$C$255,Fuel_Mappings!$D$2:$D$255),"")</f>
        <v/>
      </c>
      <c r="Q4410" s="5" t="str">
        <f>IF($P4410="Other_Fuel",IF(LOOKUP($G4410,Fuel_Mappings!$I$2:$I$36,Fuel_Mappings!$I$2:$I$36)=$G4410,LOOKUP($G4410,Fuel_Mappings!$I$2:$I$36,Fuel_Mappings!$J$2:$J$36),""),"")</f>
        <v/>
      </c>
      <c r="S4410" s="5" t="str">
        <f t="shared" si="286"/>
        <v>2D3h</v>
      </c>
      <c r="T4410" s="3" t="b">
        <f t="shared" si="287"/>
        <v>1</v>
      </c>
      <c r="U4410" s="3" t="b">
        <f t="shared" si="288"/>
        <v>1</v>
      </c>
    </row>
    <row r="4411" spans="1:21">
      <c r="A4411" s="10">
        <v>40500801</v>
      </c>
      <c r="B4411" t="s">
        <v>1007</v>
      </c>
      <c r="C4411" t="s">
        <v>1008</v>
      </c>
      <c r="D4411" t="s">
        <v>1009</v>
      </c>
      <c r="E4411" t="s">
        <v>95</v>
      </c>
      <c r="F4411" t="s">
        <v>1010</v>
      </c>
      <c r="G4411" t="s">
        <v>1017</v>
      </c>
      <c r="H4411" t="s">
        <v>822</v>
      </c>
      <c r="I4411" t="s">
        <v>1012</v>
      </c>
      <c r="J4411" t="s">
        <v>21</v>
      </c>
      <c r="K4411" s="3" t="str">
        <f t="shared" si="289"/>
        <v>Graphic ArtsOther</v>
      </c>
      <c r="L4411" s="9" t="s">
        <v>1458</v>
      </c>
      <c r="M4411" s="9" t="s">
        <v>1009</v>
      </c>
      <c r="N4411" t="s">
        <v>41</v>
      </c>
      <c r="P4411" s="5" t="str">
        <f>IF(LOOKUP($K4411,Fuel_Mappings!$C$2:$C$255,Fuel_Mappings!$D$2:$D$255)&lt;&gt;"",LOOKUP($K4411,Fuel_Mappings!$C$2:$C$255,Fuel_Mappings!$D$2:$D$255),"")</f>
        <v>Other_Fuel</v>
      </c>
      <c r="Q4411" s="5" t="str">
        <f>IF($P4411="Other_Fuel",IF(LOOKUP($G4411,Fuel_Mappings!$I$2:$I$36,Fuel_Mappings!$I$2:$I$36)=$G4411,LOOKUP($G4411,Fuel_Mappings!$I$2:$I$36,Fuel_Mappings!$J$2:$J$36),""),"")</f>
        <v/>
      </c>
      <c r="S4411" s="5" t="str">
        <f t="shared" si="286"/>
        <v>2D3h</v>
      </c>
      <c r="T4411" s="3" t="b">
        <f t="shared" si="287"/>
        <v>1</v>
      </c>
      <c r="U4411" s="3" t="b">
        <f t="shared" si="288"/>
        <v>1</v>
      </c>
    </row>
    <row r="4412" spans="1:21">
      <c r="A4412" s="10">
        <v>40500511</v>
      </c>
      <c r="B4412" t="s">
        <v>1007</v>
      </c>
      <c r="C4412" t="s">
        <v>1008</v>
      </c>
      <c r="D4412" t="s">
        <v>1009</v>
      </c>
      <c r="E4412" t="s">
        <v>95</v>
      </c>
      <c r="F4412" t="s">
        <v>1010</v>
      </c>
      <c r="G4412" t="s">
        <v>1018</v>
      </c>
      <c r="H4412" t="s">
        <v>822</v>
      </c>
      <c r="I4412" t="s">
        <v>1012</v>
      </c>
      <c r="J4412" t="s">
        <v>1018</v>
      </c>
      <c r="K4412" s="3" t="str">
        <f t="shared" si="289"/>
        <v>Graphic ArtsGravure</v>
      </c>
      <c r="L4412" s="9" t="s">
        <v>1458</v>
      </c>
      <c r="M4412" s="9" t="s">
        <v>1009</v>
      </c>
      <c r="N4412" t="s">
        <v>41</v>
      </c>
      <c r="P4412" s="5" t="str">
        <f>IF(LOOKUP($K4412,Fuel_Mappings!$C$2:$C$255,Fuel_Mappings!$D$2:$D$255)&lt;&gt;"",LOOKUP($K4412,Fuel_Mappings!$C$2:$C$255,Fuel_Mappings!$D$2:$D$255),"")</f>
        <v/>
      </c>
      <c r="Q4412" s="5" t="str">
        <f>IF($P4412="Other_Fuel",IF(LOOKUP($G4412,Fuel_Mappings!$I$2:$I$36,Fuel_Mappings!$I$2:$I$36)=$G4412,LOOKUP($G4412,Fuel_Mappings!$I$2:$I$36,Fuel_Mappings!$J$2:$J$36),""),"")</f>
        <v/>
      </c>
      <c r="S4412" s="5" t="str">
        <f t="shared" si="286"/>
        <v>2D3h</v>
      </c>
      <c r="T4412" s="3" t="b">
        <f t="shared" si="287"/>
        <v>1</v>
      </c>
      <c r="U4412" s="3" t="b">
        <f t="shared" si="288"/>
        <v>1</v>
      </c>
    </row>
    <row r="4413" spans="1:21">
      <c r="A4413" s="10">
        <v>40500597</v>
      </c>
      <c r="B4413" t="s">
        <v>1007</v>
      </c>
      <c r="C4413" t="s">
        <v>1008</v>
      </c>
      <c r="D4413" t="s">
        <v>1009</v>
      </c>
      <c r="E4413" t="s">
        <v>95</v>
      </c>
      <c r="F4413" t="s">
        <v>1010</v>
      </c>
      <c r="G4413" t="s">
        <v>899</v>
      </c>
      <c r="H4413" t="s">
        <v>822</v>
      </c>
      <c r="I4413" t="s">
        <v>1012</v>
      </c>
      <c r="J4413" t="s">
        <v>21</v>
      </c>
      <c r="K4413" s="3" t="str">
        <f t="shared" si="289"/>
        <v>Graphic ArtsOther</v>
      </c>
      <c r="L4413" s="9" t="s">
        <v>1458</v>
      </c>
      <c r="M4413" s="9" t="s">
        <v>1009</v>
      </c>
      <c r="N4413" t="s">
        <v>41</v>
      </c>
      <c r="P4413" s="5" t="str">
        <f>IF(LOOKUP($K4413,Fuel_Mappings!$C$2:$C$255,Fuel_Mappings!$D$2:$D$255)&lt;&gt;"",LOOKUP($K4413,Fuel_Mappings!$C$2:$C$255,Fuel_Mappings!$D$2:$D$255),"")</f>
        <v>Other_Fuel</v>
      </c>
      <c r="Q4413" s="5" t="str">
        <f>IF($P4413="Other_Fuel",IF(LOOKUP($G4413,Fuel_Mappings!$I$2:$I$36,Fuel_Mappings!$I$2:$I$36)=$G4413,LOOKUP($G4413,Fuel_Mappings!$I$2:$I$36,Fuel_Mappings!$J$2:$J$36),""),"")</f>
        <v/>
      </c>
      <c r="S4413" s="5" t="str">
        <f t="shared" si="286"/>
        <v>2D3h</v>
      </c>
      <c r="T4413" s="3" t="b">
        <f t="shared" si="287"/>
        <v>1</v>
      </c>
      <c r="U4413" s="3" t="b">
        <f t="shared" si="288"/>
        <v>1</v>
      </c>
    </row>
    <row r="4414" spans="1:21">
      <c r="A4414" s="10">
        <v>40500599</v>
      </c>
      <c r="B4414" t="s">
        <v>1007</v>
      </c>
      <c r="C4414" t="s">
        <v>1008</v>
      </c>
      <c r="D4414" t="s">
        <v>1009</v>
      </c>
      <c r="E4414" t="s">
        <v>95</v>
      </c>
      <c r="F4414" t="s">
        <v>1010</v>
      </c>
      <c r="G4414" t="s">
        <v>1009</v>
      </c>
      <c r="H4414" t="s">
        <v>822</v>
      </c>
      <c r="I4414" t="s">
        <v>1012</v>
      </c>
      <c r="J4414" t="s">
        <v>21</v>
      </c>
      <c r="K4414" s="3" t="str">
        <f t="shared" si="289"/>
        <v>Graphic ArtsOther</v>
      </c>
      <c r="L4414" s="9" t="s">
        <v>1458</v>
      </c>
      <c r="M4414" s="9" t="s">
        <v>1009</v>
      </c>
      <c r="N4414" t="s">
        <v>41</v>
      </c>
      <c r="P4414" s="5" t="str">
        <f>IF(LOOKUP($K4414,Fuel_Mappings!$C$2:$C$255,Fuel_Mappings!$D$2:$D$255)&lt;&gt;"",LOOKUP($K4414,Fuel_Mappings!$C$2:$C$255,Fuel_Mappings!$D$2:$D$255),"")</f>
        <v>Other_Fuel</v>
      </c>
      <c r="Q4414" s="5" t="str">
        <f>IF($P4414="Other_Fuel",IF(LOOKUP($G4414,Fuel_Mappings!$I$2:$I$36,Fuel_Mappings!$I$2:$I$36)=$G4414,LOOKUP($G4414,Fuel_Mappings!$I$2:$I$36,Fuel_Mappings!$J$2:$J$36),""),"")</f>
        <v/>
      </c>
      <c r="S4414" s="5" t="str">
        <f t="shared" si="286"/>
        <v>2D3h</v>
      </c>
      <c r="T4414" s="3" t="b">
        <f t="shared" si="287"/>
        <v>1</v>
      </c>
      <c r="U4414" s="3" t="b">
        <f t="shared" si="288"/>
        <v>1</v>
      </c>
    </row>
    <row r="4415" spans="1:21">
      <c r="A4415" s="10">
        <v>40500302</v>
      </c>
      <c r="B4415" t="s">
        <v>1007</v>
      </c>
      <c r="C4415" t="s">
        <v>1008</v>
      </c>
      <c r="D4415" t="s">
        <v>1009</v>
      </c>
      <c r="E4415" t="s">
        <v>95</v>
      </c>
      <c r="F4415" t="s">
        <v>1010</v>
      </c>
      <c r="G4415" t="s">
        <v>1016</v>
      </c>
      <c r="H4415" t="s">
        <v>822</v>
      </c>
      <c r="I4415" t="s">
        <v>1012</v>
      </c>
      <c r="J4415" t="s">
        <v>21</v>
      </c>
      <c r="K4415" s="3" t="str">
        <f t="shared" si="289"/>
        <v>Graphic ArtsOther</v>
      </c>
      <c r="L4415" s="9" t="s">
        <v>1458</v>
      </c>
      <c r="M4415" s="9" t="s">
        <v>1009</v>
      </c>
      <c r="N4415" t="s">
        <v>41</v>
      </c>
      <c r="P4415" s="5" t="str">
        <f>IF(LOOKUP($K4415,Fuel_Mappings!$C$2:$C$255,Fuel_Mappings!$D$2:$D$255)&lt;&gt;"",LOOKUP($K4415,Fuel_Mappings!$C$2:$C$255,Fuel_Mappings!$D$2:$D$255),"")</f>
        <v>Other_Fuel</v>
      </c>
      <c r="Q4415" s="5" t="str">
        <f>IF($P4415="Other_Fuel",IF(LOOKUP($G4415,Fuel_Mappings!$I$2:$I$36,Fuel_Mappings!$I$2:$I$36)=$G4415,LOOKUP($G4415,Fuel_Mappings!$I$2:$I$36,Fuel_Mappings!$J$2:$J$36),""),"")</f>
        <v/>
      </c>
      <c r="S4415" s="5" t="str">
        <f t="shared" si="286"/>
        <v>2D3h</v>
      </c>
      <c r="T4415" s="3" t="b">
        <f t="shared" si="287"/>
        <v>1</v>
      </c>
      <c r="U4415" s="3" t="b">
        <f t="shared" si="288"/>
        <v>1</v>
      </c>
    </row>
    <row r="4416" spans="1:21">
      <c r="A4416" s="10">
        <v>40500314</v>
      </c>
      <c r="B4416" t="s">
        <v>1007</v>
      </c>
      <c r="C4416" t="s">
        <v>1008</v>
      </c>
      <c r="D4416" t="s">
        <v>1009</v>
      </c>
      <c r="E4416" t="s">
        <v>95</v>
      </c>
      <c r="F4416" t="s">
        <v>1010</v>
      </c>
      <c r="G4416" t="s">
        <v>1016</v>
      </c>
      <c r="H4416" t="s">
        <v>822</v>
      </c>
      <c r="I4416" t="s">
        <v>1012</v>
      </c>
      <c r="J4416" t="s">
        <v>1016</v>
      </c>
      <c r="K4416" s="3" t="str">
        <f t="shared" si="289"/>
        <v>Graphic ArtsFlexographic</v>
      </c>
      <c r="L4416" s="9" t="s">
        <v>1458</v>
      </c>
      <c r="M4416" s="9" t="s">
        <v>1009</v>
      </c>
      <c r="N4416" t="s">
        <v>41</v>
      </c>
      <c r="P4416" s="5" t="str">
        <f>IF(LOOKUP($K4416,Fuel_Mappings!$C$2:$C$255,Fuel_Mappings!$D$2:$D$255)&lt;&gt;"",LOOKUP($K4416,Fuel_Mappings!$C$2:$C$255,Fuel_Mappings!$D$2:$D$255),"")</f>
        <v/>
      </c>
      <c r="Q4416" s="5" t="str">
        <f>IF($P4416="Other_Fuel",IF(LOOKUP($G4416,Fuel_Mappings!$I$2:$I$36,Fuel_Mappings!$I$2:$I$36)=$G4416,LOOKUP($G4416,Fuel_Mappings!$I$2:$I$36,Fuel_Mappings!$J$2:$J$36),""),"")</f>
        <v/>
      </c>
      <c r="S4416" s="5" t="str">
        <f t="shared" si="286"/>
        <v>2D3h</v>
      </c>
      <c r="T4416" s="3" t="b">
        <f t="shared" si="287"/>
        <v>1</v>
      </c>
      <c r="U4416" s="3" t="b">
        <f t="shared" si="288"/>
        <v>1</v>
      </c>
    </row>
    <row r="4417" spans="1:21">
      <c r="A4417" s="10">
        <v>40500421</v>
      </c>
      <c r="B4417" t="s">
        <v>1007</v>
      </c>
      <c r="C4417" t="s">
        <v>1008</v>
      </c>
      <c r="D4417" t="s">
        <v>1009</v>
      </c>
      <c r="E4417" t="s">
        <v>95</v>
      </c>
      <c r="F4417" t="s">
        <v>1010</v>
      </c>
      <c r="G4417" t="s">
        <v>1019</v>
      </c>
      <c r="H4417" t="s">
        <v>822</v>
      </c>
      <c r="I4417" t="s">
        <v>1012</v>
      </c>
      <c r="J4417" t="s">
        <v>21</v>
      </c>
      <c r="K4417" s="3" t="str">
        <f t="shared" si="289"/>
        <v>Graphic ArtsOther</v>
      </c>
      <c r="L4417" s="9" t="s">
        <v>1458</v>
      </c>
      <c r="M4417" s="9" t="s">
        <v>1009</v>
      </c>
      <c r="N4417" t="s">
        <v>41</v>
      </c>
      <c r="P4417" s="5" t="str">
        <f>IF(LOOKUP($K4417,Fuel_Mappings!$C$2:$C$255,Fuel_Mappings!$D$2:$D$255)&lt;&gt;"",LOOKUP($K4417,Fuel_Mappings!$C$2:$C$255,Fuel_Mappings!$D$2:$D$255),"")</f>
        <v>Other_Fuel</v>
      </c>
      <c r="Q4417" s="5" t="str">
        <f>IF($P4417="Other_Fuel",IF(LOOKUP($G4417,Fuel_Mappings!$I$2:$I$36,Fuel_Mappings!$I$2:$I$36)=$G4417,LOOKUP($G4417,Fuel_Mappings!$I$2:$I$36,Fuel_Mappings!$J$2:$J$36),""),"")</f>
        <v/>
      </c>
      <c r="S4417" s="5" t="str">
        <f t="shared" si="286"/>
        <v>2D3h</v>
      </c>
      <c r="T4417" s="3" t="b">
        <f t="shared" si="287"/>
        <v>1</v>
      </c>
      <c r="U4417" s="3" t="b">
        <f t="shared" si="288"/>
        <v>1</v>
      </c>
    </row>
    <row r="4418" spans="1:21">
      <c r="A4418" s="10">
        <v>40500503</v>
      </c>
      <c r="B4418" t="s">
        <v>1007</v>
      </c>
      <c r="C4418" t="s">
        <v>1008</v>
      </c>
      <c r="D4418" t="s">
        <v>1009</v>
      </c>
      <c r="E4418" t="s">
        <v>95</v>
      </c>
      <c r="F4418" t="s">
        <v>1010</v>
      </c>
      <c r="G4418" t="s">
        <v>1018</v>
      </c>
      <c r="H4418" t="s">
        <v>822</v>
      </c>
      <c r="I4418" t="s">
        <v>1012</v>
      </c>
      <c r="J4418" t="s">
        <v>21</v>
      </c>
      <c r="K4418" s="3" t="str">
        <f t="shared" si="289"/>
        <v>Graphic ArtsOther</v>
      </c>
      <c r="L4418" s="9" t="s">
        <v>1458</v>
      </c>
      <c r="M4418" s="9" t="s">
        <v>1009</v>
      </c>
      <c r="N4418" t="s">
        <v>41</v>
      </c>
      <c r="P4418" s="5" t="str">
        <f>IF(LOOKUP($K4418,Fuel_Mappings!$C$2:$C$255,Fuel_Mappings!$D$2:$D$255)&lt;&gt;"",LOOKUP($K4418,Fuel_Mappings!$C$2:$C$255,Fuel_Mappings!$D$2:$D$255),"")</f>
        <v>Other_Fuel</v>
      </c>
      <c r="Q4418" s="5" t="str">
        <f>IF($P4418="Other_Fuel",IF(LOOKUP($G4418,Fuel_Mappings!$I$2:$I$36,Fuel_Mappings!$I$2:$I$36)=$G4418,LOOKUP($G4418,Fuel_Mappings!$I$2:$I$36,Fuel_Mappings!$J$2:$J$36),""),"")</f>
        <v/>
      </c>
      <c r="S4418" s="5" t="str">
        <f t="shared" si="286"/>
        <v>2D3h</v>
      </c>
      <c r="T4418" s="3" t="b">
        <f t="shared" si="287"/>
        <v>1</v>
      </c>
      <c r="U4418" s="3" t="b">
        <f t="shared" si="288"/>
        <v>1</v>
      </c>
    </row>
    <row r="4419" spans="1:21">
      <c r="A4419" s="10">
        <v>40500601</v>
      </c>
      <c r="B4419" t="s">
        <v>1007</v>
      </c>
      <c r="C4419" t="s">
        <v>1008</v>
      </c>
      <c r="D4419" t="s">
        <v>1009</v>
      </c>
      <c r="E4419" t="s">
        <v>95</v>
      </c>
      <c r="F4419" t="s">
        <v>1010</v>
      </c>
      <c r="G4419" t="s">
        <v>1009</v>
      </c>
      <c r="H4419" t="s">
        <v>822</v>
      </c>
      <c r="I4419" t="s">
        <v>1012</v>
      </c>
      <c r="J4419" t="s">
        <v>21</v>
      </c>
      <c r="K4419" s="3" t="str">
        <f t="shared" si="289"/>
        <v>Graphic ArtsOther</v>
      </c>
      <c r="L4419" s="9" t="s">
        <v>1458</v>
      </c>
      <c r="M4419" s="9" t="s">
        <v>1009</v>
      </c>
      <c r="N4419" t="s">
        <v>41</v>
      </c>
      <c r="P4419" s="5" t="str">
        <f>IF(LOOKUP($K4419,Fuel_Mappings!$C$2:$C$255,Fuel_Mappings!$D$2:$D$255)&lt;&gt;"",LOOKUP($K4419,Fuel_Mappings!$C$2:$C$255,Fuel_Mappings!$D$2:$D$255),"")</f>
        <v>Other_Fuel</v>
      </c>
      <c r="Q4419" s="5" t="str">
        <f>IF($P4419="Other_Fuel",IF(LOOKUP($G4419,Fuel_Mappings!$I$2:$I$36,Fuel_Mappings!$I$2:$I$36)=$G4419,LOOKUP($G4419,Fuel_Mappings!$I$2:$I$36,Fuel_Mappings!$J$2:$J$36),""),"")</f>
        <v/>
      </c>
      <c r="S4419" s="5" t="str">
        <f t="shared" ref="S4419:S4482" si="290">LEFT(L4419,FIND("_",L4419)-1)</f>
        <v>2D3h</v>
      </c>
      <c r="T4419" s="3" t="b">
        <f t="shared" ref="T4419:T4482" si="291">$S4419=$C4419</f>
        <v>1</v>
      </c>
      <c r="U4419" s="3" t="b">
        <f t="shared" ref="U4419:U4482" si="292">LEFT($S4419,3)=LEFT($C4419,3)</f>
        <v>1</v>
      </c>
    </row>
    <row r="4420" spans="1:21">
      <c r="A4420" s="10">
        <v>40500413</v>
      </c>
      <c r="B4420" t="s">
        <v>1007</v>
      </c>
      <c r="C4420" t="s">
        <v>1008</v>
      </c>
      <c r="D4420" t="s">
        <v>1009</v>
      </c>
      <c r="E4420" t="s">
        <v>95</v>
      </c>
      <c r="F4420" t="s">
        <v>1010</v>
      </c>
      <c r="G4420" t="s">
        <v>1015</v>
      </c>
      <c r="H4420" t="s">
        <v>822</v>
      </c>
      <c r="I4420" t="s">
        <v>1012</v>
      </c>
      <c r="J4420" t="s">
        <v>1015</v>
      </c>
      <c r="K4420" s="3" t="str">
        <f t="shared" si="289"/>
        <v>Graphic ArtsLithographic</v>
      </c>
      <c r="L4420" s="9" t="s">
        <v>1458</v>
      </c>
      <c r="M4420" s="9" t="s">
        <v>1009</v>
      </c>
      <c r="N4420" t="s">
        <v>41</v>
      </c>
      <c r="P4420" s="5" t="str">
        <f>IF(LOOKUP($K4420,Fuel_Mappings!$C$2:$C$255,Fuel_Mappings!$D$2:$D$255)&lt;&gt;"",LOOKUP($K4420,Fuel_Mappings!$C$2:$C$255,Fuel_Mappings!$D$2:$D$255),"")</f>
        <v/>
      </c>
      <c r="Q4420" s="5" t="str">
        <f>IF($P4420="Other_Fuel",IF(LOOKUP($G4420,Fuel_Mappings!$I$2:$I$36,Fuel_Mappings!$I$2:$I$36)=$G4420,LOOKUP($G4420,Fuel_Mappings!$I$2:$I$36,Fuel_Mappings!$J$2:$J$36),""),"")</f>
        <v/>
      </c>
      <c r="S4420" s="5" t="str">
        <f t="shared" si="290"/>
        <v>2D3h</v>
      </c>
      <c r="T4420" s="3" t="b">
        <f t="shared" si="291"/>
        <v>1</v>
      </c>
      <c r="U4420" s="3" t="b">
        <f t="shared" si="292"/>
        <v>1</v>
      </c>
    </row>
    <row r="4421" spans="1:21">
      <c r="A4421" s="10">
        <v>40500514</v>
      </c>
      <c r="B4421" t="s">
        <v>1007</v>
      </c>
      <c r="C4421" t="s">
        <v>1008</v>
      </c>
      <c r="D4421" t="s">
        <v>1009</v>
      </c>
      <c r="E4421" t="s">
        <v>95</v>
      </c>
      <c r="F4421" t="s">
        <v>1010</v>
      </c>
      <c r="G4421" t="s">
        <v>1018</v>
      </c>
      <c r="H4421" t="s">
        <v>822</v>
      </c>
      <c r="I4421" t="s">
        <v>1012</v>
      </c>
      <c r="J4421" t="s">
        <v>1018</v>
      </c>
      <c r="K4421" s="3" t="str">
        <f t="shared" si="289"/>
        <v>Graphic ArtsGravure</v>
      </c>
      <c r="L4421" s="9" t="s">
        <v>1458</v>
      </c>
      <c r="M4421" s="9" t="s">
        <v>1009</v>
      </c>
      <c r="N4421" t="s">
        <v>41</v>
      </c>
      <c r="P4421" s="5" t="str">
        <f>IF(LOOKUP($K4421,Fuel_Mappings!$C$2:$C$255,Fuel_Mappings!$D$2:$D$255)&lt;&gt;"",LOOKUP($K4421,Fuel_Mappings!$C$2:$C$255,Fuel_Mappings!$D$2:$D$255),"")</f>
        <v/>
      </c>
      <c r="Q4421" s="5" t="str">
        <f>IF($P4421="Other_Fuel",IF(LOOKUP($G4421,Fuel_Mappings!$I$2:$I$36,Fuel_Mappings!$I$2:$I$36)=$G4421,LOOKUP($G4421,Fuel_Mappings!$I$2:$I$36,Fuel_Mappings!$J$2:$J$36),""),"")</f>
        <v/>
      </c>
      <c r="S4421" s="5" t="str">
        <f t="shared" si="290"/>
        <v>2D3h</v>
      </c>
      <c r="T4421" s="3" t="b">
        <f t="shared" si="291"/>
        <v>1</v>
      </c>
      <c r="U4421" s="3" t="b">
        <f t="shared" si="292"/>
        <v>1</v>
      </c>
    </row>
    <row r="4422" spans="1:21">
      <c r="A4422" s="10">
        <v>40500802</v>
      </c>
      <c r="B4422" t="s">
        <v>1007</v>
      </c>
      <c r="C4422" t="s">
        <v>1008</v>
      </c>
      <c r="D4422" t="s">
        <v>1009</v>
      </c>
      <c r="E4422" t="s">
        <v>95</v>
      </c>
      <c r="F4422" t="s">
        <v>1010</v>
      </c>
      <c r="G4422" t="s">
        <v>1017</v>
      </c>
      <c r="H4422" t="s">
        <v>822</v>
      </c>
      <c r="I4422" t="s">
        <v>1012</v>
      </c>
      <c r="J4422" t="s">
        <v>21</v>
      </c>
      <c r="K4422" s="3" t="str">
        <f t="shared" si="289"/>
        <v>Graphic ArtsOther</v>
      </c>
      <c r="L4422" s="9" t="s">
        <v>1458</v>
      </c>
      <c r="M4422" s="9" t="s">
        <v>1009</v>
      </c>
      <c r="N4422" t="s">
        <v>41</v>
      </c>
      <c r="P4422" s="5" t="str">
        <f>IF(LOOKUP($K4422,Fuel_Mappings!$C$2:$C$255,Fuel_Mappings!$D$2:$D$255)&lt;&gt;"",LOOKUP($K4422,Fuel_Mappings!$C$2:$C$255,Fuel_Mappings!$D$2:$D$255),"")</f>
        <v>Other_Fuel</v>
      </c>
      <c r="Q4422" s="5" t="str">
        <f>IF($P4422="Other_Fuel",IF(LOOKUP($G4422,Fuel_Mappings!$I$2:$I$36,Fuel_Mappings!$I$2:$I$36)=$G4422,LOOKUP($G4422,Fuel_Mappings!$I$2:$I$36,Fuel_Mappings!$J$2:$J$36),""),"")</f>
        <v/>
      </c>
      <c r="S4422" s="5" t="str">
        <f t="shared" si="290"/>
        <v>2D3h</v>
      </c>
      <c r="T4422" s="3" t="b">
        <f t="shared" si="291"/>
        <v>1</v>
      </c>
      <c r="U4422" s="3" t="b">
        <f t="shared" si="292"/>
        <v>1</v>
      </c>
    </row>
    <row r="4423" spans="1:21">
      <c r="A4423" s="10">
        <v>40500431</v>
      </c>
      <c r="B4423" t="s">
        <v>1007</v>
      </c>
      <c r="C4423" t="s">
        <v>1008</v>
      </c>
      <c r="D4423" t="s">
        <v>1009</v>
      </c>
      <c r="E4423" t="s">
        <v>95</v>
      </c>
      <c r="F4423" t="s">
        <v>1010</v>
      </c>
      <c r="G4423" t="s">
        <v>1019</v>
      </c>
      <c r="H4423" t="s">
        <v>822</v>
      </c>
      <c r="I4423" t="s">
        <v>1012</v>
      </c>
      <c r="J4423" t="s">
        <v>1015</v>
      </c>
      <c r="K4423" s="3" t="str">
        <f t="shared" si="289"/>
        <v>Graphic ArtsLithographic</v>
      </c>
      <c r="L4423" s="9" t="s">
        <v>1458</v>
      </c>
      <c r="M4423" s="9" t="s">
        <v>1009</v>
      </c>
      <c r="N4423" t="s">
        <v>41</v>
      </c>
      <c r="P4423" s="5" t="str">
        <f>IF(LOOKUP($K4423,Fuel_Mappings!$C$2:$C$255,Fuel_Mappings!$D$2:$D$255)&lt;&gt;"",LOOKUP($K4423,Fuel_Mappings!$C$2:$C$255,Fuel_Mappings!$D$2:$D$255),"")</f>
        <v/>
      </c>
      <c r="Q4423" s="5" t="str">
        <f>IF($P4423="Other_Fuel",IF(LOOKUP($G4423,Fuel_Mappings!$I$2:$I$36,Fuel_Mappings!$I$2:$I$36)=$G4423,LOOKUP($G4423,Fuel_Mappings!$I$2:$I$36,Fuel_Mappings!$J$2:$J$36),""),"")</f>
        <v/>
      </c>
      <c r="S4423" s="5" t="str">
        <f t="shared" si="290"/>
        <v>2D3h</v>
      </c>
      <c r="T4423" s="3" t="b">
        <f t="shared" si="291"/>
        <v>1</v>
      </c>
      <c r="U4423" s="3" t="b">
        <f t="shared" si="292"/>
        <v>1</v>
      </c>
    </row>
    <row r="4424" spans="1:21">
      <c r="A4424" s="10">
        <v>40500506</v>
      </c>
      <c r="B4424" t="s">
        <v>1007</v>
      </c>
      <c r="C4424" t="s">
        <v>1008</v>
      </c>
      <c r="D4424" t="s">
        <v>1009</v>
      </c>
      <c r="E4424" t="s">
        <v>95</v>
      </c>
      <c r="F4424" t="s">
        <v>1010</v>
      </c>
      <c r="G4424" t="s">
        <v>1018</v>
      </c>
      <c r="H4424" t="s">
        <v>822</v>
      </c>
      <c r="I4424" t="s">
        <v>1012</v>
      </c>
      <c r="J4424" t="s">
        <v>21</v>
      </c>
      <c r="K4424" s="3" t="str">
        <f t="shared" si="289"/>
        <v>Graphic ArtsOther</v>
      </c>
      <c r="L4424" s="9" t="s">
        <v>1458</v>
      </c>
      <c r="M4424" s="9" t="s">
        <v>1009</v>
      </c>
      <c r="N4424" t="s">
        <v>41</v>
      </c>
      <c r="P4424" s="5" t="str">
        <f>IF(LOOKUP($K4424,Fuel_Mappings!$C$2:$C$255,Fuel_Mappings!$D$2:$D$255)&lt;&gt;"",LOOKUP($K4424,Fuel_Mappings!$C$2:$C$255,Fuel_Mappings!$D$2:$D$255),"")</f>
        <v>Other_Fuel</v>
      </c>
      <c r="Q4424" s="5" t="str">
        <f>IF($P4424="Other_Fuel",IF(LOOKUP($G4424,Fuel_Mappings!$I$2:$I$36,Fuel_Mappings!$I$2:$I$36)=$G4424,LOOKUP($G4424,Fuel_Mappings!$I$2:$I$36,Fuel_Mappings!$J$2:$J$36),""),"")</f>
        <v/>
      </c>
      <c r="S4424" s="5" t="str">
        <f t="shared" si="290"/>
        <v>2D3h</v>
      </c>
      <c r="T4424" s="3" t="b">
        <f t="shared" si="291"/>
        <v>1</v>
      </c>
      <c r="U4424" s="3" t="b">
        <f t="shared" si="292"/>
        <v>1</v>
      </c>
    </row>
    <row r="4425" spans="1:21">
      <c r="A4425" s="10">
        <v>40500203</v>
      </c>
      <c r="B4425" t="s">
        <v>1007</v>
      </c>
      <c r="C4425" t="s">
        <v>1008</v>
      </c>
      <c r="D4425" t="s">
        <v>1009</v>
      </c>
      <c r="E4425" t="s">
        <v>95</v>
      </c>
      <c r="F4425" t="s">
        <v>1010</v>
      </c>
      <c r="G4425" t="s">
        <v>1011</v>
      </c>
      <c r="H4425" t="s">
        <v>822</v>
      </c>
      <c r="I4425" t="s">
        <v>1012</v>
      </c>
      <c r="J4425" t="s">
        <v>21</v>
      </c>
      <c r="K4425" s="3" t="str">
        <f t="shared" si="289"/>
        <v>Graphic ArtsOther</v>
      </c>
      <c r="L4425" s="9" t="s">
        <v>1458</v>
      </c>
      <c r="M4425" s="9" t="s">
        <v>1009</v>
      </c>
      <c r="N4425" t="s">
        <v>41</v>
      </c>
      <c r="P4425" s="5" t="str">
        <f>IF(LOOKUP($K4425,Fuel_Mappings!$C$2:$C$255,Fuel_Mappings!$D$2:$D$255)&lt;&gt;"",LOOKUP($K4425,Fuel_Mappings!$C$2:$C$255,Fuel_Mappings!$D$2:$D$255),"")</f>
        <v>Other_Fuel</v>
      </c>
      <c r="Q4425" s="5" t="str">
        <f>IF($P4425="Other_Fuel",IF(LOOKUP($G4425,Fuel_Mappings!$I$2:$I$36,Fuel_Mappings!$I$2:$I$36)=$G4425,LOOKUP($G4425,Fuel_Mappings!$I$2:$I$36,Fuel_Mappings!$J$2:$J$36),""),"")</f>
        <v/>
      </c>
      <c r="S4425" s="5" t="str">
        <f t="shared" si="290"/>
        <v>2D3h</v>
      </c>
      <c r="T4425" s="3" t="b">
        <f t="shared" si="291"/>
        <v>1</v>
      </c>
      <c r="U4425" s="3" t="b">
        <f t="shared" si="292"/>
        <v>1</v>
      </c>
    </row>
    <row r="4426" spans="1:21">
      <c r="A4426" s="10">
        <v>40500415</v>
      </c>
      <c r="B4426" t="s">
        <v>1007</v>
      </c>
      <c r="C4426" t="s">
        <v>1008</v>
      </c>
      <c r="D4426" t="s">
        <v>1009</v>
      </c>
      <c r="E4426" t="s">
        <v>95</v>
      </c>
      <c r="F4426" t="s">
        <v>1010</v>
      </c>
      <c r="G4426" t="s">
        <v>1019</v>
      </c>
      <c r="H4426" t="s">
        <v>822</v>
      </c>
      <c r="I4426" t="s">
        <v>1012</v>
      </c>
      <c r="J4426" t="s">
        <v>1015</v>
      </c>
      <c r="K4426" s="3" t="str">
        <f t="shared" si="289"/>
        <v>Graphic ArtsLithographic</v>
      </c>
      <c r="L4426" s="9" t="s">
        <v>1458</v>
      </c>
      <c r="M4426" s="9" t="s">
        <v>1009</v>
      </c>
      <c r="N4426" t="s">
        <v>41</v>
      </c>
      <c r="P4426" s="5" t="str">
        <f>IF(LOOKUP($K4426,Fuel_Mappings!$C$2:$C$255,Fuel_Mappings!$D$2:$D$255)&lt;&gt;"",LOOKUP($K4426,Fuel_Mappings!$C$2:$C$255,Fuel_Mappings!$D$2:$D$255),"")</f>
        <v/>
      </c>
      <c r="Q4426" s="5" t="str">
        <f>IF($P4426="Other_Fuel",IF(LOOKUP($G4426,Fuel_Mappings!$I$2:$I$36,Fuel_Mappings!$I$2:$I$36)=$G4426,LOOKUP($G4426,Fuel_Mappings!$I$2:$I$36,Fuel_Mappings!$J$2:$J$36),""),"")</f>
        <v/>
      </c>
      <c r="S4426" s="5" t="str">
        <f t="shared" si="290"/>
        <v>2D3h</v>
      </c>
      <c r="T4426" s="3" t="b">
        <f t="shared" si="291"/>
        <v>1</v>
      </c>
      <c r="U4426" s="3" t="b">
        <f t="shared" si="292"/>
        <v>1</v>
      </c>
    </row>
    <row r="4427" spans="1:21">
      <c r="A4427" s="10">
        <v>40500416</v>
      </c>
      <c r="B4427" t="s">
        <v>1007</v>
      </c>
      <c r="C4427" t="s">
        <v>1008</v>
      </c>
      <c r="D4427" t="s">
        <v>1009</v>
      </c>
      <c r="E4427" t="s">
        <v>95</v>
      </c>
      <c r="F4427" t="s">
        <v>1010</v>
      </c>
      <c r="G4427" t="s">
        <v>1019</v>
      </c>
      <c r="H4427" t="s">
        <v>822</v>
      </c>
      <c r="I4427" t="s">
        <v>1012</v>
      </c>
      <c r="J4427" t="s">
        <v>1015</v>
      </c>
      <c r="K4427" s="3" t="str">
        <f t="shared" si="289"/>
        <v>Graphic ArtsLithographic</v>
      </c>
      <c r="L4427" s="9" t="s">
        <v>1458</v>
      </c>
      <c r="M4427" s="9" t="s">
        <v>1009</v>
      </c>
      <c r="N4427" t="s">
        <v>41</v>
      </c>
      <c r="P4427" s="5" t="str">
        <f>IF(LOOKUP($K4427,Fuel_Mappings!$C$2:$C$255,Fuel_Mappings!$D$2:$D$255)&lt;&gt;"",LOOKUP($K4427,Fuel_Mappings!$C$2:$C$255,Fuel_Mappings!$D$2:$D$255),"")</f>
        <v/>
      </c>
      <c r="Q4427" s="5" t="str">
        <f>IF($P4427="Other_Fuel",IF(LOOKUP($G4427,Fuel_Mappings!$I$2:$I$36,Fuel_Mappings!$I$2:$I$36)=$G4427,LOOKUP($G4427,Fuel_Mappings!$I$2:$I$36,Fuel_Mappings!$J$2:$J$36),""),"")</f>
        <v/>
      </c>
      <c r="S4427" s="5" t="str">
        <f t="shared" si="290"/>
        <v>2D3h</v>
      </c>
      <c r="T4427" s="3" t="b">
        <f t="shared" si="291"/>
        <v>1</v>
      </c>
      <c r="U4427" s="3" t="b">
        <f t="shared" si="292"/>
        <v>1</v>
      </c>
    </row>
    <row r="4428" spans="1:21">
      <c r="A4428" s="10">
        <v>40500417</v>
      </c>
      <c r="B4428" t="s">
        <v>1007</v>
      </c>
      <c r="C4428" t="s">
        <v>1008</v>
      </c>
      <c r="D4428" t="s">
        <v>1009</v>
      </c>
      <c r="E4428" t="s">
        <v>95</v>
      </c>
      <c r="F4428" t="s">
        <v>1010</v>
      </c>
      <c r="G4428" t="s">
        <v>1019</v>
      </c>
      <c r="H4428" t="s">
        <v>822</v>
      </c>
      <c r="I4428" t="s">
        <v>1012</v>
      </c>
      <c r="J4428" t="s">
        <v>1015</v>
      </c>
      <c r="K4428" s="3" t="str">
        <f t="shared" si="289"/>
        <v>Graphic ArtsLithographic</v>
      </c>
      <c r="L4428" s="9" t="s">
        <v>1458</v>
      </c>
      <c r="M4428" s="9" t="s">
        <v>1009</v>
      </c>
      <c r="N4428" t="s">
        <v>41</v>
      </c>
      <c r="P4428" s="5" t="str">
        <f>IF(LOOKUP($K4428,Fuel_Mappings!$C$2:$C$255,Fuel_Mappings!$D$2:$D$255)&lt;&gt;"",LOOKUP($K4428,Fuel_Mappings!$C$2:$C$255,Fuel_Mappings!$D$2:$D$255),"")</f>
        <v/>
      </c>
      <c r="Q4428" s="5" t="str">
        <f>IF($P4428="Other_Fuel",IF(LOOKUP($G4428,Fuel_Mappings!$I$2:$I$36,Fuel_Mappings!$I$2:$I$36)=$G4428,LOOKUP($G4428,Fuel_Mappings!$I$2:$I$36,Fuel_Mappings!$J$2:$J$36),""),"")</f>
        <v/>
      </c>
      <c r="S4428" s="5" t="str">
        <f t="shared" si="290"/>
        <v>2D3h</v>
      </c>
      <c r="T4428" s="3" t="b">
        <f t="shared" si="291"/>
        <v>1</v>
      </c>
      <c r="U4428" s="3" t="b">
        <f t="shared" si="292"/>
        <v>1</v>
      </c>
    </row>
    <row r="4429" spans="1:21">
      <c r="A4429" s="10">
        <v>40500418</v>
      </c>
      <c r="B4429" t="s">
        <v>1007</v>
      </c>
      <c r="C4429" t="s">
        <v>1008</v>
      </c>
      <c r="D4429" t="s">
        <v>1009</v>
      </c>
      <c r="E4429" t="s">
        <v>95</v>
      </c>
      <c r="F4429" t="s">
        <v>1010</v>
      </c>
      <c r="G4429" t="s">
        <v>1019</v>
      </c>
      <c r="H4429" t="s">
        <v>822</v>
      </c>
      <c r="I4429" t="s">
        <v>1012</v>
      </c>
      <c r="J4429" t="s">
        <v>1015</v>
      </c>
      <c r="K4429" s="3" t="str">
        <f t="shared" si="289"/>
        <v>Graphic ArtsLithographic</v>
      </c>
      <c r="L4429" s="9" t="s">
        <v>1458</v>
      </c>
      <c r="M4429" s="9" t="s">
        <v>1009</v>
      </c>
      <c r="N4429" t="s">
        <v>41</v>
      </c>
      <c r="P4429" s="5" t="str">
        <f>IF(LOOKUP($K4429,Fuel_Mappings!$C$2:$C$255,Fuel_Mappings!$D$2:$D$255)&lt;&gt;"",LOOKUP($K4429,Fuel_Mappings!$C$2:$C$255,Fuel_Mappings!$D$2:$D$255),"")</f>
        <v/>
      </c>
      <c r="Q4429" s="5" t="str">
        <f>IF($P4429="Other_Fuel",IF(LOOKUP($G4429,Fuel_Mappings!$I$2:$I$36,Fuel_Mappings!$I$2:$I$36)=$G4429,LOOKUP($G4429,Fuel_Mappings!$I$2:$I$36,Fuel_Mappings!$J$2:$J$36),""),"")</f>
        <v/>
      </c>
      <c r="S4429" s="5" t="str">
        <f t="shared" si="290"/>
        <v>2D3h</v>
      </c>
      <c r="T4429" s="3" t="b">
        <f t="shared" si="291"/>
        <v>1</v>
      </c>
      <c r="U4429" s="3" t="b">
        <f t="shared" si="292"/>
        <v>1</v>
      </c>
    </row>
    <row r="4430" spans="1:21">
      <c r="A4430" s="10">
        <v>40500315</v>
      </c>
      <c r="B4430" t="s">
        <v>1007</v>
      </c>
      <c r="C4430" t="s">
        <v>1008</v>
      </c>
      <c r="D4430" t="s">
        <v>1009</v>
      </c>
      <c r="E4430" t="s">
        <v>95</v>
      </c>
      <c r="F4430" t="s">
        <v>1010</v>
      </c>
      <c r="G4430" t="s">
        <v>1016</v>
      </c>
      <c r="H4430" t="s">
        <v>822</v>
      </c>
      <c r="I4430" t="s">
        <v>1012</v>
      </c>
      <c r="J4430" t="s">
        <v>1016</v>
      </c>
      <c r="K4430" s="3" t="str">
        <f t="shared" si="289"/>
        <v>Graphic ArtsFlexographic</v>
      </c>
      <c r="L4430" s="9" t="s">
        <v>1458</v>
      </c>
      <c r="M4430" s="9" t="s">
        <v>1009</v>
      </c>
      <c r="N4430" t="s">
        <v>41</v>
      </c>
      <c r="P4430" s="5" t="str">
        <f>IF(LOOKUP($K4430,Fuel_Mappings!$C$2:$C$255,Fuel_Mappings!$D$2:$D$255)&lt;&gt;"",LOOKUP($K4430,Fuel_Mappings!$C$2:$C$255,Fuel_Mappings!$D$2:$D$255),"")</f>
        <v/>
      </c>
      <c r="Q4430" s="5" t="str">
        <f>IF($P4430="Other_Fuel",IF(LOOKUP($G4430,Fuel_Mappings!$I$2:$I$36,Fuel_Mappings!$I$2:$I$36)=$G4430,LOOKUP($G4430,Fuel_Mappings!$I$2:$I$36,Fuel_Mappings!$J$2:$J$36),""),"")</f>
        <v/>
      </c>
      <c r="S4430" s="5" t="str">
        <f t="shared" si="290"/>
        <v>2D3h</v>
      </c>
      <c r="T4430" s="3" t="b">
        <f t="shared" si="291"/>
        <v>1</v>
      </c>
      <c r="U4430" s="3" t="b">
        <f t="shared" si="292"/>
        <v>1</v>
      </c>
    </row>
    <row r="4431" spans="1:21">
      <c r="A4431" s="10">
        <v>40500307</v>
      </c>
      <c r="B4431" t="s">
        <v>1007</v>
      </c>
      <c r="C4431" t="s">
        <v>1008</v>
      </c>
      <c r="D4431" t="s">
        <v>1009</v>
      </c>
      <c r="E4431" t="s">
        <v>95</v>
      </c>
      <c r="F4431" t="s">
        <v>1010</v>
      </c>
      <c r="G4431" t="s">
        <v>1016</v>
      </c>
      <c r="H4431" t="s">
        <v>822</v>
      </c>
      <c r="I4431" t="s">
        <v>1012</v>
      </c>
      <c r="J4431" t="s">
        <v>21</v>
      </c>
      <c r="K4431" s="3" t="str">
        <f t="shared" si="289"/>
        <v>Graphic ArtsOther</v>
      </c>
      <c r="L4431" s="9" t="s">
        <v>1458</v>
      </c>
      <c r="M4431" s="9" t="s">
        <v>1009</v>
      </c>
      <c r="N4431" t="s">
        <v>41</v>
      </c>
      <c r="P4431" s="5" t="str">
        <f>IF(LOOKUP($K4431,Fuel_Mappings!$C$2:$C$255,Fuel_Mappings!$D$2:$D$255)&lt;&gt;"",LOOKUP($K4431,Fuel_Mappings!$C$2:$C$255,Fuel_Mappings!$D$2:$D$255),"")</f>
        <v>Other_Fuel</v>
      </c>
      <c r="Q4431" s="5" t="str">
        <f>IF($P4431="Other_Fuel",IF(LOOKUP($G4431,Fuel_Mappings!$I$2:$I$36,Fuel_Mappings!$I$2:$I$36)=$G4431,LOOKUP($G4431,Fuel_Mappings!$I$2:$I$36,Fuel_Mappings!$J$2:$J$36),""),"")</f>
        <v/>
      </c>
      <c r="S4431" s="5" t="str">
        <f t="shared" si="290"/>
        <v>2D3h</v>
      </c>
      <c r="T4431" s="3" t="b">
        <f t="shared" si="291"/>
        <v>1</v>
      </c>
      <c r="U4431" s="3" t="b">
        <f t="shared" si="292"/>
        <v>1</v>
      </c>
    </row>
    <row r="4432" spans="1:21">
      <c r="A4432" s="10">
        <v>40500502</v>
      </c>
      <c r="B4432" t="s">
        <v>1007</v>
      </c>
      <c r="C4432" t="s">
        <v>1008</v>
      </c>
      <c r="D4432" t="s">
        <v>1009</v>
      </c>
      <c r="E4432" t="s">
        <v>95</v>
      </c>
      <c r="F4432" t="s">
        <v>1010</v>
      </c>
      <c r="G4432" t="s">
        <v>1018</v>
      </c>
      <c r="H4432" t="s">
        <v>822</v>
      </c>
      <c r="I4432" t="s">
        <v>1012</v>
      </c>
      <c r="J4432" t="s">
        <v>21</v>
      </c>
      <c r="K4432" s="3" t="str">
        <f t="shared" si="289"/>
        <v>Graphic ArtsOther</v>
      </c>
      <c r="L4432" s="9" t="s">
        <v>1458</v>
      </c>
      <c r="M4432" s="9" t="s">
        <v>1009</v>
      </c>
      <c r="N4432" t="s">
        <v>41</v>
      </c>
      <c r="P4432" s="5" t="str">
        <f>IF(LOOKUP($K4432,Fuel_Mappings!$C$2:$C$255,Fuel_Mappings!$D$2:$D$255)&lt;&gt;"",LOOKUP($K4432,Fuel_Mappings!$C$2:$C$255,Fuel_Mappings!$D$2:$D$255),"")</f>
        <v>Other_Fuel</v>
      </c>
      <c r="Q4432" s="5" t="str">
        <f>IF($P4432="Other_Fuel",IF(LOOKUP($G4432,Fuel_Mappings!$I$2:$I$36,Fuel_Mappings!$I$2:$I$36)=$G4432,LOOKUP($G4432,Fuel_Mappings!$I$2:$I$36,Fuel_Mappings!$J$2:$J$36),""),"")</f>
        <v/>
      </c>
      <c r="S4432" s="5" t="str">
        <f t="shared" si="290"/>
        <v>2D3h</v>
      </c>
      <c r="T4432" s="3" t="b">
        <f t="shared" si="291"/>
        <v>1</v>
      </c>
      <c r="U4432" s="3" t="b">
        <f t="shared" si="292"/>
        <v>1</v>
      </c>
    </row>
    <row r="4433" spans="1:21">
      <c r="A4433" s="10">
        <v>40500510</v>
      </c>
      <c r="B4433" t="s">
        <v>1007</v>
      </c>
      <c r="C4433" t="s">
        <v>1008</v>
      </c>
      <c r="D4433" t="s">
        <v>1009</v>
      </c>
      <c r="E4433" t="s">
        <v>95</v>
      </c>
      <c r="F4433" t="s">
        <v>1010</v>
      </c>
      <c r="G4433" t="s">
        <v>1018</v>
      </c>
      <c r="H4433" t="s">
        <v>822</v>
      </c>
      <c r="I4433" t="s">
        <v>1012</v>
      </c>
      <c r="J4433" t="s">
        <v>21</v>
      </c>
      <c r="K4433" s="3" t="str">
        <f t="shared" si="289"/>
        <v>Graphic ArtsOther</v>
      </c>
      <c r="L4433" s="9" t="s">
        <v>1458</v>
      </c>
      <c r="M4433" s="9" t="s">
        <v>1009</v>
      </c>
      <c r="N4433" t="s">
        <v>41</v>
      </c>
      <c r="P4433" s="5" t="str">
        <f>IF(LOOKUP($K4433,Fuel_Mappings!$C$2:$C$255,Fuel_Mappings!$D$2:$D$255)&lt;&gt;"",LOOKUP($K4433,Fuel_Mappings!$C$2:$C$255,Fuel_Mappings!$D$2:$D$255),"")</f>
        <v>Other_Fuel</v>
      </c>
      <c r="Q4433" s="5" t="str">
        <f>IF($P4433="Other_Fuel",IF(LOOKUP($G4433,Fuel_Mappings!$I$2:$I$36,Fuel_Mappings!$I$2:$I$36)=$G4433,LOOKUP($G4433,Fuel_Mappings!$I$2:$I$36,Fuel_Mappings!$J$2:$J$36),""),"")</f>
        <v/>
      </c>
      <c r="S4433" s="5" t="str">
        <f t="shared" si="290"/>
        <v>2D3h</v>
      </c>
      <c r="T4433" s="3" t="b">
        <f t="shared" si="291"/>
        <v>1</v>
      </c>
      <c r="U4433" s="3" t="b">
        <f t="shared" si="292"/>
        <v>1</v>
      </c>
    </row>
    <row r="4434" spans="1:21">
      <c r="A4434" s="10">
        <v>40500318</v>
      </c>
      <c r="B4434" t="s">
        <v>1007</v>
      </c>
      <c r="C4434" t="s">
        <v>1008</v>
      </c>
      <c r="D4434" t="s">
        <v>1009</v>
      </c>
      <c r="E4434" t="s">
        <v>95</v>
      </c>
      <c r="F4434" t="s">
        <v>1010</v>
      </c>
      <c r="G4434" t="s">
        <v>1016</v>
      </c>
      <c r="H4434" t="s">
        <v>822</v>
      </c>
      <c r="I4434" t="s">
        <v>1012</v>
      </c>
      <c r="J4434" t="s">
        <v>21</v>
      </c>
      <c r="K4434" s="3" t="str">
        <f t="shared" si="289"/>
        <v>Graphic ArtsOther</v>
      </c>
      <c r="L4434" s="9" t="s">
        <v>1458</v>
      </c>
      <c r="M4434" s="9" t="s">
        <v>1009</v>
      </c>
      <c r="N4434" t="s">
        <v>41</v>
      </c>
      <c r="P4434" s="5" t="str">
        <f>IF(LOOKUP($K4434,Fuel_Mappings!$C$2:$C$255,Fuel_Mappings!$D$2:$D$255)&lt;&gt;"",LOOKUP($K4434,Fuel_Mappings!$C$2:$C$255,Fuel_Mappings!$D$2:$D$255),"")</f>
        <v>Other_Fuel</v>
      </c>
      <c r="Q4434" s="5" t="str">
        <f>IF($P4434="Other_Fuel",IF(LOOKUP($G4434,Fuel_Mappings!$I$2:$I$36,Fuel_Mappings!$I$2:$I$36)=$G4434,LOOKUP($G4434,Fuel_Mappings!$I$2:$I$36,Fuel_Mappings!$J$2:$J$36),""),"")</f>
        <v/>
      </c>
      <c r="S4434" s="5" t="str">
        <f t="shared" si="290"/>
        <v>2D3h</v>
      </c>
      <c r="T4434" s="3" t="b">
        <f t="shared" si="291"/>
        <v>1</v>
      </c>
      <c r="U4434" s="3" t="b">
        <f t="shared" si="292"/>
        <v>1</v>
      </c>
    </row>
    <row r="4435" spans="1:21">
      <c r="A4435" s="10">
        <v>40500303</v>
      </c>
      <c r="B4435" t="s">
        <v>1007</v>
      </c>
      <c r="C4435" t="s">
        <v>1008</v>
      </c>
      <c r="D4435" t="s">
        <v>1009</v>
      </c>
      <c r="E4435" t="s">
        <v>95</v>
      </c>
      <c r="F4435" t="s">
        <v>1010</v>
      </c>
      <c r="G4435" t="s">
        <v>1016</v>
      </c>
      <c r="H4435" t="s">
        <v>822</v>
      </c>
      <c r="I4435" t="s">
        <v>1012</v>
      </c>
      <c r="J4435" t="s">
        <v>21</v>
      </c>
      <c r="K4435" s="3" t="str">
        <f t="shared" si="289"/>
        <v>Graphic ArtsOther</v>
      </c>
      <c r="L4435" s="9" t="s">
        <v>1458</v>
      </c>
      <c r="M4435" s="9" t="s">
        <v>1009</v>
      </c>
      <c r="N4435" t="s">
        <v>41</v>
      </c>
      <c r="P4435" s="5" t="str">
        <f>IF(LOOKUP($K4435,Fuel_Mappings!$C$2:$C$255,Fuel_Mappings!$D$2:$D$255)&lt;&gt;"",LOOKUP($K4435,Fuel_Mappings!$C$2:$C$255,Fuel_Mappings!$D$2:$D$255),"")</f>
        <v>Other_Fuel</v>
      </c>
      <c r="Q4435" s="5" t="str">
        <f>IF($P4435="Other_Fuel",IF(LOOKUP($G4435,Fuel_Mappings!$I$2:$I$36,Fuel_Mappings!$I$2:$I$36)=$G4435,LOOKUP($G4435,Fuel_Mappings!$I$2:$I$36,Fuel_Mappings!$J$2:$J$36),""),"")</f>
        <v/>
      </c>
      <c r="S4435" s="5" t="str">
        <f t="shared" si="290"/>
        <v>2D3h</v>
      </c>
      <c r="T4435" s="3" t="b">
        <f t="shared" si="291"/>
        <v>1</v>
      </c>
      <c r="U4435" s="3" t="b">
        <f t="shared" si="292"/>
        <v>1</v>
      </c>
    </row>
    <row r="4436" spans="1:21">
      <c r="A4436" s="10">
        <v>40500304</v>
      </c>
      <c r="B4436" t="s">
        <v>1007</v>
      </c>
      <c r="C4436" t="s">
        <v>1008</v>
      </c>
      <c r="D4436" t="s">
        <v>1009</v>
      </c>
      <c r="E4436" t="s">
        <v>95</v>
      </c>
      <c r="F4436" t="s">
        <v>1010</v>
      </c>
      <c r="G4436" t="s">
        <v>1016</v>
      </c>
      <c r="H4436" t="s">
        <v>822</v>
      </c>
      <c r="I4436" t="s">
        <v>1012</v>
      </c>
      <c r="J4436" t="s">
        <v>21</v>
      </c>
      <c r="K4436" s="3" t="str">
        <f t="shared" si="289"/>
        <v>Graphic ArtsOther</v>
      </c>
      <c r="L4436" s="9" t="s">
        <v>1458</v>
      </c>
      <c r="M4436" s="9" t="s">
        <v>1009</v>
      </c>
      <c r="N4436" t="s">
        <v>41</v>
      </c>
      <c r="P4436" s="5" t="str">
        <f>IF(LOOKUP($K4436,Fuel_Mappings!$C$2:$C$255,Fuel_Mappings!$D$2:$D$255)&lt;&gt;"",LOOKUP($K4436,Fuel_Mappings!$C$2:$C$255,Fuel_Mappings!$D$2:$D$255),"")</f>
        <v>Other_Fuel</v>
      </c>
      <c r="Q4436" s="5" t="str">
        <f>IF($P4436="Other_Fuel",IF(LOOKUP($G4436,Fuel_Mappings!$I$2:$I$36,Fuel_Mappings!$I$2:$I$36)=$G4436,LOOKUP($G4436,Fuel_Mappings!$I$2:$I$36,Fuel_Mappings!$J$2:$J$36),""),"")</f>
        <v/>
      </c>
      <c r="S4436" s="5" t="str">
        <f t="shared" si="290"/>
        <v>2D3h</v>
      </c>
      <c r="T4436" s="3" t="b">
        <f t="shared" si="291"/>
        <v>1</v>
      </c>
      <c r="U4436" s="3" t="b">
        <f t="shared" si="292"/>
        <v>1</v>
      </c>
    </row>
    <row r="4437" spans="1:21">
      <c r="A4437" s="10">
        <v>40500305</v>
      </c>
      <c r="B4437" t="s">
        <v>1007</v>
      </c>
      <c r="C4437" t="s">
        <v>1008</v>
      </c>
      <c r="D4437" t="s">
        <v>1009</v>
      </c>
      <c r="E4437" t="s">
        <v>95</v>
      </c>
      <c r="F4437" t="s">
        <v>1010</v>
      </c>
      <c r="G4437" t="s">
        <v>1016</v>
      </c>
      <c r="H4437" t="s">
        <v>822</v>
      </c>
      <c r="I4437" t="s">
        <v>1012</v>
      </c>
      <c r="J4437" t="s">
        <v>21</v>
      </c>
      <c r="K4437" s="3" t="str">
        <f t="shared" si="289"/>
        <v>Graphic ArtsOther</v>
      </c>
      <c r="L4437" s="9" t="s">
        <v>1458</v>
      </c>
      <c r="M4437" s="9" t="s">
        <v>1009</v>
      </c>
      <c r="N4437" t="s">
        <v>41</v>
      </c>
      <c r="P4437" s="5" t="str">
        <f>IF(LOOKUP($K4437,Fuel_Mappings!$C$2:$C$255,Fuel_Mappings!$D$2:$D$255)&lt;&gt;"",LOOKUP($K4437,Fuel_Mappings!$C$2:$C$255,Fuel_Mappings!$D$2:$D$255),"")</f>
        <v>Other_Fuel</v>
      </c>
      <c r="Q4437" s="5" t="str">
        <f>IF($P4437="Other_Fuel",IF(LOOKUP($G4437,Fuel_Mappings!$I$2:$I$36,Fuel_Mappings!$I$2:$I$36)=$G4437,LOOKUP($G4437,Fuel_Mappings!$I$2:$I$36,Fuel_Mappings!$J$2:$J$36),""),"")</f>
        <v/>
      </c>
      <c r="S4437" s="5" t="str">
        <f t="shared" si="290"/>
        <v>2D3h</v>
      </c>
      <c r="T4437" s="3" t="b">
        <f t="shared" si="291"/>
        <v>1</v>
      </c>
      <c r="U4437" s="3" t="b">
        <f t="shared" si="292"/>
        <v>1</v>
      </c>
    </row>
    <row r="4438" spans="1:21">
      <c r="A4438" s="10">
        <v>40500306</v>
      </c>
      <c r="B4438" t="s">
        <v>1007</v>
      </c>
      <c r="C4438" t="s">
        <v>1008</v>
      </c>
      <c r="D4438" t="s">
        <v>1009</v>
      </c>
      <c r="E4438" t="s">
        <v>95</v>
      </c>
      <c r="F4438" t="s">
        <v>1010</v>
      </c>
      <c r="G4438" t="s">
        <v>1016</v>
      </c>
      <c r="H4438" t="s">
        <v>822</v>
      </c>
      <c r="I4438" t="s">
        <v>1012</v>
      </c>
      <c r="J4438" t="s">
        <v>21</v>
      </c>
      <c r="K4438" s="3" t="str">
        <f t="shared" si="289"/>
        <v>Graphic ArtsOther</v>
      </c>
      <c r="L4438" s="9" t="s">
        <v>1458</v>
      </c>
      <c r="M4438" s="9" t="s">
        <v>1009</v>
      </c>
      <c r="N4438" t="s">
        <v>41</v>
      </c>
      <c r="P4438" s="5" t="str">
        <f>IF(LOOKUP($K4438,Fuel_Mappings!$C$2:$C$255,Fuel_Mappings!$D$2:$D$255)&lt;&gt;"",LOOKUP($K4438,Fuel_Mappings!$C$2:$C$255,Fuel_Mappings!$D$2:$D$255),"")</f>
        <v>Other_Fuel</v>
      </c>
      <c r="Q4438" s="5" t="str">
        <f>IF($P4438="Other_Fuel",IF(LOOKUP($G4438,Fuel_Mappings!$I$2:$I$36,Fuel_Mappings!$I$2:$I$36)=$G4438,LOOKUP($G4438,Fuel_Mappings!$I$2:$I$36,Fuel_Mappings!$J$2:$J$36),""),"")</f>
        <v/>
      </c>
      <c r="S4438" s="5" t="str">
        <f t="shared" si="290"/>
        <v>2D3h</v>
      </c>
      <c r="T4438" s="3" t="b">
        <f t="shared" si="291"/>
        <v>1</v>
      </c>
      <c r="U4438" s="3" t="b">
        <f t="shared" si="292"/>
        <v>1</v>
      </c>
    </row>
    <row r="4439" spans="1:21">
      <c r="A4439" s="10">
        <v>40500414</v>
      </c>
      <c r="B4439" t="s">
        <v>1007</v>
      </c>
      <c r="C4439" t="s">
        <v>1008</v>
      </c>
      <c r="D4439" t="s">
        <v>1009</v>
      </c>
      <c r="E4439" t="s">
        <v>95</v>
      </c>
      <c r="F4439" t="s">
        <v>1010</v>
      </c>
      <c r="G4439" t="s">
        <v>899</v>
      </c>
      <c r="H4439" t="s">
        <v>822</v>
      </c>
      <c r="I4439" t="s">
        <v>1012</v>
      </c>
      <c r="J4439" t="s">
        <v>1015</v>
      </c>
      <c r="K4439" s="3" t="str">
        <f t="shared" si="289"/>
        <v>Graphic ArtsLithographic</v>
      </c>
      <c r="L4439" s="9" t="s">
        <v>1458</v>
      </c>
      <c r="M4439" s="9" t="s">
        <v>1009</v>
      </c>
      <c r="N4439" t="s">
        <v>41</v>
      </c>
      <c r="P4439" s="5" t="str">
        <f>IF(LOOKUP($K4439,Fuel_Mappings!$C$2:$C$255,Fuel_Mappings!$D$2:$D$255)&lt;&gt;"",LOOKUP($K4439,Fuel_Mappings!$C$2:$C$255,Fuel_Mappings!$D$2:$D$255),"")</f>
        <v/>
      </c>
      <c r="Q4439" s="5" t="str">
        <f>IF($P4439="Other_Fuel",IF(LOOKUP($G4439,Fuel_Mappings!$I$2:$I$36,Fuel_Mappings!$I$2:$I$36)=$G4439,LOOKUP($G4439,Fuel_Mappings!$I$2:$I$36,Fuel_Mappings!$J$2:$J$36),""),"")</f>
        <v/>
      </c>
      <c r="S4439" s="5" t="str">
        <f t="shared" si="290"/>
        <v>2D3h</v>
      </c>
      <c r="T4439" s="3" t="b">
        <f t="shared" si="291"/>
        <v>1</v>
      </c>
      <c r="U4439" s="3" t="b">
        <f t="shared" si="292"/>
        <v>1</v>
      </c>
    </row>
    <row r="4440" spans="1:21">
      <c r="A4440" s="10">
        <v>40500422</v>
      </c>
      <c r="B4440" t="s">
        <v>1007</v>
      </c>
      <c r="C4440" t="s">
        <v>1008</v>
      </c>
      <c r="D4440" t="s">
        <v>1009</v>
      </c>
      <c r="E4440" t="s">
        <v>95</v>
      </c>
      <c r="F4440" t="s">
        <v>1010</v>
      </c>
      <c r="G4440" t="s">
        <v>1019</v>
      </c>
      <c r="H4440" t="s">
        <v>822</v>
      </c>
      <c r="I4440" t="s">
        <v>1012</v>
      </c>
      <c r="J4440" t="s">
        <v>1015</v>
      </c>
      <c r="K4440" s="3" t="str">
        <f t="shared" si="289"/>
        <v>Graphic ArtsLithographic</v>
      </c>
      <c r="L4440" s="9" t="s">
        <v>1458</v>
      </c>
      <c r="M4440" s="9" t="s">
        <v>1009</v>
      </c>
      <c r="N4440" t="s">
        <v>41</v>
      </c>
      <c r="P4440" s="5" t="str">
        <f>IF(LOOKUP($K4440,Fuel_Mappings!$C$2:$C$255,Fuel_Mappings!$D$2:$D$255)&lt;&gt;"",LOOKUP($K4440,Fuel_Mappings!$C$2:$C$255,Fuel_Mappings!$D$2:$D$255),"")</f>
        <v/>
      </c>
      <c r="Q4440" s="5" t="str">
        <f>IF($P4440="Other_Fuel",IF(LOOKUP($G4440,Fuel_Mappings!$I$2:$I$36,Fuel_Mappings!$I$2:$I$36)=$G4440,LOOKUP($G4440,Fuel_Mappings!$I$2:$I$36,Fuel_Mappings!$J$2:$J$36),""),"")</f>
        <v/>
      </c>
      <c r="S4440" s="5" t="str">
        <f t="shared" si="290"/>
        <v>2D3h</v>
      </c>
      <c r="T4440" s="3" t="b">
        <f t="shared" si="291"/>
        <v>1</v>
      </c>
      <c r="U4440" s="3" t="b">
        <f t="shared" si="292"/>
        <v>1</v>
      </c>
    </row>
    <row r="4441" spans="1:21">
      <c r="A4441" s="10">
        <v>2425000000</v>
      </c>
      <c r="B4441" t="s">
        <v>1007</v>
      </c>
      <c r="C4441" t="s">
        <v>1008</v>
      </c>
      <c r="D4441" t="s">
        <v>1009</v>
      </c>
      <c r="E4441" t="s">
        <v>822</v>
      </c>
      <c r="F4441" t="s">
        <v>1012</v>
      </c>
      <c r="G4441" t="s">
        <v>263</v>
      </c>
      <c r="H4441" t="s">
        <v>822</v>
      </c>
      <c r="I4441" t="s">
        <v>1012</v>
      </c>
      <c r="J4441" t="s">
        <v>21</v>
      </c>
      <c r="K4441" s="3" t="str">
        <f t="shared" si="289"/>
        <v>Graphic ArtsOther</v>
      </c>
      <c r="L4441" s="9" t="s">
        <v>1458</v>
      </c>
      <c r="M4441" s="9" t="s">
        <v>1009</v>
      </c>
      <c r="N4441" t="s">
        <v>41</v>
      </c>
      <c r="P4441" s="5" t="str">
        <f>IF(LOOKUP($K4441,Fuel_Mappings!$C$2:$C$255,Fuel_Mappings!$D$2:$D$255)&lt;&gt;"",LOOKUP($K4441,Fuel_Mappings!$C$2:$C$255,Fuel_Mappings!$D$2:$D$255),"")</f>
        <v>Other_Fuel</v>
      </c>
      <c r="Q4441" s="5" t="str">
        <f>IF($P4441="Other_Fuel",IF(LOOKUP($G4441,Fuel_Mappings!$I$2:$I$36,Fuel_Mappings!$I$2:$I$36)=$G4441,LOOKUP($G4441,Fuel_Mappings!$I$2:$I$36,Fuel_Mappings!$J$2:$J$36),""),"")</f>
        <v/>
      </c>
      <c r="S4441" s="5" t="str">
        <f t="shared" si="290"/>
        <v>2D3h</v>
      </c>
      <c r="T4441" s="3" t="b">
        <f t="shared" si="291"/>
        <v>1</v>
      </c>
      <c r="U4441" s="3" t="b">
        <f t="shared" si="292"/>
        <v>1</v>
      </c>
    </row>
    <row r="4442" spans="1:21">
      <c r="A4442" s="10">
        <v>2425020000</v>
      </c>
      <c r="B4442" t="s">
        <v>1007</v>
      </c>
      <c r="C4442" t="s">
        <v>1008</v>
      </c>
      <c r="D4442" t="s">
        <v>1009</v>
      </c>
      <c r="E4442" t="s">
        <v>822</v>
      </c>
      <c r="F4442" t="s">
        <v>1012</v>
      </c>
      <c r="G4442" t="s">
        <v>1013</v>
      </c>
      <c r="H4442" t="s">
        <v>822</v>
      </c>
      <c r="I4442" t="s">
        <v>1012</v>
      </c>
      <c r="J4442" t="s">
        <v>1013</v>
      </c>
      <c r="K4442" s="3" t="str">
        <f t="shared" si="289"/>
        <v>Graphic ArtsLetterpress</v>
      </c>
      <c r="L4442" s="9" t="s">
        <v>1458</v>
      </c>
      <c r="M4442" s="9" t="s">
        <v>1009</v>
      </c>
      <c r="N4442" t="s">
        <v>41</v>
      </c>
      <c r="P4442" s="5" t="str">
        <f>IF(LOOKUP($K4442,Fuel_Mappings!$C$2:$C$255,Fuel_Mappings!$D$2:$D$255)&lt;&gt;"",LOOKUP($K4442,Fuel_Mappings!$C$2:$C$255,Fuel_Mappings!$D$2:$D$255),"")</f>
        <v/>
      </c>
      <c r="Q4442" s="5" t="str">
        <f>IF($P4442="Other_Fuel",IF(LOOKUP($G4442,Fuel_Mappings!$I$2:$I$36,Fuel_Mappings!$I$2:$I$36)=$G4442,LOOKUP($G4442,Fuel_Mappings!$I$2:$I$36,Fuel_Mappings!$J$2:$J$36),""),"")</f>
        <v/>
      </c>
      <c r="S4442" s="5" t="str">
        <f t="shared" si="290"/>
        <v>2D3h</v>
      </c>
      <c r="T4442" s="3" t="b">
        <f t="shared" si="291"/>
        <v>1</v>
      </c>
      <c r="U4442" s="3" t="b">
        <f t="shared" si="292"/>
        <v>1</v>
      </c>
    </row>
    <row r="4443" spans="1:21">
      <c r="A4443" s="10">
        <v>2425030000</v>
      </c>
      <c r="B4443" t="s">
        <v>1007</v>
      </c>
      <c r="C4443" t="s">
        <v>1008</v>
      </c>
      <c r="D4443" t="s">
        <v>1009</v>
      </c>
      <c r="E4443" t="s">
        <v>822</v>
      </c>
      <c r="F4443" t="s">
        <v>1012</v>
      </c>
      <c r="G4443" t="s">
        <v>1020</v>
      </c>
      <c r="H4443" t="s">
        <v>822</v>
      </c>
      <c r="I4443" t="s">
        <v>1012</v>
      </c>
      <c r="J4443" t="s">
        <v>1018</v>
      </c>
      <c r="K4443" s="3" t="str">
        <f t="shared" si="289"/>
        <v>Graphic ArtsGravure</v>
      </c>
      <c r="L4443" s="9" t="s">
        <v>1458</v>
      </c>
      <c r="M4443" s="9" t="s">
        <v>1009</v>
      </c>
      <c r="N4443" t="s">
        <v>41</v>
      </c>
      <c r="P4443" s="5" t="str">
        <f>IF(LOOKUP($K4443,Fuel_Mappings!$C$2:$C$255,Fuel_Mappings!$D$2:$D$255)&lt;&gt;"",LOOKUP($K4443,Fuel_Mappings!$C$2:$C$255,Fuel_Mappings!$D$2:$D$255),"")</f>
        <v/>
      </c>
      <c r="Q4443" s="5" t="str">
        <f>IF($P4443="Other_Fuel",IF(LOOKUP($G4443,Fuel_Mappings!$I$2:$I$36,Fuel_Mappings!$I$2:$I$36)=$G4443,LOOKUP($G4443,Fuel_Mappings!$I$2:$I$36,Fuel_Mappings!$J$2:$J$36),""),"")</f>
        <v/>
      </c>
      <c r="S4443" s="5" t="str">
        <f t="shared" si="290"/>
        <v>2D3h</v>
      </c>
      <c r="T4443" s="3" t="b">
        <f t="shared" si="291"/>
        <v>1</v>
      </c>
      <c r="U4443" s="3" t="b">
        <f t="shared" si="292"/>
        <v>1</v>
      </c>
    </row>
    <row r="4444" spans="1:21">
      <c r="A4444" s="10">
        <v>2425040000</v>
      </c>
      <c r="B4444" t="s">
        <v>1007</v>
      </c>
      <c r="C4444" t="s">
        <v>1008</v>
      </c>
      <c r="D4444" t="s">
        <v>1009</v>
      </c>
      <c r="E4444" t="s">
        <v>822</v>
      </c>
      <c r="F4444" t="s">
        <v>1012</v>
      </c>
      <c r="G4444" t="s">
        <v>1021</v>
      </c>
      <c r="H4444" t="s">
        <v>822</v>
      </c>
      <c r="I4444" t="s">
        <v>1012</v>
      </c>
      <c r="J4444" t="s">
        <v>1016</v>
      </c>
      <c r="K4444" s="3" t="str">
        <f t="shared" si="289"/>
        <v>Graphic ArtsFlexographic</v>
      </c>
      <c r="L4444" s="9" t="s">
        <v>1458</v>
      </c>
      <c r="M4444" s="9" t="s">
        <v>1009</v>
      </c>
      <c r="N4444" t="s">
        <v>41</v>
      </c>
      <c r="P4444" s="5" t="str">
        <f>IF(LOOKUP($K4444,Fuel_Mappings!$C$2:$C$255,Fuel_Mappings!$D$2:$D$255)&lt;&gt;"",LOOKUP($K4444,Fuel_Mappings!$C$2:$C$255,Fuel_Mappings!$D$2:$D$255),"")</f>
        <v/>
      </c>
      <c r="Q4444" s="5" t="str">
        <f>IF($P4444="Other_Fuel",IF(LOOKUP($G4444,Fuel_Mappings!$I$2:$I$36,Fuel_Mappings!$I$2:$I$36)=$G4444,LOOKUP($G4444,Fuel_Mappings!$I$2:$I$36,Fuel_Mappings!$J$2:$J$36),""),"")</f>
        <v/>
      </c>
      <c r="S4444" s="5" t="str">
        <f t="shared" si="290"/>
        <v>2D3h</v>
      </c>
      <c r="T4444" s="3" t="b">
        <f t="shared" si="291"/>
        <v>1</v>
      </c>
      <c r="U4444" s="3" t="b">
        <f t="shared" si="292"/>
        <v>1</v>
      </c>
    </row>
    <row r="4445" spans="1:21">
      <c r="A4445" s="10">
        <v>2425010000</v>
      </c>
      <c r="B4445" t="s">
        <v>1007</v>
      </c>
      <c r="C4445" t="s">
        <v>1008</v>
      </c>
      <c r="D4445" t="s">
        <v>1009</v>
      </c>
      <c r="E4445" t="s">
        <v>822</v>
      </c>
      <c r="F4445" t="s">
        <v>1012</v>
      </c>
      <c r="G4445" t="s">
        <v>1022</v>
      </c>
      <c r="H4445" t="s">
        <v>822</v>
      </c>
      <c r="I4445" t="s">
        <v>1012</v>
      </c>
      <c r="J4445" t="s">
        <v>1015</v>
      </c>
      <c r="K4445" s="3" t="str">
        <f t="shared" si="289"/>
        <v>Graphic ArtsLithographic</v>
      </c>
      <c r="L4445" s="9" t="s">
        <v>1458</v>
      </c>
      <c r="M4445" s="9" t="s">
        <v>1009</v>
      </c>
      <c r="N4445" t="s">
        <v>41</v>
      </c>
      <c r="P4445" s="5" t="str">
        <f>IF(LOOKUP($K4445,Fuel_Mappings!$C$2:$C$255,Fuel_Mappings!$D$2:$D$255)&lt;&gt;"",LOOKUP($K4445,Fuel_Mappings!$C$2:$C$255,Fuel_Mappings!$D$2:$D$255),"")</f>
        <v/>
      </c>
      <c r="Q4445" s="5" t="str">
        <f>IF($P4445="Other_Fuel",IF(LOOKUP($G4445,Fuel_Mappings!$I$2:$I$36,Fuel_Mappings!$I$2:$I$36)=$G4445,LOOKUP($G4445,Fuel_Mappings!$I$2:$I$36,Fuel_Mappings!$J$2:$J$36),""),"")</f>
        <v/>
      </c>
      <c r="S4445" s="5" t="str">
        <f t="shared" si="290"/>
        <v>2D3h</v>
      </c>
      <c r="T4445" s="3" t="b">
        <f t="shared" si="291"/>
        <v>1</v>
      </c>
      <c r="U4445" s="3" t="b">
        <f t="shared" si="292"/>
        <v>1</v>
      </c>
    </row>
    <row r="4446" spans="1:21">
      <c r="A4446" s="10">
        <v>30700104</v>
      </c>
      <c r="B4446" t="s">
        <v>1023</v>
      </c>
      <c r="C4446" t="s">
        <v>1024</v>
      </c>
      <c r="D4446" t="s">
        <v>1025</v>
      </c>
      <c r="E4446" t="s">
        <v>11</v>
      </c>
      <c r="F4446" t="s">
        <v>1026</v>
      </c>
      <c r="G4446" t="s">
        <v>1027</v>
      </c>
      <c r="H4446" t="s">
        <v>14</v>
      </c>
      <c r="I4446" t="s">
        <v>1028</v>
      </c>
      <c r="J4446" t="s">
        <v>1027</v>
      </c>
      <c r="K4446" s="3" t="str">
        <f t="shared" si="289"/>
        <v>Wood, Pulp &amp; Paper, &amp; Publishing ProductsSulfate (Kraft) Pulping</v>
      </c>
      <c r="L4446" s="9" t="s">
        <v>1459</v>
      </c>
      <c r="M4446" s="9" t="s">
        <v>1460</v>
      </c>
      <c r="N4446" t="s">
        <v>41</v>
      </c>
      <c r="P4446" s="5" t="str">
        <f>IF(LOOKUP($K4446,Fuel_Mappings!$C$2:$C$255,Fuel_Mappings!$D$2:$D$255)&lt;&gt;"",LOOKUP($K4446,Fuel_Mappings!$C$2:$C$255,Fuel_Mappings!$D$2:$D$255),"")</f>
        <v/>
      </c>
      <c r="Q4446" s="5" t="str">
        <f>IF($P4446="Other_Fuel",IF(LOOKUP($G4446,Fuel_Mappings!$I$2:$I$36,Fuel_Mappings!$I$2:$I$36)=$G4446,LOOKUP($G4446,Fuel_Mappings!$I$2:$I$36,Fuel_Mappings!$J$2:$J$36),""),"")</f>
        <v/>
      </c>
      <c r="S4446" s="5" t="str">
        <f t="shared" si="290"/>
        <v>2H1</v>
      </c>
      <c r="T4446" s="3" t="b">
        <f t="shared" si="291"/>
        <v>1</v>
      </c>
      <c r="U4446" s="3" t="b">
        <f t="shared" si="292"/>
        <v>1</v>
      </c>
    </row>
    <row r="4447" spans="1:21">
      <c r="A4447" s="10">
        <v>30700101</v>
      </c>
      <c r="B4447" t="s">
        <v>1023</v>
      </c>
      <c r="C4447" t="s">
        <v>1024</v>
      </c>
      <c r="D4447" t="s">
        <v>1025</v>
      </c>
      <c r="E4447" t="s">
        <v>11</v>
      </c>
      <c r="F4447" t="s">
        <v>1026</v>
      </c>
      <c r="G4447" t="s">
        <v>1027</v>
      </c>
      <c r="H4447" t="s">
        <v>14</v>
      </c>
      <c r="I4447" t="s">
        <v>1028</v>
      </c>
      <c r="J4447" t="s">
        <v>1027</v>
      </c>
      <c r="K4447" s="3" t="str">
        <f t="shared" si="289"/>
        <v>Wood, Pulp &amp; Paper, &amp; Publishing ProductsSulfate (Kraft) Pulping</v>
      </c>
      <c r="L4447" s="9" t="s">
        <v>1459</v>
      </c>
      <c r="M4447" s="9" t="s">
        <v>1460</v>
      </c>
      <c r="N4447" t="s">
        <v>41</v>
      </c>
      <c r="P4447" s="5" t="str">
        <f>IF(LOOKUP($K4447,Fuel_Mappings!$C$2:$C$255,Fuel_Mappings!$D$2:$D$255)&lt;&gt;"",LOOKUP($K4447,Fuel_Mappings!$C$2:$C$255,Fuel_Mappings!$D$2:$D$255),"")</f>
        <v/>
      </c>
      <c r="Q4447" s="5" t="str">
        <f>IF($P4447="Other_Fuel",IF(LOOKUP($G4447,Fuel_Mappings!$I$2:$I$36,Fuel_Mappings!$I$2:$I$36)=$G4447,LOOKUP($G4447,Fuel_Mappings!$I$2:$I$36,Fuel_Mappings!$J$2:$J$36),""),"")</f>
        <v/>
      </c>
      <c r="S4447" s="5" t="str">
        <f t="shared" si="290"/>
        <v>2H1</v>
      </c>
      <c r="T4447" s="3" t="b">
        <f t="shared" si="291"/>
        <v>1</v>
      </c>
      <c r="U4447" s="3" t="b">
        <f t="shared" si="292"/>
        <v>1</v>
      </c>
    </row>
    <row r="4448" spans="1:21">
      <c r="A4448" s="10">
        <v>30700102</v>
      </c>
      <c r="B4448" t="s">
        <v>1023</v>
      </c>
      <c r="C4448" t="s">
        <v>1024</v>
      </c>
      <c r="D4448" t="s">
        <v>1025</v>
      </c>
      <c r="E4448" t="s">
        <v>11</v>
      </c>
      <c r="F4448" t="s">
        <v>1026</v>
      </c>
      <c r="G4448" t="s">
        <v>1027</v>
      </c>
      <c r="H4448" t="s">
        <v>14</v>
      </c>
      <c r="I4448" t="s">
        <v>1028</v>
      </c>
      <c r="J4448" t="s">
        <v>1027</v>
      </c>
      <c r="K4448" s="3" t="str">
        <f t="shared" si="289"/>
        <v>Wood, Pulp &amp; Paper, &amp; Publishing ProductsSulfate (Kraft) Pulping</v>
      </c>
      <c r="L4448" s="9" t="s">
        <v>1459</v>
      </c>
      <c r="M4448" s="9" t="s">
        <v>1460</v>
      </c>
      <c r="N4448" t="s">
        <v>41</v>
      </c>
      <c r="P4448" s="5" t="str">
        <f>IF(LOOKUP($K4448,Fuel_Mappings!$C$2:$C$255,Fuel_Mappings!$D$2:$D$255)&lt;&gt;"",LOOKUP($K4448,Fuel_Mappings!$C$2:$C$255,Fuel_Mappings!$D$2:$D$255),"")</f>
        <v/>
      </c>
      <c r="Q4448" s="5" t="str">
        <f>IF($P4448="Other_Fuel",IF(LOOKUP($G4448,Fuel_Mappings!$I$2:$I$36,Fuel_Mappings!$I$2:$I$36)=$G4448,LOOKUP($G4448,Fuel_Mappings!$I$2:$I$36,Fuel_Mappings!$J$2:$J$36),""),"")</f>
        <v/>
      </c>
      <c r="S4448" s="5" t="str">
        <f t="shared" si="290"/>
        <v>2H1</v>
      </c>
      <c r="T4448" s="3" t="b">
        <f t="shared" si="291"/>
        <v>1</v>
      </c>
      <c r="U4448" s="3" t="b">
        <f t="shared" si="292"/>
        <v>1</v>
      </c>
    </row>
    <row r="4449" spans="1:21">
      <c r="A4449" s="10">
        <v>30700103</v>
      </c>
      <c r="B4449" t="s">
        <v>1023</v>
      </c>
      <c r="C4449" t="s">
        <v>1024</v>
      </c>
      <c r="D4449" t="s">
        <v>1025</v>
      </c>
      <c r="E4449" t="s">
        <v>11</v>
      </c>
      <c r="F4449" t="s">
        <v>1026</v>
      </c>
      <c r="G4449" t="s">
        <v>1027</v>
      </c>
      <c r="H4449" t="s">
        <v>14</v>
      </c>
      <c r="I4449" t="s">
        <v>1028</v>
      </c>
      <c r="J4449" t="s">
        <v>1027</v>
      </c>
      <c r="K4449" s="3" t="str">
        <f t="shared" si="289"/>
        <v>Wood, Pulp &amp; Paper, &amp; Publishing ProductsSulfate (Kraft) Pulping</v>
      </c>
      <c r="L4449" s="9" t="s">
        <v>1459</v>
      </c>
      <c r="M4449" s="9" t="s">
        <v>1460</v>
      </c>
      <c r="N4449" t="s">
        <v>41</v>
      </c>
      <c r="P4449" s="5" t="str">
        <f>IF(LOOKUP($K4449,Fuel_Mappings!$C$2:$C$255,Fuel_Mappings!$D$2:$D$255)&lt;&gt;"",LOOKUP($K4449,Fuel_Mappings!$C$2:$C$255,Fuel_Mappings!$D$2:$D$255),"")</f>
        <v/>
      </c>
      <c r="Q4449" s="5" t="str">
        <f>IF($P4449="Other_Fuel",IF(LOOKUP($G4449,Fuel_Mappings!$I$2:$I$36,Fuel_Mappings!$I$2:$I$36)=$G4449,LOOKUP($G4449,Fuel_Mappings!$I$2:$I$36,Fuel_Mappings!$J$2:$J$36),""),"")</f>
        <v/>
      </c>
      <c r="S4449" s="5" t="str">
        <f t="shared" si="290"/>
        <v>2H1</v>
      </c>
      <c r="T4449" s="3" t="b">
        <f t="shared" si="291"/>
        <v>1</v>
      </c>
      <c r="U4449" s="3" t="b">
        <f t="shared" si="292"/>
        <v>1</v>
      </c>
    </row>
    <row r="4450" spans="1:21">
      <c r="A4450" s="10">
        <v>30700105</v>
      </c>
      <c r="B4450" t="s">
        <v>1023</v>
      </c>
      <c r="C4450" t="s">
        <v>1024</v>
      </c>
      <c r="D4450" t="s">
        <v>1025</v>
      </c>
      <c r="E4450" t="s">
        <v>11</v>
      </c>
      <c r="F4450" t="s">
        <v>1026</v>
      </c>
      <c r="G4450" t="s">
        <v>1027</v>
      </c>
      <c r="H4450" t="s">
        <v>14</v>
      </c>
      <c r="I4450" t="s">
        <v>1028</v>
      </c>
      <c r="J4450" t="s">
        <v>1027</v>
      </c>
      <c r="K4450" s="3" t="str">
        <f t="shared" si="289"/>
        <v>Wood, Pulp &amp; Paper, &amp; Publishing ProductsSulfate (Kraft) Pulping</v>
      </c>
      <c r="L4450" s="9" t="s">
        <v>1459</v>
      </c>
      <c r="M4450" s="9" t="s">
        <v>1460</v>
      </c>
      <c r="N4450" t="s">
        <v>41</v>
      </c>
      <c r="P4450" s="5" t="str">
        <f>IF(LOOKUP($K4450,Fuel_Mappings!$C$2:$C$255,Fuel_Mappings!$D$2:$D$255)&lt;&gt;"",LOOKUP($K4450,Fuel_Mappings!$C$2:$C$255,Fuel_Mappings!$D$2:$D$255),"")</f>
        <v/>
      </c>
      <c r="Q4450" s="5" t="str">
        <f>IF($P4450="Other_Fuel",IF(LOOKUP($G4450,Fuel_Mappings!$I$2:$I$36,Fuel_Mappings!$I$2:$I$36)=$G4450,LOOKUP($G4450,Fuel_Mappings!$I$2:$I$36,Fuel_Mappings!$J$2:$J$36),""),"")</f>
        <v/>
      </c>
      <c r="S4450" s="5" t="str">
        <f t="shared" si="290"/>
        <v>2H1</v>
      </c>
      <c r="T4450" s="3" t="b">
        <f t="shared" si="291"/>
        <v>1</v>
      </c>
      <c r="U4450" s="3" t="b">
        <f t="shared" si="292"/>
        <v>1</v>
      </c>
    </row>
    <row r="4451" spans="1:21">
      <c r="A4451" s="10">
        <v>30700106</v>
      </c>
      <c r="B4451" t="s">
        <v>1023</v>
      </c>
      <c r="C4451" t="s">
        <v>1024</v>
      </c>
      <c r="D4451" t="s">
        <v>1025</v>
      </c>
      <c r="E4451" t="s">
        <v>11</v>
      </c>
      <c r="F4451" t="s">
        <v>1026</v>
      </c>
      <c r="G4451" t="s">
        <v>1027</v>
      </c>
      <c r="H4451" t="s">
        <v>14</v>
      </c>
      <c r="I4451" t="s">
        <v>1028</v>
      </c>
      <c r="J4451" t="s">
        <v>1027</v>
      </c>
      <c r="K4451" s="3" t="str">
        <f t="shared" si="289"/>
        <v>Wood, Pulp &amp; Paper, &amp; Publishing ProductsSulfate (Kraft) Pulping</v>
      </c>
      <c r="L4451" s="9" t="s">
        <v>1459</v>
      </c>
      <c r="M4451" s="9" t="s">
        <v>1460</v>
      </c>
      <c r="N4451" t="s">
        <v>41</v>
      </c>
      <c r="P4451" s="5" t="str">
        <f>IF(LOOKUP($K4451,Fuel_Mappings!$C$2:$C$255,Fuel_Mappings!$D$2:$D$255)&lt;&gt;"",LOOKUP($K4451,Fuel_Mappings!$C$2:$C$255,Fuel_Mappings!$D$2:$D$255),"")</f>
        <v/>
      </c>
      <c r="Q4451" s="5" t="str">
        <f>IF($P4451="Other_Fuel",IF(LOOKUP($G4451,Fuel_Mappings!$I$2:$I$36,Fuel_Mappings!$I$2:$I$36)=$G4451,LOOKUP($G4451,Fuel_Mappings!$I$2:$I$36,Fuel_Mappings!$J$2:$J$36),""),"")</f>
        <v/>
      </c>
      <c r="S4451" s="5" t="str">
        <f t="shared" si="290"/>
        <v>2H1</v>
      </c>
      <c r="T4451" s="3" t="b">
        <f t="shared" si="291"/>
        <v>1</v>
      </c>
      <c r="U4451" s="3" t="b">
        <f t="shared" si="292"/>
        <v>1</v>
      </c>
    </row>
    <row r="4452" spans="1:21">
      <c r="A4452" s="10">
        <v>30700109</v>
      </c>
      <c r="B4452" t="s">
        <v>1023</v>
      </c>
      <c r="C4452" t="s">
        <v>1024</v>
      </c>
      <c r="D4452" t="s">
        <v>1025</v>
      </c>
      <c r="E4452" t="s">
        <v>11</v>
      </c>
      <c r="F4452" t="s">
        <v>1026</v>
      </c>
      <c r="G4452" t="s">
        <v>1027</v>
      </c>
      <c r="H4452" t="s">
        <v>14</v>
      </c>
      <c r="I4452" t="s">
        <v>1028</v>
      </c>
      <c r="J4452" t="s">
        <v>1027</v>
      </c>
      <c r="K4452" s="3" t="str">
        <f t="shared" si="289"/>
        <v>Wood, Pulp &amp; Paper, &amp; Publishing ProductsSulfate (Kraft) Pulping</v>
      </c>
      <c r="L4452" s="9" t="s">
        <v>1459</v>
      </c>
      <c r="M4452" s="9" t="s">
        <v>1460</v>
      </c>
      <c r="N4452" t="s">
        <v>41</v>
      </c>
      <c r="P4452" s="5" t="str">
        <f>IF(LOOKUP($K4452,Fuel_Mappings!$C$2:$C$255,Fuel_Mappings!$D$2:$D$255)&lt;&gt;"",LOOKUP($K4452,Fuel_Mappings!$C$2:$C$255,Fuel_Mappings!$D$2:$D$255),"")</f>
        <v/>
      </c>
      <c r="Q4452" s="5" t="str">
        <f>IF($P4452="Other_Fuel",IF(LOOKUP($G4452,Fuel_Mappings!$I$2:$I$36,Fuel_Mappings!$I$2:$I$36)=$G4452,LOOKUP($G4452,Fuel_Mappings!$I$2:$I$36,Fuel_Mappings!$J$2:$J$36),""),"")</f>
        <v/>
      </c>
      <c r="S4452" s="5" t="str">
        <f t="shared" si="290"/>
        <v>2H1</v>
      </c>
      <c r="T4452" s="3" t="b">
        <f t="shared" si="291"/>
        <v>1</v>
      </c>
      <c r="U4452" s="3" t="b">
        <f t="shared" si="292"/>
        <v>1</v>
      </c>
    </row>
    <row r="4453" spans="1:21">
      <c r="A4453" s="10">
        <v>30700110</v>
      </c>
      <c r="B4453" t="s">
        <v>1023</v>
      </c>
      <c r="C4453" t="s">
        <v>1024</v>
      </c>
      <c r="D4453" t="s">
        <v>1025</v>
      </c>
      <c r="E4453" t="s">
        <v>11</v>
      </c>
      <c r="F4453" t="s">
        <v>1026</v>
      </c>
      <c r="G4453" t="s">
        <v>1027</v>
      </c>
      <c r="H4453" t="s">
        <v>14</v>
      </c>
      <c r="I4453" t="s">
        <v>1028</v>
      </c>
      <c r="J4453" t="s">
        <v>1027</v>
      </c>
      <c r="K4453" s="3" t="str">
        <f t="shared" si="289"/>
        <v>Wood, Pulp &amp; Paper, &amp; Publishing ProductsSulfate (Kraft) Pulping</v>
      </c>
      <c r="L4453" s="9" t="s">
        <v>1459</v>
      </c>
      <c r="M4453" s="9" t="s">
        <v>1460</v>
      </c>
      <c r="N4453" t="s">
        <v>41</v>
      </c>
      <c r="P4453" s="5" t="str">
        <f>IF(LOOKUP($K4453,Fuel_Mappings!$C$2:$C$255,Fuel_Mappings!$D$2:$D$255)&lt;&gt;"",LOOKUP($K4453,Fuel_Mappings!$C$2:$C$255,Fuel_Mappings!$D$2:$D$255),"")</f>
        <v/>
      </c>
      <c r="Q4453" s="5" t="str">
        <f>IF($P4453="Other_Fuel",IF(LOOKUP($G4453,Fuel_Mappings!$I$2:$I$36,Fuel_Mappings!$I$2:$I$36)=$G4453,LOOKUP($G4453,Fuel_Mappings!$I$2:$I$36,Fuel_Mappings!$J$2:$J$36),""),"")</f>
        <v/>
      </c>
      <c r="S4453" s="5" t="str">
        <f t="shared" si="290"/>
        <v>2H1</v>
      </c>
      <c r="T4453" s="3" t="b">
        <f t="shared" si="291"/>
        <v>1</v>
      </c>
      <c r="U4453" s="3" t="b">
        <f t="shared" si="292"/>
        <v>1</v>
      </c>
    </row>
    <row r="4454" spans="1:21">
      <c r="A4454" s="10">
        <v>30700113</v>
      </c>
      <c r="B4454" t="s">
        <v>1023</v>
      </c>
      <c r="C4454" t="s">
        <v>1024</v>
      </c>
      <c r="D4454" t="s">
        <v>1025</v>
      </c>
      <c r="E4454" t="s">
        <v>11</v>
      </c>
      <c r="F4454" t="s">
        <v>1026</v>
      </c>
      <c r="G4454" t="s">
        <v>1027</v>
      </c>
      <c r="H4454" t="s">
        <v>14</v>
      </c>
      <c r="I4454" t="s">
        <v>1028</v>
      </c>
      <c r="J4454" t="s">
        <v>1027</v>
      </c>
      <c r="K4454" s="3" t="str">
        <f t="shared" si="289"/>
        <v>Wood, Pulp &amp; Paper, &amp; Publishing ProductsSulfate (Kraft) Pulping</v>
      </c>
      <c r="L4454" s="9" t="s">
        <v>1459</v>
      </c>
      <c r="M4454" s="9" t="s">
        <v>1460</v>
      </c>
      <c r="N4454" t="s">
        <v>41</v>
      </c>
      <c r="P4454" s="5" t="str">
        <f>IF(LOOKUP($K4454,Fuel_Mappings!$C$2:$C$255,Fuel_Mappings!$D$2:$D$255)&lt;&gt;"",LOOKUP($K4454,Fuel_Mappings!$C$2:$C$255,Fuel_Mappings!$D$2:$D$255),"")</f>
        <v/>
      </c>
      <c r="Q4454" s="5" t="str">
        <f>IF($P4454="Other_Fuel",IF(LOOKUP($G4454,Fuel_Mappings!$I$2:$I$36,Fuel_Mappings!$I$2:$I$36)=$G4454,LOOKUP($G4454,Fuel_Mappings!$I$2:$I$36,Fuel_Mappings!$J$2:$J$36),""),"")</f>
        <v/>
      </c>
      <c r="S4454" s="5" t="str">
        <f t="shared" si="290"/>
        <v>2H1</v>
      </c>
      <c r="T4454" s="3" t="b">
        <f t="shared" si="291"/>
        <v>1</v>
      </c>
      <c r="U4454" s="3" t="b">
        <f t="shared" si="292"/>
        <v>1</v>
      </c>
    </row>
    <row r="4455" spans="1:21">
      <c r="A4455" s="10">
        <v>30700114</v>
      </c>
      <c r="B4455" t="s">
        <v>1023</v>
      </c>
      <c r="C4455" t="s">
        <v>1024</v>
      </c>
      <c r="D4455" t="s">
        <v>1025</v>
      </c>
      <c r="E4455" t="s">
        <v>11</v>
      </c>
      <c r="F4455" t="s">
        <v>1026</v>
      </c>
      <c r="G4455" t="s">
        <v>1027</v>
      </c>
      <c r="H4455" t="s">
        <v>14</v>
      </c>
      <c r="I4455" t="s">
        <v>1028</v>
      </c>
      <c r="J4455" t="s">
        <v>1027</v>
      </c>
      <c r="K4455" s="3" t="str">
        <f t="shared" si="289"/>
        <v>Wood, Pulp &amp; Paper, &amp; Publishing ProductsSulfate (Kraft) Pulping</v>
      </c>
      <c r="L4455" s="9" t="s">
        <v>1459</v>
      </c>
      <c r="M4455" s="9" t="s">
        <v>1460</v>
      </c>
      <c r="N4455" t="s">
        <v>41</v>
      </c>
      <c r="P4455" s="5" t="str">
        <f>IF(LOOKUP($K4455,Fuel_Mappings!$C$2:$C$255,Fuel_Mappings!$D$2:$D$255)&lt;&gt;"",LOOKUP($K4455,Fuel_Mappings!$C$2:$C$255,Fuel_Mappings!$D$2:$D$255),"")</f>
        <v/>
      </c>
      <c r="Q4455" s="5" t="str">
        <f>IF($P4455="Other_Fuel",IF(LOOKUP($G4455,Fuel_Mappings!$I$2:$I$36,Fuel_Mappings!$I$2:$I$36)=$G4455,LOOKUP($G4455,Fuel_Mappings!$I$2:$I$36,Fuel_Mappings!$J$2:$J$36),""),"")</f>
        <v/>
      </c>
      <c r="S4455" s="5" t="str">
        <f t="shared" si="290"/>
        <v>2H1</v>
      </c>
      <c r="T4455" s="3" t="b">
        <f t="shared" si="291"/>
        <v>1</v>
      </c>
      <c r="U4455" s="3" t="b">
        <f t="shared" si="292"/>
        <v>1</v>
      </c>
    </row>
    <row r="4456" spans="1:21">
      <c r="A4456" s="10">
        <v>30700115</v>
      </c>
      <c r="B4456" t="s">
        <v>1023</v>
      </c>
      <c r="C4456" t="s">
        <v>1024</v>
      </c>
      <c r="D4456" t="s">
        <v>1025</v>
      </c>
      <c r="E4456" t="s">
        <v>11</v>
      </c>
      <c r="F4456" t="s">
        <v>1026</v>
      </c>
      <c r="G4456" t="s">
        <v>1027</v>
      </c>
      <c r="H4456" t="s">
        <v>14</v>
      </c>
      <c r="I4456" t="s">
        <v>1028</v>
      </c>
      <c r="J4456" t="s">
        <v>1027</v>
      </c>
      <c r="K4456" s="3" t="str">
        <f t="shared" si="289"/>
        <v>Wood, Pulp &amp; Paper, &amp; Publishing ProductsSulfate (Kraft) Pulping</v>
      </c>
      <c r="L4456" s="9" t="s">
        <v>1459</v>
      </c>
      <c r="M4456" s="9" t="s">
        <v>1460</v>
      </c>
      <c r="N4456" t="s">
        <v>41</v>
      </c>
      <c r="P4456" s="5" t="str">
        <f>IF(LOOKUP($K4456,Fuel_Mappings!$C$2:$C$255,Fuel_Mappings!$D$2:$D$255)&lt;&gt;"",LOOKUP($K4456,Fuel_Mappings!$C$2:$C$255,Fuel_Mappings!$D$2:$D$255),"")</f>
        <v/>
      </c>
      <c r="Q4456" s="5" t="str">
        <f>IF($P4456="Other_Fuel",IF(LOOKUP($G4456,Fuel_Mappings!$I$2:$I$36,Fuel_Mappings!$I$2:$I$36)=$G4456,LOOKUP($G4456,Fuel_Mappings!$I$2:$I$36,Fuel_Mappings!$J$2:$J$36),""),"")</f>
        <v/>
      </c>
      <c r="S4456" s="5" t="str">
        <f t="shared" si="290"/>
        <v>2H1</v>
      </c>
      <c r="T4456" s="3" t="b">
        <f t="shared" si="291"/>
        <v>1</v>
      </c>
      <c r="U4456" s="3" t="b">
        <f t="shared" si="292"/>
        <v>1</v>
      </c>
    </row>
    <row r="4457" spans="1:21">
      <c r="A4457" s="10">
        <v>30700117</v>
      </c>
      <c r="B4457" t="s">
        <v>1023</v>
      </c>
      <c r="C4457" t="s">
        <v>1024</v>
      </c>
      <c r="D4457" t="s">
        <v>1025</v>
      </c>
      <c r="E4457" t="s">
        <v>11</v>
      </c>
      <c r="F4457" t="s">
        <v>1026</v>
      </c>
      <c r="G4457" t="s">
        <v>1027</v>
      </c>
      <c r="H4457" t="s">
        <v>14</v>
      </c>
      <c r="I4457" t="s">
        <v>1028</v>
      </c>
      <c r="J4457" t="s">
        <v>1027</v>
      </c>
      <c r="K4457" s="3" t="str">
        <f t="shared" si="289"/>
        <v>Wood, Pulp &amp; Paper, &amp; Publishing ProductsSulfate (Kraft) Pulping</v>
      </c>
      <c r="L4457" s="9" t="s">
        <v>1459</v>
      </c>
      <c r="M4457" s="9" t="s">
        <v>1460</v>
      </c>
      <c r="N4457" t="s">
        <v>41</v>
      </c>
      <c r="P4457" s="5" t="str">
        <f>IF(LOOKUP($K4457,Fuel_Mappings!$C$2:$C$255,Fuel_Mappings!$D$2:$D$255)&lt;&gt;"",LOOKUP($K4457,Fuel_Mappings!$C$2:$C$255,Fuel_Mappings!$D$2:$D$255),"")</f>
        <v/>
      </c>
      <c r="Q4457" s="5" t="str">
        <f>IF($P4457="Other_Fuel",IF(LOOKUP($G4457,Fuel_Mappings!$I$2:$I$36,Fuel_Mappings!$I$2:$I$36)=$G4457,LOOKUP($G4457,Fuel_Mappings!$I$2:$I$36,Fuel_Mappings!$J$2:$J$36),""),"")</f>
        <v/>
      </c>
      <c r="S4457" s="5" t="str">
        <f t="shared" si="290"/>
        <v>2H1</v>
      </c>
      <c r="T4457" s="3" t="b">
        <f t="shared" si="291"/>
        <v>1</v>
      </c>
      <c r="U4457" s="3" t="b">
        <f t="shared" si="292"/>
        <v>1</v>
      </c>
    </row>
    <row r="4458" spans="1:21">
      <c r="A4458" s="10">
        <v>30700119</v>
      </c>
      <c r="B4458" t="s">
        <v>1023</v>
      </c>
      <c r="C4458" t="s">
        <v>1024</v>
      </c>
      <c r="D4458" t="s">
        <v>1025</v>
      </c>
      <c r="E4458" t="s">
        <v>11</v>
      </c>
      <c r="F4458" t="s">
        <v>1026</v>
      </c>
      <c r="G4458" t="s">
        <v>1027</v>
      </c>
      <c r="H4458" t="s">
        <v>14</v>
      </c>
      <c r="I4458" t="s">
        <v>1028</v>
      </c>
      <c r="J4458" t="s">
        <v>1027</v>
      </c>
      <c r="K4458" s="3" t="str">
        <f t="shared" si="289"/>
        <v>Wood, Pulp &amp; Paper, &amp; Publishing ProductsSulfate (Kraft) Pulping</v>
      </c>
      <c r="L4458" s="9" t="s">
        <v>1459</v>
      </c>
      <c r="M4458" s="9" t="s">
        <v>1460</v>
      </c>
      <c r="N4458" t="s">
        <v>41</v>
      </c>
      <c r="P4458" s="5" t="str">
        <f>IF(LOOKUP($K4458,Fuel_Mappings!$C$2:$C$255,Fuel_Mappings!$D$2:$D$255)&lt;&gt;"",LOOKUP($K4458,Fuel_Mappings!$C$2:$C$255,Fuel_Mappings!$D$2:$D$255),"")</f>
        <v/>
      </c>
      <c r="Q4458" s="5" t="str">
        <f>IF($P4458="Other_Fuel",IF(LOOKUP($G4458,Fuel_Mappings!$I$2:$I$36,Fuel_Mappings!$I$2:$I$36)=$G4458,LOOKUP($G4458,Fuel_Mappings!$I$2:$I$36,Fuel_Mappings!$J$2:$J$36),""),"")</f>
        <v/>
      </c>
      <c r="S4458" s="5" t="str">
        <f t="shared" si="290"/>
        <v>2H1</v>
      </c>
      <c r="T4458" s="3" t="b">
        <f t="shared" si="291"/>
        <v>1</v>
      </c>
      <c r="U4458" s="3" t="b">
        <f t="shared" si="292"/>
        <v>1</v>
      </c>
    </row>
    <row r="4459" spans="1:21">
      <c r="A4459" s="10">
        <v>30700120</v>
      </c>
      <c r="B4459" t="s">
        <v>1023</v>
      </c>
      <c r="C4459" t="s">
        <v>1024</v>
      </c>
      <c r="D4459" t="s">
        <v>1025</v>
      </c>
      <c r="E4459" t="s">
        <v>11</v>
      </c>
      <c r="F4459" t="s">
        <v>1026</v>
      </c>
      <c r="G4459" t="s">
        <v>1027</v>
      </c>
      <c r="H4459" t="s">
        <v>14</v>
      </c>
      <c r="I4459" t="s">
        <v>1028</v>
      </c>
      <c r="J4459" t="s">
        <v>1027</v>
      </c>
      <c r="K4459" s="3" t="str">
        <f t="shared" si="289"/>
        <v>Wood, Pulp &amp; Paper, &amp; Publishing ProductsSulfate (Kraft) Pulping</v>
      </c>
      <c r="L4459" s="9" t="s">
        <v>1459</v>
      </c>
      <c r="M4459" s="9" t="s">
        <v>1460</v>
      </c>
      <c r="N4459" t="s">
        <v>41</v>
      </c>
      <c r="P4459" s="5" t="str">
        <f>IF(LOOKUP($K4459,Fuel_Mappings!$C$2:$C$255,Fuel_Mappings!$D$2:$D$255)&lt;&gt;"",LOOKUP($K4459,Fuel_Mappings!$C$2:$C$255,Fuel_Mappings!$D$2:$D$255),"")</f>
        <v/>
      </c>
      <c r="Q4459" s="5" t="str">
        <f>IF($P4459="Other_Fuel",IF(LOOKUP($G4459,Fuel_Mappings!$I$2:$I$36,Fuel_Mappings!$I$2:$I$36)=$G4459,LOOKUP($G4459,Fuel_Mappings!$I$2:$I$36,Fuel_Mappings!$J$2:$J$36),""),"")</f>
        <v/>
      </c>
      <c r="S4459" s="5" t="str">
        <f t="shared" si="290"/>
        <v>2H1</v>
      </c>
      <c r="T4459" s="3" t="b">
        <f t="shared" si="291"/>
        <v>1</v>
      </c>
      <c r="U4459" s="3" t="b">
        <f t="shared" si="292"/>
        <v>1</v>
      </c>
    </row>
    <row r="4460" spans="1:21">
      <c r="A4460" s="10">
        <v>30700121</v>
      </c>
      <c r="B4460" t="s">
        <v>1023</v>
      </c>
      <c r="C4460" t="s">
        <v>1024</v>
      </c>
      <c r="D4460" t="s">
        <v>1025</v>
      </c>
      <c r="E4460" t="s">
        <v>11</v>
      </c>
      <c r="F4460" t="s">
        <v>1026</v>
      </c>
      <c r="G4460" t="s">
        <v>1027</v>
      </c>
      <c r="H4460" t="s">
        <v>14</v>
      </c>
      <c r="I4460" t="s">
        <v>1028</v>
      </c>
      <c r="J4460" t="s">
        <v>1027</v>
      </c>
      <c r="K4460" s="3" t="str">
        <f t="shared" si="289"/>
        <v>Wood, Pulp &amp; Paper, &amp; Publishing ProductsSulfate (Kraft) Pulping</v>
      </c>
      <c r="L4460" s="9" t="s">
        <v>1459</v>
      </c>
      <c r="M4460" s="9" t="s">
        <v>1460</v>
      </c>
      <c r="N4460" t="s">
        <v>41</v>
      </c>
      <c r="P4460" s="5" t="str">
        <f>IF(LOOKUP($K4460,Fuel_Mappings!$C$2:$C$255,Fuel_Mappings!$D$2:$D$255)&lt;&gt;"",LOOKUP($K4460,Fuel_Mappings!$C$2:$C$255,Fuel_Mappings!$D$2:$D$255),"")</f>
        <v/>
      </c>
      <c r="Q4460" s="5" t="str">
        <f>IF($P4460="Other_Fuel",IF(LOOKUP($G4460,Fuel_Mappings!$I$2:$I$36,Fuel_Mappings!$I$2:$I$36)=$G4460,LOOKUP($G4460,Fuel_Mappings!$I$2:$I$36,Fuel_Mappings!$J$2:$J$36),""),"")</f>
        <v/>
      </c>
      <c r="S4460" s="5" t="str">
        <f t="shared" si="290"/>
        <v>2H1</v>
      </c>
      <c r="T4460" s="3" t="b">
        <f t="shared" si="291"/>
        <v>1</v>
      </c>
      <c r="U4460" s="3" t="b">
        <f t="shared" si="292"/>
        <v>1</v>
      </c>
    </row>
    <row r="4461" spans="1:21">
      <c r="A4461" s="10">
        <v>30700122</v>
      </c>
      <c r="B4461" t="s">
        <v>1023</v>
      </c>
      <c r="C4461" t="s">
        <v>1024</v>
      </c>
      <c r="D4461" t="s">
        <v>1025</v>
      </c>
      <c r="E4461" t="s">
        <v>11</v>
      </c>
      <c r="F4461" t="s">
        <v>1026</v>
      </c>
      <c r="G4461" t="s">
        <v>1027</v>
      </c>
      <c r="H4461" t="s">
        <v>14</v>
      </c>
      <c r="I4461" t="s">
        <v>1028</v>
      </c>
      <c r="J4461" t="s">
        <v>1027</v>
      </c>
      <c r="K4461" s="3" t="str">
        <f t="shared" si="289"/>
        <v>Wood, Pulp &amp; Paper, &amp; Publishing ProductsSulfate (Kraft) Pulping</v>
      </c>
      <c r="L4461" s="9" t="s">
        <v>1459</v>
      </c>
      <c r="M4461" s="9" t="s">
        <v>1460</v>
      </c>
      <c r="N4461" t="s">
        <v>41</v>
      </c>
      <c r="P4461" s="5" t="str">
        <f>IF(LOOKUP($K4461,Fuel_Mappings!$C$2:$C$255,Fuel_Mappings!$D$2:$D$255)&lt;&gt;"",LOOKUP($K4461,Fuel_Mappings!$C$2:$C$255,Fuel_Mappings!$D$2:$D$255),"")</f>
        <v/>
      </c>
      <c r="Q4461" s="5" t="str">
        <f>IF($P4461="Other_Fuel",IF(LOOKUP($G4461,Fuel_Mappings!$I$2:$I$36,Fuel_Mappings!$I$2:$I$36)=$G4461,LOOKUP($G4461,Fuel_Mappings!$I$2:$I$36,Fuel_Mappings!$J$2:$J$36),""),"")</f>
        <v/>
      </c>
      <c r="S4461" s="5" t="str">
        <f t="shared" si="290"/>
        <v>2H1</v>
      </c>
      <c r="T4461" s="3" t="b">
        <f t="shared" si="291"/>
        <v>1</v>
      </c>
      <c r="U4461" s="3" t="b">
        <f t="shared" si="292"/>
        <v>1</v>
      </c>
    </row>
    <row r="4462" spans="1:21">
      <c r="A4462" s="10">
        <v>30700199</v>
      </c>
      <c r="B4462" t="s">
        <v>1023</v>
      </c>
      <c r="C4462" t="s">
        <v>1024</v>
      </c>
      <c r="D4462" t="s">
        <v>1025</v>
      </c>
      <c r="E4462" t="s">
        <v>11</v>
      </c>
      <c r="F4462" t="s">
        <v>1026</v>
      </c>
      <c r="G4462" t="s">
        <v>1027</v>
      </c>
      <c r="H4462" t="s">
        <v>14</v>
      </c>
      <c r="I4462" t="s">
        <v>1028</v>
      </c>
      <c r="J4462" t="s">
        <v>1027</v>
      </c>
      <c r="K4462" s="3" t="str">
        <f t="shared" si="289"/>
        <v>Wood, Pulp &amp; Paper, &amp; Publishing ProductsSulfate (Kraft) Pulping</v>
      </c>
      <c r="L4462" s="9" t="s">
        <v>1459</v>
      </c>
      <c r="M4462" s="9" t="s">
        <v>1460</v>
      </c>
      <c r="N4462" t="s">
        <v>41</v>
      </c>
      <c r="P4462" s="5" t="str">
        <f>IF(LOOKUP($K4462,Fuel_Mappings!$C$2:$C$255,Fuel_Mappings!$D$2:$D$255)&lt;&gt;"",LOOKUP($K4462,Fuel_Mappings!$C$2:$C$255,Fuel_Mappings!$D$2:$D$255),"")</f>
        <v/>
      </c>
      <c r="Q4462" s="5" t="str">
        <f>IF($P4462="Other_Fuel",IF(LOOKUP($G4462,Fuel_Mappings!$I$2:$I$36,Fuel_Mappings!$I$2:$I$36)=$G4462,LOOKUP($G4462,Fuel_Mappings!$I$2:$I$36,Fuel_Mappings!$J$2:$J$36),""),"")</f>
        <v/>
      </c>
      <c r="S4462" s="5" t="str">
        <f t="shared" si="290"/>
        <v>2H1</v>
      </c>
      <c r="T4462" s="3" t="b">
        <f t="shared" si="291"/>
        <v>1</v>
      </c>
      <c r="U4462" s="3" t="b">
        <f t="shared" si="292"/>
        <v>1</v>
      </c>
    </row>
    <row r="4463" spans="1:21">
      <c r="A4463" s="10">
        <v>30700233</v>
      </c>
      <c r="B4463" t="s">
        <v>1023</v>
      </c>
      <c r="C4463" t="s">
        <v>1024</v>
      </c>
      <c r="D4463" t="s">
        <v>1025</v>
      </c>
      <c r="E4463" t="s">
        <v>11</v>
      </c>
      <c r="F4463" t="s">
        <v>1026</v>
      </c>
      <c r="G4463" t="s">
        <v>1029</v>
      </c>
      <c r="H4463" t="s">
        <v>14</v>
      </c>
      <c r="I4463" t="s">
        <v>1028</v>
      </c>
      <c r="J4463" t="s">
        <v>21</v>
      </c>
      <c r="K4463" s="3" t="str">
        <f t="shared" si="289"/>
        <v>Wood, Pulp &amp; Paper, &amp; Publishing ProductsOther</v>
      </c>
      <c r="L4463" s="9" t="s">
        <v>1459</v>
      </c>
      <c r="M4463" s="9" t="s">
        <v>1460</v>
      </c>
      <c r="N4463" t="s">
        <v>41</v>
      </c>
      <c r="P4463" s="5" t="str">
        <f>IF(LOOKUP($K4463,Fuel_Mappings!$C$2:$C$255,Fuel_Mappings!$D$2:$D$255)&lt;&gt;"",LOOKUP($K4463,Fuel_Mappings!$C$2:$C$255,Fuel_Mappings!$D$2:$D$255),"")</f>
        <v>Other_Fuel</v>
      </c>
      <c r="Q4463" s="5" t="str">
        <f>IF($P4463="Other_Fuel",IF(LOOKUP($G4463,Fuel_Mappings!$I$2:$I$36,Fuel_Mappings!$I$2:$I$36)=$G4463,LOOKUP($G4463,Fuel_Mappings!$I$2:$I$36,Fuel_Mappings!$J$2:$J$36),""),"")</f>
        <v/>
      </c>
      <c r="S4463" s="5" t="str">
        <f t="shared" si="290"/>
        <v>2H1</v>
      </c>
      <c r="T4463" s="3" t="b">
        <f t="shared" si="291"/>
        <v>1</v>
      </c>
      <c r="U4463" s="3" t="b">
        <f t="shared" si="292"/>
        <v>1</v>
      </c>
    </row>
    <row r="4464" spans="1:21">
      <c r="A4464" s="10">
        <v>30700299</v>
      </c>
      <c r="B4464" t="s">
        <v>1023</v>
      </c>
      <c r="C4464" t="s">
        <v>1024</v>
      </c>
      <c r="D4464" t="s">
        <v>1025</v>
      </c>
      <c r="E4464" t="s">
        <v>11</v>
      </c>
      <c r="F4464" t="s">
        <v>1026</v>
      </c>
      <c r="G4464" t="s">
        <v>1029</v>
      </c>
      <c r="H4464" t="s">
        <v>14</v>
      </c>
      <c r="I4464" t="s">
        <v>1028</v>
      </c>
      <c r="J4464" t="s">
        <v>21</v>
      </c>
      <c r="K4464" s="3" t="str">
        <f t="shared" si="289"/>
        <v>Wood, Pulp &amp; Paper, &amp; Publishing ProductsOther</v>
      </c>
      <c r="L4464" s="9" t="s">
        <v>1459</v>
      </c>
      <c r="M4464" s="9" t="s">
        <v>1460</v>
      </c>
      <c r="N4464" t="s">
        <v>41</v>
      </c>
      <c r="P4464" s="5" t="str">
        <f>IF(LOOKUP($K4464,Fuel_Mappings!$C$2:$C$255,Fuel_Mappings!$D$2:$D$255)&lt;&gt;"",LOOKUP($K4464,Fuel_Mappings!$C$2:$C$255,Fuel_Mappings!$D$2:$D$255),"")</f>
        <v>Other_Fuel</v>
      </c>
      <c r="Q4464" s="5" t="str">
        <f>IF($P4464="Other_Fuel",IF(LOOKUP($G4464,Fuel_Mappings!$I$2:$I$36,Fuel_Mappings!$I$2:$I$36)=$G4464,LOOKUP($G4464,Fuel_Mappings!$I$2:$I$36,Fuel_Mappings!$J$2:$J$36),""),"")</f>
        <v/>
      </c>
      <c r="S4464" s="5" t="str">
        <f t="shared" si="290"/>
        <v>2H1</v>
      </c>
      <c r="T4464" s="3" t="b">
        <f t="shared" si="291"/>
        <v>1</v>
      </c>
      <c r="U4464" s="3" t="b">
        <f t="shared" si="292"/>
        <v>1</v>
      </c>
    </row>
    <row r="4465" spans="1:21">
      <c r="A4465" s="10">
        <v>30700326</v>
      </c>
      <c r="B4465" t="s">
        <v>1023</v>
      </c>
      <c r="C4465" t="s">
        <v>1024</v>
      </c>
      <c r="D4465" t="s">
        <v>1025</v>
      </c>
      <c r="E4465" t="s">
        <v>11</v>
      </c>
      <c r="F4465" t="s">
        <v>1026</v>
      </c>
      <c r="G4465" t="s">
        <v>1030</v>
      </c>
      <c r="H4465" t="s">
        <v>14</v>
      </c>
      <c r="I4465" t="s">
        <v>1028</v>
      </c>
      <c r="J4465" t="s">
        <v>21</v>
      </c>
      <c r="K4465" s="3" t="str">
        <f t="shared" si="289"/>
        <v>Wood, Pulp &amp; Paper, &amp; Publishing ProductsOther</v>
      </c>
      <c r="L4465" s="9" t="s">
        <v>1459</v>
      </c>
      <c r="M4465" s="9" t="s">
        <v>1460</v>
      </c>
      <c r="N4465" t="s">
        <v>41</v>
      </c>
      <c r="P4465" s="5" t="str">
        <f>IF(LOOKUP($K4465,Fuel_Mappings!$C$2:$C$255,Fuel_Mappings!$D$2:$D$255)&lt;&gt;"",LOOKUP($K4465,Fuel_Mappings!$C$2:$C$255,Fuel_Mappings!$D$2:$D$255),"")</f>
        <v>Other_Fuel</v>
      </c>
      <c r="Q4465" s="5" t="str">
        <f>IF($P4465="Other_Fuel",IF(LOOKUP($G4465,Fuel_Mappings!$I$2:$I$36,Fuel_Mappings!$I$2:$I$36)=$G4465,LOOKUP($G4465,Fuel_Mappings!$I$2:$I$36,Fuel_Mappings!$J$2:$J$36),""),"")</f>
        <v/>
      </c>
      <c r="S4465" s="5" t="str">
        <f t="shared" si="290"/>
        <v>2H1</v>
      </c>
      <c r="T4465" s="3" t="b">
        <f t="shared" si="291"/>
        <v>1</v>
      </c>
      <c r="U4465" s="3" t="b">
        <f t="shared" si="292"/>
        <v>1</v>
      </c>
    </row>
    <row r="4466" spans="1:21">
      <c r="A4466" s="10">
        <v>30700401</v>
      </c>
      <c r="B4466" t="s">
        <v>1023</v>
      </c>
      <c r="C4466" t="s">
        <v>1024</v>
      </c>
      <c r="D4466" t="s">
        <v>1025</v>
      </c>
      <c r="E4466" t="s">
        <v>11</v>
      </c>
      <c r="F4466" t="s">
        <v>1026</v>
      </c>
      <c r="G4466" t="s">
        <v>1031</v>
      </c>
      <c r="H4466" t="s">
        <v>14</v>
      </c>
      <c r="I4466" t="s">
        <v>1028</v>
      </c>
      <c r="J4466" t="s">
        <v>21</v>
      </c>
      <c r="K4466" s="3" t="str">
        <f t="shared" si="289"/>
        <v>Wood, Pulp &amp; Paper, &amp; Publishing ProductsOther</v>
      </c>
      <c r="L4466" s="9" t="s">
        <v>1459</v>
      </c>
      <c r="M4466" s="9" t="s">
        <v>1460</v>
      </c>
      <c r="N4466" t="s">
        <v>41</v>
      </c>
      <c r="P4466" s="5" t="str">
        <f>IF(LOOKUP($K4466,Fuel_Mappings!$C$2:$C$255,Fuel_Mappings!$D$2:$D$255)&lt;&gt;"",LOOKUP($K4466,Fuel_Mappings!$C$2:$C$255,Fuel_Mappings!$D$2:$D$255),"")</f>
        <v>Other_Fuel</v>
      </c>
      <c r="Q4466" s="5" t="str">
        <f>IF($P4466="Other_Fuel",IF(LOOKUP($G4466,Fuel_Mappings!$I$2:$I$36,Fuel_Mappings!$I$2:$I$36)=$G4466,LOOKUP($G4466,Fuel_Mappings!$I$2:$I$36,Fuel_Mappings!$J$2:$J$36),""),"")</f>
        <v/>
      </c>
      <c r="S4466" s="5" t="str">
        <f t="shared" si="290"/>
        <v>2H1</v>
      </c>
      <c r="T4466" s="3" t="b">
        <f t="shared" si="291"/>
        <v>1</v>
      </c>
      <c r="U4466" s="3" t="b">
        <f t="shared" si="292"/>
        <v>1</v>
      </c>
    </row>
    <row r="4467" spans="1:21">
      <c r="A4467" s="10">
        <v>30700404</v>
      </c>
      <c r="B4467" t="s">
        <v>1023</v>
      </c>
      <c r="C4467" t="s">
        <v>1024</v>
      </c>
      <c r="D4467" t="s">
        <v>1025</v>
      </c>
      <c r="E4467" t="s">
        <v>11</v>
      </c>
      <c r="F4467" t="s">
        <v>1026</v>
      </c>
      <c r="G4467" t="s">
        <v>1032</v>
      </c>
      <c r="H4467" t="s">
        <v>14</v>
      </c>
      <c r="I4467" t="s">
        <v>1028</v>
      </c>
      <c r="J4467" t="s">
        <v>21</v>
      </c>
      <c r="K4467" s="3" t="str">
        <f t="shared" ref="K4467:K4530" si="293">I4467&amp;J4467</f>
        <v>Wood, Pulp &amp; Paper, &amp; Publishing ProductsOther</v>
      </c>
      <c r="L4467" s="9" t="s">
        <v>1459</v>
      </c>
      <c r="M4467" s="9" t="s">
        <v>1460</v>
      </c>
      <c r="N4467" t="s">
        <v>41</v>
      </c>
      <c r="P4467" s="5" t="str">
        <f>IF(LOOKUP($K4467,Fuel_Mappings!$C$2:$C$255,Fuel_Mappings!$D$2:$D$255)&lt;&gt;"",LOOKUP($K4467,Fuel_Mappings!$C$2:$C$255,Fuel_Mappings!$D$2:$D$255),"")</f>
        <v>Other_Fuel</v>
      </c>
      <c r="Q4467" s="5" t="str">
        <f>IF($P4467="Other_Fuel",IF(LOOKUP($G4467,Fuel_Mappings!$I$2:$I$36,Fuel_Mappings!$I$2:$I$36)=$G4467,LOOKUP($G4467,Fuel_Mappings!$I$2:$I$36,Fuel_Mappings!$J$2:$J$36),""),"")</f>
        <v/>
      </c>
      <c r="S4467" s="5" t="str">
        <f t="shared" si="290"/>
        <v>2H1</v>
      </c>
      <c r="T4467" s="3" t="b">
        <f t="shared" si="291"/>
        <v>1</v>
      </c>
      <c r="U4467" s="3" t="b">
        <f t="shared" si="292"/>
        <v>1</v>
      </c>
    </row>
    <row r="4468" spans="1:21">
      <c r="A4468" s="10">
        <v>30700898</v>
      </c>
      <c r="B4468" t="s">
        <v>1023</v>
      </c>
      <c r="C4468" t="s">
        <v>1024</v>
      </c>
      <c r="D4468" t="s">
        <v>1025</v>
      </c>
      <c r="E4468" t="s">
        <v>11</v>
      </c>
      <c r="F4468" t="s">
        <v>1026</v>
      </c>
      <c r="G4468" t="s">
        <v>1033</v>
      </c>
      <c r="H4468" t="s">
        <v>14</v>
      </c>
      <c r="I4468" t="s">
        <v>1028</v>
      </c>
      <c r="J4468" t="s">
        <v>21</v>
      </c>
      <c r="K4468" s="3" t="str">
        <f t="shared" si="293"/>
        <v>Wood, Pulp &amp; Paper, &amp; Publishing ProductsOther</v>
      </c>
      <c r="L4468" s="9" t="s">
        <v>1459</v>
      </c>
      <c r="M4468" s="9" t="s">
        <v>1460</v>
      </c>
      <c r="N4468" t="s">
        <v>41</v>
      </c>
      <c r="P4468" s="5" t="str">
        <f>IF(LOOKUP($K4468,Fuel_Mappings!$C$2:$C$255,Fuel_Mappings!$D$2:$D$255)&lt;&gt;"",LOOKUP($K4468,Fuel_Mappings!$C$2:$C$255,Fuel_Mappings!$D$2:$D$255),"")</f>
        <v>Other_Fuel</v>
      </c>
      <c r="Q4468" s="5" t="str">
        <f>IF($P4468="Other_Fuel",IF(LOOKUP($G4468,Fuel_Mappings!$I$2:$I$36,Fuel_Mappings!$I$2:$I$36)=$G4468,LOOKUP($G4468,Fuel_Mappings!$I$2:$I$36,Fuel_Mappings!$J$2:$J$36),""),"")</f>
        <v/>
      </c>
      <c r="S4468" s="5" t="str">
        <f t="shared" si="290"/>
        <v>2H1</v>
      </c>
      <c r="T4468" s="3" t="b">
        <f t="shared" si="291"/>
        <v>1</v>
      </c>
      <c r="U4468" s="3" t="b">
        <f t="shared" si="292"/>
        <v>1</v>
      </c>
    </row>
    <row r="4469" spans="1:21">
      <c r="A4469" s="10">
        <v>30700899</v>
      </c>
      <c r="B4469" t="s">
        <v>1023</v>
      </c>
      <c r="C4469" t="s">
        <v>1024</v>
      </c>
      <c r="D4469" t="s">
        <v>1025</v>
      </c>
      <c r="E4469" t="s">
        <v>11</v>
      </c>
      <c r="F4469" t="s">
        <v>1026</v>
      </c>
      <c r="G4469" t="s">
        <v>1033</v>
      </c>
      <c r="H4469" t="s">
        <v>14</v>
      </c>
      <c r="I4469" t="s">
        <v>1028</v>
      </c>
      <c r="J4469" t="s">
        <v>21</v>
      </c>
      <c r="K4469" s="3" t="str">
        <f t="shared" si="293"/>
        <v>Wood, Pulp &amp; Paper, &amp; Publishing ProductsOther</v>
      </c>
      <c r="L4469" s="9" t="s">
        <v>1459</v>
      </c>
      <c r="M4469" s="9" t="s">
        <v>1460</v>
      </c>
      <c r="N4469" t="s">
        <v>41</v>
      </c>
      <c r="P4469" s="5" t="str">
        <f>IF(LOOKUP($K4469,Fuel_Mappings!$C$2:$C$255,Fuel_Mappings!$D$2:$D$255)&lt;&gt;"",LOOKUP($K4469,Fuel_Mappings!$C$2:$C$255,Fuel_Mappings!$D$2:$D$255),"")</f>
        <v>Other_Fuel</v>
      </c>
      <c r="Q4469" s="5" t="str">
        <f>IF($P4469="Other_Fuel",IF(LOOKUP($G4469,Fuel_Mappings!$I$2:$I$36,Fuel_Mappings!$I$2:$I$36)=$G4469,LOOKUP($G4469,Fuel_Mappings!$I$2:$I$36,Fuel_Mappings!$J$2:$J$36),""),"")</f>
        <v/>
      </c>
      <c r="S4469" s="5" t="str">
        <f t="shared" si="290"/>
        <v>2H1</v>
      </c>
      <c r="T4469" s="3" t="b">
        <f t="shared" si="291"/>
        <v>1</v>
      </c>
      <c r="U4469" s="3" t="b">
        <f t="shared" si="292"/>
        <v>1</v>
      </c>
    </row>
    <row r="4470" spans="1:21">
      <c r="A4470" s="10">
        <v>30701220</v>
      </c>
      <c r="B4470" t="s">
        <v>1023</v>
      </c>
      <c r="C4470" t="s">
        <v>1024</v>
      </c>
      <c r="D4470" t="s">
        <v>1025</v>
      </c>
      <c r="E4470" t="s">
        <v>11</v>
      </c>
      <c r="F4470" t="s">
        <v>1026</v>
      </c>
      <c r="G4470" t="s">
        <v>1034</v>
      </c>
      <c r="H4470" t="s">
        <v>14</v>
      </c>
      <c r="I4470" t="s">
        <v>1028</v>
      </c>
      <c r="J4470" t="s">
        <v>21</v>
      </c>
      <c r="K4470" s="3" t="str">
        <f t="shared" si="293"/>
        <v>Wood, Pulp &amp; Paper, &amp; Publishing ProductsOther</v>
      </c>
      <c r="L4470" s="9" t="s">
        <v>1459</v>
      </c>
      <c r="M4470" s="9" t="s">
        <v>1460</v>
      </c>
      <c r="N4470" t="s">
        <v>41</v>
      </c>
      <c r="P4470" s="5" t="str">
        <f>IF(LOOKUP($K4470,Fuel_Mappings!$C$2:$C$255,Fuel_Mappings!$D$2:$D$255)&lt;&gt;"",LOOKUP($K4470,Fuel_Mappings!$C$2:$C$255,Fuel_Mappings!$D$2:$D$255),"")</f>
        <v>Other_Fuel</v>
      </c>
      <c r="Q4470" s="5" t="str">
        <f>IF($P4470="Other_Fuel",IF(LOOKUP($G4470,Fuel_Mappings!$I$2:$I$36,Fuel_Mappings!$I$2:$I$36)=$G4470,LOOKUP($G4470,Fuel_Mappings!$I$2:$I$36,Fuel_Mappings!$J$2:$J$36),""),"")</f>
        <v/>
      </c>
      <c r="S4470" s="5" t="str">
        <f t="shared" si="290"/>
        <v>2H1</v>
      </c>
      <c r="T4470" s="3" t="b">
        <f t="shared" si="291"/>
        <v>1</v>
      </c>
      <c r="U4470" s="3" t="b">
        <f t="shared" si="292"/>
        <v>1</v>
      </c>
    </row>
    <row r="4471" spans="1:21">
      <c r="A4471" s="10">
        <v>30701399</v>
      </c>
      <c r="B4471" t="s">
        <v>1023</v>
      </c>
      <c r="C4471" t="s">
        <v>1024</v>
      </c>
      <c r="D4471" t="s">
        <v>1025</v>
      </c>
      <c r="E4471" t="s">
        <v>11</v>
      </c>
      <c r="F4471" t="s">
        <v>1026</v>
      </c>
      <c r="G4471" t="s">
        <v>1035</v>
      </c>
      <c r="H4471" t="s">
        <v>14</v>
      </c>
      <c r="I4471" t="s">
        <v>1028</v>
      </c>
      <c r="J4471" t="s">
        <v>21</v>
      </c>
      <c r="K4471" s="3" t="str">
        <f t="shared" si="293"/>
        <v>Wood, Pulp &amp; Paper, &amp; Publishing ProductsOther</v>
      </c>
      <c r="L4471" s="9" t="s">
        <v>1459</v>
      </c>
      <c r="M4471" s="9" t="s">
        <v>1460</v>
      </c>
      <c r="N4471" t="s">
        <v>41</v>
      </c>
      <c r="P4471" s="5" t="str">
        <f>IF(LOOKUP($K4471,Fuel_Mappings!$C$2:$C$255,Fuel_Mappings!$D$2:$D$255)&lt;&gt;"",LOOKUP($K4471,Fuel_Mappings!$C$2:$C$255,Fuel_Mappings!$D$2:$D$255),"")</f>
        <v>Other_Fuel</v>
      </c>
      <c r="Q4471" s="5" t="str">
        <f>IF($P4471="Other_Fuel",IF(LOOKUP($G4471,Fuel_Mappings!$I$2:$I$36,Fuel_Mappings!$I$2:$I$36)=$G4471,LOOKUP($G4471,Fuel_Mappings!$I$2:$I$36,Fuel_Mappings!$J$2:$J$36),""),"")</f>
        <v/>
      </c>
      <c r="S4471" s="5" t="str">
        <f t="shared" si="290"/>
        <v>2H1</v>
      </c>
      <c r="T4471" s="3" t="b">
        <f t="shared" si="291"/>
        <v>1</v>
      </c>
      <c r="U4471" s="3" t="b">
        <f t="shared" si="292"/>
        <v>1</v>
      </c>
    </row>
    <row r="4472" spans="1:21">
      <c r="A4472" s="10">
        <v>30704002</v>
      </c>
      <c r="B4472" t="s">
        <v>1023</v>
      </c>
      <c r="C4472" t="s">
        <v>1024</v>
      </c>
      <c r="D4472" t="s">
        <v>1025</v>
      </c>
      <c r="E4472" t="s">
        <v>11</v>
      </c>
      <c r="F4472" t="s">
        <v>1026</v>
      </c>
      <c r="G4472" t="s">
        <v>1036</v>
      </c>
      <c r="H4472" t="s">
        <v>14</v>
      </c>
      <c r="I4472" t="s">
        <v>1028</v>
      </c>
      <c r="J4472" t="s">
        <v>21</v>
      </c>
      <c r="K4472" s="3" t="str">
        <f t="shared" si="293"/>
        <v>Wood, Pulp &amp; Paper, &amp; Publishing ProductsOther</v>
      </c>
      <c r="L4472" s="9" t="s">
        <v>1459</v>
      </c>
      <c r="M4472" s="9" t="s">
        <v>1460</v>
      </c>
      <c r="N4472" t="s">
        <v>41</v>
      </c>
      <c r="P4472" s="5" t="str">
        <f>IF(LOOKUP($K4472,Fuel_Mappings!$C$2:$C$255,Fuel_Mappings!$D$2:$D$255)&lt;&gt;"",LOOKUP($K4472,Fuel_Mappings!$C$2:$C$255,Fuel_Mappings!$D$2:$D$255),"")</f>
        <v>Other_Fuel</v>
      </c>
      <c r="Q4472" s="5" t="str">
        <f>IF($P4472="Other_Fuel",IF(LOOKUP($G4472,Fuel_Mappings!$I$2:$I$36,Fuel_Mappings!$I$2:$I$36)=$G4472,LOOKUP($G4472,Fuel_Mappings!$I$2:$I$36,Fuel_Mappings!$J$2:$J$36),""),"")</f>
        <v/>
      </c>
      <c r="S4472" s="5" t="str">
        <f t="shared" si="290"/>
        <v>2H1</v>
      </c>
      <c r="T4472" s="3" t="b">
        <f t="shared" si="291"/>
        <v>1</v>
      </c>
      <c r="U4472" s="3" t="b">
        <f t="shared" si="292"/>
        <v>1</v>
      </c>
    </row>
    <row r="4473" spans="1:21">
      <c r="A4473" s="10">
        <v>30788801</v>
      </c>
      <c r="B4473" t="s">
        <v>1023</v>
      </c>
      <c r="C4473" t="s">
        <v>1024</v>
      </c>
      <c r="D4473" t="s">
        <v>1025</v>
      </c>
      <c r="E4473" t="s">
        <v>11</v>
      </c>
      <c r="F4473" t="s">
        <v>1026</v>
      </c>
      <c r="G4473" t="s">
        <v>193</v>
      </c>
      <c r="H4473" t="s">
        <v>14</v>
      </c>
      <c r="I4473" t="s">
        <v>1028</v>
      </c>
      <c r="J4473" t="s">
        <v>21</v>
      </c>
      <c r="K4473" s="3" t="str">
        <f t="shared" si="293"/>
        <v>Wood, Pulp &amp; Paper, &amp; Publishing ProductsOther</v>
      </c>
      <c r="L4473" s="9" t="s">
        <v>1459</v>
      </c>
      <c r="M4473" s="9" t="s">
        <v>1460</v>
      </c>
      <c r="N4473" t="s">
        <v>41</v>
      </c>
      <c r="P4473" s="5" t="str">
        <f>IF(LOOKUP($K4473,Fuel_Mappings!$C$2:$C$255,Fuel_Mappings!$D$2:$D$255)&lt;&gt;"",LOOKUP($K4473,Fuel_Mappings!$C$2:$C$255,Fuel_Mappings!$D$2:$D$255),"")</f>
        <v>Other_Fuel</v>
      </c>
      <c r="Q4473" s="5" t="str">
        <f>IF($P4473="Other_Fuel",IF(LOOKUP($G4473,Fuel_Mappings!$I$2:$I$36,Fuel_Mappings!$I$2:$I$36)=$G4473,LOOKUP($G4473,Fuel_Mappings!$I$2:$I$36,Fuel_Mappings!$J$2:$J$36),""),"")</f>
        <v/>
      </c>
      <c r="S4473" s="5" t="str">
        <f t="shared" si="290"/>
        <v>2H1</v>
      </c>
      <c r="T4473" s="3" t="b">
        <f t="shared" si="291"/>
        <v>1</v>
      </c>
      <c r="U4473" s="3" t="b">
        <f t="shared" si="292"/>
        <v>1</v>
      </c>
    </row>
    <row r="4474" spans="1:21">
      <c r="A4474" s="10">
        <v>30799999</v>
      </c>
      <c r="B4474" t="s">
        <v>1023</v>
      </c>
      <c r="C4474" t="s">
        <v>1024</v>
      </c>
      <c r="D4474" t="s">
        <v>1025</v>
      </c>
      <c r="E4474" t="s">
        <v>11</v>
      </c>
      <c r="F4474" t="s">
        <v>1026</v>
      </c>
      <c r="G4474" t="s">
        <v>194</v>
      </c>
      <c r="H4474" t="s">
        <v>14</v>
      </c>
      <c r="I4474" t="s">
        <v>1028</v>
      </c>
      <c r="J4474" t="s">
        <v>21</v>
      </c>
      <c r="K4474" s="3" t="str">
        <f t="shared" si="293"/>
        <v>Wood, Pulp &amp; Paper, &amp; Publishing ProductsOther</v>
      </c>
      <c r="L4474" s="9" t="s">
        <v>1459</v>
      </c>
      <c r="M4474" s="9" t="s">
        <v>1460</v>
      </c>
      <c r="N4474" t="s">
        <v>41</v>
      </c>
      <c r="P4474" s="5" t="str">
        <f>IF(LOOKUP($K4474,Fuel_Mappings!$C$2:$C$255,Fuel_Mappings!$D$2:$D$255)&lt;&gt;"",LOOKUP($K4474,Fuel_Mappings!$C$2:$C$255,Fuel_Mappings!$D$2:$D$255),"")</f>
        <v>Other_Fuel</v>
      </c>
      <c r="Q4474" s="5" t="str">
        <f>IF($P4474="Other_Fuel",IF(LOOKUP($G4474,Fuel_Mappings!$I$2:$I$36,Fuel_Mappings!$I$2:$I$36)=$G4474,LOOKUP($G4474,Fuel_Mappings!$I$2:$I$36,Fuel_Mappings!$J$2:$J$36),""),"")</f>
        <v/>
      </c>
      <c r="S4474" s="5" t="str">
        <f t="shared" si="290"/>
        <v>2H1</v>
      </c>
      <c r="T4474" s="3" t="b">
        <f t="shared" si="291"/>
        <v>1</v>
      </c>
      <c r="U4474" s="3" t="b">
        <f t="shared" si="292"/>
        <v>1</v>
      </c>
    </row>
    <row r="4475" spans="1:21">
      <c r="A4475" s="10">
        <v>30700716</v>
      </c>
      <c r="B4475" t="s">
        <v>1023</v>
      </c>
      <c r="C4475" t="s">
        <v>1024</v>
      </c>
      <c r="D4475" t="s">
        <v>1025</v>
      </c>
      <c r="E4475" t="s">
        <v>11</v>
      </c>
      <c r="F4475" t="s">
        <v>1026</v>
      </c>
      <c r="G4475" t="s">
        <v>1037</v>
      </c>
      <c r="H4475" t="s">
        <v>14</v>
      </c>
      <c r="I4475" t="s">
        <v>1028</v>
      </c>
      <c r="J4475" t="s">
        <v>21</v>
      </c>
      <c r="K4475" s="3" t="str">
        <f t="shared" si="293"/>
        <v>Wood, Pulp &amp; Paper, &amp; Publishing ProductsOther</v>
      </c>
      <c r="L4475" s="9" t="s">
        <v>1459</v>
      </c>
      <c r="M4475" s="9" t="s">
        <v>1460</v>
      </c>
      <c r="N4475" t="s">
        <v>41</v>
      </c>
      <c r="P4475" s="5" t="str">
        <f>IF(LOOKUP($K4475,Fuel_Mappings!$C$2:$C$255,Fuel_Mappings!$D$2:$D$255)&lt;&gt;"",LOOKUP($K4475,Fuel_Mappings!$C$2:$C$255,Fuel_Mappings!$D$2:$D$255),"")</f>
        <v>Other_Fuel</v>
      </c>
      <c r="Q4475" s="5" t="str">
        <f>IF($P4475="Other_Fuel",IF(LOOKUP($G4475,Fuel_Mappings!$I$2:$I$36,Fuel_Mappings!$I$2:$I$36)=$G4475,LOOKUP($G4475,Fuel_Mappings!$I$2:$I$36,Fuel_Mappings!$J$2:$J$36),""),"")</f>
        <v/>
      </c>
      <c r="S4475" s="5" t="str">
        <f t="shared" si="290"/>
        <v>2H1</v>
      </c>
      <c r="T4475" s="3" t="b">
        <f t="shared" si="291"/>
        <v>1</v>
      </c>
      <c r="U4475" s="3" t="b">
        <f t="shared" si="292"/>
        <v>1</v>
      </c>
    </row>
    <row r="4476" spans="1:21">
      <c r="A4476" s="10">
        <v>30700107</v>
      </c>
      <c r="B4476" t="s">
        <v>1023</v>
      </c>
      <c r="C4476" t="s">
        <v>1024</v>
      </c>
      <c r="D4476" t="s">
        <v>1025</v>
      </c>
      <c r="E4476" t="s">
        <v>11</v>
      </c>
      <c r="F4476" t="s">
        <v>1026</v>
      </c>
      <c r="G4476" t="s">
        <v>1027</v>
      </c>
      <c r="H4476" t="s">
        <v>14</v>
      </c>
      <c r="I4476" t="s">
        <v>1028</v>
      </c>
      <c r="J4476" t="s">
        <v>1027</v>
      </c>
      <c r="K4476" s="3" t="str">
        <f t="shared" si="293"/>
        <v>Wood, Pulp &amp; Paper, &amp; Publishing ProductsSulfate (Kraft) Pulping</v>
      </c>
      <c r="L4476" s="9" t="s">
        <v>1459</v>
      </c>
      <c r="M4476" s="9" t="s">
        <v>1460</v>
      </c>
      <c r="N4476" t="s">
        <v>41</v>
      </c>
      <c r="P4476" s="5" t="str">
        <f>IF(LOOKUP($K4476,Fuel_Mappings!$C$2:$C$255,Fuel_Mappings!$D$2:$D$255)&lt;&gt;"",LOOKUP($K4476,Fuel_Mappings!$C$2:$C$255,Fuel_Mappings!$D$2:$D$255),"")</f>
        <v/>
      </c>
      <c r="Q4476" s="5" t="str">
        <f>IF($P4476="Other_Fuel",IF(LOOKUP($G4476,Fuel_Mappings!$I$2:$I$36,Fuel_Mappings!$I$2:$I$36)=$G4476,LOOKUP($G4476,Fuel_Mappings!$I$2:$I$36,Fuel_Mappings!$J$2:$J$36),""),"")</f>
        <v/>
      </c>
      <c r="S4476" s="5" t="str">
        <f t="shared" si="290"/>
        <v>2H1</v>
      </c>
      <c r="T4476" s="3" t="b">
        <f t="shared" si="291"/>
        <v>1</v>
      </c>
      <c r="U4476" s="3" t="b">
        <f t="shared" si="292"/>
        <v>1</v>
      </c>
    </row>
    <row r="4477" spans="1:21">
      <c r="A4477" s="10">
        <v>30700112</v>
      </c>
      <c r="B4477" t="s">
        <v>1023</v>
      </c>
      <c r="C4477" t="s">
        <v>1024</v>
      </c>
      <c r="D4477" t="s">
        <v>1025</v>
      </c>
      <c r="E4477" t="s">
        <v>11</v>
      </c>
      <c r="F4477" t="s">
        <v>1026</v>
      </c>
      <c r="G4477" t="s">
        <v>1027</v>
      </c>
      <c r="H4477" t="s">
        <v>14</v>
      </c>
      <c r="I4477" t="s">
        <v>1028</v>
      </c>
      <c r="J4477" t="s">
        <v>1027</v>
      </c>
      <c r="K4477" s="3" t="str">
        <f t="shared" si="293"/>
        <v>Wood, Pulp &amp; Paper, &amp; Publishing ProductsSulfate (Kraft) Pulping</v>
      </c>
      <c r="L4477" s="9" t="s">
        <v>1459</v>
      </c>
      <c r="M4477" s="9" t="s">
        <v>1460</v>
      </c>
      <c r="N4477" t="s">
        <v>41</v>
      </c>
      <c r="P4477" s="5" t="str">
        <f>IF(LOOKUP($K4477,Fuel_Mappings!$C$2:$C$255,Fuel_Mappings!$D$2:$D$255)&lt;&gt;"",LOOKUP($K4477,Fuel_Mappings!$C$2:$C$255,Fuel_Mappings!$D$2:$D$255),"")</f>
        <v/>
      </c>
      <c r="Q4477" s="5" t="str">
        <f>IF($P4477="Other_Fuel",IF(LOOKUP($G4477,Fuel_Mappings!$I$2:$I$36,Fuel_Mappings!$I$2:$I$36)=$G4477,LOOKUP($G4477,Fuel_Mappings!$I$2:$I$36,Fuel_Mappings!$J$2:$J$36),""),"")</f>
        <v/>
      </c>
      <c r="S4477" s="5" t="str">
        <f t="shared" si="290"/>
        <v>2H1</v>
      </c>
      <c r="T4477" s="3" t="b">
        <f t="shared" si="291"/>
        <v>1</v>
      </c>
      <c r="U4477" s="3" t="b">
        <f t="shared" si="292"/>
        <v>1</v>
      </c>
    </row>
    <row r="4478" spans="1:21">
      <c r="A4478" s="10">
        <v>30700123</v>
      </c>
      <c r="B4478" t="s">
        <v>1023</v>
      </c>
      <c r="C4478" t="s">
        <v>1024</v>
      </c>
      <c r="D4478" t="s">
        <v>1025</v>
      </c>
      <c r="E4478" t="s">
        <v>11</v>
      </c>
      <c r="F4478" t="s">
        <v>1026</v>
      </c>
      <c r="G4478" t="s">
        <v>1027</v>
      </c>
      <c r="H4478" t="s">
        <v>14</v>
      </c>
      <c r="I4478" t="s">
        <v>1028</v>
      </c>
      <c r="J4478" t="s">
        <v>1027</v>
      </c>
      <c r="K4478" s="3" t="str">
        <f t="shared" si="293"/>
        <v>Wood, Pulp &amp; Paper, &amp; Publishing ProductsSulfate (Kraft) Pulping</v>
      </c>
      <c r="L4478" s="9" t="s">
        <v>1459</v>
      </c>
      <c r="M4478" s="9" t="s">
        <v>1460</v>
      </c>
      <c r="N4478" t="s">
        <v>41</v>
      </c>
      <c r="P4478" s="5" t="str">
        <f>IF(LOOKUP($K4478,Fuel_Mappings!$C$2:$C$255,Fuel_Mappings!$D$2:$D$255)&lt;&gt;"",LOOKUP($K4478,Fuel_Mappings!$C$2:$C$255,Fuel_Mappings!$D$2:$D$255),"")</f>
        <v/>
      </c>
      <c r="Q4478" s="5" t="str">
        <f>IF($P4478="Other_Fuel",IF(LOOKUP($G4478,Fuel_Mappings!$I$2:$I$36,Fuel_Mappings!$I$2:$I$36)=$G4478,LOOKUP($G4478,Fuel_Mappings!$I$2:$I$36,Fuel_Mappings!$J$2:$J$36),""),"")</f>
        <v/>
      </c>
      <c r="S4478" s="5" t="str">
        <f t="shared" si="290"/>
        <v>2H1</v>
      </c>
      <c r="T4478" s="3" t="b">
        <f t="shared" si="291"/>
        <v>1</v>
      </c>
      <c r="U4478" s="3" t="b">
        <f t="shared" si="292"/>
        <v>1</v>
      </c>
    </row>
    <row r="4479" spans="1:21">
      <c r="A4479" s="10">
        <v>30700127</v>
      </c>
      <c r="B4479" t="s">
        <v>1023</v>
      </c>
      <c r="C4479" t="s">
        <v>1024</v>
      </c>
      <c r="D4479" t="s">
        <v>1025</v>
      </c>
      <c r="E4479" t="s">
        <v>11</v>
      </c>
      <c r="F4479" t="s">
        <v>1026</v>
      </c>
      <c r="G4479" t="s">
        <v>1027</v>
      </c>
      <c r="H4479" t="s">
        <v>14</v>
      </c>
      <c r="I4479" t="s">
        <v>1028</v>
      </c>
      <c r="J4479" t="s">
        <v>1027</v>
      </c>
      <c r="K4479" s="3" t="str">
        <f t="shared" si="293"/>
        <v>Wood, Pulp &amp; Paper, &amp; Publishing ProductsSulfate (Kraft) Pulping</v>
      </c>
      <c r="L4479" s="9" t="s">
        <v>1459</v>
      </c>
      <c r="M4479" s="9" t="s">
        <v>1460</v>
      </c>
      <c r="N4479" t="s">
        <v>41</v>
      </c>
      <c r="P4479" s="5" t="str">
        <f>IF(LOOKUP($K4479,Fuel_Mappings!$C$2:$C$255,Fuel_Mappings!$D$2:$D$255)&lt;&gt;"",LOOKUP($K4479,Fuel_Mappings!$C$2:$C$255,Fuel_Mappings!$D$2:$D$255),"")</f>
        <v/>
      </c>
      <c r="Q4479" s="5" t="str">
        <f>IF($P4479="Other_Fuel",IF(LOOKUP($G4479,Fuel_Mappings!$I$2:$I$36,Fuel_Mappings!$I$2:$I$36)=$G4479,LOOKUP($G4479,Fuel_Mappings!$I$2:$I$36,Fuel_Mappings!$J$2:$J$36),""),"")</f>
        <v/>
      </c>
      <c r="S4479" s="5" t="str">
        <f t="shared" si="290"/>
        <v>2H1</v>
      </c>
      <c r="T4479" s="3" t="b">
        <f t="shared" si="291"/>
        <v>1</v>
      </c>
      <c r="U4479" s="3" t="b">
        <f t="shared" si="292"/>
        <v>1</v>
      </c>
    </row>
    <row r="4480" spans="1:21">
      <c r="A4480" s="10">
        <v>30700128</v>
      </c>
      <c r="B4480" t="s">
        <v>1023</v>
      </c>
      <c r="C4480" t="s">
        <v>1024</v>
      </c>
      <c r="D4480" t="s">
        <v>1025</v>
      </c>
      <c r="E4480" t="s">
        <v>11</v>
      </c>
      <c r="F4480" t="s">
        <v>1026</v>
      </c>
      <c r="G4480" t="s">
        <v>1027</v>
      </c>
      <c r="H4480" t="s">
        <v>14</v>
      </c>
      <c r="I4480" t="s">
        <v>1028</v>
      </c>
      <c r="J4480" t="s">
        <v>1027</v>
      </c>
      <c r="K4480" s="3" t="str">
        <f t="shared" si="293"/>
        <v>Wood, Pulp &amp; Paper, &amp; Publishing ProductsSulfate (Kraft) Pulping</v>
      </c>
      <c r="L4480" s="9" t="s">
        <v>1459</v>
      </c>
      <c r="M4480" s="9" t="s">
        <v>1460</v>
      </c>
      <c r="N4480" t="s">
        <v>41</v>
      </c>
      <c r="P4480" s="5" t="str">
        <f>IF(LOOKUP($K4480,Fuel_Mappings!$C$2:$C$255,Fuel_Mappings!$D$2:$D$255)&lt;&gt;"",LOOKUP($K4480,Fuel_Mappings!$C$2:$C$255,Fuel_Mappings!$D$2:$D$255),"")</f>
        <v/>
      </c>
      <c r="Q4480" s="5" t="str">
        <f>IF($P4480="Other_Fuel",IF(LOOKUP($G4480,Fuel_Mappings!$I$2:$I$36,Fuel_Mappings!$I$2:$I$36)=$G4480,LOOKUP($G4480,Fuel_Mappings!$I$2:$I$36,Fuel_Mappings!$J$2:$J$36),""),"")</f>
        <v/>
      </c>
      <c r="S4480" s="5" t="str">
        <f t="shared" si="290"/>
        <v>2H1</v>
      </c>
      <c r="T4480" s="3" t="b">
        <f t="shared" si="291"/>
        <v>1</v>
      </c>
      <c r="U4480" s="3" t="b">
        <f t="shared" si="292"/>
        <v>1</v>
      </c>
    </row>
    <row r="4481" spans="1:21">
      <c r="A4481" s="10">
        <v>30700234</v>
      </c>
      <c r="B4481" t="s">
        <v>1023</v>
      </c>
      <c r="C4481" t="s">
        <v>1024</v>
      </c>
      <c r="D4481" t="s">
        <v>1025</v>
      </c>
      <c r="E4481" t="s">
        <v>11</v>
      </c>
      <c r="F4481" t="s">
        <v>1026</v>
      </c>
      <c r="G4481" t="s">
        <v>1029</v>
      </c>
      <c r="H4481" t="s">
        <v>14</v>
      </c>
      <c r="I4481" t="s">
        <v>1028</v>
      </c>
      <c r="J4481" t="s">
        <v>21</v>
      </c>
      <c r="K4481" s="3" t="str">
        <f t="shared" si="293"/>
        <v>Wood, Pulp &amp; Paper, &amp; Publishing ProductsOther</v>
      </c>
      <c r="L4481" s="9" t="s">
        <v>1459</v>
      </c>
      <c r="M4481" s="9" t="s">
        <v>1460</v>
      </c>
      <c r="N4481" t="s">
        <v>41</v>
      </c>
      <c r="P4481" s="5" t="str">
        <f>IF(LOOKUP($K4481,Fuel_Mappings!$C$2:$C$255,Fuel_Mappings!$D$2:$D$255)&lt;&gt;"",LOOKUP($K4481,Fuel_Mappings!$C$2:$C$255,Fuel_Mappings!$D$2:$D$255),"")</f>
        <v>Other_Fuel</v>
      </c>
      <c r="Q4481" s="5" t="str">
        <f>IF($P4481="Other_Fuel",IF(LOOKUP($G4481,Fuel_Mappings!$I$2:$I$36,Fuel_Mappings!$I$2:$I$36)=$G4481,LOOKUP($G4481,Fuel_Mappings!$I$2:$I$36,Fuel_Mappings!$J$2:$J$36),""),"")</f>
        <v/>
      </c>
      <c r="S4481" s="5" t="str">
        <f t="shared" si="290"/>
        <v>2H1</v>
      </c>
      <c r="T4481" s="3" t="b">
        <f t="shared" si="291"/>
        <v>1</v>
      </c>
      <c r="U4481" s="3" t="b">
        <f t="shared" si="292"/>
        <v>1</v>
      </c>
    </row>
    <row r="4482" spans="1:21">
      <c r="A4482" s="10">
        <v>30700407</v>
      </c>
      <c r="B4482" t="s">
        <v>1023</v>
      </c>
      <c r="C4482" t="s">
        <v>1024</v>
      </c>
      <c r="D4482" t="s">
        <v>1025</v>
      </c>
      <c r="E4482" t="s">
        <v>11</v>
      </c>
      <c r="F4482" t="s">
        <v>1026</v>
      </c>
      <c r="G4482" t="s">
        <v>1031</v>
      </c>
      <c r="H4482" t="s">
        <v>14</v>
      </c>
      <c r="I4482" t="s">
        <v>1028</v>
      </c>
      <c r="J4482" t="s">
        <v>21</v>
      </c>
      <c r="K4482" s="3" t="str">
        <f t="shared" si="293"/>
        <v>Wood, Pulp &amp; Paper, &amp; Publishing ProductsOther</v>
      </c>
      <c r="L4482" s="9" t="s">
        <v>1459</v>
      </c>
      <c r="M4482" s="9" t="s">
        <v>1460</v>
      </c>
      <c r="N4482" t="s">
        <v>41</v>
      </c>
      <c r="P4482" s="5" t="str">
        <f>IF(LOOKUP($K4482,Fuel_Mappings!$C$2:$C$255,Fuel_Mappings!$D$2:$D$255)&lt;&gt;"",LOOKUP($K4482,Fuel_Mappings!$C$2:$C$255,Fuel_Mappings!$D$2:$D$255),"")</f>
        <v>Other_Fuel</v>
      </c>
      <c r="Q4482" s="5" t="str">
        <f>IF($P4482="Other_Fuel",IF(LOOKUP($G4482,Fuel_Mappings!$I$2:$I$36,Fuel_Mappings!$I$2:$I$36)=$G4482,LOOKUP($G4482,Fuel_Mappings!$I$2:$I$36,Fuel_Mappings!$J$2:$J$36),""),"")</f>
        <v/>
      </c>
      <c r="S4482" s="5" t="str">
        <f t="shared" si="290"/>
        <v>2H1</v>
      </c>
      <c r="T4482" s="3" t="b">
        <f t="shared" si="291"/>
        <v>1</v>
      </c>
      <c r="U4482" s="3" t="b">
        <f t="shared" si="292"/>
        <v>1</v>
      </c>
    </row>
    <row r="4483" spans="1:21">
      <c r="A4483" s="10">
        <v>30700499</v>
      </c>
      <c r="B4483" t="s">
        <v>1023</v>
      </c>
      <c r="C4483" t="s">
        <v>1024</v>
      </c>
      <c r="D4483" t="s">
        <v>1025</v>
      </c>
      <c r="E4483" t="s">
        <v>11</v>
      </c>
      <c r="F4483" t="s">
        <v>1026</v>
      </c>
      <c r="G4483" t="s">
        <v>1031</v>
      </c>
      <c r="H4483" t="s">
        <v>14</v>
      </c>
      <c r="I4483" t="s">
        <v>1028</v>
      </c>
      <c r="J4483" t="s">
        <v>21</v>
      </c>
      <c r="K4483" s="3" t="str">
        <f t="shared" si="293"/>
        <v>Wood, Pulp &amp; Paper, &amp; Publishing ProductsOther</v>
      </c>
      <c r="L4483" s="9" t="s">
        <v>1459</v>
      </c>
      <c r="M4483" s="9" t="s">
        <v>1460</v>
      </c>
      <c r="N4483" t="s">
        <v>41</v>
      </c>
      <c r="P4483" s="5" t="str">
        <f>IF(LOOKUP($K4483,Fuel_Mappings!$C$2:$C$255,Fuel_Mappings!$D$2:$D$255)&lt;&gt;"",LOOKUP($K4483,Fuel_Mappings!$C$2:$C$255,Fuel_Mappings!$D$2:$D$255),"")</f>
        <v>Other_Fuel</v>
      </c>
      <c r="Q4483" s="5" t="str">
        <f>IF($P4483="Other_Fuel",IF(LOOKUP($G4483,Fuel_Mappings!$I$2:$I$36,Fuel_Mappings!$I$2:$I$36)=$G4483,LOOKUP($G4483,Fuel_Mappings!$I$2:$I$36,Fuel_Mappings!$J$2:$J$36),""),"")</f>
        <v/>
      </c>
      <c r="S4483" s="5" t="str">
        <f t="shared" ref="S4483:S4546" si="294">LEFT(L4483,FIND("_",L4483)-1)</f>
        <v>2H1</v>
      </c>
      <c r="T4483" s="3" t="b">
        <f t="shared" ref="T4483:T4546" si="295">$S4483=$C4483</f>
        <v>1</v>
      </c>
      <c r="U4483" s="3" t="b">
        <f t="shared" ref="U4483:U4546" si="296">LEFT($S4483,3)=LEFT($C4483,3)</f>
        <v>1</v>
      </c>
    </row>
    <row r="4484" spans="1:21">
      <c r="A4484" s="10">
        <v>30700707</v>
      </c>
      <c r="B4484" t="s">
        <v>1023</v>
      </c>
      <c r="C4484" t="s">
        <v>1024</v>
      </c>
      <c r="D4484" t="s">
        <v>1025</v>
      </c>
      <c r="E4484" t="s">
        <v>11</v>
      </c>
      <c r="F4484" t="s">
        <v>1026</v>
      </c>
      <c r="G4484" t="s">
        <v>1037</v>
      </c>
      <c r="H4484" t="s">
        <v>14</v>
      </c>
      <c r="I4484" t="s">
        <v>1028</v>
      </c>
      <c r="J4484" t="s">
        <v>21</v>
      </c>
      <c r="K4484" s="3" t="str">
        <f t="shared" si="293"/>
        <v>Wood, Pulp &amp; Paper, &amp; Publishing ProductsOther</v>
      </c>
      <c r="L4484" s="9" t="s">
        <v>1459</v>
      </c>
      <c r="M4484" s="9" t="s">
        <v>1460</v>
      </c>
      <c r="N4484" t="s">
        <v>41</v>
      </c>
      <c r="P4484" s="5" t="str">
        <f>IF(LOOKUP($K4484,Fuel_Mappings!$C$2:$C$255,Fuel_Mappings!$D$2:$D$255)&lt;&gt;"",LOOKUP($K4484,Fuel_Mappings!$C$2:$C$255,Fuel_Mappings!$D$2:$D$255),"")</f>
        <v>Other_Fuel</v>
      </c>
      <c r="Q4484" s="5" t="str">
        <f>IF($P4484="Other_Fuel",IF(LOOKUP($G4484,Fuel_Mappings!$I$2:$I$36,Fuel_Mappings!$I$2:$I$36)=$G4484,LOOKUP($G4484,Fuel_Mappings!$I$2:$I$36,Fuel_Mappings!$J$2:$J$36),""),"")</f>
        <v/>
      </c>
      <c r="S4484" s="5" t="str">
        <f t="shared" si="294"/>
        <v>2H1</v>
      </c>
      <c r="T4484" s="3" t="b">
        <f t="shared" si="295"/>
        <v>1</v>
      </c>
      <c r="U4484" s="3" t="b">
        <f t="shared" si="296"/>
        <v>1</v>
      </c>
    </row>
    <row r="4485" spans="1:21">
      <c r="A4485" s="10">
        <v>30700734</v>
      </c>
      <c r="B4485" t="s">
        <v>1023</v>
      </c>
      <c r="C4485" t="s">
        <v>1024</v>
      </c>
      <c r="D4485" t="s">
        <v>1025</v>
      </c>
      <c r="E4485" t="s">
        <v>11</v>
      </c>
      <c r="F4485" t="s">
        <v>1026</v>
      </c>
      <c r="G4485" t="s">
        <v>1037</v>
      </c>
      <c r="H4485" t="s">
        <v>14</v>
      </c>
      <c r="I4485" t="s">
        <v>1028</v>
      </c>
      <c r="J4485" t="s">
        <v>21</v>
      </c>
      <c r="K4485" s="3" t="str">
        <f t="shared" si="293"/>
        <v>Wood, Pulp &amp; Paper, &amp; Publishing ProductsOther</v>
      </c>
      <c r="L4485" s="9" t="s">
        <v>1459</v>
      </c>
      <c r="M4485" s="9" t="s">
        <v>1460</v>
      </c>
      <c r="N4485" t="s">
        <v>41</v>
      </c>
      <c r="P4485" s="5" t="str">
        <f>IF(LOOKUP($K4485,Fuel_Mappings!$C$2:$C$255,Fuel_Mappings!$D$2:$D$255)&lt;&gt;"",LOOKUP($K4485,Fuel_Mappings!$C$2:$C$255,Fuel_Mappings!$D$2:$D$255),"")</f>
        <v>Other_Fuel</v>
      </c>
      <c r="Q4485" s="5" t="str">
        <f>IF($P4485="Other_Fuel",IF(LOOKUP($G4485,Fuel_Mappings!$I$2:$I$36,Fuel_Mappings!$I$2:$I$36)=$G4485,LOOKUP($G4485,Fuel_Mappings!$I$2:$I$36,Fuel_Mappings!$J$2:$J$36),""),"")</f>
        <v/>
      </c>
      <c r="S4485" s="5" t="str">
        <f t="shared" si="294"/>
        <v>2H1</v>
      </c>
      <c r="T4485" s="3" t="b">
        <f t="shared" si="295"/>
        <v>1</v>
      </c>
      <c r="U4485" s="3" t="b">
        <f t="shared" si="296"/>
        <v>1</v>
      </c>
    </row>
    <row r="4486" spans="1:21">
      <c r="A4486" s="10">
        <v>30700740</v>
      </c>
      <c r="B4486" t="s">
        <v>1023</v>
      </c>
      <c r="C4486" t="s">
        <v>1024</v>
      </c>
      <c r="D4486" t="s">
        <v>1025</v>
      </c>
      <c r="E4486" t="s">
        <v>11</v>
      </c>
      <c r="F4486" t="s">
        <v>1026</v>
      </c>
      <c r="G4486" t="s">
        <v>1037</v>
      </c>
      <c r="H4486" t="s">
        <v>14</v>
      </c>
      <c r="I4486" t="s">
        <v>1028</v>
      </c>
      <c r="J4486" t="s">
        <v>21</v>
      </c>
      <c r="K4486" s="3" t="str">
        <f t="shared" si="293"/>
        <v>Wood, Pulp &amp; Paper, &amp; Publishing ProductsOther</v>
      </c>
      <c r="L4486" s="9" t="s">
        <v>1459</v>
      </c>
      <c r="M4486" s="9" t="s">
        <v>1460</v>
      </c>
      <c r="N4486" t="s">
        <v>41</v>
      </c>
      <c r="P4486" s="5" t="str">
        <f>IF(LOOKUP($K4486,Fuel_Mappings!$C$2:$C$255,Fuel_Mappings!$D$2:$D$255)&lt;&gt;"",LOOKUP($K4486,Fuel_Mappings!$C$2:$C$255,Fuel_Mappings!$D$2:$D$255),"")</f>
        <v>Other_Fuel</v>
      </c>
      <c r="Q4486" s="5" t="str">
        <f>IF($P4486="Other_Fuel",IF(LOOKUP($G4486,Fuel_Mappings!$I$2:$I$36,Fuel_Mappings!$I$2:$I$36)=$G4486,LOOKUP($G4486,Fuel_Mappings!$I$2:$I$36,Fuel_Mappings!$J$2:$J$36),""),"")</f>
        <v/>
      </c>
      <c r="S4486" s="5" t="str">
        <f t="shared" si="294"/>
        <v>2H1</v>
      </c>
      <c r="T4486" s="3" t="b">
        <f t="shared" si="295"/>
        <v>1</v>
      </c>
      <c r="U4486" s="3" t="b">
        <f t="shared" si="296"/>
        <v>1</v>
      </c>
    </row>
    <row r="4487" spans="1:21">
      <c r="A4487" s="10">
        <v>30701001</v>
      </c>
      <c r="B4487" t="s">
        <v>1023</v>
      </c>
      <c r="C4487" t="s">
        <v>1024</v>
      </c>
      <c r="D4487" t="s">
        <v>1025</v>
      </c>
      <c r="E4487" t="s">
        <v>11</v>
      </c>
      <c r="F4487" t="s">
        <v>1026</v>
      </c>
      <c r="G4487" t="s">
        <v>1038</v>
      </c>
      <c r="H4487" t="s">
        <v>14</v>
      </c>
      <c r="I4487" t="s">
        <v>1028</v>
      </c>
      <c r="J4487" t="s">
        <v>21</v>
      </c>
      <c r="K4487" s="3" t="str">
        <f t="shared" si="293"/>
        <v>Wood, Pulp &amp; Paper, &amp; Publishing ProductsOther</v>
      </c>
      <c r="L4487" s="9" t="s">
        <v>1459</v>
      </c>
      <c r="M4487" s="9" t="s">
        <v>1460</v>
      </c>
      <c r="N4487" t="s">
        <v>41</v>
      </c>
      <c r="P4487" s="5" t="str">
        <f>IF(LOOKUP($K4487,Fuel_Mappings!$C$2:$C$255,Fuel_Mappings!$D$2:$D$255)&lt;&gt;"",LOOKUP($K4487,Fuel_Mappings!$C$2:$C$255,Fuel_Mappings!$D$2:$D$255),"")</f>
        <v>Other_Fuel</v>
      </c>
      <c r="Q4487" s="5" t="str">
        <f>IF($P4487="Other_Fuel",IF(LOOKUP($G4487,Fuel_Mappings!$I$2:$I$36,Fuel_Mappings!$I$2:$I$36)=$G4487,LOOKUP($G4487,Fuel_Mappings!$I$2:$I$36,Fuel_Mappings!$J$2:$J$36),""),"")</f>
        <v/>
      </c>
      <c r="S4487" s="5" t="str">
        <f t="shared" si="294"/>
        <v>2H1</v>
      </c>
      <c r="T4487" s="3" t="b">
        <f t="shared" si="295"/>
        <v>1</v>
      </c>
      <c r="U4487" s="3" t="b">
        <f t="shared" si="296"/>
        <v>1</v>
      </c>
    </row>
    <row r="4488" spans="1:21">
      <c r="A4488" s="10">
        <v>30799998</v>
      </c>
      <c r="B4488" t="s">
        <v>1023</v>
      </c>
      <c r="C4488" t="s">
        <v>1024</v>
      </c>
      <c r="D4488" t="s">
        <v>1025</v>
      </c>
      <c r="E4488" t="s">
        <v>11</v>
      </c>
      <c r="F4488" t="s">
        <v>1026</v>
      </c>
      <c r="G4488" t="s">
        <v>194</v>
      </c>
      <c r="H4488" t="s">
        <v>14</v>
      </c>
      <c r="I4488" t="s">
        <v>1028</v>
      </c>
      <c r="J4488" t="s">
        <v>21</v>
      </c>
      <c r="K4488" s="3" t="str">
        <f t="shared" si="293"/>
        <v>Wood, Pulp &amp; Paper, &amp; Publishing ProductsOther</v>
      </c>
      <c r="L4488" s="9" t="s">
        <v>1459</v>
      </c>
      <c r="M4488" s="9" t="s">
        <v>1460</v>
      </c>
      <c r="N4488" t="s">
        <v>41</v>
      </c>
      <c r="P4488" s="5" t="str">
        <f>IF(LOOKUP($K4488,Fuel_Mappings!$C$2:$C$255,Fuel_Mappings!$D$2:$D$255)&lt;&gt;"",LOOKUP($K4488,Fuel_Mappings!$C$2:$C$255,Fuel_Mappings!$D$2:$D$255),"")</f>
        <v>Other_Fuel</v>
      </c>
      <c r="Q4488" s="5" t="str">
        <f>IF($P4488="Other_Fuel",IF(LOOKUP($G4488,Fuel_Mappings!$I$2:$I$36,Fuel_Mappings!$I$2:$I$36)=$G4488,LOOKUP($G4488,Fuel_Mappings!$I$2:$I$36,Fuel_Mappings!$J$2:$J$36),""),"")</f>
        <v/>
      </c>
      <c r="S4488" s="5" t="str">
        <f t="shared" si="294"/>
        <v>2H1</v>
      </c>
      <c r="T4488" s="3" t="b">
        <f t="shared" si="295"/>
        <v>1</v>
      </c>
      <c r="U4488" s="3" t="b">
        <f t="shared" si="296"/>
        <v>1</v>
      </c>
    </row>
    <row r="4489" spans="1:21">
      <c r="A4489" s="10">
        <v>30700820</v>
      </c>
      <c r="B4489" t="s">
        <v>1023</v>
      </c>
      <c r="C4489" t="s">
        <v>1024</v>
      </c>
      <c r="D4489" t="s">
        <v>1025</v>
      </c>
      <c r="E4489" t="s">
        <v>11</v>
      </c>
      <c r="F4489" t="s">
        <v>1026</v>
      </c>
      <c r="G4489" t="s">
        <v>1033</v>
      </c>
      <c r="H4489" t="s">
        <v>14</v>
      </c>
      <c r="I4489" t="s">
        <v>1028</v>
      </c>
      <c r="J4489" t="s">
        <v>21</v>
      </c>
      <c r="K4489" s="3" t="str">
        <f t="shared" si="293"/>
        <v>Wood, Pulp &amp; Paper, &amp; Publishing ProductsOther</v>
      </c>
      <c r="L4489" s="9" t="s">
        <v>1459</v>
      </c>
      <c r="M4489" s="9" t="s">
        <v>1460</v>
      </c>
      <c r="N4489" t="s">
        <v>41</v>
      </c>
      <c r="P4489" s="5" t="str">
        <f>IF(LOOKUP($K4489,Fuel_Mappings!$C$2:$C$255,Fuel_Mappings!$D$2:$D$255)&lt;&gt;"",LOOKUP($K4489,Fuel_Mappings!$C$2:$C$255,Fuel_Mappings!$D$2:$D$255),"")</f>
        <v>Other_Fuel</v>
      </c>
      <c r="Q4489" s="5" t="str">
        <f>IF($P4489="Other_Fuel",IF(LOOKUP($G4489,Fuel_Mappings!$I$2:$I$36,Fuel_Mappings!$I$2:$I$36)=$G4489,LOOKUP($G4489,Fuel_Mappings!$I$2:$I$36,Fuel_Mappings!$J$2:$J$36),""),"")</f>
        <v/>
      </c>
      <c r="S4489" s="5" t="str">
        <f t="shared" si="294"/>
        <v>2H1</v>
      </c>
      <c r="T4489" s="3" t="b">
        <f t="shared" si="295"/>
        <v>1</v>
      </c>
      <c r="U4489" s="3" t="b">
        <f t="shared" si="296"/>
        <v>1</v>
      </c>
    </row>
    <row r="4490" spans="1:21">
      <c r="A4490" s="10">
        <v>30700727</v>
      </c>
      <c r="B4490" t="s">
        <v>1023</v>
      </c>
      <c r="C4490" t="s">
        <v>1024</v>
      </c>
      <c r="D4490" t="s">
        <v>1025</v>
      </c>
      <c r="E4490" t="s">
        <v>11</v>
      </c>
      <c r="F4490" t="s">
        <v>1026</v>
      </c>
      <c r="G4490" t="s">
        <v>1037</v>
      </c>
      <c r="H4490" t="s">
        <v>14</v>
      </c>
      <c r="I4490" t="s">
        <v>1028</v>
      </c>
      <c r="J4490" t="s">
        <v>21</v>
      </c>
      <c r="K4490" s="3" t="str">
        <f t="shared" si="293"/>
        <v>Wood, Pulp &amp; Paper, &amp; Publishing ProductsOther</v>
      </c>
      <c r="L4490" s="9" t="s">
        <v>1459</v>
      </c>
      <c r="M4490" s="9" t="s">
        <v>1460</v>
      </c>
      <c r="N4490" t="s">
        <v>41</v>
      </c>
      <c r="P4490" s="5" t="str">
        <f>IF(LOOKUP($K4490,Fuel_Mappings!$C$2:$C$255,Fuel_Mappings!$D$2:$D$255)&lt;&gt;"",LOOKUP($K4490,Fuel_Mappings!$C$2:$C$255,Fuel_Mappings!$D$2:$D$255),"")</f>
        <v>Other_Fuel</v>
      </c>
      <c r="Q4490" s="5" t="str">
        <f>IF($P4490="Other_Fuel",IF(LOOKUP($G4490,Fuel_Mappings!$I$2:$I$36,Fuel_Mappings!$I$2:$I$36)=$G4490,LOOKUP($G4490,Fuel_Mappings!$I$2:$I$36,Fuel_Mappings!$J$2:$J$36),""),"")</f>
        <v/>
      </c>
      <c r="S4490" s="5" t="str">
        <f t="shared" si="294"/>
        <v>2H1</v>
      </c>
      <c r="T4490" s="3" t="b">
        <f t="shared" si="295"/>
        <v>1</v>
      </c>
      <c r="U4490" s="3" t="b">
        <f t="shared" si="296"/>
        <v>1</v>
      </c>
    </row>
    <row r="4491" spans="1:21">
      <c r="A4491" s="10">
        <v>30700799</v>
      </c>
      <c r="B4491" t="s">
        <v>1023</v>
      </c>
      <c r="C4491" t="s">
        <v>1024</v>
      </c>
      <c r="D4491" t="s">
        <v>1025</v>
      </c>
      <c r="E4491" t="s">
        <v>11</v>
      </c>
      <c r="F4491" t="s">
        <v>1026</v>
      </c>
      <c r="G4491" t="s">
        <v>1037</v>
      </c>
      <c r="H4491" t="s">
        <v>14</v>
      </c>
      <c r="I4491" t="s">
        <v>1028</v>
      </c>
      <c r="J4491" t="s">
        <v>21</v>
      </c>
      <c r="K4491" s="3" t="str">
        <f t="shared" si="293"/>
        <v>Wood, Pulp &amp; Paper, &amp; Publishing ProductsOther</v>
      </c>
      <c r="L4491" s="9" t="s">
        <v>1459</v>
      </c>
      <c r="M4491" s="9" t="s">
        <v>1460</v>
      </c>
      <c r="N4491" t="s">
        <v>41</v>
      </c>
      <c r="P4491" s="5" t="str">
        <f>IF(LOOKUP($K4491,Fuel_Mappings!$C$2:$C$255,Fuel_Mappings!$D$2:$D$255)&lt;&gt;"",LOOKUP($K4491,Fuel_Mappings!$C$2:$C$255,Fuel_Mappings!$D$2:$D$255),"")</f>
        <v>Other_Fuel</v>
      </c>
      <c r="Q4491" s="5" t="str">
        <f>IF($P4491="Other_Fuel",IF(LOOKUP($G4491,Fuel_Mappings!$I$2:$I$36,Fuel_Mappings!$I$2:$I$36)=$G4491,LOOKUP($G4491,Fuel_Mappings!$I$2:$I$36,Fuel_Mappings!$J$2:$J$36),""),"")</f>
        <v/>
      </c>
      <c r="S4491" s="5" t="str">
        <f t="shared" si="294"/>
        <v>2H1</v>
      </c>
      <c r="T4491" s="3" t="b">
        <f t="shared" si="295"/>
        <v>1</v>
      </c>
      <c r="U4491" s="3" t="b">
        <f t="shared" si="296"/>
        <v>1</v>
      </c>
    </row>
    <row r="4492" spans="1:21">
      <c r="A4492" s="10">
        <v>30701053</v>
      </c>
      <c r="B4492" t="s">
        <v>1023</v>
      </c>
      <c r="C4492" t="s">
        <v>1024</v>
      </c>
      <c r="D4492" t="s">
        <v>1025</v>
      </c>
      <c r="E4492" t="s">
        <v>11</v>
      </c>
      <c r="F4492" t="s">
        <v>1026</v>
      </c>
      <c r="G4492" t="s">
        <v>1038</v>
      </c>
      <c r="H4492" t="s">
        <v>14</v>
      </c>
      <c r="I4492" t="s">
        <v>1028</v>
      </c>
      <c r="J4492" t="s">
        <v>21</v>
      </c>
      <c r="K4492" s="3" t="str">
        <f t="shared" si="293"/>
        <v>Wood, Pulp &amp; Paper, &amp; Publishing ProductsOther</v>
      </c>
      <c r="L4492" s="9" t="s">
        <v>1459</v>
      </c>
      <c r="M4492" s="9" t="s">
        <v>1460</v>
      </c>
      <c r="N4492" t="s">
        <v>41</v>
      </c>
      <c r="P4492" s="5" t="str">
        <f>IF(LOOKUP($K4492,Fuel_Mappings!$C$2:$C$255,Fuel_Mappings!$D$2:$D$255)&lt;&gt;"",LOOKUP($K4492,Fuel_Mappings!$C$2:$C$255,Fuel_Mappings!$D$2:$D$255),"")</f>
        <v>Other_Fuel</v>
      </c>
      <c r="Q4492" s="5" t="str">
        <f>IF($P4492="Other_Fuel",IF(LOOKUP($G4492,Fuel_Mappings!$I$2:$I$36,Fuel_Mappings!$I$2:$I$36)=$G4492,LOOKUP($G4492,Fuel_Mappings!$I$2:$I$36,Fuel_Mappings!$J$2:$J$36),""),"")</f>
        <v/>
      </c>
      <c r="S4492" s="5" t="str">
        <f t="shared" si="294"/>
        <v>2H1</v>
      </c>
      <c r="T4492" s="3" t="b">
        <f t="shared" si="295"/>
        <v>1</v>
      </c>
      <c r="U4492" s="3" t="b">
        <f t="shared" si="296"/>
        <v>1</v>
      </c>
    </row>
    <row r="4493" spans="1:21">
      <c r="A4493" s="10">
        <v>30702099</v>
      </c>
      <c r="B4493" t="s">
        <v>1023</v>
      </c>
      <c r="C4493" t="s">
        <v>1024</v>
      </c>
      <c r="D4493" t="s">
        <v>1025</v>
      </c>
      <c r="E4493" t="s">
        <v>11</v>
      </c>
      <c r="F4493" t="s">
        <v>1026</v>
      </c>
      <c r="G4493" t="s">
        <v>1039</v>
      </c>
      <c r="H4493" t="s">
        <v>14</v>
      </c>
      <c r="I4493" t="s">
        <v>1028</v>
      </c>
      <c r="J4493" t="s">
        <v>21</v>
      </c>
      <c r="K4493" s="3" t="str">
        <f t="shared" si="293"/>
        <v>Wood, Pulp &amp; Paper, &amp; Publishing ProductsOther</v>
      </c>
      <c r="L4493" s="9" t="s">
        <v>1459</v>
      </c>
      <c r="M4493" s="9" t="s">
        <v>1460</v>
      </c>
      <c r="N4493" t="s">
        <v>41</v>
      </c>
      <c r="P4493" s="5" t="str">
        <f>IF(LOOKUP($K4493,Fuel_Mappings!$C$2:$C$255,Fuel_Mappings!$D$2:$D$255)&lt;&gt;"",LOOKUP($K4493,Fuel_Mappings!$C$2:$C$255,Fuel_Mappings!$D$2:$D$255),"")</f>
        <v>Other_Fuel</v>
      </c>
      <c r="Q4493" s="5" t="str">
        <f>IF($P4493="Other_Fuel",IF(LOOKUP($G4493,Fuel_Mappings!$I$2:$I$36,Fuel_Mappings!$I$2:$I$36)=$G4493,LOOKUP($G4493,Fuel_Mappings!$I$2:$I$36,Fuel_Mappings!$J$2:$J$36),""),"")</f>
        <v/>
      </c>
      <c r="S4493" s="5" t="str">
        <f t="shared" si="294"/>
        <v>2H1</v>
      </c>
      <c r="T4493" s="3" t="b">
        <f t="shared" si="295"/>
        <v>1</v>
      </c>
      <c r="U4493" s="3" t="b">
        <f t="shared" si="296"/>
        <v>1</v>
      </c>
    </row>
    <row r="4494" spans="1:21">
      <c r="A4494" s="10">
        <v>30700925</v>
      </c>
      <c r="B4494" t="s">
        <v>1023</v>
      </c>
      <c r="C4494" t="s">
        <v>1024</v>
      </c>
      <c r="D4494" t="s">
        <v>1025</v>
      </c>
      <c r="E4494" t="s">
        <v>11</v>
      </c>
      <c r="F4494" t="s">
        <v>1026</v>
      </c>
      <c r="G4494" t="s">
        <v>1040</v>
      </c>
      <c r="H4494" t="s">
        <v>14</v>
      </c>
      <c r="I4494" t="s">
        <v>1028</v>
      </c>
      <c r="J4494" t="s">
        <v>21</v>
      </c>
      <c r="K4494" s="3" t="str">
        <f t="shared" si="293"/>
        <v>Wood, Pulp &amp; Paper, &amp; Publishing ProductsOther</v>
      </c>
      <c r="L4494" s="9" t="s">
        <v>1459</v>
      </c>
      <c r="M4494" s="9" t="s">
        <v>1460</v>
      </c>
      <c r="N4494" t="s">
        <v>41</v>
      </c>
      <c r="P4494" s="5" t="str">
        <f>IF(LOOKUP($K4494,Fuel_Mappings!$C$2:$C$255,Fuel_Mappings!$D$2:$D$255)&lt;&gt;"",LOOKUP($K4494,Fuel_Mappings!$C$2:$C$255,Fuel_Mappings!$D$2:$D$255),"")</f>
        <v>Other_Fuel</v>
      </c>
      <c r="Q4494" s="5" t="str">
        <f>IF($P4494="Other_Fuel",IF(LOOKUP($G4494,Fuel_Mappings!$I$2:$I$36,Fuel_Mappings!$I$2:$I$36)=$G4494,LOOKUP($G4494,Fuel_Mappings!$I$2:$I$36,Fuel_Mappings!$J$2:$J$36),""),"")</f>
        <v/>
      </c>
      <c r="S4494" s="5" t="str">
        <f t="shared" si="294"/>
        <v>2H1</v>
      </c>
      <c r="T4494" s="3" t="b">
        <f t="shared" si="295"/>
        <v>1</v>
      </c>
      <c r="U4494" s="3" t="b">
        <f t="shared" si="296"/>
        <v>1</v>
      </c>
    </row>
    <row r="4495" spans="1:21">
      <c r="A4495" s="10">
        <v>30700661</v>
      </c>
      <c r="B4495" t="s">
        <v>1023</v>
      </c>
      <c r="C4495" t="s">
        <v>1024</v>
      </c>
      <c r="D4495" t="s">
        <v>1025</v>
      </c>
      <c r="E4495" t="s">
        <v>11</v>
      </c>
      <c r="F4495" t="s">
        <v>1026</v>
      </c>
      <c r="G4495" t="s">
        <v>1041</v>
      </c>
      <c r="H4495" t="s">
        <v>14</v>
      </c>
      <c r="I4495" t="s">
        <v>1028</v>
      </c>
      <c r="J4495" t="s">
        <v>21</v>
      </c>
      <c r="K4495" s="3" t="str">
        <f t="shared" si="293"/>
        <v>Wood, Pulp &amp; Paper, &amp; Publishing ProductsOther</v>
      </c>
      <c r="L4495" s="9" t="s">
        <v>1459</v>
      </c>
      <c r="M4495" s="9" t="s">
        <v>1460</v>
      </c>
      <c r="N4495" t="s">
        <v>41</v>
      </c>
      <c r="P4495" s="5" t="str">
        <f>IF(LOOKUP($K4495,Fuel_Mappings!$C$2:$C$255,Fuel_Mappings!$D$2:$D$255)&lt;&gt;"",LOOKUP($K4495,Fuel_Mappings!$C$2:$C$255,Fuel_Mappings!$D$2:$D$255),"")</f>
        <v>Other_Fuel</v>
      </c>
      <c r="Q4495" s="5" t="str">
        <f>IF($P4495="Other_Fuel",IF(LOOKUP($G4495,Fuel_Mappings!$I$2:$I$36,Fuel_Mappings!$I$2:$I$36)=$G4495,LOOKUP($G4495,Fuel_Mappings!$I$2:$I$36,Fuel_Mappings!$J$2:$J$36),""),"")</f>
        <v/>
      </c>
      <c r="S4495" s="5" t="str">
        <f t="shared" si="294"/>
        <v>2H1</v>
      </c>
      <c r="T4495" s="3" t="b">
        <f t="shared" si="295"/>
        <v>1</v>
      </c>
      <c r="U4495" s="3" t="b">
        <f t="shared" si="296"/>
        <v>1</v>
      </c>
    </row>
    <row r="4496" spans="1:21">
      <c r="A4496" s="10">
        <v>30700803</v>
      </c>
      <c r="B4496" t="s">
        <v>1023</v>
      </c>
      <c r="C4496" t="s">
        <v>1024</v>
      </c>
      <c r="D4496" t="s">
        <v>1025</v>
      </c>
      <c r="E4496" t="s">
        <v>11</v>
      </c>
      <c r="F4496" t="s">
        <v>1026</v>
      </c>
      <c r="G4496" t="s">
        <v>1033</v>
      </c>
      <c r="H4496" t="s">
        <v>14</v>
      </c>
      <c r="I4496" t="s">
        <v>1028</v>
      </c>
      <c r="J4496" t="s">
        <v>21</v>
      </c>
      <c r="K4496" s="3" t="str">
        <f t="shared" si="293"/>
        <v>Wood, Pulp &amp; Paper, &amp; Publishing ProductsOther</v>
      </c>
      <c r="L4496" s="9" t="s">
        <v>1459</v>
      </c>
      <c r="M4496" s="9" t="s">
        <v>1460</v>
      </c>
      <c r="N4496" t="s">
        <v>41</v>
      </c>
      <c r="P4496" s="5" t="str">
        <f>IF(LOOKUP($K4496,Fuel_Mappings!$C$2:$C$255,Fuel_Mappings!$D$2:$D$255)&lt;&gt;"",LOOKUP($K4496,Fuel_Mappings!$C$2:$C$255,Fuel_Mappings!$D$2:$D$255),"")</f>
        <v>Other_Fuel</v>
      </c>
      <c r="Q4496" s="5" t="str">
        <f>IF($P4496="Other_Fuel",IF(LOOKUP($G4496,Fuel_Mappings!$I$2:$I$36,Fuel_Mappings!$I$2:$I$36)=$G4496,LOOKUP($G4496,Fuel_Mappings!$I$2:$I$36,Fuel_Mappings!$J$2:$J$36),""),"")</f>
        <v/>
      </c>
      <c r="S4496" s="5" t="str">
        <f t="shared" si="294"/>
        <v>2H1</v>
      </c>
      <c r="T4496" s="3" t="b">
        <f t="shared" si="295"/>
        <v>1</v>
      </c>
      <c r="U4496" s="3" t="b">
        <f t="shared" si="296"/>
        <v>1</v>
      </c>
    </row>
    <row r="4497" spans="1:21">
      <c r="A4497" s="10">
        <v>30700822</v>
      </c>
      <c r="B4497" t="s">
        <v>1023</v>
      </c>
      <c r="C4497" t="s">
        <v>1024</v>
      </c>
      <c r="D4497" t="s">
        <v>1025</v>
      </c>
      <c r="E4497" t="s">
        <v>11</v>
      </c>
      <c r="F4497" t="s">
        <v>1026</v>
      </c>
      <c r="G4497" t="s">
        <v>1033</v>
      </c>
      <c r="H4497" t="s">
        <v>14</v>
      </c>
      <c r="I4497" t="s">
        <v>1028</v>
      </c>
      <c r="J4497" t="s">
        <v>21</v>
      </c>
      <c r="K4497" s="3" t="str">
        <f t="shared" si="293"/>
        <v>Wood, Pulp &amp; Paper, &amp; Publishing ProductsOther</v>
      </c>
      <c r="L4497" s="9" t="s">
        <v>1459</v>
      </c>
      <c r="M4497" s="9" t="s">
        <v>1460</v>
      </c>
      <c r="N4497" t="s">
        <v>41</v>
      </c>
      <c r="P4497" s="5" t="str">
        <f>IF(LOOKUP($K4497,Fuel_Mappings!$C$2:$C$255,Fuel_Mappings!$D$2:$D$255)&lt;&gt;"",LOOKUP($K4497,Fuel_Mappings!$C$2:$C$255,Fuel_Mappings!$D$2:$D$255),"")</f>
        <v>Other_Fuel</v>
      </c>
      <c r="Q4497" s="5" t="str">
        <f>IF($P4497="Other_Fuel",IF(LOOKUP($G4497,Fuel_Mappings!$I$2:$I$36,Fuel_Mappings!$I$2:$I$36)=$G4497,LOOKUP($G4497,Fuel_Mappings!$I$2:$I$36,Fuel_Mappings!$J$2:$J$36),""),"")</f>
        <v/>
      </c>
      <c r="S4497" s="5" t="str">
        <f t="shared" si="294"/>
        <v>2H1</v>
      </c>
      <c r="T4497" s="3" t="b">
        <f t="shared" si="295"/>
        <v>1</v>
      </c>
      <c r="U4497" s="3" t="b">
        <f t="shared" si="296"/>
        <v>1</v>
      </c>
    </row>
    <row r="4498" spans="1:21">
      <c r="A4498" s="10">
        <v>30700950</v>
      </c>
      <c r="B4498" t="s">
        <v>1023</v>
      </c>
      <c r="C4498" t="s">
        <v>1024</v>
      </c>
      <c r="D4498" t="s">
        <v>1025</v>
      </c>
      <c r="E4498" t="s">
        <v>11</v>
      </c>
      <c r="F4498" t="s">
        <v>1026</v>
      </c>
      <c r="G4498" t="s">
        <v>1040</v>
      </c>
      <c r="H4498" t="s">
        <v>14</v>
      </c>
      <c r="I4498" t="s">
        <v>1028</v>
      </c>
      <c r="J4498" t="s">
        <v>21</v>
      </c>
      <c r="K4498" s="3" t="str">
        <f t="shared" si="293"/>
        <v>Wood, Pulp &amp; Paper, &amp; Publishing ProductsOther</v>
      </c>
      <c r="L4498" s="9" t="s">
        <v>1459</v>
      </c>
      <c r="M4498" s="9" t="s">
        <v>1460</v>
      </c>
      <c r="N4498" t="s">
        <v>41</v>
      </c>
      <c r="P4498" s="5" t="str">
        <f>IF(LOOKUP($K4498,Fuel_Mappings!$C$2:$C$255,Fuel_Mappings!$D$2:$D$255)&lt;&gt;"",LOOKUP($K4498,Fuel_Mappings!$C$2:$C$255,Fuel_Mappings!$D$2:$D$255),"")</f>
        <v>Other_Fuel</v>
      </c>
      <c r="Q4498" s="5" t="str">
        <f>IF($P4498="Other_Fuel",IF(LOOKUP($G4498,Fuel_Mappings!$I$2:$I$36,Fuel_Mappings!$I$2:$I$36)=$G4498,LOOKUP($G4498,Fuel_Mappings!$I$2:$I$36,Fuel_Mappings!$J$2:$J$36),""),"")</f>
        <v/>
      </c>
      <c r="S4498" s="5" t="str">
        <f t="shared" si="294"/>
        <v>2H1</v>
      </c>
      <c r="T4498" s="3" t="b">
        <f t="shared" si="295"/>
        <v>1</v>
      </c>
      <c r="U4498" s="3" t="b">
        <f t="shared" si="296"/>
        <v>1</v>
      </c>
    </row>
    <row r="4499" spans="1:21">
      <c r="A4499" s="10">
        <v>30700960</v>
      </c>
      <c r="B4499" t="s">
        <v>1023</v>
      </c>
      <c r="C4499" t="s">
        <v>1024</v>
      </c>
      <c r="D4499" t="s">
        <v>1025</v>
      </c>
      <c r="E4499" t="s">
        <v>11</v>
      </c>
      <c r="F4499" t="s">
        <v>1026</v>
      </c>
      <c r="G4499" t="s">
        <v>1040</v>
      </c>
      <c r="H4499" t="s">
        <v>14</v>
      </c>
      <c r="I4499" t="s">
        <v>1028</v>
      </c>
      <c r="J4499" t="s">
        <v>21</v>
      </c>
      <c r="K4499" s="3" t="str">
        <f t="shared" si="293"/>
        <v>Wood, Pulp &amp; Paper, &amp; Publishing ProductsOther</v>
      </c>
      <c r="L4499" s="9" t="s">
        <v>1459</v>
      </c>
      <c r="M4499" s="9" t="s">
        <v>1460</v>
      </c>
      <c r="N4499" t="s">
        <v>41</v>
      </c>
      <c r="P4499" s="5" t="str">
        <f>IF(LOOKUP($K4499,Fuel_Mappings!$C$2:$C$255,Fuel_Mappings!$D$2:$D$255)&lt;&gt;"",LOOKUP($K4499,Fuel_Mappings!$C$2:$C$255,Fuel_Mappings!$D$2:$D$255),"")</f>
        <v>Other_Fuel</v>
      </c>
      <c r="Q4499" s="5" t="str">
        <f>IF($P4499="Other_Fuel",IF(LOOKUP($G4499,Fuel_Mappings!$I$2:$I$36,Fuel_Mappings!$I$2:$I$36)=$G4499,LOOKUP($G4499,Fuel_Mappings!$I$2:$I$36,Fuel_Mappings!$J$2:$J$36),""),"")</f>
        <v/>
      </c>
      <c r="S4499" s="5" t="str">
        <f t="shared" si="294"/>
        <v>2H1</v>
      </c>
      <c r="T4499" s="3" t="b">
        <f t="shared" si="295"/>
        <v>1</v>
      </c>
      <c r="U4499" s="3" t="b">
        <f t="shared" si="296"/>
        <v>1</v>
      </c>
    </row>
    <row r="4500" spans="1:21">
      <c r="A4500" s="10">
        <v>30700971</v>
      </c>
      <c r="B4500" t="s">
        <v>1023</v>
      </c>
      <c r="C4500" t="s">
        <v>1024</v>
      </c>
      <c r="D4500" t="s">
        <v>1025</v>
      </c>
      <c r="E4500" t="s">
        <v>11</v>
      </c>
      <c r="F4500" t="s">
        <v>1026</v>
      </c>
      <c r="G4500" t="s">
        <v>1040</v>
      </c>
      <c r="H4500" t="s">
        <v>14</v>
      </c>
      <c r="I4500" t="s">
        <v>1028</v>
      </c>
      <c r="J4500" t="s">
        <v>21</v>
      </c>
      <c r="K4500" s="3" t="str">
        <f t="shared" si="293"/>
        <v>Wood, Pulp &amp; Paper, &amp; Publishing ProductsOther</v>
      </c>
      <c r="L4500" s="9" t="s">
        <v>1459</v>
      </c>
      <c r="M4500" s="9" t="s">
        <v>1460</v>
      </c>
      <c r="N4500" t="s">
        <v>41</v>
      </c>
      <c r="P4500" s="5" t="str">
        <f>IF(LOOKUP($K4500,Fuel_Mappings!$C$2:$C$255,Fuel_Mappings!$D$2:$D$255)&lt;&gt;"",LOOKUP($K4500,Fuel_Mappings!$C$2:$C$255,Fuel_Mappings!$D$2:$D$255),"")</f>
        <v>Other_Fuel</v>
      </c>
      <c r="Q4500" s="5" t="str">
        <f>IF($P4500="Other_Fuel",IF(LOOKUP($G4500,Fuel_Mappings!$I$2:$I$36,Fuel_Mappings!$I$2:$I$36)=$G4500,LOOKUP($G4500,Fuel_Mappings!$I$2:$I$36,Fuel_Mappings!$J$2:$J$36),""),"")</f>
        <v/>
      </c>
      <c r="S4500" s="5" t="str">
        <f t="shared" si="294"/>
        <v>2H1</v>
      </c>
      <c r="T4500" s="3" t="b">
        <f t="shared" si="295"/>
        <v>1</v>
      </c>
      <c r="U4500" s="3" t="b">
        <f t="shared" si="296"/>
        <v>1</v>
      </c>
    </row>
    <row r="4501" spans="1:21">
      <c r="A4501" s="10">
        <v>30700984</v>
      </c>
      <c r="B4501" t="s">
        <v>1023</v>
      </c>
      <c r="C4501" t="s">
        <v>1024</v>
      </c>
      <c r="D4501" t="s">
        <v>1025</v>
      </c>
      <c r="E4501" t="s">
        <v>11</v>
      </c>
      <c r="F4501" t="s">
        <v>1026</v>
      </c>
      <c r="G4501" t="s">
        <v>1040</v>
      </c>
      <c r="H4501" t="s">
        <v>14</v>
      </c>
      <c r="I4501" t="s">
        <v>1028</v>
      </c>
      <c r="J4501" t="s">
        <v>21</v>
      </c>
      <c r="K4501" s="3" t="str">
        <f t="shared" si="293"/>
        <v>Wood, Pulp &amp; Paper, &amp; Publishing ProductsOther</v>
      </c>
      <c r="L4501" s="9" t="s">
        <v>1459</v>
      </c>
      <c r="M4501" s="9" t="s">
        <v>1460</v>
      </c>
      <c r="N4501" t="s">
        <v>41</v>
      </c>
      <c r="P4501" s="5" t="str">
        <f>IF(LOOKUP($K4501,Fuel_Mappings!$C$2:$C$255,Fuel_Mappings!$D$2:$D$255)&lt;&gt;"",LOOKUP($K4501,Fuel_Mappings!$C$2:$C$255,Fuel_Mappings!$D$2:$D$255),"")</f>
        <v>Other_Fuel</v>
      </c>
      <c r="Q4501" s="5" t="str">
        <f>IF($P4501="Other_Fuel",IF(LOOKUP($G4501,Fuel_Mappings!$I$2:$I$36,Fuel_Mappings!$I$2:$I$36)=$G4501,LOOKUP($G4501,Fuel_Mappings!$I$2:$I$36,Fuel_Mappings!$J$2:$J$36),""),"")</f>
        <v/>
      </c>
      <c r="S4501" s="5" t="str">
        <f t="shared" si="294"/>
        <v>2H1</v>
      </c>
      <c r="T4501" s="3" t="b">
        <f t="shared" si="295"/>
        <v>1</v>
      </c>
      <c r="U4501" s="3" t="b">
        <f t="shared" si="296"/>
        <v>1</v>
      </c>
    </row>
    <row r="4502" spans="1:21">
      <c r="A4502" s="10">
        <v>30701055</v>
      </c>
      <c r="B4502" t="s">
        <v>1023</v>
      </c>
      <c r="C4502" t="s">
        <v>1024</v>
      </c>
      <c r="D4502" t="s">
        <v>1025</v>
      </c>
      <c r="E4502" t="s">
        <v>11</v>
      </c>
      <c r="F4502" t="s">
        <v>1026</v>
      </c>
      <c r="G4502" t="s">
        <v>1038</v>
      </c>
      <c r="H4502" t="s">
        <v>14</v>
      </c>
      <c r="I4502" t="s">
        <v>1028</v>
      </c>
      <c r="J4502" t="s">
        <v>21</v>
      </c>
      <c r="K4502" s="3" t="str">
        <f t="shared" si="293"/>
        <v>Wood, Pulp &amp; Paper, &amp; Publishing ProductsOther</v>
      </c>
      <c r="L4502" s="9" t="s">
        <v>1459</v>
      </c>
      <c r="M4502" s="9" t="s">
        <v>1460</v>
      </c>
      <c r="N4502" t="s">
        <v>41</v>
      </c>
      <c r="P4502" s="5" t="str">
        <f>IF(LOOKUP($K4502,Fuel_Mappings!$C$2:$C$255,Fuel_Mappings!$D$2:$D$255)&lt;&gt;"",LOOKUP($K4502,Fuel_Mappings!$C$2:$C$255,Fuel_Mappings!$D$2:$D$255),"")</f>
        <v>Other_Fuel</v>
      </c>
      <c r="Q4502" s="5" t="str">
        <f>IF($P4502="Other_Fuel",IF(LOOKUP($G4502,Fuel_Mappings!$I$2:$I$36,Fuel_Mappings!$I$2:$I$36)=$G4502,LOOKUP($G4502,Fuel_Mappings!$I$2:$I$36,Fuel_Mappings!$J$2:$J$36),""),"")</f>
        <v/>
      </c>
      <c r="S4502" s="5" t="str">
        <f t="shared" si="294"/>
        <v>2H1</v>
      </c>
      <c r="T4502" s="3" t="b">
        <f t="shared" si="295"/>
        <v>1</v>
      </c>
      <c r="U4502" s="3" t="b">
        <f t="shared" si="296"/>
        <v>1</v>
      </c>
    </row>
    <row r="4503" spans="1:21">
      <c r="A4503" s="10">
        <v>30701057</v>
      </c>
      <c r="B4503" t="s">
        <v>1023</v>
      </c>
      <c r="C4503" t="s">
        <v>1024</v>
      </c>
      <c r="D4503" t="s">
        <v>1025</v>
      </c>
      <c r="E4503" t="s">
        <v>11</v>
      </c>
      <c r="F4503" t="s">
        <v>1026</v>
      </c>
      <c r="G4503" t="s">
        <v>1038</v>
      </c>
      <c r="H4503" t="s">
        <v>14</v>
      </c>
      <c r="I4503" t="s">
        <v>1028</v>
      </c>
      <c r="J4503" t="s">
        <v>21</v>
      </c>
      <c r="K4503" s="3" t="str">
        <f t="shared" si="293"/>
        <v>Wood, Pulp &amp; Paper, &amp; Publishing ProductsOther</v>
      </c>
      <c r="L4503" s="9" t="s">
        <v>1459</v>
      </c>
      <c r="M4503" s="9" t="s">
        <v>1460</v>
      </c>
      <c r="N4503" t="s">
        <v>41</v>
      </c>
      <c r="P4503" s="5" t="str">
        <f>IF(LOOKUP($K4503,Fuel_Mappings!$C$2:$C$255,Fuel_Mappings!$D$2:$D$255)&lt;&gt;"",LOOKUP($K4503,Fuel_Mappings!$C$2:$C$255,Fuel_Mappings!$D$2:$D$255),"")</f>
        <v>Other_Fuel</v>
      </c>
      <c r="Q4503" s="5" t="str">
        <f>IF($P4503="Other_Fuel",IF(LOOKUP($G4503,Fuel_Mappings!$I$2:$I$36,Fuel_Mappings!$I$2:$I$36)=$G4503,LOOKUP($G4503,Fuel_Mappings!$I$2:$I$36,Fuel_Mappings!$J$2:$J$36),""),"")</f>
        <v/>
      </c>
      <c r="S4503" s="5" t="str">
        <f t="shared" si="294"/>
        <v>2H1</v>
      </c>
      <c r="T4503" s="3" t="b">
        <f t="shared" si="295"/>
        <v>1</v>
      </c>
      <c r="U4503" s="3" t="b">
        <f t="shared" si="296"/>
        <v>1</v>
      </c>
    </row>
    <row r="4504" spans="1:21">
      <c r="A4504" s="10">
        <v>30701620</v>
      </c>
      <c r="B4504" t="s">
        <v>1023</v>
      </c>
      <c r="C4504" t="s">
        <v>1024</v>
      </c>
      <c r="D4504" t="s">
        <v>1025</v>
      </c>
      <c r="E4504" t="s">
        <v>11</v>
      </c>
      <c r="F4504" t="s">
        <v>1026</v>
      </c>
      <c r="G4504" t="s">
        <v>1042</v>
      </c>
      <c r="H4504" t="s">
        <v>14</v>
      </c>
      <c r="I4504" t="s">
        <v>1028</v>
      </c>
      <c r="J4504" t="s">
        <v>21</v>
      </c>
      <c r="K4504" s="3" t="str">
        <f t="shared" si="293"/>
        <v>Wood, Pulp &amp; Paper, &amp; Publishing ProductsOther</v>
      </c>
      <c r="L4504" s="9" t="s">
        <v>1459</v>
      </c>
      <c r="M4504" s="9" t="s">
        <v>1460</v>
      </c>
      <c r="N4504" t="s">
        <v>41</v>
      </c>
      <c r="P4504" s="5" t="str">
        <f>IF(LOOKUP($K4504,Fuel_Mappings!$C$2:$C$255,Fuel_Mappings!$D$2:$D$255)&lt;&gt;"",LOOKUP($K4504,Fuel_Mappings!$C$2:$C$255,Fuel_Mappings!$D$2:$D$255),"")</f>
        <v>Other_Fuel</v>
      </c>
      <c r="Q4504" s="5" t="str">
        <f>IF($P4504="Other_Fuel",IF(LOOKUP($G4504,Fuel_Mappings!$I$2:$I$36,Fuel_Mappings!$I$2:$I$36)=$G4504,LOOKUP($G4504,Fuel_Mappings!$I$2:$I$36,Fuel_Mappings!$J$2:$J$36),""),"")</f>
        <v/>
      </c>
      <c r="S4504" s="5" t="str">
        <f t="shared" si="294"/>
        <v>2H1</v>
      </c>
      <c r="T4504" s="3" t="b">
        <f t="shared" si="295"/>
        <v>1</v>
      </c>
      <c r="U4504" s="3" t="b">
        <f t="shared" si="296"/>
        <v>1</v>
      </c>
    </row>
    <row r="4505" spans="1:21">
      <c r="A4505" s="10">
        <v>30700750</v>
      </c>
      <c r="B4505" t="s">
        <v>1023</v>
      </c>
      <c r="C4505" t="s">
        <v>1024</v>
      </c>
      <c r="D4505" t="s">
        <v>1025</v>
      </c>
      <c r="E4505" t="s">
        <v>11</v>
      </c>
      <c r="F4505" t="s">
        <v>1026</v>
      </c>
      <c r="G4505" t="s">
        <v>1037</v>
      </c>
      <c r="H4505" t="s">
        <v>14</v>
      </c>
      <c r="I4505" t="s">
        <v>1028</v>
      </c>
      <c r="J4505" t="s">
        <v>21</v>
      </c>
      <c r="K4505" s="3" t="str">
        <f t="shared" si="293"/>
        <v>Wood, Pulp &amp; Paper, &amp; Publishing ProductsOther</v>
      </c>
      <c r="L4505" s="9" t="s">
        <v>1459</v>
      </c>
      <c r="M4505" s="9" t="s">
        <v>1460</v>
      </c>
      <c r="N4505" t="s">
        <v>41</v>
      </c>
      <c r="P4505" s="5" t="str">
        <f>IF(LOOKUP($K4505,Fuel_Mappings!$C$2:$C$255,Fuel_Mappings!$D$2:$D$255)&lt;&gt;"",LOOKUP($K4505,Fuel_Mappings!$C$2:$C$255,Fuel_Mappings!$D$2:$D$255),"")</f>
        <v>Other_Fuel</v>
      </c>
      <c r="Q4505" s="5" t="str">
        <f>IF($P4505="Other_Fuel",IF(LOOKUP($G4505,Fuel_Mappings!$I$2:$I$36,Fuel_Mappings!$I$2:$I$36)=$G4505,LOOKUP($G4505,Fuel_Mappings!$I$2:$I$36,Fuel_Mappings!$J$2:$J$36),""),"")</f>
        <v/>
      </c>
      <c r="S4505" s="5" t="str">
        <f t="shared" si="294"/>
        <v>2H1</v>
      </c>
      <c r="T4505" s="3" t="b">
        <f t="shared" si="295"/>
        <v>1</v>
      </c>
      <c r="U4505" s="3" t="b">
        <f t="shared" si="296"/>
        <v>1</v>
      </c>
    </row>
    <row r="4506" spans="1:21">
      <c r="A4506" s="10">
        <v>30700921</v>
      </c>
      <c r="B4506" t="s">
        <v>1023</v>
      </c>
      <c r="C4506" t="s">
        <v>1024</v>
      </c>
      <c r="D4506" t="s">
        <v>1025</v>
      </c>
      <c r="E4506" t="s">
        <v>11</v>
      </c>
      <c r="F4506" t="s">
        <v>1026</v>
      </c>
      <c r="G4506" t="s">
        <v>1040</v>
      </c>
      <c r="H4506" t="s">
        <v>14</v>
      </c>
      <c r="I4506" t="s">
        <v>1028</v>
      </c>
      <c r="J4506" t="s">
        <v>21</v>
      </c>
      <c r="K4506" s="3" t="str">
        <f t="shared" si="293"/>
        <v>Wood, Pulp &amp; Paper, &amp; Publishing ProductsOther</v>
      </c>
      <c r="L4506" s="9" t="s">
        <v>1459</v>
      </c>
      <c r="M4506" s="9" t="s">
        <v>1460</v>
      </c>
      <c r="N4506" t="s">
        <v>41</v>
      </c>
      <c r="P4506" s="5" t="str">
        <f>IF(LOOKUP($K4506,Fuel_Mappings!$C$2:$C$255,Fuel_Mappings!$D$2:$D$255)&lt;&gt;"",LOOKUP($K4506,Fuel_Mappings!$C$2:$C$255,Fuel_Mappings!$D$2:$D$255),"")</f>
        <v>Other_Fuel</v>
      </c>
      <c r="Q4506" s="5" t="str">
        <f>IF($P4506="Other_Fuel",IF(LOOKUP($G4506,Fuel_Mappings!$I$2:$I$36,Fuel_Mappings!$I$2:$I$36)=$G4506,LOOKUP($G4506,Fuel_Mappings!$I$2:$I$36,Fuel_Mappings!$J$2:$J$36),""),"")</f>
        <v/>
      </c>
      <c r="S4506" s="5" t="str">
        <f t="shared" si="294"/>
        <v>2H1</v>
      </c>
      <c r="T4506" s="3" t="b">
        <f t="shared" si="295"/>
        <v>1</v>
      </c>
      <c r="U4506" s="3" t="b">
        <f t="shared" si="296"/>
        <v>1</v>
      </c>
    </row>
    <row r="4507" spans="1:21">
      <c r="A4507" s="10">
        <v>30700124</v>
      </c>
      <c r="B4507" t="s">
        <v>1023</v>
      </c>
      <c r="C4507" t="s">
        <v>1024</v>
      </c>
      <c r="D4507" t="s">
        <v>1025</v>
      </c>
      <c r="E4507" t="s">
        <v>11</v>
      </c>
      <c r="F4507" t="s">
        <v>1026</v>
      </c>
      <c r="G4507" t="s">
        <v>1027</v>
      </c>
      <c r="H4507" t="s">
        <v>14</v>
      </c>
      <c r="I4507" t="s">
        <v>1028</v>
      </c>
      <c r="J4507" t="s">
        <v>1027</v>
      </c>
      <c r="K4507" s="3" t="str">
        <f t="shared" si="293"/>
        <v>Wood, Pulp &amp; Paper, &amp; Publishing ProductsSulfate (Kraft) Pulping</v>
      </c>
      <c r="L4507" s="9" t="s">
        <v>1459</v>
      </c>
      <c r="M4507" s="9" t="s">
        <v>1460</v>
      </c>
      <c r="N4507" t="s">
        <v>41</v>
      </c>
      <c r="P4507" s="5" t="str">
        <f>IF(LOOKUP($K4507,Fuel_Mappings!$C$2:$C$255,Fuel_Mappings!$D$2:$D$255)&lt;&gt;"",LOOKUP($K4507,Fuel_Mappings!$C$2:$C$255,Fuel_Mappings!$D$2:$D$255),"")</f>
        <v/>
      </c>
      <c r="Q4507" s="5" t="str">
        <f>IF($P4507="Other_Fuel",IF(LOOKUP($G4507,Fuel_Mappings!$I$2:$I$36,Fuel_Mappings!$I$2:$I$36)=$G4507,LOOKUP($G4507,Fuel_Mappings!$I$2:$I$36,Fuel_Mappings!$J$2:$J$36),""),"")</f>
        <v/>
      </c>
      <c r="S4507" s="5" t="str">
        <f t="shared" si="294"/>
        <v>2H1</v>
      </c>
      <c r="T4507" s="3" t="b">
        <f t="shared" si="295"/>
        <v>1</v>
      </c>
      <c r="U4507" s="3" t="b">
        <f t="shared" si="296"/>
        <v>1</v>
      </c>
    </row>
    <row r="4508" spans="1:21">
      <c r="A4508" s="10">
        <v>30700125</v>
      </c>
      <c r="B4508" t="s">
        <v>1023</v>
      </c>
      <c r="C4508" t="s">
        <v>1024</v>
      </c>
      <c r="D4508" t="s">
        <v>1025</v>
      </c>
      <c r="E4508" t="s">
        <v>11</v>
      </c>
      <c r="F4508" t="s">
        <v>1026</v>
      </c>
      <c r="G4508" t="s">
        <v>1027</v>
      </c>
      <c r="H4508" t="s">
        <v>14</v>
      </c>
      <c r="I4508" t="s">
        <v>1028</v>
      </c>
      <c r="J4508" t="s">
        <v>1027</v>
      </c>
      <c r="K4508" s="3" t="str">
        <f t="shared" si="293"/>
        <v>Wood, Pulp &amp; Paper, &amp; Publishing ProductsSulfate (Kraft) Pulping</v>
      </c>
      <c r="L4508" s="9" t="s">
        <v>1459</v>
      </c>
      <c r="M4508" s="9" t="s">
        <v>1460</v>
      </c>
      <c r="N4508" t="s">
        <v>41</v>
      </c>
      <c r="P4508" s="5" t="str">
        <f>IF(LOOKUP($K4508,Fuel_Mappings!$C$2:$C$255,Fuel_Mappings!$D$2:$D$255)&lt;&gt;"",LOOKUP($K4508,Fuel_Mappings!$C$2:$C$255,Fuel_Mappings!$D$2:$D$255),"")</f>
        <v/>
      </c>
      <c r="Q4508" s="5" t="str">
        <f>IF($P4508="Other_Fuel",IF(LOOKUP($G4508,Fuel_Mappings!$I$2:$I$36,Fuel_Mappings!$I$2:$I$36)=$G4508,LOOKUP($G4508,Fuel_Mappings!$I$2:$I$36,Fuel_Mappings!$J$2:$J$36),""),"")</f>
        <v/>
      </c>
      <c r="S4508" s="5" t="str">
        <f t="shared" si="294"/>
        <v>2H1</v>
      </c>
      <c r="T4508" s="3" t="b">
        <f t="shared" si="295"/>
        <v>1</v>
      </c>
      <c r="U4508" s="3" t="b">
        <f t="shared" si="296"/>
        <v>1</v>
      </c>
    </row>
    <row r="4509" spans="1:21">
      <c r="A4509" s="10">
        <v>30700132</v>
      </c>
      <c r="B4509" t="s">
        <v>1023</v>
      </c>
      <c r="C4509" t="s">
        <v>1024</v>
      </c>
      <c r="D4509" t="s">
        <v>1025</v>
      </c>
      <c r="E4509" t="s">
        <v>11</v>
      </c>
      <c r="F4509" t="s">
        <v>1026</v>
      </c>
      <c r="G4509" t="s">
        <v>1027</v>
      </c>
      <c r="H4509" t="s">
        <v>14</v>
      </c>
      <c r="I4509" t="s">
        <v>1028</v>
      </c>
      <c r="J4509" t="s">
        <v>1027</v>
      </c>
      <c r="K4509" s="3" t="str">
        <f t="shared" si="293"/>
        <v>Wood, Pulp &amp; Paper, &amp; Publishing ProductsSulfate (Kraft) Pulping</v>
      </c>
      <c r="L4509" s="9" t="s">
        <v>1459</v>
      </c>
      <c r="M4509" s="9" t="s">
        <v>1460</v>
      </c>
      <c r="N4509" t="s">
        <v>41</v>
      </c>
      <c r="P4509" s="5" t="str">
        <f>IF(LOOKUP($K4509,Fuel_Mappings!$C$2:$C$255,Fuel_Mappings!$D$2:$D$255)&lt;&gt;"",LOOKUP($K4509,Fuel_Mappings!$C$2:$C$255,Fuel_Mappings!$D$2:$D$255),"")</f>
        <v/>
      </c>
      <c r="Q4509" s="5" t="str">
        <f>IF($P4509="Other_Fuel",IF(LOOKUP($G4509,Fuel_Mappings!$I$2:$I$36,Fuel_Mappings!$I$2:$I$36)=$G4509,LOOKUP($G4509,Fuel_Mappings!$I$2:$I$36,Fuel_Mappings!$J$2:$J$36),""),"")</f>
        <v/>
      </c>
      <c r="S4509" s="5" t="str">
        <f t="shared" si="294"/>
        <v>2H1</v>
      </c>
      <c r="T4509" s="3" t="b">
        <f t="shared" si="295"/>
        <v>1</v>
      </c>
      <c r="U4509" s="3" t="b">
        <f t="shared" si="296"/>
        <v>1</v>
      </c>
    </row>
    <row r="4510" spans="1:21">
      <c r="A4510" s="10">
        <v>30700136</v>
      </c>
      <c r="B4510" t="s">
        <v>1023</v>
      </c>
      <c r="C4510" t="s">
        <v>1024</v>
      </c>
      <c r="D4510" t="s">
        <v>1025</v>
      </c>
      <c r="E4510" t="s">
        <v>11</v>
      </c>
      <c r="F4510" t="s">
        <v>1026</v>
      </c>
      <c r="G4510" t="s">
        <v>1027</v>
      </c>
      <c r="H4510" t="s">
        <v>14</v>
      </c>
      <c r="I4510" t="s">
        <v>1028</v>
      </c>
      <c r="J4510" t="s">
        <v>1027</v>
      </c>
      <c r="K4510" s="3" t="str">
        <f t="shared" si="293"/>
        <v>Wood, Pulp &amp; Paper, &amp; Publishing ProductsSulfate (Kraft) Pulping</v>
      </c>
      <c r="L4510" s="9" t="s">
        <v>1459</v>
      </c>
      <c r="M4510" s="9" t="s">
        <v>1460</v>
      </c>
      <c r="N4510" t="s">
        <v>41</v>
      </c>
      <c r="P4510" s="5" t="str">
        <f>IF(LOOKUP($K4510,Fuel_Mappings!$C$2:$C$255,Fuel_Mappings!$D$2:$D$255)&lt;&gt;"",LOOKUP($K4510,Fuel_Mappings!$C$2:$C$255,Fuel_Mappings!$D$2:$D$255),"")</f>
        <v/>
      </c>
      <c r="Q4510" s="5" t="str">
        <f>IF($P4510="Other_Fuel",IF(LOOKUP($G4510,Fuel_Mappings!$I$2:$I$36,Fuel_Mappings!$I$2:$I$36)=$G4510,LOOKUP($G4510,Fuel_Mappings!$I$2:$I$36,Fuel_Mappings!$J$2:$J$36),""),"")</f>
        <v/>
      </c>
      <c r="S4510" s="5" t="str">
        <f t="shared" si="294"/>
        <v>2H1</v>
      </c>
      <c r="T4510" s="3" t="b">
        <f t="shared" si="295"/>
        <v>1</v>
      </c>
      <c r="U4510" s="3" t="b">
        <f t="shared" si="296"/>
        <v>1</v>
      </c>
    </row>
    <row r="4511" spans="1:21">
      <c r="A4511" s="10">
        <v>30700211</v>
      </c>
      <c r="B4511" t="s">
        <v>1023</v>
      </c>
      <c r="C4511" t="s">
        <v>1024</v>
      </c>
      <c r="D4511" t="s">
        <v>1025</v>
      </c>
      <c r="E4511" t="s">
        <v>11</v>
      </c>
      <c r="F4511" t="s">
        <v>1026</v>
      </c>
      <c r="G4511" t="s">
        <v>1029</v>
      </c>
      <c r="H4511" t="s">
        <v>14</v>
      </c>
      <c r="I4511" t="s">
        <v>1028</v>
      </c>
      <c r="J4511" t="s">
        <v>21</v>
      </c>
      <c r="K4511" s="3" t="str">
        <f t="shared" si="293"/>
        <v>Wood, Pulp &amp; Paper, &amp; Publishing ProductsOther</v>
      </c>
      <c r="L4511" s="9" t="s">
        <v>1459</v>
      </c>
      <c r="M4511" s="9" t="s">
        <v>1460</v>
      </c>
      <c r="N4511" t="s">
        <v>41</v>
      </c>
      <c r="P4511" s="5" t="str">
        <f>IF(LOOKUP($K4511,Fuel_Mappings!$C$2:$C$255,Fuel_Mappings!$D$2:$D$255)&lt;&gt;"",LOOKUP($K4511,Fuel_Mappings!$C$2:$C$255,Fuel_Mappings!$D$2:$D$255),"")</f>
        <v>Other_Fuel</v>
      </c>
      <c r="Q4511" s="5" t="str">
        <f>IF($P4511="Other_Fuel",IF(LOOKUP($G4511,Fuel_Mappings!$I$2:$I$36,Fuel_Mappings!$I$2:$I$36)=$G4511,LOOKUP($G4511,Fuel_Mappings!$I$2:$I$36,Fuel_Mappings!$J$2:$J$36),""),"")</f>
        <v/>
      </c>
      <c r="S4511" s="5" t="str">
        <f t="shared" si="294"/>
        <v>2H1</v>
      </c>
      <c r="T4511" s="3" t="b">
        <f t="shared" si="295"/>
        <v>1</v>
      </c>
      <c r="U4511" s="3" t="b">
        <f t="shared" si="296"/>
        <v>1</v>
      </c>
    </row>
    <row r="4512" spans="1:21">
      <c r="A4512" s="10">
        <v>30700214</v>
      </c>
      <c r="B4512" t="s">
        <v>1023</v>
      </c>
      <c r="C4512" t="s">
        <v>1024</v>
      </c>
      <c r="D4512" t="s">
        <v>1025</v>
      </c>
      <c r="E4512" t="s">
        <v>11</v>
      </c>
      <c r="F4512" t="s">
        <v>1026</v>
      </c>
      <c r="G4512" t="s">
        <v>1029</v>
      </c>
      <c r="H4512" t="s">
        <v>14</v>
      </c>
      <c r="I4512" t="s">
        <v>1028</v>
      </c>
      <c r="J4512" t="s">
        <v>21</v>
      </c>
      <c r="K4512" s="3" t="str">
        <f t="shared" si="293"/>
        <v>Wood, Pulp &amp; Paper, &amp; Publishing ProductsOther</v>
      </c>
      <c r="L4512" s="9" t="s">
        <v>1459</v>
      </c>
      <c r="M4512" s="9" t="s">
        <v>1460</v>
      </c>
      <c r="N4512" t="s">
        <v>41</v>
      </c>
      <c r="P4512" s="5" t="str">
        <f>IF(LOOKUP($K4512,Fuel_Mappings!$C$2:$C$255,Fuel_Mappings!$D$2:$D$255)&lt;&gt;"",LOOKUP($K4512,Fuel_Mappings!$C$2:$C$255,Fuel_Mappings!$D$2:$D$255),"")</f>
        <v>Other_Fuel</v>
      </c>
      <c r="Q4512" s="5" t="str">
        <f>IF($P4512="Other_Fuel",IF(LOOKUP($G4512,Fuel_Mappings!$I$2:$I$36,Fuel_Mappings!$I$2:$I$36)=$G4512,LOOKUP($G4512,Fuel_Mappings!$I$2:$I$36,Fuel_Mappings!$J$2:$J$36),""),"")</f>
        <v/>
      </c>
      <c r="S4512" s="5" t="str">
        <f t="shared" si="294"/>
        <v>2H1</v>
      </c>
      <c r="T4512" s="3" t="b">
        <f t="shared" si="295"/>
        <v>1</v>
      </c>
      <c r="U4512" s="3" t="b">
        <f t="shared" si="296"/>
        <v>1</v>
      </c>
    </row>
    <row r="4513" spans="1:21">
      <c r="A4513" s="10">
        <v>30700222</v>
      </c>
      <c r="B4513" t="s">
        <v>1023</v>
      </c>
      <c r="C4513" t="s">
        <v>1024</v>
      </c>
      <c r="D4513" t="s">
        <v>1025</v>
      </c>
      <c r="E4513" t="s">
        <v>11</v>
      </c>
      <c r="F4513" t="s">
        <v>1026</v>
      </c>
      <c r="G4513" t="s">
        <v>1029</v>
      </c>
      <c r="H4513" t="s">
        <v>14</v>
      </c>
      <c r="I4513" t="s">
        <v>1028</v>
      </c>
      <c r="J4513" t="s">
        <v>21</v>
      </c>
      <c r="K4513" s="3" t="str">
        <f t="shared" si="293"/>
        <v>Wood, Pulp &amp; Paper, &amp; Publishing ProductsOther</v>
      </c>
      <c r="L4513" s="9" t="s">
        <v>1459</v>
      </c>
      <c r="M4513" s="9" t="s">
        <v>1460</v>
      </c>
      <c r="N4513" t="s">
        <v>41</v>
      </c>
      <c r="P4513" s="5" t="str">
        <f>IF(LOOKUP($K4513,Fuel_Mappings!$C$2:$C$255,Fuel_Mappings!$D$2:$D$255)&lt;&gt;"",LOOKUP($K4513,Fuel_Mappings!$C$2:$C$255,Fuel_Mappings!$D$2:$D$255),"")</f>
        <v>Other_Fuel</v>
      </c>
      <c r="Q4513" s="5" t="str">
        <f>IF($P4513="Other_Fuel",IF(LOOKUP($G4513,Fuel_Mappings!$I$2:$I$36,Fuel_Mappings!$I$2:$I$36)=$G4513,LOOKUP($G4513,Fuel_Mappings!$I$2:$I$36,Fuel_Mappings!$J$2:$J$36),""),"")</f>
        <v/>
      </c>
      <c r="S4513" s="5" t="str">
        <f t="shared" si="294"/>
        <v>2H1</v>
      </c>
      <c r="T4513" s="3" t="b">
        <f t="shared" si="295"/>
        <v>1</v>
      </c>
      <c r="U4513" s="3" t="b">
        <f t="shared" si="296"/>
        <v>1</v>
      </c>
    </row>
    <row r="4514" spans="1:21">
      <c r="A4514" s="10">
        <v>30700231</v>
      </c>
      <c r="B4514" t="s">
        <v>1023</v>
      </c>
      <c r="C4514" t="s">
        <v>1024</v>
      </c>
      <c r="D4514" t="s">
        <v>1025</v>
      </c>
      <c r="E4514" t="s">
        <v>11</v>
      </c>
      <c r="F4514" t="s">
        <v>1026</v>
      </c>
      <c r="G4514" t="s">
        <v>1029</v>
      </c>
      <c r="H4514" t="s">
        <v>14</v>
      </c>
      <c r="I4514" t="s">
        <v>1028</v>
      </c>
      <c r="J4514" t="s">
        <v>21</v>
      </c>
      <c r="K4514" s="3" t="str">
        <f t="shared" si="293"/>
        <v>Wood, Pulp &amp; Paper, &amp; Publishing ProductsOther</v>
      </c>
      <c r="L4514" s="9" t="s">
        <v>1459</v>
      </c>
      <c r="M4514" s="9" t="s">
        <v>1460</v>
      </c>
      <c r="N4514" t="s">
        <v>41</v>
      </c>
      <c r="P4514" s="5" t="str">
        <f>IF(LOOKUP($K4514,Fuel_Mappings!$C$2:$C$255,Fuel_Mappings!$D$2:$D$255)&lt;&gt;"",LOOKUP($K4514,Fuel_Mappings!$C$2:$C$255,Fuel_Mappings!$D$2:$D$255),"")</f>
        <v>Other_Fuel</v>
      </c>
      <c r="Q4514" s="5" t="str">
        <f>IF($P4514="Other_Fuel",IF(LOOKUP($G4514,Fuel_Mappings!$I$2:$I$36,Fuel_Mappings!$I$2:$I$36)=$G4514,LOOKUP($G4514,Fuel_Mappings!$I$2:$I$36,Fuel_Mappings!$J$2:$J$36),""),"")</f>
        <v/>
      </c>
      <c r="S4514" s="5" t="str">
        <f t="shared" si="294"/>
        <v>2H1</v>
      </c>
      <c r="T4514" s="3" t="b">
        <f t="shared" si="295"/>
        <v>1</v>
      </c>
      <c r="U4514" s="3" t="b">
        <f t="shared" si="296"/>
        <v>1</v>
      </c>
    </row>
    <row r="4515" spans="1:21">
      <c r="A4515" s="10">
        <v>30700301</v>
      </c>
      <c r="B4515" t="s">
        <v>1023</v>
      </c>
      <c r="C4515" t="s">
        <v>1024</v>
      </c>
      <c r="D4515" t="s">
        <v>1025</v>
      </c>
      <c r="E4515" t="s">
        <v>11</v>
      </c>
      <c r="F4515" t="s">
        <v>1026</v>
      </c>
      <c r="G4515" t="s">
        <v>1043</v>
      </c>
      <c r="H4515" t="s">
        <v>14</v>
      </c>
      <c r="I4515" t="s">
        <v>1028</v>
      </c>
      <c r="J4515" t="s">
        <v>21</v>
      </c>
      <c r="K4515" s="3" t="str">
        <f t="shared" si="293"/>
        <v>Wood, Pulp &amp; Paper, &amp; Publishing ProductsOther</v>
      </c>
      <c r="L4515" s="9" t="s">
        <v>1459</v>
      </c>
      <c r="M4515" s="9" t="s">
        <v>1460</v>
      </c>
      <c r="N4515" t="s">
        <v>41</v>
      </c>
      <c r="P4515" s="5" t="str">
        <f>IF(LOOKUP($K4515,Fuel_Mappings!$C$2:$C$255,Fuel_Mappings!$D$2:$D$255)&lt;&gt;"",LOOKUP($K4515,Fuel_Mappings!$C$2:$C$255,Fuel_Mappings!$D$2:$D$255),"")</f>
        <v>Other_Fuel</v>
      </c>
      <c r="Q4515" s="5" t="str">
        <f>IF($P4515="Other_Fuel",IF(LOOKUP($G4515,Fuel_Mappings!$I$2:$I$36,Fuel_Mappings!$I$2:$I$36)=$G4515,LOOKUP($G4515,Fuel_Mappings!$I$2:$I$36,Fuel_Mappings!$J$2:$J$36),""),"")</f>
        <v/>
      </c>
      <c r="S4515" s="5" t="str">
        <f t="shared" si="294"/>
        <v>2H1</v>
      </c>
      <c r="T4515" s="3" t="b">
        <f t="shared" si="295"/>
        <v>1</v>
      </c>
      <c r="U4515" s="3" t="b">
        <f t="shared" si="296"/>
        <v>1</v>
      </c>
    </row>
    <row r="4516" spans="1:21">
      <c r="A4516" s="10">
        <v>30700554</v>
      </c>
      <c r="B4516" t="s">
        <v>1023</v>
      </c>
      <c r="C4516" t="s">
        <v>1024</v>
      </c>
      <c r="D4516" t="s">
        <v>1025</v>
      </c>
      <c r="E4516" t="s">
        <v>11</v>
      </c>
      <c r="F4516" t="s">
        <v>1026</v>
      </c>
      <c r="G4516" t="s">
        <v>1044</v>
      </c>
      <c r="H4516" t="s">
        <v>14</v>
      </c>
      <c r="I4516" t="s">
        <v>1028</v>
      </c>
      <c r="J4516" t="s">
        <v>21</v>
      </c>
      <c r="K4516" s="3" t="str">
        <f t="shared" si="293"/>
        <v>Wood, Pulp &amp; Paper, &amp; Publishing ProductsOther</v>
      </c>
      <c r="L4516" s="9" t="s">
        <v>1459</v>
      </c>
      <c r="M4516" s="9" t="s">
        <v>1460</v>
      </c>
      <c r="N4516" t="s">
        <v>41</v>
      </c>
      <c r="P4516" s="5" t="str">
        <f>IF(LOOKUP($K4516,Fuel_Mappings!$C$2:$C$255,Fuel_Mappings!$D$2:$D$255)&lt;&gt;"",LOOKUP($K4516,Fuel_Mappings!$C$2:$C$255,Fuel_Mappings!$D$2:$D$255),"")</f>
        <v>Other_Fuel</v>
      </c>
      <c r="Q4516" s="5" t="str">
        <f>IF($P4516="Other_Fuel",IF(LOOKUP($G4516,Fuel_Mappings!$I$2:$I$36,Fuel_Mappings!$I$2:$I$36)=$G4516,LOOKUP($G4516,Fuel_Mappings!$I$2:$I$36,Fuel_Mappings!$J$2:$J$36),""),"")</f>
        <v/>
      </c>
      <c r="S4516" s="5" t="str">
        <f t="shared" si="294"/>
        <v>2H1</v>
      </c>
      <c r="T4516" s="3" t="b">
        <f t="shared" si="295"/>
        <v>1</v>
      </c>
      <c r="U4516" s="3" t="b">
        <f t="shared" si="296"/>
        <v>1</v>
      </c>
    </row>
    <row r="4517" spans="1:21">
      <c r="A4517" s="10">
        <v>30700602</v>
      </c>
      <c r="B4517" t="s">
        <v>1023</v>
      </c>
      <c r="C4517" t="s">
        <v>1024</v>
      </c>
      <c r="D4517" t="s">
        <v>1025</v>
      </c>
      <c r="E4517" t="s">
        <v>11</v>
      </c>
      <c r="F4517" t="s">
        <v>1026</v>
      </c>
      <c r="G4517" t="s">
        <v>1041</v>
      </c>
      <c r="H4517" t="s">
        <v>14</v>
      </c>
      <c r="I4517" t="s">
        <v>1028</v>
      </c>
      <c r="J4517" t="s">
        <v>21</v>
      </c>
      <c r="K4517" s="3" t="str">
        <f t="shared" si="293"/>
        <v>Wood, Pulp &amp; Paper, &amp; Publishing ProductsOther</v>
      </c>
      <c r="L4517" s="9" t="s">
        <v>1459</v>
      </c>
      <c r="M4517" s="9" t="s">
        <v>1460</v>
      </c>
      <c r="N4517" t="s">
        <v>41</v>
      </c>
      <c r="P4517" s="5" t="str">
        <f>IF(LOOKUP($K4517,Fuel_Mappings!$C$2:$C$255,Fuel_Mappings!$D$2:$D$255)&lt;&gt;"",LOOKUP($K4517,Fuel_Mappings!$C$2:$C$255,Fuel_Mappings!$D$2:$D$255),"")</f>
        <v>Other_Fuel</v>
      </c>
      <c r="Q4517" s="5" t="str">
        <f>IF($P4517="Other_Fuel",IF(LOOKUP($G4517,Fuel_Mappings!$I$2:$I$36,Fuel_Mappings!$I$2:$I$36)=$G4517,LOOKUP($G4517,Fuel_Mappings!$I$2:$I$36,Fuel_Mappings!$J$2:$J$36),""),"")</f>
        <v/>
      </c>
      <c r="S4517" s="5" t="str">
        <f t="shared" si="294"/>
        <v>2H1</v>
      </c>
      <c r="T4517" s="3" t="b">
        <f t="shared" si="295"/>
        <v>1</v>
      </c>
      <c r="U4517" s="3" t="b">
        <f t="shared" si="296"/>
        <v>1</v>
      </c>
    </row>
    <row r="4518" spans="1:21">
      <c r="A4518" s="10">
        <v>30700606</v>
      </c>
      <c r="B4518" t="s">
        <v>1023</v>
      </c>
      <c r="C4518" t="s">
        <v>1024</v>
      </c>
      <c r="D4518" t="s">
        <v>1025</v>
      </c>
      <c r="E4518" t="s">
        <v>11</v>
      </c>
      <c r="F4518" t="s">
        <v>1026</v>
      </c>
      <c r="G4518" t="s">
        <v>1041</v>
      </c>
      <c r="H4518" t="s">
        <v>14</v>
      </c>
      <c r="I4518" t="s">
        <v>1028</v>
      </c>
      <c r="J4518" t="s">
        <v>21</v>
      </c>
      <c r="K4518" s="3" t="str">
        <f t="shared" si="293"/>
        <v>Wood, Pulp &amp; Paper, &amp; Publishing ProductsOther</v>
      </c>
      <c r="L4518" s="9" t="s">
        <v>1459</v>
      </c>
      <c r="M4518" s="9" t="s">
        <v>1460</v>
      </c>
      <c r="N4518" t="s">
        <v>41</v>
      </c>
      <c r="P4518" s="5" t="str">
        <f>IF(LOOKUP($K4518,Fuel_Mappings!$C$2:$C$255,Fuel_Mappings!$D$2:$D$255)&lt;&gt;"",LOOKUP($K4518,Fuel_Mappings!$C$2:$C$255,Fuel_Mappings!$D$2:$D$255),"")</f>
        <v>Other_Fuel</v>
      </c>
      <c r="Q4518" s="5" t="str">
        <f>IF($P4518="Other_Fuel",IF(LOOKUP($G4518,Fuel_Mappings!$I$2:$I$36,Fuel_Mappings!$I$2:$I$36)=$G4518,LOOKUP($G4518,Fuel_Mappings!$I$2:$I$36,Fuel_Mappings!$J$2:$J$36),""),"")</f>
        <v/>
      </c>
      <c r="S4518" s="5" t="str">
        <f t="shared" si="294"/>
        <v>2H1</v>
      </c>
      <c r="T4518" s="3" t="b">
        <f t="shared" si="295"/>
        <v>1</v>
      </c>
      <c r="U4518" s="3" t="b">
        <f t="shared" si="296"/>
        <v>1</v>
      </c>
    </row>
    <row r="4519" spans="1:21">
      <c r="A4519" s="10">
        <v>30700607</v>
      </c>
      <c r="B4519" t="s">
        <v>1023</v>
      </c>
      <c r="C4519" t="s">
        <v>1024</v>
      </c>
      <c r="D4519" t="s">
        <v>1025</v>
      </c>
      <c r="E4519" t="s">
        <v>11</v>
      </c>
      <c r="F4519" t="s">
        <v>1026</v>
      </c>
      <c r="G4519" t="s">
        <v>1041</v>
      </c>
      <c r="H4519" t="s">
        <v>14</v>
      </c>
      <c r="I4519" t="s">
        <v>1028</v>
      </c>
      <c r="J4519" t="s">
        <v>21</v>
      </c>
      <c r="K4519" s="3" t="str">
        <f t="shared" si="293"/>
        <v>Wood, Pulp &amp; Paper, &amp; Publishing ProductsOther</v>
      </c>
      <c r="L4519" s="9" t="s">
        <v>1459</v>
      </c>
      <c r="M4519" s="9" t="s">
        <v>1460</v>
      </c>
      <c r="N4519" t="s">
        <v>41</v>
      </c>
      <c r="P4519" s="5" t="str">
        <f>IF(LOOKUP($K4519,Fuel_Mappings!$C$2:$C$255,Fuel_Mappings!$D$2:$D$255)&lt;&gt;"",LOOKUP($K4519,Fuel_Mappings!$C$2:$C$255,Fuel_Mappings!$D$2:$D$255),"")</f>
        <v>Other_Fuel</v>
      </c>
      <c r="Q4519" s="5" t="str">
        <f>IF($P4519="Other_Fuel",IF(LOOKUP($G4519,Fuel_Mappings!$I$2:$I$36,Fuel_Mappings!$I$2:$I$36)=$G4519,LOOKUP($G4519,Fuel_Mappings!$I$2:$I$36,Fuel_Mappings!$J$2:$J$36),""),"")</f>
        <v/>
      </c>
      <c r="S4519" s="5" t="str">
        <f t="shared" si="294"/>
        <v>2H1</v>
      </c>
      <c r="T4519" s="3" t="b">
        <f t="shared" si="295"/>
        <v>1</v>
      </c>
      <c r="U4519" s="3" t="b">
        <f t="shared" si="296"/>
        <v>1</v>
      </c>
    </row>
    <row r="4520" spans="1:21">
      <c r="A4520" s="10">
        <v>30700608</v>
      </c>
      <c r="B4520" t="s">
        <v>1023</v>
      </c>
      <c r="C4520" t="s">
        <v>1024</v>
      </c>
      <c r="D4520" t="s">
        <v>1025</v>
      </c>
      <c r="E4520" t="s">
        <v>11</v>
      </c>
      <c r="F4520" t="s">
        <v>1026</v>
      </c>
      <c r="G4520" t="s">
        <v>1041</v>
      </c>
      <c r="H4520" t="s">
        <v>14</v>
      </c>
      <c r="I4520" t="s">
        <v>1028</v>
      </c>
      <c r="J4520" t="s">
        <v>21</v>
      </c>
      <c r="K4520" s="3" t="str">
        <f t="shared" si="293"/>
        <v>Wood, Pulp &amp; Paper, &amp; Publishing ProductsOther</v>
      </c>
      <c r="L4520" s="9" t="s">
        <v>1459</v>
      </c>
      <c r="M4520" s="9" t="s">
        <v>1460</v>
      </c>
      <c r="N4520" t="s">
        <v>41</v>
      </c>
      <c r="P4520" s="5" t="str">
        <f>IF(LOOKUP($K4520,Fuel_Mappings!$C$2:$C$255,Fuel_Mappings!$D$2:$D$255)&lt;&gt;"",LOOKUP($K4520,Fuel_Mappings!$C$2:$C$255,Fuel_Mappings!$D$2:$D$255),"")</f>
        <v>Other_Fuel</v>
      </c>
      <c r="Q4520" s="5" t="str">
        <f>IF($P4520="Other_Fuel",IF(LOOKUP($G4520,Fuel_Mappings!$I$2:$I$36,Fuel_Mappings!$I$2:$I$36)=$G4520,LOOKUP($G4520,Fuel_Mappings!$I$2:$I$36,Fuel_Mappings!$J$2:$J$36),""),"")</f>
        <v/>
      </c>
      <c r="S4520" s="5" t="str">
        <f t="shared" si="294"/>
        <v>2H1</v>
      </c>
      <c r="T4520" s="3" t="b">
        <f t="shared" si="295"/>
        <v>1</v>
      </c>
      <c r="U4520" s="3" t="b">
        <f t="shared" si="296"/>
        <v>1</v>
      </c>
    </row>
    <row r="4521" spans="1:21">
      <c r="A4521" s="10">
        <v>30700610</v>
      </c>
      <c r="B4521" t="s">
        <v>1023</v>
      </c>
      <c r="C4521" t="s">
        <v>1024</v>
      </c>
      <c r="D4521" t="s">
        <v>1025</v>
      </c>
      <c r="E4521" t="s">
        <v>11</v>
      </c>
      <c r="F4521" t="s">
        <v>1026</v>
      </c>
      <c r="G4521" t="s">
        <v>1041</v>
      </c>
      <c r="H4521" t="s">
        <v>14</v>
      </c>
      <c r="I4521" t="s">
        <v>1028</v>
      </c>
      <c r="J4521" t="s">
        <v>21</v>
      </c>
      <c r="K4521" s="3" t="str">
        <f t="shared" si="293"/>
        <v>Wood, Pulp &amp; Paper, &amp; Publishing ProductsOther</v>
      </c>
      <c r="L4521" s="9" t="s">
        <v>1459</v>
      </c>
      <c r="M4521" s="9" t="s">
        <v>1460</v>
      </c>
      <c r="N4521" t="s">
        <v>41</v>
      </c>
      <c r="P4521" s="5" t="str">
        <f>IF(LOOKUP($K4521,Fuel_Mappings!$C$2:$C$255,Fuel_Mappings!$D$2:$D$255)&lt;&gt;"",LOOKUP($K4521,Fuel_Mappings!$C$2:$C$255,Fuel_Mappings!$D$2:$D$255),"")</f>
        <v>Other_Fuel</v>
      </c>
      <c r="Q4521" s="5" t="str">
        <f>IF($P4521="Other_Fuel",IF(LOOKUP($G4521,Fuel_Mappings!$I$2:$I$36,Fuel_Mappings!$I$2:$I$36)=$G4521,LOOKUP($G4521,Fuel_Mappings!$I$2:$I$36,Fuel_Mappings!$J$2:$J$36),""),"")</f>
        <v/>
      </c>
      <c r="S4521" s="5" t="str">
        <f t="shared" si="294"/>
        <v>2H1</v>
      </c>
      <c r="T4521" s="3" t="b">
        <f t="shared" si="295"/>
        <v>1</v>
      </c>
      <c r="U4521" s="3" t="b">
        <f t="shared" si="296"/>
        <v>1</v>
      </c>
    </row>
    <row r="4522" spans="1:21">
      <c r="A4522" s="10">
        <v>30700625</v>
      </c>
      <c r="B4522" t="s">
        <v>1023</v>
      </c>
      <c r="C4522" t="s">
        <v>1024</v>
      </c>
      <c r="D4522" t="s">
        <v>1025</v>
      </c>
      <c r="E4522" t="s">
        <v>11</v>
      </c>
      <c r="F4522" t="s">
        <v>1026</v>
      </c>
      <c r="G4522" t="s">
        <v>1041</v>
      </c>
      <c r="H4522" t="s">
        <v>14</v>
      </c>
      <c r="I4522" t="s">
        <v>1028</v>
      </c>
      <c r="J4522" t="s">
        <v>21</v>
      </c>
      <c r="K4522" s="3" t="str">
        <f t="shared" si="293"/>
        <v>Wood, Pulp &amp; Paper, &amp; Publishing ProductsOther</v>
      </c>
      <c r="L4522" s="9" t="s">
        <v>1459</v>
      </c>
      <c r="M4522" s="9" t="s">
        <v>1460</v>
      </c>
      <c r="N4522" t="s">
        <v>41</v>
      </c>
      <c r="P4522" s="5" t="str">
        <f>IF(LOOKUP($K4522,Fuel_Mappings!$C$2:$C$255,Fuel_Mappings!$D$2:$D$255)&lt;&gt;"",LOOKUP($K4522,Fuel_Mappings!$C$2:$C$255,Fuel_Mappings!$D$2:$D$255),"")</f>
        <v>Other_Fuel</v>
      </c>
      <c r="Q4522" s="5" t="str">
        <f>IF($P4522="Other_Fuel",IF(LOOKUP($G4522,Fuel_Mappings!$I$2:$I$36,Fuel_Mappings!$I$2:$I$36)=$G4522,LOOKUP($G4522,Fuel_Mappings!$I$2:$I$36,Fuel_Mappings!$J$2:$J$36),""),"")</f>
        <v/>
      </c>
      <c r="S4522" s="5" t="str">
        <f t="shared" si="294"/>
        <v>2H1</v>
      </c>
      <c r="T4522" s="3" t="b">
        <f t="shared" si="295"/>
        <v>1</v>
      </c>
      <c r="U4522" s="3" t="b">
        <f t="shared" si="296"/>
        <v>1</v>
      </c>
    </row>
    <row r="4523" spans="1:21">
      <c r="A4523" s="10">
        <v>30700651</v>
      </c>
      <c r="B4523" t="s">
        <v>1023</v>
      </c>
      <c r="C4523" t="s">
        <v>1024</v>
      </c>
      <c r="D4523" t="s">
        <v>1025</v>
      </c>
      <c r="E4523" t="s">
        <v>11</v>
      </c>
      <c r="F4523" t="s">
        <v>1026</v>
      </c>
      <c r="G4523" t="s">
        <v>1041</v>
      </c>
      <c r="H4523" t="s">
        <v>14</v>
      </c>
      <c r="I4523" t="s">
        <v>1028</v>
      </c>
      <c r="J4523" t="s">
        <v>21</v>
      </c>
      <c r="K4523" s="3" t="str">
        <f t="shared" si="293"/>
        <v>Wood, Pulp &amp; Paper, &amp; Publishing ProductsOther</v>
      </c>
      <c r="L4523" s="9" t="s">
        <v>1459</v>
      </c>
      <c r="M4523" s="9" t="s">
        <v>1460</v>
      </c>
      <c r="N4523" t="s">
        <v>41</v>
      </c>
      <c r="P4523" s="5" t="str">
        <f>IF(LOOKUP($K4523,Fuel_Mappings!$C$2:$C$255,Fuel_Mappings!$D$2:$D$255)&lt;&gt;"",LOOKUP($K4523,Fuel_Mappings!$C$2:$C$255,Fuel_Mappings!$D$2:$D$255),"")</f>
        <v>Other_Fuel</v>
      </c>
      <c r="Q4523" s="5" t="str">
        <f>IF($P4523="Other_Fuel",IF(LOOKUP($G4523,Fuel_Mappings!$I$2:$I$36,Fuel_Mappings!$I$2:$I$36)=$G4523,LOOKUP($G4523,Fuel_Mappings!$I$2:$I$36,Fuel_Mappings!$J$2:$J$36),""),"")</f>
        <v/>
      </c>
      <c r="S4523" s="5" t="str">
        <f t="shared" si="294"/>
        <v>2H1</v>
      </c>
      <c r="T4523" s="3" t="b">
        <f t="shared" si="295"/>
        <v>1</v>
      </c>
      <c r="U4523" s="3" t="b">
        <f t="shared" si="296"/>
        <v>1</v>
      </c>
    </row>
    <row r="4524" spans="1:21">
      <c r="A4524" s="10">
        <v>30700699</v>
      </c>
      <c r="B4524" t="s">
        <v>1023</v>
      </c>
      <c r="C4524" t="s">
        <v>1024</v>
      </c>
      <c r="D4524" t="s">
        <v>1025</v>
      </c>
      <c r="E4524" t="s">
        <v>11</v>
      </c>
      <c r="F4524" t="s">
        <v>1026</v>
      </c>
      <c r="G4524" t="s">
        <v>1041</v>
      </c>
      <c r="H4524" t="s">
        <v>14</v>
      </c>
      <c r="I4524" t="s">
        <v>1028</v>
      </c>
      <c r="J4524" t="s">
        <v>21</v>
      </c>
      <c r="K4524" s="3" t="str">
        <f t="shared" si="293"/>
        <v>Wood, Pulp &amp; Paper, &amp; Publishing ProductsOther</v>
      </c>
      <c r="L4524" s="9" t="s">
        <v>1459</v>
      </c>
      <c r="M4524" s="9" t="s">
        <v>1460</v>
      </c>
      <c r="N4524" t="s">
        <v>41</v>
      </c>
      <c r="P4524" s="5" t="str">
        <f>IF(LOOKUP($K4524,Fuel_Mappings!$C$2:$C$255,Fuel_Mappings!$D$2:$D$255)&lt;&gt;"",LOOKUP($K4524,Fuel_Mappings!$C$2:$C$255,Fuel_Mappings!$D$2:$D$255),"")</f>
        <v>Other_Fuel</v>
      </c>
      <c r="Q4524" s="5" t="str">
        <f>IF($P4524="Other_Fuel",IF(LOOKUP($G4524,Fuel_Mappings!$I$2:$I$36,Fuel_Mappings!$I$2:$I$36)=$G4524,LOOKUP($G4524,Fuel_Mappings!$I$2:$I$36,Fuel_Mappings!$J$2:$J$36),""),"")</f>
        <v/>
      </c>
      <c r="S4524" s="5" t="str">
        <f t="shared" si="294"/>
        <v>2H1</v>
      </c>
      <c r="T4524" s="3" t="b">
        <f t="shared" si="295"/>
        <v>1</v>
      </c>
      <c r="U4524" s="3" t="b">
        <f t="shared" si="296"/>
        <v>1</v>
      </c>
    </row>
    <row r="4525" spans="1:21">
      <c r="A4525" s="10">
        <v>30700702</v>
      </c>
      <c r="B4525" t="s">
        <v>1023</v>
      </c>
      <c r="C4525" t="s">
        <v>1024</v>
      </c>
      <c r="D4525" t="s">
        <v>1025</v>
      </c>
      <c r="E4525" t="s">
        <v>11</v>
      </c>
      <c r="F4525" t="s">
        <v>1026</v>
      </c>
      <c r="G4525" t="s">
        <v>1037</v>
      </c>
      <c r="H4525" t="s">
        <v>14</v>
      </c>
      <c r="I4525" t="s">
        <v>1028</v>
      </c>
      <c r="J4525" t="s">
        <v>21</v>
      </c>
      <c r="K4525" s="3" t="str">
        <f t="shared" si="293"/>
        <v>Wood, Pulp &amp; Paper, &amp; Publishing ProductsOther</v>
      </c>
      <c r="L4525" s="9" t="s">
        <v>1459</v>
      </c>
      <c r="M4525" s="9" t="s">
        <v>1460</v>
      </c>
      <c r="N4525" t="s">
        <v>41</v>
      </c>
      <c r="P4525" s="5" t="str">
        <f>IF(LOOKUP($K4525,Fuel_Mappings!$C$2:$C$255,Fuel_Mappings!$D$2:$D$255)&lt;&gt;"",LOOKUP($K4525,Fuel_Mappings!$C$2:$C$255,Fuel_Mappings!$D$2:$D$255),"")</f>
        <v>Other_Fuel</v>
      </c>
      <c r="Q4525" s="5" t="str">
        <f>IF($P4525="Other_Fuel",IF(LOOKUP($G4525,Fuel_Mappings!$I$2:$I$36,Fuel_Mappings!$I$2:$I$36)=$G4525,LOOKUP($G4525,Fuel_Mappings!$I$2:$I$36,Fuel_Mappings!$J$2:$J$36),""),"")</f>
        <v/>
      </c>
      <c r="S4525" s="5" t="str">
        <f t="shared" si="294"/>
        <v>2H1</v>
      </c>
      <c r="T4525" s="3" t="b">
        <f t="shared" si="295"/>
        <v>1</v>
      </c>
      <c r="U4525" s="3" t="b">
        <f t="shared" si="296"/>
        <v>1</v>
      </c>
    </row>
    <row r="4526" spans="1:21">
      <c r="A4526" s="10">
        <v>30700703</v>
      </c>
      <c r="B4526" t="s">
        <v>1023</v>
      </c>
      <c r="C4526" t="s">
        <v>1024</v>
      </c>
      <c r="D4526" t="s">
        <v>1025</v>
      </c>
      <c r="E4526" t="s">
        <v>11</v>
      </c>
      <c r="F4526" t="s">
        <v>1026</v>
      </c>
      <c r="G4526" t="s">
        <v>1037</v>
      </c>
      <c r="H4526" t="s">
        <v>14</v>
      </c>
      <c r="I4526" t="s">
        <v>1028</v>
      </c>
      <c r="J4526" t="s">
        <v>21</v>
      </c>
      <c r="K4526" s="3" t="str">
        <f t="shared" si="293"/>
        <v>Wood, Pulp &amp; Paper, &amp; Publishing ProductsOther</v>
      </c>
      <c r="L4526" s="9" t="s">
        <v>1459</v>
      </c>
      <c r="M4526" s="9" t="s">
        <v>1460</v>
      </c>
      <c r="N4526" t="s">
        <v>41</v>
      </c>
      <c r="P4526" s="5" t="str">
        <f>IF(LOOKUP($K4526,Fuel_Mappings!$C$2:$C$255,Fuel_Mappings!$D$2:$D$255)&lt;&gt;"",LOOKUP($K4526,Fuel_Mappings!$C$2:$C$255,Fuel_Mappings!$D$2:$D$255),"")</f>
        <v>Other_Fuel</v>
      </c>
      <c r="Q4526" s="5" t="str">
        <f>IF($P4526="Other_Fuel",IF(LOOKUP($G4526,Fuel_Mappings!$I$2:$I$36,Fuel_Mappings!$I$2:$I$36)=$G4526,LOOKUP($G4526,Fuel_Mappings!$I$2:$I$36,Fuel_Mappings!$J$2:$J$36),""),"")</f>
        <v/>
      </c>
      <c r="S4526" s="5" t="str">
        <f t="shared" si="294"/>
        <v>2H1</v>
      </c>
      <c r="T4526" s="3" t="b">
        <f t="shared" si="295"/>
        <v>1</v>
      </c>
      <c r="U4526" s="3" t="b">
        <f t="shared" si="296"/>
        <v>1</v>
      </c>
    </row>
    <row r="4527" spans="1:21">
      <c r="A4527" s="10">
        <v>30700704</v>
      </c>
      <c r="B4527" t="s">
        <v>1023</v>
      </c>
      <c r="C4527" t="s">
        <v>1024</v>
      </c>
      <c r="D4527" t="s">
        <v>1025</v>
      </c>
      <c r="E4527" t="s">
        <v>11</v>
      </c>
      <c r="F4527" t="s">
        <v>1026</v>
      </c>
      <c r="G4527" t="s">
        <v>1037</v>
      </c>
      <c r="H4527" t="s">
        <v>14</v>
      </c>
      <c r="I4527" t="s">
        <v>1028</v>
      </c>
      <c r="J4527" t="s">
        <v>21</v>
      </c>
      <c r="K4527" s="3" t="str">
        <f t="shared" si="293"/>
        <v>Wood, Pulp &amp; Paper, &amp; Publishing ProductsOther</v>
      </c>
      <c r="L4527" s="9" t="s">
        <v>1459</v>
      </c>
      <c r="M4527" s="9" t="s">
        <v>1460</v>
      </c>
      <c r="N4527" t="s">
        <v>41</v>
      </c>
      <c r="P4527" s="5" t="str">
        <f>IF(LOOKUP($K4527,Fuel_Mappings!$C$2:$C$255,Fuel_Mappings!$D$2:$D$255)&lt;&gt;"",LOOKUP($K4527,Fuel_Mappings!$C$2:$C$255,Fuel_Mappings!$D$2:$D$255),"")</f>
        <v>Other_Fuel</v>
      </c>
      <c r="Q4527" s="5" t="str">
        <f>IF($P4527="Other_Fuel",IF(LOOKUP($G4527,Fuel_Mappings!$I$2:$I$36,Fuel_Mappings!$I$2:$I$36)=$G4527,LOOKUP($G4527,Fuel_Mappings!$I$2:$I$36,Fuel_Mappings!$J$2:$J$36),""),"")</f>
        <v/>
      </c>
      <c r="S4527" s="5" t="str">
        <f t="shared" si="294"/>
        <v>2H1</v>
      </c>
      <c r="T4527" s="3" t="b">
        <f t="shared" si="295"/>
        <v>1</v>
      </c>
      <c r="U4527" s="3" t="b">
        <f t="shared" si="296"/>
        <v>1</v>
      </c>
    </row>
    <row r="4528" spans="1:21">
      <c r="A4528" s="10">
        <v>30700705</v>
      </c>
      <c r="B4528" t="s">
        <v>1023</v>
      </c>
      <c r="C4528" t="s">
        <v>1024</v>
      </c>
      <c r="D4528" t="s">
        <v>1025</v>
      </c>
      <c r="E4528" t="s">
        <v>11</v>
      </c>
      <c r="F4528" t="s">
        <v>1026</v>
      </c>
      <c r="G4528" t="s">
        <v>1037</v>
      </c>
      <c r="H4528" t="s">
        <v>14</v>
      </c>
      <c r="I4528" t="s">
        <v>1028</v>
      </c>
      <c r="J4528" t="s">
        <v>21</v>
      </c>
      <c r="K4528" s="3" t="str">
        <f t="shared" si="293"/>
        <v>Wood, Pulp &amp; Paper, &amp; Publishing ProductsOther</v>
      </c>
      <c r="L4528" s="9" t="s">
        <v>1459</v>
      </c>
      <c r="M4528" s="9" t="s">
        <v>1460</v>
      </c>
      <c r="N4528" t="s">
        <v>41</v>
      </c>
      <c r="P4528" s="5" t="str">
        <f>IF(LOOKUP($K4528,Fuel_Mappings!$C$2:$C$255,Fuel_Mappings!$D$2:$D$255)&lt;&gt;"",LOOKUP($K4528,Fuel_Mappings!$C$2:$C$255,Fuel_Mappings!$D$2:$D$255),"")</f>
        <v>Other_Fuel</v>
      </c>
      <c r="Q4528" s="5" t="str">
        <f>IF($P4528="Other_Fuel",IF(LOOKUP($G4528,Fuel_Mappings!$I$2:$I$36,Fuel_Mappings!$I$2:$I$36)=$G4528,LOOKUP($G4528,Fuel_Mappings!$I$2:$I$36,Fuel_Mappings!$J$2:$J$36),""),"")</f>
        <v/>
      </c>
      <c r="S4528" s="5" t="str">
        <f t="shared" si="294"/>
        <v>2H1</v>
      </c>
      <c r="T4528" s="3" t="b">
        <f t="shared" si="295"/>
        <v>1</v>
      </c>
      <c r="U4528" s="3" t="b">
        <f t="shared" si="296"/>
        <v>1</v>
      </c>
    </row>
    <row r="4529" spans="1:21">
      <c r="A4529" s="10">
        <v>30700706</v>
      </c>
      <c r="B4529" t="s">
        <v>1023</v>
      </c>
      <c r="C4529" t="s">
        <v>1024</v>
      </c>
      <c r="D4529" t="s">
        <v>1025</v>
      </c>
      <c r="E4529" t="s">
        <v>11</v>
      </c>
      <c r="F4529" t="s">
        <v>1026</v>
      </c>
      <c r="G4529" t="s">
        <v>1037</v>
      </c>
      <c r="H4529" t="s">
        <v>14</v>
      </c>
      <c r="I4529" t="s">
        <v>1028</v>
      </c>
      <c r="J4529" t="s">
        <v>21</v>
      </c>
      <c r="K4529" s="3" t="str">
        <f t="shared" si="293"/>
        <v>Wood, Pulp &amp; Paper, &amp; Publishing ProductsOther</v>
      </c>
      <c r="L4529" s="9" t="s">
        <v>1459</v>
      </c>
      <c r="M4529" s="9" t="s">
        <v>1460</v>
      </c>
      <c r="N4529" t="s">
        <v>41</v>
      </c>
      <c r="P4529" s="5" t="str">
        <f>IF(LOOKUP($K4529,Fuel_Mappings!$C$2:$C$255,Fuel_Mappings!$D$2:$D$255)&lt;&gt;"",LOOKUP($K4529,Fuel_Mappings!$C$2:$C$255,Fuel_Mappings!$D$2:$D$255),"")</f>
        <v>Other_Fuel</v>
      </c>
      <c r="Q4529" s="5" t="str">
        <f>IF($P4529="Other_Fuel",IF(LOOKUP($G4529,Fuel_Mappings!$I$2:$I$36,Fuel_Mappings!$I$2:$I$36)=$G4529,LOOKUP($G4529,Fuel_Mappings!$I$2:$I$36,Fuel_Mappings!$J$2:$J$36),""),"")</f>
        <v/>
      </c>
      <c r="S4529" s="5" t="str">
        <f t="shared" si="294"/>
        <v>2H1</v>
      </c>
      <c r="T4529" s="3" t="b">
        <f t="shared" si="295"/>
        <v>1</v>
      </c>
      <c r="U4529" s="3" t="b">
        <f t="shared" si="296"/>
        <v>1</v>
      </c>
    </row>
    <row r="4530" spans="1:21">
      <c r="A4530" s="10">
        <v>30700708</v>
      </c>
      <c r="B4530" t="s">
        <v>1023</v>
      </c>
      <c r="C4530" t="s">
        <v>1024</v>
      </c>
      <c r="D4530" t="s">
        <v>1025</v>
      </c>
      <c r="E4530" t="s">
        <v>11</v>
      </c>
      <c r="F4530" t="s">
        <v>1026</v>
      </c>
      <c r="G4530" t="s">
        <v>1037</v>
      </c>
      <c r="H4530" t="s">
        <v>14</v>
      </c>
      <c r="I4530" t="s">
        <v>1028</v>
      </c>
      <c r="J4530" t="s">
        <v>21</v>
      </c>
      <c r="K4530" s="3" t="str">
        <f t="shared" si="293"/>
        <v>Wood, Pulp &amp; Paper, &amp; Publishing ProductsOther</v>
      </c>
      <c r="L4530" s="9" t="s">
        <v>1459</v>
      </c>
      <c r="M4530" s="9" t="s">
        <v>1460</v>
      </c>
      <c r="N4530" t="s">
        <v>41</v>
      </c>
      <c r="P4530" s="5" t="str">
        <f>IF(LOOKUP($K4530,Fuel_Mappings!$C$2:$C$255,Fuel_Mappings!$D$2:$D$255)&lt;&gt;"",LOOKUP($K4530,Fuel_Mappings!$C$2:$C$255,Fuel_Mappings!$D$2:$D$255),"")</f>
        <v>Other_Fuel</v>
      </c>
      <c r="Q4530" s="5" t="str">
        <f>IF($P4530="Other_Fuel",IF(LOOKUP($G4530,Fuel_Mappings!$I$2:$I$36,Fuel_Mappings!$I$2:$I$36)=$G4530,LOOKUP($G4530,Fuel_Mappings!$I$2:$I$36,Fuel_Mappings!$J$2:$J$36),""),"")</f>
        <v/>
      </c>
      <c r="S4530" s="5" t="str">
        <f t="shared" si="294"/>
        <v>2H1</v>
      </c>
      <c r="T4530" s="3" t="b">
        <f t="shared" si="295"/>
        <v>1</v>
      </c>
      <c r="U4530" s="3" t="b">
        <f t="shared" si="296"/>
        <v>1</v>
      </c>
    </row>
    <row r="4531" spans="1:21">
      <c r="A4531" s="10">
        <v>30700710</v>
      </c>
      <c r="B4531" t="s">
        <v>1023</v>
      </c>
      <c r="C4531" t="s">
        <v>1024</v>
      </c>
      <c r="D4531" t="s">
        <v>1025</v>
      </c>
      <c r="E4531" t="s">
        <v>11</v>
      </c>
      <c r="F4531" t="s">
        <v>1026</v>
      </c>
      <c r="G4531" t="s">
        <v>1037</v>
      </c>
      <c r="H4531" t="s">
        <v>14</v>
      </c>
      <c r="I4531" t="s">
        <v>1028</v>
      </c>
      <c r="J4531" t="s">
        <v>21</v>
      </c>
      <c r="K4531" s="3" t="str">
        <f t="shared" ref="K4531:K4594" si="297">I4531&amp;J4531</f>
        <v>Wood, Pulp &amp; Paper, &amp; Publishing ProductsOther</v>
      </c>
      <c r="L4531" s="9" t="s">
        <v>1459</v>
      </c>
      <c r="M4531" s="9" t="s">
        <v>1460</v>
      </c>
      <c r="N4531" t="s">
        <v>41</v>
      </c>
      <c r="P4531" s="5" t="str">
        <f>IF(LOOKUP($K4531,Fuel_Mappings!$C$2:$C$255,Fuel_Mappings!$D$2:$D$255)&lt;&gt;"",LOOKUP($K4531,Fuel_Mappings!$C$2:$C$255,Fuel_Mappings!$D$2:$D$255),"")</f>
        <v>Other_Fuel</v>
      </c>
      <c r="Q4531" s="5" t="str">
        <f>IF($P4531="Other_Fuel",IF(LOOKUP($G4531,Fuel_Mappings!$I$2:$I$36,Fuel_Mappings!$I$2:$I$36)=$G4531,LOOKUP($G4531,Fuel_Mappings!$I$2:$I$36,Fuel_Mappings!$J$2:$J$36),""),"")</f>
        <v/>
      </c>
      <c r="S4531" s="5" t="str">
        <f t="shared" si="294"/>
        <v>2H1</v>
      </c>
      <c r="T4531" s="3" t="b">
        <f t="shared" si="295"/>
        <v>1</v>
      </c>
      <c r="U4531" s="3" t="b">
        <f t="shared" si="296"/>
        <v>1</v>
      </c>
    </row>
    <row r="4532" spans="1:21">
      <c r="A4532" s="10">
        <v>30700711</v>
      </c>
      <c r="B4532" t="s">
        <v>1023</v>
      </c>
      <c r="C4532" t="s">
        <v>1024</v>
      </c>
      <c r="D4532" t="s">
        <v>1025</v>
      </c>
      <c r="E4532" t="s">
        <v>11</v>
      </c>
      <c r="F4532" t="s">
        <v>1026</v>
      </c>
      <c r="G4532" t="s">
        <v>1037</v>
      </c>
      <c r="H4532" t="s">
        <v>14</v>
      </c>
      <c r="I4532" t="s">
        <v>1028</v>
      </c>
      <c r="J4532" t="s">
        <v>21</v>
      </c>
      <c r="K4532" s="3" t="str">
        <f t="shared" si="297"/>
        <v>Wood, Pulp &amp; Paper, &amp; Publishing ProductsOther</v>
      </c>
      <c r="L4532" s="9" t="s">
        <v>1459</v>
      </c>
      <c r="M4532" s="9" t="s">
        <v>1460</v>
      </c>
      <c r="N4532" t="s">
        <v>41</v>
      </c>
      <c r="P4532" s="5" t="str">
        <f>IF(LOOKUP($K4532,Fuel_Mappings!$C$2:$C$255,Fuel_Mappings!$D$2:$D$255)&lt;&gt;"",LOOKUP($K4532,Fuel_Mappings!$C$2:$C$255,Fuel_Mappings!$D$2:$D$255),"")</f>
        <v>Other_Fuel</v>
      </c>
      <c r="Q4532" s="5" t="str">
        <f>IF($P4532="Other_Fuel",IF(LOOKUP($G4532,Fuel_Mappings!$I$2:$I$36,Fuel_Mappings!$I$2:$I$36)=$G4532,LOOKUP($G4532,Fuel_Mappings!$I$2:$I$36,Fuel_Mappings!$J$2:$J$36),""),"")</f>
        <v/>
      </c>
      <c r="S4532" s="5" t="str">
        <f t="shared" si="294"/>
        <v>2H1</v>
      </c>
      <c r="T4532" s="3" t="b">
        <f t="shared" si="295"/>
        <v>1</v>
      </c>
      <c r="U4532" s="3" t="b">
        <f t="shared" si="296"/>
        <v>1</v>
      </c>
    </row>
    <row r="4533" spans="1:21">
      <c r="A4533" s="10">
        <v>30700712</v>
      </c>
      <c r="B4533" t="s">
        <v>1023</v>
      </c>
      <c r="C4533" t="s">
        <v>1024</v>
      </c>
      <c r="D4533" t="s">
        <v>1025</v>
      </c>
      <c r="E4533" t="s">
        <v>11</v>
      </c>
      <c r="F4533" t="s">
        <v>1026</v>
      </c>
      <c r="G4533" t="s">
        <v>1037</v>
      </c>
      <c r="H4533" t="s">
        <v>14</v>
      </c>
      <c r="I4533" t="s">
        <v>1028</v>
      </c>
      <c r="J4533" t="s">
        <v>21</v>
      </c>
      <c r="K4533" s="3" t="str">
        <f t="shared" si="297"/>
        <v>Wood, Pulp &amp; Paper, &amp; Publishing ProductsOther</v>
      </c>
      <c r="L4533" s="9" t="s">
        <v>1459</v>
      </c>
      <c r="M4533" s="9" t="s">
        <v>1460</v>
      </c>
      <c r="N4533" t="s">
        <v>41</v>
      </c>
      <c r="P4533" s="5" t="str">
        <f>IF(LOOKUP($K4533,Fuel_Mappings!$C$2:$C$255,Fuel_Mappings!$D$2:$D$255)&lt;&gt;"",LOOKUP($K4533,Fuel_Mappings!$C$2:$C$255,Fuel_Mappings!$D$2:$D$255),"")</f>
        <v>Other_Fuel</v>
      </c>
      <c r="Q4533" s="5" t="str">
        <f>IF($P4533="Other_Fuel",IF(LOOKUP($G4533,Fuel_Mappings!$I$2:$I$36,Fuel_Mappings!$I$2:$I$36)=$G4533,LOOKUP($G4533,Fuel_Mappings!$I$2:$I$36,Fuel_Mappings!$J$2:$J$36),""),"")</f>
        <v/>
      </c>
      <c r="S4533" s="5" t="str">
        <f t="shared" si="294"/>
        <v>2H1</v>
      </c>
      <c r="T4533" s="3" t="b">
        <f t="shared" si="295"/>
        <v>1</v>
      </c>
      <c r="U4533" s="3" t="b">
        <f t="shared" si="296"/>
        <v>1</v>
      </c>
    </row>
    <row r="4534" spans="1:21">
      <c r="A4534" s="10">
        <v>30700713</v>
      </c>
      <c r="B4534" t="s">
        <v>1023</v>
      </c>
      <c r="C4534" t="s">
        <v>1024</v>
      </c>
      <c r="D4534" t="s">
        <v>1025</v>
      </c>
      <c r="E4534" t="s">
        <v>11</v>
      </c>
      <c r="F4534" t="s">
        <v>1026</v>
      </c>
      <c r="G4534" t="s">
        <v>1037</v>
      </c>
      <c r="H4534" t="s">
        <v>14</v>
      </c>
      <c r="I4534" t="s">
        <v>1028</v>
      </c>
      <c r="J4534" t="s">
        <v>21</v>
      </c>
      <c r="K4534" s="3" t="str">
        <f t="shared" si="297"/>
        <v>Wood, Pulp &amp; Paper, &amp; Publishing ProductsOther</v>
      </c>
      <c r="L4534" s="9" t="s">
        <v>1459</v>
      </c>
      <c r="M4534" s="9" t="s">
        <v>1460</v>
      </c>
      <c r="N4534" t="s">
        <v>41</v>
      </c>
      <c r="P4534" s="5" t="str">
        <f>IF(LOOKUP($K4534,Fuel_Mappings!$C$2:$C$255,Fuel_Mappings!$D$2:$D$255)&lt;&gt;"",LOOKUP($K4534,Fuel_Mappings!$C$2:$C$255,Fuel_Mappings!$D$2:$D$255),"")</f>
        <v>Other_Fuel</v>
      </c>
      <c r="Q4534" s="5" t="str">
        <f>IF($P4534="Other_Fuel",IF(LOOKUP($G4534,Fuel_Mappings!$I$2:$I$36,Fuel_Mappings!$I$2:$I$36)=$G4534,LOOKUP($G4534,Fuel_Mappings!$I$2:$I$36,Fuel_Mappings!$J$2:$J$36),""),"")</f>
        <v/>
      </c>
      <c r="S4534" s="5" t="str">
        <f t="shared" si="294"/>
        <v>2H1</v>
      </c>
      <c r="T4534" s="3" t="b">
        <f t="shared" si="295"/>
        <v>1</v>
      </c>
      <c r="U4534" s="3" t="b">
        <f t="shared" si="296"/>
        <v>1</v>
      </c>
    </row>
    <row r="4535" spans="1:21">
      <c r="A4535" s="10">
        <v>30700715</v>
      </c>
      <c r="B4535" t="s">
        <v>1023</v>
      </c>
      <c r="C4535" t="s">
        <v>1024</v>
      </c>
      <c r="D4535" t="s">
        <v>1025</v>
      </c>
      <c r="E4535" t="s">
        <v>11</v>
      </c>
      <c r="F4535" t="s">
        <v>1026</v>
      </c>
      <c r="G4535" t="s">
        <v>1037</v>
      </c>
      <c r="H4535" t="s">
        <v>14</v>
      </c>
      <c r="I4535" t="s">
        <v>1028</v>
      </c>
      <c r="J4535" t="s">
        <v>21</v>
      </c>
      <c r="K4535" s="3" t="str">
        <f t="shared" si="297"/>
        <v>Wood, Pulp &amp; Paper, &amp; Publishing ProductsOther</v>
      </c>
      <c r="L4535" s="9" t="s">
        <v>1459</v>
      </c>
      <c r="M4535" s="9" t="s">
        <v>1460</v>
      </c>
      <c r="N4535" t="s">
        <v>41</v>
      </c>
      <c r="P4535" s="5" t="str">
        <f>IF(LOOKUP($K4535,Fuel_Mappings!$C$2:$C$255,Fuel_Mappings!$D$2:$D$255)&lt;&gt;"",LOOKUP($K4535,Fuel_Mappings!$C$2:$C$255,Fuel_Mappings!$D$2:$D$255),"")</f>
        <v>Other_Fuel</v>
      </c>
      <c r="Q4535" s="5" t="str">
        <f>IF($P4535="Other_Fuel",IF(LOOKUP($G4535,Fuel_Mappings!$I$2:$I$36,Fuel_Mappings!$I$2:$I$36)=$G4535,LOOKUP($G4535,Fuel_Mappings!$I$2:$I$36,Fuel_Mappings!$J$2:$J$36),""),"")</f>
        <v/>
      </c>
      <c r="S4535" s="5" t="str">
        <f t="shared" si="294"/>
        <v>2H1</v>
      </c>
      <c r="T4535" s="3" t="b">
        <f t="shared" si="295"/>
        <v>1</v>
      </c>
      <c r="U4535" s="3" t="b">
        <f t="shared" si="296"/>
        <v>1</v>
      </c>
    </row>
    <row r="4536" spans="1:21">
      <c r="A4536" s="10">
        <v>30700718</v>
      </c>
      <c r="B4536" t="s">
        <v>1023</v>
      </c>
      <c r="C4536" t="s">
        <v>1024</v>
      </c>
      <c r="D4536" t="s">
        <v>1025</v>
      </c>
      <c r="E4536" t="s">
        <v>11</v>
      </c>
      <c r="F4536" t="s">
        <v>1026</v>
      </c>
      <c r="G4536" t="s">
        <v>1037</v>
      </c>
      <c r="H4536" t="s">
        <v>14</v>
      </c>
      <c r="I4536" t="s">
        <v>1028</v>
      </c>
      <c r="J4536" t="s">
        <v>21</v>
      </c>
      <c r="K4536" s="3" t="str">
        <f t="shared" si="297"/>
        <v>Wood, Pulp &amp; Paper, &amp; Publishing ProductsOther</v>
      </c>
      <c r="L4536" s="9" t="s">
        <v>1459</v>
      </c>
      <c r="M4536" s="9" t="s">
        <v>1460</v>
      </c>
      <c r="N4536" t="s">
        <v>41</v>
      </c>
      <c r="P4536" s="5" t="str">
        <f>IF(LOOKUP($K4536,Fuel_Mappings!$C$2:$C$255,Fuel_Mappings!$D$2:$D$255)&lt;&gt;"",LOOKUP($K4536,Fuel_Mappings!$C$2:$C$255,Fuel_Mappings!$D$2:$D$255),"")</f>
        <v>Other_Fuel</v>
      </c>
      <c r="Q4536" s="5" t="str">
        <f>IF($P4536="Other_Fuel",IF(LOOKUP($G4536,Fuel_Mappings!$I$2:$I$36,Fuel_Mappings!$I$2:$I$36)=$G4536,LOOKUP($G4536,Fuel_Mappings!$I$2:$I$36,Fuel_Mappings!$J$2:$J$36),""),"")</f>
        <v/>
      </c>
      <c r="S4536" s="5" t="str">
        <f t="shared" si="294"/>
        <v>2H1</v>
      </c>
      <c r="T4536" s="3" t="b">
        <f t="shared" si="295"/>
        <v>1</v>
      </c>
      <c r="U4536" s="3" t="b">
        <f t="shared" si="296"/>
        <v>1</v>
      </c>
    </row>
    <row r="4537" spans="1:21">
      <c r="A4537" s="10">
        <v>30700720</v>
      </c>
      <c r="B4537" t="s">
        <v>1023</v>
      </c>
      <c r="C4537" t="s">
        <v>1024</v>
      </c>
      <c r="D4537" t="s">
        <v>1025</v>
      </c>
      <c r="E4537" t="s">
        <v>11</v>
      </c>
      <c r="F4537" t="s">
        <v>1026</v>
      </c>
      <c r="G4537" t="s">
        <v>1037</v>
      </c>
      <c r="H4537" t="s">
        <v>14</v>
      </c>
      <c r="I4537" t="s">
        <v>1028</v>
      </c>
      <c r="J4537" t="s">
        <v>21</v>
      </c>
      <c r="K4537" s="3" t="str">
        <f t="shared" si="297"/>
        <v>Wood, Pulp &amp; Paper, &amp; Publishing ProductsOther</v>
      </c>
      <c r="L4537" s="9" t="s">
        <v>1459</v>
      </c>
      <c r="M4537" s="9" t="s">
        <v>1460</v>
      </c>
      <c r="N4537" t="s">
        <v>41</v>
      </c>
      <c r="P4537" s="5" t="str">
        <f>IF(LOOKUP($K4537,Fuel_Mappings!$C$2:$C$255,Fuel_Mappings!$D$2:$D$255)&lt;&gt;"",LOOKUP($K4537,Fuel_Mappings!$C$2:$C$255,Fuel_Mappings!$D$2:$D$255),"")</f>
        <v>Other_Fuel</v>
      </c>
      <c r="Q4537" s="5" t="str">
        <f>IF($P4537="Other_Fuel",IF(LOOKUP($G4537,Fuel_Mappings!$I$2:$I$36,Fuel_Mappings!$I$2:$I$36)=$G4537,LOOKUP($G4537,Fuel_Mappings!$I$2:$I$36,Fuel_Mappings!$J$2:$J$36),""),"")</f>
        <v/>
      </c>
      <c r="S4537" s="5" t="str">
        <f t="shared" si="294"/>
        <v>2H1</v>
      </c>
      <c r="T4537" s="3" t="b">
        <f t="shared" si="295"/>
        <v>1</v>
      </c>
      <c r="U4537" s="3" t="b">
        <f t="shared" si="296"/>
        <v>1</v>
      </c>
    </row>
    <row r="4538" spans="1:21">
      <c r="A4538" s="10">
        <v>30700730</v>
      </c>
      <c r="B4538" t="s">
        <v>1023</v>
      </c>
      <c r="C4538" t="s">
        <v>1024</v>
      </c>
      <c r="D4538" t="s">
        <v>1025</v>
      </c>
      <c r="E4538" t="s">
        <v>11</v>
      </c>
      <c r="F4538" t="s">
        <v>1026</v>
      </c>
      <c r="G4538" t="s">
        <v>1037</v>
      </c>
      <c r="H4538" t="s">
        <v>14</v>
      </c>
      <c r="I4538" t="s">
        <v>1028</v>
      </c>
      <c r="J4538" t="s">
        <v>21</v>
      </c>
      <c r="K4538" s="3" t="str">
        <f t="shared" si="297"/>
        <v>Wood, Pulp &amp; Paper, &amp; Publishing ProductsOther</v>
      </c>
      <c r="L4538" s="9" t="s">
        <v>1459</v>
      </c>
      <c r="M4538" s="9" t="s">
        <v>1460</v>
      </c>
      <c r="N4538" t="s">
        <v>41</v>
      </c>
      <c r="P4538" s="5" t="str">
        <f>IF(LOOKUP($K4538,Fuel_Mappings!$C$2:$C$255,Fuel_Mappings!$D$2:$D$255)&lt;&gt;"",LOOKUP($K4538,Fuel_Mappings!$C$2:$C$255,Fuel_Mappings!$D$2:$D$255),"")</f>
        <v>Other_Fuel</v>
      </c>
      <c r="Q4538" s="5" t="str">
        <f>IF($P4538="Other_Fuel",IF(LOOKUP($G4538,Fuel_Mappings!$I$2:$I$36,Fuel_Mappings!$I$2:$I$36)=$G4538,LOOKUP($G4538,Fuel_Mappings!$I$2:$I$36,Fuel_Mappings!$J$2:$J$36),""),"")</f>
        <v/>
      </c>
      <c r="S4538" s="5" t="str">
        <f t="shared" si="294"/>
        <v>2H1</v>
      </c>
      <c r="T4538" s="3" t="b">
        <f t="shared" si="295"/>
        <v>1</v>
      </c>
      <c r="U4538" s="3" t="b">
        <f t="shared" si="296"/>
        <v>1</v>
      </c>
    </row>
    <row r="4539" spans="1:21">
      <c r="A4539" s="10">
        <v>30700746</v>
      </c>
      <c r="B4539" t="s">
        <v>1023</v>
      </c>
      <c r="C4539" t="s">
        <v>1024</v>
      </c>
      <c r="D4539" t="s">
        <v>1025</v>
      </c>
      <c r="E4539" t="s">
        <v>11</v>
      </c>
      <c r="F4539" t="s">
        <v>1026</v>
      </c>
      <c r="G4539" t="s">
        <v>1037</v>
      </c>
      <c r="H4539" t="s">
        <v>14</v>
      </c>
      <c r="I4539" t="s">
        <v>1028</v>
      </c>
      <c r="J4539" t="s">
        <v>21</v>
      </c>
      <c r="K4539" s="3" t="str">
        <f t="shared" si="297"/>
        <v>Wood, Pulp &amp; Paper, &amp; Publishing ProductsOther</v>
      </c>
      <c r="L4539" s="9" t="s">
        <v>1459</v>
      </c>
      <c r="M4539" s="9" t="s">
        <v>1460</v>
      </c>
      <c r="N4539" t="s">
        <v>41</v>
      </c>
      <c r="P4539" s="5" t="str">
        <f>IF(LOOKUP($K4539,Fuel_Mappings!$C$2:$C$255,Fuel_Mappings!$D$2:$D$255)&lt;&gt;"",LOOKUP($K4539,Fuel_Mappings!$C$2:$C$255,Fuel_Mappings!$D$2:$D$255),"")</f>
        <v>Other_Fuel</v>
      </c>
      <c r="Q4539" s="5" t="str">
        <f>IF($P4539="Other_Fuel",IF(LOOKUP($G4539,Fuel_Mappings!$I$2:$I$36,Fuel_Mappings!$I$2:$I$36)=$G4539,LOOKUP($G4539,Fuel_Mappings!$I$2:$I$36,Fuel_Mappings!$J$2:$J$36),""),"")</f>
        <v/>
      </c>
      <c r="S4539" s="5" t="str">
        <f t="shared" si="294"/>
        <v>2H1</v>
      </c>
      <c r="T4539" s="3" t="b">
        <f t="shared" si="295"/>
        <v>1</v>
      </c>
      <c r="U4539" s="3" t="b">
        <f t="shared" si="296"/>
        <v>1</v>
      </c>
    </row>
    <row r="4540" spans="1:21">
      <c r="A4540" s="10">
        <v>30700752</v>
      </c>
      <c r="B4540" t="s">
        <v>1023</v>
      </c>
      <c r="C4540" t="s">
        <v>1024</v>
      </c>
      <c r="D4540" t="s">
        <v>1025</v>
      </c>
      <c r="E4540" t="s">
        <v>11</v>
      </c>
      <c r="F4540" t="s">
        <v>1026</v>
      </c>
      <c r="G4540" t="s">
        <v>1037</v>
      </c>
      <c r="H4540" t="s">
        <v>14</v>
      </c>
      <c r="I4540" t="s">
        <v>1028</v>
      </c>
      <c r="J4540" t="s">
        <v>21</v>
      </c>
      <c r="K4540" s="3" t="str">
        <f t="shared" si="297"/>
        <v>Wood, Pulp &amp; Paper, &amp; Publishing ProductsOther</v>
      </c>
      <c r="L4540" s="9" t="s">
        <v>1459</v>
      </c>
      <c r="M4540" s="9" t="s">
        <v>1460</v>
      </c>
      <c r="N4540" t="s">
        <v>41</v>
      </c>
      <c r="P4540" s="5" t="str">
        <f>IF(LOOKUP($K4540,Fuel_Mappings!$C$2:$C$255,Fuel_Mappings!$D$2:$D$255)&lt;&gt;"",LOOKUP($K4540,Fuel_Mappings!$C$2:$C$255,Fuel_Mappings!$D$2:$D$255),"")</f>
        <v>Other_Fuel</v>
      </c>
      <c r="Q4540" s="5" t="str">
        <f>IF($P4540="Other_Fuel",IF(LOOKUP($G4540,Fuel_Mappings!$I$2:$I$36,Fuel_Mappings!$I$2:$I$36)=$G4540,LOOKUP($G4540,Fuel_Mappings!$I$2:$I$36,Fuel_Mappings!$J$2:$J$36),""),"")</f>
        <v/>
      </c>
      <c r="S4540" s="5" t="str">
        <f t="shared" si="294"/>
        <v>2H1</v>
      </c>
      <c r="T4540" s="3" t="b">
        <f t="shared" si="295"/>
        <v>1</v>
      </c>
      <c r="U4540" s="3" t="b">
        <f t="shared" si="296"/>
        <v>1</v>
      </c>
    </row>
    <row r="4541" spans="1:21">
      <c r="A4541" s="10">
        <v>30700753</v>
      </c>
      <c r="B4541" t="s">
        <v>1023</v>
      </c>
      <c r="C4541" t="s">
        <v>1024</v>
      </c>
      <c r="D4541" t="s">
        <v>1025</v>
      </c>
      <c r="E4541" t="s">
        <v>11</v>
      </c>
      <c r="F4541" t="s">
        <v>1026</v>
      </c>
      <c r="G4541" t="s">
        <v>1037</v>
      </c>
      <c r="H4541" t="s">
        <v>14</v>
      </c>
      <c r="I4541" t="s">
        <v>1028</v>
      </c>
      <c r="J4541" t="s">
        <v>21</v>
      </c>
      <c r="K4541" s="3" t="str">
        <f t="shared" si="297"/>
        <v>Wood, Pulp &amp; Paper, &amp; Publishing ProductsOther</v>
      </c>
      <c r="L4541" s="9" t="s">
        <v>1459</v>
      </c>
      <c r="M4541" s="9" t="s">
        <v>1460</v>
      </c>
      <c r="N4541" t="s">
        <v>41</v>
      </c>
      <c r="P4541" s="5" t="str">
        <f>IF(LOOKUP($K4541,Fuel_Mappings!$C$2:$C$255,Fuel_Mappings!$D$2:$D$255)&lt;&gt;"",LOOKUP($K4541,Fuel_Mappings!$C$2:$C$255,Fuel_Mappings!$D$2:$D$255),"")</f>
        <v>Other_Fuel</v>
      </c>
      <c r="Q4541" s="5" t="str">
        <f>IF($P4541="Other_Fuel",IF(LOOKUP($G4541,Fuel_Mappings!$I$2:$I$36,Fuel_Mappings!$I$2:$I$36)=$G4541,LOOKUP($G4541,Fuel_Mappings!$I$2:$I$36,Fuel_Mappings!$J$2:$J$36),""),"")</f>
        <v/>
      </c>
      <c r="S4541" s="5" t="str">
        <f t="shared" si="294"/>
        <v>2H1</v>
      </c>
      <c r="T4541" s="3" t="b">
        <f t="shared" si="295"/>
        <v>1</v>
      </c>
      <c r="U4541" s="3" t="b">
        <f t="shared" si="296"/>
        <v>1</v>
      </c>
    </row>
    <row r="4542" spans="1:21">
      <c r="A4542" s="10">
        <v>30700756</v>
      </c>
      <c r="B4542" t="s">
        <v>1023</v>
      </c>
      <c r="C4542" t="s">
        <v>1024</v>
      </c>
      <c r="D4542" t="s">
        <v>1025</v>
      </c>
      <c r="E4542" t="s">
        <v>11</v>
      </c>
      <c r="F4542" t="s">
        <v>1026</v>
      </c>
      <c r="G4542" t="s">
        <v>1037</v>
      </c>
      <c r="H4542" t="s">
        <v>14</v>
      </c>
      <c r="I4542" t="s">
        <v>1028</v>
      </c>
      <c r="J4542" t="s">
        <v>21</v>
      </c>
      <c r="K4542" s="3" t="str">
        <f t="shared" si="297"/>
        <v>Wood, Pulp &amp; Paper, &amp; Publishing ProductsOther</v>
      </c>
      <c r="L4542" s="9" t="s">
        <v>1459</v>
      </c>
      <c r="M4542" s="9" t="s">
        <v>1460</v>
      </c>
      <c r="N4542" t="s">
        <v>41</v>
      </c>
      <c r="P4542" s="5" t="str">
        <f>IF(LOOKUP($K4542,Fuel_Mappings!$C$2:$C$255,Fuel_Mappings!$D$2:$D$255)&lt;&gt;"",LOOKUP($K4542,Fuel_Mappings!$C$2:$C$255,Fuel_Mappings!$D$2:$D$255),"")</f>
        <v>Other_Fuel</v>
      </c>
      <c r="Q4542" s="5" t="str">
        <f>IF($P4542="Other_Fuel",IF(LOOKUP($G4542,Fuel_Mappings!$I$2:$I$36,Fuel_Mappings!$I$2:$I$36)=$G4542,LOOKUP($G4542,Fuel_Mappings!$I$2:$I$36,Fuel_Mappings!$J$2:$J$36),""),"")</f>
        <v/>
      </c>
      <c r="S4542" s="5" t="str">
        <f t="shared" si="294"/>
        <v>2H1</v>
      </c>
      <c r="T4542" s="3" t="b">
        <f t="shared" si="295"/>
        <v>1</v>
      </c>
      <c r="U4542" s="3" t="b">
        <f t="shared" si="296"/>
        <v>1</v>
      </c>
    </row>
    <row r="4543" spans="1:21">
      <c r="A4543" s="10">
        <v>30700757</v>
      </c>
      <c r="B4543" t="s">
        <v>1023</v>
      </c>
      <c r="C4543" t="s">
        <v>1024</v>
      </c>
      <c r="D4543" t="s">
        <v>1025</v>
      </c>
      <c r="E4543" t="s">
        <v>11</v>
      </c>
      <c r="F4543" t="s">
        <v>1026</v>
      </c>
      <c r="G4543" t="s">
        <v>1037</v>
      </c>
      <c r="H4543" t="s">
        <v>14</v>
      </c>
      <c r="I4543" t="s">
        <v>1028</v>
      </c>
      <c r="J4543" t="s">
        <v>21</v>
      </c>
      <c r="K4543" s="3" t="str">
        <f t="shared" si="297"/>
        <v>Wood, Pulp &amp; Paper, &amp; Publishing ProductsOther</v>
      </c>
      <c r="L4543" s="9" t="s">
        <v>1459</v>
      </c>
      <c r="M4543" s="9" t="s">
        <v>1460</v>
      </c>
      <c r="N4543" t="s">
        <v>41</v>
      </c>
      <c r="P4543" s="5" t="str">
        <f>IF(LOOKUP($K4543,Fuel_Mappings!$C$2:$C$255,Fuel_Mappings!$D$2:$D$255)&lt;&gt;"",LOOKUP($K4543,Fuel_Mappings!$C$2:$C$255,Fuel_Mappings!$D$2:$D$255),"")</f>
        <v>Other_Fuel</v>
      </c>
      <c r="Q4543" s="5" t="str">
        <f>IF($P4543="Other_Fuel",IF(LOOKUP($G4543,Fuel_Mappings!$I$2:$I$36,Fuel_Mappings!$I$2:$I$36)=$G4543,LOOKUP($G4543,Fuel_Mappings!$I$2:$I$36,Fuel_Mappings!$J$2:$J$36),""),"")</f>
        <v/>
      </c>
      <c r="S4543" s="5" t="str">
        <f t="shared" si="294"/>
        <v>2H1</v>
      </c>
      <c r="T4543" s="3" t="b">
        <f t="shared" si="295"/>
        <v>1</v>
      </c>
      <c r="U4543" s="3" t="b">
        <f t="shared" si="296"/>
        <v>1</v>
      </c>
    </row>
    <row r="4544" spans="1:21">
      <c r="A4544" s="10">
        <v>30700760</v>
      </c>
      <c r="B4544" t="s">
        <v>1023</v>
      </c>
      <c r="C4544" t="s">
        <v>1024</v>
      </c>
      <c r="D4544" t="s">
        <v>1025</v>
      </c>
      <c r="E4544" t="s">
        <v>11</v>
      </c>
      <c r="F4544" t="s">
        <v>1026</v>
      </c>
      <c r="G4544" t="s">
        <v>1037</v>
      </c>
      <c r="H4544" t="s">
        <v>14</v>
      </c>
      <c r="I4544" t="s">
        <v>1028</v>
      </c>
      <c r="J4544" t="s">
        <v>21</v>
      </c>
      <c r="K4544" s="3" t="str">
        <f t="shared" si="297"/>
        <v>Wood, Pulp &amp; Paper, &amp; Publishing ProductsOther</v>
      </c>
      <c r="L4544" s="9" t="s">
        <v>1459</v>
      </c>
      <c r="M4544" s="9" t="s">
        <v>1460</v>
      </c>
      <c r="N4544" t="s">
        <v>41</v>
      </c>
      <c r="P4544" s="5" t="str">
        <f>IF(LOOKUP($K4544,Fuel_Mappings!$C$2:$C$255,Fuel_Mappings!$D$2:$D$255)&lt;&gt;"",LOOKUP($K4544,Fuel_Mappings!$C$2:$C$255,Fuel_Mappings!$D$2:$D$255),"")</f>
        <v>Other_Fuel</v>
      </c>
      <c r="Q4544" s="5" t="str">
        <f>IF($P4544="Other_Fuel",IF(LOOKUP($G4544,Fuel_Mappings!$I$2:$I$36,Fuel_Mappings!$I$2:$I$36)=$G4544,LOOKUP($G4544,Fuel_Mappings!$I$2:$I$36,Fuel_Mappings!$J$2:$J$36),""),"")</f>
        <v/>
      </c>
      <c r="S4544" s="5" t="str">
        <f t="shared" si="294"/>
        <v>2H1</v>
      </c>
      <c r="T4544" s="3" t="b">
        <f t="shared" si="295"/>
        <v>1</v>
      </c>
      <c r="U4544" s="3" t="b">
        <f t="shared" si="296"/>
        <v>1</v>
      </c>
    </row>
    <row r="4545" spans="1:21">
      <c r="A4545" s="10">
        <v>30700762</v>
      </c>
      <c r="B4545" t="s">
        <v>1023</v>
      </c>
      <c r="C4545" t="s">
        <v>1024</v>
      </c>
      <c r="D4545" t="s">
        <v>1025</v>
      </c>
      <c r="E4545" t="s">
        <v>11</v>
      </c>
      <c r="F4545" t="s">
        <v>1026</v>
      </c>
      <c r="G4545" t="s">
        <v>1037</v>
      </c>
      <c r="H4545" t="s">
        <v>14</v>
      </c>
      <c r="I4545" t="s">
        <v>1028</v>
      </c>
      <c r="J4545" t="s">
        <v>21</v>
      </c>
      <c r="K4545" s="3" t="str">
        <f t="shared" si="297"/>
        <v>Wood, Pulp &amp; Paper, &amp; Publishing ProductsOther</v>
      </c>
      <c r="L4545" s="9" t="s">
        <v>1459</v>
      </c>
      <c r="M4545" s="9" t="s">
        <v>1460</v>
      </c>
      <c r="N4545" t="s">
        <v>41</v>
      </c>
      <c r="P4545" s="5" t="str">
        <f>IF(LOOKUP($K4545,Fuel_Mappings!$C$2:$C$255,Fuel_Mappings!$D$2:$D$255)&lt;&gt;"",LOOKUP($K4545,Fuel_Mappings!$C$2:$C$255,Fuel_Mappings!$D$2:$D$255),"")</f>
        <v>Other_Fuel</v>
      </c>
      <c r="Q4545" s="5" t="str">
        <f>IF($P4545="Other_Fuel",IF(LOOKUP($G4545,Fuel_Mappings!$I$2:$I$36,Fuel_Mappings!$I$2:$I$36)=$G4545,LOOKUP($G4545,Fuel_Mappings!$I$2:$I$36,Fuel_Mappings!$J$2:$J$36),""),"")</f>
        <v/>
      </c>
      <c r="S4545" s="5" t="str">
        <f t="shared" si="294"/>
        <v>2H1</v>
      </c>
      <c r="T4545" s="3" t="b">
        <f t="shared" si="295"/>
        <v>1</v>
      </c>
      <c r="U4545" s="3" t="b">
        <f t="shared" si="296"/>
        <v>1</v>
      </c>
    </row>
    <row r="4546" spans="1:21">
      <c r="A4546" s="10">
        <v>30700763</v>
      </c>
      <c r="B4546" t="s">
        <v>1023</v>
      </c>
      <c r="C4546" t="s">
        <v>1024</v>
      </c>
      <c r="D4546" t="s">
        <v>1025</v>
      </c>
      <c r="E4546" t="s">
        <v>11</v>
      </c>
      <c r="F4546" t="s">
        <v>1026</v>
      </c>
      <c r="G4546" t="s">
        <v>1037</v>
      </c>
      <c r="H4546" t="s">
        <v>14</v>
      </c>
      <c r="I4546" t="s">
        <v>1028</v>
      </c>
      <c r="J4546" t="s">
        <v>21</v>
      </c>
      <c r="K4546" s="3" t="str">
        <f t="shared" si="297"/>
        <v>Wood, Pulp &amp; Paper, &amp; Publishing ProductsOther</v>
      </c>
      <c r="L4546" s="9" t="s">
        <v>1459</v>
      </c>
      <c r="M4546" s="9" t="s">
        <v>1460</v>
      </c>
      <c r="N4546" t="s">
        <v>41</v>
      </c>
      <c r="P4546" s="5" t="str">
        <f>IF(LOOKUP($K4546,Fuel_Mappings!$C$2:$C$255,Fuel_Mappings!$D$2:$D$255)&lt;&gt;"",LOOKUP($K4546,Fuel_Mappings!$C$2:$C$255,Fuel_Mappings!$D$2:$D$255),"")</f>
        <v>Other_Fuel</v>
      </c>
      <c r="Q4546" s="5" t="str">
        <f>IF($P4546="Other_Fuel",IF(LOOKUP($G4546,Fuel_Mappings!$I$2:$I$36,Fuel_Mappings!$I$2:$I$36)=$G4546,LOOKUP($G4546,Fuel_Mappings!$I$2:$I$36,Fuel_Mappings!$J$2:$J$36),""),"")</f>
        <v/>
      </c>
      <c r="S4546" s="5" t="str">
        <f t="shared" si="294"/>
        <v>2H1</v>
      </c>
      <c r="T4546" s="3" t="b">
        <f t="shared" si="295"/>
        <v>1</v>
      </c>
      <c r="U4546" s="3" t="b">
        <f t="shared" si="296"/>
        <v>1</v>
      </c>
    </row>
    <row r="4547" spans="1:21">
      <c r="A4547" s="10">
        <v>30700766</v>
      </c>
      <c r="B4547" t="s">
        <v>1023</v>
      </c>
      <c r="C4547" t="s">
        <v>1024</v>
      </c>
      <c r="D4547" t="s">
        <v>1025</v>
      </c>
      <c r="E4547" t="s">
        <v>11</v>
      </c>
      <c r="F4547" t="s">
        <v>1026</v>
      </c>
      <c r="G4547" t="s">
        <v>1037</v>
      </c>
      <c r="H4547" t="s">
        <v>14</v>
      </c>
      <c r="I4547" t="s">
        <v>1028</v>
      </c>
      <c r="J4547" t="s">
        <v>21</v>
      </c>
      <c r="K4547" s="3" t="str">
        <f t="shared" si="297"/>
        <v>Wood, Pulp &amp; Paper, &amp; Publishing ProductsOther</v>
      </c>
      <c r="L4547" s="9" t="s">
        <v>1459</v>
      </c>
      <c r="M4547" s="9" t="s">
        <v>1460</v>
      </c>
      <c r="N4547" t="s">
        <v>41</v>
      </c>
      <c r="P4547" s="5" t="str">
        <f>IF(LOOKUP($K4547,Fuel_Mappings!$C$2:$C$255,Fuel_Mappings!$D$2:$D$255)&lt;&gt;"",LOOKUP($K4547,Fuel_Mappings!$C$2:$C$255,Fuel_Mappings!$D$2:$D$255),"")</f>
        <v>Other_Fuel</v>
      </c>
      <c r="Q4547" s="5" t="str">
        <f>IF($P4547="Other_Fuel",IF(LOOKUP($G4547,Fuel_Mappings!$I$2:$I$36,Fuel_Mappings!$I$2:$I$36)=$G4547,LOOKUP($G4547,Fuel_Mappings!$I$2:$I$36,Fuel_Mappings!$J$2:$J$36),""),"")</f>
        <v/>
      </c>
      <c r="S4547" s="5" t="str">
        <f t="shared" ref="S4547:S4610" si="298">LEFT(L4547,FIND("_",L4547)-1)</f>
        <v>2H1</v>
      </c>
      <c r="T4547" s="3" t="b">
        <f t="shared" ref="T4547:T4610" si="299">$S4547=$C4547</f>
        <v>1</v>
      </c>
      <c r="U4547" s="3" t="b">
        <f t="shared" ref="U4547:U4610" si="300">LEFT($S4547,3)=LEFT($C4547,3)</f>
        <v>1</v>
      </c>
    </row>
    <row r="4548" spans="1:21">
      <c r="A4548" s="10">
        <v>30700767</v>
      </c>
      <c r="B4548" t="s">
        <v>1023</v>
      </c>
      <c r="C4548" t="s">
        <v>1024</v>
      </c>
      <c r="D4548" t="s">
        <v>1025</v>
      </c>
      <c r="E4548" t="s">
        <v>11</v>
      </c>
      <c r="F4548" t="s">
        <v>1026</v>
      </c>
      <c r="G4548" t="s">
        <v>1037</v>
      </c>
      <c r="H4548" t="s">
        <v>14</v>
      </c>
      <c r="I4548" t="s">
        <v>1028</v>
      </c>
      <c r="J4548" t="s">
        <v>21</v>
      </c>
      <c r="K4548" s="3" t="str">
        <f t="shared" si="297"/>
        <v>Wood, Pulp &amp; Paper, &amp; Publishing ProductsOther</v>
      </c>
      <c r="L4548" s="9" t="s">
        <v>1459</v>
      </c>
      <c r="M4548" s="9" t="s">
        <v>1460</v>
      </c>
      <c r="N4548" t="s">
        <v>41</v>
      </c>
      <c r="P4548" s="5" t="str">
        <f>IF(LOOKUP($K4548,Fuel_Mappings!$C$2:$C$255,Fuel_Mappings!$D$2:$D$255)&lt;&gt;"",LOOKUP($K4548,Fuel_Mappings!$C$2:$C$255,Fuel_Mappings!$D$2:$D$255),"")</f>
        <v>Other_Fuel</v>
      </c>
      <c r="Q4548" s="5" t="str">
        <f>IF($P4548="Other_Fuel",IF(LOOKUP($G4548,Fuel_Mappings!$I$2:$I$36,Fuel_Mappings!$I$2:$I$36)=$G4548,LOOKUP($G4548,Fuel_Mappings!$I$2:$I$36,Fuel_Mappings!$J$2:$J$36),""),"")</f>
        <v/>
      </c>
      <c r="S4548" s="5" t="str">
        <f t="shared" si="298"/>
        <v>2H1</v>
      </c>
      <c r="T4548" s="3" t="b">
        <f t="shared" si="299"/>
        <v>1</v>
      </c>
      <c r="U4548" s="3" t="b">
        <f t="shared" si="300"/>
        <v>1</v>
      </c>
    </row>
    <row r="4549" spans="1:21">
      <c r="A4549" s="10">
        <v>30700769</v>
      </c>
      <c r="B4549" t="s">
        <v>1023</v>
      </c>
      <c r="C4549" t="s">
        <v>1024</v>
      </c>
      <c r="D4549" t="s">
        <v>1025</v>
      </c>
      <c r="E4549" t="s">
        <v>11</v>
      </c>
      <c r="F4549" t="s">
        <v>1026</v>
      </c>
      <c r="G4549" t="s">
        <v>1037</v>
      </c>
      <c r="H4549" t="s">
        <v>14</v>
      </c>
      <c r="I4549" t="s">
        <v>1028</v>
      </c>
      <c r="J4549" t="s">
        <v>21</v>
      </c>
      <c r="K4549" s="3" t="str">
        <f t="shared" si="297"/>
        <v>Wood, Pulp &amp; Paper, &amp; Publishing ProductsOther</v>
      </c>
      <c r="L4549" s="9" t="s">
        <v>1459</v>
      </c>
      <c r="M4549" s="9" t="s">
        <v>1460</v>
      </c>
      <c r="N4549" t="s">
        <v>41</v>
      </c>
      <c r="P4549" s="5" t="str">
        <f>IF(LOOKUP($K4549,Fuel_Mappings!$C$2:$C$255,Fuel_Mappings!$D$2:$D$255)&lt;&gt;"",LOOKUP($K4549,Fuel_Mappings!$C$2:$C$255,Fuel_Mappings!$D$2:$D$255),"")</f>
        <v>Other_Fuel</v>
      </c>
      <c r="Q4549" s="5" t="str">
        <f>IF($P4549="Other_Fuel",IF(LOOKUP($G4549,Fuel_Mappings!$I$2:$I$36,Fuel_Mappings!$I$2:$I$36)=$G4549,LOOKUP($G4549,Fuel_Mappings!$I$2:$I$36,Fuel_Mappings!$J$2:$J$36),""),"")</f>
        <v/>
      </c>
      <c r="S4549" s="5" t="str">
        <f t="shared" si="298"/>
        <v>2H1</v>
      </c>
      <c r="T4549" s="3" t="b">
        <f t="shared" si="299"/>
        <v>1</v>
      </c>
      <c r="U4549" s="3" t="b">
        <f t="shared" si="300"/>
        <v>1</v>
      </c>
    </row>
    <row r="4550" spans="1:21">
      <c r="A4550" s="10">
        <v>30700780</v>
      </c>
      <c r="B4550" t="s">
        <v>1023</v>
      </c>
      <c r="C4550" t="s">
        <v>1024</v>
      </c>
      <c r="D4550" t="s">
        <v>1025</v>
      </c>
      <c r="E4550" t="s">
        <v>11</v>
      </c>
      <c r="F4550" t="s">
        <v>1026</v>
      </c>
      <c r="G4550" t="s">
        <v>1037</v>
      </c>
      <c r="H4550" t="s">
        <v>14</v>
      </c>
      <c r="I4550" t="s">
        <v>1028</v>
      </c>
      <c r="J4550" t="s">
        <v>21</v>
      </c>
      <c r="K4550" s="3" t="str">
        <f t="shared" si="297"/>
        <v>Wood, Pulp &amp; Paper, &amp; Publishing ProductsOther</v>
      </c>
      <c r="L4550" s="9" t="s">
        <v>1459</v>
      </c>
      <c r="M4550" s="9" t="s">
        <v>1460</v>
      </c>
      <c r="N4550" t="s">
        <v>41</v>
      </c>
      <c r="P4550" s="5" t="str">
        <f>IF(LOOKUP($K4550,Fuel_Mappings!$C$2:$C$255,Fuel_Mappings!$D$2:$D$255)&lt;&gt;"",LOOKUP($K4550,Fuel_Mappings!$C$2:$C$255,Fuel_Mappings!$D$2:$D$255),"")</f>
        <v>Other_Fuel</v>
      </c>
      <c r="Q4550" s="5" t="str">
        <f>IF($P4550="Other_Fuel",IF(LOOKUP($G4550,Fuel_Mappings!$I$2:$I$36,Fuel_Mappings!$I$2:$I$36)=$G4550,LOOKUP($G4550,Fuel_Mappings!$I$2:$I$36,Fuel_Mappings!$J$2:$J$36),""),"")</f>
        <v/>
      </c>
      <c r="S4550" s="5" t="str">
        <f t="shared" si="298"/>
        <v>2H1</v>
      </c>
      <c r="T4550" s="3" t="b">
        <f t="shared" si="299"/>
        <v>1</v>
      </c>
      <c r="U4550" s="3" t="b">
        <f t="shared" si="300"/>
        <v>1</v>
      </c>
    </row>
    <row r="4551" spans="1:21">
      <c r="A4551" s="10">
        <v>30700781</v>
      </c>
      <c r="B4551" t="s">
        <v>1023</v>
      </c>
      <c r="C4551" t="s">
        <v>1024</v>
      </c>
      <c r="D4551" t="s">
        <v>1025</v>
      </c>
      <c r="E4551" t="s">
        <v>11</v>
      </c>
      <c r="F4551" t="s">
        <v>1026</v>
      </c>
      <c r="G4551" t="s">
        <v>1037</v>
      </c>
      <c r="H4551" t="s">
        <v>14</v>
      </c>
      <c r="I4551" t="s">
        <v>1028</v>
      </c>
      <c r="J4551" t="s">
        <v>21</v>
      </c>
      <c r="K4551" s="3" t="str">
        <f t="shared" si="297"/>
        <v>Wood, Pulp &amp; Paper, &amp; Publishing ProductsOther</v>
      </c>
      <c r="L4551" s="9" t="s">
        <v>1459</v>
      </c>
      <c r="M4551" s="9" t="s">
        <v>1460</v>
      </c>
      <c r="N4551" t="s">
        <v>41</v>
      </c>
      <c r="P4551" s="5" t="str">
        <f>IF(LOOKUP($K4551,Fuel_Mappings!$C$2:$C$255,Fuel_Mappings!$D$2:$D$255)&lt;&gt;"",LOOKUP($K4551,Fuel_Mappings!$C$2:$C$255,Fuel_Mappings!$D$2:$D$255),"")</f>
        <v>Other_Fuel</v>
      </c>
      <c r="Q4551" s="5" t="str">
        <f>IF($P4551="Other_Fuel",IF(LOOKUP($G4551,Fuel_Mappings!$I$2:$I$36,Fuel_Mappings!$I$2:$I$36)=$G4551,LOOKUP($G4551,Fuel_Mappings!$I$2:$I$36,Fuel_Mappings!$J$2:$J$36),""),"")</f>
        <v/>
      </c>
      <c r="S4551" s="5" t="str">
        <f t="shared" si="298"/>
        <v>2H1</v>
      </c>
      <c r="T4551" s="3" t="b">
        <f t="shared" si="299"/>
        <v>1</v>
      </c>
      <c r="U4551" s="3" t="b">
        <f t="shared" si="300"/>
        <v>1</v>
      </c>
    </row>
    <row r="4552" spans="1:21">
      <c r="A4552" s="10">
        <v>30700783</v>
      </c>
      <c r="B4552" t="s">
        <v>1023</v>
      </c>
      <c r="C4552" t="s">
        <v>1024</v>
      </c>
      <c r="D4552" t="s">
        <v>1025</v>
      </c>
      <c r="E4552" t="s">
        <v>11</v>
      </c>
      <c r="F4552" t="s">
        <v>1026</v>
      </c>
      <c r="G4552" t="s">
        <v>1037</v>
      </c>
      <c r="H4552" t="s">
        <v>14</v>
      </c>
      <c r="I4552" t="s">
        <v>1028</v>
      </c>
      <c r="J4552" t="s">
        <v>21</v>
      </c>
      <c r="K4552" s="3" t="str">
        <f t="shared" si="297"/>
        <v>Wood, Pulp &amp; Paper, &amp; Publishing ProductsOther</v>
      </c>
      <c r="L4552" s="9" t="s">
        <v>1459</v>
      </c>
      <c r="M4552" s="9" t="s">
        <v>1460</v>
      </c>
      <c r="N4552" t="s">
        <v>41</v>
      </c>
      <c r="P4552" s="5" t="str">
        <f>IF(LOOKUP($K4552,Fuel_Mappings!$C$2:$C$255,Fuel_Mappings!$D$2:$D$255)&lt;&gt;"",LOOKUP($K4552,Fuel_Mappings!$C$2:$C$255,Fuel_Mappings!$D$2:$D$255),"")</f>
        <v>Other_Fuel</v>
      </c>
      <c r="Q4552" s="5" t="str">
        <f>IF($P4552="Other_Fuel",IF(LOOKUP($G4552,Fuel_Mappings!$I$2:$I$36,Fuel_Mappings!$I$2:$I$36)=$G4552,LOOKUP($G4552,Fuel_Mappings!$I$2:$I$36,Fuel_Mappings!$J$2:$J$36),""),"")</f>
        <v/>
      </c>
      <c r="S4552" s="5" t="str">
        <f t="shared" si="298"/>
        <v>2H1</v>
      </c>
      <c r="T4552" s="3" t="b">
        <f t="shared" si="299"/>
        <v>1</v>
      </c>
      <c r="U4552" s="3" t="b">
        <f t="shared" si="300"/>
        <v>1</v>
      </c>
    </row>
    <row r="4553" spans="1:21">
      <c r="A4553" s="10">
        <v>30700789</v>
      </c>
      <c r="B4553" t="s">
        <v>1023</v>
      </c>
      <c r="C4553" t="s">
        <v>1024</v>
      </c>
      <c r="D4553" t="s">
        <v>1025</v>
      </c>
      <c r="E4553" t="s">
        <v>11</v>
      </c>
      <c r="F4553" t="s">
        <v>1026</v>
      </c>
      <c r="G4553" t="s">
        <v>1037</v>
      </c>
      <c r="H4553" t="s">
        <v>14</v>
      </c>
      <c r="I4553" t="s">
        <v>1028</v>
      </c>
      <c r="J4553" t="s">
        <v>21</v>
      </c>
      <c r="K4553" s="3" t="str">
        <f t="shared" si="297"/>
        <v>Wood, Pulp &amp; Paper, &amp; Publishing ProductsOther</v>
      </c>
      <c r="L4553" s="9" t="s">
        <v>1459</v>
      </c>
      <c r="M4553" s="9" t="s">
        <v>1460</v>
      </c>
      <c r="N4553" t="s">
        <v>41</v>
      </c>
      <c r="P4553" s="5" t="str">
        <f>IF(LOOKUP($K4553,Fuel_Mappings!$C$2:$C$255,Fuel_Mappings!$D$2:$D$255)&lt;&gt;"",LOOKUP($K4553,Fuel_Mappings!$C$2:$C$255,Fuel_Mappings!$D$2:$D$255),"")</f>
        <v>Other_Fuel</v>
      </c>
      <c r="Q4553" s="5" t="str">
        <f>IF($P4553="Other_Fuel",IF(LOOKUP($G4553,Fuel_Mappings!$I$2:$I$36,Fuel_Mappings!$I$2:$I$36)=$G4553,LOOKUP($G4553,Fuel_Mappings!$I$2:$I$36,Fuel_Mappings!$J$2:$J$36),""),"")</f>
        <v/>
      </c>
      <c r="S4553" s="5" t="str">
        <f t="shared" si="298"/>
        <v>2H1</v>
      </c>
      <c r="T4553" s="3" t="b">
        <f t="shared" si="299"/>
        <v>1</v>
      </c>
      <c r="U4553" s="3" t="b">
        <f t="shared" si="300"/>
        <v>1</v>
      </c>
    </row>
    <row r="4554" spans="1:21">
      <c r="A4554" s="10">
        <v>30700790</v>
      </c>
      <c r="B4554" t="s">
        <v>1023</v>
      </c>
      <c r="C4554" t="s">
        <v>1024</v>
      </c>
      <c r="D4554" t="s">
        <v>1025</v>
      </c>
      <c r="E4554" t="s">
        <v>11</v>
      </c>
      <c r="F4554" t="s">
        <v>1026</v>
      </c>
      <c r="G4554" t="s">
        <v>1037</v>
      </c>
      <c r="H4554" t="s">
        <v>14</v>
      </c>
      <c r="I4554" t="s">
        <v>1028</v>
      </c>
      <c r="J4554" t="s">
        <v>21</v>
      </c>
      <c r="K4554" s="3" t="str">
        <f t="shared" si="297"/>
        <v>Wood, Pulp &amp; Paper, &amp; Publishing ProductsOther</v>
      </c>
      <c r="L4554" s="9" t="s">
        <v>1459</v>
      </c>
      <c r="M4554" s="9" t="s">
        <v>1460</v>
      </c>
      <c r="N4554" t="s">
        <v>41</v>
      </c>
      <c r="P4554" s="5" t="str">
        <f>IF(LOOKUP($K4554,Fuel_Mappings!$C$2:$C$255,Fuel_Mappings!$D$2:$D$255)&lt;&gt;"",LOOKUP($K4554,Fuel_Mappings!$C$2:$C$255,Fuel_Mappings!$D$2:$D$255),"")</f>
        <v>Other_Fuel</v>
      </c>
      <c r="Q4554" s="5" t="str">
        <f>IF($P4554="Other_Fuel",IF(LOOKUP($G4554,Fuel_Mappings!$I$2:$I$36,Fuel_Mappings!$I$2:$I$36)=$G4554,LOOKUP($G4554,Fuel_Mappings!$I$2:$I$36,Fuel_Mappings!$J$2:$J$36),""),"")</f>
        <v/>
      </c>
      <c r="S4554" s="5" t="str">
        <f t="shared" si="298"/>
        <v>2H1</v>
      </c>
      <c r="T4554" s="3" t="b">
        <f t="shared" si="299"/>
        <v>1</v>
      </c>
      <c r="U4554" s="3" t="b">
        <f t="shared" si="300"/>
        <v>1</v>
      </c>
    </row>
    <row r="4555" spans="1:21">
      <c r="A4555" s="10">
        <v>30700791</v>
      </c>
      <c r="B4555" t="s">
        <v>1023</v>
      </c>
      <c r="C4555" t="s">
        <v>1024</v>
      </c>
      <c r="D4555" t="s">
        <v>1025</v>
      </c>
      <c r="E4555" t="s">
        <v>11</v>
      </c>
      <c r="F4555" t="s">
        <v>1026</v>
      </c>
      <c r="G4555" t="s">
        <v>1037</v>
      </c>
      <c r="H4555" t="s">
        <v>14</v>
      </c>
      <c r="I4555" t="s">
        <v>1028</v>
      </c>
      <c r="J4555" t="s">
        <v>21</v>
      </c>
      <c r="K4555" s="3" t="str">
        <f t="shared" si="297"/>
        <v>Wood, Pulp &amp; Paper, &amp; Publishing ProductsOther</v>
      </c>
      <c r="L4555" s="9" t="s">
        <v>1459</v>
      </c>
      <c r="M4555" s="9" t="s">
        <v>1460</v>
      </c>
      <c r="N4555" t="s">
        <v>41</v>
      </c>
      <c r="P4555" s="5" t="str">
        <f>IF(LOOKUP($K4555,Fuel_Mappings!$C$2:$C$255,Fuel_Mappings!$D$2:$D$255)&lt;&gt;"",LOOKUP($K4555,Fuel_Mappings!$C$2:$C$255,Fuel_Mappings!$D$2:$D$255),"")</f>
        <v>Other_Fuel</v>
      </c>
      <c r="Q4555" s="5" t="str">
        <f>IF($P4555="Other_Fuel",IF(LOOKUP($G4555,Fuel_Mappings!$I$2:$I$36,Fuel_Mappings!$I$2:$I$36)=$G4555,LOOKUP($G4555,Fuel_Mappings!$I$2:$I$36,Fuel_Mappings!$J$2:$J$36),""),"")</f>
        <v/>
      </c>
      <c r="S4555" s="5" t="str">
        <f t="shared" si="298"/>
        <v>2H1</v>
      </c>
      <c r="T4555" s="3" t="b">
        <f t="shared" si="299"/>
        <v>1</v>
      </c>
      <c r="U4555" s="3" t="b">
        <f t="shared" si="300"/>
        <v>1</v>
      </c>
    </row>
    <row r="4556" spans="1:21">
      <c r="A4556" s="10">
        <v>30700792</v>
      </c>
      <c r="B4556" t="s">
        <v>1023</v>
      </c>
      <c r="C4556" t="s">
        <v>1024</v>
      </c>
      <c r="D4556" t="s">
        <v>1025</v>
      </c>
      <c r="E4556" t="s">
        <v>11</v>
      </c>
      <c r="F4556" t="s">
        <v>1026</v>
      </c>
      <c r="G4556" t="s">
        <v>1037</v>
      </c>
      <c r="H4556" t="s">
        <v>14</v>
      </c>
      <c r="I4556" t="s">
        <v>1028</v>
      </c>
      <c r="J4556" t="s">
        <v>21</v>
      </c>
      <c r="K4556" s="3" t="str">
        <f t="shared" si="297"/>
        <v>Wood, Pulp &amp; Paper, &amp; Publishing ProductsOther</v>
      </c>
      <c r="L4556" s="9" t="s">
        <v>1459</v>
      </c>
      <c r="M4556" s="9" t="s">
        <v>1460</v>
      </c>
      <c r="N4556" t="s">
        <v>41</v>
      </c>
      <c r="P4556" s="5" t="str">
        <f>IF(LOOKUP($K4556,Fuel_Mappings!$C$2:$C$255,Fuel_Mappings!$D$2:$D$255)&lt;&gt;"",LOOKUP($K4556,Fuel_Mappings!$C$2:$C$255,Fuel_Mappings!$D$2:$D$255),"")</f>
        <v>Other_Fuel</v>
      </c>
      <c r="Q4556" s="5" t="str">
        <f>IF($P4556="Other_Fuel",IF(LOOKUP($G4556,Fuel_Mappings!$I$2:$I$36,Fuel_Mappings!$I$2:$I$36)=$G4556,LOOKUP($G4556,Fuel_Mappings!$I$2:$I$36,Fuel_Mappings!$J$2:$J$36),""),"")</f>
        <v/>
      </c>
      <c r="S4556" s="5" t="str">
        <f t="shared" si="298"/>
        <v>2H1</v>
      </c>
      <c r="T4556" s="3" t="b">
        <f t="shared" si="299"/>
        <v>1</v>
      </c>
      <c r="U4556" s="3" t="b">
        <f t="shared" si="300"/>
        <v>1</v>
      </c>
    </row>
    <row r="4557" spans="1:21">
      <c r="A4557" s="10">
        <v>30700793</v>
      </c>
      <c r="B4557" t="s">
        <v>1023</v>
      </c>
      <c r="C4557" t="s">
        <v>1024</v>
      </c>
      <c r="D4557" t="s">
        <v>1025</v>
      </c>
      <c r="E4557" t="s">
        <v>11</v>
      </c>
      <c r="F4557" t="s">
        <v>1026</v>
      </c>
      <c r="G4557" t="s">
        <v>1037</v>
      </c>
      <c r="H4557" t="s">
        <v>14</v>
      </c>
      <c r="I4557" t="s">
        <v>1028</v>
      </c>
      <c r="J4557" t="s">
        <v>21</v>
      </c>
      <c r="K4557" s="3" t="str">
        <f t="shared" si="297"/>
        <v>Wood, Pulp &amp; Paper, &amp; Publishing ProductsOther</v>
      </c>
      <c r="L4557" s="9" t="s">
        <v>1459</v>
      </c>
      <c r="M4557" s="9" t="s">
        <v>1460</v>
      </c>
      <c r="N4557" t="s">
        <v>41</v>
      </c>
      <c r="P4557" s="5" t="str">
        <f>IF(LOOKUP($K4557,Fuel_Mappings!$C$2:$C$255,Fuel_Mappings!$D$2:$D$255)&lt;&gt;"",LOOKUP($K4557,Fuel_Mappings!$C$2:$C$255,Fuel_Mappings!$D$2:$D$255),"")</f>
        <v>Other_Fuel</v>
      </c>
      <c r="Q4557" s="5" t="str">
        <f>IF($P4557="Other_Fuel",IF(LOOKUP($G4557,Fuel_Mappings!$I$2:$I$36,Fuel_Mappings!$I$2:$I$36)=$G4557,LOOKUP($G4557,Fuel_Mappings!$I$2:$I$36,Fuel_Mappings!$J$2:$J$36),""),"")</f>
        <v/>
      </c>
      <c r="S4557" s="5" t="str">
        <f t="shared" si="298"/>
        <v>2H1</v>
      </c>
      <c r="T4557" s="3" t="b">
        <f t="shared" si="299"/>
        <v>1</v>
      </c>
      <c r="U4557" s="3" t="b">
        <f t="shared" si="300"/>
        <v>1</v>
      </c>
    </row>
    <row r="4558" spans="1:21">
      <c r="A4558" s="10">
        <v>30700801</v>
      </c>
      <c r="B4558" t="s">
        <v>1023</v>
      </c>
      <c r="C4558" t="s">
        <v>1024</v>
      </c>
      <c r="D4558" t="s">
        <v>1025</v>
      </c>
      <c r="E4558" t="s">
        <v>11</v>
      </c>
      <c r="F4558" t="s">
        <v>1026</v>
      </c>
      <c r="G4558" t="s">
        <v>1033</v>
      </c>
      <c r="H4558" t="s">
        <v>14</v>
      </c>
      <c r="I4558" t="s">
        <v>1028</v>
      </c>
      <c r="J4558" t="s">
        <v>21</v>
      </c>
      <c r="K4558" s="3" t="str">
        <f t="shared" si="297"/>
        <v>Wood, Pulp &amp; Paper, &amp; Publishing ProductsOther</v>
      </c>
      <c r="L4558" s="9" t="s">
        <v>1459</v>
      </c>
      <c r="M4558" s="9" t="s">
        <v>1460</v>
      </c>
      <c r="N4558" t="s">
        <v>41</v>
      </c>
      <c r="P4558" s="5" t="str">
        <f>IF(LOOKUP($K4558,Fuel_Mappings!$C$2:$C$255,Fuel_Mappings!$D$2:$D$255)&lt;&gt;"",LOOKUP($K4558,Fuel_Mappings!$C$2:$C$255,Fuel_Mappings!$D$2:$D$255),"")</f>
        <v>Other_Fuel</v>
      </c>
      <c r="Q4558" s="5" t="str">
        <f>IF($P4558="Other_Fuel",IF(LOOKUP($G4558,Fuel_Mappings!$I$2:$I$36,Fuel_Mappings!$I$2:$I$36)=$G4558,LOOKUP($G4558,Fuel_Mappings!$I$2:$I$36,Fuel_Mappings!$J$2:$J$36),""),"")</f>
        <v/>
      </c>
      <c r="S4558" s="5" t="str">
        <f t="shared" si="298"/>
        <v>2H1</v>
      </c>
      <c r="T4558" s="3" t="b">
        <f t="shared" si="299"/>
        <v>1</v>
      </c>
      <c r="U4558" s="3" t="b">
        <f t="shared" si="300"/>
        <v>1</v>
      </c>
    </row>
    <row r="4559" spans="1:21">
      <c r="A4559" s="10">
        <v>30700802</v>
      </c>
      <c r="B4559" t="s">
        <v>1023</v>
      </c>
      <c r="C4559" t="s">
        <v>1024</v>
      </c>
      <c r="D4559" t="s">
        <v>1025</v>
      </c>
      <c r="E4559" t="s">
        <v>11</v>
      </c>
      <c r="F4559" t="s">
        <v>1026</v>
      </c>
      <c r="G4559" t="s">
        <v>1033</v>
      </c>
      <c r="H4559" t="s">
        <v>14</v>
      </c>
      <c r="I4559" t="s">
        <v>1028</v>
      </c>
      <c r="J4559" t="s">
        <v>21</v>
      </c>
      <c r="K4559" s="3" t="str">
        <f t="shared" si="297"/>
        <v>Wood, Pulp &amp; Paper, &amp; Publishing ProductsOther</v>
      </c>
      <c r="L4559" s="9" t="s">
        <v>1459</v>
      </c>
      <c r="M4559" s="9" t="s">
        <v>1460</v>
      </c>
      <c r="N4559" t="s">
        <v>41</v>
      </c>
      <c r="P4559" s="5" t="str">
        <f>IF(LOOKUP($K4559,Fuel_Mappings!$C$2:$C$255,Fuel_Mappings!$D$2:$D$255)&lt;&gt;"",LOOKUP($K4559,Fuel_Mappings!$C$2:$C$255,Fuel_Mappings!$D$2:$D$255),"")</f>
        <v>Other_Fuel</v>
      </c>
      <c r="Q4559" s="5" t="str">
        <f>IF($P4559="Other_Fuel",IF(LOOKUP($G4559,Fuel_Mappings!$I$2:$I$36,Fuel_Mappings!$I$2:$I$36)=$G4559,LOOKUP($G4559,Fuel_Mappings!$I$2:$I$36,Fuel_Mappings!$J$2:$J$36),""),"")</f>
        <v/>
      </c>
      <c r="S4559" s="5" t="str">
        <f t="shared" si="298"/>
        <v>2H1</v>
      </c>
      <c r="T4559" s="3" t="b">
        <f t="shared" si="299"/>
        <v>1</v>
      </c>
      <c r="U4559" s="3" t="b">
        <f t="shared" si="300"/>
        <v>1</v>
      </c>
    </row>
    <row r="4560" spans="1:21">
      <c r="A4560" s="10">
        <v>30700804</v>
      </c>
      <c r="B4560" t="s">
        <v>1023</v>
      </c>
      <c r="C4560" t="s">
        <v>1024</v>
      </c>
      <c r="D4560" t="s">
        <v>1025</v>
      </c>
      <c r="E4560" t="s">
        <v>11</v>
      </c>
      <c r="F4560" t="s">
        <v>1026</v>
      </c>
      <c r="G4560" t="s">
        <v>1033</v>
      </c>
      <c r="H4560" t="s">
        <v>14</v>
      </c>
      <c r="I4560" t="s">
        <v>1028</v>
      </c>
      <c r="J4560" t="s">
        <v>21</v>
      </c>
      <c r="K4560" s="3" t="str">
        <f t="shared" si="297"/>
        <v>Wood, Pulp &amp; Paper, &amp; Publishing ProductsOther</v>
      </c>
      <c r="L4560" s="9" t="s">
        <v>1459</v>
      </c>
      <c r="M4560" s="9" t="s">
        <v>1460</v>
      </c>
      <c r="N4560" t="s">
        <v>41</v>
      </c>
      <c r="P4560" s="5" t="str">
        <f>IF(LOOKUP($K4560,Fuel_Mappings!$C$2:$C$255,Fuel_Mappings!$D$2:$D$255)&lt;&gt;"",LOOKUP($K4560,Fuel_Mappings!$C$2:$C$255,Fuel_Mappings!$D$2:$D$255),"")</f>
        <v>Other_Fuel</v>
      </c>
      <c r="Q4560" s="5" t="str">
        <f>IF($P4560="Other_Fuel",IF(LOOKUP($G4560,Fuel_Mappings!$I$2:$I$36,Fuel_Mappings!$I$2:$I$36)=$G4560,LOOKUP($G4560,Fuel_Mappings!$I$2:$I$36,Fuel_Mappings!$J$2:$J$36),""),"")</f>
        <v/>
      </c>
      <c r="S4560" s="5" t="str">
        <f t="shared" si="298"/>
        <v>2H1</v>
      </c>
      <c r="T4560" s="3" t="b">
        <f t="shared" si="299"/>
        <v>1</v>
      </c>
      <c r="U4560" s="3" t="b">
        <f t="shared" si="300"/>
        <v>1</v>
      </c>
    </row>
    <row r="4561" spans="1:21">
      <c r="A4561" s="10">
        <v>30700806</v>
      </c>
      <c r="B4561" t="s">
        <v>1023</v>
      </c>
      <c r="C4561" t="s">
        <v>1024</v>
      </c>
      <c r="D4561" t="s">
        <v>1025</v>
      </c>
      <c r="E4561" t="s">
        <v>11</v>
      </c>
      <c r="F4561" t="s">
        <v>1026</v>
      </c>
      <c r="G4561" t="s">
        <v>1033</v>
      </c>
      <c r="H4561" t="s">
        <v>14</v>
      </c>
      <c r="I4561" t="s">
        <v>1028</v>
      </c>
      <c r="J4561" t="s">
        <v>21</v>
      </c>
      <c r="K4561" s="3" t="str">
        <f t="shared" si="297"/>
        <v>Wood, Pulp &amp; Paper, &amp; Publishing ProductsOther</v>
      </c>
      <c r="L4561" s="9" t="s">
        <v>1459</v>
      </c>
      <c r="M4561" s="9" t="s">
        <v>1460</v>
      </c>
      <c r="N4561" t="s">
        <v>41</v>
      </c>
      <c r="P4561" s="5" t="str">
        <f>IF(LOOKUP($K4561,Fuel_Mappings!$C$2:$C$255,Fuel_Mappings!$D$2:$D$255)&lt;&gt;"",LOOKUP($K4561,Fuel_Mappings!$C$2:$C$255,Fuel_Mappings!$D$2:$D$255),"")</f>
        <v>Other_Fuel</v>
      </c>
      <c r="Q4561" s="5" t="str">
        <f>IF($P4561="Other_Fuel",IF(LOOKUP($G4561,Fuel_Mappings!$I$2:$I$36,Fuel_Mappings!$I$2:$I$36)=$G4561,LOOKUP($G4561,Fuel_Mappings!$I$2:$I$36,Fuel_Mappings!$J$2:$J$36),""),"")</f>
        <v/>
      </c>
      <c r="S4561" s="5" t="str">
        <f t="shared" si="298"/>
        <v>2H1</v>
      </c>
      <c r="T4561" s="3" t="b">
        <f t="shared" si="299"/>
        <v>1</v>
      </c>
      <c r="U4561" s="3" t="b">
        <f t="shared" si="300"/>
        <v>1</v>
      </c>
    </row>
    <row r="4562" spans="1:21">
      <c r="A4562" s="10">
        <v>30700807</v>
      </c>
      <c r="B4562" t="s">
        <v>1023</v>
      </c>
      <c r="C4562" t="s">
        <v>1024</v>
      </c>
      <c r="D4562" t="s">
        <v>1025</v>
      </c>
      <c r="E4562" t="s">
        <v>11</v>
      </c>
      <c r="F4562" t="s">
        <v>1026</v>
      </c>
      <c r="G4562" t="s">
        <v>1033</v>
      </c>
      <c r="H4562" t="s">
        <v>14</v>
      </c>
      <c r="I4562" t="s">
        <v>1028</v>
      </c>
      <c r="J4562" t="s">
        <v>21</v>
      </c>
      <c r="K4562" s="3" t="str">
        <f t="shared" si="297"/>
        <v>Wood, Pulp &amp; Paper, &amp; Publishing ProductsOther</v>
      </c>
      <c r="L4562" s="9" t="s">
        <v>1459</v>
      </c>
      <c r="M4562" s="9" t="s">
        <v>1460</v>
      </c>
      <c r="N4562" t="s">
        <v>41</v>
      </c>
      <c r="P4562" s="5" t="str">
        <f>IF(LOOKUP($K4562,Fuel_Mappings!$C$2:$C$255,Fuel_Mappings!$D$2:$D$255)&lt;&gt;"",LOOKUP($K4562,Fuel_Mappings!$C$2:$C$255,Fuel_Mappings!$D$2:$D$255),"")</f>
        <v>Other_Fuel</v>
      </c>
      <c r="Q4562" s="5" t="str">
        <f>IF($P4562="Other_Fuel",IF(LOOKUP($G4562,Fuel_Mappings!$I$2:$I$36,Fuel_Mappings!$I$2:$I$36)=$G4562,LOOKUP($G4562,Fuel_Mappings!$I$2:$I$36,Fuel_Mappings!$J$2:$J$36),""),"")</f>
        <v/>
      </c>
      <c r="S4562" s="5" t="str">
        <f t="shared" si="298"/>
        <v>2H1</v>
      </c>
      <c r="T4562" s="3" t="b">
        <f t="shared" si="299"/>
        <v>1</v>
      </c>
      <c r="U4562" s="3" t="b">
        <f t="shared" si="300"/>
        <v>1</v>
      </c>
    </row>
    <row r="4563" spans="1:21">
      <c r="A4563" s="10">
        <v>30700808</v>
      </c>
      <c r="B4563" t="s">
        <v>1023</v>
      </c>
      <c r="C4563" t="s">
        <v>1024</v>
      </c>
      <c r="D4563" t="s">
        <v>1025</v>
      </c>
      <c r="E4563" t="s">
        <v>11</v>
      </c>
      <c r="F4563" t="s">
        <v>1026</v>
      </c>
      <c r="G4563" t="s">
        <v>1033</v>
      </c>
      <c r="H4563" t="s">
        <v>14</v>
      </c>
      <c r="I4563" t="s">
        <v>1028</v>
      </c>
      <c r="J4563" t="s">
        <v>21</v>
      </c>
      <c r="K4563" s="3" t="str">
        <f t="shared" si="297"/>
        <v>Wood, Pulp &amp; Paper, &amp; Publishing ProductsOther</v>
      </c>
      <c r="L4563" s="9" t="s">
        <v>1459</v>
      </c>
      <c r="M4563" s="9" t="s">
        <v>1460</v>
      </c>
      <c r="N4563" t="s">
        <v>41</v>
      </c>
      <c r="P4563" s="5" t="str">
        <f>IF(LOOKUP($K4563,Fuel_Mappings!$C$2:$C$255,Fuel_Mappings!$D$2:$D$255)&lt;&gt;"",LOOKUP($K4563,Fuel_Mappings!$C$2:$C$255,Fuel_Mappings!$D$2:$D$255),"")</f>
        <v>Other_Fuel</v>
      </c>
      <c r="Q4563" s="5" t="str">
        <f>IF($P4563="Other_Fuel",IF(LOOKUP($G4563,Fuel_Mappings!$I$2:$I$36,Fuel_Mappings!$I$2:$I$36)=$G4563,LOOKUP($G4563,Fuel_Mappings!$I$2:$I$36,Fuel_Mappings!$J$2:$J$36),""),"")</f>
        <v/>
      </c>
      <c r="S4563" s="5" t="str">
        <f t="shared" si="298"/>
        <v>2H1</v>
      </c>
      <c r="T4563" s="3" t="b">
        <f t="shared" si="299"/>
        <v>1</v>
      </c>
      <c r="U4563" s="3" t="b">
        <f t="shared" si="300"/>
        <v>1</v>
      </c>
    </row>
    <row r="4564" spans="1:21">
      <c r="A4564" s="10">
        <v>30700821</v>
      </c>
      <c r="B4564" t="s">
        <v>1023</v>
      </c>
      <c r="C4564" t="s">
        <v>1024</v>
      </c>
      <c r="D4564" t="s">
        <v>1025</v>
      </c>
      <c r="E4564" t="s">
        <v>11</v>
      </c>
      <c r="F4564" t="s">
        <v>1026</v>
      </c>
      <c r="G4564" t="s">
        <v>1033</v>
      </c>
      <c r="H4564" t="s">
        <v>14</v>
      </c>
      <c r="I4564" t="s">
        <v>1028</v>
      </c>
      <c r="J4564" t="s">
        <v>21</v>
      </c>
      <c r="K4564" s="3" t="str">
        <f t="shared" si="297"/>
        <v>Wood, Pulp &amp; Paper, &amp; Publishing ProductsOther</v>
      </c>
      <c r="L4564" s="9" t="s">
        <v>1459</v>
      </c>
      <c r="M4564" s="9" t="s">
        <v>1460</v>
      </c>
      <c r="N4564" t="s">
        <v>41</v>
      </c>
      <c r="P4564" s="5" t="str">
        <f>IF(LOOKUP($K4564,Fuel_Mappings!$C$2:$C$255,Fuel_Mappings!$D$2:$D$255)&lt;&gt;"",LOOKUP($K4564,Fuel_Mappings!$C$2:$C$255,Fuel_Mappings!$D$2:$D$255),"")</f>
        <v>Other_Fuel</v>
      </c>
      <c r="Q4564" s="5" t="str">
        <f>IF($P4564="Other_Fuel",IF(LOOKUP($G4564,Fuel_Mappings!$I$2:$I$36,Fuel_Mappings!$I$2:$I$36)=$G4564,LOOKUP($G4564,Fuel_Mappings!$I$2:$I$36,Fuel_Mappings!$J$2:$J$36),""),"")</f>
        <v/>
      </c>
      <c r="S4564" s="5" t="str">
        <f t="shared" si="298"/>
        <v>2H1</v>
      </c>
      <c r="T4564" s="3" t="b">
        <f t="shared" si="299"/>
        <v>1</v>
      </c>
      <c r="U4564" s="3" t="b">
        <f t="shared" si="300"/>
        <v>1</v>
      </c>
    </row>
    <row r="4565" spans="1:21">
      <c r="A4565" s="10">
        <v>30700895</v>
      </c>
      <c r="B4565" t="s">
        <v>1023</v>
      </c>
      <c r="C4565" t="s">
        <v>1024</v>
      </c>
      <c r="D4565" t="s">
        <v>1025</v>
      </c>
      <c r="E4565" t="s">
        <v>11</v>
      </c>
      <c r="F4565" t="s">
        <v>1026</v>
      </c>
      <c r="G4565" t="s">
        <v>1033</v>
      </c>
      <c r="H4565" t="s">
        <v>14</v>
      </c>
      <c r="I4565" t="s">
        <v>1028</v>
      </c>
      <c r="J4565" t="s">
        <v>21</v>
      </c>
      <c r="K4565" s="3" t="str">
        <f t="shared" si="297"/>
        <v>Wood, Pulp &amp; Paper, &amp; Publishing ProductsOther</v>
      </c>
      <c r="L4565" s="9" t="s">
        <v>1459</v>
      </c>
      <c r="M4565" s="9" t="s">
        <v>1460</v>
      </c>
      <c r="N4565" t="s">
        <v>41</v>
      </c>
      <c r="P4565" s="5" t="str">
        <f>IF(LOOKUP($K4565,Fuel_Mappings!$C$2:$C$255,Fuel_Mappings!$D$2:$D$255)&lt;&gt;"",LOOKUP($K4565,Fuel_Mappings!$C$2:$C$255,Fuel_Mappings!$D$2:$D$255),"")</f>
        <v>Other_Fuel</v>
      </c>
      <c r="Q4565" s="5" t="str">
        <f>IF($P4565="Other_Fuel",IF(LOOKUP($G4565,Fuel_Mappings!$I$2:$I$36,Fuel_Mappings!$I$2:$I$36)=$G4565,LOOKUP($G4565,Fuel_Mappings!$I$2:$I$36,Fuel_Mappings!$J$2:$J$36),""),"")</f>
        <v/>
      </c>
      <c r="S4565" s="5" t="str">
        <f t="shared" si="298"/>
        <v>2H1</v>
      </c>
      <c r="T4565" s="3" t="b">
        <f t="shared" si="299"/>
        <v>1</v>
      </c>
      <c r="U4565" s="3" t="b">
        <f t="shared" si="300"/>
        <v>1</v>
      </c>
    </row>
    <row r="4566" spans="1:21">
      <c r="A4566" s="10">
        <v>30700896</v>
      </c>
      <c r="B4566" t="s">
        <v>1023</v>
      </c>
      <c r="C4566" t="s">
        <v>1024</v>
      </c>
      <c r="D4566" t="s">
        <v>1025</v>
      </c>
      <c r="E4566" t="s">
        <v>11</v>
      </c>
      <c r="F4566" t="s">
        <v>1026</v>
      </c>
      <c r="G4566" t="s">
        <v>1033</v>
      </c>
      <c r="H4566" t="s">
        <v>14</v>
      </c>
      <c r="I4566" t="s">
        <v>1028</v>
      </c>
      <c r="J4566" t="s">
        <v>21</v>
      </c>
      <c r="K4566" s="3" t="str">
        <f t="shared" si="297"/>
        <v>Wood, Pulp &amp; Paper, &amp; Publishing ProductsOther</v>
      </c>
      <c r="L4566" s="9" t="s">
        <v>1459</v>
      </c>
      <c r="M4566" s="9" t="s">
        <v>1460</v>
      </c>
      <c r="N4566" t="s">
        <v>41</v>
      </c>
      <c r="P4566" s="5" t="str">
        <f>IF(LOOKUP($K4566,Fuel_Mappings!$C$2:$C$255,Fuel_Mappings!$D$2:$D$255)&lt;&gt;"",LOOKUP($K4566,Fuel_Mappings!$C$2:$C$255,Fuel_Mappings!$D$2:$D$255),"")</f>
        <v>Other_Fuel</v>
      </c>
      <c r="Q4566" s="5" t="str">
        <f>IF($P4566="Other_Fuel",IF(LOOKUP($G4566,Fuel_Mappings!$I$2:$I$36,Fuel_Mappings!$I$2:$I$36)=$G4566,LOOKUP($G4566,Fuel_Mappings!$I$2:$I$36,Fuel_Mappings!$J$2:$J$36),""),"")</f>
        <v/>
      </c>
      <c r="S4566" s="5" t="str">
        <f t="shared" si="298"/>
        <v>2H1</v>
      </c>
      <c r="T4566" s="3" t="b">
        <f t="shared" si="299"/>
        <v>1</v>
      </c>
      <c r="U4566" s="3" t="b">
        <f t="shared" si="300"/>
        <v>1</v>
      </c>
    </row>
    <row r="4567" spans="1:21">
      <c r="A4567" s="10">
        <v>30700932</v>
      </c>
      <c r="B4567" t="s">
        <v>1023</v>
      </c>
      <c r="C4567" t="s">
        <v>1024</v>
      </c>
      <c r="D4567" t="s">
        <v>1025</v>
      </c>
      <c r="E4567" t="s">
        <v>11</v>
      </c>
      <c r="F4567" t="s">
        <v>1026</v>
      </c>
      <c r="G4567" t="s">
        <v>1040</v>
      </c>
      <c r="H4567" t="s">
        <v>14</v>
      </c>
      <c r="I4567" t="s">
        <v>1028</v>
      </c>
      <c r="J4567" t="s">
        <v>21</v>
      </c>
      <c r="K4567" s="3" t="str">
        <f t="shared" si="297"/>
        <v>Wood, Pulp &amp; Paper, &amp; Publishing ProductsOther</v>
      </c>
      <c r="L4567" s="9" t="s">
        <v>1459</v>
      </c>
      <c r="M4567" s="9" t="s">
        <v>1460</v>
      </c>
      <c r="N4567" t="s">
        <v>41</v>
      </c>
      <c r="P4567" s="5" t="str">
        <f>IF(LOOKUP($K4567,Fuel_Mappings!$C$2:$C$255,Fuel_Mappings!$D$2:$D$255)&lt;&gt;"",LOOKUP($K4567,Fuel_Mappings!$C$2:$C$255,Fuel_Mappings!$D$2:$D$255),"")</f>
        <v>Other_Fuel</v>
      </c>
      <c r="Q4567" s="5" t="str">
        <f>IF($P4567="Other_Fuel",IF(LOOKUP($G4567,Fuel_Mappings!$I$2:$I$36,Fuel_Mappings!$I$2:$I$36)=$G4567,LOOKUP($G4567,Fuel_Mappings!$I$2:$I$36,Fuel_Mappings!$J$2:$J$36),""),"")</f>
        <v/>
      </c>
      <c r="S4567" s="5" t="str">
        <f t="shared" si="298"/>
        <v>2H1</v>
      </c>
      <c r="T4567" s="3" t="b">
        <f t="shared" si="299"/>
        <v>1</v>
      </c>
      <c r="U4567" s="3" t="b">
        <f t="shared" si="300"/>
        <v>1</v>
      </c>
    </row>
    <row r="4568" spans="1:21">
      <c r="A4568" s="10">
        <v>30700935</v>
      </c>
      <c r="B4568" t="s">
        <v>1023</v>
      </c>
      <c r="C4568" t="s">
        <v>1024</v>
      </c>
      <c r="D4568" t="s">
        <v>1025</v>
      </c>
      <c r="E4568" t="s">
        <v>11</v>
      </c>
      <c r="F4568" t="s">
        <v>1026</v>
      </c>
      <c r="G4568" t="s">
        <v>1040</v>
      </c>
      <c r="H4568" t="s">
        <v>14</v>
      </c>
      <c r="I4568" t="s">
        <v>1028</v>
      </c>
      <c r="J4568" t="s">
        <v>21</v>
      </c>
      <c r="K4568" s="3" t="str">
        <f t="shared" si="297"/>
        <v>Wood, Pulp &amp; Paper, &amp; Publishing ProductsOther</v>
      </c>
      <c r="L4568" s="9" t="s">
        <v>1459</v>
      </c>
      <c r="M4568" s="9" t="s">
        <v>1460</v>
      </c>
      <c r="N4568" t="s">
        <v>41</v>
      </c>
      <c r="P4568" s="5" t="str">
        <f>IF(LOOKUP($K4568,Fuel_Mappings!$C$2:$C$255,Fuel_Mappings!$D$2:$D$255)&lt;&gt;"",LOOKUP($K4568,Fuel_Mappings!$C$2:$C$255,Fuel_Mappings!$D$2:$D$255),"")</f>
        <v>Other_Fuel</v>
      </c>
      <c r="Q4568" s="5" t="str">
        <f>IF($P4568="Other_Fuel",IF(LOOKUP($G4568,Fuel_Mappings!$I$2:$I$36,Fuel_Mappings!$I$2:$I$36)=$G4568,LOOKUP($G4568,Fuel_Mappings!$I$2:$I$36,Fuel_Mappings!$J$2:$J$36),""),"")</f>
        <v/>
      </c>
      <c r="S4568" s="5" t="str">
        <f t="shared" si="298"/>
        <v>2H1</v>
      </c>
      <c r="T4568" s="3" t="b">
        <f t="shared" si="299"/>
        <v>1</v>
      </c>
      <c r="U4568" s="3" t="b">
        <f t="shared" si="300"/>
        <v>1</v>
      </c>
    </row>
    <row r="4569" spans="1:21">
      <c r="A4569" s="10">
        <v>30701008</v>
      </c>
      <c r="B4569" t="s">
        <v>1023</v>
      </c>
      <c r="C4569" t="s">
        <v>1024</v>
      </c>
      <c r="D4569" t="s">
        <v>1025</v>
      </c>
      <c r="E4569" t="s">
        <v>11</v>
      </c>
      <c r="F4569" t="s">
        <v>1026</v>
      </c>
      <c r="G4569" t="s">
        <v>1038</v>
      </c>
      <c r="H4569" t="s">
        <v>14</v>
      </c>
      <c r="I4569" t="s">
        <v>1028</v>
      </c>
      <c r="J4569" t="s">
        <v>21</v>
      </c>
      <c r="K4569" s="3" t="str">
        <f t="shared" si="297"/>
        <v>Wood, Pulp &amp; Paper, &amp; Publishing ProductsOther</v>
      </c>
      <c r="L4569" s="9" t="s">
        <v>1459</v>
      </c>
      <c r="M4569" s="9" t="s">
        <v>1460</v>
      </c>
      <c r="N4569" t="s">
        <v>41</v>
      </c>
      <c r="P4569" s="5" t="str">
        <f>IF(LOOKUP($K4569,Fuel_Mappings!$C$2:$C$255,Fuel_Mappings!$D$2:$D$255)&lt;&gt;"",LOOKUP($K4569,Fuel_Mappings!$C$2:$C$255,Fuel_Mappings!$D$2:$D$255),"")</f>
        <v>Other_Fuel</v>
      </c>
      <c r="Q4569" s="5" t="str">
        <f>IF($P4569="Other_Fuel",IF(LOOKUP($G4569,Fuel_Mappings!$I$2:$I$36,Fuel_Mappings!$I$2:$I$36)=$G4569,LOOKUP($G4569,Fuel_Mappings!$I$2:$I$36,Fuel_Mappings!$J$2:$J$36),""),"")</f>
        <v/>
      </c>
      <c r="S4569" s="5" t="str">
        <f t="shared" si="298"/>
        <v>2H1</v>
      </c>
      <c r="T4569" s="3" t="b">
        <f t="shared" si="299"/>
        <v>1</v>
      </c>
      <c r="U4569" s="3" t="b">
        <f t="shared" si="300"/>
        <v>1</v>
      </c>
    </row>
    <row r="4570" spans="1:21">
      <c r="A4570" s="10">
        <v>30701009</v>
      </c>
      <c r="B4570" t="s">
        <v>1023</v>
      </c>
      <c r="C4570" t="s">
        <v>1024</v>
      </c>
      <c r="D4570" t="s">
        <v>1025</v>
      </c>
      <c r="E4570" t="s">
        <v>11</v>
      </c>
      <c r="F4570" t="s">
        <v>1026</v>
      </c>
      <c r="G4570" t="s">
        <v>1038</v>
      </c>
      <c r="H4570" t="s">
        <v>14</v>
      </c>
      <c r="I4570" t="s">
        <v>1028</v>
      </c>
      <c r="J4570" t="s">
        <v>21</v>
      </c>
      <c r="K4570" s="3" t="str">
        <f t="shared" si="297"/>
        <v>Wood, Pulp &amp; Paper, &amp; Publishing ProductsOther</v>
      </c>
      <c r="L4570" s="9" t="s">
        <v>1459</v>
      </c>
      <c r="M4570" s="9" t="s">
        <v>1460</v>
      </c>
      <c r="N4570" t="s">
        <v>41</v>
      </c>
      <c r="P4570" s="5" t="str">
        <f>IF(LOOKUP($K4570,Fuel_Mappings!$C$2:$C$255,Fuel_Mappings!$D$2:$D$255)&lt;&gt;"",LOOKUP($K4570,Fuel_Mappings!$C$2:$C$255,Fuel_Mappings!$D$2:$D$255),"")</f>
        <v>Other_Fuel</v>
      </c>
      <c r="Q4570" s="5" t="str">
        <f>IF($P4570="Other_Fuel",IF(LOOKUP($G4570,Fuel_Mappings!$I$2:$I$36,Fuel_Mappings!$I$2:$I$36)=$G4570,LOOKUP($G4570,Fuel_Mappings!$I$2:$I$36,Fuel_Mappings!$J$2:$J$36),""),"")</f>
        <v/>
      </c>
      <c r="S4570" s="5" t="str">
        <f t="shared" si="298"/>
        <v>2H1</v>
      </c>
      <c r="T4570" s="3" t="b">
        <f t="shared" si="299"/>
        <v>1</v>
      </c>
      <c r="U4570" s="3" t="b">
        <f t="shared" si="300"/>
        <v>1</v>
      </c>
    </row>
    <row r="4571" spans="1:21">
      <c r="A4571" s="10">
        <v>30701010</v>
      </c>
      <c r="B4571" t="s">
        <v>1023</v>
      </c>
      <c r="C4571" t="s">
        <v>1024</v>
      </c>
      <c r="D4571" t="s">
        <v>1025</v>
      </c>
      <c r="E4571" t="s">
        <v>11</v>
      </c>
      <c r="F4571" t="s">
        <v>1026</v>
      </c>
      <c r="G4571" t="s">
        <v>1038</v>
      </c>
      <c r="H4571" t="s">
        <v>14</v>
      </c>
      <c r="I4571" t="s">
        <v>1028</v>
      </c>
      <c r="J4571" t="s">
        <v>21</v>
      </c>
      <c r="K4571" s="3" t="str">
        <f t="shared" si="297"/>
        <v>Wood, Pulp &amp; Paper, &amp; Publishing ProductsOther</v>
      </c>
      <c r="L4571" s="9" t="s">
        <v>1459</v>
      </c>
      <c r="M4571" s="9" t="s">
        <v>1460</v>
      </c>
      <c r="N4571" t="s">
        <v>41</v>
      </c>
      <c r="P4571" s="5" t="str">
        <f>IF(LOOKUP($K4571,Fuel_Mappings!$C$2:$C$255,Fuel_Mappings!$D$2:$D$255)&lt;&gt;"",LOOKUP($K4571,Fuel_Mappings!$C$2:$C$255,Fuel_Mappings!$D$2:$D$255),"")</f>
        <v>Other_Fuel</v>
      </c>
      <c r="Q4571" s="5" t="str">
        <f>IF($P4571="Other_Fuel",IF(LOOKUP($G4571,Fuel_Mappings!$I$2:$I$36,Fuel_Mappings!$I$2:$I$36)=$G4571,LOOKUP($G4571,Fuel_Mappings!$I$2:$I$36,Fuel_Mappings!$J$2:$J$36),""),"")</f>
        <v/>
      </c>
      <c r="S4571" s="5" t="str">
        <f t="shared" si="298"/>
        <v>2H1</v>
      </c>
      <c r="T4571" s="3" t="b">
        <f t="shared" si="299"/>
        <v>1</v>
      </c>
      <c r="U4571" s="3" t="b">
        <f t="shared" si="300"/>
        <v>1</v>
      </c>
    </row>
    <row r="4572" spans="1:21">
      <c r="A4572" s="10">
        <v>30701030</v>
      </c>
      <c r="B4572" t="s">
        <v>1023</v>
      </c>
      <c r="C4572" t="s">
        <v>1024</v>
      </c>
      <c r="D4572" t="s">
        <v>1025</v>
      </c>
      <c r="E4572" t="s">
        <v>11</v>
      </c>
      <c r="F4572" t="s">
        <v>1026</v>
      </c>
      <c r="G4572" t="s">
        <v>1038</v>
      </c>
      <c r="H4572" t="s">
        <v>14</v>
      </c>
      <c r="I4572" t="s">
        <v>1028</v>
      </c>
      <c r="J4572" t="s">
        <v>21</v>
      </c>
      <c r="K4572" s="3" t="str">
        <f t="shared" si="297"/>
        <v>Wood, Pulp &amp; Paper, &amp; Publishing ProductsOther</v>
      </c>
      <c r="L4572" s="9" t="s">
        <v>1459</v>
      </c>
      <c r="M4572" s="9" t="s">
        <v>1460</v>
      </c>
      <c r="N4572" t="s">
        <v>41</v>
      </c>
      <c r="P4572" s="5" t="str">
        <f>IF(LOOKUP($K4572,Fuel_Mappings!$C$2:$C$255,Fuel_Mappings!$D$2:$D$255)&lt;&gt;"",LOOKUP($K4572,Fuel_Mappings!$C$2:$C$255,Fuel_Mappings!$D$2:$D$255),"")</f>
        <v>Other_Fuel</v>
      </c>
      <c r="Q4572" s="5" t="str">
        <f>IF($P4572="Other_Fuel",IF(LOOKUP($G4572,Fuel_Mappings!$I$2:$I$36,Fuel_Mappings!$I$2:$I$36)=$G4572,LOOKUP($G4572,Fuel_Mappings!$I$2:$I$36,Fuel_Mappings!$J$2:$J$36),""),"")</f>
        <v/>
      </c>
      <c r="S4572" s="5" t="str">
        <f t="shared" si="298"/>
        <v>2H1</v>
      </c>
      <c r="T4572" s="3" t="b">
        <f t="shared" si="299"/>
        <v>1</v>
      </c>
      <c r="U4572" s="3" t="b">
        <f t="shared" si="300"/>
        <v>1</v>
      </c>
    </row>
    <row r="4573" spans="1:21">
      <c r="A4573" s="10">
        <v>30701060</v>
      </c>
      <c r="B4573" t="s">
        <v>1023</v>
      </c>
      <c r="C4573" t="s">
        <v>1024</v>
      </c>
      <c r="D4573" t="s">
        <v>1025</v>
      </c>
      <c r="E4573" t="s">
        <v>11</v>
      </c>
      <c r="F4573" t="s">
        <v>1026</v>
      </c>
      <c r="G4573" t="s">
        <v>1038</v>
      </c>
      <c r="H4573" t="s">
        <v>14</v>
      </c>
      <c r="I4573" t="s">
        <v>1028</v>
      </c>
      <c r="J4573" t="s">
        <v>21</v>
      </c>
      <c r="K4573" s="3" t="str">
        <f t="shared" si="297"/>
        <v>Wood, Pulp &amp; Paper, &amp; Publishing ProductsOther</v>
      </c>
      <c r="L4573" s="9" t="s">
        <v>1459</v>
      </c>
      <c r="M4573" s="9" t="s">
        <v>1460</v>
      </c>
      <c r="N4573" t="s">
        <v>41</v>
      </c>
      <c r="P4573" s="5" t="str">
        <f>IF(LOOKUP($K4573,Fuel_Mappings!$C$2:$C$255,Fuel_Mappings!$D$2:$D$255)&lt;&gt;"",LOOKUP($K4573,Fuel_Mappings!$C$2:$C$255,Fuel_Mappings!$D$2:$D$255),"")</f>
        <v>Other_Fuel</v>
      </c>
      <c r="Q4573" s="5" t="str">
        <f>IF($P4573="Other_Fuel",IF(LOOKUP($G4573,Fuel_Mappings!$I$2:$I$36,Fuel_Mappings!$I$2:$I$36)=$G4573,LOOKUP($G4573,Fuel_Mappings!$I$2:$I$36,Fuel_Mappings!$J$2:$J$36),""),"")</f>
        <v/>
      </c>
      <c r="S4573" s="5" t="str">
        <f t="shared" si="298"/>
        <v>2H1</v>
      </c>
      <c r="T4573" s="3" t="b">
        <f t="shared" si="299"/>
        <v>1</v>
      </c>
      <c r="U4573" s="3" t="b">
        <f t="shared" si="300"/>
        <v>1</v>
      </c>
    </row>
    <row r="4574" spans="1:21">
      <c r="A4574" s="10">
        <v>30701064</v>
      </c>
      <c r="B4574" t="s">
        <v>1023</v>
      </c>
      <c r="C4574" t="s">
        <v>1024</v>
      </c>
      <c r="D4574" t="s">
        <v>1025</v>
      </c>
      <c r="E4574" t="s">
        <v>11</v>
      </c>
      <c r="F4574" t="s">
        <v>1026</v>
      </c>
      <c r="G4574" t="s">
        <v>1038</v>
      </c>
      <c r="H4574" t="s">
        <v>14</v>
      </c>
      <c r="I4574" t="s">
        <v>1028</v>
      </c>
      <c r="J4574" t="s">
        <v>21</v>
      </c>
      <c r="K4574" s="3" t="str">
        <f t="shared" si="297"/>
        <v>Wood, Pulp &amp; Paper, &amp; Publishing ProductsOther</v>
      </c>
      <c r="L4574" s="9" t="s">
        <v>1459</v>
      </c>
      <c r="M4574" s="9" t="s">
        <v>1460</v>
      </c>
      <c r="N4574" t="s">
        <v>41</v>
      </c>
      <c r="P4574" s="5" t="str">
        <f>IF(LOOKUP($K4574,Fuel_Mappings!$C$2:$C$255,Fuel_Mappings!$D$2:$D$255)&lt;&gt;"",LOOKUP($K4574,Fuel_Mappings!$C$2:$C$255,Fuel_Mappings!$D$2:$D$255),"")</f>
        <v>Other_Fuel</v>
      </c>
      <c r="Q4574" s="5" t="str">
        <f>IF($P4574="Other_Fuel",IF(LOOKUP($G4574,Fuel_Mappings!$I$2:$I$36,Fuel_Mappings!$I$2:$I$36)=$G4574,LOOKUP($G4574,Fuel_Mappings!$I$2:$I$36,Fuel_Mappings!$J$2:$J$36),""),"")</f>
        <v/>
      </c>
      <c r="S4574" s="5" t="str">
        <f t="shared" si="298"/>
        <v>2H1</v>
      </c>
      <c r="T4574" s="3" t="b">
        <f t="shared" si="299"/>
        <v>1</v>
      </c>
      <c r="U4574" s="3" t="b">
        <f t="shared" si="300"/>
        <v>1</v>
      </c>
    </row>
    <row r="4575" spans="1:21">
      <c r="A4575" s="10">
        <v>30701221</v>
      </c>
      <c r="B4575" t="s">
        <v>1023</v>
      </c>
      <c r="C4575" t="s">
        <v>1024</v>
      </c>
      <c r="D4575" t="s">
        <v>1025</v>
      </c>
      <c r="E4575" t="s">
        <v>11</v>
      </c>
      <c r="F4575" t="s">
        <v>1026</v>
      </c>
      <c r="G4575" t="s">
        <v>1034</v>
      </c>
      <c r="H4575" t="s">
        <v>14</v>
      </c>
      <c r="I4575" t="s">
        <v>1028</v>
      </c>
      <c r="J4575" t="s">
        <v>21</v>
      </c>
      <c r="K4575" s="3" t="str">
        <f t="shared" si="297"/>
        <v>Wood, Pulp &amp; Paper, &amp; Publishing ProductsOther</v>
      </c>
      <c r="L4575" s="9" t="s">
        <v>1459</v>
      </c>
      <c r="M4575" s="9" t="s">
        <v>1460</v>
      </c>
      <c r="N4575" t="s">
        <v>41</v>
      </c>
      <c r="P4575" s="5" t="str">
        <f>IF(LOOKUP($K4575,Fuel_Mappings!$C$2:$C$255,Fuel_Mappings!$D$2:$D$255)&lt;&gt;"",LOOKUP($K4575,Fuel_Mappings!$C$2:$C$255,Fuel_Mappings!$D$2:$D$255),"")</f>
        <v>Other_Fuel</v>
      </c>
      <c r="Q4575" s="5" t="str">
        <f>IF($P4575="Other_Fuel",IF(LOOKUP($G4575,Fuel_Mappings!$I$2:$I$36,Fuel_Mappings!$I$2:$I$36)=$G4575,LOOKUP($G4575,Fuel_Mappings!$I$2:$I$36,Fuel_Mappings!$J$2:$J$36),""),"")</f>
        <v/>
      </c>
      <c r="S4575" s="5" t="str">
        <f t="shared" si="298"/>
        <v>2H1</v>
      </c>
      <c r="T4575" s="3" t="b">
        <f t="shared" si="299"/>
        <v>1</v>
      </c>
      <c r="U4575" s="3" t="b">
        <f t="shared" si="300"/>
        <v>1</v>
      </c>
    </row>
    <row r="4576" spans="1:21">
      <c r="A4576" s="10">
        <v>30701410</v>
      </c>
      <c r="B4576" t="s">
        <v>1023</v>
      </c>
      <c r="C4576" t="s">
        <v>1024</v>
      </c>
      <c r="D4576" t="s">
        <v>1025</v>
      </c>
      <c r="E4576" t="s">
        <v>11</v>
      </c>
      <c r="F4576" t="s">
        <v>1026</v>
      </c>
      <c r="G4576" t="s">
        <v>1045</v>
      </c>
      <c r="H4576" t="s">
        <v>14</v>
      </c>
      <c r="I4576" t="s">
        <v>1028</v>
      </c>
      <c r="J4576" t="s">
        <v>21</v>
      </c>
      <c r="K4576" s="3" t="str">
        <f t="shared" si="297"/>
        <v>Wood, Pulp &amp; Paper, &amp; Publishing ProductsOther</v>
      </c>
      <c r="L4576" s="9" t="s">
        <v>1459</v>
      </c>
      <c r="M4576" s="9" t="s">
        <v>1460</v>
      </c>
      <c r="N4576" t="s">
        <v>41</v>
      </c>
      <c r="P4576" s="5" t="str">
        <f>IF(LOOKUP($K4576,Fuel_Mappings!$C$2:$C$255,Fuel_Mappings!$D$2:$D$255)&lt;&gt;"",LOOKUP($K4576,Fuel_Mappings!$C$2:$C$255,Fuel_Mappings!$D$2:$D$255),"")</f>
        <v>Other_Fuel</v>
      </c>
      <c r="Q4576" s="5" t="str">
        <f>IF($P4576="Other_Fuel",IF(LOOKUP($G4576,Fuel_Mappings!$I$2:$I$36,Fuel_Mappings!$I$2:$I$36)=$G4576,LOOKUP($G4576,Fuel_Mappings!$I$2:$I$36,Fuel_Mappings!$J$2:$J$36),""),"")</f>
        <v/>
      </c>
      <c r="S4576" s="5" t="str">
        <f t="shared" si="298"/>
        <v>2H1</v>
      </c>
      <c r="T4576" s="3" t="b">
        <f t="shared" si="299"/>
        <v>1</v>
      </c>
      <c r="U4576" s="3" t="b">
        <f t="shared" si="300"/>
        <v>1</v>
      </c>
    </row>
    <row r="4577" spans="1:21">
      <c r="A4577" s="10">
        <v>30701425</v>
      </c>
      <c r="B4577" t="s">
        <v>1023</v>
      </c>
      <c r="C4577" t="s">
        <v>1024</v>
      </c>
      <c r="D4577" t="s">
        <v>1025</v>
      </c>
      <c r="E4577" t="s">
        <v>11</v>
      </c>
      <c r="F4577" t="s">
        <v>1026</v>
      </c>
      <c r="G4577" t="s">
        <v>1045</v>
      </c>
      <c r="H4577" t="s">
        <v>14</v>
      </c>
      <c r="I4577" t="s">
        <v>1028</v>
      </c>
      <c r="J4577" t="s">
        <v>21</v>
      </c>
      <c r="K4577" s="3" t="str">
        <f t="shared" si="297"/>
        <v>Wood, Pulp &amp; Paper, &amp; Publishing ProductsOther</v>
      </c>
      <c r="L4577" s="9" t="s">
        <v>1459</v>
      </c>
      <c r="M4577" s="9" t="s">
        <v>1460</v>
      </c>
      <c r="N4577" t="s">
        <v>41</v>
      </c>
      <c r="P4577" s="5" t="str">
        <f>IF(LOOKUP($K4577,Fuel_Mappings!$C$2:$C$255,Fuel_Mappings!$D$2:$D$255)&lt;&gt;"",LOOKUP($K4577,Fuel_Mappings!$C$2:$C$255,Fuel_Mappings!$D$2:$D$255),"")</f>
        <v>Other_Fuel</v>
      </c>
      <c r="Q4577" s="5" t="str">
        <f>IF($P4577="Other_Fuel",IF(LOOKUP($G4577,Fuel_Mappings!$I$2:$I$36,Fuel_Mappings!$I$2:$I$36)=$G4577,LOOKUP($G4577,Fuel_Mappings!$I$2:$I$36,Fuel_Mappings!$J$2:$J$36),""),"")</f>
        <v/>
      </c>
      <c r="S4577" s="5" t="str">
        <f t="shared" si="298"/>
        <v>2H1</v>
      </c>
      <c r="T4577" s="3" t="b">
        <f t="shared" si="299"/>
        <v>1</v>
      </c>
      <c r="U4577" s="3" t="b">
        <f t="shared" si="300"/>
        <v>1</v>
      </c>
    </row>
    <row r="4578" spans="1:21">
      <c r="A4578" s="10">
        <v>30701482</v>
      </c>
      <c r="B4578" t="s">
        <v>1023</v>
      </c>
      <c r="C4578" t="s">
        <v>1024</v>
      </c>
      <c r="D4578" t="s">
        <v>1025</v>
      </c>
      <c r="E4578" t="s">
        <v>11</v>
      </c>
      <c r="F4578" t="s">
        <v>1026</v>
      </c>
      <c r="G4578" t="s">
        <v>1045</v>
      </c>
      <c r="H4578" t="s">
        <v>14</v>
      </c>
      <c r="I4578" t="s">
        <v>1028</v>
      </c>
      <c r="J4578" t="s">
        <v>21</v>
      </c>
      <c r="K4578" s="3" t="str">
        <f t="shared" si="297"/>
        <v>Wood, Pulp &amp; Paper, &amp; Publishing ProductsOther</v>
      </c>
      <c r="L4578" s="9" t="s">
        <v>1459</v>
      </c>
      <c r="M4578" s="9" t="s">
        <v>1460</v>
      </c>
      <c r="N4578" t="s">
        <v>41</v>
      </c>
      <c r="P4578" s="5" t="str">
        <f>IF(LOOKUP($K4578,Fuel_Mappings!$C$2:$C$255,Fuel_Mappings!$D$2:$D$255)&lt;&gt;"",LOOKUP($K4578,Fuel_Mappings!$C$2:$C$255,Fuel_Mappings!$D$2:$D$255),"")</f>
        <v>Other_Fuel</v>
      </c>
      <c r="Q4578" s="5" t="str">
        <f>IF($P4578="Other_Fuel",IF(LOOKUP($G4578,Fuel_Mappings!$I$2:$I$36,Fuel_Mappings!$I$2:$I$36)=$G4578,LOOKUP($G4578,Fuel_Mappings!$I$2:$I$36,Fuel_Mappings!$J$2:$J$36),""),"")</f>
        <v/>
      </c>
      <c r="S4578" s="5" t="str">
        <f t="shared" si="298"/>
        <v>2H1</v>
      </c>
      <c r="T4578" s="3" t="b">
        <f t="shared" si="299"/>
        <v>1</v>
      </c>
      <c r="U4578" s="3" t="b">
        <f t="shared" si="300"/>
        <v>1</v>
      </c>
    </row>
    <row r="4579" spans="1:21">
      <c r="A4579" s="10">
        <v>30701484</v>
      </c>
      <c r="B4579" t="s">
        <v>1023</v>
      </c>
      <c r="C4579" t="s">
        <v>1024</v>
      </c>
      <c r="D4579" t="s">
        <v>1025</v>
      </c>
      <c r="E4579" t="s">
        <v>11</v>
      </c>
      <c r="F4579" t="s">
        <v>1026</v>
      </c>
      <c r="G4579" t="s">
        <v>1045</v>
      </c>
      <c r="H4579" t="s">
        <v>14</v>
      </c>
      <c r="I4579" t="s">
        <v>1028</v>
      </c>
      <c r="J4579" t="s">
        <v>21</v>
      </c>
      <c r="K4579" s="3" t="str">
        <f t="shared" si="297"/>
        <v>Wood, Pulp &amp; Paper, &amp; Publishing ProductsOther</v>
      </c>
      <c r="L4579" s="9" t="s">
        <v>1459</v>
      </c>
      <c r="M4579" s="9" t="s">
        <v>1460</v>
      </c>
      <c r="N4579" t="s">
        <v>41</v>
      </c>
      <c r="P4579" s="5" t="str">
        <f>IF(LOOKUP($K4579,Fuel_Mappings!$C$2:$C$255,Fuel_Mappings!$D$2:$D$255)&lt;&gt;"",LOOKUP($K4579,Fuel_Mappings!$C$2:$C$255,Fuel_Mappings!$D$2:$D$255),"")</f>
        <v>Other_Fuel</v>
      </c>
      <c r="Q4579" s="5" t="str">
        <f>IF($P4579="Other_Fuel",IF(LOOKUP($G4579,Fuel_Mappings!$I$2:$I$36,Fuel_Mappings!$I$2:$I$36)=$G4579,LOOKUP($G4579,Fuel_Mappings!$I$2:$I$36,Fuel_Mappings!$J$2:$J$36),""),"")</f>
        <v/>
      </c>
      <c r="S4579" s="5" t="str">
        <f t="shared" si="298"/>
        <v>2H1</v>
      </c>
      <c r="T4579" s="3" t="b">
        <f t="shared" si="299"/>
        <v>1</v>
      </c>
      <c r="U4579" s="3" t="b">
        <f t="shared" si="300"/>
        <v>1</v>
      </c>
    </row>
    <row r="4580" spans="1:21">
      <c r="A4580" s="10">
        <v>30701510</v>
      </c>
      <c r="B4580" t="s">
        <v>1023</v>
      </c>
      <c r="C4580" t="s">
        <v>1024</v>
      </c>
      <c r="D4580" t="s">
        <v>1025</v>
      </c>
      <c r="E4580" t="s">
        <v>11</v>
      </c>
      <c r="F4580" t="s">
        <v>1026</v>
      </c>
      <c r="G4580" t="s">
        <v>1046</v>
      </c>
      <c r="H4580" t="s">
        <v>14</v>
      </c>
      <c r="I4580" t="s">
        <v>1028</v>
      </c>
      <c r="J4580" t="s">
        <v>21</v>
      </c>
      <c r="K4580" s="3" t="str">
        <f t="shared" si="297"/>
        <v>Wood, Pulp &amp; Paper, &amp; Publishing ProductsOther</v>
      </c>
      <c r="L4580" s="9" t="s">
        <v>1459</v>
      </c>
      <c r="M4580" s="9" t="s">
        <v>1460</v>
      </c>
      <c r="N4580" t="s">
        <v>41</v>
      </c>
      <c r="P4580" s="5" t="str">
        <f>IF(LOOKUP($K4580,Fuel_Mappings!$C$2:$C$255,Fuel_Mappings!$D$2:$D$255)&lt;&gt;"",LOOKUP($K4580,Fuel_Mappings!$C$2:$C$255,Fuel_Mappings!$D$2:$D$255),"")</f>
        <v>Other_Fuel</v>
      </c>
      <c r="Q4580" s="5" t="str">
        <f>IF($P4580="Other_Fuel",IF(LOOKUP($G4580,Fuel_Mappings!$I$2:$I$36,Fuel_Mappings!$I$2:$I$36)=$G4580,LOOKUP($G4580,Fuel_Mappings!$I$2:$I$36,Fuel_Mappings!$J$2:$J$36),""),"")</f>
        <v/>
      </c>
      <c r="S4580" s="5" t="str">
        <f t="shared" si="298"/>
        <v>2H1</v>
      </c>
      <c r="T4580" s="3" t="b">
        <f t="shared" si="299"/>
        <v>1</v>
      </c>
      <c r="U4580" s="3" t="b">
        <f t="shared" si="300"/>
        <v>1</v>
      </c>
    </row>
    <row r="4581" spans="1:21">
      <c r="A4581" s="10">
        <v>30701540</v>
      </c>
      <c r="B4581" t="s">
        <v>1023</v>
      </c>
      <c r="C4581" t="s">
        <v>1024</v>
      </c>
      <c r="D4581" t="s">
        <v>1025</v>
      </c>
      <c r="E4581" t="s">
        <v>11</v>
      </c>
      <c r="F4581" t="s">
        <v>1026</v>
      </c>
      <c r="G4581" t="s">
        <v>1046</v>
      </c>
      <c r="H4581" t="s">
        <v>14</v>
      </c>
      <c r="I4581" t="s">
        <v>1028</v>
      </c>
      <c r="J4581" t="s">
        <v>21</v>
      </c>
      <c r="K4581" s="3" t="str">
        <f t="shared" si="297"/>
        <v>Wood, Pulp &amp; Paper, &amp; Publishing ProductsOther</v>
      </c>
      <c r="L4581" s="9" t="s">
        <v>1459</v>
      </c>
      <c r="M4581" s="9" t="s">
        <v>1460</v>
      </c>
      <c r="N4581" t="s">
        <v>41</v>
      </c>
      <c r="P4581" s="5" t="str">
        <f>IF(LOOKUP($K4581,Fuel_Mappings!$C$2:$C$255,Fuel_Mappings!$D$2:$D$255)&lt;&gt;"",LOOKUP($K4581,Fuel_Mappings!$C$2:$C$255,Fuel_Mappings!$D$2:$D$255),"")</f>
        <v>Other_Fuel</v>
      </c>
      <c r="Q4581" s="5" t="str">
        <f>IF($P4581="Other_Fuel",IF(LOOKUP($G4581,Fuel_Mappings!$I$2:$I$36,Fuel_Mappings!$I$2:$I$36)=$G4581,LOOKUP($G4581,Fuel_Mappings!$I$2:$I$36,Fuel_Mappings!$J$2:$J$36),""),"")</f>
        <v/>
      </c>
      <c r="S4581" s="5" t="str">
        <f t="shared" si="298"/>
        <v>2H1</v>
      </c>
      <c r="T4581" s="3" t="b">
        <f t="shared" si="299"/>
        <v>1</v>
      </c>
      <c r="U4581" s="3" t="b">
        <f t="shared" si="300"/>
        <v>1</v>
      </c>
    </row>
    <row r="4582" spans="1:21">
      <c r="A4582" s="10">
        <v>30701612</v>
      </c>
      <c r="B4582" t="s">
        <v>1023</v>
      </c>
      <c r="C4582" t="s">
        <v>1024</v>
      </c>
      <c r="D4582" t="s">
        <v>1025</v>
      </c>
      <c r="E4582" t="s">
        <v>11</v>
      </c>
      <c r="F4582" t="s">
        <v>1026</v>
      </c>
      <c r="G4582" t="s">
        <v>1047</v>
      </c>
      <c r="H4582" t="s">
        <v>14</v>
      </c>
      <c r="I4582" t="s">
        <v>1028</v>
      </c>
      <c r="J4582" t="s">
        <v>21</v>
      </c>
      <c r="K4582" s="3" t="str">
        <f t="shared" si="297"/>
        <v>Wood, Pulp &amp; Paper, &amp; Publishing ProductsOther</v>
      </c>
      <c r="L4582" s="9" t="s">
        <v>1459</v>
      </c>
      <c r="M4582" s="9" t="s">
        <v>1460</v>
      </c>
      <c r="N4582" t="s">
        <v>41</v>
      </c>
      <c r="P4582" s="5" t="str">
        <f>IF(LOOKUP($K4582,Fuel_Mappings!$C$2:$C$255,Fuel_Mappings!$D$2:$D$255)&lt;&gt;"",LOOKUP($K4582,Fuel_Mappings!$C$2:$C$255,Fuel_Mappings!$D$2:$D$255),"")</f>
        <v>Other_Fuel</v>
      </c>
      <c r="Q4582" s="5" t="str">
        <f>IF($P4582="Other_Fuel",IF(LOOKUP($G4582,Fuel_Mappings!$I$2:$I$36,Fuel_Mappings!$I$2:$I$36)=$G4582,LOOKUP($G4582,Fuel_Mappings!$I$2:$I$36,Fuel_Mappings!$J$2:$J$36),""),"")</f>
        <v/>
      </c>
      <c r="S4582" s="5" t="str">
        <f t="shared" si="298"/>
        <v>2H1</v>
      </c>
      <c r="T4582" s="3" t="b">
        <f t="shared" si="299"/>
        <v>1</v>
      </c>
      <c r="U4582" s="3" t="b">
        <f t="shared" si="300"/>
        <v>1</v>
      </c>
    </row>
    <row r="4583" spans="1:21">
      <c r="A4583" s="10">
        <v>30701650</v>
      </c>
      <c r="B4583" t="s">
        <v>1023</v>
      </c>
      <c r="C4583" t="s">
        <v>1024</v>
      </c>
      <c r="D4583" t="s">
        <v>1025</v>
      </c>
      <c r="E4583" t="s">
        <v>11</v>
      </c>
      <c r="F4583" t="s">
        <v>1026</v>
      </c>
      <c r="G4583" t="s">
        <v>1048</v>
      </c>
      <c r="H4583" t="s">
        <v>14</v>
      </c>
      <c r="I4583" t="s">
        <v>1028</v>
      </c>
      <c r="J4583" t="s">
        <v>21</v>
      </c>
      <c r="K4583" s="3" t="str">
        <f t="shared" si="297"/>
        <v>Wood, Pulp &amp; Paper, &amp; Publishing ProductsOther</v>
      </c>
      <c r="L4583" s="9" t="s">
        <v>1459</v>
      </c>
      <c r="M4583" s="9" t="s">
        <v>1460</v>
      </c>
      <c r="N4583" t="s">
        <v>41</v>
      </c>
      <c r="P4583" s="5" t="str">
        <f>IF(LOOKUP($K4583,Fuel_Mappings!$C$2:$C$255,Fuel_Mappings!$D$2:$D$255)&lt;&gt;"",LOOKUP($K4583,Fuel_Mappings!$C$2:$C$255,Fuel_Mappings!$D$2:$D$255),"")</f>
        <v>Other_Fuel</v>
      </c>
      <c r="Q4583" s="5" t="str">
        <f>IF($P4583="Other_Fuel",IF(LOOKUP($G4583,Fuel_Mappings!$I$2:$I$36,Fuel_Mappings!$I$2:$I$36)=$G4583,LOOKUP($G4583,Fuel_Mappings!$I$2:$I$36,Fuel_Mappings!$J$2:$J$36),""),"")</f>
        <v/>
      </c>
      <c r="S4583" s="5" t="str">
        <f t="shared" si="298"/>
        <v>2H1</v>
      </c>
      <c r="T4583" s="3" t="b">
        <f t="shared" si="299"/>
        <v>1</v>
      </c>
      <c r="U4583" s="3" t="b">
        <f t="shared" si="300"/>
        <v>1</v>
      </c>
    </row>
    <row r="4584" spans="1:21">
      <c r="A4584" s="10">
        <v>30702003</v>
      </c>
      <c r="B4584" t="s">
        <v>1023</v>
      </c>
      <c r="C4584" t="s">
        <v>1024</v>
      </c>
      <c r="D4584" t="s">
        <v>1025</v>
      </c>
      <c r="E4584" t="s">
        <v>11</v>
      </c>
      <c r="F4584" t="s">
        <v>1026</v>
      </c>
      <c r="G4584" t="s">
        <v>1039</v>
      </c>
      <c r="H4584" t="s">
        <v>14</v>
      </c>
      <c r="I4584" t="s">
        <v>1028</v>
      </c>
      <c r="J4584" t="s">
        <v>21</v>
      </c>
      <c r="K4584" s="3" t="str">
        <f t="shared" si="297"/>
        <v>Wood, Pulp &amp; Paper, &amp; Publishing ProductsOther</v>
      </c>
      <c r="L4584" s="9" t="s">
        <v>1459</v>
      </c>
      <c r="M4584" s="9" t="s">
        <v>1460</v>
      </c>
      <c r="N4584" t="s">
        <v>41</v>
      </c>
      <c r="P4584" s="5" t="str">
        <f>IF(LOOKUP($K4584,Fuel_Mappings!$C$2:$C$255,Fuel_Mappings!$D$2:$D$255)&lt;&gt;"",LOOKUP($K4584,Fuel_Mappings!$C$2:$C$255,Fuel_Mappings!$D$2:$D$255),"")</f>
        <v>Other_Fuel</v>
      </c>
      <c r="Q4584" s="5" t="str">
        <f>IF($P4584="Other_Fuel",IF(LOOKUP($G4584,Fuel_Mappings!$I$2:$I$36,Fuel_Mappings!$I$2:$I$36)=$G4584,LOOKUP($G4584,Fuel_Mappings!$I$2:$I$36,Fuel_Mappings!$J$2:$J$36),""),"")</f>
        <v/>
      </c>
      <c r="S4584" s="5" t="str">
        <f t="shared" si="298"/>
        <v>2H1</v>
      </c>
      <c r="T4584" s="3" t="b">
        <f t="shared" si="299"/>
        <v>1</v>
      </c>
      <c r="U4584" s="3" t="b">
        <f t="shared" si="300"/>
        <v>1</v>
      </c>
    </row>
    <row r="4585" spans="1:21">
      <c r="A4585" s="10">
        <v>30703099</v>
      </c>
      <c r="B4585" t="s">
        <v>1023</v>
      </c>
      <c r="C4585" t="s">
        <v>1024</v>
      </c>
      <c r="D4585" t="s">
        <v>1025</v>
      </c>
      <c r="E4585" t="s">
        <v>11</v>
      </c>
      <c r="F4585" t="s">
        <v>1026</v>
      </c>
      <c r="G4585" t="s">
        <v>1049</v>
      </c>
      <c r="H4585" t="s">
        <v>14</v>
      </c>
      <c r="I4585" t="s">
        <v>1028</v>
      </c>
      <c r="J4585" t="s">
        <v>21</v>
      </c>
      <c r="K4585" s="3" t="str">
        <f t="shared" si="297"/>
        <v>Wood, Pulp &amp; Paper, &amp; Publishing ProductsOther</v>
      </c>
      <c r="L4585" s="9" t="s">
        <v>1459</v>
      </c>
      <c r="M4585" s="9" t="s">
        <v>1460</v>
      </c>
      <c r="N4585" t="s">
        <v>41</v>
      </c>
      <c r="P4585" s="5" t="str">
        <f>IF(LOOKUP($K4585,Fuel_Mappings!$C$2:$C$255,Fuel_Mappings!$D$2:$D$255)&lt;&gt;"",LOOKUP($K4585,Fuel_Mappings!$C$2:$C$255,Fuel_Mappings!$D$2:$D$255),"")</f>
        <v>Other_Fuel</v>
      </c>
      <c r="Q4585" s="5" t="str">
        <f>IF($P4585="Other_Fuel",IF(LOOKUP($G4585,Fuel_Mappings!$I$2:$I$36,Fuel_Mappings!$I$2:$I$36)=$G4585,LOOKUP($G4585,Fuel_Mappings!$I$2:$I$36,Fuel_Mappings!$J$2:$J$36),""),"")</f>
        <v/>
      </c>
      <c r="S4585" s="5" t="str">
        <f t="shared" si="298"/>
        <v>2H1</v>
      </c>
      <c r="T4585" s="3" t="b">
        <f t="shared" si="299"/>
        <v>1</v>
      </c>
      <c r="U4585" s="3" t="b">
        <f t="shared" si="300"/>
        <v>1</v>
      </c>
    </row>
    <row r="4586" spans="1:21">
      <c r="A4586" s="10">
        <v>30704001</v>
      </c>
      <c r="B4586" t="s">
        <v>1023</v>
      </c>
      <c r="C4586" t="s">
        <v>1024</v>
      </c>
      <c r="D4586" t="s">
        <v>1025</v>
      </c>
      <c r="E4586" t="s">
        <v>11</v>
      </c>
      <c r="F4586" t="s">
        <v>1026</v>
      </c>
      <c r="G4586" t="s">
        <v>1036</v>
      </c>
      <c r="H4586" t="s">
        <v>14</v>
      </c>
      <c r="I4586" t="s">
        <v>1028</v>
      </c>
      <c r="J4586" t="s">
        <v>21</v>
      </c>
      <c r="K4586" s="3" t="str">
        <f t="shared" si="297"/>
        <v>Wood, Pulp &amp; Paper, &amp; Publishing ProductsOther</v>
      </c>
      <c r="L4586" s="9" t="s">
        <v>1459</v>
      </c>
      <c r="M4586" s="9" t="s">
        <v>1460</v>
      </c>
      <c r="N4586" t="s">
        <v>41</v>
      </c>
      <c r="P4586" s="5" t="str">
        <f>IF(LOOKUP($K4586,Fuel_Mappings!$C$2:$C$255,Fuel_Mappings!$D$2:$D$255)&lt;&gt;"",LOOKUP($K4586,Fuel_Mappings!$C$2:$C$255,Fuel_Mappings!$D$2:$D$255),"")</f>
        <v>Other_Fuel</v>
      </c>
      <c r="Q4586" s="5" t="str">
        <f>IF($P4586="Other_Fuel",IF(LOOKUP($G4586,Fuel_Mappings!$I$2:$I$36,Fuel_Mappings!$I$2:$I$36)=$G4586,LOOKUP($G4586,Fuel_Mappings!$I$2:$I$36,Fuel_Mappings!$J$2:$J$36),""),"")</f>
        <v/>
      </c>
      <c r="S4586" s="5" t="str">
        <f t="shared" si="298"/>
        <v>2H1</v>
      </c>
      <c r="T4586" s="3" t="b">
        <f t="shared" si="299"/>
        <v>1</v>
      </c>
      <c r="U4586" s="3" t="b">
        <f t="shared" si="300"/>
        <v>1</v>
      </c>
    </row>
    <row r="4587" spans="1:21">
      <c r="A4587" s="10">
        <v>30704005</v>
      </c>
      <c r="B4587" t="s">
        <v>1023</v>
      </c>
      <c r="C4587" t="s">
        <v>1024</v>
      </c>
      <c r="D4587" t="s">
        <v>1025</v>
      </c>
      <c r="E4587" t="s">
        <v>11</v>
      </c>
      <c r="F4587" t="s">
        <v>1026</v>
      </c>
      <c r="G4587" t="s">
        <v>1036</v>
      </c>
      <c r="H4587" t="s">
        <v>14</v>
      </c>
      <c r="I4587" t="s">
        <v>1028</v>
      </c>
      <c r="J4587" t="s">
        <v>21</v>
      </c>
      <c r="K4587" s="3" t="str">
        <f t="shared" si="297"/>
        <v>Wood, Pulp &amp; Paper, &amp; Publishing ProductsOther</v>
      </c>
      <c r="L4587" s="9" t="s">
        <v>1459</v>
      </c>
      <c r="M4587" s="9" t="s">
        <v>1460</v>
      </c>
      <c r="N4587" t="s">
        <v>41</v>
      </c>
      <c r="P4587" s="5" t="str">
        <f>IF(LOOKUP($K4587,Fuel_Mappings!$C$2:$C$255,Fuel_Mappings!$D$2:$D$255)&lt;&gt;"",LOOKUP($K4587,Fuel_Mappings!$C$2:$C$255,Fuel_Mappings!$D$2:$D$255),"")</f>
        <v>Other_Fuel</v>
      </c>
      <c r="Q4587" s="5" t="str">
        <f>IF($P4587="Other_Fuel",IF(LOOKUP($G4587,Fuel_Mappings!$I$2:$I$36,Fuel_Mappings!$I$2:$I$36)=$G4587,LOOKUP($G4587,Fuel_Mappings!$I$2:$I$36,Fuel_Mappings!$J$2:$J$36),""),"")</f>
        <v/>
      </c>
      <c r="S4587" s="5" t="str">
        <f t="shared" si="298"/>
        <v>2H1</v>
      </c>
      <c r="T4587" s="3" t="b">
        <f t="shared" si="299"/>
        <v>1</v>
      </c>
      <c r="U4587" s="3" t="b">
        <f t="shared" si="300"/>
        <v>1</v>
      </c>
    </row>
    <row r="4588" spans="1:21">
      <c r="A4588" s="10">
        <v>30704003</v>
      </c>
      <c r="B4588" t="s">
        <v>1023</v>
      </c>
      <c r="C4588" t="s">
        <v>1024</v>
      </c>
      <c r="D4588" t="s">
        <v>1025</v>
      </c>
      <c r="E4588" t="s">
        <v>11</v>
      </c>
      <c r="F4588" t="s">
        <v>1026</v>
      </c>
      <c r="G4588" t="s">
        <v>1036</v>
      </c>
      <c r="H4588" t="s">
        <v>14</v>
      </c>
      <c r="I4588" t="s">
        <v>1028</v>
      </c>
      <c r="J4588" t="s">
        <v>21</v>
      </c>
      <c r="K4588" s="3" t="str">
        <f t="shared" si="297"/>
        <v>Wood, Pulp &amp; Paper, &amp; Publishing ProductsOther</v>
      </c>
      <c r="L4588" s="9" t="s">
        <v>1459</v>
      </c>
      <c r="M4588" s="9" t="s">
        <v>1460</v>
      </c>
      <c r="N4588" t="s">
        <v>41</v>
      </c>
      <c r="P4588" s="5" t="str">
        <f>IF(LOOKUP($K4588,Fuel_Mappings!$C$2:$C$255,Fuel_Mappings!$D$2:$D$255)&lt;&gt;"",LOOKUP($K4588,Fuel_Mappings!$C$2:$C$255,Fuel_Mappings!$D$2:$D$255),"")</f>
        <v>Other_Fuel</v>
      </c>
      <c r="Q4588" s="5" t="str">
        <f>IF($P4588="Other_Fuel",IF(LOOKUP($G4588,Fuel_Mappings!$I$2:$I$36,Fuel_Mappings!$I$2:$I$36)=$G4588,LOOKUP($G4588,Fuel_Mappings!$I$2:$I$36,Fuel_Mappings!$J$2:$J$36),""),"")</f>
        <v/>
      </c>
      <c r="S4588" s="5" t="str">
        <f t="shared" si="298"/>
        <v>2H1</v>
      </c>
      <c r="T4588" s="3" t="b">
        <f t="shared" si="299"/>
        <v>1</v>
      </c>
      <c r="U4588" s="3" t="b">
        <f t="shared" si="300"/>
        <v>1</v>
      </c>
    </row>
    <row r="4589" spans="1:21">
      <c r="A4589" s="10">
        <v>30700133</v>
      </c>
      <c r="B4589" t="s">
        <v>1023</v>
      </c>
      <c r="C4589" t="s">
        <v>1024</v>
      </c>
      <c r="D4589" t="s">
        <v>1025</v>
      </c>
      <c r="E4589" t="s">
        <v>11</v>
      </c>
      <c r="F4589" t="s">
        <v>1026</v>
      </c>
      <c r="G4589" t="s">
        <v>1027</v>
      </c>
      <c r="H4589" t="s">
        <v>14</v>
      </c>
      <c r="I4589" t="s">
        <v>1028</v>
      </c>
      <c r="J4589" t="s">
        <v>1027</v>
      </c>
      <c r="K4589" s="3" t="str">
        <f t="shared" si="297"/>
        <v>Wood, Pulp &amp; Paper, &amp; Publishing ProductsSulfate (Kraft) Pulping</v>
      </c>
      <c r="L4589" s="9" t="s">
        <v>1459</v>
      </c>
      <c r="M4589" s="9" t="s">
        <v>1460</v>
      </c>
      <c r="N4589" t="s">
        <v>41</v>
      </c>
      <c r="P4589" s="5" t="str">
        <f>IF(LOOKUP($K4589,Fuel_Mappings!$C$2:$C$255,Fuel_Mappings!$D$2:$D$255)&lt;&gt;"",LOOKUP($K4589,Fuel_Mappings!$C$2:$C$255,Fuel_Mappings!$D$2:$D$255),"")</f>
        <v/>
      </c>
      <c r="Q4589" s="5" t="str">
        <f>IF($P4589="Other_Fuel",IF(LOOKUP($G4589,Fuel_Mappings!$I$2:$I$36,Fuel_Mappings!$I$2:$I$36)=$G4589,LOOKUP($G4589,Fuel_Mappings!$I$2:$I$36,Fuel_Mappings!$J$2:$J$36),""),"")</f>
        <v/>
      </c>
      <c r="S4589" s="5" t="str">
        <f t="shared" si="298"/>
        <v>2H1</v>
      </c>
      <c r="T4589" s="3" t="b">
        <f t="shared" si="299"/>
        <v>1</v>
      </c>
      <c r="U4589" s="3" t="b">
        <f t="shared" si="300"/>
        <v>1</v>
      </c>
    </row>
    <row r="4590" spans="1:21">
      <c r="A4590" s="10">
        <v>30700501</v>
      </c>
      <c r="B4590" t="s">
        <v>1023</v>
      </c>
      <c r="C4590" t="s">
        <v>1024</v>
      </c>
      <c r="D4590" t="s">
        <v>1025</v>
      </c>
      <c r="E4590" t="s">
        <v>11</v>
      </c>
      <c r="F4590" t="s">
        <v>1026</v>
      </c>
      <c r="G4590" t="s">
        <v>1044</v>
      </c>
      <c r="H4590" t="s">
        <v>14</v>
      </c>
      <c r="I4590" t="s">
        <v>1028</v>
      </c>
      <c r="J4590" t="s">
        <v>21</v>
      </c>
      <c r="K4590" s="3" t="str">
        <f t="shared" si="297"/>
        <v>Wood, Pulp &amp; Paper, &amp; Publishing ProductsOther</v>
      </c>
      <c r="L4590" s="9" t="s">
        <v>1459</v>
      </c>
      <c r="M4590" s="9" t="s">
        <v>1460</v>
      </c>
      <c r="N4590" t="s">
        <v>41</v>
      </c>
      <c r="P4590" s="5" t="str">
        <f>IF(LOOKUP($K4590,Fuel_Mappings!$C$2:$C$255,Fuel_Mappings!$D$2:$D$255)&lt;&gt;"",LOOKUP($K4590,Fuel_Mappings!$C$2:$C$255,Fuel_Mappings!$D$2:$D$255),"")</f>
        <v>Other_Fuel</v>
      </c>
      <c r="Q4590" s="5" t="str">
        <f>IF($P4590="Other_Fuel",IF(LOOKUP($G4590,Fuel_Mappings!$I$2:$I$36,Fuel_Mappings!$I$2:$I$36)=$G4590,LOOKUP($G4590,Fuel_Mappings!$I$2:$I$36,Fuel_Mappings!$J$2:$J$36),""),"")</f>
        <v/>
      </c>
      <c r="S4590" s="5" t="str">
        <f t="shared" si="298"/>
        <v>2H1</v>
      </c>
      <c r="T4590" s="3" t="b">
        <f t="shared" si="299"/>
        <v>1</v>
      </c>
      <c r="U4590" s="3" t="b">
        <f t="shared" si="300"/>
        <v>1</v>
      </c>
    </row>
    <row r="4591" spans="1:21">
      <c r="A4591" s="10">
        <v>30700630</v>
      </c>
      <c r="B4591" t="s">
        <v>1023</v>
      </c>
      <c r="C4591" t="s">
        <v>1024</v>
      </c>
      <c r="D4591" t="s">
        <v>1025</v>
      </c>
      <c r="E4591" t="s">
        <v>11</v>
      </c>
      <c r="F4591" t="s">
        <v>1026</v>
      </c>
      <c r="G4591" t="s">
        <v>1041</v>
      </c>
      <c r="H4591" t="s">
        <v>14</v>
      </c>
      <c r="I4591" t="s">
        <v>1028</v>
      </c>
      <c r="J4591" t="s">
        <v>21</v>
      </c>
      <c r="K4591" s="3" t="str">
        <f t="shared" si="297"/>
        <v>Wood, Pulp &amp; Paper, &amp; Publishing ProductsOther</v>
      </c>
      <c r="L4591" s="9" t="s">
        <v>1459</v>
      </c>
      <c r="M4591" s="9" t="s">
        <v>1460</v>
      </c>
      <c r="N4591" t="s">
        <v>41</v>
      </c>
      <c r="P4591" s="5" t="str">
        <f>IF(LOOKUP($K4591,Fuel_Mappings!$C$2:$C$255,Fuel_Mappings!$D$2:$D$255)&lt;&gt;"",LOOKUP($K4591,Fuel_Mappings!$C$2:$C$255,Fuel_Mappings!$D$2:$D$255),"")</f>
        <v>Other_Fuel</v>
      </c>
      <c r="Q4591" s="5" t="str">
        <f>IF($P4591="Other_Fuel",IF(LOOKUP($G4591,Fuel_Mappings!$I$2:$I$36,Fuel_Mappings!$I$2:$I$36)=$G4591,LOOKUP($G4591,Fuel_Mappings!$I$2:$I$36,Fuel_Mappings!$J$2:$J$36),""),"")</f>
        <v/>
      </c>
      <c r="S4591" s="5" t="str">
        <f t="shared" si="298"/>
        <v>2H1</v>
      </c>
      <c r="T4591" s="3" t="b">
        <f t="shared" si="299"/>
        <v>1</v>
      </c>
      <c r="U4591" s="3" t="b">
        <f t="shared" si="300"/>
        <v>1</v>
      </c>
    </row>
    <row r="4592" spans="1:21">
      <c r="A4592" s="10">
        <v>30700897</v>
      </c>
      <c r="B4592" t="s">
        <v>1023</v>
      </c>
      <c r="C4592" t="s">
        <v>1024</v>
      </c>
      <c r="D4592" t="s">
        <v>1025</v>
      </c>
      <c r="E4592" t="s">
        <v>11</v>
      </c>
      <c r="F4592" t="s">
        <v>1026</v>
      </c>
      <c r="G4592" t="s">
        <v>1033</v>
      </c>
      <c r="H4592" t="s">
        <v>14</v>
      </c>
      <c r="I4592" t="s">
        <v>1028</v>
      </c>
      <c r="J4592" t="s">
        <v>21</v>
      </c>
      <c r="K4592" s="3" t="str">
        <f t="shared" si="297"/>
        <v>Wood, Pulp &amp; Paper, &amp; Publishing ProductsOther</v>
      </c>
      <c r="L4592" s="9" t="s">
        <v>1459</v>
      </c>
      <c r="M4592" s="9" t="s">
        <v>1460</v>
      </c>
      <c r="N4592" t="s">
        <v>41</v>
      </c>
      <c r="P4592" s="5" t="str">
        <f>IF(LOOKUP($K4592,Fuel_Mappings!$C$2:$C$255,Fuel_Mappings!$D$2:$D$255)&lt;&gt;"",LOOKUP($K4592,Fuel_Mappings!$C$2:$C$255,Fuel_Mappings!$D$2:$D$255),"")</f>
        <v>Other_Fuel</v>
      </c>
      <c r="Q4592" s="5" t="str">
        <f>IF($P4592="Other_Fuel",IF(LOOKUP($G4592,Fuel_Mappings!$I$2:$I$36,Fuel_Mappings!$I$2:$I$36)=$G4592,LOOKUP($G4592,Fuel_Mappings!$I$2:$I$36,Fuel_Mappings!$J$2:$J$36),""),"")</f>
        <v/>
      </c>
      <c r="S4592" s="5" t="str">
        <f t="shared" si="298"/>
        <v>2H1</v>
      </c>
      <c r="T4592" s="3" t="b">
        <f t="shared" si="299"/>
        <v>1</v>
      </c>
      <c r="U4592" s="3" t="b">
        <f t="shared" si="300"/>
        <v>1</v>
      </c>
    </row>
    <row r="4593" spans="1:21">
      <c r="A4593" s="10">
        <v>30700597</v>
      </c>
      <c r="B4593" t="s">
        <v>1023</v>
      </c>
      <c r="C4593" t="s">
        <v>1024</v>
      </c>
      <c r="D4593" t="s">
        <v>1025</v>
      </c>
      <c r="E4593" t="s">
        <v>11</v>
      </c>
      <c r="F4593" t="s">
        <v>1026</v>
      </c>
      <c r="G4593" t="s">
        <v>1044</v>
      </c>
      <c r="H4593" t="s">
        <v>14</v>
      </c>
      <c r="I4593" t="s">
        <v>1028</v>
      </c>
      <c r="J4593" t="s">
        <v>21</v>
      </c>
      <c r="K4593" s="3" t="str">
        <f t="shared" si="297"/>
        <v>Wood, Pulp &amp; Paper, &amp; Publishing ProductsOther</v>
      </c>
      <c r="L4593" s="9" t="s">
        <v>1459</v>
      </c>
      <c r="M4593" s="9" t="s">
        <v>1460</v>
      </c>
      <c r="N4593" t="s">
        <v>41</v>
      </c>
      <c r="P4593" s="5" t="str">
        <f>IF(LOOKUP($K4593,Fuel_Mappings!$C$2:$C$255,Fuel_Mappings!$D$2:$D$255)&lt;&gt;"",LOOKUP($K4593,Fuel_Mappings!$C$2:$C$255,Fuel_Mappings!$D$2:$D$255),"")</f>
        <v>Other_Fuel</v>
      </c>
      <c r="Q4593" s="5" t="str">
        <f>IF($P4593="Other_Fuel",IF(LOOKUP($G4593,Fuel_Mappings!$I$2:$I$36,Fuel_Mappings!$I$2:$I$36)=$G4593,LOOKUP($G4593,Fuel_Mappings!$I$2:$I$36,Fuel_Mappings!$J$2:$J$36),""),"")</f>
        <v/>
      </c>
      <c r="S4593" s="5" t="str">
        <f t="shared" si="298"/>
        <v>2H1</v>
      </c>
      <c r="T4593" s="3" t="b">
        <f t="shared" si="299"/>
        <v>1</v>
      </c>
      <c r="U4593" s="3" t="b">
        <f t="shared" si="300"/>
        <v>1</v>
      </c>
    </row>
    <row r="4594" spans="1:21">
      <c r="A4594" s="10">
        <v>30700530</v>
      </c>
      <c r="B4594" t="s">
        <v>1023</v>
      </c>
      <c r="C4594" t="s">
        <v>1024</v>
      </c>
      <c r="D4594" t="s">
        <v>1025</v>
      </c>
      <c r="E4594" t="s">
        <v>11</v>
      </c>
      <c r="F4594" t="s">
        <v>1026</v>
      </c>
      <c r="G4594" t="s">
        <v>1044</v>
      </c>
      <c r="H4594" t="s">
        <v>14</v>
      </c>
      <c r="I4594" t="s">
        <v>1028</v>
      </c>
      <c r="J4594" t="s">
        <v>21</v>
      </c>
      <c r="K4594" s="3" t="str">
        <f t="shared" si="297"/>
        <v>Wood, Pulp &amp; Paper, &amp; Publishing ProductsOther</v>
      </c>
      <c r="L4594" s="9" t="s">
        <v>1459</v>
      </c>
      <c r="M4594" s="9" t="s">
        <v>1460</v>
      </c>
      <c r="N4594" t="s">
        <v>41</v>
      </c>
      <c r="P4594" s="5" t="str">
        <f>IF(LOOKUP($K4594,Fuel_Mappings!$C$2:$C$255,Fuel_Mappings!$D$2:$D$255)&lt;&gt;"",LOOKUP($K4594,Fuel_Mappings!$C$2:$C$255,Fuel_Mappings!$D$2:$D$255),"")</f>
        <v>Other_Fuel</v>
      </c>
      <c r="Q4594" s="5" t="str">
        <f>IF($P4594="Other_Fuel",IF(LOOKUP($G4594,Fuel_Mappings!$I$2:$I$36,Fuel_Mappings!$I$2:$I$36)=$G4594,LOOKUP($G4594,Fuel_Mappings!$I$2:$I$36,Fuel_Mappings!$J$2:$J$36),""),"")</f>
        <v/>
      </c>
      <c r="S4594" s="5" t="str">
        <f t="shared" si="298"/>
        <v>2H1</v>
      </c>
      <c r="T4594" s="3" t="b">
        <f t="shared" si="299"/>
        <v>1</v>
      </c>
      <c r="U4594" s="3" t="b">
        <f t="shared" si="300"/>
        <v>1</v>
      </c>
    </row>
    <row r="4595" spans="1:21">
      <c r="A4595" s="10">
        <v>30799901</v>
      </c>
      <c r="B4595" t="s">
        <v>1023</v>
      </c>
      <c r="C4595" t="s">
        <v>1024</v>
      </c>
      <c r="D4595" t="s">
        <v>1025</v>
      </c>
      <c r="E4595" t="s">
        <v>11</v>
      </c>
      <c r="F4595" t="s">
        <v>1026</v>
      </c>
      <c r="G4595" t="s">
        <v>194</v>
      </c>
      <c r="H4595" t="s">
        <v>14</v>
      </c>
      <c r="I4595" t="s">
        <v>1028</v>
      </c>
      <c r="J4595" t="s">
        <v>21</v>
      </c>
      <c r="K4595" s="3" t="str">
        <f t="shared" ref="K4595:K4658" si="301">I4595&amp;J4595</f>
        <v>Wood, Pulp &amp; Paper, &amp; Publishing ProductsOther</v>
      </c>
      <c r="L4595" s="9" t="s">
        <v>1459</v>
      </c>
      <c r="M4595" s="9" t="s">
        <v>1460</v>
      </c>
      <c r="N4595" t="s">
        <v>41</v>
      </c>
      <c r="P4595" s="5" t="str">
        <f>IF(LOOKUP($K4595,Fuel_Mappings!$C$2:$C$255,Fuel_Mappings!$D$2:$D$255)&lt;&gt;"",LOOKUP($K4595,Fuel_Mappings!$C$2:$C$255,Fuel_Mappings!$D$2:$D$255),"")</f>
        <v>Other_Fuel</v>
      </c>
      <c r="Q4595" s="5" t="str">
        <f>IF($P4595="Other_Fuel",IF(LOOKUP($G4595,Fuel_Mappings!$I$2:$I$36,Fuel_Mappings!$I$2:$I$36)=$G4595,LOOKUP($G4595,Fuel_Mappings!$I$2:$I$36,Fuel_Mappings!$J$2:$J$36),""),"")</f>
        <v/>
      </c>
      <c r="S4595" s="5" t="str">
        <f t="shared" si="298"/>
        <v>2H1</v>
      </c>
      <c r="T4595" s="3" t="b">
        <f t="shared" si="299"/>
        <v>1</v>
      </c>
      <c r="U4595" s="3" t="b">
        <f t="shared" si="300"/>
        <v>1</v>
      </c>
    </row>
    <row r="4596" spans="1:21">
      <c r="A4596" s="10">
        <v>30700709</v>
      </c>
      <c r="B4596" t="s">
        <v>1023</v>
      </c>
      <c r="C4596" t="s">
        <v>1024</v>
      </c>
      <c r="D4596" t="s">
        <v>1025</v>
      </c>
      <c r="E4596" t="s">
        <v>11</v>
      </c>
      <c r="F4596" t="s">
        <v>1026</v>
      </c>
      <c r="G4596" t="s">
        <v>1037</v>
      </c>
      <c r="H4596" t="s">
        <v>14</v>
      </c>
      <c r="I4596" t="s">
        <v>1028</v>
      </c>
      <c r="J4596" t="s">
        <v>21</v>
      </c>
      <c r="K4596" s="3" t="str">
        <f t="shared" si="301"/>
        <v>Wood, Pulp &amp; Paper, &amp; Publishing ProductsOther</v>
      </c>
      <c r="L4596" s="9" t="s">
        <v>1459</v>
      </c>
      <c r="M4596" s="9" t="s">
        <v>1460</v>
      </c>
      <c r="N4596" t="s">
        <v>41</v>
      </c>
      <c r="P4596" s="5" t="str">
        <f>IF(LOOKUP($K4596,Fuel_Mappings!$C$2:$C$255,Fuel_Mappings!$D$2:$D$255)&lt;&gt;"",LOOKUP($K4596,Fuel_Mappings!$C$2:$C$255,Fuel_Mappings!$D$2:$D$255),"")</f>
        <v>Other_Fuel</v>
      </c>
      <c r="Q4596" s="5" t="str">
        <f>IF($P4596="Other_Fuel",IF(LOOKUP($G4596,Fuel_Mappings!$I$2:$I$36,Fuel_Mappings!$I$2:$I$36)=$G4596,LOOKUP($G4596,Fuel_Mappings!$I$2:$I$36,Fuel_Mappings!$J$2:$J$36),""),"")</f>
        <v/>
      </c>
      <c r="S4596" s="5" t="str">
        <f t="shared" si="298"/>
        <v>2H1</v>
      </c>
      <c r="T4596" s="3" t="b">
        <f t="shared" si="299"/>
        <v>1</v>
      </c>
      <c r="U4596" s="3" t="b">
        <f t="shared" si="300"/>
        <v>1</v>
      </c>
    </row>
    <row r="4597" spans="1:21">
      <c r="A4597" s="10">
        <v>30702002</v>
      </c>
      <c r="B4597" t="s">
        <v>1023</v>
      </c>
      <c r="C4597" t="s">
        <v>1024</v>
      </c>
      <c r="D4597" t="s">
        <v>1025</v>
      </c>
      <c r="E4597" t="s">
        <v>11</v>
      </c>
      <c r="F4597" t="s">
        <v>1026</v>
      </c>
      <c r="G4597" t="s">
        <v>1039</v>
      </c>
      <c r="H4597" t="s">
        <v>14</v>
      </c>
      <c r="I4597" t="s">
        <v>1028</v>
      </c>
      <c r="J4597" t="s">
        <v>21</v>
      </c>
      <c r="K4597" s="3" t="str">
        <f t="shared" si="301"/>
        <v>Wood, Pulp &amp; Paper, &amp; Publishing ProductsOther</v>
      </c>
      <c r="L4597" s="9" t="s">
        <v>1459</v>
      </c>
      <c r="M4597" s="9" t="s">
        <v>1460</v>
      </c>
      <c r="N4597" t="s">
        <v>41</v>
      </c>
      <c r="P4597" s="5" t="str">
        <f>IF(LOOKUP($K4597,Fuel_Mappings!$C$2:$C$255,Fuel_Mappings!$D$2:$D$255)&lt;&gt;"",LOOKUP($K4597,Fuel_Mappings!$C$2:$C$255,Fuel_Mappings!$D$2:$D$255),"")</f>
        <v>Other_Fuel</v>
      </c>
      <c r="Q4597" s="5" t="str">
        <f>IF($P4597="Other_Fuel",IF(LOOKUP($G4597,Fuel_Mappings!$I$2:$I$36,Fuel_Mappings!$I$2:$I$36)=$G4597,LOOKUP($G4597,Fuel_Mappings!$I$2:$I$36,Fuel_Mappings!$J$2:$J$36),""),"")</f>
        <v/>
      </c>
      <c r="S4597" s="5" t="str">
        <f t="shared" si="298"/>
        <v>2H1</v>
      </c>
      <c r="T4597" s="3" t="b">
        <f t="shared" si="299"/>
        <v>1</v>
      </c>
      <c r="U4597" s="3" t="b">
        <f t="shared" si="300"/>
        <v>1</v>
      </c>
    </row>
    <row r="4598" spans="1:21">
      <c r="A4598" s="10">
        <v>30704004</v>
      </c>
      <c r="B4598" t="s">
        <v>1023</v>
      </c>
      <c r="C4598" t="s">
        <v>1024</v>
      </c>
      <c r="D4598" t="s">
        <v>1025</v>
      </c>
      <c r="E4598" t="s">
        <v>11</v>
      </c>
      <c r="F4598" t="s">
        <v>1026</v>
      </c>
      <c r="G4598" t="s">
        <v>1036</v>
      </c>
      <c r="H4598" t="s">
        <v>14</v>
      </c>
      <c r="I4598" t="s">
        <v>1028</v>
      </c>
      <c r="J4598" t="s">
        <v>21</v>
      </c>
      <c r="K4598" s="3" t="str">
        <f t="shared" si="301"/>
        <v>Wood, Pulp &amp; Paper, &amp; Publishing ProductsOther</v>
      </c>
      <c r="L4598" s="9" t="s">
        <v>1459</v>
      </c>
      <c r="M4598" s="9" t="s">
        <v>1460</v>
      </c>
      <c r="N4598" t="s">
        <v>41</v>
      </c>
      <c r="P4598" s="5" t="str">
        <f>IF(LOOKUP($K4598,Fuel_Mappings!$C$2:$C$255,Fuel_Mappings!$D$2:$D$255)&lt;&gt;"",LOOKUP($K4598,Fuel_Mappings!$C$2:$C$255,Fuel_Mappings!$D$2:$D$255),"")</f>
        <v>Other_Fuel</v>
      </c>
      <c r="Q4598" s="5" t="str">
        <f>IF($P4598="Other_Fuel",IF(LOOKUP($G4598,Fuel_Mappings!$I$2:$I$36,Fuel_Mappings!$I$2:$I$36)=$G4598,LOOKUP($G4598,Fuel_Mappings!$I$2:$I$36,Fuel_Mappings!$J$2:$J$36),""),"")</f>
        <v/>
      </c>
      <c r="S4598" s="5" t="str">
        <f t="shared" si="298"/>
        <v>2H1</v>
      </c>
      <c r="T4598" s="3" t="b">
        <f t="shared" si="299"/>
        <v>1</v>
      </c>
      <c r="U4598" s="3" t="b">
        <f t="shared" si="300"/>
        <v>1</v>
      </c>
    </row>
    <row r="4599" spans="1:21">
      <c r="A4599" s="10">
        <v>30700514</v>
      </c>
      <c r="B4599" t="s">
        <v>1023</v>
      </c>
      <c r="C4599" t="s">
        <v>1024</v>
      </c>
      <c r="D4599" t="s">
        <v>1025</v>
      </c>
      <c r="E4599" t="s">
        <v>11</v>
      </c>
      <c r="F4599" t="s">
        <v>1026</v>
      </c>
      <c r="G4599" t="s">
        <v>1044</v>
      </c>
      <c r="H4599" t="s">
        <v>14</v>
      </c>
      <c r="I4599" t="s">
        <v>1028</v>
      </c>
      <c r="J4599" t="s">
        <v>21</v>
      </c>
      <c r="K4599" s="3" t="str">
        <f t="shared" si="301"/>
        <v>Wood, Pulp &amp; Paper, &amp; Publishing ProductsOther</v>
      </c>
      <c r="L4599" s="9" t="s">
        <v>1459</v>
      </c>
      <c r="M4599" s="9" t="s">
        <v>1460</v>
      </c>
      <c r="N4599" t="s">
        <v>41</v>
      </c>
      <c r="P4599" s="5" t="str">
        <f>IF(LOOKUP($K4599,Fuel_Mappings!$C$2:$C$255,Fuel_Mappings!$D$2:$D$255)&lt;&gt;"",LOOKUP($K4599,Fuel_Mappings!$C$2:$C$255,Fuel_Mappings!$D$2:$D$255),"")</f>
        <v>Other_Fuel</v>
      </c>
      <c r="Q4599" s="5" t="str">
        <f>IF($P4599="Other_Fuel",IF(LOOKUP($G4599,Fuel_Mappings!$I$2:$I$36,Fuel_Mappings!$I$2:$I$36)=$G4599,LOOKUP($G4599,Fuel_Mappings!$I$2:$I$36,Fuel_Mappings!$J$2:$J$36),""),"")</f>
        <v/>
      </c>
      <c r="S4599" s="5" t="str">
        <f t="shared" si="298"/>
        <v>2H1</v>
      </c>
      <c r="T4599" s="3" t="b">
        <f t="shared" si="299"/>
        <v>1</v>
      </c>
      <c r="U4599" s="3" t="b">
        <f t="shared" si="300"/>
        <v>1</v>
      </c>
    </row>
    <row r="4600" spans="1:21">
      <c r="A4600" s="10">
        <v>30700599</v>
      </c>
      <c r="B4600" t="s">
        <v>1023</v>
      </c>
      <c r="C4600" t="s">
        <v>1024</v>
      </c>
      <c r="D4600" t="s">
        <v>1025</v>
      </c>
      <c r="E4600" t="s">
        <v>11</v>
      </c>
      <c r="F4600" t="s">
        <v>1026</v>
      </c>
      <c r="G4600" t="s">
        <v>1044</v>
      </c>
      <c r="H4600" t="s">
        <v>14</v>
      </c>
      <c r="I4600" t="s">
        <v>1028</v>
      </c>
      <c r="J4600" t="s">
        <v>21</v>
      </c>
      <c r="K4600" s="3" t="str">
        <f t="shared" si="301"/>
        <v>Wood, Pulp &amp; Paper, &amp; Publishing ProductsOther</v>
      </c>
      <c r="L4600" s="9" t="s">
        <v>1459</v>
      </c>
      <c r="M4600" s="9" t="s">
        <v>1460</v>
      </c>
      <c r="N4600" t="s">
        <v>41</v>
      </c>
      <c r="P4600" s="5" t="str">
        <f>IF(LOOKUP($K4600,Fuel_Mappings!$C$2:$C$255,Fuel_Mappings!$D$2:$D$255)&lt;&gt;"",LOOKUP($K4600,Fuel_Mappings!$C$2:$C$255,Fuel_Mappings!$D$2:$D$255),"")</f>
        <v>Other_Fuel</v>
      </c>
      <c r="Q4600" s="5" t="str">
        <f>IF($P4600="Other_Fuel",IF(LOOKUP($G4600,Fuel_Mappings!$I$2:$I$36,Fuel_Mappings!$I$2:$I$36)=$G4600,LOOKUP($G4600,Fuel_Mappings!$I$2:$I$36,Fuel_Mappings!$J$2:$J$36),""),"")</f>
        <v/>
      </c>
      <c r="S4600" s="5" t="str">
        <f t="shared" si="298"/>
        <v>2H1</v>
      </c>
      <c r="T4600" s="3" t="b">
        <f t="shared" si="299"/>
        <v>1</v>
      </c>
      <c r="U4600" s="3" t="b">
        <f t="shared" si="300"/>
        <v>1</v>
      </c>
    </row>
    <row r="4601" spans="1:21">
      <c r="A4601" s="10">
        <v>30700611</v>
      </c>
      <c r="B4601" t="s">
        <v>1023</v>
      </c>
      <c r="C4601" t="s">
        <v>1024</v>
      </c>
      <c r="D4601" t="s">
        <v>1025</v>
      </c>
      <c r="E4601" t="s">
        <v>11</v>
      </c>
      <c r="F4601" t="s">
        <v>1026</v>
      </c>
      <c r="G4601" t="s">
        <v>1041</v>
      </c>
      <c r="H4601" t="s">
        <v>14</v>
      </c>
      <c r="I4601" t="s">
        <v>1028</v>
      </c>
      <c r="J4601" t="s">
        <v>21</v>
      </c>
      <c r="K4601" s="3" t="str">
        <f t="shared" si="301"/>
        <v>Wood, Pulp &amp; Paper, &amp; Publishing ProductsOther</v>
      </c>
      <c r="L4601" s="9" t="s">
        <v>1459</v>
      </c>
      <c r="M4601" s="9" t="s">
        <v>1460</v>
      </c>
      <c r="N4601" t="s">
        <v>41</v>
      </c>
      <c r="P4601" s="5" t="str">
        <f>IF(LOOKUP($K4601,Fuel_Mappings!$C$2:$C$255,Fuel_Mappings!$D$2:$D$255)&lt;&gt;"",LOOKUP($K4601,Fuel_Mappings!$C$2:$C$255,Fuel_Mappings!$D$2:$D$255),"")</f>
        <v>Other_Fuel</v>
      </c>
      <c r="Q4601" s="5" t="str">
        <f>IF($P4601="Other_Fuel",IF(LOOKUP($G4601,Fuel_Mappings!$I$2:$I$36,Fuel_Mappings!$I$2:$I$36)=$G4601,LOOKUP($G4601,Fuel_Mappings!$I$2:$I$36,Fuel_Mappings!$J$2:$J$36),""),"")</f>
        <v/>
      </c>
      <c r="S4601" s="5" t="str">
        <f t="shared" si="298"/>
        <v>2H1</v>
      </c>
      <c r="T4601" s="3" t="b">
        <f t="shared" si="299"/>
        <v>1</v>
      </c>
      <c r="U4601" s="3" t="b">
        <f t="shared" si="300"/>
        <v>1</v>
      </c>
    </row>
    <row r="4602" spans="1:21">
      <c r="A4602" s="10">
        <v>30700635</v>
      </c>
      <c r="B4602" t="s">
        <v>1023</v>
      </c>
      <c r="C4602" t="s">
        <v>1024</v>
      </c>
      <c r="D4602" t="s">
        <v>1025</v>
      </c>
      <c r="E4602" t="s">
        <v>11</v>
      </c>
      <c r="F4602" t="s">
        <v>1026</v>
      </c>
      <c r="G4602" t="s">
        <v>1041</v>
      </c>
      <c r="H4602" t="s">
        <v>14</v>
      </c>
      <c r="I4602" t="s">
        <v>1028</v>
      </c>
      <c r="J4602" t="s">
        <v>21</v>
      </c>
      <c r="K4602" s="3" t="str">
        <f t="shared" si="301"/>
        <v>Wood, Pulp &amp; Paper, &amp; Publishing ProductsOther</v>
      </c>
      <c r="L4602" s="9" t="s">
        <v>1459</v>
      </c>
      <c r="M4602" s="9" t="s">
        <v>1460</v>
      </c>
      <c r="N4602" t="s">
        <v>41</v>
      </c>
      <c r="P4602" s="5" t="str">
        <f>IF(LOOKUP($K4602,Fuel_Mappings!$C$2:$C$255,Fuel_Mappings!$D$2:$D$255)&lt;&gt;"",LOOKUP($K4602,Fuel_Mappings!$C$2:$C$255,Fuel_Mappings!$D$2:$D$255),"")</f>
        <v>Other_Fuel</v>
      </c>
      <c r="Q4602" s="5" t="str">
        <f>IF($P4602="Other_Fuel",IF(LOOKUP($G4602,Fuel_Mappings!$I$2:$I$36,Fuel_Mappings!$I$2:$I$36)=$G4602,LOOKUP($G4602,Fuel_Mappings!$I$2:$I$36,Fuel_Mappings!$J$2:$J$36),""),"")</f>
        <v/>
      </c>
      <c r="S4602" s="5" t="str">
        <f t="shared" si="298"/>
        <v>2H1</v>
      </c>
      <c r="T4602" s="3" t="b">
        <f t="shared" si="299"/>
        <v>1</v>
      </c>
      <c r="U4602" s="3" t="b">
        <f t="shared" si="300"/>
        <v>1</v>
      </c>
    </row>
    <row r="4603" spans="1:21">
      <c r="A4603" s="10">
        <v>30700664</v>
      </c>
      <c r="B4603" t="s">
        <v>1023</v>
      </c>
      <c r="C4603" t="s">
        <v>1024</v>
      </c>
      <c r="D4603" t="s">
        <v>1025</v>
      </c>
      <c r="E4603" t="s">
        <v>11</v>
      </c>
      <c r="F4603" t="s">
        <v>1026</v>
      </c>
      <c r="G4603" t="s">
        <v>1041</v>
      </c>
      <c r="H4603" t="s">
        <v>14</v>
      </c>
      <c r="I4603" t="s">
        <v>1028</v>
      </c>
      <c r="J4603" t="s">
        <v>21</v>
      </c>
      <c r="K4603" s="3" t="str">
        <f t="shared" si="301"/>
        <v>Wood, Pulp &amp; Paper, &amp; Publishing ProductsOther</v>
      </c>
      <c r="L4603" s="9" t="s">
        <v>1459</v>
      </c>
      <c r="M4603" s="9" t="s">
        <v>1460</v>
      </c>
      <c r="N4603" t="s">
        <v>41</v>
      </c>
      <c r="P4603" s="5" t="str">
        <f>IF(LOOKUP($K4603,Fuel_Mappings!$C$2:$C$255,Fuel_Mappings!$D$2:$D$255)&lt;&gt;"",LOOKUP($K4603,Fuel_Mappings!$C$2:$C$255,Fuel_Mappings!$D$2:$D$255),"")</f>
        <v>Other_Fuel</v>
      </c>
      <c r="Q4603" s="5" t="str">
        <f>IF($P4603="Other_Fuel",IF(LOOKUP($G4603,Fuel_Mappings!$I$2:$I$36,Fuel_Mappings!$I$2:$I$36)=$G4603,LOOKUP($G4603,Fuel_Mappings!$I$2:$I$36,Fuel_Mappings!$J$2:$J$36),""),"")</f>
        <v/>
      </c>
      <c r="S4603" s="5" t="str">
        <f t="shared" si="298"/>
        <v>2H1</v>
      </c>
      <c r="T4603" s="3" t="b">
        <f t="shared" si="299"/>
        <v>1</v>
      </c>
      <c r="U4603" s="3" t="b">
        <f t="shared" si="300"/>
        <v>1</v>
      </c>
    </row>
    <row r="4604" spans="1:21">
      <c r="A4604" s="10">
        <v>30700805</v>
      </c>
      <c r="B4604" t="s">
        <v>1023</v>
      </c>
      <c r="C4604" t="s">
        <v>1024</v>
      </c>
      <c r="D4604" t="s">
        <v>1025</v>
      </c>
      <c r="E4604" t="s">
        <v>11</v>
      </c>
      <c r="F4604" t="s">
        <v>1026</v>
      </c>
      <c r="G4604" t="s">
        <v>1033</v>
      </c>
      <c r="H4604" t="s">
        <v>14</v>
      </c>
      <c r="I4604" t="s">
        <v>1028</v>
      </c>
      <c r="J4604" t="s">
        <v>21</v>
      </c>
      <c r="K4604" s="3" t="str">
        <f t="shared" si="301"/>
        <v>Wood, Pulp &amp; Paper, &amp; Publishing ProductsOther</v>
      </c>
      <c r="L4604" s="9" t="s">
        <v>1459</v>
      </c>
      <c r="M4604" s="9" t="s">
        <v>1460</v>
      </c>
      <c r="N4604" t="s">
        <v>41</v>
      </c>
      <c r="P4604" s="5" t="str">
        <f>IF(LOOKUP($K4604,Fuel_Mappings!$C$2:$C$255,Fuel_Mappings!$D$2:$D$255)&lt;&gt;"",LOOKUP($K4604,Fuel_Mappings!$C$2:$C$255,Fuel_Mappings!$D$2:$D$255),"")</f>
        <v>Other_Fuel</v>
      </c>
      <c r="Q4604" s="5" t="str">
        <f>IF($P4604="Other_Fuel",IF(LOOKUP($G4604,Fuel_Mappings!$I$2:$I$36,Fuel_Mappings!$I$2:$I$36)=$G4604,LOOKUP($G4604,Fuel_Mappings!$I$2:$I$36,Fuel_Mappings!$J$2:$J$36),""),"")</f>
        <v/>
      </c>
      <c r="S4604" s="5" t="str">
        <f t="shared" si="298"/>
        <v>2H1</v>
      </c>
      <c r="T4604" s="3" t="b">
        <f t="shared" si="299"/>
        <v>1</v>
      </c>
      <c r="U4604" s="3" t="b">
        <f t="shared" si="300"/>
        <v>1</v>
      </c>
    </row>
    <row r="4605" spans="1:21">
      <c r="A4605" s="10">
        <v>30700923</v>
      </c>
      <c r="B4605" t="s">
        <v>1023</v>
      </c>
      <c r="C4605" t="s">
        <v>1024</v>
      </c>
      <c r="D4605" t="s">
        <v>1025</v>
      </c>
      <c r="E4605" t="s">
        <v>11</v>
      </c>
      <c r="F4605" t="s">
        <v>1026</v>
      </c>
      <c r="G4605" t="s">
        <v>1040</v>
      </c>
      <c r="H4605" t="s">
        <v>14</v>
      </c>
      <c r="I4605" t="s">
        <v>1028</v>
      </c>
      <c r="J4605" t="s">
        <v>21</v>
      </c>
      <c r="K4605" s="3" t="str">
        <f t="shared" si="301"/>
        <v>Wood, Pulp &amp; Paper, &amp; Publishing ProductsOther</v>
      </c>
      <c r="L4605" s="9" t="s">
        <v>1459</v>
      </c>
      <c r="M4605" s="9" t="s">
        <v>1460</v>
      </c>
      <c r="N4605" t="s">
        <v>41</v>
      </c>
      <c r="P4605" s="5" t="str">
        <f>IF(LOOKUP($K4605,Fuel_Mappings!$C$2:$C$255,Fuel_Mappings!$D$2:$D$255)&lt;&gt;"",LOOKUP($K4605,Fuel_Mappings!$C$2:$C$255,Fuel_Mappings!$D$2:$D$255),"")</f>
        <v>Other_Fuel</v>
      </c>
      <c r="Q4605" s="5" t="str">
        <f>IF($P4605="Other_Fuel",IF(LOOKUP($G4605,Fuel_Mappings!$I$2:$I$36,Fuel_Mappings!$I$2:$I$36)=$G4605,LOOKUP($G4605,Fuel_Mappings!$I$2:$I$36,Fuel_Mappings!$J$2:$J$36),""),"")</f>
        <v/>
      </c>
      <c r="S4605" s="5" t="str">
        <f t="shared" si="298"/>
        <v>2H1</v>
      </c>
      <c r="T4605" s="3" t="b">
        <f t="shared" si="299"/>
        <v>1</v>
      </c>
      <c r="U4605" s="3" t="b">
        <f t="shared" si="300"/>
        <v>1</v>
      </c>
    </row>
    <row r="4606" spans="1:21">
      <c r="A4606" s="10">
        <v>30700927</v>
      </c>
      <c r="B4606" t="s">
        <v>1023</v>
      </c>
      <c r="C4606" t="s">
        <v>1024</v>
      </c>
      <c r="D4606" t="s">
        <v>1025</v>
      </c>
      <c r="E4606" t="s">
        <v>11</v>
      </c>
      <c r="F4606" t="s">
        <v>1026</v>
      </c>
      <c r="G4606" t="s">
        <v>1040</v>
      </c>
      <c r="H4606" t="s">
        <v>14</v>
      </c>
      <c r="I4606" t="s">
        <v>1028</v>
      </c>
      <c r="J4606" t="s">
        <v>21</v>
      </c>
      <c r="K4606" s="3" t="str">
        <f t="shared" si="301"/>
        <v>Wood, Pulp &amp; Paper, &amp; Publishing ProductsOther</v>
      </c>
      <c r="L4606" s="9" t="s">
        <v>1459</v>
      </c>
      <c r="M4606" s="9" t="s">
        <v>1460</v>
      </c>
      <c r="N4606" t="s">
        <v>41</v>
      </c>
      <c r="P4606" s="5" t="str">
        <f>IF(LOOKUP($K4606,Fuel_Mappings!$C$2:$C$255,Fuel_Mappings!$D$2:$D$255)&lt;&gt;"",LOOKUP($K4606,Fuel_Mappings!$C$2:$C$255,Fuel_Mappings!$D$2:$D$255),"")</f>
        <v>Other_Fuel</v>
      </c>
      <c r="Q4606" s="5" t="str">
        <f>IF($P4606="Other_Fuel",IF(LOOKUP($G4606,Fuel_Mappings!$I$2:$I$36,Fuel_Mappings!$I$2:$I$36)=$G4606,LOOKUP($G4606,Fuel_Mappings!$I$2:$I$36,Fuel_Mappings!$J$2:$J$36),""),"")</f>
        <v/>
      </c>
      <c r="S4606" s="5" t="str">
        <f t="shared" si="298"/>
        <v>2H1</v>
      </c>
      <c r="T4606" s="3" t="b">
        <f t="shared" si="299"/>
        <v>1</v>
      </c>
      <c r="U4606" s="3" t="b">
        <f t="shared" si="300"/>
        <v>1</v>
      </c>
    </row>
    <row r="4607" spans="1:21">
      <c r="A4607" s="10">
        <v>30700983</v>
      </c>
      <c r="B4607" t="s">
        <v>1023</v>
      </c>
      <c r="C4607" t="s">
        <v>1024</v>
      </c>
      <c r="D4607" t="s">
        <v>1025</v>
      </c>
      <c r="E4607" t="s">
        <v>11</v>
      </c>
      <c r="F4607" t="s">
        <v>1026</v>
      </c>
      <c r="G4607" t="s">
        <v>1040</v>
      </c>
      <c r="H4607" t="s">
        <v>14</v>
      </c>
      <c r="I4607" t="s">
        <v>1028</v>
      </c>
      <c r="J4607" t="s">
        <v>21</v>
      </c>
      <c r="K4607" s="3" t="str">
        <f t="shared" si="301"/>
        <v>Wood, Pulp &amp; Paper, &amp; Publishing ProductsOther</v>
      </c>
      <c r="L4607" s="9" t="s">
        <v>1459</v>
      </c>
      <c r="M4607" s="9" t="s">
        <v>1460</v>
      </c>
      <c r="N4607" t="s">
        <v>41</v>
      </c>
      <c r="P4607" s="5" t="str">
        <f>IF(LOOKUP($K4607,Fuel_Mappings!$C$2:$C$255,Fuel_Mappings!$D$2:$D$255)&lt;&gt;"",LOOKUP($K4607,Fuel_Mappings!$C$2:$C$255,Fuel_Mappings!$D$2:$D$255),"")</f>
        <v>Other_Fuel</v>
      </c>
      <c r="Q4607" s="5" t="str">
        <f>IF($P4607="Other_Fuel",IF(LOOKUP($G4607,Fuel_Mappings!$I$2:$I$36,Fuel_Mappings!$I$2:$I$36)=$G4607,LOOKUP($G4607,Fuel_Mappings!$I$2:$I$36,Fuel_Mappings!$J$2:$J$36),""),"")</f>
        <v/>
      </c>
      <c r="S4607" s="5" t="str">
        <f t="shared" si="298"/>
        <v>2H1</v>
      </c>
      <c r="T4607" s="3" t="b">
        <f t="shared" si="299"/>
        <v>1</v>
      </c>
      <c r="U4607" s="3" t="b">
        <f t="shared" si="300"/>
        <v>1</v>
      </c>
    </row>
    <row r="4608" spans="1:21">
      <c r="A4608" s="10">
        <v>30701020</v>
      </c>
      <c r="B4608" t="s">
        <v>1023</v>
      </c>
      <c r="C4608" t="s">
        <v>1024</v>
      </c>
      <c r="D4608" t="s">
        <v>1025</v>
      </c>
      <c r="E4608" t="s">
        <v>11</v>
      </c>
      <c r="F4608" t="s">
        <v>1026</v>
      </c>
      <c r="G4608" t="s">
        <v>1038</v>
      </c>
      <c r="H4608" t="s">
        <v>14</v>
      </c>
      <c r="I4608" t="s">
        <v>1028</v>
      </c>
      <c r="J4608" t="s">
        <v>21</v>
      </c>
      <c r="K4608" s="3" t="str">
        <f t="shared" si="301"/>
        <v>Wood, Pulp &amp; Paper, &amp; Publishing ProductsOther</v>
      </c>
      <c r="L4608" s="9" t="s">
        <v>1459</v>
      </c>
      <c r="M4608" s="9" t="s">
        <v>1460</v>
      </c>
      <c r="N4608" t="s">
        <v>41</v>
      </c>
      <c r="P4608" s="5" t="str">
        <f>IF(LOOKUP($K4608,Fuel_Mappings!$C$2:$C$255,Fuel_Mappings!$D$2:$D$255)&lt;&gt;"",LOOKUP($K4608,Fuel_Mappings!$C$2:$C$255,Fuel_Mappings!$D$2:$D$255),"")</f>
        <v>Other_Fuel</v>
      </c>
      <c r="Q4608" s="5" t="str">
        <f>IF($P4608="Other_Fuel",IF(LOOKUP($G4608,Fuel_Mappings!$I$2:$I$36,Fuel_Mappings!$I$2:$I$36)=$G4608,LOOKUP($G4608,Fuel_Mappings!$I$2:$I$36,Fuel_Mappings!$J$2:$J$36),""),"")</f>
        <v/>
      </c>
      <c r="S4608" s="5" t="str">
        <f t="shared" si="298"/>
        <v>2H1</v>
      </c>
      <c r="T4608" s="3" t="b">
        <f t="shared" si="299"/>
        <v>1</v>
      </c>
      <c r="U4608" s="3" t="b">
        <f t="shared" si="300"/>
        <v>1</v>
      </c>
    </row>
    <row r="4609" spans="1:21">
      <c r="A4609" s="10">
        <v>30701062</v>
      </c>
      <c r="B4609" t="s">
        <v>1023</v>
      </c>
      <c r="C4609" t="s">
        <v>1024</v>
      </c>
      <c r="D4609" t="s">
        <v>1025</v>
      </c>
      <c r="E4609" t="s">
        <v>11</v>
      </c>
      <c r="F4609" t="s">
        <v>1026</v>
      </c>
      <c r="G4609" t="s">
        <v>1038</v>
      </c>
      <c r="H4609" t="s">
        <v>14</v>
      </c>
      <c r="I4609" t="s">
        <v>1028</v>
      </c>
      <c r="J4609" t="s">
        <v>21</v>
      </c>
      <c r="K4609" s="3" t="str">
        <f t="shared" si="301"/>
        <v>Wood, Pulp &amp; Paper, &amp; Publishing ProductsOther</v>
      </c>
      <c r="L4609" s="9" t="s">
        <v>1459</v>
      </c>
      <c r="M4609" s="9" t="s">
        <v>1460</v>
      </c>
      <c r="N4609" t="s">
        <v>41</v>
      </c>
      <c r="P4609" s="5" t="str">
        <f>IF(LOOKUP($K4609,Fuel_Mappings!$C$2:$C$255,Fuel_Mappings!$D$2:$D$255)&lt;&gt;"",LOOKUP($K4609,Fuel_Mappings!$C$2:$C$255,Fuel_Mappings!$D$2:$D$255),"")</f>
        <v>Other_Fuel</v>
      </c>
      <c r="Q4609" s="5" t="str">
        <f>IF($P4609="Other_Fuel",IF(LOOKUP($G4609,Fuel_Mappings!$I$2:$I$36,Fuel_Mappings!$I$2:$I$36)=$G4609,LOOKUP($G4609,Fuel_Mappings!$I$2:$I$36,Fuel_Mappings!$J$2:$J$36),""),"")</f>
        <v/>
      </c>
      <c r="S4609" s="5" t="str">
        <f t="shared" si="298"/>
        <v>2H1</v>
      </c>
      <c r="T4609" s="3" t="b">
        <f t="shared" si="299"/>
        <v>1</v>
      </c>
      <c r="U4609" s="3" t="b">
        <f t="shared" si="300"/>
        <v>1</v>
      </c>
    </row>
    <row r="4610" spans="1:21">
      <c r="A4610" s="10">
        <v>30701199</v>
      </c>
      <c r="B4610" t="s">
        <v>1023</v>
      </c>
      <c r="C4610" t="s">
        <v>1024</v>
      </c>
      <c r="D4610" t="s">
        <v>1025</v>
      </c>
      <c r="E4610" t="s">
        <v>11</v>
      </c>
      <c r="F4610" t="s">
        <v>1026</v>
      </c>
      <c r="G4610" t="s">
        <v>1050</v>
      </c>
      <c r="H4610" t="s">
        <v>14</v>
      </c>
      <c r="I4610" t="s">
        <v>1028</v>
      </c>
      <c r="J4610" t="s">
        <v>21</v>
      </c>
      <c r="K4610" s="3" t="str">
        <f t="shared" si="301"/>
        <v>Wood, Pulp &amp; Paper, &amp; Publishing ProductsOther</v>
      </c>
      <c r="L4610" s="9" t="s">
        <v>1459</v>
      </c>
      <c r="M4610" s="9" t="s">
        <v>1460</v>
      </c>
      <c r="N4610" t="s">
        <v>41</v>
      </c>
      <c r="P4610" s="5" t="str">
        <f>IF(LOOKUP($K4610,Fuel_Mappings!$C$2:$C$255,Fuel_Mappings!$D$2:$D$255)&lt;&gt;"",LOOKUP($K4610,Fuel_Mappings!$C$2:$C$255,Fuel_Mappings!$D$2:$D$255),"")</f>
        <v>Other_Fuel</v>
      </c>
      <c r="Q4610" s="5" t="str">
        <f>IF($P4610="Other_Fuel",IF(LOOKUP($G4610,Fuel_Mappings!$I$2:$I$36,Fuel_Mappings!$I$2:$I$36)=$G4610,LOOKUP($G4610,Fuel_Mappings!$I$2:$I$36,Fuel_Mappings!$J$2:$J$36),""),"")</f>
        <v/>
      </c>
      <c r="S4610" s="5" t="str">
        <f t="shared" si="298"/>
        <v>2H1</v>
      </c>
      <c r="T4610" s="3" t="b">
        <f t="shared" si="299"/>
        <v>1</v>
      </c>
      <c r="U4610" s="3" t="b">
        <f t="shared" si="300"/>
        <v>1</v>
      </c>
    </row>
    <row r="4611" spans="1:21">
      <c r="A4611" s="10">
        <v>30701660</v>
      </c>
      <c r="B4611" t="s">
        <v>1023</v>
      </c>
      <c r="C4611" t="s">
        <v>1024</v>
      </c>
      <c r="D4611" t="s">
        <v>1025</v>
      </c>
      <c r="E4611" t="s">
        <v>11</v>
      </c>
      <c r="F4611" t="s">
        <v>1026</v>
      </c>
      <c r="G4611" t="s">
        <v>1048</v>
      </c>
      <c r="H4611" t="s">
        <v>14</v>
      </c>
      <c r="I4611" t="s">
        <v>1028</v>
      </c>
      <c r="J4611" t="s">
        <v>21</v>
      </c>
      <c r="K4611" s="3" t="str">
        <f t="shared" si="301"/>
        <v>Wood, Pulp &amp; Paper, &amp; Publishing ProductsOther</v>
      </c>
      <c r="L4611" s="9" t="s">
        <v>1459</v>
      </c>
      <c r="M4611" s="9" t="s">
        <v>1460</v>
      </c>
      <c r="N4611" t="s">
        <v>41</v>
      </c>
      <c r="P4611" s="5" t="str">
        <f>IF(LOOKUP($K4611,Fuel_Mappings!$C$2:$C$255,Fuel_Mappings!$D$2:$D$255)&lt;&gt;"",LOOKUP($K4611,Fuel_Mappings!$C$2:$C$255,Fuel_Mappings!$D$2:$D$255),"")</f>
        <v>Other_Fuel</v>
      </c>
      <c r="Q4611" s="5" t="str">
        <f>IF($P4611="Other_Fuel",IF(LOOKUP($G4611,Fuel_Mappings!$I$2:$I$36,Fuel_Mappings!$I$2:$I$36)=$G4611,LOOKUP($G4611,Fuel_Mappings!$I$2:$I$36,Fuel_Mappings!$J$2:$J$36),""),"")</f>
        <v/>
      </c>
      <c r="S4611" s="5" t="str">
        <f t="shared" ref="S4611:S4674" si="302">LEFT(L4611,FIND("_",L4611)-1)</f>
        <v>2H1</v>
      </c>
      <c r="T4611" s="3" t="b">
        <f t="shared" ref="T4611:T4674" si="303">$S4611=$C4611</f>
        <v>1</v>
      </c>
      <c r="U4611" s="3" t="b">
        <f t="shared" ref="U4611:U4674" si="304">LEFT($S4611,3)=LEFT($C4611,3)</f>
        <v>1</v>
      </c>
    </row>
    <row r="4612" spans="1:21">
      <c r="A4612" s="10">
        <v>30701486</v>
      </c>
      <c r="B4612" t="s">
        <v>1023</v>
      </c>
      <c r="C4612" t="s">
        <v>1024</v>
      </c>
      <c r="D4612" t="s">
        <v>1025</v>
      </c>
      <c r="E4612" t="s">
        <v>11</v>
      </c>
      <c r="F4612" t="s">
        <v>1026</v>
      </c>
      <c r="G4612" t="s">
        <v>1045</v>
      </c>
      <c r="H4612" t="s">
        <v>14</v>
      </c>
      <c r="I4612" t="s">
        <v>1028</v>
      </c>
      <c r="J4612" t="s">
        <v>21</v>
      </c>
      <c r="K4612" s="3" t="str">
        <f t="shared" si="301"/>
        <v>Wood, Pulp &amp; Paper, &amp; Publishing ProductsOther</v>
      </c>
      <c r="L4612" s="9" t="s">
        <v>1459</v>
      </c>
      <c r="M4612" s="9" t="s">
        <v>1460</v>
      </c>
      <c r="N4612" t="s">
        <v>41</v>
      </c>
      <c r="P4612" s="5" t="str">
        <f>IF(LOOKUP($K4612,Fuel_Mappings!$C$2:$C$255,Fuel_Mappings!$D$2:$D$255)&lt;&gt;"",LOOKUP($K4612,Fuel_Mappings!$C$2:$C$255,Fuel_Mappings!$D$2:$D$255),"")</f>
        <v>Other_Fuel</v>
      </c>
      <c r="Q4612" s="5" t="str">
        <f>IF($P4612="Other_Fuel",IF(LOOKUP($G4612,Fuel_Mappings!$I$2:$I$36,Fuel_Mappings!$I$2:$I$36)=$G4612,LOOKUP($G4612,Fuel_Mappings!$I$2:$I$36,Fuel_Mappings!$J$2:$J$36),""),"")</f>
        <v/>
      </c>
      <c r="S4612" s="5" t="str">
        <f t="shared" si="302"/>
        <v>2H1</v>
      </c>
      <c r="T4612" s="3" t="b">
        <f t="shared" si="303"/>
        <v>1</v>
      </c>
      <c r="U4612" s="3" t="b">
        <f t="shared" si="304"/>
        <v>1</v>
      </c>
    </row>
    <row r="4613" spans="1:21">
      <c r="A4613" s="10">
        <v>30700116</v>
      </c>
      <c r="B4613" t="s">
        <v>1023</v>
      </c>
      <c r="C4613" t="s">
        <v>1024</v>
      </c>
      <c r="D4613" t="s">
        <v>1025</v>
      </c>
      <c r="E4613" t="s">
        <v>11</v>
      </c>
      <c r="F4613" t="s">
        <v>1026</v>
      </c>
      <c r="G4613" t="s">
        <v>1027</v>
      </c>
      <c r="H4613" t="s">
        <v>14</v>
      </c>
      <c r="I4613" t="s">
        <v>1028</v>
      </c>
      <c r="J4613" t="s">
        <v>1027</v>
      </c>
      <c r="K4613" s="3" t="str">
        <f t="shared" si="301"/>
        <v>Wood, Pulp &amp; Paper, &amp; Publishing ProductsSulfate (Kraft) Pulping</v>
      </c>
      <c r="L4613" s="9" t="s">
        <v>1459</v>
      </c>
      <c r="M4613" s="9" t="s">
        <v>1460</v>
      </c>
      <c r="N4613" t="s">
        <v>41</v>
      </c>
      <c r="P4613" s="5" t="str">
        <f>IF(LOOKUP($K4613,Fuel_Mappings!$C$2:$C$255,Fuel_Mappings!$D$2:$D$255)&lt;&gt;"",LOOKUP($K4613,Fuel_Mappings!$C$2:$C$255,Fuel_Mappings!$D$2:$D$255),"")</f>
        <v/>
      </c>
      <c r="Q4613" s="5" t="str">
        <f>IF($P4613="Other_Fuel",IF(LOOKUP($G4613,Fuel_Mappings!$I$2:$I$36,Fuel_Mappings!$I$2:$I$36)=$G4613,LOOKUP($G4613,Fuel_Mappings!$I$2:$I$36,Fuel_Mappings!$J$2:$J$36),""),"")</f>
        <v/>
      </c>
      <c r="S4613" s="5" t="str">
        <f t="shared" si="302"/>
        <v>2H1</v>
      </c>
      <c r="T4613" s="3" t="b">
        <f t="shared" si="303"/>
        <v>1</v>
      </c>
      <c r="U4613" s="3" t="b">
        <f t="shared" si="304"/>
        <v>1</v>
      </c>
    </row>
    <row r="4614" spans="1:21">
      <c r="A4614" s="10">
        <v>30700304</v>
      </c>
      <c r="B4614" t="s">
        <v>1023</v>
      </c>
      <c r="C4614" t="s">
        <v>1024</v>
      </c>
      <c r="D4614" t="s">
        <v>1025</v>
      </c>
      <c r="E4614" t="s">
        <v>11</v>
      </c>
      <c r="F4614" t="s">
        <v>1026</v>
      </c>
      <c r="G4614" t="s">
        <v>1043</v>
      </c>
      <c r="H4614" t="s">
        <v>14</v>
      </c>
      <c r="I4614" t="s">
        <v>1028</v>
      </c>
      <c r="J4614" t="s">
        <v>21</v>
      </c>
      <c r="K4614" s="3" t="str">
        <f t="shared" si="301"/>
        <v>Wood, Pulp &amp; Paper, &amp; Publishing ProductsOther</v>
      </c>
      <c r="L4614" s="9" t="s">
        <v>1459</v>
      </c>
      <c r="M4614" s="9" t="s">
        <v>1460</v>
      </c>
      <c r="N4614" t="s">
        <v>41</v>
      </c>
      <c r="P4614" s="5" t="str">
        <f>IF(LOOKUP($K4614,Fuel_Mappings!$C$2:$C$255,Fuel_Mappings!$D$2:$D$255)&lt;&gt;"",LOOKUP($K4614,Fuel_Mappings!$C$2:$C$255,Fuel_Mappings!$D$2:$D$255),"")</f>
        <v>Other_Fuel</v>
      </c>
      <c r="Q4614" s="5" t="str">
        <f>IF($P4614="Other_Fuel",IF(LOOKUP($G4614,Fuel_Mappings!$I$2:$I$36,Fuel_Mappings!$I$2:$I$36)=$G4614,LOOKUP($G4614,Fuel_Mappings!$I$2:$I$36,Fuel_Mappings!$J$2:$J$36),""),"")</f>
        <v/>
      </c>
      <c r="S4614" s="5" t="str">
        <f t="shared" si="302"/>
        <v>2H1</v>
      </c>
      <c r="T4614" s="3" t="b">
        <f t="shared" si="303"/>
        <v>1</v>
      </c>
      <c r="U4614" s="3" t="b">
        <f t="shared" si="304"/>
        <v>1</v>
      </c>
    </row>
    <row r="4615" spans="1:21">
      <c r="A4615" s="10">
        <v>30700408</v>
      </c>
      <c r="B4615" t="s">
        <v>1023</v>
      </c>
      <c r="C4615" t="s">
        <v>1024</v>
      </c>
      <c r="D4615" t="s">
        <v>1025</v>
      </c>
      <c r="E4615" t="s">
        <v>11</v>
      </c>
      <c r="F4615" t="s">
        <v>1026</v>
      </c>
      <c r="G4615" t="s">
        <v>1032</v>
      </c>
      <c r="H4615" t="s">
        <v>14</v>
      </c>
      <c r="I4615" t="s">
        <v>1028</v>
      </c>
      <c r="J4615" t="s">
        <v>21</v>
      </c>
      <c r="K4615" s="3" t="str">
        <f t="shared" si="301"/>
        <v>Wood, Pulp &amp; Paper, &amp; Publishing ProductsOther</v>
      </c>
      <c r="L4615" s="9" t="s">
        <v>1459</v>
      </c>
      <c r="M4615" s="9" t="s">
        <v>1460</v>
      </c>
      <c r="N4615" t="s">
        <v>41</v>
      </c>
      <c r="P4615" s="5" t="str">
        <f>IF(LOOKUP($K4615,Fuel_Mappings!$C$2:$C$255,Fuel_Mappings!$D$2:$D$255)&lt;&gt;"",LOOKUP($K4615,Fuel_Mappings!$C$2:$C$255,Fuel_Mappings!$D$2:$D$255),"")</f>
        <v>Other_Fuel</v>
      </c>
      <c r="Q4615" s="5" t="str">
        <f>IF($P4615="Other_Fuel",IF(LOOKUP($G4615,Fuel_Mappings!$I$2:$I$36,Fuel_Mappings!$I$2:$I$36)=$G4615,LOOKUP($G4615,Fuel_Mappings!$I$2:$I$36,Fuel_Mappings!$J$2:$J$36),""),"")</f>
        <v/>
      </c>
      <c r="S4615" s="5" t="str">
        <f t="shared" si="302"/>
        <v>2H1</v>
      </c>
      <c r="T4615" s="3" t="b">
        <f t="shared" si="303"/>
        <v>1</v>
      </c>
      <c r="U4615" s="3" t="b">
        <f t="shared" si="304"/>
        <v>1</v>
      </c>
    </row>
    <row r="4616" spans="1:21">
      <c r="A4616" s="10">
        <v>30700598</v>
      </c>
      <c r="B4616" t="s">
        <v>1023</v>
      </c>
      <c r="C4616" t="s">
        <v>1024</v>
      </c>
      <c r="D4616" t="s">
        <v>1025</v>
      </c>
      <c r="E4616" t="s">
        <v>11</v>
      </c>
      <c r="F4616" t="s">
        <v>1026</v>
      </c>
      <c r="G4616" t="s">
        <v>1044</v>
      </c>
      <c r="H4616" t="s">
        <v>14</v>
      </c>
      <c r="I4616" t="s">
        <v>1028</v>
      </c>
      <c r="J4616" t="s">
        <v>21</v>
      </c>
      <c r="K4616" s="3" t="str">
        <f t="shared" si="301"/>
        <v>Wood, Pulp &amp; Paper, &amp; Publishing ProductsOther</v>
      </c>
      <c r="L4616" s="9" t="s">
        <v>1459</v>
      </c>
      <c r="M4616" s="9" t="s">
        <v>1460</v>
      </c>
      <c r="N4616" t="s">
        <v>41</v>
      </c>
      <c r="P4616" s="5" t="str">
        <f>IF(LOOKUP($K4616,Fuel_Mappings!$C$2:$C$255,Fuel_Mappings!$D$2:$D$255)&lt;&gt;"",LOOKUP($K4616,Fuel_Mappings!$C$2:$C$255,Fuel_Mappings!$D$2:$D$255),"")</f>
        <v>Other_Fuel</v>
      </c>
      <c r="Q4616" s="5" t="str">
        <f>IF($P4616="Other_Fuel",IF(LOOKUP($G4616,Fuel_Mappings!$I$2:$I$36,Fuel_Mappings!$I$2:$I$36)=$G4616,LOOKUP($G4616,Fuel_Mappings!$I$2:$I$36,Fuel_Mappings!$J$2:$J$36),""),"")</f>
        <v/>
      </c>
      <c r="S4616" s="5" t="str">
        <f t="shared" si="302"/>
        <v>2H1</v>
      </c>
      <c r="T4616" s="3" t="b">
        <f t="shared" si="303"/>
        <v>1</v>
      </c>
      <c r="U4616" s="3" t="b">
        <f t="shared" si="304"/>
        <v>1</v>
      </c>
    </row>
    <row r="4617" spans="1:21">
      <c r="A4617" s="10">
        <v>30700665</v>
      </c>
      <c r="B4617" t="s">
        <v>1023</v>
      </c>
      <c r="C4617" t="s">
        <v>1024</v>
      </c>
      <c r="D4617" t="s">
        <v>1025</v>
      </c>
      <c r="E4617" t="s">
        <v>11</v>
      </c>
      <c r="F4617" t="s">
        <v>1026</v>
      </c>
      <c r="G4617" t="s">
        <v>1041</v>
      </c>
      <c r="H4617" t="s">
        <v>14</v>
      </c>
      <c r="I4617" t="s">
        <v>1028</v>
      </c>
      <c r="J4617" t="s">
        <v>21</v>
      </c>
      <c r="K4617" s="3" t="str">
        <f t="shared" si="301"/>
        <v>Wood, Pulp &amp; Paper, &amp; Publishing ProductsOther</v>
      </c>
      <c r="L4617" s="9" t="s">
        <v>1459</v>
      </c>
      <c r="M4617" s="9" t="s">
        <v>1460</v>
      </c>
      <c r="N4617" t="s">
        <v>41</v>
      </c>
      <c r="P4617" s="5" t="str">
        <f>IF(LOOKUP($K4617,Fuel_Mappings!$C$2:$C$255,Fuel_Mappings!$D$2:$D$255)&lt;&gt;"",LOOKUP($K4617,Fuel_Mappings!$C$2:$C$255,Fuel_Mappings!$D$2:$D$255),"")</f>
        <v>Other_Fuel</v>
      </c>
      <c r="Q4617" s="5" t="str">
        <f>IF($P4617="Other_Fuel",IF(LOOKUP($G4617,Fuel_Mappings!$I$2:$I$36,Fuel_Mappings!$I$2:$I$36)=$G4617,LOOKUP($G4617,Fuel_Mappings!$I$2:$I$36,Fuel_Mappings!$J$2:$J$36),""),"")</f>
        <v/>
      </c>
      <c r="S4617" s="5" t="str">
        <f t="shared" si="302"/>
        <v>2H1</v>
      </c>
      <c r="T4617" s="3" t="b">
        <f t="shared" si="303"/>
        <v>1</v>
      </c>
      <c r="U4617" s="3" t="b">
        <f t="shared" si="304"/>
        <v>1</v>
      </c>
    </row>
    <row r="4618" spans="1:21">
      <c r="A4618" s="10">
        <v>30701602</v>
      </c>
      <c r="B4618" t="s">
        <v>1023</v>
      </c>
      <c r="C4618" t="s">
        <v>1024</v>
      </c>
      <c r="D4618" t="s">
        <v>1025</v>
      </c>
      <c r="E4618" t="s">
        <v>11</v>
      </c>
      <c r="F4618" t="s">
        <v>1026</v>
      </c>
      <c r="G4618" t="s">
        <v>1047</v>
      </c>
      <c r="H4618" t="s">
        <v>14</v>
      </c>
      <c r="I4618" t="s">
        <v>1028</v>
      </c>
      <c r="J4618" t="s">
        <v>21</v>
      </c>
      <c r="K4618" s="3" t="str">
        <f t="shared" si="301"/>
        <v>Wood, Pulp &amp; Paper, &amp; Publishing ProductsOther</v>
      </c>
      <c r="L4618" s="9" t="s">
        <v>1459</v>
      </c>
      <c r="M4618" s="9" t="s">
        <v>1460</v>
      </c>
      <c r="N4618" t="s">
        <v>41</v>
      </c>
      <c r="P4618" s="5" t="str">
        <f>IF(LOOKUP($K4618,Fuel_Mappings!$C$2:$C$255,Fuel_Mappings!$D$2:$D$255)&lt;&gt;"",LOOKUP($K4618,Fuel_Mappings!$C$2:$C$255,Fuel_Mappings!$D$2:$D$255),"")</f>
        <v>Other_Fuel</v>
      </c>
      <c r="Q4618" s="5" t="str">
        <f>IF($P4618="Other_Fuel",IF(LOOKUP($G4618,Fuel_Mappings!$I$2:$I$36,Fuel_Mappings!$I$2:$I$36)=$G4618,LOOKUP($G4618,Fuel_Mappings!$I$2:$I$36,Fuel_Mappings!$J$2:$J$36),""),"")</f>
        <v/>
      </c>
      <c r="S4618" s="5" t="str">
        <f t="shared" si="302"/>
        <v>2H1</v>
      </c>
      <c r="T4618" s="3" t="b">
        <f t="shared" si="303"/>
        <v>1</v>
      </c>
      <c r="U4618" s="3" t="b">
        <f t="shared" si="304"/>
        <v>1</v>
      </c>
    </row>
    <row r="4619" spans="1:21">
      <c r="A4619" s="10">
        <v>30700541</v>
      </c>
      <c r="B4619" t="s">
        <v>1023</v>
      </c>
      <c r="C4619" t="s">
        <v>1024</v>
      </c>
      <c r="D4619" t="s">
        <v>1025</v>
      </c>
      <c r="E4619" t="s">
        <v>11</v>
      </c>
      <c r="F4619" t="s">
        <v>1026</v>
      </c>
      <c r="G4619" t="s">
        <v>1044</v>
      </c>
      <c r="H4619" t="s">
        <v>14</v>
      </c>
      <c r="I4619" t="s">
        <v>1028</v>
      </c>
      <c r="J4619" t="s">
        <v>21</v>
      </c>
      <c r="K4619" s="3" t="str">
        <f t="shared" si="301"/>
        <v>Wood, Pulp &amp; Paper, &amp; Publishing ProductsOther</v>
      </c>
      <c r="L4619" s="9" t="s">
        <v>1459</v>
      </c>
      <c r="M4619" s="9" t="s">
        <v>1460</v>
      </c>
      <c r="N4619" t="s">
        <v>41</v>
      </c>
      <c r="P4619" s="5" t="str">
        <f>IF(LOOKUP($K4619,Fuel_Mappings!$C$2:$C$255,Fuel_Mappings!$D$2:$D$255)&lt;&gt;"",LOOKUP($K4619,Fuel_Mappings!$C$2:$C$255,Fuel_Mappings!$D$2:$D$255),"")</f>
        <v>Other_Fuel</v>
      </c>
      <c r="Q4619" s="5" t="str">
        <f>IF($P4619="Other_Fuel",IF(LOOKUP($G4619,Fuel_Mappings!$I$2:$I$36,Fuel_Mappings!$I$2:$I$36)=$G4619,LOOKUP($G4619,Fuel_Mappings!$I$2:$I$36,Fuel_Mappings!$J$2:$J$36),""),"")</f>
        <v/>
      </c>
      <c r="S4619" s="5" t="str">
        <f t="shared" si="302"/>
        <v>2H1</v>
      </c>
      <c r="T4619" s="3" t="b">
        <f t="shared" si="303"/>
        <v>1</v>
      </c>
      <c r="U4619" s="3" t="b">
        <f t="shared" si="304"/>
        <v>1</v>
      </c>
    </row>
    <row r="4620" spans="1:21">
      <c r="A4620" s="10">
        <v>30700108</v>
      </c>
      <c r="B4620" t="s">
        <v>1023</v>
      </c>
      <c r="C4620" t="s">
        <v>1024</v>
      </c>
      <c r="D4620" t="s">
        <v>1025</v>
      </c>
      <c r="E4620" t="s">
        <v>11</v>
      </c>
      <c r="F4620" t="s">
        <v>1026</v>
      </c>
      <c r="G4620" t="s">
        <v>1027</v>
      </c>
      <c r="H4620" t="s">
        <v>14</v>
      </c>
      <c r="I4620" t="s">
        <v>1028</v>
      </c>
      <c r="J4620" t="s">
        <v>1027</v>
      </c>
      <c r="K4620" s="3" t="str">
        <f t="shared" si="301"/>
        <v>Wood, Pulp &amp; Paper, &amp; Publishing ProductsSulfate (Kraft) Pulping</v>
      </c>
      <c r="L4620" s="9" t="s">
        <v>1459</v>
      </c>
      <c r="M4620" s="9" t="s">
        <v>1460</v>
      </c>
      <c r="N4620" t="s">
        <v>41</v>
      </c>
      <c r="P4620" s="5" t="str">
        <f>IF(LOOKUP($K4620,Fuel_Mappings!$C$2:$C$255,Fuel_Mappings!$D$2:$D$255)&lt;&gt;"",LOOKUP($K4620,Fuel_Mappings!$C$2:$C$255,Fuel_Mappings!$D$2:$D$255),"")</f>
        <v/>
      </c>
      <c r="Q4620" s="5" t="str">
        <f>IF($P4620="Other_Fuel",IF(LOOKUP($G4620,Fuel_Mappings!$I$2:$I$36,Fuel_Mappings!$I$2:$I$36)=$G4620,LOOKUP($G4620,Fuel_Mappings!$I$2:$I$36,Fuel_Mappings!$J$2:$J$36),""),"")</f>
        <v/>
      </c>
      <c r="S4620" s="5" t="str">
        <f t="shared" si="302"/>
        <v>2H1</v>
      </c>
      <c r="T4620" s="3" t="b">
        <f t="shared" si="303"/>
        <v>1</v>
      </c>
      <c r="U4620" s="3" t="b">
        <f t="shared" si="304"/>
        <v>1</v>
      </c>
    </row>
    <row r="4621" spans="1:21">
      <c r="A4621" s="10">
        <v>30700409</v>
      </c>
      <c r="B4621" t="s">
        <v>1023</v>
      </c>
      <c r="C4621" t="s">
        <v>1024</v>
      </c>
      <c r="D4621" t="s">
        <v>1025</v>
      </c>
      <c r="E4621" t="s">
        <v>11</v>
      </c>
      <c r="F4621" t="s">
        <v>1026</v>
      </c>
      <c r="G4621" t="s">
        <v>1031</v>
      </c>
      <c r="H4621" t="s">
        <v>14</v>
      </c>
      <c r="I4621" t="s">
        <v>1028</v>
      </c>
      <c r="J4621" t="s">
        <v>21</v>
      </c>
      <c r="K4621" s="3" t="str">
        <f t="shared" si="301"/>
        <v>Wood, Pulp &amp; Paper, &amp; Publishing ProductsOther</v>
      </c>
      <c r="L4621" s="9" t="s">
        <v>1459</v>
      </c>
      <c r="M4621" s="9" t="s">
        <v>1460</v>
      </c>
      <c r="N4621" t="s">
        <v>41</v>
      </c>
      <c r="P4621" s="5" t="str">
        <f>IF(LOOKUP($K4621,Fuel_Mappings!$C$2:$C$255,Fuel_Mappings!$D$2:$D$255)&lt;&gt;"",LOOKUP($K4621,Fuel_Mappings!$C$2:$C$255,Fuel_Mappings!$D$2:$D$255),"")</f>
        <v>Other_Fuel</v>
      </c>
      <c r="Q4621" s="5" t="str">
        <f>IF($P4621="Other_Fuel",IF(LOOKUP($G4621,Fuel_Mappings!$I$2:$I$36,Fuel_Mappings!$I$2:$I$36)=$G4621,LOOKUP($G4621,Fuel_Mappings!$I$2:$I$36,Fuel_Mappings!$J$2:$J$36),""),"")</f>
        <v/>
      </c>
      <c r="S4621" s="5" t="str">
        <f t="shared" si="302"/>
        <v>2H1</v>
      </c>
      <c r="T4621" s="3" t="b">
        <f t="shared" si="303"/>
        <v>1</v>
      </c>
      <c r="U4621" s="3" t="b">
        <f t="shared" si="304"/>
        <v>1</v>
      </c>
    </row>
    <row r="4622" spans="1:21">
      <c r="A4622" s="10">
        <v>30700573</v>
      </c>
      <c r="B4622" t="s">
        <v>1023</v>
      </c>
      <c r="C4622" t="s">
        <v>1024</v>
      </c>
      <c r="D4622" t="s">
        <v>1025</v>
      </c>
      <c r="E4622" t="s">
        <v>11</v>
      </c>
      <c r="F4622" t="s">
        <v>1026</v>
      </c>
      <c r="G4622" t="s">
        <v>1044</v>
      </c>
      <c r="H4622" t="s">
        <v>14</v>
      </c>
      <c r="I4622" t="s">
        <v>1028</v>
      </c>
      <c r="J4622" t="s">
        <v>21</v>
      </c>
      <c r="K4622" s="3" t="str">
        <f t="shared" si="301"/>
        <v>Wood, Pulp &amp; Paper, &amp; Publishing ProductsOther</v>
      </c>
      <c r="L4622" s="9" t="s">
        <v>1459</v>
      </c>
      <c r="M4622" s="9" t="s">
        <v>1460</v>
      </c>
      <c r="N4622" t="s">
        <v>41</v>
      </c>
      <c r="P4622" s="5" t="str">
        <f>IF(LOOKUP($K4622,Fuel_Mappings!$C$2:$C$255,Fuel_Mappings!$D$2:$D$255)&lt;&gt;"",LOOKUP($K4622,Fuel_Mappings!$C$2:$C$255,Fuel_Mappings!$D$2:$D$255),"")</f>
        <v>Other_Fuel</v>
      </c>
      <c r="Q4622" s="5" t="str">
        <f>IF($P4622="Other_Fuel",IF(LOOKUP($G4622,Fuel_Mappings!$I$2:$I$36,Fuel_Mappings!$I$2:$I$36)=$G4622,LOOKUP($G4622,Fuel_Mappings!$I$2:$I$36,Fuel_Mappings!$J$2:$J$36),""),"")</f>
        <v/>
      </c>
      <c r="S4622" s="5" t="str">
        <f t="shared" si="302"/>
        <v>2H1</v>
      </c>
      <c r="T4622" s="3" t="b">
        <f t="shared" si="303"/>
        <v>1</v>
      </c>
      <c r="U4622" s="3" t="b">
        <f t="shared" si="304"/>
        <v>1</v>
      </c>
    </row>
    <row r="4623" spans="1:21">
      <c r="A4623" s="10">
        <v>30700725</v>
      </c>
      <c r="B4623" t="s">
        <v>1023</v>
      </c>
      <c r="C4623" t="s">
        <v>1024</v>
      </c>
      <c r="D4623" t="s">
        <v>1025</v>
      </c>
      <c r="E4623" t="s">
        <v>11</v>
      </c>
      <c r="F4623" t="s">
        <v>1026</v>
      </c>
      <c r="G4623" t="s">
        <v>1037</v>
      </c>
      <c r="H4623" t="s">
        <v>14</v>
      </c>
      <c r="I4623" t="s">
        <v>1028</v>
      </c>
      <c r="J4623" t="s">
        <v>21</v>
      </c>
      <c r="K4623" s="3" t="str">
        <f t="shared" si="301"/>
        <v>Wood, Pulp &amp; Paper, &amp; Publishing ProductsOther</v>
      </c>
      <c r="L4623" s="9" t="s">
        <v>1459</v>
      </c>
      <c r="M4623" s="9" t="s">
        <v>1460</v>
      </c>
      <c r="N4623" t="s">
        <v>41</v>
      </c>
      <c r="P4623" s="5" t="str">
        <f>IF(LOOKUP($K4623,Fuel_Mappings!$C$2:$C$255,Fuel_Mappings!$D$2:$D$255)&lt;&gt;"",LOOKUP($K4623,Fuel_Mappings!$C$2:$C$255,Fuel_Mappings!$D$2:$D$255),"")</f>
        <v>Other_Fuel</v>
      </c>
      <c r="Q4623" s="5" t="str">
        <f>IF($P4623="Other_Fuel",IF(LOOKUP($G4623,Fuel_Mappings!$I$2:$I$36,Fuel_Mappings!$I$2:$I$36)=$G4623,LOOKUP($G4623,Fuel_Mappings!$I$2:$I$36,Fuel_Mappings!$J$2:$J$36),""),"")</f>
        <v/>
      </c>
      <c r="S4623" s="5" t="str">
        <f t="shared" si="302"/>
        <v>2H1</v>
      </c>
      <c r="T4623" s="3" t="b">
        <f t="shared" si="303"/>
        <v>1</v>
      </c>
      <c r="U4623" s="3" t="b">
        <f t="shared" si="304"/>
        <v>1</v>
      </c>
    </row>
    <row r="4624" spans="1:21">
      <c r="A4624" s="10">
        <v>30701015</v>
      </c>
      <c r="B4624" t="s">
        <v>1023</v>
      </c>
      <c r="C4624" t="s">
        <v>1024</v>
      </c>
      <c r="D4624" t="s">
        <v>1025</v>
      </c>
      <c r="E4624" t="s">
        <v>11</v>
      </c>
      <c r="F4624" t="s">
        <v>1026</v>
      </c>
      <c r="G4624" t="s">
        <v>1038</v>
      </c>
      <c r="H4624" t="s">
        <v>14</v>
      </c>
      <c r="I4624" t="s">
        <v>1028</v>
      </c>
      <c r="J4624" t="s">
        <v>21</v>
      </c>
      <c r="K4624" s="3" t="str">
        <f t="shared" si="301"/>
        <v>Wood, Pulp &amp; Paper, &amp; Publishing ProductsOther</v>
      </c>
      <c r="L4624" s="9" t="s">
        <v>1459</v>
      </c>
      <c r="M4624" s="9" t="s">
        <v>1460</v>
      </c>
      <c r="N4624" t="s">
        <v>41</v>
      </c>
      <c r="P4624" s="5" t="str">
        <f>IF(LOOKUP($K4624,Fuel_Mappings!$C$2:$C$255,Fuel_Mappings!$D$2:$D$255)&lt;&gt;"",LOOKUP($K4624,Fuel_Mappings!$C$2:$C$255,Fuel_Mappings!$D$2:$D$255),"")</f>
        <v>Other_Fuel</v>
      </c>
      <c r="Q4624" s="5" t="str">
        <f>IF($P4624="Other_Fuel",IF(LOOKUP($G4624,Fuel_Mappings!$I$2:$I$36,Fuel_Mappings!$I$2:$I$36)=$G4624,LOOKUP($G4624,Fuel_Mappings!$I$2:$I$36,Fuel_Mappings!$J$2:$J$36),""),"")</f>
        <v/>
      </c>
      <c r="S4624" s="5" t="str">
        <f t="shared" si="302"/>
        <v>2H1</v>
      </c>
      <c r="T4624" s="3" t="b">
        <f t="shared" si="303"/>
        <v>1</v>
      </c>
      <c r="U4624" s="3" t="b">
        <f t="shared" si="304"/>
        <v>1</v>
      </c>
    </row>
    <row r="4625" spans="1:21">
      <c r="A4625" s="10">
        <v>30702001</v>
      </c>
      <c r="B4625" t="s">
        <v>1023</v>
      </c>
      <c r="C4625" t="s">
        <v>1024</v>
      </c>
      <c r="D4625" t="s">
        <v>1025</v>
      </c>
      <c r="E4625" t="s">
        <v>11</v>
      </c>
      <c r="F4625" t="s">
        <v>1026</v>
      </c>
      <c r="G4625" t="s">
        <v>1039</v>
      </c>
      <c r="H4625" t="s">
        <v>14</v>
      </c>
      <c r="I4625" t="s">
        <v>1028</v>
      </c>
      <c r="J4625" t="s">
        <v>21</v>
      </c>
      <c r="K4625" s="3" t="str">
        <f t="shared" si="301"/>
        <v>Wood, Pulp &amp; Paper, &amp; Publishing ProductsOther</v>
      </c>
      <c r="L4625" s="9" t="s">
        <v>1459</v>
      </c>
      <c r="M4625" s="9" t="s">
        <v>1460</v>
      </c>
      <c r="N4625" t="s">
        <v>41</v>
      </c>
      <c r="P4625" s="5" t="str">
        <f>IF(LOOKUP($K4625,Fuel_Mappings!$C$2:$C$255,Fuel_Mappings!$D$2:$D$255)&lt;&gt;"",LOOKUP($K4625,Fuel_Mappings!$C$2:$C$255,Fuel_Mappings!$D$2:$D$255),"")</f>
        <v>Other_Fuel</v>
      </c>
      <c r="Q4625" s="5" t="str">
        <f>IF($P4625="Other_Fuel",IF(LOOKUP($G4625,Fuel_Mappings!$I$2:$I$36,Fuel_Mappings!$I$2:$I$36)=$G4625,LOOKUP($G4625,Fuel_Mappings!$I$2:$I$36,Fuel_Mappings!$J$2:$J$36),""),"")</f>
        <v/>
      </c>
      <c r="S4625" s="5" t="str">
        <f t="shared" si="302"/>
        <v>2H1</v>
      </c>
      <c r="T4625" s="3" t="b">
        <f t="shared" si="303"/>
        <v>1</v>
      </c>
      <c r="U4625" s="3" t="b">
        <f t="shared" si="304"/>
        <v>1</v>
      </c>
    </row>
    <row r="4626" spans="1:21">
      <c r="A4626" s="10">
        <v>30700134</v>
      </c>
      <c r="B4626" t="s">
        <v>1023</v>
      </c>
      <c r="C4626" t="s">
        <v>1024</v>
      </c>
      <c r="D4626" t="s">
        <v>1025</v>
      </c>
      <c r="E4626" t="s">
        <v>11</v>
      </c>
      <c r="F4626" t="s">
        <v>1026</v>
      </c>
      <c r="G4626" t="s">
        <v>1027</v>
      </c>
      <c r="H4626" t="s">
        <v>14</v>
      </c>
      <c r="I4626" t="s">
        <v>1028</v>
      </c>
      <c r="J4626" t="s">
        <v>1027</v>
      </c>
      <c r="K4626" s="3" t="str">
        <f t="shared" si="301"/>
        <v>Wood, Pulp &amp; Paper, &amp; Publishing ProductsSulfate (Kraft) Pulping</v>
      </c>
      <c r="L4626" s="9" t="s">
        <v>1459</v>
      </c>
      <c r="M4626" s="9" t="s">
        <v>1460</v>
      </c>
      <c r="N4626" t="s">
        <v>41</v>
      </c>
      <c r="P4626" s="5" t="str">
        <f>IF(LOOKUP($K4626,Fuel_Mappings!$C$2:$C$255,Fuel_Mappings!$D$2:$D$255)&lt;&gt;"",LOOKUP($K4626,Fuel_Mappings!$C$2:$C$255,Fuel_Mappings!$D$2:$D$255),"")</f>
        <v/>
      </c>
      <c r="Q4626" s="5" t="str">
        <f>IF($P4626="Other_Fuel",IF(LOOKUP($G4626,Fuel_Mappings!$I$2:$I$36,Fuel_Mappings!$I$2:$I$36)=$G4626,LOOKUP($G4626,Fuel_Mappings!$I$2:$I$36,Fuel_Mappings!$J$2:$J$36),""),"")</f>
        <v/>
      </c>
      <c r="S4626" s="5" t="str">
        <f t="shared" si="302"/>
        <v>2H1</v>
      </c>
      <c r="T4626" s="3" t="b">
        <f t="shared" si="303"/>
        <v>1</v>
      </c>
      <c r="U4626" s="3" t="b">
        <f t="shared" si="304"/>
        <v>1</v>
      </c>
    </row>
    <row r="4627" spans="1:21">
      <c r="A4627" s="10">
        <v>30700621</v>
      </c>
      <c r="B4627" t="s">
        <v>1023</v>
      </c>
      <c r="C4627" t="s">
        <v>1024</v>
      </c>
      <c r="D4627" t="s">
        <v>1025</v>
      </c>
      <c r="E4627" t="s">
        <v>11</v>
      </c>
      <c r="F4627" t="s">
        <v>1026</v>
      </c>
      <c r="G4627" t="s">
        <v>1041</v>
      </c>
      <c r="H4627" t="s">
        <v>14</v>
      </c>
      <c r="I4627" t="s">
        <v>1028</v>
      </c>
      <c r="J4627" t="s">
        <v>21</v>
      </c>
      <c r="K4627" s="3" t="str">
        <f t="shared" si="301"/>
        <v>Wood, Pulp &amp; Paper, &amp; Publishing ProductsOther</v>
      </c>
      <c r="L4627" s="9" t="s">
        <v>1459</v>
      </c>
      <c r="M4627" s="9" t="s">
        <v>1460</v>
      </c>
      <c r="N4627" t="s">
        <v>41</v>
      </c>
      <c r="P4627" s="5" t="str">
        <f>IF(LOOKUP($K4627,Fuel_Mappings!$C$2:$C$255,Fuel_Mappings!$D$2:$D$255)&lt;&gt;"",LOOKUP($K4627,Fuel_Mappings!$C$2:$C$255,Fuel_Mappings!$D$2:$D$255),"")</f>
        <v>Other_Fuel</v>
      </c>
      <c r="Q4627" s="5" t="str">
        <f>IF($P4627="Other_Fuel",IF(LOOKUP($G4627,Fuel_Mappings!$I$2:$I$36,Fuel_Mappings!$I$2:$I$36)=$G4627,LOOKUP($G4627,Fuel_Mappings!$I$2:$I$36,Fuel_Mappings!$J$2:$J$36),""),"")</f>
        <v/>
      </c>
      <c r="S4627" s="5" t="str">
        <f t="shared" si="302"/>
        <v>2H1</v>
      </c>
      <c r="T4627" s="3" t="b">
        <f t="shared" si="303"/>
        <v>1</v>
      </c>
      <c r="U4627" s="3" t="b">
        <f t="shared" si="304"/>
        <v>1</v>
      </c>
    </row>
    <row r="4628" spans="1:21">
      <c r="A4628" s="10">
        <v>30700655</v>
      </c>
      <c r="B4628" t="s">
        <v>1023</v>
      </c>
      <c r="C4628" t="s">
        <v>1024</v>
      </c>
      <c r="D4628" t="s">
        <v>1025</v>
      </c>
      <c r="E4628" t="s">
        <v>11</v>
      </c>
      <c r="F4628" t="s">
        <v>1026</v>
      </c>
      <c r="G4628" t="s">
        <v>1041</v>
      </c>
      <c r="H4628" t="s">
        <v>14</v>
      </c>
      <c r="I4628" t="s">
        <v>1028</v>
      </c>
      <c r="J4628" t="s">
        <v>21</v>
      </c>
      <c r="K4628" s="3" t="str">
        <f t="shared" si="301"/>
        <v>Wood, Pulp &amp; Paper, &amp; Publishing ProductsOther</v>
      </c>
      <c r="L4628" s="9" t="s">
        <v>1459</v>
      </c>
      <c r="M4628" s="9" t="s">
        <v>1460</v>
      </c>
      <c r="N4628" t="s">
        <v>41</v>
      </c>
      <c r="P4628" s="5" t="str">
        <f>IF(LOOKUP($K4628,Fuel_Mappings!$C$2:$C$255,Fuel_Mappings!$D$2:$D$255)&lt;&gt;"",LOOKUP($K4628,Fuel_Mappings!$C$2:$C$255,Fuel_Mappings!$D$2:$D$255),"")</f>
        <v>Other_Fuel</v>
      </c>
      <c r="Q4628" s="5" t="str">
        <f>IF($P4628="Other_Fuel",IF(LOOKUP($G4628,Fuel_Mappings!$I$2:$I$36,Fuel_Mappings!$I$2:$I$36)=$G4628,LOOKUP($G4628,Fuel_Mappings!$I$2:$I$36,Fuel_Mappings!$J$2:$J$36),""),"")</f>
        <v/>
      </c>
      <c r="S4628" s="5" t="str">
        <f t="shared" si="302"/>
        <v>2H1</v>
      </c>
      <c r="T4628" s="3" t="b">
        <f t="shared" si="303"/>
        <v>1</v>
      </c>
      <c r="U4628" s="3" t="b">
        <f t="shared" si="304"/>
        <v>1</v>
      </c>
    </row>
    <row r="4629" spans="1:21">
      <c r="A4629" s="10">
        <v>30701201</v>
      </c>
      <c r="B4629" t="s">
        <v>1023</v>
      </c>
      <c r="C4629" t="s">
        <v>1024</v>
      </c>
      <c r="D4629" t="s">
        <v>1025</v>
      </c>
      <c r="E4629" t="s">
        <v>11</v>
      </c>
      <c r="F4629" t="s">
        <v>1026</v>
      </c>
      <c r="G4629" t="s">
        <v>1051</v>
      </c>
      <c r="H4629" t="s">
        <v>14</v>
      </c>
      <c r="I4629" t="s">
        <v>1028</v>
      </c>
      <c r="J4629" t="s">
        <v>21</v>
      </c>
      <c r="K4629" s="3" t="str">
        <f t="shared" si="301"/>
        <v>Wood, Pulp &amp; Paper, &amp; Publishing ProductsOther</v>
      </c>
      <c r="L4629" s="9" t="s">
        <v>1459</v>
      </c>
      <c r="M4629" s="9" t="s">
        <v>1460</v>
      </c>
      <c r="N4629" t="s">
        <v>41</v>
      </c>
      <c r="P4629" s="5" t="str">
        <f>IF(LOOKUP($K4629,Fuel_Mappings!$C$2:$C$255,Fuel_Mappings!$D$2:$D$255)&lt;&gt;"",LOOKUP($K4629,Fuel_Mappings!$C$2:$C$255,Fuel_Mappings!$D$2:$D$255),"")</f>
        <v>Other_Fuel</v>
      </c>
      <c r="Q4629" s="5" t="str">
        <f>IF($P4629="Other_Fuel",IF(LOOKUP($G4629,Fuel_Mappings!$I$2:$I$36,Fuel_Mappings!$I$2:$I$36)=$G4629,LOOKUP($G4629,Fuel_Mappings!$I$2:$I$36,Fuel_Mappings!$J$2:$J$36),""),"")</f>
        <v/>
      </c>
      <c r="S4629" s="5" t="str">
        <f t="shared" si="302"/>
        <v>2H1</v>
      </c>
      <c r="T4629" s="3" t="b">
        <f t="shared" si="303"/>
        <v>1</v>
      </c>
      <c r="U4629" s="3" t="b">
        <f t="shared" si="304"/>
        <v>1</v>
      </c>
    </row>
    <row r="4630" spans="1:21">
      <c r="A4630" s="10">
        <v>30701630</v>
      </c>
      <c r="B4630" t="s">
        <v>1023</v>
      </c>
      <c r="C4630" t="s">
        <v>1024</v>
      </c>
      <c r="D4630" t="s">
        <v>1025</v>
      </c>
      <c r="E4630" t="s">
        <v>11</v>
      </c>
      <c r="F4630" t="s">
        <v>1026</v>
      </c>
      <c r="G4630" t="s">
        <v>1042</v>
      </c>
      <c r="H4630" t="s">
        <v>14</v>
      </c>
      <c r="I4630" t="s">
        <v>1028</v>
      </c>
      <c r="J4630" t="s">
        <v>21</v>
      </c>
      <c r="K4630" s="3" t="str">
        <f t="shared" si="301"/>
        <v>Wood, Pulp &amp; Paper, &amp; Publishing ProductsOther</v>
      </c>
      <c r="L4630" s="9" t="s">
        <v>1459</v>
      </c>
      <c r="M4630" s="9" t="s">
        <v>1460</v>
      </c>
      <c r="N4630" t="s">
        <v>41</v>
      </c>
      <c r="P4630" s="5" t="str">
        <f>IF(LOOKUP($K4630,Fuel_Mappings!$C$2:$C$255,Fuel_Mappings!$D$2:$D$255)&lt;&gt;"",LOOKUP($K4630,Fuel_Mappings!$C$2:$C$255,Fuel_Mappings!$D$2:$D$255),"")</f>
        <v>Other_Fuel</v>
      </c>
      <c r="Q4630" s="5" t="str">
        <f>IF($P4630="Other_Fuel",IF(LOOKUP($G4630,Fuel_Mappings!$I$2:$I$36,Fuel_Mappings!$I$2:$I$36)=$G4630,LOOKUP($G4630,Fuel_Mappings!$I$2:$I$36,Fuel_Mappings!$J$2:$J$36),""),"")</f>
        <v/>
      </c>
      <c r="S4630" s="5" t="str">
        <f t="shared" si="302"/>
        <v>2H1</v>
      </c>
      <c r="T4630" s="3" t="b">
        <f t="shared" si="303"/>
        <v>1</v>
      </c>
      <c r="U4630" s="3" t="b">
        <f t="shared" si="304"/>
        <v>1</v>
      </c>
    </row>
    <row r="4631" spans="1:21">
      <c r="A4631" s="10">
        <v>30702004</v>
      </c>
      <c r="B4631" t="s">
        <v>1023</v>
      </c>
      <c r="C4631" t="s">
        <v>1024</v>
      </c>
      <c r="D4631" t="s">
        <v>1025</v>
      </c>
      <c r="E4631" t="s">
        <v>11</v>
      </c>
      <c r="F4631" t="s">
        <v>1026</v>
      </c>
      <c r="G4631" t="s">
        <v>1039</v>
      </c>
      <c r="H4631" t="s">
        <v>14</v>
      </c>
      <c r="I4631" t="s">
        <v>1028</v>
      </c>
      <c r="J4631" t="s">
        <v>21</v>
      </c>
      <c r="K4631" s="3" t="str">
        <f t="shared" si="301"/>
        <v>Wood, Pulp &amp; Paper, &amp; Publishing ProductsOther</v>
      </c>
      <c r="L4631" s="9" t="s">
        <v>1459</v>
      </c>
      <c r="M4631" s="9" t="s">
        <v>1460</v>
      </c>
      <c r="N4631" t="s">
        <v>41</v>
      </c>
      <c r="P4631" s="5" t="str">
        <f>IF(LOOKUP($K4631,Fuel_Mappings!$C$2:$C$255,Fuel_Mappings!$D$2:$D$255)&lt;&gt;"",LOOKUP($K4631,Fuel_Mappings!$C$2:$C$255,Fuel_Mappings!$D$2:$D$255),"")</f>
        <v>Other_Fuel</v>
      </c>
      <c r="Q4631" s="5" t="str">
        <f>IF($P4631="Other_Fuel",IF(LOOKUP($G4631,Fuel_Mappings!$I$2:$I$36,Fuel_Mappings!$I$2:$I$36)=$G4631,LOOKUP($G4631,Fuel_Mappings!$I$2:$I$36,Fuel_Mappings!$J$2:$J$36),""),"")</f>
        <v/>
      </c>
      <c r="S4631" s="5" t="str">
        <f t="shared" si="302"/>
        <v>2H1</v>
      </c>
      <c r="T4631" s="3" t="b">
        <f t="shared" si="303"/>
        <v>1</v>
      </c>
      <c r="U4631" s="3" t="b">
        <f t="shared" si="304"/>
        <v>1</v>
      </c>
    </row>
    <row r="4632" spans="1:21">
      <c r="A4632" s="10">
        <v>30702021</v>
      </c>
      <c r="B4632" t="s">
        <v>1023</v>
      </c>
      <c r="C4632" t="s">
        <v>1024</v>
      </c>
      <c r="D4632" t="s">
        <v>1025</v>
      </c>
      <c r="E4632" t="s">
        <v>11</v>
      </c>
      <c r="F4632" t="s">
        <v>1026</v>
      </c>
      <c r="G4632" t="s">
        <v>1039</v>
      </c>
      <c r="H4632" t="s">
        <v>14</v>
      </c>
      <c r="I4632" t="s">
        <v>1028</v>
      </c>
      <c r="J4632" t="s">
        <v>21</v>
      </c>
      <c r="K4632" s="3" t="str">
        <f t="shared" si="301"/>
        <v>Wood, Pulp &amp; Paper, &amp; Publishing ProductsOther</v>
      </c>
      <c r="L4632" s="9" t="s">
        <v>1459</v>
      </c>
      <c r="M4632" s="9" t="s">
        <v>1460</v>
      </c>
      <c r="N4632" t="s">
        <v>41</v>
      </c>
      <c r="P4632" s="5" t="str">
        <f>IF(LOOKUP($K4632,Fuel_Mappings!$C$2:$C$255,Fuel_Mappings!$D$2:$D$255)&lt;&gt;"",LOOKUP($K4632,Fuel_Mappings!$C$2:$C$255,Fuel_Mappings!$D$2:$D$255),"")</f>
        <v>Other_Fuel</v>
      </c>
      <c r="Q4632" s="5" t="str">
        <f>IF($P4632="Other_Fuel",IF(LOOKUP($G4632,Fuel_Mappings!$I$2:$I$36,Fuel_Mappings!$I$2:$I$36)=$G4632,LOOKUP($G4632,Fuel_Mappings!$I$2:$I$36,Fuel_Mappings!$J$2:$J$36),""),"")</f>
        <v/>
      </c>
      <c r="S4632" s="5" t="str">
        <f t="shared" si="302"/>
        <v>2H1</v>
      </c>
      <c r="T4632" s="3" t="b">
        <f t="shared" si="303"/>
        <v>1</v>
      </c>
      <c r="U4632" s="3" t="b">
        <f t="shared" si="304"/>
        <v>1</v>
      </c>
    </row>
    <row r="4633" spans="1:21">
      <c r="A4633" s="10">
        <v>30700302</v>
      </c>
      <c r="B4633" t="s">
        <v>1023</v>
      </c>
      <c r="C4633" t="s">
        <v>1024</v>
      </c>
      <c r="D4633" t="s">
        <v>1025</v>
      </c>
      <c r="E4633" t="s">
        <v>11</v>
      </c>
      <c r="F4633" t="s">
        <v>1026</v>
      </c>
      <c r="G4633" t="s">
        <v>1043</v>
      </c>
      <c r="H4633" t="s">
        <v>14</v>
      </c>
      <c r="I4633" t="s">
        <v>1028</v>
      </c>
      <c r="J4633" t="s">
        <v>21</v>
      </c>
      <c r="K4633" s="3" t="str">
        <f t="shared" si="301"/>
        <v>Wood, Pulp &amp; Paper, &amp; Publishing ProductsOther</v>
      </c>
      <c r="L4633" s="9" t="s">
        <v>1459</v>
      </c>
      <c r="M4633" s="9" t="s">
        <v>1460</v>
      </c>
      <c r="N4633" t="s">
        <v>41</v>
      </c>
      <c r="P4633" s="5" t="str">
        <f>IF(LOOKUP($K4633,Fuel_Mappings!$C$2:$C$255,Fuel_Mappings!$D$2:$D$255)&lt;&gt;"",LOOKUP($K4633,Fuel_Mappings!$C$2:$C$255,Fuel_Mappings!$D$2:$D$255),"")</f>
        <v>Other_Fuel</v>
      </c>
      <c r="Q4633" s="5" t="str">
        <f>IF($P4633="Other_Fuel",IF(LOOKUP($G4633,Fuel_Mappings!$I$2:$I$36,Fuel_Mappings!$I$2:$I$36)=$G4633,LOOKUP($G4633,Fuel_Mappings!$I$2:$I$36,Fuel_Mappings!$J$2:$J$36),""),"")</f>
        <v/>
      </c>
      <c r="S4633" s="5" t="str">
        <f t="shared" si="302"/>
        <v>2H1</v>
      </c>
      <c r="T4633" s="3" t="b">
        <f t="shared" si="303"/>
        <v>1</v>
      </c>
      <c r="U4633" s="3" t="b">
        <f t="shared" si="304"/>
        <v>1</v>
      </c>
    </row>
    <row r="4634" spans="1:21">
      <c r="A4634" s="10">
        <v>30700714</v>
      </c>
      <c r="B4634" t="s">
        <v>1023</v>
      </c>
      <c r="C4634" t="s">
        <v>1024</v>
      </c>
      <c r="D4634" t="s">
        <v>1025</v>
      </c>
      <c r="E4634" t="s">
        <v>11</v>
      </c>
      <c r="F4634" t="s">
        <v>1026</v>
      </c>
      <c r="G4634" t="s">
        <v>1037</v>
      </c>
      <c r="H4634" t="s">
        <v>14</v>
      </c>
      <c r="I4634" t="s">
        <v>1028</v>
      </c>
      <c r="J4634" t="s">
        <v>21</v>
      </c>
      <c r="K4634" s="3" t="str">
        <f t="shared" si="301"/>
        <v>Wood, Pulp &amp; Paper, &amp; Publishing ProductsOther</v>
      </c>
      <c r="L4634" s="9" t="s">
        <v>1459</v>
      </c>
      <c r="M4634" s="9" t="s">
        <v>1460</v>
      </c>
      <c r="N4634" t="s">
        <v>41</v>
      </c>
      <c r="P4634" s="5" t="str">
        <f>IF(LOOKUP($K4634,Fuel_Mappings!$C$2:$C$255,Fuel_Mappings!$D$2:$D$255)&lt;&gt;"",LOOKUP($K4634,Fuel_Mappings!$C$2:$C$255,Fuel_Mappings!$D$2:$D$255),"")</f>
        <v>Other_Fuel</v>
      </c>
      <c r="Q4634" s="5" t="str">
        <f>IF($P4634="Other_Fuel",IF(LOOKUP($G4634,Fuel_Mappings!$I$2:$I$36,Fuel_Mappings!$I$2:$I$36)=$G4634,LOOKUP($G4634,Fuel_Mappings!$I$2:$I$36,Fuel_Mappings!$J$2:$J$36),""),"")</f>
        <v/>
      </c>
      <c r="S4634" s="5" t="str">
        <f t="shared" si="302"/>
        <v>2H1</v>
      </c>
      <c r="T4634" s="3" t="b">
        <f t="shared" si="303"/>
        <v>1</v>
      </c>
      <c r="U4634" s="3" t="b">
        <f t="shared" si="304"/>
        <v>1</v>
      </c>
    </row>
    <row r="4635" spans="1:21">
      <c r="A4635" s="10">
        <v>30700788</v>
      </c>
      <c r="B4635" t="s">
        <v>1023</v>
      </c>
      <c r="C4635" t="s">
        <v>1024</v>
      </c>
      <c r="D4635" t="s">
        <v>1025</v>
      </c>
      <c r="E4635" t="s">
        <v>11</v>
      </c>
      <c r="F4635" t="s">
        <v>1026</v>
      </c>
      <c r="G4635" t="s">
        <v>1037</v>
      </c>
      <c r="H4635" t="s">
        <v>14</v>
      </c>
      <c r="I4635" t="s">
        <v>1028</v>
      </c>
      <c r="J4635" t="s">
        <v>21</v>
      </c>
      <c r="K4635" s="3" t="str">
        <f t="shared" si="301"/>
        <v>Wood, Pulp &amp; Paper, &amp; Publishing ProductsOther</v>
      </c>
      <c r="L4635" s="9" t="s">
        <v>1459</v>
      </c>
      <c r="M4635" s="9" t="s">
        <v>1460</v>
      </c>
      <c r="N4635" t="s">
        <v>41</v>
      </c>
      <c r="P4635" s="5" t="str">
        <f>IF(LOOKUP($K4635,Fuel_Mappings!$C$2:$C$255,Fuel_Mappings!$D$2:$D$255)&lt;&gt;"",LOOKUP($K4635,Fuel_Mappings!$C$2:$C$255,Fuel_Mappings!$D$2:$D$255),"")</f>
        <v>Other_Fuel</v>
      </c>
      <c r="Q4635" s="5" t="str">
        <f>IF($P4635="Other_Fuel",IF(LOOKUP($G4635,Fuel_Mappings!$I$2:$I$36,Fuel_Mappings!$I$2:$I$36)=$G4635,LOOKUP($G4635,Fuel_Mappings!$I$2:$I$36,Fuel_Mappings!$J$2:$J$36),""),"")</f>
        <v/>
      </c>
      <c r="S4635" s="5" t="str">
        <f t="shared" si="302"/>
        <v>2H1</v>
      </c>
      <c r="T4635" s="3" t="b">
        <f t="shared" si="303"/>
        <v>1</v>
      </c>
      <c r="U4635" s="3" t="b">
        <f t="shared" si="304"/>
        <v>1</v>
      </c>
    </row>
    <row r="4636" spans="1:21">
      <c r="A4636" s="10">
        <v>30700939</v>
      </c>
      <c r="B4636" t="s">
        <v>1023</v>
      </c>
      <c r="C4636" t="s">
        <v>1024</v>
      </c>
      <c r="D4636" t="s">
        <v>1025</v>
      </c>
      <c r="E4636" t="s">
        <v>11</v>
      </c>
      <c r="F4636" t="s">
        <v>1026</v>
      </c>
      <c r="G4636" t="s">
        <v>1040</v>
      </c>
      <c r="H4636" t="s">
        <v>14</v>
      </c>
      <c r="I4636" t="s">
        <v>1028</v>
      </c>
      <c r="J4636" t="s">
        <v>21</v>
      </c>
      <c r="K4636" s="3" t="str">
        <f t="shared" si="301"/>
        <v>Wood, Pulp &amp; Paper, &amp; Publishing ProductsOther</v>
      </c>
      <c r="L4636" s="9" t="s">
        <v>1459</v>
      </c>
      <c r="M4636" s="9" t="s">
        <v>1460</v>
      </c>
      <c r="N4636" t="s">
        <v>41</v>
      </c>
      <c r="P4636" s="5" t="str">
        <f>IF(LOOKUP($K4636,Fuel_Mappings!$C$2:$C$255,Fuel_Mappings!$D$2:$D$255)&lt;&gt;"",LOOKUP($K4636,Fuel_Mappings!$C$2:$C$255,Fuel_Mappings!$D$2:$D$255),"")</f>
        <v>Other_Fuel</v>
      </c>
      <c r="Q4636" s="5" t="str">
        <f>IF($P4636="Other_Fuel",IF(LOOKUP($G4636,Fuel_Mappings!$I$2:$I$36,Fuel_Mappings!$I$2:$I$36)=$G4636,LOOKUP($G4636,Fuel_Mappings!$I$2:$I$36,Fuel_Mappings!$J$2:$J$36),""),"")</f>
        <v/>
      </c>
      <c r="S4636" s="5" t="str">
        <f t="shared" si="302"/>
        <v>2H1</v>
      </c>
      <c r="T4636" s="3" t="b">
        <f t="shared" si="303"/>
        <v>1</v>
      </c>
      <c r="U4636" s="3" t="b">
        <f t="shared" si="304"/>
        <v>1</v>
      </c>
    </row>
    <row r="4637" spans="1:21">
      <c r="A4637" s="10">
        <v>30700981</v>
      </c>
      <c r="B4637" t="s">
        <v>1023</v>
      </c>
      <c r="C4637" t="s">
        <v>1024</v>
      </c>
      <c r="D4637" t="s">
        <v>1025</v>
      </c>
      <c r="E4637" t="s">
        <v>11</v>
      </c>
      <c r="F4637" t="s">
        <v>1026</v>
      </c>
      <c r="G4637" t="s">
        <v>1040</v>
      </c>
      <c r="H4637" t="s">
        <v>14</v>
      </c>
      <c r="I4637" t="s">
        <v>1028</v>
      </c>
      <c r="J4637" t="s">
        <v>21</v>
      </c>
      <c r="K4637" s="3" t="str">
        <f t="shared" si="301"/>
        <v>Wood, Pulp &amp; Paper, &amp; Publishing ProductsOther</v>
      </c>
      <c r="L4637" s="9" t="s">
        <v>1459</v>
      </c>
      <c r="M4637" s="9" t="s">
        <v>1460</v>
      </c>
      <c r="N4637" t="s">
        <v>41</v>
      </c>
      <c r="P4637" s="5" t="str">
        <f>IF(LOOKUP($K4637,Fuel_Mappings!$C$2:$C$255,Fuel_Mappings!$D$2:$D$255)&lt;&gt;"",LOOKUP($K4637,Fuel_Mappings!$C$2:$C$255,Fuel_Mappings!$D$2:$D$255),"")</f>
        <v>Other_Fuel</v>
      </c>
      <c r="Q4637" s="5" t="str">
        <f>IF($P4637="Other_Fuel",IF(LOOKUP($G4637,Fuel_Mappings!$I$2:$I$36,Fuel_Mappings!$I$2:$I$36)=$G4637,LOOKUP($G4637,Fuel_Mappings!$I$2:$I$36,Fuel_Mappings!$J$2:$J$36),""),"")</f>
        <v/>
      </c>
      <c r="S4637" s="5" t="str">
        <f t="shared" si="302"/>
        <v>2H1</v>
      </c>
      <c r="T4637" s="3" t="b">
        <f t="shared" si="303"/>
        <v>1</v>
      </c>
      <c r="U4637" s="3" t="b">
        <f t="shared" si="304"/>
        <v>1</v>
      </c>
    </row>
    <row r="4638" spans="1:21">
      <c r="A4638" s="10">
        <v>30700982</v>
      </c>
      <c r="B4638" t="s">
        <v>1023</v>
      </c>
      <c r="C4638" t="s">
        <v>1024</v>
      </c>
      <c r="D4638" t="s">
        <v>1025</v>
      </c>
      <c r="E4638" t="s">
        <v>11</v>
      </c>
      <c r="F4638" t="s">
        <v>1026</v>
      </c>
      <c r="G4638" t="s">
        <v>1040</v>
      </c>
      <c r="H4638" t="s">
        <v>14</v>
      </c>
      <c r="I4638" t="s">
        <v>1028</v>
      </c>
      <c r="J4638" t="s">
        <v>21</v>
      </c>
      <c r="K4638" s="3" t="str">
        <f t="shared" si="301"/>
        <v>Wood, Pulp &amp; Paper, &amp; Publishing ProductsOther</v>
      </c>
      <c r="L4638" s="9" t="s">
        <v>1459</v>
      </c>
      <c r="M4638" s="9" t="s">
        <v>1460</v>
      </c>
      <c r="N4638" t="s">
        <v>41</v>
      </c>
      <c r="P4638" s="5" t="str">
        <f>IF(LOOKUP($K4638,Fuel_Mappings!$C$2:$C$255,Fuel_Mappings!$D$2:$D$255)&lt;&gt;"",LOOKUP($K4638,Fuel_Mappings!$C$2:$C$255,Fuel_Mappings!$D$2:$D$255),"")</f>
        <v>Other_Fuel</v>
      </c>
      <c r="Q4638" s="5" t="str">
        <f>IF($P4638="Other_Fuel",IF(LOOKUP($G4638,Fuel_Mappings!$I$2:$I$36,Fuel_Mappings!$I$2:$I$36)=$G4638,LOOKUP($G4638,Fuel_Mappings!$I$2:$I$36,Fuel_Mappings!$J$2:$J$36),""),"")</f>
        <v/>
      </c>
      <c r="S4638" s="5" t="str">
        <f t="shared" si="302"/>
        <v>2H1</v>
      </c>
      <c r="T4638" s="3" t="b">
        <f t="shared" si="303"/>
        <v>1</v>
      </c>
      <c r="U4638" s="3" t="b">
        <f t="shared" si="304"/>
        <v>1</v>
      </c>
    </row>
    <row r="4639" spans="1:21">
      <c r="A4639" s="10">
        <v>30701301</v>
      </c>
      <c r="B4639" t="s">
        <v>1023</v>
      </c>
      <c r="C4639" t="s">
        <v>1024</v>
      </c>
      <c r="D4639" t="s">
        <v>1025</v>
      </c>
      <c r="E4639" t="s">
        <v>11</v>
      </c>
      <c r="F4639" t="s">
        <v>1026</v>
      </c>
      <c r="G4639" t="s">
        <v>1035</v>
      </c>
      <c r="H4639" t="s">
        <v>14</v>
      </c>
      <c r="I4639" t="s">
        <v>1028</v>
      </c>
      <c r="J4639" t="s">
        <v>21</v>
      </c>
      <c r="K4639" s="3" t="str">
        <f t="shared" si="301"/>
        <v>Wood, Pulp &amp; Paper, &amp; Publishing ProductsOther</v>
      </c>
      <c r="L4639" s="9" t="s">
        <v>1459</v>
      </c>
      <c r="M4639" s="9" t="s">
        <v>1460</v>
      </c>
      <c r="N4639" t="s">
        <v>41</v>
      </c>
      <c r="P4639" s="5" t="str">
        <f>IF(LOOKUP($K4639,Fuel_Mappings!$C$2:$C$255,Fuel_Mappings!$D$2:$D$255)&lt;&gt;"",LOOKUP($K4639,Fuel_Mappings!$C$2:$C$255,Fuel_Mappings!$D$2:$D$255),"")</f>
        <v>Other_Fuel</v>
      </c>
      <c r="Q4639" s="5" t="str">
        <f>IF($P4639="Other_Fuel",IF(LOOKUP($G4639,Fuel_Mappings!$I$2:$I$36,Fuel_Mappings!$I$2:$I$36)=$G4639,LOOKUP($G4639,Fuel_Mappings!$I$2:$I$36,Fuel_Mappings!$J$2:$J$36),""),"")</f>
        <v/>
      </c>
      <c r="S4639" s="5" t="str">
        <f t="shared" si="302"/>
        <v>2H1</v>
      </c>
      <c r="T4639" s="3" t="b">
        <f t="shared" si="303"/>
        <v>1</v>
      </c>
      <c r="U4639" s="3" t="b">
        <f t="shared" si="304"/>
        <v>1</v>
      </c>
    </row>
    <row r="4640" spans="1:21">
      <c r="A4640" s="10">
        <v>30701420</v>
      </c>
      <c r="B4640" t="s">
        <v>1023</v>
      </c>
      <c r="C4640" t="s">
        <v>1024</v>
      </c>
      <c r="D4640" t="s">
        <v>1025</v>
      </c>
      <c r="E4640" t="s">
        <v>11</v>
      </c>
      <c r="F4640" t="s">
        <v>1026</v>
      </c>
      <c r="G4640" t="s">
        <v>1045</v>
      </c>
      <c r="H4640" t="s">
        <v>14</v>
      </c>
      <c r="I4640" t="s">
        <v>1028</v>
      </c>
      <c r="J4640" t="s">
        <v>21</v>
      </c>
      <c r="K4640" s="3" t="str">
        <f t="shared" si="301"/>
        <v>Wood, Pulp &amp; Paper, &amp; Publishing ProductsOther</v>
      </c>
      <c r="L4640" s="9" t="s">
        <v>1459</v>
      </c>
      <c r="M4640" s="9" t="s">
        <v>1460</v>
      </c>
      <c r="N4640" t="s">
        <v>41</v>
      </c>
      <c r="P4640" s="5" t="str">
        <f>IF(LOOKUP($K4640,Fuel_Mappings!$C$2:$C$255,Fuel_Mappings!$D$2:$D$255)&lt;&gt;"",LOOKUP($K4640,Fuel_Mappings!$C$2:$C$255,Fuel_Mappings!$D$2:$D$255),"")</f>
        <v>Other_Fuel</v>
      </c>
      <c r="Q4640" s="5" t="str">
        <f>IF($P4640="Other_Fuel",IF(LOOKUP($G4640,Fuel_Mappings!$I$2:$I$36,Fuel_Mappings!$I$2:$I$36)=$G4640,LOOKUP($G4640,Fuel_Mappings!$I$2:$I$36,Fuel_Mappings!$J$2:$J$36),""),"")</f>
        <v/>
      </c>
      <c r="S4640" s="5" t="str">
        <f t="shared" si="302"/>
        <v>2H1</v>
      </c>
      <c r="T4640" s="3" t="b">
        <f t="shared" si="303"/>
        <v>1</v>
      </c>
      <c r="U4640" s="3" t="b">
        <f t="shared" si="304"/>
        <v>1</v>
      </c>
    </row>
    <row r="4641" spans="1:21">
      <c r="A4641" s="10">
        <v>30701430</v>
      </c>
      <c r="B4641" t="s">
        <v>1023</v>
      </c>
      <c r="C4641" t="s">
        <v>1024</v>
      </c>
      <c r="D4641" t="s">
        <v>1025</v>
      </c>
      <c r="E4641" t="s">
        <v>11</v>
      </c>
      <c r="F4641" t="s">
        <v>1026</v>
      </c>
      <c r="G4641" t="s">
        <v>1045</v>
      </c>
      <c r="H4641" t="s">
        <v>14</v>
      </c>
      <c r="I4641" t="s">
        <v>1028</v>
      </c>
      <c r="J4641" t="s">
        <v>21</v>
      </c>
      <c r="K4641" s="3" t="str">
        <f t="shared" si="301"/>
        <v>Wood, Pulp &amp; Paper, &amp; Publishing ProductsOther</v>
      </c>
      <c r="L4641" s="9" t="s">
        <v>1459</v>
      </c>
      <c r="M4641" s="9" t="s">
        <v>1460</v>
      </c>
      <c r="N4641" t="s">
        <v>41</v>
      </c>
      <c r="P4641" s="5" t="str">
        <f>IF(LOOKUP($K4641,Fuel_Mappings!$C$2:$C$255,Fuel_Mappings!$D$2:$D$255)&lt;&gt;"",LOOKUP($K4641,Fuel_Mappings!$C$2:$C$255,Fuel_Mappings!$D$2:$D$255),"")</f>
        <v>Other_Fuel</v>
      </c>
      <c r="Q4641" s="5" t="str">
        <f>IF($P4641="Other_Fuel",IF(LOOKUP($G4641,Fuel_Mappings!$I$2:$I$36,Fuel_Mappings!$I$2:$I$36)=$G4641,LOOKUP($G4641,Fuel_Mappings!$I$2:$I$36,Fuel_Mappings!$J$2:$J$36),""),"")</f>
        <v/>
      </c>
      <c r="S4641" s="5" t="str">
        <f t="shared" si="302"/>
        <v>2H1</v>
      </c>
      <c r="T4641" s="3" t="b">
        <f t="shared" si="303"/>
        <v>1</v>
      </c>
      <c r="U4641" s="3" t="b">
        <f t="shared" si="304"/>
        <v>1</v>
      </c>
    </row>
    <row r="4642" spans="1:21">
      <c r="A4642" s="10">
        <v>30701440</v>
      </c>
      <c r="B4642" t="s">
        <v>1023</v>
      </c>
      <c r="C4642" t="s">
        <v>1024</v>
      </c>
      <c r="D4642" t="s">
        <v>1025</v>
      </c>
      <c r="E4642" t="s">
        <v>11</v>
      </c>
      <c r="F4642" t="s">
        <v>1026</v>
      </c>
      <c r="G4642" t="s">
        <v>1045</v>
      </c>
      <c r="H4642" t="s">
        <v>14</v>
      </c>
      <c r="I4642" t="s">
        <v>1028</v>
      </c>
      <c r="J4642" t="s">
        <v>21</v>
      </c>
      <c r="K4642" s="3" t="str">
        <f t="shared" si="301"/>
        <v>Wood, Pulp &amp; Paper, &amp; Publishing ProductsOther</v>
      </c>
      <c r="L4642" s="9" t="s">
        <v>1459</v>
      </c>
      <c r="M4642" s="9" t="s">
        <v>1460</v>
      </c>
      <c r="N4642" t="s">
        <v>41</v>
      </c>
      <c r="P4642" s="5" t="str">
        <f>IF(LOOKUP($K4642,Fuel_Mappings!$C$2:$C$255,Fuel_Mappings!$D$2:$D$255)&lt;&gt;"",LOOKUP($K4642,Fuel_Mappings!$C$2:$C$255,Fuel_Mappings!$D$2:$D$255),"")</f>
        <v>Other_Fuel</v>
      </c>
      <c r="Q4642" s="5" t="str">
        <f>IF($P4642="Other_Fuel",IF(LOOKUP($G4642,Fuel_Mappings!$I$2:$I$36,Fuel_Mappings!$I$2:$I$36)=$G4642,LOOKUP($G4642,Fuel_Mappings!$I$2:$I$36,Fuel_Mappings!$J$2:$J$36),""),"")</f>
        <v/>
      </c>
      <c r="S4642" s="5" t="str">
        <f t="shared" si="302"/>
        <v>2H1</v>
      </c>
      <c r="T4642" s="3" t="b">
        <f t="shared" si="303"/>
        <v>1</v>
      </c>
      <c r="U4642" s="3" t="b">
        <f t="shared" si="304"/>
        <v>1</v>
      </c>
    </row>
    <row r="4643" spans="1:21">
      <c r="A4643" s="10">
        <v>30700543</v>
      </c>
      <c r="B4643" t="s">
        <v>1023</v>
      </c>
      <c r="C4643" t="s">
        <v>1024</v>
      </c>
      <c r="D4643" t="s">
        <v>1025</v>
      </c>
      <c r="E4643" t="s">
        <v>11</v>
      </c>
      <c r="F4643" t="s">
        <v>1026</v>
      </c>
      <c r="G4643" t="s">
        <v>1044</v>
      </c>
      <c r="H4643" t="s">
        <v>14</v>
      </c>
      <c r="I4643" t="s">
        <v>1028</v>
      </c>
      <c r="J4643" t="s">
        <v>21</v>
      </c>
      <c r="K4643" s="3" t="str">
        <f t="shared" si="301"/>
        <v>Wood, Pulp &amp; Paper, &amp; Publishing ProductsOther</v>
      </c>
      <c r="L4643" s="9" t="s">
        <v>1459</v>
      </c>
      <c r="M4643" s="9" t="s">
        <v>1460</v>
      </c>
      <c r="N4643" t="s">
        <v>41</v>
      </c>
      <c r="P4643" s="5" t="str">
        <f>IF(LOOKUP($K4643,Fuel_Mappings!$C$2:$C$255,Fuel_Mappings!$D$2:$D$255)&lt;&gt;"",LOOKUP($K4643,Fuel_Mappings!$C$2:$C$255,Fuel_Mappings!$D$2:$D$255),"")</f>
        <v>Other_Fuel</v>
      </c>
      <c r="Q4643" s="5" t="str">
        <f>IF($P4643="Other_Fuel",IF(LOOKUP($G4643,Fuel_Mappings!$I$2:$I$36,Fuel_Mappings!$I$2:$I$36)=$G4643,LOOKUP($G4643,Fuel_Mappings!$I$2:$I$36,Fuel_Mappings!$J$2:$J$36),""),"")</f>
        <v/>
      </c>
      <c r="S4643" s="5" t="str">
        <f t="shared" si="302"/>
        <v>2H1</v>
      </c>
      <c r="T4643" s="3" t="b">
        <f t="shared" si="303"/>
        <v>1</v>
      </c>
      <c r="U4643" s="3" t="b">
        <f t="shared" si="304"/>
        <v>1</v>
      </c>
    </row>
    <row r="4644" spans="1:21">
      <c r="A4644" s="10">
        <v>30700747</v>
      </c>
      <c r="B4644" t="s">
        <v>1023</v>
      </c>
      <c r="C4644" t="s">
        <v>1024</v>
      </c>
      <c r="D4644" t="s">
        <v>1025</v>
      </c>
      <c r="E4644" t="s">
        <v>11</v>
      </c>
      <c r="F4644" t="s">
        <v>1026</v>
      </c>
      <c r="G4644" t="s">
        <v>1037</v>
      </c>
      <c r="H4644" t="s">
        <v>14</v>
      </c>
      <c r="I4644" t="s">
        <v>1028</v>
      </c>
      <c r="J4644" t="s">
        <v>21</v>
      </c>
      <c r="K4644" s="3" t="str">
        <f t="shared" si="301"/>
        <v>Wood, Pulp &amp; Paper, &amp; Publishing ProductsOther</v>
      </c>
      <c r="L4644" s="9" t="s">
        <v>1459</v>
      </c>
      <c r="M4644" s="9" t="s">
        <v>1460</v>
      </c>
      <c r="N4644" t="s">
        <v>41</v>
      </c>
      <c r="P4644" s="5" t="str">
        <f>IF(LOOKUP($K4644,Fuel_Mappings!$C$2:$C$255,Fuel_Mappings!$D$2:$D$255)&lt;&gt;"",LOOKUP($K4644,Fuel_Mappings!$C$2:$C$255,Fuel_Mappings!$D$2:$D$255),"")</f>
        <v>Other_Fuel</v>
      </c>
      <c r="Q4644" s="5" t="str">
        <f>IF($P4644="Other_Fuel",IF(LOOKUP($G4644,Fuel_Mappings!$I$2:$I$36,Fuel_Mappings!$I$2:$I$36)=$G4644,LOOKUP($G4644,Fuel_Mappings!$I$2:$I$36,Fuel_Mappings!$J$2:$J$36),""),"")</f>
        <v/>
      </c>
      <c r="S4644" s="5" t="str">
        <f t="shared" si="302"/>
        <v>2H1</v>
      </c>
      <c r="T4644" s="3" t="b">
        <f t="shared" si="303"/>
        <v>1</v>
      </c>
      <c r="U4644" s="3" t="b">
        <f t="shared" si="304"/>
        <v>1</v>
      </c>
    </row>
    <row r="4645" spans="1:21">
      <c r="A4645" s="10">
        <v>30700785</v>
      </c>
      <c r="B4645" t="s">
        <v>1023</v>
      </c>
      <c r="C4645" t="s">
        <v>1024</v>
      </c>
      <c r="D4645" t="s">
        <v>1025</v>
      </c>
      <c r="E4645" t="s">
        <v>11</v>
      </c>
      <c r="F4645" t="s">
        <v>1026</v>
      </c>
      <c r="G4645" t="s">
        <v>1037</v>
      </c>
      <c r="H4645" t="s">
        <v>14</v>
      </c>
      <c r="I4645" t="s">
        <v>1028</v>
      </c>
      <c r="J4645" t="s">
        <v>21</v>
      </c>
      <c r="K4645" s="3" t="str">
        <f t="shared" si="301"/>
        <v>Wood, Pulp &amp; Paper, &amp; Publishing ProductsOther</v>
      </c>
      <c r="L4645" s="9" t="s">
        <v>1459</v>
      </c>
      <c r="M4645" s="9" t="s">
        <v>1460</v>
      </c>
      <c r="N4645" t="s">
        <v>41</v>
      </c>
      <c r="P4645" s="5" t="str">
        <f>IF(LOOKUP($K4645,Fuel_Mappings!$C$2:$C$255,Fuel_Mappings!$D$2:$D$255)&lt;&gt;"",LOOKUP($K4645,Fuel_Mappings!$C$2:$C$255,Fuel_Mappings!$D$2:$D$255),"")</f>
        <v>Other_Fuel</v>
      </c>
      <c r="Q4645" s="5" t="str">
        <f>IF($P4645="Other_Fuel",IF(LOOKUP($G4645,Fuel_Mappings!$I$2:$I$36,Fuel_Mappings!$I$2:$I$36)=$G4645,LOOKUP($G4645,Fuel_Mappings!$I$2:$I$36,Fuel_Mappings!$J$2:$J$36),""),"")</f>
        <v/>
      </c>
      <c r="S4645" s="5" t="str">
        <f t="shared" si="302"/>
        <v>2H1</v>
      </c>
      <c r="T4645" s="3" t="b">
        <f t="shared" si="303"/>
        <v>1</v>
      </c>
      <c r="U4645" s="3" t="b">
        <f t="shared" si="304"/>
        <v>1</v>
      </c>
    </row>
    <row r="4646" spans="1:21">
      <c r="A4646" s="10">
        <v>30700931</v>
      </c>
      <c r="B4646" t="s">
        <v>1023</v>
      </c>
      <c r="C4646" t="s">
        <v>1024</v>
      </c>
      <c r="D4646" t="s">
        <v>1025</v>
      </c>
      <c r="E4646" t="s">
        <v>11</v>
      </c>
      <c r="F4646" t="s">
        <v>1026</v>
      </c>
      <c r="G4646" t="s">
        <v>1040</v>
      </c>
      <c r="H4646" t="s">
        <v>14</v>
      </c>
      <c r="I4646" t="s">
        <v>1028</v>
      </c>
      <c r="J4646" t="s">
        <v>21</v>
      </c>
      <c r="K4646" s="3" t="str">
        <f t="shared" si="301"/>
        <v>Wood, Pulp &amp; Paper, &amp; Publishing ProductsOther</v>
      </c>
      <c r="L4646" s="9" t="s">
        <v>1459</v>
      </c>
      <c r="M4646" s="9" t="s">
        <v>1460</v>
      </c>
      <c r="N4646" t="s">
        <v>41</v>
      </c>
      <c r="P4646" s="5" t="str">
        <f>IF(LOOKUP($K4646,Fuel_Mappings!$C$2:$C$255,Fuel_Mappings!$D$2:$D$255)&lt;&gt;"",LOOKUP($K4646,Fuel_Mappings!$C$2:$C$255,Fuel_Mappings!$D$2:$D$255),"")</f>
        <v>Other_Fuel</v>
      </c>
      <c r="Q4646" s="5" t="str">
        <f>IF($P4646="Other_Fuel",IF(LOOKUP($G4646,Fuel_Mappings!$I$2:$I$36,Fuel_Mappings!$I$2:$I$36)=$G4646,LOOKUP($G4646,Fuel_Mappings!$I$2:$I$36,Fuel_Mappings!$J$2:$J$36),""),"")</f>
        <v/>
      </c>
      <c r="S4646" s="5" t="str">
        <f t="shared" si="302"/>
        <v>2H1</v>
      </c>
      <c r="T4646" s="3" t="b">
        <f t="shared" si="303"/>
        <v>1</v>
      </c>
      <c r="U4646" s="3" t="b">
        <f t="shared" si="304"/>
        <v>1</v>
      </c>
    </row>
    <row r="4647" spans="1:21">
      <c r="A4647" s="10">
        <v>30700126</v>
      </c>
      <c r="B4647" t="s">
        <v>1023</v>
      </c>
      <c r="C4647" t="s">
        <v>1024</v>
      </c>
      <c r="D4647" t="s">
        <v>1025</v>
      </c>
      <c r="E4647" t="s">
        <v>11</v>
      </c>
      <c r="F4647" t="s">
        <v>1026</v>
      </c>
      <c r="G4647" t="s">
        <v>1027</v>
      </c>
      <c r="H4647" t="s">
        <v>14</v>
      </c>
      <c r="I4647" t="s">
        <v>1028</v>
      </c>
      <c r="J4647" t="s">
        <v>1027</v>
      </c>
      <c r="K4647" s="3" t="str">
        <f t="shared" si="301"/>
        <v>Wood, Pulp &amp; Paper, &amp; Publishing ProductsSulfate (Kraft) Pulping</v>
      </c>
      <c r="L4647" s="9" t="s">
        <v>1459</v>
      </c>
      <c r="M4647" s="9" t="s">
        <v>1460</v>
      </c>
      <c r="N4647" t="s">
        <v>41</v>
      </c>
      <c r="P4647" s="5" t="str">
        <f>IF(LOOKUP($K4647,Fuel_Mappings!$C$2:$C$255,Fuel_Mappings!$D$2:$D$255)&lt;&gt;"",LOOKUP($K4647,Fuel_Mappings!$C$2:$C$255,Fuel_Mappings!$D$2:$D$255),"")</f>
        <v/>
      </c>
      <c r="Q4647" s="5" t="str">
        <f>IF($P4647="Other_Fuel",IF(LOOKUP($G4647,Fuel_Mappings!$I$2:$I$36,Fuel_Mappings!$I$2:$I$36)=$G4647,LOOKUP($G4647,Fuel_Mappings!$I$2:$I$36,Fuel_Mappings!$J$2:$J$36),""),"")</f>
        <v/>
      </c>
      <c r="S4647" s="5" t="str">
        <f t="shared" si="302"/>
        <v>2H1</v>
      </c>
      <c r="T4647" s="3" t="b">
        <f t="shared" si="303"/>
        <v>1</v>
      </c>
      <c r="U4647" s="3" t="b">
        <f t="shared" si="304"/>
        <v>1</v>
      </c>
    </row>
    <row r="4648" spans="1:21">
      <c r="A4648" s="10">
        <v>30700130</v>
      </c>
      <c r="B4648" t="s">
        <v>1023</v>
      </c>
      <c r="C4648" t="s">
        <v>1024</v>
      </c>
      <c r="D4648" t="s">
        <v>1025</v>
      </c>
      <c r="E4648" t="s">
        <v>11</v>
      </c>
      <c r="F4648" t="s">
        <v>1026</v>
      </c>
      <c r="G4648" t="s">
        <v>1027</v>
      </c>
      <c r="H4648" t="s">
        <v>14</v>
      </c>
      <c r="I4648" t="s">
        <v>1028</v>
      </c>
      <c r="J4648" t="s">
        <v>1027</v>
      </c>
      <c r="K4648" s="3" t="str">
        <f t="shared" si="301"/>
        <v>Wood, Pulp &amp; Paper, &amp; Publishing ProductsSulfate (Kraft) Pulping</v>
      </c>
      <c r="L4648" s="9" t="s">
        <v>1459</v>
      </c>
      <c r="M4648" s="9" t="s">
        <v>1460</v>
      </c>
      <c r="N4648" t="s">
        <v>41</v>
      </c>
      <c r="P4648" s="5" t="str">
        <f>IF(LOOKUP($K4648,Fuel_Mappings!$C$2:$C$255,Fuel_Mappings!$D$2:$D$255)&lt;&gt;"",LOOKUP($K4648,Fuel_Mappings!$C$2:$C$255,Fuel_Mappings!$D$2:$D$255),"")</f>
        <v/>
      </c>
      <c r="Q4648" s="5" t="str">
        <f>IF($P4648="Other_Fuel",IF(LOOKUP($G4648,Fuel_Mappings!$I$2:$I$36,Fuel_Mappings!$I$2:$I$36)=$G4648,LOOKUP($G4648,Fuel_Mappings!$I$2:$I$36,Fuel_Mappings!$J$2:$J$36),""),"")</f>
        <v/>
      </c>
      <c r="S4648" s="5" t="str">
        <f t="shared" si="302"/>
        <v>2H1</v>
      </c>
      <c r="T4648" s="3" t="b">
        <f t="shared" si="303"/>
        <v>1</v>
      </c>
      <c r="U4648" s="3" t="b">
        <f t="shared" si="304"/>
        <v>1</v>
      </c>
    </row>
    <row r="4649" spans="1:21">
      <c r="A4649" s="10">
        <v>30700135</v>
      </c>
      <c r="B4649" t="s">
        <v>1023</v>
      </c>
      <c r="C4649" t="s">
        <v>1024</v>
      </c>
      <c r="D4649" t="s">
        <v>1025</v>
      </c>
      <c r="E4649" t="s">
        <v>11</v>
      </c>
      <c r="F4649" t="s">
        <v>1026</v>
      </c>
      <c r="G4649" t="s">
        <v>1027</v>
      </c>
      <c r="H4649" t="s">
        <v>14</v>
      </c>
      <c r="I4649" t="s">
        <v>1028</v>
      </c>
      <c r="J4649" t="s">
        <v>1027</v>
      </c>
      <c r="K4649" s="3" t="str">
        <f t="shared" si="301"/>
        <v>Wood, Pulp &amp; Paper, &amp; Publishing ProductsSulfate (Kraft) Pulping</v>
      </c>
      <c r="L4649" s="9" t="s">
        <v>1459</v>
      </c>
      <c r="M4649" s="9" t="s">
        <v>1460</v>
      </c>
      <c r="N4649" t="s">
        <v>41</v>
      </c>
      <c r="P4649" s="5" t="str">
        <f>IF(LOOKUP($K4649,Fuel_Mappings!$C$2:$C$255,Fuel_Mappings!$D$2:$D$255)&lt;&gt;"",LOOKUP($K4649,Fuel_Mappings!$C$2:$C$255,Fuel_Mappings!$D$2:$D$255),"")</f>
        <v/>
      </c>
      <c r="Q4649" s="5" t="str">
        <f>IF($P4649="Other_Fuel",IF(LOOKUP($G4649,Fuel_Mappings!$I$2:$I$36,Fuel_Mappings!$I$2:$I$36)=$G4649,LOOKUP($G4649,Fuel_Mappings!$I$2:$I$36,Fuel_Mappings!$J$2:$J$36),""),"")</f>
        <v/>
      </c>
      <c r="S4649" s="5" t="str">
        <f t="shared" si="302"/>
        <v>2H1</v>
      </c>
      <c r="T4649" s="3" t="b">
        <f t="shared" si="303"/>
        <v>1</v>
      </c>
      <c r="U4649" s="3" t="b">
        <f t="shared" si="304"/>
        <v>1</v>
      </c>
    </row>
    <row r="4650" spans="1:21">
      <c r="A4650" s="10">
        <v>30700216</v>
      </c>
      <c r="B4650" t="s">
        <v>1023</v>
      </c>
      <c r="C4650" t="s">
        <v>1024</v>
      </c>
      <c r="D4650" t="s">
        <v>1025</v>
      </c>
      <c r="E4650" t="s">
        <v>11</v>
      </c>
      <c r="F4650" t="s">
        <v>1026</v>
      </c>
      <c r="G4650" t="s">
        <v>1029</v>
      </c>
      <c r="H4650" t="s">
        <v>14</v>
      </c>
      <c r="I4650" t="s">
        <v>1028</v>
      </c>
      <c r="J4650" t="s">
        <v>21</v>
      </c>
      <c r="K4650" s="3" t="str">
        <f t="shared" si="301"/>
        <v>Wood, Pulp &amp; Paper, &amp; Publishing ProductsOther</v>
      </c>
      <c r="L4650" s="9" t="s">
        <v>1459</v>
      </c>
      <c r="M4650" s="9" t="s">
        <v>1460</v>
      </c>
      <c r="N4650" t="s">
        <v>41</v>
      </c>
      <c r="P4650" s="5" t="str">
        <f>IF(LOOKUP($K4650,Fuel_Mappings!$C$2:$C$255,Fuel_Mappings!$D$2:$D$255)&lt;&gt;"",LOOKUP($K4650,Fuel_Mappings!$C$2:$C$255,Fuel_Mappings!$D$2:$D$255),"")</f>
        <v>Other_Fuel</v>
      </c>
      <c r="Q4650" s="5" t="str">
        <f>IF($P4650="Other_Fuel",IF(LOOKUP($G4650,Fuel_Mappings!$I$2:$I$36,Fuel_Mappings!$I$2:$I$36)=$G4650,LOOKUP($G4650,Fuel_Mappings!$I$2:$I$36,Fuel_Mappings!$J$2:$J$36),""),"")</f>
        <v/>
      </c>
      <c r="S4650" s="5" t="str">
        <f t="shared" si="302"/>
        <v>2H1</v>
      </c>
      <c r="T4650" s="3" t="b">
        <f t="shared" si="303"/>
        <v>1</v>
      </c>
      <c r="U4650" s="3" t="b">
        <f t="shared" si="304"/>
        <v>1</v>
      </c>
    </row>
    <row r="4651" spans="1:21">
      <c r="A4651" s="10">
        <v>30700307</v>
      </c>
      <c r="B4651" t="s">
        <v>1023</v>
      </c>
      <c r="C4651" t="s">
        <v>1024</v>
      </c>
      <c r="D4651" t="s">
        <v>1025</v>
      </c>
      <c r="E4651" t="s">
        <v>11</v>
      </c>
      <c r="F4651" t="s">
        <v>1026</v>
      </c>
      <c r="G4651" t="s">
        <v>1043</v>
      </c>
      <c r="H4651" t="s">
        <v>14</v>
      </c>
      <c r="I4651" t="s">
        <v>1028</v>
      </c>
      <c r="J4651" t="s">
        <v>21</v>
      </c>
      <c r="K4651" s="3" t="str">
        <f t="shared" si="301"/>
        <v>Wood, Pulp &amp; Paper, &amp; Publishing ProductsOther</v>
      </c>
      <c r="L4651" s="9" t="s">
        <v>1459</v>
      </c>
      <c r="M4651" s="9" t="s">
        <v>1460</v>
      </c>
      <c r="N4651" t="s">
        <v>41</v>
      </c>
      <c r="P4651" s="5" t="str">
        <f>IF(LOOKUP($K4651,Fuel_Mappings!$C$2:$C$255,Fuel_Mappings!$D$2:$D$255)&lt;&gt;"",LOOKUP($K4651,Fuel_Mappings!$C$2:$C$255,Fuel_Mappings!$D$2:$D$255),"")</f>
        <v>Other_Fuel</v>
      </c>
      <c r="Q4651" s="5" t="str">
        <f>IF($P4651="Other_Fuel",IF(LOOKUP($G4651,Fuel_Mappings!$I$2:$I$36,Fuel_Mappings!$I$2:$I$36)=$G4651,LOOKUP($G4651,Fuel_Mappings!$I$2:$I$36,Fuel_Mappings!$J$2:$J$36),""),"")</f>
        <v/>
      </c>
      <c r="S4651" s="5" t="str">
        <f t="shared" si="302"/>
        <v>2H1</v>
      </c>
      <c r="T4651" s="3" t="b">
        <f t="shared" si="303"/>
        <v>1</v>
      </c>
      <c r="U4651" s="3" t="b">
        <f t="shared" si="304"/>
        <v>1</v>
      </c>
    </row>
    <row r="4652" spans="1:21">
      <c r="A4652" s="10">
        <v>30700399</v>
      </c>
      <c r="B4652" t="s">
        <v>1023</v>
      </c>
      <c r="C4652" t="s">
        <v>1024</v>
      </c>
      <c r="D4652" t="s">
        <v>1025</v>
      </c>
      <c r="E4652" t="s">
        <v>11</v>
      </c>
      <c r="F4652" t="s">
        <v>1026</v>
      </c>
      <c r="G4652" t="s">
        <v>1043</v>
      </c>
      <c r="H4652" t="s">
        <v>14</v>
      </c>
      <c r="I4652" t="s">
        <v>1028</v>
      </c>
      <c r="J4652" t="s">
        <v>21</v>
      </c>
      <c r="K4652" s="3" t="str">
        <f t="shared" si="301"/>
        <v>Wood, Pulp &amp; Paper, &amp; Publishing ProductsOther</v>
      </c>
      <c r="L4652" s="9" t="s">
        <v>1459</v>
      </c>
      <c r="M4652" s="9" t="s">
        <v>1460</v>
      </c>
      <c r="N4652" t="s">
        <v>41</v>
      </c>
      <c r="P4652" s="5" t="str">
        <f>IF(LOOKUP($K4652,Fuel_Mappings!$C$2:$C$255,Fuel_Mappings!$D$2:$D$255)&lt;&gt;"",LOOKUP($K4652,Fuel_Mappings!$C$2:$C$255,Fuel_Mappings!$D$2:$D$255),"")</f>
        <v>Other_Fuel</v>
      </c>
      <c r="Q4652" s="5" t="str">
        <f>IF($P4652="Other_Fuel",IF(LOOKUP($G4652,Fuel_Mappings!$I$2:$I$36,Fuel_Mappings!$I$2:$I$36)=$G4652,LOOKUP($G4652,Fuel_Mappings!$I$2:$I$36,Fuel_Mappings!$J$2:$J$36),""),"")</f>
        <v/>
      </c>
      <c r="S4652" s="5" t="str">
        <f t="shared" si="302"/>
        <v>2H1</v>
      </c>
      <c r="T4652" s="3" t="b">
        <f t="shared" si="303"/>
        <v>1</v>
      </c>
      <c r="U4652" s="3" t="b">
        <f t="shared" si="304"/>
        <v>1</v>
      </c>
    </row>
    <row r="4653" spans="1:21">
      <c r="A4653" s="10">
        <v>30700510</v>
      </c>
      <c r="B4653" t="s">
        <v>1023</v>
      </c>
      <c r="C4653" t="s">
        <v>1024</v>
      </c>
      <c r="D4653" t="s">
        <v>1025</v>
      </c>
      <c r="E4653" t="s">
        <v>11</v>
      </c>
      <c r="F4653" t="s">
        <v>1026</v>
      </c>
      <c r="G4653" t="s">
        <v>1044</v>
      </c>
      <c r="H4653" t="s">
        <v>14</v>
      </c>
      <c r="I4653" t="s">
        <v>1028</v>
      </c>
      <c r="J4653" t="s">
        <v>21</v>
      </c>
      <c r="K4653" s="3" t="str">
        <f t="shared" si="301"/>
        <v>Wood, Pulp &amp; Paper, &amp; Publishing ProductsOther</v>
      </c>
      <c r="L4653" s="9" t="s">
        <v>1459</v>
      </c>
      <c r="M4653" s="9" t="s">
        <v>1460</v>
      </c>
      <c r="N4653" t="s">
        <v>41</v>
      </c>
      <c r="P4653" s="5" t="str">
        <f>IF(LOOKUP($K4653,Fuel_Mappings!$C$2:$C$255,Fuel_Mappings!$D$2:$D$255)&lt;&gt;"",LOOKUP($K4653,Fuel_Mappings!$C$2:$C$255,Fuel_Mappings!$D$2:$D$255),"")</f>
        <v>Other_Fuel</v>
      </c>
      <c r="Q4653" s="5" t="str">
        <f>IF($P4653="Other_Fuel",IF(LOOKUP($G4653,Fuel_Mappings!$I$2:$I$36,Fuel_Mappings!$I$2:$I$36)=$G4653,LOOKUP($G4653,Fuel_Mappings!$I$2:$I$36,Fuel_Mappings!$J$2:$J$36),""),"")</f>
        <v/>
      </c>
      <c r="S4653" s="5" t="str">
        <f t="shared" si="302"/>
        <v>2H1</v>
      </c>
      <c r="T4653" s="3" t="b">
        <f t="shared" si="303"/>
        <v>1</v>
      </c>
      <c r="U4653" s="3" t="b">
        <f t="shared" si="304"/>
        <v>1</v>
      </c>
    </row>
    <row r="4654" spans="1:21">
      <c r="A4654" s="10">
        <v>30700574</v>
      </c>
      <c r="B4654" t="s">
        <v>1023</v>
      </c>
      <c r="C4654" t="s">
        <v>1024</v>
      </c>
      <c r="D4654" t="s">
        <v>1025</v>
      </c>
      <c r="E4654" t="s">
        <v>11</v>
      </c>
      <c r="F4654" t="s">
        <v>1026</v>
      </c>
      <c r="G4654" t="s">
        <v>1044</v>
      </c>
      <c r="H4654" t="s">
        <v>14</v>
      </c>
      <c r="I4654" t="s">
        <v>1028</v>
      </c>
      <c r="J4654" t="s">
        <v>21</v>
      </c>
      <c r="K4654" s="3" t="str">
        <f t="shared" si="301"/>
        <v>Wood, Pulp &amp; Paper, &amp; Publishing ProductsOther</v>
      </c>
      <c r="L4654" s="9" t="s">
        <v>1459</v>
      </c>
      <c r="M4654" s="9" t="s">
        <v>1460</v>
      </c>
      <c r="N4654" t="s">
        <v>41</v>
      </c>
      <c r="P4654" s="5" t="str">
        <f>IF(LOOKUP($K4654,Fuel_Mappings!$C$2:$C$255,Fuel_Mappings!$D$2:$D$255)&lt;&gt;"",LOOKUP($K4654,Fuel_Mappings!$C$2:$C$255,Fuel_Mappings!$D$2:$D$255),"")</f>
        <v>Other_Fuel</v>
      </c>
      <c r="Q4654" s="5" t="str">
        <f>IF($P4654="Other_Fuel",IF(LOOKUP($G4654,Fuel_Mappings!$I$2:$I$36,Fuel_Mappings!$I$2:$I$36)=$G4654,LOOKUP($G4654,Fuel_Mappings!$I$2:$I$36,Fuel_Mappings!$J$2:$J$36),""),"")</f>
        <v/>
      </c>
      <c r="S4654" s="5" t="str">
        <f t="shared" si="302"/>
        <v>2H1</v>
      </c>
      <c r="T4654" s="3" t="b">
        <f t="shared" si="303"/>
        <v>1</v>
      </c>
      <c r="U4654" s="3" t="b">
        <f t="shared" si="304"/>
        <v>1</v>
      </c>
    </row>
    <row r="4655" spans="1:21">
      <c r="A4655" s="10">
        <v>30700736</v>
      </c>
      <c r="B4655" t="s">
        <v>1023</v>
      </c>
      <c r="C4655" t="s">
        <v>1024</v>
      </c>
      <c r="D4655" t="s">
        <v>1025</v>
      </c>
      <c r="E4655" t="s">
        <v>11</v>
      </c>
      <c r="F4655" t="s">
        <v>1026</v>
      </c>
      <c r="G4655" t="s">
        <v>1037</v>
      </c>
      <c r="H4655" t="s">
        <v>14</v>
      </c>
      <c r="I4655" t="s">
        <v>1028</v>
      </c>
      <c r="J4655" t="s">
        <v>21</v>
      </c>
      <c r="K4655" s="3" t="str">
        <f t="shared" si="301"/>
        <v>Wood, Pulp &amp; Paper, &amp; Publishing ProductsOther</v>
      </c>
      <c r="L4655" s="9" t="s">
        <v>1459</v>
      </c>
      <c r="M4655" s="9" t="s">
        <v>1460</v>
      </c>
      <c r="N4655" t="s">
        <v>41</v>
      </c>
      <c r="P4655" s="5" t="str">
        <f>IF(LOOKUP($K4655,Fuel_Mappings!$C$2:$C$255,Fuel_Mappings!$D$2:$D$255)&lt;&gt;"",LOOKUP($K4655,Fuel_Mappings!$C$2:$C$255,Fuel_Mappings!$D$2:$D$255),"")</f>
        <v>Other_Fuel</v>
      </c>
      <c r="Q4655" s="5" t="str">
        <f>IF($P4655="Other_Fuel",IF(LOOKUP($G4655,Fuel_Mappings!$I$2:$I$36,Fuel_Mappings!$I$2:$I$36)=$G4655,LOOKUP($G4655,Fuel_Mappings!$I$2:$I$36,Fuel_Mappings!$J$2:$J$36),""),"")</f>
        <v/>
      </c>
      <c r="S4655" s="5" t="str">
        <f t="shared" si="302"/>
        <v>2H1</v>
      </c>
      <c r="T4655" s="3" t="b">
        <f t="shared" si="303"/>
        <v>1</v>
      </c>
      <c r="U4655" s="3" t="b">
        <f t="shared" si="304"/>
        <v>1</v>
      </c>
    </row>
    <row r="4656" spans="1:21">
      <c r="A4656" s="10">
        <v>2307000000</v>
      </c>
      <c r="B4656" t="s">
        <v>1023</v>
      </c>
      <c r="C4656" t="s">
        <v>1024</v>
      </c>
      <c r="D4656" t="s">
        <v>1025</v>
      </c>
      <c r="E4656" t="s">
        <v>11</v>
      </c>
      <c r="F4656" t="s">
        <v>1052</v>
      </c>
      <c r="G4656" t="s">
        <v>263</v>
      </c>
      <c r="H4656" t="s">
        <v>14</v>
      </c>
      <c r="I4656" t="s">
        <v>1028</v>
      </c>
      <c r="J4656" t="s">
        <v>21</v>
      </c>
      <c r="K4656" s="3" t="str">
        <f t="shared" si="301"/>
        <v>Wood, Pulp &amp; Paper, &amp; Publishing ProductsOther</v>
      </c>
      <c r="L4656" s="9" t="s">
        <v>1459</v>
      </c>
      <c r="M4656" s="9" t="s">
        <v>1460</v>
      </c>
      <c r="N4656" t="s">
        <v>41</v>
      </c>
      <c r="P4656" s="5" t="str">
        <f>IF(LOOKUP($K4656,Fuel_Mappings!$C$2:$C$255,Fuel_Mappings!$D$2:$D$255)&lt;&gt;"",LOOKUP($K4656,Fuel_Mappings!$C$2:$C$255,Fuel_Mappings!$D$2:$D$255),"")</f>
        <v>Other_Fuel</v>
      </c>
      <c r="Q4656" s="5" t="str">
        <f>IF($P4656="Other_Fuel",IF(LOOKUP($G4656,Fuel_Mappings!$I$2:$I$36,Fuel_Mappings!$I$2:$I$36)=$G4656,LOOKUP($G4656,Fuel_Mappings!$I$2:$I$36,Fuel_Mappings!$J$2:$J$36),""),"")</f>
        <v/>
      </c>
      <c r="S4656" s="5" t="str">
        <f t="shared" si="302"/>
        <v>2H1</v>
      </c>
      <c r="T4656" s="3" t="b">
        <f t="shared" si="303"/>
        <v>1</v>
      </c>
      <c r="U4656" s="3" t="b">
        <f t="shared" si="304"/>
        <v>1</v>
      </c>
    </row>
    <row r="4657" spans="1:21">
      <c r="A4657" s="10">
        <v>2307020000</v>
      </c>
      <c r="B4657" t="s">
        <v>1023</v>
      </c>
      <c r="C4657" t="s">
        <v>1024</v>
      </c>
      <c r="D4657" t="s">
        <v>1025</v>
      </c>
      <c r="E4657" t="s">
        <v>11</v>
      </c>
      <c r="F4657" t="s">
        <v>1052</v>
      </c>
      <c r="G4657" t="s">
        <v>1053</v>
      </c>
      <c r="H4657" t="s">
        <v>14</v>
      </c>
      <c r="I4657" t="s">
        <v>1028</v>
      </c>
      <c r="J4657" t="s">
        <v>21</v>
      </c>
      <c r="K4657" s="3" t="str">
        <f t="shared" si="301"/>
        <v>Wood, Pulp &amp; Paper, &amp; Publishing ProductsOther</v>
      </c>
      <c r="L4657" s="9" t="s">
        <v>1459</v>
      </c>
      <c r="M4657" s="9" t="s">
        <v>1460</v>
      </c>
      <c r="N4657" t="s">
        <v>41</v>
      </c>
      <c r="P4657" s="5" t="str">
        <f>IF(LOOKUP($K4657,Fuel_Mappings!$C$2:$C$255,Fuel_Mappings!$D$2:$D$255)&lt;&gt;"",LOOKUP($K4657,Fuel_Mappings!$C$2:$C$255,Fuel_Mappings!$D$2:$D$255),"")</f>
        <v>Other_Fuel</v>
      </c>
      <c r="Q4657" s="5" t="str">
        <f>IF($P4657="Other_Fuel",IF(LOOKUP($G4657,Fuel_Mappings!$I$2:$I$36,Fuel_Mappings!$I$2:$I$36)=$G4657,LOOKUP($G4657,Fuel_Mappings!$I$2:$I$36,Fuel_Mappings!$J$2:$J$36),""),"")</f>
        <v/>
      </c>
      <c r="S4657" s="5" t="str">
        <f t="shared" si="302"/>
        <v>2H1</v>
      </c>
      <c r="T4657" s="3" t="b">
        <f t="shared" si="303"/>
        <v>1</v>
      </c>
      <c r="U4657" s="3" t="b">
        <f t="shared" si="304"/>
        <v>1</v>
      </c>
    </row>
    <row r="4658" spans="1:21">
      <c r="A4658" s="10">
        <v>2307060000</v>
      </c>
      <c r="B4658" t="s">
        <v>1023</v>
      </c>
      <c r="C4658" t="s">
        <v>1024</v>
      </c>
      <c r="D4658" t="s">
        <v>1025</v>
      </c>
      <c r="E4658" t="s">
        <v>11</v>
      </c>
      <c r="F4658" t="s">
        <v>1052</v>
      </c>
      <c r="G4658" t="s">
        <v>1054</v>
      </c>
      <c r="H4658" t="s">
        <v>14</v>
      </c>
      <c r="I4658" t="s">
        <v>1028</v>
      </c>
      <c r="J4658" t="s">
        <v>21</v>
      </c>
      <c r="K4658" s="3" t="str">
        <f t="shared" si="301"/>
        <v>Wood, Pulp &amp; Paper, &amp; Publishing ProductsOther</v>
      </c>
      <c r="L4658" s="9" t="s">
        <v>1459</v>
      </c>
      <c r="M4658" s="9" t="s">
        <v>1460</v>
      </c>
      <c r="N4658" t="s">
        <v>41</v>
      </c>
      <c r="P4658" s="5" t="str">
        <f>IF(LOOKUP($K4658,Fuel_Mappings!$C$2:$C$255,Fuel_Mappings!$D$2:$D$255)&lt;&gt;"",LOOKUP($K4658,Fuel_Mappings!$C$2:$C$255,Fuel_Mappings!$D$2:$D$255),"")</f>
        <v>Other_Fuel</v>
      </c>
      <c r="Q4658" s="5" t="str">
        <f>IF($P4658="Other_Fuel",IF(LOOKUP($G4658,Fuel_Mappings!$I$2:$I$36,Fuel_Mappings!$I$2:$I$36)=$G4658,LOOKUP($G4658,Fuel_Mappings!$I$2:$I$36,Fuel_Mappings!$J$2:$J$36),""),"")</f>
        <v/>
      </c>
      <c r="S4658" s="5" t="str">
        <f t="shared" si="302"/>
        <v>2H1</v>
      </c>
      <c r="T4658" s="3" t="b">
        <f t="shared" si="303"/>
        <v>1</v>
      </c>
      <c r="U4658" s="3" t="b">
        <f t="shared" si="304"/>
        <v>1</v>
      </c>
    </row>
    <row r="4659" spans="1:21">
      <c r="A4659" s="10">
        <v>30201410</v>
      </c>
      <c r="B4659" t="s">
        <v>1055</v>
      </c>
      <c r="C4659" t="s">
        <v>1056</v>
      </c>
      <c r="D4659" t="s">
        <v>1057</v>
      </c>
      <c r="E4659" t="s">
        <v>11</v>
      </c>
      <c r="F4659" t="s">
        <v>12</v>
      </c>
      <c r="G4659" t="s">
        <v>1058</v>
      </c>
      <c r="H4659" t="s">
        <v>14</v>
      </c>
      <c r="I4659" t="s">
        <v>15</v>
      </c>
      <c r="J4659" t="s">
        <v>21</v>
      </c>
      <c r="K4659" s="3" t="str">
        <f t="shared" ref="K4659:K4722" si="305">I4659&amp;J4659</f>
        <v>Agriculture, Food, &amp; Kindred ProductsOther</v>
      </c>
      <c r="L4659" s="9" t="s">
        <v>1461</v>
      </c>
      <c r="M4659" s="9" t="s">
        <v>1462</v>
      </c>
      <c r="N4659" t="s">
        <v>41</v>
      </c>
      <c r="P4659" s="5" t="str">
        <f>IF(LOOKUP($K4659,Fuel_Mappings!$C$2:$C$255,Fuel_Mappings!$D$2:$D$255)&lt;&gt;"",LOOKUP($K4659,Fuel_Mappings!$C$2:$C$255,Fuel_Mappings!$D$2:$D$255),"")</f>
        <v>Other_Fuel</v>
      </c>
      <c r="Q4659" s="5" t="str">
        <f>IF($P4659="Other_Fuel",IF(LOOKUP($G4659,Fuel_Mappings!$I$2:$I$36,Fuel_Mappings!$I$2:$I$36)=$G4659,LOOKUP($G4659,Fuel_Mappings!$I$2:$I$36,Fuel_Mappings!$J$2:$J$36),""),"")</f>
        <v/>
      </c>
      <c r="S4659" s="5" t="str">
        <f t="shared" si="302"/>
        <v>2H2</v>
      </c>
      <c r="T4659" s="3" t="b">
        <f t="shared" si="303"/>
        <v>1</v>
      </c>
      <c r="U4659" s="3" t="b">
        <f t="shared" si="304"/>
        <v>1</v>
      </c>
    </row>
    <row r="4660" spans="1:21">
      <c r="A4660" s="10">
        <v>30201401</v>
      </c>
      <c r="B4660" t="s">
        <v>1055</v>
      </c>
      <c r="C4660" t="s">
        <v>1056</v>
      </c>
      <c r="D4660" t="s">
        <v>1057</v>
      </c>
      <c r="E4660" t="s">
        <v>11</v>
      </c>
      <c r="F4660" t="s">
        <v>12</v>
      </c>
      <c r="G4660" t="s">
        <v>1058</v>
      </c>
      <c r="H4660" t="s">
        <v>14</v>
      </c>
      <c r="I4660" t="s">
        <v>15</v>
      </c>
      <c r="J4660" t="s">
        <v>21</v>
      </c>
      <c r="K4660" s="3" t="str">
        <f t="shared" si="305"/>
        <v>Agriculture, Food, &amp; Kindred ProductsOther</v>
      </c>
      <c r="L4660" s="9" t="s">
        <v>1461</v>
      </c>
      <c r="M4660" s="9" t="s">
        <v>1462</v>
      </c>
      <c r="N4660" t="s">
        <v>41</v>
      </c>
      <c r="P4660" s="5" t="str">
        <f>IF(LOOKUP($K4660,Fuel_Mappings!$C$2:$C$255,Fuel_Mappings!$D$2:$D$255)&lt;&gt;"",LOOKUP($K4660,Fuel_Mappings!$C$2:$C$255,Fuel_Mappings!$D$2:$D$255),"")</f>
        <v>Other_Fuel</v>
      </c>
      <c r="Q4660" s="5" t="str">
        <f>IF($P4660="Other_Fuel",IF(LOOKUP($G4660,Fuel_Mappings!$I$2:$I$36,Fuel_Mappings!$I$2:$I$36)=$G4660,LOOKUP($G4660,Fuel_Mappings!$I$2:$I$36,Fuel_Mappings!$J$2:$J$36),""),"")</f>
        <v/>
      </c>
      <c r="S4660" s="5" t="str">
        <f t="shared" si="302"/>
        <v>2H2</v>
      </c>
      <c r="T4660" s="3" t="b">
        <f t="shared" si="303"/>
        <v>1</v>
      </c>
      <c r="U4660" s="3" t="b">
        <f t="shared" si="304"/>
        <v>1</v>
      </c>
    </row>
    <row r="4661" spans="1:21">
      <c r="A4661" s="10">
        <v>30203399</v>
      </c>
      <c r="B4661" t="s">
        <v>1055</v>
      </c>
      <c r="C4661" t="s">
        <v>1056</v>
      </c>
      <c r="D4661" t="s">
        <v>1057</v>
      </c>
      <c r="E4661" t="s">
        <v>11</v>
      </c>
      <c r="F4661" t="s">
        <v>12</v>
      </c>
      <c r="G4661" t="s">
        <v>1059</v>
      </c>
      <c r="H4661" t="s">
        <v>14</v>
      </c>
      <c r="I4661" t="s">
        <v>15</v>
      </c>
      <c r="J4661" t="s">
        <v>21</v>
      </c>
      <c r="K4661" s="3" t="str">
        <f t="shared" si="305"/>
        <v>Agriculture, Food, &amp; Kindred ProductsOther</v>
      </c>
      <c r="L4661" s="9" t="s">
        <v>1461</v>
      </c>
      <c r="M4661" s="9" t="s">
        <v>1462</v>
      </c>
      <c r="N4661" t="s">
        <v>41</v>
      </c>
      <c r="P4661" s="5" t="str">
        <f>IF(LOOKUP($K4661,Fuel_Mappings!$C$2:$C$255,Fuel_Mappings!$D$2:$D$255)&lt;&gt;"",LOOKUP($K4661,Fuel_Mappings!$C$2:$C$255,Fuel_Mappings!$D$2:$D$255),"")</f>
        <v>Other_Fuel</v>
      </c>
      <c r="Q4661" s="5" t="str">
        <f>IF($P4661="Other_Fuel",IF(LOOKUP($G4661,Fuel_Mappings!$I$2:$I$36,Fuel_Mappings!$I$2:$I$36)=$G4661,LOOKUP($G4661,Fuel_Mappings!$I$2:$I$36,Fuel_Mappings!$J$2:$J$36),""),"")</f>
        <v/>
      </c>
      <c r="S4661" s="5" t="str">
        <f t="shared" si="302"/>
        <v>2H2</v>
      </c>
      <c r="T4661" s="3" t="b">
        <f t="shared" si="303"/>
        <v>1</v>
      </c>
      <c r="U4661" s="3" t="b">
        <f t="shared" si="304"/>
        <v>1</v>
      </c>
    </row>
    <row r="4662" spans="1:21">
      <c r="A4662" s="10">
        <v>30200742</v>
      </c>
      <c r="B4662" t="s">
        <v>1055</v>
      </c>
      <c r="C4662" t="s">
        <v>1056</v>
      </c>
      <c r="D4662" t="s">
        <v>1057</v>
      </c>
      <c r="E4662" t="s">
        <v>11</v>
      </c>
      <c r="F4662" t="s">
        <v>12</v>
      </c>
      <c r="G4662" t="s">
        <v>19</v>
      </c>
      <c r="H4662" t="s">
        <v>14</v>
      </c>
      <c r="I4662" t="s">
        <v>15</v>
      </c>
      <c r="J4662" t="s">
        <v>1060</v>
      </c>
      <c r="K4662" s="3" t="str">
        <f t="shared" si="305"/>
        <v>Agriculture, Food, &amp; Kindred ProductsOther Grain Mills</v>
      </c>
      <c r="L4662" s="9" t="s">
        <v>1461</v>
      </c>
      <c r="M4662" s="9" t="s">
        <v>1462</v>
      </c>
      <c r="N4662" t="s">
        <v>41</v>
      </c>
      <c r="P4662" s="5" t="str">
        <f>IF(LOOKUP($K4662,Fuel_Mappings!$C$2:$C$255,Fuel_Mappings!$D$2:$D$255)&lt;&gt;"",LOOKUP($K4662,Fuel_Mappings!$C$2:$C$255,Fuel_Mappings!$D$2:$D$255),"")</f>
        <v/>
      </c>
      <c r="Q4662" s="5" t="str">
        <f>IF($P4662="Other_Fuel",IF(LOOKUP($G4662,Fuel_Mappings!$I$2:$I$36,Fuel_Mappings!$I$2:$I$36)=$G4662,LOOKUP($G4662,Fuel_Mappings!$I$2:$I$36,Fuel_Mappings!$J$2:$J$36),""),"")</f>
        <v/>
      </c>
      <c r="S4662" s="5" t="str">
        <f t="shared" si="302"/>
        <v>2H2</v>
      </c>
      <c r="T4662" s="3" t="b">
        <f t="shared" si="303"/>
        <v>1</v>
      </c>
      <c r="U4662" s="3" t="b">
        <f t="shared" si="304"/>
        <v>1</v>
      </c>
    </row>
    <row r="4663" spans="1:21">
      <c r="A4663" s="10">
        <v>30200799</v>
      </c>
      <c r="B4663" t="s">
        <v>1055</v>
      </c>
      <c r="C4663" t="s">
        <v>1056</v>
      </c>
      <c r="D4663" t="s">
        <v>1057</v>
      </c>
      <c r="E4663" t="s">
        <v>11</v>
      </c>
      <c r="F4663" t="s">
        <v>12</v>
      </c>
      <c r="G4663" t="s">
        <v>19</v>
      </c>
      <c r="H4663" t="s">
        <v>14</v>
      </c>
      <c r="I4663" t="s">
        <v>15</v>
      </c>
      <c r="J4663" t="s">
        <v>1060</v>
      </c>
      <c r="K4663" s="3" t="str">
        <f t="shared" si="305"/>
        <v>Agriculture, Food, &amp; Kindred ProductsOther Grain Mills</v>
      </c>
      <c r="L4663" s="9" t="s">
        <v>1461</v>
      </c>
      <c r="M4663" s="9" t="s">
        <v>1462</v>
      </c>
      <c r="N4663" t="s">
        <v>41</v>
      </c>
      <c r="P4663" s="5" t="str">
        <f>IF(LOOKUP($K4663,Fuel_Mappings!$C$2:$C$255,Fuel_Mappings!$D$2:$D$255)&lt;&gt;"",LOOKUP($K4663,Fuel_Mappings!$C$2:$C$255,Fuel_Mappings!$D$2:$D$255),"")</f>
        <v/>
      </c>
      <c r="Q4663" s="5" t="str">
        <f>IF($P4663="Other_Fuel",IF(LOOKUP($G4663,Fuel_Mappings!$I$2:$I$36,Fuel_Mappings!$I$2:$I$36)=$G4663,LOOKUP($G4663,Fuel_Mappings!$I$2:$I$36,Fuel_Mappings!$J$2:$J$36),""),"")</f>
        <v/>
      </c>
      <c r="S4663" s="5" t="str">
        <f t="shared" si="302"/>
        <v>2H2</v>
      </c>
      <c r="T4663" s="3" t="b">
        <f t="shared" si="303"/>
        <v>1</v>
      </c>
      <c r="U4663" s="3" t="b">
        <f t="shared" si="304"/>
        <v>1</v>
      </c>
    </row>
    <row r="4664" spans="1:21">
      <c r="A4664" s="10">
        <v>30201402</v>
      </c>
      <c r="B4664" t="s">
        <v>1055</v>
      </c>
      <c r="C4664" t="s">
        <v>1056</v>
      </c>
      <c r="D4664" t="s">
        <v>1057</v>
      </c>
      <c r="E4664" t="s">
        <v>11</v>
      </c>
      <c r="F4664" t="s">
        <v>12</v>
      </c>
      <c r="G4664" t="s">
        <v>1058</v>
      </c>
      <c r="H4664" t="s">
        <v>14</v>
      </c>
      <c r="I4664" t="s">
        <v>15</v>
      </c>
      <c r="J4664" t="s">
        <v>21</v>
      </c>
      <c r="K4664" s="3" t="str">
        <f t="shared" si="305"/>
        <v>Agriculture, Food, &amp; Kindred ProductsOther</v>
      </c>
      <c r="L4664" s="9" t="s">
        <v>1461</v>
      </c>
      <c r="M4664" s="9" t="s">
        <v>1462</v>
      </c>
      <c r="N4664" t="s">
        <v>41</v>
      </c>
      <c r="P4664" s="5" t="str">
        <f>IF(LOOKUP($K4664,Fuel_Mappings!$C$2:$C$255,Fuel_Mappings!$D$2:$D$255)&lt;&gt;"",LOOKUP($K4664,Fuel_Mappings!$C$2:$C$255,Fuel_Mappings!$D$2:$D$255),"")</f>
        <v>Other_Fuel</v>
      </c>
      <c r="Q4664" s="5" t="str">
        <f>IF($P4664="Other_Fuel",IF(LOOKUP($G4664,Fuel_Mappings!$I$2:$I$36,Fuel_Mappings!$I$2:$I$36)=$G4664,LOOKUP($G4664,Fuel_Mappings!$I$2:$I$36,Fuel_Mappings!$J$2:$J$36),""),"")</f>
        <v/>
      </c>
      <c r="S4664" s="5" t="str">
        <f t="shared" si="302"/>
        <v>2H2</v>
      </c>
      <c r="T4664" s="3" t="b">
        <f t="shared" si="303"/>
        <v>1</v>
      </c>
      <c r="U4664" s="3" t="b">
        <f t="shared" si="304"/>
        <v>1</v>
      </c>
    </row>
    <row r="4665" spans="1:21">
      <c r="A4665" s="10">
        <v>30203202</v>
      </c>
      <c r="B4665" t="s">
        <v>1055</v>
      </c>
      <c r="C4665" t="s">
        <v>1056</v>
      </c>
      <c r="D4665" t="s">
        <v>1057</v>
      </c>
      <c r="E4665" t="s">
        <v>11</v>
      </c>
      <c r="F4665" t="s">
        <v>12</v>
      </c>
      <c r="G4665" t="s">
        <v>1061</v>
      </c>
      <c r="H4665" t="s">
        <v>14</v>
      </c>
      <c r="I4665" t="s">
        <v>15</v>
      </c>
      <c r="J4665" t="s">
        <v>1061</v>
      </c>
      <c r="K4665" s="3" t="str">
        <f t="shared" si="305"/>
        <v>Agriculture, Food, &amp; Kindred ProductsBakeries</v>
      </c>
      <c r="L4665" s="9" t="s">
        <v>1461</v>
      </c>
      <c r="M4665" s="9" t="s">
        <v>1462</v>
      </c>
      <c r="N4665" t="s">
        <v>41</v>
      </c>
      <c r="P4665" s="5" t="str">
        <f>IF(LOOKUP($K4665,Fuel_Mappings!$C$2:$C$255,Fuel_Mappings!$D$2:$D$255)&lt;&gt;"",LOOKUP($K4665,Fuel_Mappings!$C$2:$C$255,Fuel_Mappings!$D$2:$D$255),"")</f>
        <v/>
      </c>
      <c r="Q4665" s="5" t="str">
        <f>IF($P4665="Other_Fuel",IF(LOOKUP($G4665,Fuel_Mappings!$I$2:$I$36,Fuel_Mappings!$I$2:$I$36)=$G4665,LOOKUP($G4665,Fuel_Mappings!$I$2:$I$36,Fuel_Mappings!$J$2:$J$36),""),"")</f>
        <v/>
      </c>
      <c r="S4665" s="5" t="str">
        <f t="shared" si="302"/>
        <v>2H2</v>
      </c>
      <c r="T4665" s="3" t="b">
        <f t="shared" si="303"/>
        <v>1</v>
      </c>
      <c r="U4665" s="3" t="b">
        <f t="shared" si="304"/>
        <v>1</v>
      </c>
    </row>
    <row r="4666" spans="1:21">
      <c r="A4666" s="10">
        <v>30200748</v>
      </c>
      <c r="B4666" t="s">
        <v>1055</v>
      </c>
      <c r="C4666" t="s">
        <v>1056</v>
      </c>
      <c r="D4666" t="s">
        <v>1057</v>
      </c>
      <c r="E4666" t="s">
        <v>11</v>
      </c>
      <c r="F4666" t="s">
        <v>12</v>
      </c>
      <c r="G4666" t="s">
        <v>19</v>
      </c>
      <c r="H4666" t="s">
        <v>14</v>
      </c>
      <c r="I4666" t="s">
        <v>15</v>
      </c>
      <c r="J4666" t="s">
        <v>21</v>
      </c>
      <c r="K4666" s="3" t="str">
        <f t="shared" si="305"/>
        <v>Agriculture, Food, &amp; Kindred ProductsOther</v>
      </c>
      <c r="L4666" s="9" t="s">
        <v>1461</v>
      </c>
      <c r="M4666" s="9" t="s">
        <v>1462</v>
      </c>
      <c r="N4666" t="s">
        <v>41</v>
      </c>
      <c r="P4666" s="5" t="str">
        <f>IF(LOOKUP($K4666,Fuel_Mappings!$C$2:$C$255,Fuel_Mappings!$D$2:$D$255)&lt;&gt;"",LOOKUP($K4666,Fuel_Mappings!$C$2:$C$255,Fuel_Mappings!$D$2:$D$255),"")</f>
        <v>Other_Fuel</v>
      </c>
      <c r="Q4666" s="5" t="str">
        <f>IF($P4666="Other_Fuel",IF(LOOKUP($G4666,Fuel_Mappings!$I$2:$I$36,Fuel_Mappings!$I$2:$I$36)=$G4666,LOOKUP($G4666,Fuel_Mappings!$I$2:$I$36,Fuel_Mappings!$J$2:$J$36),""),"")</f>
        <v/>
      </c>
      <c r="S4666" s="5" t="str">
        <f t="shared" si="302"/>
        <v>2H2</v>
      </c>
      <c r="T4666" s="3" t="b">
        <f t="shared" si="303"/>
        <v>1</v>
      </c>
      <c r="U4666" s="3" t="b">
        <f t="shared" si="304"/>
        <v>1</v>
      </c>
    </row>
    <row r="4667" spans="1:21">
      <c r="A4667" s="10">
        <v>30299998</v>
      </c>
      <c r="B4667" t="s">
        <v>1055</v>
      </c>
      <c r="C4667" t="s">
        <v>1056</v>
      </c>
      <c r="D4667" t="s">
        <v>1057</v>
      </c>
      <c r="E4667" t="s">
        <v>11</v>
      </c>
      <c r="F4667" t="s">
        <v>12</v>
      </c>
      <c r="G4667" t="s">
        <v>1062</v>
      </c>
      <c r="H4667" t="s">
        <v>14</v>
      </c>
      <c r="I4667" t="s">
        <v>15</v>
      </c>
      <c r="J4667" t="s">
        <v>21</v>
      </c>
      <c r="K4667" s="3" t="str">
        <f t="shared" si="305"/>
        <v>Agriculture, Food, &amp; Kindred ProductsOther</v>
      </c>
      <c r="L4667" s="9" t="s">
        <v>1461</v>
      </c>
      <c r="M4667" s="9" t="s">
        <v>1462</v>
      </c>
      <c r="N4667" t="s">
        <v>41</v>
      </c>
      <c r="P4667" s="5" t="str">
        <f>IF(LOOKUP($K4667,Fuel_Mappings!$C$2:$C$255,Fuel_Mappings!$D$2:$D$255)&lt;&gt;"",LOOKUP($K4667,Fuel_Mappings!$C$2:$C$255,Fuel_Mappings!$D$2:$D$255),"")</f>
        <v>Other_Fuel</v>
      </c>
      <c r="Q4667" s="5" t="str">
        <f>IF($P4667="Other_Fuel",IF(LOOKUP($G4667,Fuel_Mappings!$I$2:$I$36,Fuel_Mappings!$I$2:$I$36)=$G4667,LOOKUP($G4667,Fuel_Mappings!$I$2:$I$36,Fuel_Mappings!$J$2:$J$36),""),"")</f>
        <v/>
      </c>
      <c r="S4667" s="5" t="str">
        <f t="shared" si="302"/>
        <v>2H2</v>
      </c>
      <c r="T4667" s="3" t="b">
        <f t="shared" si="303"/>
        <v>1</v>
      </c>
      <c r="U4667" s="3" t="b">
        <f t="shared" si="304"/>
        <v>1</v>
      </c>
    </row>
    <row r="4668" spans="1:21">
      <c r="A4668" s="10">
        <v>30200201</v>
      </c>
      <c r="B4668" t="s">
        <v>1055</v>
      </c>
      <c r="C4668" t="s">
        <v>1056</v>
      </c>
      <c r="D4668" t="s">
        <v>1057</v>
      </c>
      <c r="E4668" t="s">
        <v>11</v>
      </c>
      <c r="F4668" t="s">
        <v>12</v>
      </c>
      <c r="G4668" t="s">
        <v>451</v>
      </c>
      <c r="H4668" t="s">
        <v>14</v>
      </c>
      <c r="I4668" t="s">
        <v>15</v>
      </c>
      <c r="J4668" t="s">
        <v>21</v>
      </c>
      <c r="K4668" s="3" t="str">
        <f t="shared" si="305"/>
        <v>Agriculture, Food, &amp; Kindred ProductsOther</v>
      </c>
      <c r="L4668" s="9" t="s">
        <v>1461</v>
      </c>
      <c r="M4668" s="9" t="s">
        <v>1462</v>
      </c>
      <c r="N4668" t="s">
        <v>41</v>
      </c>
      <c r="P4668" s="5" t="str">
        <f>IF(LOOKUP($K4668,Fuel_Mappings!$C$2:$C$255,Fuel_Mappings!$D$2:$D$255)&lt;&gt;"",LOOKUP($K4668,Fuel_Mappings!$C$2:$C$255,Fuel_Mappings!$D$2:$D$255),"")</f>
        <v>Other_Fuel</v>
      </c>
      <c r="Q4668" s="5" t="str">
        <f>IF($P4668="Other_Fuel",IF(LOOKUP($G4668,Fuel_Mappings!$I$2:$I$36,Fuel_Mappings!$I$2:$I$36)=$G4668,LOOKUP($G4668,Fuel_Mappings!$I$2:$I$36,Fuel_Mappings!$J$2:$J$36),""),"")</f>
        <v/>
      </c>
      <c r="S4668" s="5" t="str">
        <f t="shared" si="302"/>
        <v>2H2</v>
      </c>
      <c r="T4668" s="3" t="b">
        <f t="shared" si="303"/>
        <v>1</v>
      </c>
      <c r="U4668" s="3" t="b">
        <f t="shared" si="304"/>
        <v>1</v>
      </c>
    </row>
    <row r="4669" spans="1:21">
      <c r="A4669" s="10">
        <v>30200202</v>
      </c>
      <c r="B4669" t="s">
        <v>1055</v>
      </c>
      <c r="C4669" t="s">
        <v>1056</v>
      </c>
      <c r="D4669" t="s">
        <v>1057</v>
      </c>
      <c r="E4669" t="s">
        <v>11</v>
      </c>
      <c r="F4669" t="s">
        <v>12</v>
      </c>
      <c r="G4669" t="s">
        <v>451</v>
      </c>
      <c r="H4669" t="s">
        <v>14</v>
      </c>
      <c r="I4669" t="s">
        <v>15</v>
      </c>
      <c r="J4669" t="s">
        <v>21</v>
      </c>
      <c r="K4669" s="3" t="str">
        <f t="shared" si="305"/>
        <v>Agriculture, Food, &amp; Kindred ProductsOther</v>
      </c>
      <c r="L4669" s="9" t="s">
        <v>1461</v>
      </c>
      <c r="M4669" s="9" t="s">
        <v>1462</v>
      </c>
      <c r="N4669" t="s">
        <v>41</v>
      </c>
      <c r="P4669" s="5" t="str">
        <f>IF(LOOKUP($K4669,Fuel_Mappings!$C$2:$C$255,Fuel_Mappings!$D$2:$D$255)&lt;&gt;"",LOOKUP($K4669,Fuel_Mappings!$C$2:$C$255,Fuel_Mappings!$D$2:$D$255),"")</f>
        <v>Other_Fuel</v>
      </c>
      <c r="Q4669" s="5" t="str">
        <f>IF($P4669="Other_Fuel",IF(LOOKUP($G4669,Fuel_Mappings!$I$2:$I$36,Fuel_Mappings!$I$2:$I$36)=$G4669,LOOKUP($G4669,Fuel_Mappings!$I$2:$I$36,Fuel_Mappings!$J$2:$J$36),""),"")</f>
        <v/>
      </c>
      <c r="S4669" s="5" t="str">
        <f t="shared" si="302"/>
        <v>2H2</v>
      </c>
      <c r="T4669" s="3" t="b">
        <f t="shared" si="303"/>
        <v>1</v>
      </c>
      <c r="U4669" s="3" t="b">
        <f t="shared" si="304"/>
        <v>1</v>
      </c>
    </row>
    <row r="4670" spans="1:21">
      <c r="A4670" s="10">
        <v>30200220</v>
      </c>
      <c r="B4670" t="s">
        <v>1055</v>
      </c>
      <c r="C4670" t="s">
        <v>1056</v>
      </c>
      <c r="D4670" t="s">
        <v>1057</v>
      </c>
      <c r="E4670" t="s">
        <v>11</v>
      </c>
      <c r="F4670" t="s">
        <v>12</v>
      </c>
      <c r="G4670" t="s">
        <v>451</v>
      </c>
      <c r="H4670" t="s">
        <v>14</v>
      </c>
      <c r="I4670" t="s">
        <v>15</v>
      </c>
      <c r="J4670" t="s">
        <v>21</v>
      </c>
      <c r="K4670" s="3" t="str">
        <f t="shared" si="305"/>
        <v>Agriculture, Food, &amp; Kindred ProductsOther</v>
      </c>
      <c r="L4670" s="9" t="s">
        <v>1461</v>
      </c>
      <c r="M4670" s="9" t="s">
        <v>1462</v>
      </c>
      <c r="N4670" t="s">
        <v>41</v>
      </c>
      <c r="P4670" s="5" t="str">
        <f>IF(LOOKUP($K4670,Fuel_Mappings!$C$2:$C$255,Fuel_Mappings!$D$2:$D$255)&lt;&gt;"",LOOKUP($K4670,Fuel_Mappings!$C$2:$C$255,Fuel_Mappings!$D$2:$D$255),"")</f>
        <v>Other_Fuel</v>
      </c>
      <c r="Q4670" s="5" t="str">
        <f>IF($P4670="Other_Fuel",IF(LOOKUP($G4670,Fuel_Mappings!$I$2:$I$36,Fuel_Mappings!$I$2:$I$36)=$G4670,LOOKUP($G4670,Fuel_Mappings!$I$2:$I$36,Fuel_Mappings!$J$2:$J$36),""),"")</f>
        <v/>
      </c>
      <c r="S4670" s="5" t="str">
        <f t="shared" si="302"/>
        <v>2H2</v>
      </c>
      <c r="T4670" s="3" t="b">
        <f t="shared" si="303"/>
        <v>1</v>
      </c>
      <c r="U4670" s="3" t="b">
        <f t="shared" si="304"/>
        <v>1</v>
      </c>
    </row>
    <row r="4671" spans="1:21">
      <c r="A4671" s="10">
        <v>30200221</v>
      </c>
      <c r="B4671" t="s">
        <v>1055</v>
      </c>
      <c r="C4671" t="s">
        <v>1056</v>
      </c>
      <c r="D4671" t="s">
        <v>1057</v>
      </c>
      <c r="E4671" t="s">
        <v>11</v>
      </c>
      <c r="F4671" t="s">
        <v>12</v>
      </c>
      <c r="G4671" t="s">
        <v>451</v>
      </c>
      <c r="H4671" t="s">
        <v>14</v>
      </c>
      <c r="I4671" t="s">
        <v>15</v>
      </c>
      <c r="J4671" t="s">
        <v>21</v>
      </c>
      <c r="K4671" s="3" t="str">
        <f t="shared" si="305"/>
        <v>Agriculture, Food, &amp; Kindred ProductsOther</v>
      </c>
      <c r="L4671" s="9" t="s">
        <v>1461</v>
      </c>
      <c r="M4671" s="9" t="s">
        <v>1462</v>
      </c>
      <c r="N4671" t="s">
        <v>41</v>
      </c>
      <c r="P4671" s="5" t="str">
        <f>IF(LOOKUP($K4671,Fuel_Mappings!$C$2:$C$255,Fuel_Mappings!$D$2:$D$255)&lt;&gt;"",LOOKUP($K4671,Fuel_Mappings!$C$2:$C$255,Fuel_Mappings!$D$2:$D$255),"")</f>
        <v>Other_Fuel</v>
      </c>
      <c r="Q4671" s="5" t="str">
        <f>IF($P4671="Other_Fuel",IF(LOOKUP($G4671,Fuel_Mappings!$I$2:$I$36,Fuel_Mappings!$I$2:$I$36)=$G4671,LOOKUP($G4671,Fuel_Mappings!$I$2:$I$36,Fuel_Mappings!$J$2:$J$36),""),"")</f>
        <v/>
      </c>
      <c r="S4671" s="5" t="str">
        <f t="shared" si="302"/>
        <v>2H2</v>
      </c>
      <c r="T4671" s="3" t="b">
        <f t="shared" si="303"/>
        <v>1</v>
      </c>
      <c r="U4671" s="3" t="b">
        <f t="shared" si="304"/>
        <v>1</v>
      </c>
    </row>
    <row r="4672" spans="1:21">
      <c r="A4672" s="10">
        <v>30200224</v>
      </c>
      <c r="B4672" t="s">
        <v>1055</v>
      </c>
      <c r="C4672" t="s">
        <v>1056</v>
      </c>
      <c r="D4672" t="s">
        <v>1057</v>
      </c>
      <c r="E4672" t="s">
        <v>11</v>
      </c>
      <c r="F4672" t="s">
        <v>12</v>
      </c>
      <c r="G4672" t="s">
        <v>451</v>
      </c>
      <c r="H4672" t="s">
        <v>14</v>
      </c>
      <c r="I4672" t="s">
        <v>15</v>
      </c>
      <c r="J4672" t="s">
        <v>21</v>
      </c>
      <c r="K4672" s="3" t="str">
        <f t="shared" si="305"/>
        <v>Agriculture, Food, &amp; Kindred ProductsOther</v>
      </c>
      <c r="L4672" s="9" t="s">
        <v>1461</v>
      </c>
      <c r="M4672" s="9" t="s">
        <v>1462</v>
      </c>
      <c r="N4672" t="s">
        <v>41</v>
      </c>
      <c r="P4672" s="5" t="str">
        <f>IF(LOOKUP($K4672,Fuel_Mappings!$C$2:$C$255,Fuel_Mappings!$D$2:$D$255)&lt;&gt;"",LOOKUP($K4672,Fuel_Mappings!$C$2:$C$255,Fuel_Mappings!$D$2:$D$255),"")</f>
        <v>Other_Fuel</v>
      </c>
      <c r="Q4672" s="5" t="str">
        <f>IF($P4672="Other_Fuel",IF(LOOKUP($G4672,Fuel_Mappings!$I$2:$I$36,Fuel_Mappings!$I$2:$I$36)=$G4672,LOOKUP($G4672,Fuel_Mappings!$I$2:$I$36,Fuel_Mappings!$J$2:$J$36),""),"")</f>
        <v/>
      </c>
      <c r="S4672" s="5" t="str">
        <f t="shared" si="302"/>
        <v>2H2</v>
      </c>
      <c r="T4672" s="3" t="b">
        <f t="shared" si="303"/>
        <v>1</v>
      </c>
      <c r="U4672" s="3" t="b">
        <f t="shared" si="304"/>
        <v>1</v>
      </c>
    </row>
    <row r="4673" spans="1:21">
      <c r="A4673" s="10">
        <v>30200228</v>
      </c>
      <c r="B4673" t="s">
        <v>1055</v>
      </c>
      <c r="C4673" t="s">
        <v>1056</v>
      </c>
      <c r="D4673" t="s">
        <v>1057</v>
      </c>
      <c r="E4673" t="s">
        <v>11</v>
      </c>
      <c r="F4673" t="s">
        <v>12</v>
      </c>
      <c r="G4673" t="s">
        <v>451</v>
      </c>
      <c r="H4673" t="s">
        <v>14</v>
      </c>
      <c r="I4673" t="s">
        <v>15</v>
      </c>
      <c r="J4673" t="s">
        <v>21</v>
      </c>
      <c r="K4673" s="3" t="str">
        <f t="shared" si="305"/>
        <v>Agriculture, Food, &amp; Kindred ProductsOther</v>
      </c>
      <c r="L4673" s="9" t="s">
        <v>1461</v>
      </c>
      <c r="M4673" s="9" t="s">
        <v>1462</v>
      </c>
      <c r="N4673" t="s">
        <v>41</v>
      </c>
      <c r="P4673" s="5" t="str">
        <f>IF(LOOKUP($K4673,Fuel_Mappings!$C$2:$C$255,Fuel_Mappings!$D$2:$D$255)&lt;&gt;"",LOOKUP($K4673,Fuel_Mappings!$C$2:$C$255,Fuel_Mappings!$D$2:$D$255),"")</f>
        <v>Other_Fuel</v>
      </c>
      <c r="Q4673" s="5" t="str">
        <f>IF($P4673="Other_Fuel",IF(LOOKUP($G4673,Fuel_Mappings!$I$2:$I$36,Fuel_Mappings!$I$2:$I$36)=$G4673,LOOKUP($G4673,Fuel_Mappings!$I$2:$I$36,Fuel_Mappings!$J$2:$J$36),""),"")</f>
        <v/>
      </c>
      <c r="S4673" s="5" t="str">
        <f t="shared" si="302"/>
        <v>2H2</v>
      </c>
      <c r="T4673" s="3" t="b">
        <f t="shared" si="303"/>
        <v>1</v>
      </c>
      <c r="U4673" s="3" t="b">
        <f t="shared" si="304"/>
        <v>1</v>
      </c>
    </row>
    <row r="4674" spans="1:21">
      <c r="A4674" s="10">
        <v>30200730</v>
      </c>
      <c r="B4674" t="s">
        <v>1055</v>
      </c>
      <c r="C4674" t="s">
        <v>1056</v>
      </c>
      <c r="D4674" t="s">
        <v>1057</v>
      </c>
      <c r="E4674" t="s">
        <v>11</v>
      </c>
      <c r="F4674" t="s">
        <v>12</v>
      </c>
      <c r="G4674" t="s">
        <v>19</v>
      </c>
      <c r="H4674" t="s">
        <v>14</v>
      </c>
      <c r="I4674" t="s">
        <v>15</v>
      </c>
      <c r="J4674" t="s">
        <v>1063</v>
      </c>
      <c r="K4674" s="3" t="str">
        <f t="shared" si="305"/>
        <v>Agriculture, Food, &amp; Kindred ProductsWheat Mills</v>
      </c>
      <c r="L4674" s="9" t="s">
        <v>1461</v>
      </c>
      <c r="M4674" s="9" t="s">
        <v>1462</v>
      </c>
      <c r="N4674" t="s">
        <v>41</v>
      </c>
      <c r="P4674" s="5" t="str">
        <f>IF(LOOKUP($K4674,Fuel_Mappings!$C$2:$C$255,Fuel_Mappings!$D$2:$D$255)&lt;&gt;"",LOOKUP($K4674,Fuel_Mappings!$C$2:$C$255,Fuel_Mappings!$D$2:$D$255),"")</f>
        <v/>
      </c>
      <c r="Q4674" s="5" t="str">
        <f>IF($P4674="Other_Fuel",IF(LOOKUP($G4674,Fuel_Mappings!$I$2:$I$36,Fuel_Mappings!$I$2:$I$36)=$G4674,LOOKUP($G4674,Fuel_Mappings!$I$2:$I$36,Fuel_Mappings!$J$2:$J$36),""),"")</f>
        <v/>
      </c>
      <c r="S4674" s="5" t="str">
        <f t="shared" si="302"/>
        <v>2H2</v>
      </c>
      <c r="T4674" s="3" t="b">
        <f t="shared" si="303"/>
        <v>1</v>
      </c>
      <c r="U4674" s="3" t="b">
        <f t="shared" si="304"/>
        <v>1</v>
      </c>
    </row>
    <row r="4675" spans="1:21">
      <c r="A4675" s="10">
        <v>30200743</v>
      </c>
      <c r="B4675" t="s">
        <v>1055</v>
      </c>
      <c r="C4675" t="s">
        <v>1056</v>
      </c>
      <c r="D4675" t="s">
        <v>1057</v>
      </c>
      <c r="E4675" t="s">
        <v>11</v>
      </c>
      <c r="F4675" t="s">
        <v>12</v>
      </c>
      <c r="G4675" t="s">
        <v>19</v>
      </c>
      <c r="H4675" t="s">
        <v>14</v>
      </c>
      <c r="I4675" t="s">
        <v>15</v>
      </c>
      <c r="J4675" t="s">
        <v>1060</v>
      </c>
      <c r="K4675" s="3" t="str">
        <f t="shared" si="305"/>
        <v>Agriculture, Food, &amp; Kindred ProductsOther Grain Mills</v>
      </c>
      <c r="L4675" s="9" t="s">
        <v>1461</v>
      </c>
      <c r="M4675" s="9" t="s">
        <v>1462</v>
      </c>
      <c r="N4675" t="s">
        <v>41</v>
      </c>
      <c r="P4675" s="5" t="str">
        <f>IF(LOOKUP($K4675,Fuel_Mappings!$C$2:$C$255,Fuel_Mappings!$D$2:$D$255)&lt;&gt;"",LOOKUP($K4675,Fuel_Mappings!$C$2:$C$255,Fuel_Mappings!$D$2:$D$255),"")</f>
        <v/>
      </c>
      <c r="Q4675" s="5" t="str">
        <f>IF($P4675="Other_Fuel",IF(LOOKUP($G4675,Fuel_Mappings!$I$2:$I$36,Fuel_Mappings!$I$2:$I$36)=$G4675,LOOKUP($G4675,Fuel_Mappings!$I$2:$I$36,Fuel_Mappings!$J$2:$J$36),""),"")</f>
        <v/>
      </c>
      <c r="S4675" s="5" t="str">
        <f t="shared" ref="S4675:S4738" si="306">LEFT(L4675,FIND("_",L4675)-1)</f>
        <v>2H2</v>
      </c>
      <c r="T4675" s="3" t="b">
        <f t="shared" ref="T4675:T4738" si="307">$S4675=$C4675</f>
        <v>1</v>
      </c>
      <c r="U4675" s="3" t="b">
        <f t="shared" ref="U4675:U4738" si="308">LEFT($S4675,3)=LEFT($C4675,3)</f>
        <v>1</v>
      </c>
    </row>
    <row r="4676" spans="1:21">
      <c r="A4676" s="10">
        <v>30200745</v>
      </c>
      <c r="B4676" t="s">
        <v>1055</v>
      </c>
      <c r="C4676" t="s">
        <v>1056</v>
      </c>
      <c r="D4676" t="s">
        <v>1057</v>
      </c>
      <c r="E4676" t="s">
        <v>11</v>
      </c>
      <c r="F4676" t="s">
        <v>12</v>
      </c>
      <c r="G4676" t="s">
        <v>19</v>
      </c>
      <c r="H4676" t="s">
        <v>14</v>
      </c>
      <c r="I4676" t="s">
        <v>15</v>
      </c>
      <c r="J4676" t="s">
        <v>1060</v>
      </c>
      <c r="K4676" s="3" t="str">
        <f t="shared" si="305"/>
        <v>Agriculture, Food, &amp; Kindred ProductsOther Grain Mills</v>
      </c>
      <c r="L4676" s="9" t="s">
        <v>1461</v>
      </c>
      <c r="M4676" s="9" t="s">
        <v>1462</v>
      </c>
      <c r="N4676" t="s">
        <v>41</v>
      </c>
      <c r="P4676" s="5" t="str">
        <f>IF(LOOKUP($K4676,Fuel_Mappings!$C$2:$C$255,Fuel_Mappings!$D$2:$D$255)&lt;&gt;"",LOOKUP($K4676,Fuel_Mappings!$C$2:$C$255,Fuel_Mappings!$D$2:$D$255),"")</f>
        <v/>
      </c>
      <c r="Q4676" s="5" t="str">
        <f>IF($P4676="Other_Fuel",IF(LOOKUP($G4676,Fuel_Mappings!$I$2:$I$36,Fuel_Mappings!$I$2:$I$36)=$G4676,LOOKUP($G4676,Fuel_Mappings!$I$2:$I$36,Fuel_Mappings!$J$2:$J$36),""),"")</f>
        <v/>
      </c>
      <c r="S4676" s="5" t="str">
        <f t="shared" si="306"/>
        <v>2H2</v>
      </c>
      <c r="T4676" s="3" t="b">
        <f t="shared" si="307"/>
        <v>1</v>
      </c>
      <c r="U4676" s="3" t="b">
        <f t="shared" si="308"/>
        <v>1</v>
      </c>
    </row>
    <row r="4677" spans="1:21">
      <c r="A4677" s="10">
        <v>30200747</v>
      </c>
      <c r="B4677" t="s">
        <v>1055</v>
      </c>
      <c r="C4677" t="s">
        <v>1056</v>
      </c>
      <c r="D4677" t="s">
        <v>1057</v>
      </c>
      <c r="E4677" t="s">
        <v>11</v>
      </c>
      <c r="F4677" t="s">
        <v>12</v>
      </c>
      <c r="G4677" t="s">
        <v>19</v>
      </c>
      <c r="H4677" t="s">
        <v>14</v>
      </c>
      <c r="I4677" t="s">
        <v>15</v>
      </c>
      <c r="J4677" t="s">
        <v>1060</v>
      </c>
      <c r="K4677" s="3" t="str">
        <f t="shared" si="305"/>
        <v>Agriculture, Food, &amp; Kindred ProductsOther Grain Mills</v>
      </c>
      <c r="L4677" s="9" t="s">
        <v>1461</v>
      </c>
      <c r="M4677" s="9" t="s">
        <v>1462</v>
      </c>
      <c r="N4677" t="s">
        <v>41</v>
      </c>
      <c r="P4677" s="5" t="str">
        <f>IF(LOOKUP($K4677,Fuel_Mappings!$C$2:$C$255,Fuel_Mappings!$D$2:$D$255)&lt;&gt;"",LOOKUP($K4677,Fuel_Mappings!$C$2:$C$255,Fuel_Mappings!$D$2:$D$255),"")</f>
        <v/>
      </c>
      <c r="Q4677" s="5" t="str">
        <f>IF($P4677="Other_Fuel",IF(LOOKUP($G4677,Fuel_Mappings!$I$2:$I$36,Fuel_Mappings!$I$2:$I$36)=$G4677,LOOKUP($G4677,Fuel_Mappings!$I$2:$I$36,Fuel_Mappings!$J$2:$J$36),""),"")</f>
        <v/>
      </c>
      <c r="S4677" s="5" t="str">
        <f t="shared" si="306"/>
        <v>2H2</v>
      </c>
      <c r="T4677" s="3" t="b">
        <f t="shared" si="307"/>
        <v>1</v>
      </c>
      <c r="U4677" s="3" t="b">
        <f t="shared" si="308"/>
        <v>1</v>
      </c>
    </row>
    <row r="4678" spans="1:21">
      <c r="A4678" s="10">
        <v>30200752</v>
      </c>
      <c r="B4678" t="s">
        <v>1055</v>
      </c>
      <c r="C4678" t="s">
        <v>1056</v>
      </c>
      <c r="D4678" t="s">
        <v>1057</v>
      </c>
      <c r="E4678" t="s">
        <v>11</v>
      </c>
      <c r="F4678" t="s">
        <v>12</v>
      </c>
      <c r="G4678" t="s">
        <v>19</v>
      </c>
      <c r="H4678" t="s">
        <v>14</v>
      </c>
      <c r="I4678" t="s">
        <v>15</v>
      </c>
      <c r="J4678" t="s">
        <v>1060</v>
      </c>
      <c r="K4678" s="3" t="str">
        <f t="shared" si="305"/>
        <v>Agriculture, Food, &amp; Kindred ProductsOther Grain Mills</v>
      </c>
      <c r="L4678" s="9" t="s">
        <v>1461</v>
      </c>
      <c r="M4678" s="9" t="s">
        <v>1462</v>
      </c>
      <c r="N4678" t="s">
        <v>41</v>
      </c>
      <c r="P4678" s="5" t="str">
        <f>IF(LOOKUP($K4678,Fuel_Mappings!$C$2:$C$255,Fuel_Mappings!$D$2:$D$255)&lt;&gt;"",LOOKUP($K4678,Fuel_Mappings!$C$2:$C$255,Fuel_Mappings!$D$2:$D$255),"")</f>
        <v/>
      </c>
      <c r="Q4678" s="5" t="str">
        <f>IF($P4678="Other_Fuel",IF(LOOKUP($G4678,Fuel_Mappings!$I$2:$I$36,Fuel_Mappings!$I$2:$I$36)=$G4678,LOOKUP($G4678,Fuel_Mappings!$I$2:$I$36,Fuel_Mappings!$J$2:$J$36),""),"")</f>
        <v/>
      </c>
      <c r="S4678" s="5" t="str">
        <f t="shared" si="306"/>
        <v>2H2</v>
      </c>
      <c r="T4678" s="3" t="b">
        <f t="shared" si="307"/>
        <v>1</v>
      </c>
      <c r="U4678" s="3" t="b">
        <f t="shared" si="308"/>
        <v>1</v>
      </c>
    </row>
    <row r="4679" spans="1:21">
      <c r="A4679" s="10">
        <v>30200754</v>
      </c>
      <c r="B4679" t="s">
        <v>1055</v>
      </c>
      <c r="C4679" t="s">
        <v>1056</v>
      </c>
      <c r="D4679" t="s">
        <v>1057</v>
      </c>
      <c r="E4679" t="s">
        <v>11</v>
      </c>
      <c r="F4679" t="s">
        <v>12</v>
      </c>
      <c r="G4679" t="s">
        <v>19</v>
      </c>
      <c r="H4679" t="s">
        <v>14</v>
      </c>
      <c r="I4679" t="s">
        <v>15</v>
      </c>
      <c r="J4679" t="s">
        <v>1060</v>
      </c>
      <c r="K4679" s="3" t="str">
        <f t="shared" si="305"/>
        <v>Agriculture, Food, &amp; Kindred ProductsOther Grain Mills</v>
      </c>
      <c r="L4679" s="9" t="s">
        <v>1461</v>
      </c>
      <c r="M4679" s="9" t="s">
        <v>1462</v>
      </c>
      <c r="N4679" t="s">
        <v>41</v>
      </c>
      <c r="P4679" s="5" t="str">
        <f>IF(LOOKUP($K4679,Fuel_Mappings!$C$2:$C$255,Fuel_Mappings!$D$2:$D$255)&lt;&gt;"",LOOKUP($K4679,Fuel_Mappings!$C$2:$C$255,Fuel_Mappings!$D$2:$D$255),"")</f>
        <v/>
      </c>
      <c r="Q4679" s="5" t="str">
        <f>IF($P4679="Other_Fuel",IF(LOOKUP($G4679,Fuel_Mappings!$I$2:$I$36,Fuel_Mappings!$I$2:$I$36)=$G4679,LOOKUP($G4679,Fuel_Mappings!$I$2:$I$36,Fuel_Mappings!$J$2:$J$36),""),"")</f>
        <v/>
      </c>
      <c r="S4679" s="5" t="str">
        <f t="shared" si="306"/>
        <v>2H2</v>
      </c>
      <c r="T4679" s="3" t="b">
        <f t="shared" si="307"/>
        <v>1</v>
      </c>
      <c r="U4679" s="3" t="b">
        <f t="shared" si="308"/>
        <v>1</v>
      </c>
    </row>
    <row r="4680" spans="1:21">
      <c r="A4680" s="10">
        <v>30200756</v>
      </c>
      <c r="B4680" t="s">
        <v>1055</v>
      </c>
      <c r="C4680" t="s">
        <v>1056</v>
      </c>
      <c r="D4680" t="s">
        <v>1057</v>
      </c>
      <c r="E4680" t="s">
        <v>11</v>
      </c>
      <c r="F4680" t="s">
        <v>12</v>
      </c>
      <c r="G4680" t="s">
        <v>19</v>
      </c>
      <c r="H4680" t="s">
        <v>14</v>
      </c>
      <c r="I4680" t="s">
        <v>15</v>
      </c>
      <c r="J4680" t="s">
        <v>1060</v>
      </c>
      <c r="K4680" s="3" t="str">
        <f t="shared" si="305"/>
        <v>Agriculture, Food, &amp; Kindred ProductsOther Grain Mills</v>
      </c>
      <c r="L4680" s="9" t="s">
        <v>1461</v>
      </c>
      <c r="M4680" s="9" t="s">
        <v>1462</v>
      </c>
      <c r="N4680" t="s">
        <v>41</v>
      </c>
      <c r="P4680" s="5" t="str">
        <f>IF(LOOKUP($K4680,Fuel_Mappings!$C$2:$C$255,Fuel_Mappings!$D$2:$D$255)&lt;&gt;"",LOOKUP($K4680,Fuel_Mappings!$C$2:$C$255,Fuel_Mappings!$D$2:$D$255),"")</f>
        <v/>
      </c>
      <c r="Q4680" s="5" t="str">
        <f>IF($P4680="Other_Fuel",IF(LOOKUP($G4680,Fuel_Mappings!$I$2:$I$36,Fuel_Mappings!$I$2:$I$36)=$G4680,LOOKUP($G4680,Fuel_Mappings!$I$2:$I$36,Fuel_Mappings!$J$2:$J$36),""),"")</f>
        <v/>
      </c>
      <c r="S4680" s="5" t="str">
        <f t="shared" si="306"/>
        <v>2H2</v>
      </c>
      <c r="T4680" s="3" t="b">
        <f t="shared" si="307"/>
        <v>1</v>
      </c>
      <c r="U4680" s="3" t="b">
        <f t="shared" si="308"/>
        <v>1</v>
      </c>
    </row>
    <row r="4681" spans="1:21">
      <c r="A4681" s="10">
        <v>30200757</v>
      </c>
      <c r="B4681" t="s">
        <v>1055</v>
      </c>
      <c r="C4681" t="s">
        <v>1056</v>
      </c>
      <c r="D4681" t="s">
        <v>1057</v>
      </c>
      <c r="E4681" t="s">
        <v>11</v>
      </c>
      <c r="F4681" t="s">
        <v>12</v>
      </c>
      <c r="G4681" t="s">
        <v>19</v>
      </c>
      <c r="H4681" t="s">
        <v>14</v>
      </c>
      <c r="I4681" t="s">
        <v>15</v>
      </c>
      <c r="J4681" t="s">
        <v>1060</v>
      </c>
      <c r="K4681" s="3" t="str">
        <f t="shared" si="305"/>
        <v>Agriculture, Food, &amp; Kindred ProductsOther Grain Mills</v>
      </c>
      <c r="L4681" s="9" t="s">
        <v>1461</v>
      </c>
      <c r="M4681" s="9" t="s">
        <v>1462</v>
      </c>
      <c r="N4681" t="s">
        <v>41</v>
      </c>
      <c r="P4681" s="5" t="str">
        <f>IF(LOOKUP($K4681,Fuel_Mappings!$C$2:$C$255,Fuel_Mappings!$D$2:$D$255)&lt;&gt;"",LOOKUP($K4681,Fuel_Mappings!$C$2:$C$255,Fuel_Mappings!$D$2:$D$255),"")</f>
        <v/>
      </c>
      <c r="Q4681" s="5" t="str">
        <f>IF($P4681="Other_Fuel",IF(LOOKUP($G4681,Fuel_Mappings!$I$2:$I$36,Fuel_Mappings!$I$2:$I$36)=$G4681,LOOKUP($G4681,Fuel_Mappings!$I$2:$I$36,Fuel_Mappings!$J$2:$J$36),""),"")</f>
        <v/>
      </c>
      <c r="S4681" s="5" t="str">
        <f t="shared" si="306"/>
        <v>2H2</v>
      </c>
      <c r="T4681" s="3" t="b">
        <f t="shared" si="307"/>
        <v>1</v>
      </c>
      <c r="U4681" s="3" t="b">
        <f t="shared" si="308"/>
        <v>1</v>
      </c>
    </row>
    <row r="4682" spans="1:21">
      <c r="A4682" s="10">
        <v>30200761</v>
      </c>
      <c r="B4682" t="s">
        <v>1055</v>
      </c>
      <c r="C4682" t="s">
        <v>1056</v>
      </c>
      <c r="D4682" t="s">
        <v>1057</v>
      </c>
      <c r="E4682" t="s">
        <v>11</v>
      </c>
      <c r="F4682" t="s">
        <v>12</v>
      </c>
      <c r="G4682" t="s">
        <v>19</v>
      </c>
      <c r="H4682" t="s">
        <v>14</v>
      </c>
      <c r="I4682" t="s">
        <v>15</v>
      </c>
      <c r="J4682" t="s">
        <v>21</v>
      </c>
      <c r="K4682" s="3" t="str">
        <f t="shared" si="305"/>
        <v>Agriculture, Food, &amp; Kindred ProductsOther</v>
      </c>
      <c r="L4682" s="9" t="s">
        <v>1461</v>
      </c>
      <c r="M4682" s="9" t="s">
        <v>1462</v>
      </c>
      <c r="N4682" t="s">
        <v>41</v>
      </c>
      <c r="P4682" s="5" t="str">
        <f>IF(LOOKUP($K4682,Fuel_Mappings!$C$2:$C$255,Fuel_Mappings!$D$2:$D$255)&lt;&gt;"",LOOKUP($K4682,Fuel_Mappings!$C$2:$C$255,Fuel_Mappings!$D$2:$D$255),"")</f>
        <v>Other_Fuel</v>
      </c>
      <c r="Q4682" s="5" t="str">
        <f>IF($P4682="Other_Fuel",IF(LOOKUP($G4682,Fuel_Mappings!$I$2:$I$36,Fuel_Mappings!$I$2:$I$36)=$G4682,LOOKUP($G4682,Fuel_Mappings!$I$2:$I$36,Fuel_Mappings!$J$2:$J$36),""),"")</f>
        <v/>
      </c>
      <c r="S4682" s="5" t="str">
        <f t="shared" si="306"/>
        <v>2H2</v>
      </c>
      <c r="T4682" s="3" t="b">
        <f t="shared" si="307"/>
        <v>1</v>
      </c>
      <c r="U4682" s="3" t="b">
        <f t="shared" si="308"/>
        <v>1</v>
      </c>
    </row>
    <row r="4683" spans="1:21">
      <c r="A4683" s="10">
        <v>30200763</v>
      </c>
      <c r="B4683" t="s">
        <v>1055</v>
      </c>
      <c r="C4683" t="s">
        <v>1056</v>
      </c>
      <c r="D4683" t="s">
        <v>1057</v>
      </c>
      <c r="E4683" t="s">
        <v>11</v>
      </c>
      <c r="F4683" t="s">
        <v>12</v>
      </c>
      <c r="G4683" t="s">
        <v>19</v>
      </c>
      <c r="H4683" t="s">
        <v>14</v>
      </c>
      <c r="I4683" t="s">
        <v>15</v>
      </c>
      <c r="J4683" t="s">
        <v>21</v>
      </c>
      <c r="K4683" s="3" t="str">
        <f t="shared" si="305"/>
        <v>Agriculture, Food, &amp; Kindred ProductsOther</v>
      </c>
      <c r="L4683" s="9" t="s">
        <v>1461</v>
      </c>
      <c r="M4683" s="9" t="s">
        <v>1462</v>
      </c>
      <c r="N4683" t="s">
        <v>41</v>
      </c>
      <c r="P4683" s="5" t="str">
        <f>IF(LOOKUP($K4683,Fuel_Mappings!$C$2:$C$255,Fuel_Mappings!$D$2:$D$255)&lt;&gt;"",LOOKUP($K4683,Fuel_Mappings!$C$2:$C$255,Fuel_Mappings!$D$2:$D$255),"")</f>
        <v>Other_Fuel</v>
      </c>
      <c r="Q4683" s="5" t="str">
        <f>IF($P4683="Other_Fuel",IF(LOOKUP($G4683,Fuel_Mappings!$I$2:$I$36,Fuel_Mappings!$I$2:$I$36)=$G4683,LOOKUP($G4683,Fuel_Mappings!$I$2:$I$36,Fuel_Mappings!$J$2:$J$36),""),"")</f>
        <v/>
      </c>
      <c r="S4683" s="5" t="str">
        <f t="shared" si="306"/>
        <v>2H2</v>
      </c>
      <c r="T4683" s="3" t="b">
        <f t="shared" si="307"/>
        <v>1</v>
      </c>
      <c r="U4683" s="3" t="b">
        <f t="shared" si="308"/>
        <v>1</v>
      </c>
    </row>
    <row r="4684" spans="1:21">
      <c r="A4684" s="10">
        <v>30200764</v>
      </c>
      <c r="B4684" t="s">
        <v>1055</v>
      </c>
      <c r="C4684" t="s">
        <v>1056</v>
      </c>
      <c r="D4684" t="s">
        <v>1057</v>
      </c>
      <c r="E4684" t="s">
        <v>11</v>
      </c>
      <c r="F4684" t="s">
        <v>12</v>
      </c>
      <c r="G4684" t="s">
        <v>19</v>
      </c>
      <c r="H4684" t="s">
        <v>14</v>
      </c>
      <c r="I4684" t="s">
        <v>15</v>
      </c>
      <c r="J4684" t="s">
        <v>1060</v>
      </c>
      <c r="K4684" s="3" t="str">
        <f t="shared" si="305"/>
        <v>Agriculture, Food, &amp; Kindred ProductsOther Grain Mills</v>
      </c>
      <c r="L4684" s="9" t="s">
        <v>1461</v>
      </c>
      <c r="M4684" s="9" t="s">
        <v>1462</v>
      </c>
      <c r="N4684" t="s">
        <v>41</v>
      </c>
      <c r="P4684" s="5" t="str">
        <f>IF(LOOKUP($K4684,Fuel_Mappings!$C$2:$C$255,Fuel_Mappings!$D$2:$D$255)&lt;&gt;"",LOOKUP($K4684,Fuel_Mappings!$C$2:$C$255,Fuel_Mappings!$D$2:$D$255),"")</f>
        <v/>
      </c>
      <c r="Q4684" s="5" t="str">
        <f>IF($P4684="Other_Fuel",IF(LOOKUP($G4684,Fuel_Mappings!$I$2:$I$36,Fuel_Mappings!$I$2:$I$36)=$G4684,LOOKUP($G4684,Fuel_Mappings!$I$2:$I$36,Fuel_Mappings!$J$2:$J$36),""),"")</f>
        <v/>
      </c>
      <c r="S4684" s="5" t="str">
        <f t="shared" si="306"/>
        <v>2H2</v>
      </c>
      <c r="T4684" s="3" t="b">
        <f t="shared" si="307"/>
        <v>1</v>
      </c>
      <c r="U4684" s="3" t="b">
        <f t="shared" si="308"/>
        <v>1</v>
      </c>
    </row>
    <row r="4685" spans="1:21">
      <c r="A4685" s="10">
        <v>30200766</v>
      </c>
      <c r="B4685" t="s">
        <v>1055</v>
      </c>
      <c r="C4685" t="s">
        <v>1056</v>
      </c>
      <c r="D4685" t="s">
        <v>1057</v>
      </c>
      <c r="E4685" t="s">
        <v>11</v>
      </c>
      <c r="F4685" t="s">
        <v>12</v>
      </c>
      <c r="G4685" t="s">
        <v>19</v>
      </c>
      <c r="H4685" t="s">
        <v>14</v>
      </c>
      <c r="I4685" t="s">
        <v>15</v>
      </c>
      <c r="J4685" t="s">
        <v>21</v>
      </c>
      <c r="K4685" s="3" t="str">
        <f t="shared" si="305"/>
        <v>Agriculture, Food, &amp; Kindred ProductsOther</v>
      </c>
      <c r="L4685" s="9" t="s">
        <v>1461</v>
      </c>
      <c r="M4685" s="9" t="s">
        <v>1462</v>
      </c>
      <c r="N4685" t="s">
        <v>41</v>
      </c>
      <c r="P4685" s="5" t="str">
        <f>IF(LOOKUP($K4685,Fuel_Mappings!$C$2:$C$255,Fuel_Mappings!$D$2:$D$255)&lt;&gt;"",LOOKUP($K4685,Fuel_Mappings!$C$2:$C$255,Fuel_Mappings!$D$2:$D$255),"")</f>
        <v>Other_Fuel</v>
      </c>
      <c r="Q4685" s="5" t="str">
        <f>IF($P4685="Other_Fuel",IF(LOOKUP($G4685,Fuel_Mappings!$I$2:$I$36,Fuel_Mappings!$I$2:$I$36)=$G4685,LOOKUP($G4685,Fuel_Mappings!$I$2:$I$36,Fuel_Mappings!$J$2:$J$36),""),"")</f>
        <v/>
      </c>
      <c r="S4685" s="5" t="str">
        <f t="shared" si="306"/>
        <v>2H2</v>
      </c>
      <c r="T4685" s="3" t="b">
        <f t="shared" si="307"/>
        <v>1</v>
      </c>
      <c r="U4685" s="3" t="b">
        <f t="shared" si="308"/>
        <v>1</v>
      </c>
    </row>
    <row r="4686" spans="1:21">
      <c r="A4686" s="10">
        <v>30200767</v>
      </c>
      <c r="B4686" t="s">
        <v>1055</v>
      </c>
      <c r="C4686" t="s">
        <v>1056</v>
      </c>
      <c r="D4686" t="s">
        <v>1057</v>
      </c>
      <c r="E4686" t="s">
        <v>11</v>
      </c>
      <c r="F4686" t="s">
        <v>12</v>
      </c>
      <c r="G4686" t="s">
        <v>19</v>
      </c>
      <c r="H4686" t="s">
        <v>14</v>
      </c>
      <c r="I4686" t="s">
        <v>15</v>
      </c>
      <c r="J4686" t="s">
        <v>21</v>
      </c>
      <c r="K4686" s="3" t="str">
        <f t="shared" si="305"/>
        <v>Agriculture, Food, &amp; Kindred ProductsOther</v>
      </c>
      <c r="L4686" s="9" t="s">
        <v>1461</v>
      </c>
      <c r="M4686" s="9" t="s">
        <v>1462</v>
      </c>
      <c r="N4686" t="s">
        <v>41</v>
      </c>
      <c r="P4686" s="5" t="str">
        <f>IF(LOOKUP($K4686,Fuel_Mappings!$C$2:$C$255,Fuel_Mappings!$D$2:$D$255)&lt;&gt;"",LOOKUP($K4686,Fuel_Mappings!$C$2:$C$255,Fuel_Mappings!$D$2:$D$255),"")</f>
        <v>Other_Fuel</v>
      </c>
      <c r="Q4686" s="5" t="str">
        <f>IF($P4686="Other_Fuel",IF(LOOKUP($G4686,Fuel_Mappings!$I$2:$I$36,Fuel_Mappings!$I$2:$I$36)=$G4686,LOOKUP($G4686,Fuel_Mappings!$I$2:$I$36,Fuel_Mappings!$J$2:$J$36),""),"")</f>
        <v/>
      </c>
      <c r="S4686" s="5" t="str">
        <f t="shared" si="306"/>
        <v>2H2</v>
      </c>
      <c r="T4686" s="3" t="b">
        <f t="shared" si="307"/>
        <v>1</v>
      </c>
      <c r="U4686" s="3" t="b">
        <f t="shared" si="308"/>
        <v>1</v>
      </c>
    </row>
    <row r="4687" spans="1:21">
      <c r="A4687" s="10">
        <v>30200768</v>
      </c>
      <c r="B4687" t="s">
        <v>1055</v>
      </c>
      <c r="C4687" t="s">
        <v>1056</v>
      </c>
      <c r="D4687" t="s">
        <v>1057</v>
      </c>
      <c r="E4687" t="s">
        <v>11</v>
      </c>
      <c r="F4687" t="s">
        <v>12</v>
      </c>
      <c r="G4687" t="s">
        <v>19</v>
      </c>
      <c r="H4687" t="s">
        <v>14</v>
      </c>
      <c r="I4687" t="s">
        <v>15</v>
      </c>
      <c r="J4687" t="s">
        <v>21</v>
      </c>
      <c r="K4687" s="3" t="str">
        <f t="shared" si="305"/>
        <v>Agriculture, Food, &amp; Kindred ProductsOther</v>
      </c>
      <c r="L4687" s="9" t="s">
        <v>1461</v>
      </c>
      <c r="M4687" s="9" t="s">
        <v>1462</v>
      </c>
      <c r="N4687" t="s">
        <v>41</v>
      </c>
      <c r="P4687" s="5" t="str">
        <f>IF(LOOKUP($K4687,Fuel_Mappings!$C$2:$C$255,Fuel_Mappings!$D$2:$D$255)&lt;&gt;"",LOOKUP($K4687,Fuel_Mappings!$C$2:$C$255,Fuel_Mappings!$D$2:$D$255),"")</f>
        <v>Other_Fuel</v>
      </c>
      <c r="Q4687" s="5" t="str">
        <f>IF($P4687="Other_Fuel",IF(LOOKUP($G4687,Fuel_Mappings!$I$2:$I$36,Fuel_Mappings!$I$2:$I$36)=$G4687,LOOKUP($G4687,Fuel_Mappings!$I$2:$I$36,Fuel_Mappings!$J$2:$J$36),""),"")</f>
        <v/>
      </c>
      <c r="S4687" s="5" t="str">
        <f t="shared" si="306"/>
        <v>2H2</v>
      </c>
      <c r="T4687" s="3" t="b">
        <f t="shared" si="307"/>
        <v>1</v>
      </c>
      <c r="U4687" s="3" t="b">
        <f t="shared" si="308"/>
        <v>1</v>
      </c>
    </row>
    <row r="4688" spans="1:21">
      <c r="A4688" s="10">
        <v>30200769</v>
      </c>
      <c r="B4688" t="s">
        <v>1055</v>
      </c>
      <c r="C4688" t="s">
        <v>1056</v>
      </c>
      <c r="D4688" t="s">
        <v>1057</v>
      </c>
      <c r="E4688" t="s">
        <v>11</v>
      </c>
      <c r="F4688" t="s">
        <v>12</v>
      </c>
      <c r="G4688" t="s">
        <v>19</v>
      </c>
      <c r="H4688" t="s">
        <v>14</v>
      </c>
      <c r="I4688" t="s">
        <v>15</v>
      </c>
      <c r="J4688" t="s">
        <v>1060</v>
      </c>
      <c r="K4688" s="3" t="str">
        <f t="shared" si="305"/>
        <v>Agriculture, Food, &amp; Kindred ProductsOther Grain Mills</v>
      </c>
      <c r="L4688" s="9" t="s">
        <v>1461</v>
      </c>
      <c r="M4688" s="9" t="s">
        <v>1462</v>
      </c>
      <c r="N4688" t="s">
        <v>41</v>
      </c>
      <c r="P4688" s="5" t="str">
        <f>IF(LOOKUP($K4688,Fuel_Mappings!$C$2:$C$255,Fuel_Mappings!$D$2:$D$255)&lt;&gt;"",LOOKUP($K4688,Fuel_Mappings!$C$2:$C$255,Fuel_Mappings!$D$2:$D$255),"")</f>
        <v/>
      </c>
      <c r="Q4688" s="5" t="str">
        <f>IF($P4688="Other_Fuel",IF(LOOKUP($G4688,Fuel_Mappings!$I$2:$I$36,Fuel_Mappings!$I$2:$I$36)=$G4688,LOOKUP($G4688,Fuel_Mappings!$I$2:$I$36,Fuel_Mappings!$J$2:$J$36),""),"")</f>
        <v/>
      </c>
      <c r="S4688" s="5" t="str">
        <f t="shared" si="306"/>
        <v>2H2</v>
      </c>
      <c r="T4688" s="3" t="b">
        <f t="shared" si="307"/>
        <v>1</v>
      </c>
      <c r="U4688" s="3" t="b">
        <f t="shared" si="308"/>
        <v>1</v>
      </c>
    </row>
    <row r="4689" spans="1:21">
      <c r="A4689" s="10">
        <v>30200782</v>
      </c>
      <c r="B4689" t="s">
        <v>1055</v>
      </c>
      <c r="C4689" t="s">
        <v>1056</v>
      </c>
      <c r="D4689" t="s">
        <v>1057</v>
      </c>
      <c r="E4689" t="s">
        <v>11</v>
      </c>
      <c r="F4689" t="s">
        <v>12</v>
      </c>
      <c r="G4689" t="s">
        <v>19</v>
      </c>
      <c r="H4689" t="s">
        <v>14</v>
      </c>
      <c r="I4689" t="s">
        <v>15</v>
      </c>
      <c r="J4689" t="s">
        <v>1064</v>
      </c>
      <c r="K4689" s="3" t="str">
        <f t="shared" si="305"/>
        <v>Agriculture, Food, &amp; Kindred ProductsSoybean Mills</v>
      </c>
      <c r="L4689" s="9" t="s">
        <v>1461</v>
      </c>
      <c r="M4689" s="9" t="s">
        <v>1462</v>
      </c>
      <c r="N4689" t="s">
        <v>41</v>
      </c>
      <c r="P4689" s="5" t="str">
        <f>IF(LOOKUP($K4689,Fuel_Mappings!$C$2:$C$255,Fuel_Mappings!$D$2:$D$255)&lt;&gt;"",LOOKUP($K4689,Fuel_Mappings!$C$2:$C$255,Fuel_Mappings!$D$2:$D$255),"")</f>
        <v/>
      </c>
      <c r="Q4689" s="5" t="str">
        <f>IF($P4689="Other_Fuel",IF(LOOKUP($G4689,Fuel_Mappings!$I$2:$I$36,Fuel_Mappings!$I$2:$I$36)=$G4689,LOOKUP($G4689,Fuel_Mappings!$I$2:$I$36,Fuel_Mappings!$J$2:$J$36),""),"")</f>
        <v/>
      </c>
      <c r="S4689" s="5" t="str">
        <f t="shared" si="306"/>
        <v>2H2</v>
      </c>
      <c r="T4689" s="3" t="b">
        <f t="shared" si="307"/>
        <v>1</v>
      </c>
      <c r="U4689" s="3" t="b">
        <f t="shared" si="308"/>
        <v>1</v>
      </c>
    </row>
    <row r="4690" spans="1:21">
      <c r="A4690" s="10">
        <v>30200801</v>
      </c>
      <c r="B4690" t="s">
        <v>1055</v>
      </c>
      <c r="C4690" t="s">
        <v>1056</v>
      </c>
      <c r="D4690" t="s">
        <v>1057</v>
      </c>
      <c r="E4690" t="s">
        <v>11</v>
      </c>
      <c r="F4690" t="s">
        <v>12</v>
      </c>
      <c r="G4690" t="s">
        <v>442</v>
      </c>
      <c r="H4690" t="s">
        <v>14</v>
      </c>
      <c r="I4690" t="s">
        <v>15</v>
      </c>
      <c r="J4690" t="s">
        <v>1065</v>
      </c>
      <c r="K4690" s="3" t="str">
        <f t="shared" si="305"/>
        <v>Agriculture, Food, &amp; Kindred ProductsFeed Mills</v>
      </c>
      <c r="L4690" s="9" t="s">
        <v>1461</v>
      </c>
      <c r="M4690" s="9" t="s">
        <v>1462</v>
      </c>
      <c r="N4690" t="s">
        <v>41</v>
      </c>
      <c r="P4690" s="5" t="str">
        <f>IF(LOOKUP($K4690,Fuel_Mappings!$C$2:$C$255,Fuel_Mappings!$D$2:$D$255)&lt;&gt;"",LOOKUP($K4690,Fuel_Mappings!$C$2:$C$255,Fuel_Mappings!$D$2:$D$255),"")</f>
        <v/>
      </c>
      <c r="Q4690" s="5" t="str">
        <f>IF($P4690="Other_Fuel",IF(LOOKUP($G4690,Fuel_Mappings!$I$2:$I$36,Fuel_Mappings!$I$2:$I$36)=$G4690,LOOKUP($G4690,Fuel_Mappings!$I$2:$I$36,Fuel_Mappings!$J$2:$J$36),""),"")</f>
        <v/>
      </c>
      <c r="S4690" s="5" t="str">
        <f t="shared" si="306"/>
        <v>2H2</v>
      </c>
      <c r="T4690" s="3" t="b">
        <f t="shared" si="307"/>
        <v>1</v>
      </c>
      <c r="U4690" s="3" t="b">
        <f t="shared" si="308"/>
        <v>1</v>
      </c>
    </row>
    <row r="4691" spans="1:21">
      <c r="A4691" s="10">
        <v>30200804</v>
      </c>
      <c r="B4691" t="s">
        <v>1055</v>
      </c>
      <c r="C4691" t="s">
        <v>1056</v>
      </c>
      <c r="D4691" t="s">
        <v>1057</v>
      </c>
      <c r="E4691" t="s">
        <v>11</v>
      </c>
      <c r="F4691" t="s">
        <v>12</v>
      </c>
      <c r="G4691" t="s">
        <v>442</v>
      </c>
      <c r="H4691" t="s">
        <v>14</v>
      </c>
      <c r="I4691" t="s">
        <v>15</v>
      </c>
      <c r="J4691" t="s">
        <v>1065</v>
      </c>
      <c r="K4691" s="3" t="str">
        <f t="shared" si="305"/>
        <v>Agriculture, Food, &amp; Kindred ProductsFeed Mills</v>
      </c>
      <c r="L4691" s="9" t="s">
        <v>1461</v>
      </c>
      <c r="M4691" s="9" t="s">
        <v>1462</v>
      </c>
      <c r="N4691" t="s">
        <v>41</v>
      </c>
      <c r="P4691" s="5" t="str">
        <f>IF(LOOKUP($K4691,Fuel_Mappings!$C$2:$C$255,Fuel_Mappings!$D$2:$D$255)&lt;&gt;"",LOOKUP($K4691,Fuel_Mappings!$C$2:$C$255,Fuel_Mappings!$D$2:$D$255),"")</f>
        <v/>
      </c>
      <c r="Q4691" s="5" t="str">
        <f>IF($P4691="Other_Fuel",IF(LOOKUP($G4691,Fuel_Mappings!$I$2:$I$36,Fuel_Mappings!$I$2:$I$36)=$G4691,LOOKUP($G4691,Fuel_Mappings!$I$2:$I$36,Fuel_Mappings!$J$2:$J$36),""),"")</f>
        <v/>
      </c>
      <c r="S4691" s="5" t="str">
        <f t="shared" si="306"/>
        <v>2H2</v>
      </c>
      <c r="T4691" s="3" t="b">
        <f t="shared" si="307"/>
        <v>1</v>
      </c>
      <c r="U4691" s="3" t="b">
        <f t="shared" si="308"/>
        <v>1</v>
      </c>
    </row>
    <row r="4692" spans="1:21">
      <c r="A4692" s="10">
        <v>30200806</v>
      </c>
      <c r="B4692" t="s">
        <v>1055</v>
      </c>
      <c r="C4692" t="s">
        <v>1056</v>
      </c>
      <c r="D4692" t="s">
        <v>1057</v>
      </c>
      <c r="E4692" t="s">
        <v>11</v>
      </c>
      <c r="F4692" t="s">
        <v>12</v>
      </c>
      <c r="G4692" t="s">
        <v>442</v>
      </c>
      <c r="H4692" t="s">
        <v>14</v>
      </c>
      <c r="I4692" t="s">
        <v>15</v>
      </c>
      <c r="J4692" t="s">
        <v>1065</v>
      </c>
      <c r="K4692" s="3" t="str">
        <f t="shared" si="305"/>
        <v>Agriculture, Food, &amp; Kindred ProductsFeed Mills</v>
      </c>
      <c r="L4692" s="9" t="s">
        <v>1461</v>
      </c>
      <c r="M4692" s="9" t="s">
        <v>1462</v>
      </c>
      <c r="N4692" t="s">
        <v>41</v>
      </c>
      <c r="P4692" s="5" t="str">
        <f>IF(LOOKUP($K4692,Fuel_Mappings!$C$2:$C$255,Fuel_Mappings!$D$2:$D$255)&lt;&gt;"",LOOKUP($K4692,Fuel_Mappings!$C$2:$C$255,Fuel_Mappings!$D$2:$D$255),"")</f>
        <v/>
      </c>
      <c r="Q4692" s="5" t="str">
        <f>IF($P4692="Other_Fuel",IF(LOOKUP($G4692,Fuel_Mappings!$I$2:$I$36,Fuel_Mappings!$I$2:$I$36)=$G4692,LOOKUP($G4692,Fuel_Mappings!$I$2:$I$36,Fuel_Mappings!$J$2:$J$36),""),"")</f>
        <v/>
      </c>
      <c r="S4692" s="5" t="str">
        <f t="shared" si="306"/>
        <v>2H2</v>
      </c>
      <c r="T4692" s="3" t="b">
        <f t="shared" si="307"/>
        <v>1</v>
      </c>
      <c r="U4692" s="3" t="b">
        <f t="shared" si="308"/>
        <v>1</v>
      </c>
    </row>
    <row r="4693" spans="1:21">
      <c r="A4693" s="10">
        <v>30200808</v>
      </c>
      <c r="B4693" t="s">
        <v>1055</v>
      </c>
      <c r="C4693" t="s">
        <v>1056</v>
      </c>
      <c r="D4693" t="s">
        <v>1057</v>
      </c>
      <c r="E4693" t="s">
        <v>11</v>
      </c>
      <c r="F4693" t="s">
        <v>12</v>
      </c>
      <c r="G4693" t="s">
        <v>442</v>
      </c>
      <c r="H4693" t="s">
        <v>14</v>
      </c>
      <c r="I4693" t="s">
        <v>15</v>
      </c>
      <c r="J4693" t="s">
        <v>21</v>
      </c>
      <c r="K4693" s="3" t="str">
        <f t="shared" si="305"/>
        <v>Agriculture, Food, &amp; Kindred ProductsOther</v>
      </c>
      <c r="L4693" s="9" t="s">
        <v>1461</v>
      </c>
      <c r="M4693" s="9" t="s">
        <v>1462</v>
      </c>
      <c r="N4693" t="s">
        <v>41</v>
      </c>
      <c r="P4693" s="5" t="str">
        <f>IF(LOOKUP($K4693,Fuel_Mappings!$C$2:$C$255,Fuel_Mappings!$D$2:$D$255)&lt;&gt;"",LOOKUP($K4693,Fuel_Mappings!$C$2:$C$255,Fuel_Mappings!$D$2:$D$255),"")</f>
        <v>Other_Fuel</v>
      </c>
      <c r="Q4693" s="5" t="str">
        <f>IF($P4693="Other_Fuel",IF(LOOKUP($G4693,Fuel_Mappings!$I$2:$I$36,Fuel_Mappings!$I$2:$I$36)=$G4693,LOOKUP($G4693,Fuel_Mappings!$I$2:$I$36,Fuel_Mappings!$J$2:$J$36),""),"")</f>
        <v/>
      </c>
      <c r="S4693" s="5" t="str">
        <f t="shared" si="306"/>
        <v>2H2</v>
      </c>
      <c r="T4693" s="3" t="b">
        <f t="shared" si="307"/>
        <v>1</v>
      </c>
      <c r="U4693" s="3" t="b">
        <f t="shared" si="308"/>
        <v>1</v>
      </c>
    </row>
    <row r="4694" spans="1:21">
      <c r="A4694" s="10">
        <v>30200812</v>
      </c>
      <c r="B4694" t="s">
        <v>1055</v>
      </c>
      <c r="C4694" t="s">
        <v>1056</v>
      </c>
      <c r="D4694" t="s">
        <v>1057</v>
      </c>
      <c r="E4694" t="s">
        <v>11</v>
      </c>
      <c r="F4694" t="s">
        <v>12</v>
      </c>
      <c r="G4694" t="s">
        <v>442</v>
      </c>
      <c r="H4694" t="s">
        <v>14</v>
      </c>
      <c r="I4694" t="s">
        <v>15</v>
      </c>
      <c r="J4694" t="s">
        <v>21</v>
      </c>
      <c r="K4694" s="3" t="str">
        <f t="shared" si="305"/>
        <v>Agriculture, Food, &amp; Kindred ProductsOther</v>
      </c>
      <c r="L4694" s="9" t="s">
        <v>1461</v>
      </c>
      <c r="M4694" s="9" t="s">
        <v>1462</v>
      </c>
      <c r="N4694" t="s">
        <v>41</v>
      </c>
      <c r="P4694" s="5" t="str">
        <f>IF(LOOKUP($K4694,Fuel_Mappings!$C$2:$C$255,Fuel_Mappings!$D$2:$D$255)&lt;&gt;"",LOOKUP($K4694,Fuel_Mappings!$C$2:$C$255,Fuel_Mappings!$D$2:$D$255),"")</f>
        <v>Other_Fuel</v>
      </c>
      <c r="Q4694" s="5" t="str">
        <f>IF($P4694="Other_Fuel",IF(LOOKUP($G4694,Fuel_Mappings!$I$2:$I$36,Fuel_Mappings!$I$2:$I$36)=$G4694,LOOKUP($G4694,Fuel_Mappings!$I$2:$I$36,Fuel_Mappings!$J$2:$J$36),""),"")</f>
        <v/>
      </c>
      <c r="S4694" s="5" t="str">
        <f t="shared" si="306"/>
        <v>2H2</v>
      </c>
      <c r="T4694" s="3" t="b">
        <f t="shared" si="307"/>
        <v>1</v>
      </c>
      <c r="U4694" s="3" t="b">
        <f t="shared" si="308"/>
        <v>1</v>
      </c>
    </row>
    <row r="4695" spans="1:21">
      <c r="A4695" s="10">
        <v>30200814</v>
      </c>
      <c r="B4695" t="s">
        <v>1055</v>
      </c>
      <c r="C4695" t="s">
        <v>1056</v>
      </c>
      <c r="D4695" t="s">
        <v>1057</v>
      </c>
      <c r="E4695" t="s">
        <v>11</v>
      </c>
      <c r="F4695" t="s">
        <v>12</v>
      </c>
      <c r="G4695" t="s">
        <v>442</v>
      </c>
      <c r="H4695" t="s">
        <v>14</v>
      </c>
      <c r="I4695" t="s">
        <v>15</v>
      </c>
      <c r="J4695" t="s">
        <v>1065</v>
      </c>
      <c r="K4695" s="3" t="str">
        <f t="shared" si="305"/>
        <v>Agriculture, Food, &amp; Kindred ProductsFeed Mills</v>
      </c>
      <c r="L4695" s="9" t="s">
        <v>1461</v>
      </c>
      <c r="M4695" s="9" t="s">
        <v>1462</v>
      </c>
      <c r="N4695" t="s">
        <v>41</v>
      </c>
      <c r="P4695" s="5" t="str">
        <f>IF(LOOKUP($K4695,Fuel_Mappings!$C$2:$C$255,Fuel_Mappings!$D$2:$D$255)&lt;&gt;"",LOOKUP($K4695,Fuel_Mappings!$C$2:$C$255,Fuel_Mappings!$D$2:$D$255),"")</f>
        <v/>
      </c>
      <c r="Q4695" s="5" t="str">
        <f>IF($P4695="Other_Fuel",IF(LOOKUP($G4695,Fuel_Mappings!$I$2:$I$36,Fuel_Mappings!$I$2:$I$36)=$G4695,LOOKUP($G4695,Fuel_Mappings!$I$2:$I$36,Fuel_Mappings!$J$2:$J$36),""),"")</f>
        <v/>
      </c>
      <c r="S4695" s="5" t="str">
        <f t="shared" si="306"/>
        <v>2H2</v>
      </c>
      <c r="T4695" s="3" t="b">
        <f t="shared" si="307"/>
        <v>1</v>
      </c>
      <c r="U4695" s="3" t="b">
        <f t="shared" si="308"/>
        <v>1</v>
      </c>
    </row>
    <row r="4696" spans="1:21">
      <c r="A4696" s="10">
        <v>30200816</v>
      </c>
      <c r="B4696" t="s">
        <v>1055</v>
      </c>
      <c r="C4696" t="s">
        <v>1056</v>
      </c>
      <c r="D4696" t="s">
        <v>1057</v>
      </c>
      <c r="E4696" t="s">
        <v>11</v>
      </c>
      <c r="F4696" t="s">
        <v>12</v>
      </c>
      <c r="G4696" t="s">
        <v>442</v>
      </c>
      <c r="H4696" t="s">
        <v>14</v>
      </c>
      <c r="I4696" t="s">
        <v>15</v>
      </c>
      <c r="J4696" t="s">
        <v>1065</v>
      </c>
      <c r="K4696" s="3" t="str">
        <f t="shared" si="305"/>
        <v>Agriculture, Food, &amp; Kindred ProductsFeed Mills</v>
      </c>
      <c r="L4696" s="9" t="s">
        <v>1461</v>
      </c>
      <c r="M4696" s="9" t="s">
        <v>1462</v>
      </c>
      <c r="N4696" t="s">
        <v>41</v>
      </c>
      <c r="P4696" s="5" t="str">
        <f>IF(LOOKUP($K4696,Fuel_Mappings!$C$2:$C$255,Fuel_Mappings!$D$2:$D$255)&lt;&gt;"",LOOKUP($K4696,Fuel_Mappings!$C$2:$C$255,Fuel_Mappings!$D$2:$D$255),"")</f>
        <v/>
      </c>
      <c r="Q4696" s="5" t="str">
        <f>IF($P4696="Other_Fuel",IF(LOOKUP($G4696,Fuel_Mappings!$I$2:$I$36,Fuel_Mappings!$I$2:$I$36)=$G4696,LOOKUP($G4696,Fuel_Mappings!$I$2:$I$36,Fuel_Mappings!$J$2:$J$36),""),"")</f>
        <v/>
      </c>
      <c r="S4696" s="5" t="str">
        <f t="shared" si="306"/>
        <v>2H2</v>
      </c>
      <c r="T4696" s="3" t="b">
        <f t="shared" si="307"/>
        <v>1</v>
      </c>
      <c r="U4696" s="3" t="b">
        <f t="shared" si="308"/>
        <v>1</v>
      </c>
    </row>
    <row r="4697" spans="1:21">
      <c r="A4697" s="10">
        <v>30200818</v>
      </c>
      <c r="B4697" t="s">
        <v>1055</v>
      </c>
      <c r="C4697" t="s">
        <v>1056</v>
      </c>
      <c r="D4697" t="s">
        <v>1057</v>
      </c>
      <c r="E4697" t="s">
        <v>11</v>
      </c>
      <c r="F4697" t="s">
        <v>12</v>
      </c>
      <c r="G4697" t="s">
        <v>442</v>
      </c>
      <c r="H4697" t="s">
        <v>14</v>
      </c>
      <c r="I4697" t="s">
        <v>15</v>
      </c>
      <c r="J4697" t="s">
        <v>1060</v>
      </c>
      <c r="K4697" s="3" t="str">
        <f t="shared" si="305"/>
        <v>Agriculture, Food, &amp; Kindred ProductsOther Grain Mills</v>
      </c>
      <c r="L4697" s="9" t="s">
        <v>1461</v>
      </c>
      <c r="M4697" s="9" t="s">
        <v>1462</v>
      </c>
      <c r="N4697" t="s">
        <v>41</v>
      </c>
      <c r="P4697" s="5" t="str">
        <f>IF(LOOKUP($K4697,Fuel_Mappings!$C$2:$C$255,Fuel_Mappings!$D$2:$D$255)&lt;&gt;"",LOOKUP($K4697,Fuel_Mappings!$C$2:$C$255,Fuel_Mappings!$D$2:$D$255),"")</f>
        <v/>
      </c>
      <c r="Q4697" s="5" t="str">
        <f>IF($P4697="Other_Fuel",IF(LOOKUP($G4697,Fuel_Mappings!$I$2:$I$36,Fuel_Mappings!$I$2:$I$36)=$G4697,LOOKUP($G4697,Fuel_Mappings!$I$2:$I$36,Fuel_Mappings!$J$2:$J$36),""),"")</f>
        <v/>
      </c>
      <c r="S4697" s="5" t="str">
        <f t="shared" si="306"/>
        <v>2H2</v>
      </c>
      <c r="T4697" s="3" t="b">
        <f t="shared" si="307"/>
        <v>1</v>
      </c>
      <c r="U4697" s="3" t="b">
        <f t="shared" si="308"/>
        <v>1</v>
      </c>
    </row>
    <row r="4698" spans="1:21">
      <c r="A4698" s="10">
        <v>30200821</v>
      </c>
      <c r="B4698" t="s">
        <v>1055</v>
      </c>
      <c r="C4698" t="s">
        <v>1056</v>
      </c>
      <c r="D4698" t="s">
        <v>1057</v>
      </c>
      <c r="E4698" t="s">
        <v>11</v>
      </c>
      <c r="F4698" t="s">
        <v>12</v>
      </c>
      <c r="G4698" t="s">
        <v>442</v>
      </c>
      <c r="H4698" t="s">
        <v>14</v>
      </c>
      <c r="I4698" t="s">
        <v>15</v>
      </c>
      <c r="J4698" t="s">
        <v>21</v>
      </c>
      <c r="K4698" s="3" t="str">
        <f t="shared" si="305"/>
        <v>Agriculture, Food, &amp; Kindred ProductsOther</v>
      </c>
      <c r="L4698" s="9" t="s">
        <v>1461</v>
      </c>
      <c r="M4698" s="9" t="s">
        <v>1462</v>
      </c>
      <c r="N4698" t="s">
        <v>41</v>
      </c>
      <c r="P4698" s="5" t="str">
        <f>IF(LOOKUP($K4698,Fuel_Mappings!$C$2:$C$255,Fuel_Mappings!$D$2:$D$255)&lt;&gt;"",LOOKUP($K4698,Fuel_Mappings!$C$2:$C$255,Fuel_Mappings!$D$2:$D$255),"")</f>
        <v>Other_Fuel</v>
      </c>
      <c r="Q4698" s="5" t="str">
        <f>IF($P4698="Other_Fuel",IF(LOOKUP($G4698,Fuel_Mappings!$I$2:$I$36,Fuel_Mappings!$I$2:$I$36)=$G4698,LOOKUP($G4698,Fuel_Mappings!$I$2:$I$36,Fuel_Mappings!$J$2:$J$36),""),"")</f>
        <v/>
      </c>
      <c r="S4698" s="5" t="str">
        <f t="shared" si="306"/>
        <v>2H2</v>
      </c>
      <c r="T4698" s="3" t="b">
        <f t="shared" si="307"/>
        <v>1</v>
      </c>
      <c r="U4698" s="3" t="b">
        <f t="shared" si="308"/>
        <v>1</v>
      </c>
    </row>
    <row r="4699" spans="1:21">
      <c r="A4699" s="10">
        <v>30200899</v>
      </c>
      <c r="B4699" t="s">
        <v>1055</v>
      </c>
      <c r="C4699" t="s">
        <v>1056</v>
      </c>
      <c r="D4699" t="s">
        <v>1057</v>
      </c>
      <c r="E4699" t="s">
        <v>11</v>
      </c>
      <c r="F4699" t="s">
        <v>12</v>
      </c>
      <c r="G4699" t="s">
        <v>442</v>
      </c>
      <c r="H4699" t="s">
        <v>14</v>
      </c>
      <c r="I4699" t="s">
        <v>15</v>
      </c>
      <c r="J4699" t="s">
        <v>1065</v>
      </c>
      <c r="K4699" s="3" t="str">
        <f t="shared" si="305"/>
        <v>Agriculture, Food, &amp; Kindred ProductsFeed Mills</v>
      </c>
      <c r="L4699" s="9" t="s">
        <v>1461</v>
      </c>
      <c r="M4699" s="9" t="s">
        <v>1462</v>
      </c>
      <c r="N4699" t="s">
        <v>41</v>
      </c>
      <c r="P4699" s="5" t="str">
        <f>IF(LOOKUP($K4699,Fuel_Mappings!$C$2:$C$255,Fuel_Mappings!$D$2:$D$255)&lt;&gt;"",LOOKUP($K4699,Fuel_Mappings!$C$2:$C$255,Fuel_Mappings!$D$2:$D$255),"")</f>
        <v/>
      </c>
      <c r="Q4699" s="5" t="str">
        <f>IF($P4699="Other_Fuel",IF(LOOKUP($G4699,Fuel_Mappings!$I$2:$I$36,Fuel_Mappings!$I$2:$I$36)=$G4699,LOOKUP($G4699,Fuel_Mappings!$I$2:$I$36,Fuel_Mappings!$J$2:$J$36),""),"")</f>
        <v/>
      </c>
      <c r="S4699" s="5" t="str">
        <f t="shared" si="306"/>
        <v>2H2</v>
      </c>
      <c r="T4699" s="3" t="b">
        <f t="shared" si="307"/>
        <v>1</v>
      </c>
      <c r="U4699" s="3" t="b">
        <f t="shared" si="308"/>
        <v>1</v>
      </c>
    </row>
    <row r="4700" spans="1:21">
      <c r="A4700" s="10">
        <v>30200901</v>
      </c>
      <c r="B4700" t="s">
        <v>1055</v>
      </c>
      <c r="C4700" t="s">
        <v>1056</v>
      </c>
      <c r="D4700" t="s">
        <v>1057</v>
      </c>
      <c r="E4700" t="s">
        <v>11</v>
      </c>
      <c r="F4700" t="s">
        <v>12</v>
      </c>
      <c r="G4700" t="s">
        <v>1066</v>
      </c>
      <c r="H4700" t="s">
        <v>14</v>
      </c>
      <c r="I4700" t="s">
        <v>15</v>
      </c>
      <c r="J4700" t="s">
        <v>21</v>
      </c>
      <c r="K4700" s="3" t="str">
        <f t="shared" si="305"/>
        <v>Agriculture, Food, &amp; Kindred ProductsOther</v>
      </c>
      <c r="L4700" s="9" t="s">
        <v>1461</v>
      </c>
      <c r="M4700" s="9" t="s">
        <v>1462</v>
      </c>
      <c r="N4700" t="s">
        <v>41</v>
      </c>
      <c r="P4700" s="5" t="str">
        <f>IF(LOOKUP($K4700,Fuel_Mappings!$C$2:$C$255,Fuel_Mappings!$D$2:$D$255)&lt;&gt;"",LOOKUP($K4700,Fuel_Mappings!$C$2:$C$255,Fuel_Mappings!$D$2:$D$255),"")</f>
        <v>Other_Fuel</v>
      </c>
      <c r="Q4700" s="5" t="str">
        <f>IF($P4700="Other_Fuel",IF(LOOKUP($G4700,Fuel_Mappings!$I$2:$I$36,Fuel_Mappings!$I$2:$I$36)=$G4700,LOOKUP($G4700,Fuel_Mappings!$I$2:$I$36,Fuel_Mappings!$J$2:$J$36),""),"")</f>
        <v/>
      </c>
      <c r="S4700" s="5" t="str">
        <f t="shared" si="306"/>
        <v>2H2</v>
      </c>
      <c r="T4700" s="3" t="b">
        <f t="shared" si="307"/>
        <v>1</v>
      </c>
      <c r="U4700" s="3" t="b">
        <f t="shared" si="308"/>
        <v>1</v>
      </c>
    </row>
    <row r="4701" spans="1:21">
      <c r="A4701" s="10">
        <v>30200902</v>
      </c>
      <c r="B4701" t="s">
        <v>1055</v>
      </c>
      <c r="C4701" t="s">
        <v>1056</v>
      </c>
      <c r="D4701" t="s">
        <v>1057</v>
      </c>
      <c r="E4701" t="s">
        <v>11</v>
      </c>
      <c r="F4701" t="s">
        <v>12</v>
      </c>
      <c r="G4701" t="s">
        <v>1066</v>
      </c>
      <c r="H4701" t="s">
        <v>14</v>
      </c>
      <c r="I4701" t="s">
        <v>15</v>
      </c>
      <c r="J4701" t="s">
        <v>21</v>
      </c>
      <c r="K4701" s="3" t="str">
        <f t="shared" si="305"/>
        <v>Agriculture, Food, &amp; Kindred ProductsOther</v>
      </c>
      <c r="L4701" s="9" t="s">
        <v>1461</v>
      </c>
      <c r="M4701" s="9" t="s">
        <v>1462</v>
      </c>
      <c r="N4701" t="s">
        <v>41</v>
      </c>
      <c r="P4701" s="5" t="str">
        <f>IF(LOOKUP($K4701,Fuel_Mappings!$C$2:$C$255,Fuel_Mappings!$D$2:$D$255)&lt;&gt;"",LOOKUP($K4701,Fuel_Mappings!$C$2:$C$255,Fuel_Mappings!$D$2:$D$255),"")</f>
        <v>Other_Fuel</v>
      </c>
      <c r="Q4701" s="5" t="str">
        <f>IF($P4701="Other_Fuel",IF(LOOKUP($G4701,Fuel_Mappings!$I$2:$I$36,Fuel_Mappings!$I$2:$I$36)=$G4701,LOOKUP($G4701,Fuel_Mappings!$I$2:$I$36,Fuel_Mappings!$J$2:$J$36),""),"")</f>
        <v/>
      </c>
      <c r="S4701" s="5" t="str">
        <f t="shared" si="306"/>
        <v>2H2</v>
      </c>
      <c r="T4701" s="3" t="b">
        <f t="shared" si="307"/>
        <v>1</v>
      </c>
      <c r="U4701" s="3" t="b">
        <f t="shared" si="308"/>
        <v>1</v>
      </c>
    </row>
    <row r="4702" spans="1:21">
      <c r="A4702" s="10">
        <v>30200903</v>
      </c>
      <c r="B4702" t="s">
        <v>1055</v>
      </c>
      <c r="C4702" t="s">
        <v>1056</v>
      </c>
      <c r="D4702" t="s">
        <v>1057</v>
      </c>
      <c r="E4702" t="s">
        <v>11</v>
      </c>
      <c r="F4702" t="s">
        <v>12</v>
      </c>
      <c r="G4702" t="s">
        <v>1066</v>
      </c>
      <c r="H4702" t="s">
        <v>14</v>
      </c>
      <c r="I4702" t="s">
        <v>15</v>
      </c>
      <c r="J4702" t="s">
        <v>21</v>
      </c>
      <c r="K4702" s="3" t="str">
        <f t="shared" si="305"/>
        <v>Agriculture, Food, &amp; Kindred ProductsOther</v>
      </c>
      <c r="L4702" s="9" t="s">
        <v>1461</v>
      </c>
      <c r="M4702" s="9" t="s">
        <v>1462</v>
      </c>
      <c r="N4702" t="s">
        <v>41</v>
      </c>
      <c r="P4702" s="5" t="str">
        <f>IF(LOOKUP($K4702,Fuel_Mappings!$C$2:$C$255,Fuel_Mappings!$D$2:$D$255)&lt;&gt;"",LOOKUP($K4702,Fuel_Mappings!$C$2:$C$255,Fuel_Mappings!$D$2:$D$255),"")</f>
        <v>Other_Fuel</v>
      </c>
      <c r="Q4702" s="5" t="str">
        <f>IF($P4702="Other_Fuel",IF(LOOKUP($G4702,Fuel_Mappings!$I$2:$I$36,Fuel_Mappings!$I$2:$I$36)=$G4702,LOOKUP($G4702,Fuel_Mappings!$I$2:$I$36,Fuel_Mappings!$J$2:$J$36),""),"")</f>
        <v/>
      </c>
      <c r="S4702" s="5" t="str">
        <f t="shared" si="306"/>
        <v>2H2</v>
      </c>
      <c r="T4702" s="3" t="b">
        <f t="shared" si="307"/>
        <v>1</v>
      </c>
      <c r="U4702" s="3" t="b">
        <f t="shared" si="308"/>
        <v>1</v>
      </c>
    </row>
    <row r="4703" spans="1:21">
      <c r="A4703" s="10">
        <v>30200907</v>
      </c>
      <c r="B4703" t="s">
        <v>1055</v>
      </c>
      <c r="C4703" t="s">
        <v>1056</v>
      </c>
      <c r="D4703" t="s">
        <v>1057</v>
      </c>
      <c r="E4703" t="s">
        <v>11</v>
      </c>
      <c r="F4703" t="s">
        <v>12</v>
      </c>
      <c r="G4703" t="s">
        <v>1066</v>
      </c>
      <c r="H4703" t="s">
        <v>14</v>
      </c>
      <c r="I4703" t="s">
        <v>15</v>
      </c>
      <c r="J4703" t="s">
        <v>21</v>
      </c>
      <c r="K4703" s="3" t="str">
        <f t="shared" si="305"/>
        <v>Agriculture, Food, &amp; Kindred ProductsOther</v>
      </c>
      <c r="L4703" s="9" t="s">
        <v>1461</v>
      </c>
      <c r="M4703" s="9" t="s">
        <v>1462</v>
      </c>
      <c r="N4703" t="s">
        <v>41</v>
      </c>
      <c r="P4703" s="5" t="str">
        <f>IF(LOOKUP($K4703,Fuel_Mappings!$C$2:$C$255,Fuel_Mappings!$D$2:$D$255)&lt;&gt;"",LOOKUP($K4703,Fuel_Mappings!$C$2:$C$255,Fuel_Mappings!$D$2:$D$255),"")</f>
        <v>Other_Fuel</v>
      </c>
      <c r="Q4703" s="5" t="str">
        <f>IF($P4703="Other_Fuel",IF(LOOKUP($G4703,Fuel_Mappings!$I$2:$I$36,Fuel_Mappings!$I$2:$I$36)=$G4703,LOOKUP($G4703,Fuel_Mappings!$I$2:$I$36,Fuel_Mappings!$J$2:$J$36),""),"")</f>
        <v/>
      </c>
      <c r="S4703" s="5" t="str">
        <f t="shared" si="306"/>
        <v>2H2</v>
      </c>
      <c r="T4703" s="3" t="b">
        <f t="shared" si="307"/>
        <v>1</v>
      </c>
      <c r="U4703" s="3" t="b">
        <f t="shared" si="308"/>
        <v>1</v>
      </c>
    </row>
    <row r="4704" spans="1:21">
      <c r="A4704" s="10">
        <v>30200908</v>
      </c>
      <c r="B4704" t="s">
        <v>1055</v>
      </c>
      <c r="C4704" t="s">
        <v>1056</v>
      </c>
      <c r="D4704" t="s">
        <v>1057</v>
      </c>
      <c r="E4704" t="s">
        <v>11</v>
      </c>
      <c r="F4704" t="s">
        <v>12</v>
      </c>
      <c r="G4704" t="s">
        <v>1066</v>
      </c>
      <c r="H4704" t="s">
        <v>14</v>
      </c>
      <c r="I4704" t="s">
        <v>15</v>
      </c>
      <c r="J4704" t="s">
        <v>21</v>
      </c>
      <c r="K4704" s="3" t="str">
        <f t="shared" si="305"/>
        <v>Agriculture, Food, &amp; Kindred ProductsOther</v>
      </c>
      <c r="L4704" s="9" t="s">
        <v>1461</v>
      </c>
      <c r="M4704" s="9" t="s">
        <v>1462</v>
      </c>
      <c r="N4704" t="s">
        <v>41</v>
      </c>
      <c r="P4704" s="5" t="str">
        <f>IF(LOOKUP($K4704,Fuel_Mappings!$C$2:$C$255,Fuel_Mappings!$D$2:$D$255)&lt;&gt;"",LOOKUP($K4704,Fuel_Mappings!$C$2:$C$255,Fuel_Mappings!$D$2:$D$255),"")</f>
        <v>Other_Fuel</v>
      </c>
      <c r="Q4704" s="5" t="str">
        <f>IF($P4704="Other_Fuel",IF(LOOKUP($G4704,Fuel_Mappings!$I$2:$I$36,Fuel_Mappings!$I$2:$I$36)=$G4704,LOOKUP($G4704,Fuel_Mappings!$I$2:$I$36,Fuel_Mappings!$J$2:$J$36),""),"")</f>
        <v/>
      </c>
      <c r="S4704" s="5" t="str">
        <f t="shared" si="306"/>
        <v>2H2</v>
      </c>
      <c r="T4704" s="3" t="b">
        <f t="shared" si="307"/>
        <v>1</v>
      </c>
      <c r="U4704" s="3" t="b">
        <f t="shared" si="308"/>
        <v>1</v>
      </c>
    </row>
    <row r="4705" spans="1:21">
      <c r="A4705" s="10">
        <v>30200911</v>
      </c>
      <c r="B4705" t="s">
        <v>1055</v>
      </c>
      <c r="C4705" t="s">
        <v>1056</v>
      </c>
      <c r="D4705" t="s">
        <v>1057</v>
      </c>
      <c r="E4705" t="s">
        <v>11</v>
      </c>
      <c r="F4705" t="s">
        <v>12</v>
      </c>
      <c r="G4705" t="s">
        <v>1066</v>
      </c>
      <c r="H4705" t="s">
        <v>14</v>
      </c>
      <c r="I4705" t="s">
        <v>15</v>
      </c>
      <c r="J4705" t="s">
        <v>21</v>
      </c>
      <c r="K4705" s="3" t="str">
        <f t="shared" si="305"/>
        <v>Agriculture, Food, &amp; Kindred ProductsOther</v>
      </c>
      <c r="L4705" s="9" t="s">
        <v>1461</v>
      </c>
      <c r="M4705" s="9" t="s">
        <v>1462</v>
      </c>
      <c r="N4705" t="s">
        <v>41</v>
      </c>
      <c r="P4705" s="5" t="str">
        <f>IF(LOOKUP($K4705,Fuel_Mappings!$C$2:$C$255,Fuel_Mappings!$D$2:$D$255)&lt;&gt;"",LOOKUP($K4705,Fuel_Mappings!$C$2:$C$255,Fuel_Mappings!$D$2:$D$255),"")</f>
        <v>Other_Fuel</v>
      </c>
      <c r="Q4705" s="5" t="str">
        <f>IF($P4705="Other_Fuel",IF(LOOKUP($G4705,Fuel_Mappings!$I$2:$I$36,Fuel_Mappings!$I$2:$I$36)=$G4705,LOOKUP($G4705,Fuel_Mappings!$I$2:$I$36,Fuel_Mappings!$J$2:$J$36),""),"")</f>
        <v/>
      </c>
      <c r="S4705" s="5" t="str">
        <f t="shared" si="306"/>
        <v>2H2</v>
      </c>
      <c r="T4705" s="3" t="b">
        <f t="shared" si="307"/>
        <v>1</v>
      </c>
      <c r="U4705" s="3" t="b">
        <f t="shared" si="308"/>
        <v>1</v>
      </c>
    </row>
    <row r="4706" spans="1:21">
      <c r="A4706" s="10">
        <v>30200915</v>
      </c>
      <c r="B4706" t="s">
        <v>1055</v>
      </c>
      <c r="C4706" t="s">
        <v>1056</v>
      </c>
      <c r="D4706" t="s">
        <v>1057</v>
      </c>
      <c r="E4706" t="s">
        <v>11</v>
      </c>
      <c r="F4706" t="s">
        <v>12</v>
      </c>
      <c r="G4706" t="s">
        <v>1066</v>
      </c>
      <c r="H4706" t="s">
        <v>14</v>
      </c>
      <c r="I4706" t="s">
        <v>15</v>
      </c>
      <c r="J4706" t="s">
        <v>21</v>
      </c>
      <c r="K4706" s="3" t="str">
        <f t="shared" si="305"/>
        <v>Agriculture, Food, &amp; Kindred ProductsOther</v>
      </c>
      <c r="L4706" s="9" t="s">
        <v>1461</v>
      </c>
      <c r="M4706" s="9" t="s">
        <v>1462</v>
      </c>
      <c r="N4706" t="s">
        <v>41</v>
      </c>
      <c r="P4706" s="5" t="str">
        <f>IF(LOOKUP($K4706,Fuel_Mappings!$C$2:$C$255,Fuel_Mappings!$D$2:$D$255)&lt;&gt;"",LOOKUP($K4706,Fuel_Mappings!$C$2:$C$255,Fuel_Mappings!$D$2:$D$255),"")</f>
        <v>Other_Fuel</v>
      </c>
      <c r="Q4706" s="5" t="str">
        <f>IF($P4706="Other_Fuel",IF(LOOKUP($G4706,Fuel_Mappings!$I$2:$I$36,Fuel_Mappings!$I$2:$I$36)=$G4706,LOOKUP($G4706,Fuel_Mappings!$I$2:$I$36,Fuel_Mappings!$J$2:$J$36),""),"")</f>
        <v/>
      </c>
      <c r="S4706" s="5" t="str">
        <f t="shared" si="306"/>
        <v>2H2</v>
      </c>
      <c r="T4706" s="3" t="b">
        <f t="shared" si="307"/>
        <v>1</v>
      </c>
      <c r="U4706" s="3" t="b">
        <f t="shared" si="308"/>
        <v>1</v>
      </c>
    </row>
    <row r="4707" spans="1:21">
      <c r="A4707" s="10">
        <v>30200924</v>
      </c>
      <c r="B4707" t="s">
        <v>1055</v>
      </c>
      <c r="C4707" t="s">
        <v>1056</v>
      </c>
      <c r="D4707" t="s">
        <v>1057</v>
      </c>
      <c r="E4707" t="s">
        <v>11</v>
      </c>
      <c r="F4707" t="s">
        <v>12</v>
      </c>
      <c r="G4707" t="s">
        <v>1066</v>
      </c>
      <c r="H4707" t="s">
        <v>14</v>
      </c>
      <c r="I4707" t="s">
        <v>15</v>
      </c>
      <c r="J4707" t="s">
        <v>21</v>
      </c>
      <c r="K4707" s="3" t="str">
        <f t="shared" si="305"/>
        <v>Agriculture, Food, &amp; Kindred ProductsOther</v>
      </c>
      <c r="L4707" s="9" t="s">
        <v>1461</v>
      </c>
      <c r="M4707" s="9" t="s">
        <v>1462</v>
      </c>
      <c r="N4707" t="s">
        <v>41</v>
      </c>
      <c r="P4707" s="5" t="str">
        <f>IF(LOOKUP($K4707,Fuel_Mappings!$C$2:$C$255,Fuel_Mappings!$D$2:$D$255)&lt;&gt;"",LOOKUP($K4707,Fuel_Mappings!$C$2:$C$255,Fuel_Mappings!$D$2:$D$255),"")</f>
        <v>Other_Fuel</v>
      </c>
      <c r="Q4707" s="5" t="str">
        <f>IF($P4707="Other_Fuel",IF(LOOKUP($G4707,Fuel_Mappings!$I$2:$I$36,Fuel_Mappings!$I$2:$I$36)=$G4707,LOOKUP($G4707,Fuel_Mappings!$I$2:$I$36,Fuel_Mappings!$J$2:$J$36),""),"")</f>
        <v/>
      </c>
      <c r="S4707" s="5" t="str">
        <f t="shared" si="306"/>
        <v>2H2</v>
      </c>
      <c r="T4707" s="3" t="b">
        <f t="shared" si="307"/>
        <v>1</v>
      </c>
      <c r="U4707" s="3" t="b">
        <f t="shared" si="308"/>
        <v>1</v>
      </c>
    </row>
    <row r="4708" spans="1:21">
      <c r="A4708" s="10">
        <v>30200930</v>
      </c>
      <c r="B4708" t="s">
        <v>1055</v>
      </c>
      <c r="C4708" t="s">
        <v>1056</v>
      </c>
      <c r="D4708" t="s">
        <v>1057</v>
      </c>
      <c r="E4708" t="s">
        <v>11</v>
      </c>
      <c r="F4708" t="s">
        <v>12</v>
      </c>
      <c r="G4708" t="s">
        <v>1066</v>
      </c>
      <c r="H4708" t="s">
        <v>14</v>
      </c>
      <c r="I4708" t="s">
        <v>15</v>
      </c>
      <c r="J4708" t="s">
        <v>21</v>
      </c>
      <c r="K4708" s="3" t="str">
        <f t="shared" si="305"/>
        <v>Agriculture, Food, &amp; Kindred ProductsOther</v>
      </c>
      <c r="L4708" s="9" t="s">
        <v>1461</v>
      </c>
      <c r="M4708" s="9" t="s">
        <v>1462</v>
      </c>
      <c r="N4708" t="s">
        <v>41</v>
      </c>
      <c r="P4708" s="5" t="str">
        <f>IF(LOOKUP($K4708,Fuel_Mappings!$C$2:$C$255,Fuel_Mappings!$D$2:$D$255)&lt;&gt;"",LOOKUP($K4708,Fuel_Mappings!$C$2:$C$255,Fuel_Mappings!$D$2:$D$255),"")</f>
        <v>Other_Fuel</v>
      </c>
      <c r="Q4708" s="5" t="str">
        <f>IF($P4708="Other_Fuel",IF(LOOKUP($G4708,Fuel_Mappings!$I$2:$I$36,Fuel_Mappings!$I$2:$I$36)=$G4708,LOOKUP($G4708,Fuel_Mappings!$I$2:$I$36,Fuel_Mappings!$J$2:$J$36),""),"")</f>
        <v/>
      </c>
      <c r="S4708" s="5" t="str">
        <f t="shared" si="306"/>
        <v>2H2</v>
      </c>
      <c r="T4708" s="3" t="b">
        <f t="shared" si="307"/>
        <v>1</v>
      </c>
      <c r="U4708" s="3" t="b">
        <f t="shared" si="308"/>
        <v>1</v>
      </c>
    </row>
    <row r="4709" spans="1:21">
      <c r="A4709" s="10">
        <v>30200935</v>
      </c>
      <c r="B4709" t="s">
        <v>1055</v>
      </c>
      <c r="C4709" t="s">
        <v>1056</v>
      </c>
      <c r="D4709" t="s">
        <v>1057</v>
      </c>
      <c r="E4709" t="s">
        <v>11</v>
      </c>
      <c r="F4709" t="s">
        <v>12</v>
      </c>
      <c r="G4709" t="s">
        <v>1066</v>
      </c>
      <c r="H4709" t="s">
        <v>14</v>
      </c>
      <c r="I4709" t="s">
        <v>15</v>
      </c>
      <c r="J4709" t="s">
        <v>21</v>
      </c>
      <c r="K4709" s="3" t="str">
        <f t="shared" si="305"/>
        <v>Agriculture, Food, &amp; Kindred ProductsOther</v>
      </c>
      <c r="L4709" s="9" t="s">
        <v>1461</v>
      </c>
      <c r="M4709" s="9" t="s">
        <v>1462</v>
      </c>
      <c r="N4709" t="s">
        <v>41</v>
      </c>
      <c r="P4709" s="5" t="str">
        <f>IF(LOOKUP($K4709,Fuel_Mappings!$C$2:$C$255,Fuel_Mappings!$D$2:$D$255)&lt;&gt;"",LOOKUP($K4709,Fuel_Mappings!$C$2:$C$255,Fuel_Mappings!$D$2:$D$255),"")</f>
        <v>Other_Fuel</v>
      </c>
      <c r="Q4709" s="5" t="str">
        <f>IF($P4709="Other_Fuel",IF(LOOKUP($G4709,Fuel_Mappings!$I$2:$I$36,Fuel_Mappings!$I$2:$I$36)=$G4709,LOOKUP($G4709,Fuel_Mappings!$I$2:$I$36,Fuel_Mappings!$J$2:$J$36),""),"")</f>
        <v/>
      </c>
      <c r="S4709" s="5" t="str">
        <f t="shared" si="306"/>
        <v>2H2</v>
      </c>
      <c r="T4709" s="3" t="b">
        <f t="shared" si="307"/>
        <v>1</v>
      </c>
      <c r="U4709" s="3" t="b">
        <f t="shared" si="308"/>
        <v>1</v>
      </c>
    </row>
    <row r="4710" spans="1:21">
      <c r="A4710" s="10">
        <v>30200951</v>
      </c>
      <c r="B4710" t="s">
        <v>1055</v>
      </c>
      <c r="C4710" t="s">
        <v>1056</v>
      </c>
      <c r="D4710" t="s">
        <v>1057</v>
      </c>
      <c r="E4710" t="s">
        <v>11</v>
      </c>
      <c r="F4710" t="s">
        <v>12</v>
      </c>
      <c r="G4710" t="s">
        <v>1066</v>
      </c>
      <c r="H4710" t="s">
        <v>14</v>
      </c>
      <c r="I4710" t="s">
        <v>15</v>
      </c>
      <c r="J4710" t="s">
        <v>21</v>
      </c>
      <c r="K4710" s="3" t="str">
        <f t="shared" si="305"/>
        <v>Agriculture, Food, &amp; Kindred ProductsOther</v>
      </c>
      <c r="L4710" s="9" t="s">
        <v>1461</v>
      </c>
      <c r="M4710" s="9" t="s">
        <v>1462</v>
      </c>
      <c r="N4710" t="s">
        <v>41</v>
      </c>
      <c r="P4710" s="5" t="str">
        <f>IF(LOOKUP($K4710,Fuel_Mappings!$C$2:$C$255,Fuel_Mappings!$D$2:$D$255)&lt;&gt;"",LOOKUP($K4710,Fuel_Mappings!$C$2:$C$255,Fuel_Mappings!$D$2:$D$255),"")</f>
        <v>Other_Fuel</v>
      </c>
      <c r="Q4710" s="5" t="str">
        <f>IF($P4710="Other_Fuel",IF(LOOKUP($G4710,Fuel_Mappings!$I$2:$I$36,Fuel_Mappings!$I$2:$I$36)=$G4710,LOOKUP($G4710,Fuel_Mappings!$I$2:$I$36,Fuel_Mappings!$J$2:$J$36),""),"")</f>
        <v/>
      </c>
      <c r="S4710" s="5" t="str">
        <f t="shared" si="306"/>
        <v>2H2</v>
      </c>
      <c r="T4710" s="3" t="b">
        <f t="shared" si="307"/>
        <v>1</v>
      </c>
      <c r="U4710" s="3" t="b">
        <f t="shared" si="308"/>
        <v>1</v>
      </c>
    </row>
    <row r="4711" spans="1:21">
      <c r="A4711" s="10">
        <v>30200953</v>
      </c>
      <c r="B4711" t="s">
        <v>1055</v>
      </c>
      <c r="C4711" t="s">
        <v>1056</v>
      </c>
      <c r="D4711" t="s">
        <v>1057</v>
      </c>
      <c r="E4711" t="s">
        <v>11</v>
      </c>
      <c r="F4711" t="s">
        <v>12</v>
      </c>
      <c r="G4711" t="s">
        <v>1066</v>
      </c>
      <c r="H4711" t="s">
        <v>14</v>
      </c>
      <c r="I4711" t="s">
        <v>15</v>
      </c>
      <c r="J4711" t="s">
        <v>21</v>
      </c>
      <c r="K4711" s="3" t="str">
        <f t="shared" si="305"/>
        <v>Agriculture, Food, &amp; Kindred ProductsOther</v>
      </c>
      <c r="L4711" s="9" t="s">
        <v>1461</v>
      </c>
      <c r="M4711" s="9" t="s">
        <v>1462</v>
      </c>
      <c r="N4711" t="s">
        <v>41</v>
      </c>
      <c r="P4711" s="5" t="str">
        <f>IF(LOOKUP($K4711,Fuel_Mappings!$C$2:$C$255,Fuel_Mappings!$D$2:$D$255)&lt;&gt;"",LOOKUP($K4711,Fuel_Mappings!$C$2:$C$255,Fuel_Mappings!$D$2:$D$255),"")</f>
        <v>Other_Fuel</v>
      </c>
      <c r="Q4711" s="5" t="str">
        <f>IF($P4711="Other_Fuel",IF(LOOKUP($G4711,Fuel_Mappings!$I$2:$I$36,Fuel_Mappings!$I$2:$I$36)=$G4711,LOOKUP($G4711,Fuel_Mappings!$I$2:$I$36,Fuel_Mappings!$J$2:$J$36),""),"")</f>
        <v/>
      </c>
      <c r="S4711" s="5" t="str">
        <f t="shared" si="306"/>
        <v>2H2</v>
      </c>
      <c r="T4711" s="3" t="b">
        <f t="shared" si="307"/>
        <v>1</v>
      </c>
      <c r="U4711" s="3" t="b">
        <f t="shared" si="308"/>
        <v>1</v>
      </c>
    </row>
    <row r="4712" spans="1:21">
      <c r="A4712" s="10">
        <v>30200955</v>
      </c>
      <c r="B4712" t="s">
        <v>1055</v>
      </c>
      <c r="C4712" t="s">
        <v>1056</v>
      </c>
      <c r="D4712" t="s">
        <v>1057</v>
      </c>
      <c r="E4712" t="s">
        <v>11</v>
      </c>
      <c r="F4712" t="s">
        <v>12</v>
      </c>
      <c r="G4712" t="s">
        <v>1066</v>
      </c>
      <c r="H4712" t="s">
        <v>14</v>
      </c>
      <c r="I4712" t="s">
        <v>15</v>
      </c>
      <c r="J4712" t="s">
        <v>21</v>
      </c>
      <c r="K4712" s="3" t="str">
        <f t="shared" si="305"/>
        <v>Agriculture, Food, &amp; Kindred ProductsOther</v>
      </c>
      <c r="L4712" s="9" t="s">
        <v>1461</v>
      </c>
      <c r="M4712" s="9" t="s">
        <v>1462</v>
      </c>
      <c r="N4712" t="s">
        <v>41</v>
      </c>
      <c r="P4712" s="5" t="str">
        <f>IF(LOOKUP($K4712,Fuel_Mappings!$C$2:$C$255,Fuel_Mappings!$D$2:$D$255)&lt;&gt;"",LOOKUP($K4712,Fuel_Mappings!$C$2:$C$255,Fuel_Mappings!$D$2:$D$255),"")</f>
        <v>Other_Fuel</v>
      </c>
      <c r="Q4712" s="5" t="str">
        <f>IF($P4712="Other_Fuel",IF(LOOKUP($G4712,Fuel_Mappings!$I$2:$I$36,Fuel_Mappings!$I$2:$I$36)=$G4712,LOOKUP($G4712,Fuel_Mappings!$I$2:$I$36,Fuel_Mappings!$J$2:$J$36),""),"")</f>
        <v/>
      </c>
      <c r="S4712" s="5" t="str">
        <f t="shared" si="306"/>
        <v>2H2</v>
      </c>
      <c r="T4712" s="3" t="b">
        <f t="shared" si="307"/>
        <v>1</v>
      </c>
      <c r="U4712" s="3" t="b">
        <f t="shared" si="308"/>
        <v>1</v>
      </c>
    </row>
    <row r="4713" spans="1:21">
      <c r="A4713" s="10">
        <v>30200964</v>
      </c>
      <c r="B4713" t="s">
        <v>1055</v>
      </c>
      <c r="C4713" t="s">
        <v>1056</v>
      </c>
      <c r="D4713" t="s">
        <v>1057</v>
      </c>
      <c r="E4713" t="s">
        <v>11</v>
      </c>
      <c r="F4713" t="s">
        <v>12</v>
      </c>
      <c r="G4713" t="s">
        <v>1066</v>
      </c>
      <c r="H4713" t="s">
        <v>14</v>
      </c>
      <c r="I4713" t="s">
        <v>15</v>
      </c>
      <c r="J4713" t="s">
        <v>21</v>
      </c>
      <c r="K4713" s="3" t="str">
        <f t="shared" si="305"/>
        <v>Agriculture, Food, &amp; Kindred ProductsOther</v>
      </c>
      <c r="L4713" s="9" t="s">
        <v>1461</v>
      </c>
      <c r="M4713" s="9" t="s">
        <v>1462</v>
      </c>
      <c r="N4713" t="s">
        <v>41</v>
      </c>
      <c r="P4713" s="5" t="str">
        <f>IF(LOOKUP($K4713,Fuel_Mappings!$C$2:$C$255,Fuel_Mappings!$D$2:$D$255)&lt;&gt;"",LOOKUP($K4713,Fuel_Mappings!$C$2:$C$255,Fuel_Mappings!$D$2:$D$255),"")</f>
        <v>Other_Fuel</v>
      </c>
      <c r="Q4713" s="5" t="str">
        <f>IF($P4713="Other_Fuel",IF(LOOKUP($G4713,Fuel_Mappings!$I$2:$I$36,Fuel_Mappings!$I$2:$I$36)=$G4713,LOOKUP($G4713,Fuel_Mappings!$I$2:$I$36,Fuel_Mappings!$J$2:$J$36),""),"")</f>
        <v/>
      </c>
      <c r="S4713" s="5" t="str">
        <f t="shared" si="306"/>
        <v>2H2</v>
      </c>
      <c r="T4713" s="3" t="b">
        <f t="shared" si="307"/>
        <v>1</v>
      </c>
      <c r="U4713" s="3" t="b">
        <f t="shared" si="308"/>
        <v>1</v>
      </c>
    </row>
    <row r="4714" spans="1:21">
      <c r="A4714" s="10">
        <v>30201002</v>
      </c>
      <c r="B4714" t="s">
        <v>1055</v>
      </c>
      <c r="C4714" t="s">
        <v>1056</v>
      </c>
      <c r="D4714" t="s">
        <v>1057</v>
      </c>
      <c r="E4714" t="s">
        <v>11</v>
      </c>
      <c r="F4714" t="s">
        <v>12</v>
      </c>
      <c r="G4714" t="s">
        <v>452</v>
      </c>
      <c r="H4714" t="s">
        <v>14</v>
      </c>
      <c r="I4714" t="s">
        <v>15</v>
      </c>
      <c r="J4714" t="s">
        <v>21</v>
      </c>
      <c r="K4714" s="3" t="str">
        <f t="shared" si="305"/>
        <v>Agriculture, Food, &amp; Kindred ProductsOther</v>
      </c>
      <c r="L4714" s="9" t="s">
        <v>1461</v>
      </c>
      <c r="M4714" s="9" t="s">
        <v>1462</v>
      </c>
      <c r="N4714" t="s">
        <v>41</v>
      </c>
      <c r="P4714" s="5" t="str">
        <f>IF(LOOKUP($K4714,Fuel_Mappings!$C$2:$C$255,Fuel_Mappings!$D$2:$D$255)&lt;&gt;"",LOOKUP($K4714,Fuel_Mappings!$C$2:$C$255,Fuel_Mappings!$D$2:$D$255),"")</f>
        <v>Other_Fuel</v>
      </c>
      <c r="Q4714" s="5" t="str">
        <f>IF($P4714="Other_Fuel",IF(LOOKUP($G4714,Fuel_Mappings!$I$2:$I$36,Fuel_Mappings!$I$2:$I$36)=$G4714,LOOKUP($G4714,Fuel_Mappings!$I$2:$I$36,Fuel_Mappings!$J$2:$J$36),""),"")</f>
        <v/>
      </c>
      <c r="S4714" s="5" t="str">
        <f t="shared" si="306"/>
        <v>2H2</v>
      </c>
      <c r="T4714" s="3" t="b">
        <f t="shared" si="307"/>
        <v>1</v>
      </c>
      <c r="U4714" s="3" t="b">
        <f t="shared" si="308"/>
        <v>1</v>
      </c>
    </row>
    <row r="4715" spans="1:21">
      <c r="A4715" s="10">
        <v>30201004</v>
      </c>
      <c r="B4715" t="s">
        <v>1055</v>
      </c>
      <c r="C4715" t="s">
        <v>1056</v>
      </c>
      <c r="D4715" t="s">
        <v>1057</v>
      </c>
      <c r="E4715" t="s">
        <v>11</v>
      </c>
      <c r="F4715" t="s">
        <v>12</v>
      </c>
      <c r="G4715" t="s">
        <v>452</v>
      </c>
      <c r="H4715" t="s">
        <v>14</v>
      </c>
      <c r="I4715" t="s">
        <v>15</v>
      </c>
      <c r="J4715" t="s">
        <v>21</v>
      </c>
      <c r="K4715" s="3" t="str">
        <f t="shared" si="305"/>
        <v>Agriculture, Food, &amp; Kindred ProductsOther</v>
      </c>
      <c r="L4715" s="9" t="s">
        <v>1461</v>
      </c>
      <c r="M4715" s="9" t="s">
        <v>1462</v>
      </c>
      <c r="N4715" t="s">
        <v>41</v>
      </c>
      <c r="P4715" s="5" t="str">
        <f>IF(LOOKUP($K4715,Fuel_Mappings!$C$2:$C$255,Fuel_Mappings!$D$2:$D$255)&lt;&gt;"",LOOKUP($K4715,Fuel_Mappings!$C$2:$C$255,Fuel_Mappings!$D$2:$D$255),"")</f>
        <v>Other_Fuel</v>
      </c>
      <c r="Q4715" s="5" t="str">
        <f>IF($P4715="Other_Fuel",IF(LOOKUP($G4715,Fuel_Mappings!$I$2:$I$36,Fuel_Mappings!$I$2:$I$36)=$G4715,LOOKUP($G4715,Fuel_Mappings!$I$2:$I$36,Fuel_Mappings!$J$2:$J$36),""),"")</f>
        <v/>
      </c>
      <c r="S4715" s="5" t="str">
        <f t="shared" si="306"/>
        <v>2H2</v>
      </c>
      <c r="T4715" s="3" t="b">
        <f t="shared" si="307"/>
        <v>1</v>
      </c>
      <c r="U4715" s="3" t="b">
        <f t="shared" si="308"/>
        <v>1</v>
      </c>
    </row>
    <row r="4716" spans="1:21">
      <c r="A4716" s="10">
        <v>30201014</v>
      </c>
      <c r="B4716" t="s">
        <v>1055</v>
      </c>
      <c r="C4716" t="s">
        <v>1056</v>
      </c>
      <c r="D4716" t="s">
        <v>1057</v>
      </c>
      <c r="E4716" t="s">
        <v>11</v>
      </c>
      <c r="F4716" t="s">
        <v>12</v>
      </c>
      <c r="G4716" t="s">
        <v>452</v>
      </c>
      <c r="H4716" t="s">
        <v>14</v>
      </c>
      <c r="I4716" t="s">
        <v>15</v>
      </c>
      <c r="J4716" t="s">
        <v>1067</v>
      </c>
      <c r="K4716" s="3" t="str">
        <f t="shared" si="305"/>
        <v>Agriculture, Food, &amp; Kindred ProductsWhiskey Fermentation: Aging</v>
      </c>
      <c r="L4716" s="9" t="s">
        <v>1461</v>
      </c>
      <c r="M4716" s="9" t="s">
        <v>1462</v>
      </c>
      <c r="N4716" t="s">
        <v>41</v>
      </c>
      <c r="P4716" s="5" t="str">
        <f>IF(LOOKUP($K4716,Fuel_Mappings!$C$2:$C$255,Fuel_Mappings!$D$2:$D$255)&lt;&gt;"",LOOKUP($K4716,Fuel_Mappings!$C$2:$C$255,Fuel_Mappings!$D$2:$D$255),"")</f>
        <v/>
      </c>
      <c r="Q4716" s="5" t="str">
        <f>IF($P4716="Other_Fuel",IF(LOOKUP($G4716,Fuel_Mappings!$I$2:$I$36,Fuel_Mappings!$I$2:$I$36)=$G4716,LOOKUP($G4716,Fuel_Mappings!$I$2:$I$36,Fuel_Mappings!$J$2:$J$36),""),"")</f>
        <v/>
      </c>
      <c r="S4716" s="5" t="str">
        <f t="shared" si="306"/>
        <v>2H2</v>
      </c>
      <c r="T4716" s="3" t="b">
        <f t="shared" si="307"/>
        <v>1</v>
      </c>
      <c r="U4716" s="3" t="b">
        <f t="shared" si="308"/>
        <v>1</v>
      </c>
    </row>
    <row r="4717" spans="1:21">
      <c r="A4717" s="10">
        <v>30201015</v>
      </c>
      <c r="B4717" t="s">
        <v>1055</v>
      </c>
      <c r="C4717" t="s">
        <v>1056</v>
      </c>
      <c r="D4717" t="s">
        <v>1057</v>
      </c>
      <c r="E4717" t="s">
        <v>11</v>
      </c>
      <c r="F4717" t="s">
        <v>12</v>
      </c>
      <c r="G4717" t="s">
        <v>452</v>
      </c>
      <c r="H4717" t="s">
        <v>14</v>
      </c>
      <c r="I4717" t="s">
        <v>15</v>
      </c>
      <c r="J4717" t="s">
        <v>21</v>
      </c>
      <c r="K4717" s="3" t="str">
        <f t="shared" si="305"/>
        <v>Agriculture, Food, &amp; Kindred ProductsOther</v>
      </c>
      <c r="L4717" s="9" t="s">
        <v>1461</v>
      </c>
      <c r="M4717" s="9" t="s">
        <v>1462</v>
      </c>
      <c r="N4717" t="s">
        <v>41</v>
      </c>
      <c r="P4717" s="5" t="str">
        <f>IF(LOOKUP($K4717,Fuel_Mappings!$C$2:$C$255,Fuel_Mappings!$D$2:$D$255)&lt;&gt;"",LOOKUP($K4717,Fuel_Mappings!$C$2:$C$255,Fuel_Mappings!$D$2:$D$255),"")</f>
        <v>Other_Fuel</v>
      </c>
      <c r="Q4717" s="5" t="str">
        <f>IF($P4717="Other_Fuel",IF(LOOKUP($G4717,Fuel_Mappings!$I$2:$I$36,Fuel_Mappings!$I$2:$I$36)=$G4717,LOOKUP($G4717,Fuel_Mappings!$I$2:$I$36,Fuel_Mappings!$J$2:$J$36),""),"")</f>
        <v/>
      </c>
      <c r="S4717" s="5" t="str">
        <f t="shared" si="306"/>
        <v>2H2</v>
      </c>
      <c r="T4717" s="3" t="b">
        <f t="shared" si="307"/>
        <v>1</v>
      </c>
      <c r="U4717" s="3" t="b">
        <f t="shared" si="308"/>
        <v>1</v>
      </c>
    </row>
    <row r="4718" spans="1:21">
      <c r="A4718" s="10">
        <v>30201017</v>
      </c>
      <c r="B4718" t="s">
        <v>1055</v>
      </c>
      <c r="C4718" t="s">
        <v>1056</v>
      </c>
      <c r="D4718" t="s">
        <v>1057</v>
      </c>
      <c r="E4718" t="s">
        <v>11</v>
      </c>
      <c r="F4718" t="s">
        <v>12</v>
      </c>
      <c r="G4718" t="s">
        <v>452</v>
      </c>
      <c r="H4718" t="s">
        <v>14</v>
      </c>
      <c r="I4718" t="s">
        <v>15</v>
      </c>
      <c r="J4718" t="s">
        <v>1067</v>
      </c>
      <c r="K4718" s="3" t="str">
        <f t="shared" si="305"/>
        <v>Agriculture, Food, &amp; Kindred ProductsWhiskey Fermentation: Aging</v>
      </c>
      <c r="L4718" s="9" t="s">
        <v>1461</v>
      </c>
      <c r="M4718" s="9" t="s">
        <v>1462</v>
      </c>
      <c r="N4718" t="s">
        <v>41</v>
      </c>
      <c r="P4718" s="5" t="str">
        <f>IF(LOOKUP($K4718,Fuel_Mappings!$C$2:$C$255,Fuel_Mappings!$D$2:$D$255)&lt;&gt;"",LOOKUP($K4718,Fuel_Mappings!$C$2:$C$255,Fuel_Mappings!$D$2:$D$255),"")</f>
        <v/>
      </c>
      <c r="Q4718" s="5" t="str">
        <f>IF($P4718="Other_Fuel",IF(LOOKUP($G4718,Fuel_Mappings!$I$2:$I$36,Fuel_Mappings!$I$2:$I$36)=$G4718,LOOKUP($G4718,Fuel_Mappings!$I$2:$I$36,Fuel_Mappings!$J$2:$J$36),""),"")</f>
        <v/>
      </c>
      <c r="S4718" s="5" t="str">
        <f t="shared" si="306"/>
        <v>2H2</v>
      </c>
      <c r="T4718" s="3" t="b">
        <f t="shared" si="307"/>
        <v>1</v>
      </c>
      <c r="U4718" s="3" t="b">
        <f t="shared" si="308"/>
        <v>1</v>
      </c>
    </row>
    <row r="4719" spans="1:21">
      <c r="A4719" s="10">
        <v>30201099</v>
      </c>
      <c r="B4719" t="s">
        <v>1055</v>
      </c>
      <c r="C4719" t="s">
        <v>1056</v>
      </c>
      <c r="D4719" t="s">
        <v>1057</v>
      </c>
      <c r="E4719" t="s">
        <v>11</v>
      </c>
      <c r="F4719" t="s">
        <v>12</v>
      </c>
      <c r="G4719" t="s">
        <v>452</v>
      </c>
      <c r="H4719" t="s">
        <v>14</v>
      </c>
      <c r="I4719" t="s">
        <v>15</v>
      </c>
      <c r="J4719" t="s">
        <v>21</v>
      </c>
      <c r="K4719" s="3" t="str">
        <f t="shared" si="305"/>
        <v>Agriculture, Food, &amp; Kindred ProductsOther</v>
      </c>
      <c r="L4719" s="9" t="s">
        <v>1461</v>
      </c>
      <c r="M4719" s="9" t="s">
        <v>1462</v>
      </c>
      <c r="N4719" t="s">
        <v>41</v>
      </c>
      <c r="P4719" s="5" t="str">
        <f>IF(LOOKUP($K4719,Fuel_Mappings!$C$2:$C$255,Fuel_Mappings!$D$2:$D$255)&lt;&gt;"",LOOKUP($K4719,Fuel_Mappings!$C$2:$C$255,Fuel_Mappings!$D$2:$D$255),"")</f>
        <v>Other_Fuel</v>
      </c>
      <c r="Q4719" s="5" t="str">
        <f>IF($P4719="Other_Fuel",IF(LOOKUP($G4719,Fuel_Mappings!$I$2:$I$36,Fuel_Mappings!$I$2:$I$36)=$G4719,LOOKUP($G4719,Fuel_Mappings!$I$2:$I$36,Fuel_Mappings!$J$2:$J$36),""),"")</f>
        <v/>
      </c>
      <c r="S4719" s="5" t="str">
        <f t="shared" si="306"/>
        <v>2H2</v>
      </c>
      <c r="T4719" s="3" t="b">
        <f t="shared" si="307"/>
        <v>1</v>
      </c>
      <c r="U4719" s="3" t="b">
        <f t="shared" si="308"/>
        <v>1</v>
      </c>
    </row>
    <row r="4720" spans="1:21">
      <c r="A4720" s="10">
        <v>30201105</v>
      </c>
      <c r="B4720" t="s">
        <v>1055</v>
      </c>
      <c r="C4720" t="s">
        <v>1056</v>
      </c>
      <c r="D4720" t="s">
        <v>1057</v>
      </c>
      <c r="E4720" t="s">
        <v>11</v>
      </c>
      <c r="F4720" t="s">
        <v>12</v>
      </c>
      <c r="G4720" t="s">
        <v>1068</v>
      </c>
      <c r="H4720" t="s">
        <v>14</v>
      </c>
      <c r="I4720" t="s">
        <v>15</v>
      </c>
      <c r="J4720" t="s">
        <v>21</v>
      </c>
      <c r="K4720" s="3" t="str">
        <f t="shared" si="305"/>
        <v>Agriculture, Food, &amp; Kindred ProductsOther</v>
      </c>
      <c r="L4720" s="9" t="s">
        <v>1461</v>
      </c>
      <c r="M4720" s="9" t="s">
        <v>1462</v>
      </c>
      <c r="N4720" t="s">
        <v>41</v>
      </c>
      <c r="P4720" s="5" t="str">
        <f>IF(LOOKUP($K4720,Fuel_Mappings!$C$2:$C$255,Fuel_Mappings!$D$2:$D$255)&lt;&gt;"",LOOKUP($K4720,Fuel_Mappings!$C$2:$C$255,Fuel_Mappings!$D$2:$D$255),"")</f>
        <v>Other_Fuel</v>
      </c>
      <c r="Q4720" s="5" t="str">
        <f>IF($P4720="Other_Fuel",IF(LOOKUP($G4720,Fuel_Mappings!$I$2:$I$36,Fuel_Mappings!$I$2:$I$36)=$G4720,LOOKUP($G4720,Fuel_Mappings!$I$2:$I$36,Fuel_Mappings!$J$2:$J$36),""),"")</f>
        <v/>
      </c>
      <c r="S4720" s="5" t="str">
        <f t="shared" si="306"/>
        <v>2H2</v>
      </c>
      <c r="T4720" s="3" t="b">
        <f t="shared" si="307"/>
        <v>1</v>
      </c>
      <c r="U4720" s="3" t="b">
        <f t="shared" si="308"/>
        <v>1</v>
      </c>
    </row>
    <row r="4721" spans="1:21">
      <c r="A4721" s="10">
        <v>30201199</v>
      </c>
      <c r="B4721" t="s">
        <v>1055</v>
      </c>
      <c r="C4721" t="s">
        <v>1056</v>
      </c>
      <c r="D4721" t="s">
        <v>1057</v>
      </c>
      <c r="E4721" t="s">
        <v>11</v>
      </c>
      <c r="F4721" t="s">
        <v>12</v>
      </c>
      <c r="G4721" t="s">
        <v>1068</v>
      </c>
      <c r="H4721" t="s">
        <v>14</v>
      </c>
      <c r="I4721" t="s">
        <v>15</v>
      </c>
      <c r="J4721" t="s">
        <v>21</v>
      </c>
      <c r="K4721" s="3" t="str">
        <f t="shared" si="305"/>
        <v>Agriculture, Food, &amp; Kindred ProductsOther</v>
      </c>
      <c r="L4721" s="9" t="s">
        <v>1461</v>
      </c>
      <c r="M4721" s="9" t="s">
        <v>1462</v>
      </c>
      <c r="N4721" t="s">
        <v>41</v>
      </c>
      <c r="P4721" s="5" t="str">
        <f>IF(LOOKUP($K4721,Fuel_Mappings!$C$2:$C$255,Fuel_Mappings!$D$2:$D$255)&lt;&gt;"",LOOKUP($K4721,Fuel_Mappings!$C$2:$C$255,Fuel_Mappings!$D$2:$D$255),"")</f>
        <v>Other_Fuel</v>
      </c>
      <c r="Q4721" s="5" t="str">
        <f>IF($P4721="Other_Fuel",IF(LOOKUP($G4721,Fuel_Mappings!$I$2:$I$36,Fuel_Mappings!$I$2:$I$36)=$G4721,LOOKUP($G4721,Fuel_Mappings!$I$2:$I$36,Fuel_Mappings!$J$2:$J$36),""),"")</f>
        <v/>
      </c>
      <c r="S4721" s="5" t="str">
        <f t="shared" si="306"/>
        <v>2H2</v>
      </c>
      <c r="T4721" s="3" t="b">
        <f t="shared" si="307"/>
        <v>1</v>
      </c>
      <c r="U4721" s="3" t="b">
        <f t="shared" si="308"/>
        <v>1</v>
      </c>
    </row>
    <row r="4722" spans="1:21">
      <c r="A4722" s="10">
        <v>30201302</v>
      </c>
      <c r="B4722" t="s">
        <v>1055</v>
      </c>
      <c r="C4722" t="s">
        <v>1056</v>
      </c>
      <c r="D4722" t="s">
        <v>1057</v>
      </c>
      <c r="E4722" t="s">
        <v>11</v>
      </c>
      <c r="F4722" t="s">
        <v>12</v>
      </c>
      <c r="G4722" t="s">
        <v>1069</v>
      </c>
      <c r="H4722" t="s">
        <v>14</v>
      </c>
      <c r="I4722" t="s">
        <v>15</v>
      </c>
      <c r="J4722" t="s">
        <v>21</v>
      </c>
      <c r="K4722" s="3" t="str">
        <f t="shared" si="305"/>
        <v>Agriculture, Food, &amp; Kindred ProductsOther</v>
      </c>
      <c r="L4722" s="9" t="s">
        <v>1461</v>
      </c>
      <c r="M4722" s="9" t="s">
        <v>1462</v>
      </c>
      <c r="N4722" t="s">
        <v>41</v>
      </c>
      <c r="P4722" s="5" t="str">
        <f>IF(LOOKUP($K4722,Fuel_Mappings!$C$2:$C$255,Fuel_Mappings!$D$2:$D$255)&lt;&gt;"",LOOKUP($K4722,Fuel_Mappings!$C$2:$C$255,Fuel_Mappings!$D$2:$D$255),"")</f>
        <v>Other_Fuel</v>
      </c>
      <c r="Q4722" s="5" t="str">
        <f>IF($P4722="Other_Fuel",IF(LOOKUP($G4722,Fuel_Mappings!$I$2:$I$36,Fuel_Mappings!$I$2:$I$36)=$G4722,LOOKUP($G4722,Fuel_Mappings!$I$2:$I$36,Fuel_Mappings!$J$2:$J$36),""),"")</f>
        <v/>
      </c>
      <c r="S4722" s="5" t="str">
        <f t="shared" si="306"/>
        <v>2H2</v>
      </c>
      <c r="T4722" s="3" t="b">
        <f t="shared" si="307"/>
        <v>1</v>
      </c>
      <c r="U4722" s="3" t="b">
        <f t="shared" si="308"/>
        <v>1</v>
      </c>
    </row>
    <row r="4723" spans="1:21">
      <c r="A4723" s="10">
        <v>30201304</v>
      </c>
      <c r="B4723" t="s">
        <v>1055</v>
      </c>
      <c r="C4723" t="s">
        <v>1056</v>
      </c>
      <c r="D4723" t="s">
        <v>1057</v>
      </c>
      <c r="E4723" t="s">
        <v>11</v>
      </c>
      <c r="F4723" t="s">
        <v>12</v>
      </c>
      <c r="G4723" t="s">
        <v>1069</v>
      </c>
      <c r="H4723" t="s">
        <v>14</v>
      </c>
      <c r="I4723" t="s">
        <v>15</v>
      </c>
      <c r="J4723" t="s">
        <v>21</v>
      </c>
      <c r="K4723" s="3" t="str">
        <f t="shared" ref="K4723:K4786" si="309">I4723&amp;J4723</f>
        <v>Agriculture, Food, &amp; Kindred ProductsOther</v>
      </c>
      <c r="L4723" s="9" t="s">
        <v>1461</v>
      </c>
      <c r="M4723" s="9" t="s">
        <v>1462</v>
      </c>
      <c r="N4723" t="s">
        <v>41</v>
      </c>
      <c r="P4723" s="5" t="str">
        <f>IF(LOOKUP($K4723,Fuel_Mappings!$C$2:$C$255,Fuel_Mappings!$D$2:$D$255)&lt;&gt;"",LOOKUP($K4723,Fuel_Mappings!$C$2:$C$255,Fuel_Mappings!$D$2:$D$255),"")</f>
        <v>Other_Fuel</v>
      </c>
      <c r="Q4723" s="5" t="str">
        <f>IF($P4723="Other_Fuel",IF(LOOKUP($G4723,Fuel_Mappings!$I$2:$I$36,Fuel_Mappings!$I$2:$I$36)=$G4723,LOOKUP($G4723,Fuel_Mappings!$I$2:$I$36,Fuel_Mappings!$J$2:$J$36),""),"")</f>
        <v/>
      </c>
      <c r="S4723" s="5" t="str">
        <f t="shared" si="306"/>
        <v>2H2</v>
      </c>
      <c r="T4723" s="3" t="b">
        <f t="shared" si="307"/>
        <v>1</v>
      </c>
      <c r="U4723" s="3" t="b">
        <f t="shared" si="308"/>
        <v>1</v>
      </c>
    </row>
    <row r="4724" spans="1:21">
      <c r="A4724" s="10">
        <v>30201403</v>
      </c>
      <c r="B4724" t="s">
        <v>1055</v>
      </c>
      <c r="C4724" t="s">
        <v>1056</v>
      </c>
      <c r="D4724" t="s">
        <v>1057</v>
      </c>
      <c r="E4724" t="s">
        <v>11</v>
      </c>
      <c r="F4724" t="s">
        <v>12</v>
      </c>
      <c r="G4724" t="s">
        <v>1058</v>
      </c>
      <c r="H4724" t="s">
        <v>14</v>
      </c>
      <c r="I4724" t="s">
        <v>15</v>
      </c>
      <c r="J4724" t="s">
        <v>21</v>
      </c>
      <c r="K4724" s="3" t="str">
        <f t="shared" si="309"/>
        <v>Agriculture, Food, &amp; Kindred ProductsOther</v>
      </c>
      <c r="L4724" s="9" t="s">
        <v>1461</v>
      </c>
      <c r="M4724" s="9" t="s">
        <v>1462</v>
      </c>
      <c r="N4724" t="s">
        <v>41</v>
      </c>
      <c r="P4724" s="5" t="str">
        <f>IF(LOOKUP($K4724,Fuel_Mappings!$C$2:$C$255,Fuel_Mappings!$D$2:$D$255)&lt;&gt;"",LOOKUP($K4724,Fuel_Mappings!$C$2:$C$255,Fuel_Mappings!$D$2:$D$255),"")</f>
        <v>Other_Fuel</v>
      </c>
      <c r="Q4724" s="5" t="str">
        <f>IF($P4724="Other_Fuel",IF(LOOKUP($G4724,Fuel_Mappings!$I$2:$I$36,Fuel_Mappings!$I$2:$I$36)=$G4724,LOOKUP($G4724,Fuel_Mappings!$I$2:$I$36,Fuel_Mappings!$J$2:$J$36),""),"")</f>
        <v/>
      </c>
      <c r="S4724" s="5" t="str">
        <f t="shared" si="306"/>
        <v>2H2</v>
      </c>
      <c r="T4724" s="3" t="b">
        <f t="shared" si="307"/>
        <v>1</v>
      </c>
      <c r="U4724" s="3" t="b">
        <f t="shared" si="308"/>
        <v>1</v>
      </c>
    </row>
    <row r="4725" spans="1:21">
      <c r="A4725" s="10">
        <v>30201404</v>
      </c>
      <c r="B4725" t="s">
        <v>1055</v>
      </c>
      <c r="C4725" t="s">
        <v>1056</v>
      </c>
      <c r="D4725" t="s">
        <v>1057</v>
      </c>
      <c r="E4725" t="s">
        <v>11</v>
      </c>
      <c r="F4725" t="s">
        <v>12</v>
      </c>
      <c r="G4725" t="s">
        <v>1058</v>
      </c>
      <c r="H4725" t="s">
        <v>14</v>
      </c>
      <c r="I4725" t="s">
        <v>15</v>
      </c>
      <c r="J4725" t="s">
        <v>21</v>
      </c>
      <c r="K4725" s="3" t="str">
        <f t="shared" si="309"/>
        <v>Agriculture, Food, &amp; Kindred ProductsOther</v>
      </c>
      <c r="L4725" s="9" t="s">
        <v>1461</v>
      </c>
      <c r="M4725" s="9" t="s">
        <v>1462</v>
      </c>
      <c r="N4725" t="s">
        <v>41</v>
      </c>
      <c r="P4725" s="5" t="str">
        <f>IF(LOOKUP($K4725,Fuel_Mappings!$C$2:$C$255,Fuel_Mappings!$D$2:$D$255)&lt;&gt;"",LOOKUP($K4725,Fuel_Mappings!$C$2:$C$255,Fuel_Mappings!$D$2:$D$255),"")</f>
        <v>Other_Fuel</v>
      </c>
      <c r="Q4725" s="5" t="str">
        <f>IF($P4725="Other_Fuel",IF(LOOKUP($G4725,Fuel_Mappings!$I$2:$I$36,Fuel_Mappings!$I$2:$I$36)=$G4725,LOOKUP($G4725,Fuel_Mappings!$I$2:$I$36,Fuel_Mappings!$J$2:$J$36),""),"")</f>
        <v/>
      </c>
      <c r="S4725" s="5" t="str">
        <f t="shared" si="306"/>
        <v>2H2</v>
      </c>
      <c r="T4725" s="3" t="b">
        <f t="shared" si="307"/>
        <v>1</v>
      </c>
      <c r="U4725" s="3" t="b">
        <f t="shared" si="308"/>
        <v>1</v>
      </c>
    </row>
    <row r="4726" spans="1:21">
      <c r="A4726" s="10">
        <v>30201406</v>
      </c>
      <c r="B4726" t="s">
        <v>1055</v>
      </c>
      <c r="C4726" t="s">
        <v>1056</v>
      </c>
      <c r="D4726" t="s">
        <v>1057</v>
      </c>
      <c r="E4726" t="s">
        <v>11</v>
      </c>
      <c r="F4726" t="s">
        <v>12</v>
      </c>
      <c r="G4726" t="s">
        <v>1058</v>
      </c>
      <c r="H4726" t="s">
        <v>14</v>
      </c>
      <c r="I4726" t="s">
        <v>15</v>
      </c>
      <c r="J4726" t="s">
        <v>21</v>
      </c>
      <c r="K4726" s="3" t="str">
        <f t="shared" si="309"/>
        <v>Agriculture, Food, &amp; Kindred ProductsOther</v>
      </c>
      <c r="L4726" s="9" t="s">
        <v>1461</v>
      </c>
      <c r="M4726" s="9" t="s">
        <v>1462</v>
      </c>
      <c r="N4726" t="s">
        <v>41</v>
      </c>
      <c r="P4726" s="5" t="str">
        <f>IF(LOOKUP($K4726,Fuel_Mappings!$C$2:$C$255,Fuel_Mappings!$D$2:$D$255)&lt;&gt;"",LOOKUP($K4726,Fuel_Mappings!$C$2:$C$255,Fuel_Mappings!$D$2:$D$255),"")</f>
        <v>Other_Fuel</v>
      </c>
      <c r="Q4726" s="5" t="str">
        <f>IF($P4726="Other_Fuel",IF(LOOKUP($G4726,Fuel_Mappings!$I$2:$I$36,Fuel_Mappings!$I$2:$I$36)=$G4726,LOOKUP($G4726,Fuel_Mappings!$I$2:$I$36,Fuel_Mappings!$J$2:$J$36),""),"")</f>
        <v/>
      </c>
      <c r="S4726" s="5" t="str">
        <f t="shared" si="306"/>
        <v>2H2</v>
      </c>
      <c r="T4726" s="3" t="b">
        <f t="shared" si="307"/>
        <v>1</v>
      </c>
      <c r="U4726" s="3" t="b">
        <f t="shared" si="308"/>
        <v>1</v>
      </c>
    </row>
    <row r="4727" spans="1:21">
      <c r="A4727" s="10">
        <v>30201407</v>
      </c>
      <c r="B4727" t="s">
        <v>1055</v>
      </c>
      <c r="C4727" t="s">
        <v>1056</v>
      </c>
      <c r="D4727" t="s">
        <v>1057</v>
      </c>
      <c r="E4727" t="s">
        <v>11</v>
      </c>
      <c r="F4727" t="s">
        <v>12</v>
      </c>
      <c r="G4727" t="s">
        <v>1058</v>
      </c>
      <c r="H4727" t="s">
        <v>14</v>
      </c>
      <c r="I4727" t="s">
        <v>15</v>
      </c>
      <c r="J4727" t="s">
        <v>21</v>
      </c>
      <c r="K4727" s="3" t="str">
        <f t="shared" si="309"/>
        <v>Agriculture, Food, &amp; Kindred ProductsOther</v>
      </c>
      <c r="L4727" s="9" t="s">
        <v>1461</v>
      </c>
      <c r="M4727" s="9" t="s">
        <v>1462</v>
      </c>
      <c r="N4727" t="s">
        <v>41</v>
      </c>
      <c r="P4727" s="5" t="str">
        <f>IF(LOOKUP($K4727,Fuel_Mappings!$C$2:$C$255,Fuel_Mappings!$D$2:$D$255)&lt;&gt;"",LOOKUP($K4727,Fuel_Mappings!$C$2:$C$255,Fuel_Mappings!$D$2:$D$255),"")</f>
        <v>Other_Fuel</v>
      </c>
      <c r="Q4727" s="5" t="str">
        <f>IF($P4727="Other_Fuel",IF(LOOKUP($G4727,Fuel_Mappings!$I$2:$I$36,Fuel_Mappings!$I$2:$I$36)=$G4727,LOOKUP($G4727,Fuel_Mappings!$I$2:$I$36,Fuel_Mappings!$J$2:$J$36),""),"")</f>
        <v/>
      </c>
      <c r="S4727" s="5" t="str">
        <f t="shared" si="306"/>
        <v>2H2</v>
      </c>
      <c r="T4727" s="3" t="b">
        <f t="shared" si="307"/>
        <v>1</v>
      </c>
      <c r="U4727" s="3" t="b">
        <f t="shared" si="308"/>
        <v>1</v>
      </c>
    </row>
    <row r="4728" spans="1:21">
      <c r="A4728" s="10">
        <v>30201408</v>
      </c>
      <c r="B4728" t="s">
        <v>1055</v>
      </c>
      <c r="C4728" t="s">
        <v>1056</v>
      </c>
      <c r="D4728" t="s">
        <v>1057</v>
      </c>
      <c r="E4728" t="s">
        <v>11</v>
      </c>
      <c r="F4728" t="s">
        <v>12</v>
      </c>
      <c r="G4728" t="s">
        <v>1058</v>
      </c>
      <c r="H4728" t="s">
        <v>14</v>
      </c>
      <c r="I4728" t="s">
        <v>15</v>
      </c>
      <c r="J4728" t="s">
        <v>21</v>
      </c>
      <c r="K4728" s="3" t="str">
        <f t="shared" si="309"/>
        <v>Agriculture, Food, &amp; Kindred ProductsOther</v>
      </c>
      <c r="L4728" s="9" t="s">
        <v>1461</v>
      </c>
      <c r="M4728" s="9" t="s">
        <v>1462</v>
      </c>
      <c r="N4728" t="s">
        <v>41</v>
      </c>
      <c r="P4728" s="5" t="str">
        <f>IF(LOOKUP($K4728,Fuel_Mappings!$C$2:$C$255,Fuel_Mappings!$D$2:$D$255)&lt;&gt;"",LOOKUP($K4728,Fuel_Mappings!$C$2:$C$255,Fuel_Mappings!$D$2:$D$255),"")</f>
        <v>Other_Fuel</v>
      </c>
      <c r="Q4728" s="5" t="str">
        <f>IF($P4728="Other_Fuel",IF(LOOKUP($G4728,Fuel_Mappings!$I$2:$I$36,Fuel_Mappings!$I$2:$I$36)=$G4728,LOOKUP($G4728,Fuel_Mappings!$I$2:$I$36,Fuel_Mappings!$J$2:$J$36),""),"")</f>
        <v/>
      </c>
      <c r="S4728" s="5" t="str">
        <f t="shared" si="306"/>
        <v>2H2</v>
      </c>
      <c r="T4728" s="3" t="b">
        <f t="shared" si="307"/>
        <v>1</v>
      </c>
      <c r="U4728" s="3" t="b">
        <f t="shared" si="308"/>
        <v>1</v>
      </c>
    </row>
    <row r="4729" spans="1:21">
      <c r="A4729" s="10">
        <v>30201412</v>
      </c>
      <c r="B4729" t="s">
        <v>1055</v>
      </c>
      <c r="C4729" t="s">
        <v>1056</v>
      </c>
      <c r="D4729" t="s">
        <v>1057</v>
      </c>
      <c r="E4729" t="s">
        <v>11</v>
      </c>
      <c r="F4729" t="s">
        <v>12</v>
      </c>
      <c r="G4729" t="s">
        <v>1058</v>
      </c>
      <c r="H4729" t="s">
        <v>14</v>
      </c>
      <c r="I4729" t="s">
        <v>15</v>
      </c>
      <c r="J4729" t="s">
        <v>21</v>
      </c>
      <c r="K4729" s="3" t="str">
        <f t="shared" si="309"/>
        <v>Agriculture, Food, &amp; Kindred ProductsOther</v>
      </c>
      <c r="L4729" s="9" t="s">
        <v>1461</v>
      </c>
      <c r="M4729" s="9" t="s">
        <v>1462</v>
      </c>
      <c r="N4729" t="s">
        <v>41</v>
      </c>
      <c r="P4729" s="5" t="str">
        <f>IF(LOOKUP($K4729,Fuel_Mappings!$C$2:$C$255,Fuel_Mappings!$D$2:$D$255)&lt;&gt;"",LOOKUP($K4729,Fuel_Mappings!$C$2:$C$255,Fuel_Mappings!$D$2:$D$255),"")</f>
        <v>Other_Fuel</v>
      </c>
      <c r="Q4729" s="5" t="str">
        <f>IF($P4729="Other_Fuel",IF(LOOKUP($G4729,Fuel_Mappings!$I$2:$I$36,Fuel_Mappings!$I$2:$I$36)=$G4729,LOOKUP($G4729,Fuel_Mappings!$I$2:$I$36,Fuel_Mappings!$J$2:$J$36),""),"")</f>
        <v/>
      </c>
      <c r="S4729" s="5" t="str">
        <f t="shared" si="306"/>
        <v>2H2</v>
      </c>
      <c r="T4729" s="3" t="b">
        <f t="shared" si="307"/>
        <v>1</v>
      </c>
      <c r="U4729" s="3" t="b">
        <f t="shared" si="308"/>
        <v>1</v>
      </c>
    </row>
    <row r="4730" spans="1:21">
      <c r="A4730" s="10">
        <v>30201421</v>
      </c>
      <c r="B4730" t="s">
        <v>1055</v>
      </c>
      <c r="C4730" t="s">
        <v>1056</v>
      </c>
      <c r="D4730" t="s">
        <v>1057</v>
      </c>
      <c r="E4730" t="s">
        <v>11</v>
      </c>
      <c r="F4730" t="s">
        <v>12</v>
      </c>
      <c r="G4730" t="s">
        <v>1058</v>
      </c>
      <c r="H4730" t="s">
        <v>14</v>
      </c>
      <c r="I4730" t="s">
        <v>15</v>
      </c>
      <c r="J4730" t="s">
        <v>21</v>
      </c>
      <c r="K4730" s="3" t="str">
        <f t="shared" si="309"/>
        <v>Agriculture, Food, &amp; Kindred ProductsOther</v>
      </c>
      <c r="L4730" s="9" t="s">
        <v>1461</v>
      </c>
      <c r="M4730" s="9" t="s">
        <v>1462</v>
      </c>
      <c r="N4730" t="s">
        <v>41</v>
      </c>
      <c r="P4730" s="5" t="str">
        <f>IF(LOOKUP($K4730,Fuel_Mappings!$C$2:$C$255,Fuel_Mappings!$D$2:$D$255)&lt;&gt;"",LOOKUP($K4730,Fuel_Mappings!$C$2:$C$255,Fuel_Mappings!$D$2:$D$255),"")</f>
        <v>Other_Fuel</v>
      </c>
      <c r="Q4730" s="5" t="str">
        <f>IF($P4730="Other_Fuel",IF(LOOKUP($G4730,Fuel_Mappings!$I$2:$I$36,Fuel_Mappings!$I$2:$I$36)=$G4730,LOOKUP($G4730,Fuel_Mappings!$I$2:$I$36,Fuel_Mappings!$J$2:$J$36),""),"")</f>
        <v/>
      </c>
      <c r="S4730" s="5" t="str">
        <f t="shared" si="306"/>
        <v>2H2</v>
      </c>
      <c r="T4730" s="3" t="b">
        <f t="shared" si="307"/>
        <v>1</v>
      </c>
      <c r="U4730" s="3" t="b">
        <f t="shared" si="308"/>
        <v>1</v>
      </c>
    </row>
    <row r="4731" spans="1:21">
      <c r="A4731" s="10">
        <v>30201422</v>
      </c>
      <c r="B4731" t="s">
        <v>1055</v>
      </c>
      <c r="C4731" t="s">
        <v>1056</v>
      </c>
      <c r="D4731" t="s">
        <v>1057</v>
      </c>
      <c r="E4731" t="s">
        <v>11</v>
      </c>
      <c r="F4731" t="s">
        <v>12</v>
      </c>
      <c r="G4731" t="s">
        <v>1058</v>
      </c>
      <c r="H4731" t="s">
        <v>14</v>
      </c>
      <c r="I4731" t="s">
        <v>15</v>
      </c>
      <c r="J4731" t="s">
        <v>21</v>
      </c>
      <c r="K4731" s="3" t="str">
        <f t="shared" si="309"/>
        <v>Agriculture, Food, &amp; Kindred ProductsOther</v>
      </c>
      <c r="L4731" s="9" t="s">
        <v>1461</v>
      </c>
      <c r="M4731" s="9" t="s">
        <v>1462</v>
      </c>
      <c r="N4731" t="s">
        <v>41</v>
      </c>
      <c r="P4731" s="5" t="str">
        <f>IF(LOOKUP($K4731,Fuel_Mappings!$C$2:$C$255,Fuel_Mappings!$D$2:$D$255)&lt;&gt;"",LOOKUP($K4731,Fuel_Mappings!$C$2:$C$255,Fuel_Mappings!$D$2:$D$255),"")</f>
        <v>Other_Fuel</v>
      </c>
      <c r="Q4731" s="5" t="str">
        <f>IF($P4731="Other_Fuel",IF(LOOKUP($G4731,Fuel_Mappings!$I$2:$I$36,Fuel_Mappings!$I$2:$I$36)=$G4731,LOOKUP($G4731,Fuel_Mappings!$I$2:$I$36,Fuel_Mappings!$J$2:$J$36),""),"")</f>
        <v/>
      </c>
      <c r="S4731" s="5" t="str">
        <f t="shared" si="306"/>
        <v>2H2</v>
      </c>
      <c r="T4731" s="3" t="b">
        <f t="shared" si="307"/>
        <v>1</v>
      </c>
      <c r="U4731" s="3" t="b">
        <f t="shared" si="308"/>
        <v>1</v>
      </c>
    </row>
    <row r="4732" spans="1:21">
      <c r="A4732" s="10">
        <v>30201601</v>
      </c>
      <c r="B4732" t="s">
        <v>1055</v>
      </c>
      <c r="C4732" t="s">
        <v>1056</v>
      </c>
      <c r="D4732" t="s">
        <v>1057</v>
      </c>
      <c r="E4732" t="s">
        <v>11</v>
      </c>
      <c r="F4732" t="s">
        <v>12</v>
      </c>
      <c r="G4732" t="s">
        <v>1070</v>
      </c>
      <c r="H4732" t="s">
        <v>14</v>
      </c>
      <c r="I4732" t="s">
        <v>15</v>
      </c>
      <c r="J4732" t="s">
        <v>21</v>
      </c>
      <c r="K4732" s="3" t="str">
        <f t="shared" si="309"/>
        <v>Agriculture, Food, &amp; Kindred ProductsOther</v>
      </c>
      <c r="L4732" s="9" t="s">
        <v>1461</v>
      </c>
      <c r="M4732" s="9" t="s">
        <v>1462</v>
      </c>
      <c r="N4732" t="s">
        <v>41</v>
      </c>
      <c r="P4732" s="5" t="str">
        <f>IF(LOOKUP($K4732,Fuel_Mappings!$C$2:$C$255,Fuel_Mappings!$D$2:$D$255)&lt;&gt;"",LOOKUP($K4732,Fuel_Mappings!$C$2:$C$255,Fuel_Mappings!$D$2:$D$255),"")</f>
        <v>Other_Fuel</v>
      </c>
      <c r="Q4732" s="5" t="str">
        <f>IF($P4732="Other_Fuel",IF(LOOKUP($G4732,Fuel_Mappings!$I$2:$I$36,Fuel_Mappings!$I$2:$I$36)=$G4732,LOOKUP($G4732,Fuel_Mappings!$I$2:$I$36,Fuel_Mappings!$J$2:$J$36),""),"")</f>
        <v/>
      </c>
      <c r="S4732" s="5" t="str">
        <f t="shared" si="306"/>
        <v>2H2</v>
      </c>
      <c r="T4732" s="3" t="b">
        <f t="shared" si="307"/>
        <v>1</v>
      </c>
      <c r="U4732" s="3" t="b">
        <f t="shared" si="308"/>
        <v>1</v>
      </c>
    </row>
    <row r="4733" spans="1:21">
      <c r="A4733" s="10">
        <v>30201608</v>
      </c>
      <c r="B4733" t="s">
        <v>1055</v>
      </c>
      <c r="C4733" t="s">
        <v>1056</v>
      </c>
      <c r="D4733" t="s">
        <v>1057</v>
      </c>
      <c r="E4733" t="s">
        <v>11</v>
      </c>
      <c r="F4733" t="s">
        <v>12</v>
      </c>
      <c r="G4733" t="s">
        <v>1070</v>
      </c>
      <c r="H4733" t="s">
        <v>14</v>
      </c>
      <c r="I4733" t="s">
        <v>15</v>
      </c>
      <c r="J4733" t="s">
        <v>21</v>
      </c>
      <c r="K4733" s="3" t="str">
        <f t="shared" si="309"/>
        <v>Agriculture, Food, &amp; Kindred ProductsOther</v>
      </c>
      <c r="L4733" s="9" t="s">
        <v>1461</v>
      </c>
      <c r="M4733" s="9" t="s">
        <v>1462</v>
      </c>
      <c r="N4733" t="s">
        <v>41</v>
      </c>
      <c r="P4733" s="5" t="str">
        <f>IF(LOOKUP($K4733,Fuel_Mappings!$C$2:$C$255,Fuel_Mappings!$D$2:$D$255)&lt;&gt;"",LOOKUP($K4733,Fuel_Mappings!$C$2:$C$255,Fuel_Mappings!$D$2:$D$255),"")</f>
        <v>Other_Fuel</v>
      </c>
      <c r="Q4733" s="5" t="str">
        <f>IF($P4733="Other_Fuel",IF(LOOKUP($G4733,Fuel_Mappings!$I$2:$I$36,Fuel_Mappings!$I$2:$I$36)=$G4733,LOOKUP($G4733,Fuel_Mappings!$I$2:$I$36,Fuel_Mappings!$J$2:$J$36),""),"")</f>
        <v/>
      </c>
      <c r="S4733" s="5" t="str">
        <f t="shared" si="306"/>
        <v>2H2</v>
      </c>
      <c r="T4733" s="3" t="b">
        <f t="shared" si="307"/>
        <v>1</v>
      </c>
      <c r="U4733" s="3" t="b">
        <f t="shared" si="308"/>
        <v>1</v>
      </c>
    </row>
    <row r="4734" spans="1:21">
      <c r="A4734" s="10">
        <v>30201684</v>
      </c>
      <c r="B4734" t="s">
        <v>1055</v>
      </c>
      <c r="C4734" t="s">
        <v>1056</v>
      </c>
      <c r="D4734" t="s">
        <v>1057</v>
      </c>
      <c r="E4734" t="s">
        <v>11</v>
      </c>
      <c r="F4734" t="s">
        <v>12</v>
      </c>
      <c r="G4734" t="s">
        <v>1070</v>
      </c>
      <c r="H4734" t="s">
        <v>14</v>
      </c>
      <c r="I4734" t="s">
        <v>15</v>
      </c>
      <c r="J4734" t="s">
        <v>21</v>
      </c>
      <c r="K4734" s="3" t="str">
        <f t="shared" si="309"/>
        <v>Agriculture, Food, &amp; Kindred ProductsOther</v>
      </c>
      <c r="L4734" s="9" t="s">
        <v>1461</v>
      </c>
      <c r="M4734" s="9" t="s">
        <v>1462</v>
      </c>
      <c r="N4734" t="s">
        <v>41</v>
      </c>
      <c r="P4734" s="5" t="str">
        <f>IF(LOOKUP($K4734,Fuel_Mappings!$C$2:$C$255,Fuel_Mappings!$D$2:$D$255)&lt;&gt;"",LOOKUP($K4734,Fuel_Mappings!$C$2:$C$255,Fuel_Mappings!$D$2:$D$255),"")</f>
        <v>Other_Fuel</v>
      </c>
      <c r="Q4734" s="5" t="str">
        <f>IF($P4734="Other_Fuel",IF(LOOKUP($G4734,Fuel_Mappings!$I$2:$I$36,Fuel_Mappings!$I$2:$I$36)=$G4734,LOOKUP($G4734,Fuel_Mappings!$I$2:$I$36,Fuel_Mappings!$J$2:$J$36),""),"")</f>
        <v/>
      </c>
      <c r="S4734" s="5" t="str">
        <f t="shared" si="306"/>
        <v>2H2</v>
      </c>
      <c r="T4734" s="3" t="b">
        <f t="shared" si="307"/>
        <v>1</v>
      </c>
      <c r="U4734" s="3" t="b">
        <f t="shared" si="308"/>
        <v>1</v>
      </c>
    </row>
    <row r="4735" spans="1:21">
      <c r="A4735" s="10">
        <v>30201699</v>
      </c>
      <c r="B4735" t="s">
        <v>1055</v>
      </c>
      <c r="C4735" t="s">
        <v>1056</v>
      </c>
      <c r="D4735" t="s">
        <v>1057</v>
      </c>
      <c r="E4735" t="s">
        <v>11</v>
      </c>
      <c r="F4735" t="s">
        <v>12</v>
      </c>
      <c r="G4735" t="s">
        <v>1070</v>
      </c>
      <c r="H4735" t="s">
        <v>14</v>
      </c>
      <c r="I4735" t="s">
        <v>15</v>
      </c>
      <c r="J4735" t="s">
        <v>21</v>
      </c>
      <c r="K4735" s="3" t="str">
        <f t="shared" si="309"/>
        <v>Agriculture, Food, &amp; Kindred ProductsOther</v>
      </c>
      <c r="L4735" s="9" t="s">
        <v>1461</v>
      </c>
      <c r="M4735" s="9" t="s">
        <v>1462</v>
      </c>
      <c r="N4735" t="s">
        <v>41</v>
      </c>
      <c r="P4735" s="5" t="str">
        <f>IF(LOOKUP($K4735,Fuel_Mappings!$C$2:$C$255,Fuel_Mappings!$D$2:$D$255)&lt;&gt;"",LOOKUP($K4735,Fuel_Mappings!$C$2:$C$255,Fuel_Mappings!$D$2:$D$255),"")</f>
        <v>Other_Fuel</v>
      </c>
      <c r="Q4735" s="5" t="str">
        <f>IF($P4735="Other_Fuel",IF(LOOKUP($G4735,Fuel_Mappings!$I$2:$I$36,Fuel_Mappings!$I$2:$I$36)=$G4735,LOOKUP($G4735,Fuel_Mappings!$I$2:$I$36,Fuel_Mappings!$J$2:$J$36),""),"")</f>
        <v/>
      </c>
      <c r="S4735" s="5" t="str">
        <f t="shared" si="306"/>
        <v>2H2</v>
      </c>
      <c r="T4735" s="3" t="b">
        <f t="shared" si="307"/>
        <v>1</v>
      </c>
      <c r="U4735" s="3" t="b">
        <f t="shared" si="308"/>
        <v>1</v>
      </c>
    </row>
    <row r="4736" spans="1:21">
      <c r="A4736" s="10">
        <v>30201799</v>
      </c>
      <c r="B4736" t="s">
        <v>1055</v>
      </c>
      <c r="C4736" t="s">
        <v>1056</v>
      </c>
      <c r="D4736" t="s">
        <v>1057</v>
      </c>
      <c r="E4736" t="s">
        <v>11</v>
      </c>
      <c r="F4736" t="s">
        <v>12</v>
      </c>
      <c r="G4736" t="s">
        <v>1071</v>
      </c>
      <c r="H4736" t="s">
        <v>14</v>
      </c>
      <c r="I4736" t="s">
        <v>15</v>
      </c>
      <c r="J4736" t="s">
        <v>21</v>
      </c>
      <c r="K4736" s="3" t="str">
        <f t="shared" si="309"/>
        <v>Agriculture, Food, &amp; Kindred ProductsOther</v>
      </c>
      <c r="L4736" s="9" t="s">
        <v>1461</v>
      </c>
      <c r="M4736" s="9" t="s">
        <v>1462</v>
      </c>
      <c r="N4736" t="s">
        <v>41</v>
      </c>
      <c r="P4736" s="5" t="str">
        <f>IF(LOOKUP($K4736,Fuel_Mappings!$C$2:$C$255,Fuel_Mappings!$D$2:$D$255)&lt;&gt;"",LOOKUP($K4736,Fuel_Mappings!$C$2:$C$255,Fuel_Mappings!$D$2:$D$255),"")</f>
        <v>Other_Fuel</v>
      </c>
      <c r="Q4736" s="5" t="str">
        <f>IF($P4736="Other_Fuel",IF(LOOKUP($G4736,Fuel_Mappings!$I$2:$I$36,Fuel_Mappings!$I$2:$I$36)=$G4736,LOOKUP($G4736,Fuel_Mappings!$I$2:$I$36,Fuel_Mappings!$J$2:$J$36),""),"")</f>
        <v/>
      </c>
      <c r="S4736" s="5" t="str">
        <f t="shared" si="306"/>
        <v>2H2</v>
      </c>
      <c r="T4736" s="3" t="b">
        <f t="shared" si="307"/>
        <v>1</v>
      </c>
      <c r="U4736" s="3" t="b">
        <f t="shared" si="308"/>
        <v>1</v>
      </c>
    </row>
    <row r="4737" spans="1:21">
      <c r="A4737" s="10">
        <v>30201917</v>
      </c>
      <c r="B4737" t="s">
        <v>1055</v>
      </c>
      <c r="C4737" t="s">
        <v>1056</v>
      </c>
      <c r="D4737" t="s">
        <v>1057</v>
      </c>
      <c r="E4737" t="s">
        <v>11</v>
      </c>
      <c r="F4737" t="s">
        <v>12</v>
      </c>
      <c r="G4737" t="s">
        <v>1072</v>
      </c>
      <c r="H4737" t="s">
        <v>14</v>
      </c>
      <c r="I4737" t="s">
        <v>15</v>
      </c>
      <c r="J4737" t="s">
        <v>21</v>
      </c>
      <c r="K4737" s="3" t="str">
        <f t="shared" si="309"/>
        <v>Agriculture, Food, &amp; Kindred ProductsOther</v>
      </c>
      <c r="L4737" s="9" t="s">
        <v>1461</v>
      </c>
      <c r="M4737" s="9" t="s">
        <v>1462</v>
      </c>
      <c r="N4737" t="s">
        <v>41</v>
      </c>
      <c r="P4737" s="5" t="str">
        <f>IF(LOOKUP($K4737,Fuel_Mappings!$C$2:$C$255,Fuel_Mappings!$D$2:$D$255)&lt;&gt;"",LOOKUP($K4737,Fuel_Mappings!$C$2:$C$255,Fuel_Mappings!$D$2:$D$255),"")</f>
        <v>Other_Fuel</v>
      </c>
      <c r="Q4737" s="5" t="str">
        <f>IF($P4737="Other_Fuel",IF(LOOKUP($G4737,Fuel_Mappings!$I$2:$I$36,Fuel_Mappings!$I$2:$I$36)=$G4737,LOOKUP($G4737,Fuel_Mappings!$I$2:$I$36,Fuel_Mappings!$J$2:$J$36),""),"")</f>
        <v/>
      </c>
      <c r="S4737" s="5" t="str">
        <f t="shared" si="306"/>
        <v>2H2</v>
      </c>
      <c r="T4737" s="3" t="b">
        <f t="shared" si="307"/>
        <v>1</v>
      </c>
      <c r="U4737" s="3" t="b">
        <f t="shared" si="308"/>
        <v>1</v>
      </c>
    </row>
    <row r="4738" spans="1:21">
      <c r="A4738" s="10">
        <v>30203201</v>
      </c>
      <c r="B4738" t="s">
        <v>1055</v>
      </c>
      <c r="C4738" t="s">
        <v>1056</v>
      </c>
      <c r="D4738" t="s">
        <v>1057</v>
      </c>
      <c r="E4738" t="s">
        <v>11</v>
      </c>
      <c r="F4738" t="s">
        <v>12</v>
      </c>
      <c r="G4738" t="s">
        <v>1061</v>
      </c>
      <c r="H4738" t="s">
        <v>14</v>
      </c>
      <c r="I4738" t="s">
        <v>15</v>
      </c>
      <c r="J4738" t="s">
        <v>1061</v>
      </c>
      <c r="K4738" s="3" t="str">
        <f t="shared" si="309"/>
        <v>Agriculture, Food, &amp; Kindred ProductsBakeries</v>
      </c>
      <c r="L4738" s="9" t="s">
        <v>1461</v>
      </c>
      <c r="M4738" s="9" t="s">
        <v>1462</v>
      </c>
      <c r="N4738" t="s">
        <v>41</v>
      </c>
      <c r="P4738" s="5" t="str">
        <f>IF(LOOKUP($K4738,Fuel_Mappings!$C$2:$C$255,Fuel_Mappings!$D$2:$D$255)&lt;&gt;"",LOOKUP($K4738,Fuel_Mappings!$C$2:$C$255,Fuel_Mappings!$D$2:$D$255),"")</f>
        <v/>
      </c>
      <c r="Q4738" s="5" t="str">
        <f>IF($P4738="Other_Fuel",IF(LOOKUP($G4738,Fuel_Mappings!$I$2:$I$36,Fuel_Mappings!$I$2:$I$36)=$G4738,LOOKUP($G4738,Fuel_Mappings!$I$2:$I$36,Fuel_Mappings!$J$2:$J$36),""),"")</f>
        <v/>
      </c>
      <c r="S4738" s="5" t="str">
        <f t="shared" si="306"/>
        <v>2H2</v>
      </c>
      <c r="T4738" s="3" t="b">
        <f t="shared" si="307"/>
        <v>1</v>
      </c>
      <c r="U4738" s="3" t="b">
        <f t="shared" si="308"/>
        <v>1</v>
      </c>
    </row>
    <row r="4739" spans="1:21">
      <c r="A4739" s="10">
        <v>30203299</v>
      </c>
      <c r="B4739" t="s">
        <v>1055</v>
      </c>
      <c r="C4739" t="s">
        <v>1056</v>
      </c>
      <c r="D4739" t="s">
        <v>1057</v>
      </c>
      <c r="E4739" t="s">
        <v>11</v>
      </c>
      <c r="F4739" t="s">
        <v>12</v>
      </c>
      <c r="G4739" t="s">
        <v>1061</v>
      </c>
      <c r="H4739" t="s">
        <v>14</v>
      </c>
      <c r="I4739" t="s">
        <v>15</v>
      </c>
      <c r="J4739" t="s">
        <v>21</v>
      </c>
      <c r="K4739" s="3" t="str">
        <f t="shared" si="309"/>
        <v>Agriculture, Food, &amp; Kindred ProductsOther</v>
      </c>
      <c r="L4739" s="9" t="s">
        <v>1461</v>
      </c>
      <c r="M4739" s="9" t="s">
        <v>1462</v>
      </c>
      <c r="N4739" t="s">
        <v>41</v>
      </c>
      <c r="P4739" s="5" t="str">
        <f>IF(LOOKUP($K4739,Fuel_Mappings!$C$2:$C$255,Fuel_Mappings!$D$2:$D$255)&lt;&gt;"",LOOKUP($K4739,Fuel_Mappings!$C$2:$C$255,Fuel_Mappings!$D$2:$D$255),"")</f>
        <v>Other_Fuel</v>
      </c>
      <c r="Q4739" s="5" t="str">
        <f>IF($P4739="Other_Fuel",IF(LOOKUP($G4739,Fuel_Mappings!$I$2:$I$36,Fuel_Mappings!$I$2:$I$36)=$G4739,LOOKUP($G4739,Fuel_Mappings!$I$2:$I$36,Fuel_Mappings!$J$2:$J$36),""),"")</f>
        <v/>
      </c>
      <c r="S4739" s="5" t="str">
        <f t="shared" ref="S4739:S4802" si="310">LEFT(L4739,FIND("_",L4739)-1)</f>
        <v>2H2</v>
      </c>
      <c r="T4739" s="3" t="b">
        <f t="shared" ref="T4739:T4802" si="311">$S4739=$C4739</f>
        <v>1</v>
      </c>
      <c r="U4739" s="3" t="b">
        <f t="shared" ref="U4739:U4802" si="312">LEFT($S4739,3)=LEFT($C4739,3)</f>
        <v>1</v>
      </c>
    </row>
    <row r="4740" spans="1:21">
      <c r="A4740" s="10">
        <v>30203404</v>
      </c>
      <c r="B4740" t="s">
        <v>1055</v>
      </c>
      <c r="C4740" t="s">
        <v>1056</v>
      </c>
      <c r="D4740" t="s">
        <v>1057</v>
      </c>
      <c r="E4740" t="s">
        <v>11</v>
      </c>
      <c r="F4740" t="s">
        <v>12</v>
      </c>
      <c r="G4740" t="s">
        <v>1073</v>
      </c>
      <c r="H4740" t="s">
        <v>14</v>
      </c>
      <c r="I4740" t="s">
        <v>15</v>
      </c>
      <c r="J4740" t="s">
        <v>21</v>
      </c>
      <c r="K4740" s="3" t="str">
        <f t="shared" si="309"/>
        <v>Agriculture, Food, &amp; Kindred ProductsOther</v>
      </c>
      <c r="L4740" s="9" t="s">
        <v>1461</v>
      </c>
      <c r="M4740" s="9" t="s">
        <v>1462</v>
      </c>
      <c r="N4740" t="s">
        <v>41</v>
      </c>
      <c r="P4740" s="5" t="str">
        <f>IF(LOOKUP($K4740,Fuel_Mappings!$C$2:$C$255,Fuel_Mappings!$D$2:$D$255)&lt;&gt;"",LOOKUP($K4740,Fuel_Mappings!$C$2:$C$255,Fuel_Mappings!$D$2:$D$255),"")</f>
        <v>Other_Fuel</v>
      </c>
      <c r="Q4740" s="5" t="str">
        <f>IF($P4740="Other_Fuel",IF(LOOKUP($G4740,Fuel_Mappings!$I$2:$I$36,Fuel_Mappings!$I$2:$I$36)=$G4740,LOOKUP($G4740,Fuel_Mappings!$I$2:$I$36,Fuel_Mappings!$J$2:$J$36),""),"")</f>
        <v/>
      </c>
      <c r="S4740" s="5" t="str">
        <f t="shared" si="310"/>
        <v>2H2</v>
      </c>
      <c r="T4740" s="3" t="b">
        <f t="shared" si="311"/>
        <v>1</v>
      </c>
      <c r="U4740" s="3" t="b">
        <f t="shared" si="312"/>
        <v>1</v>
      </c>
    </row>
    <row r="4741" spans="1:21">
      <c r="A4741" s="10">
        <v>30203405</v>
      </c>
      <c r="B4741" t="s">
        <v>1055</v>
      </c>
      <c r="C4741" t="s">
        <v>1056</v>
      </c>
      <c r="D4741" t="s">
        <v>1057</v>
      </c>
      <c r="E4741" t="s">
        <v>11</v>
      </c>
      <c r="F4741" t="s">
        <v>12</v>
      </c>
      <c r="G4741" t="s">
        <v>1073</v>
      </c>
      <c r="H4741" t="s">
        <v>14</v>
      </c>
      <c r="I4741" t="s">
        <v>15</v>
      </c>
      <c r="J4741" t="s">
        <v>1061</v>
      </c>
      <c r="K4741" s="3" t="str">
        <f t="shared" si="309"/>
        <v>Agriculture, Food, &amp; Kindred ProductsBakeries</v>
      </c>
      <c r="L4741" s="9" t="s">
        <v>1461</v>
      </c>
      <c r="M4741" s="9" t="s">
        <v>1462</v>
      </c>
      <c r="N4741" t="s">
        <v>41</v>
      </c>
      <c r="P4741" s="5" t="str">
        <f>IF(LOOKUP($K4741,Fuel_Mappings!$C$2:$C$255,Fuel_Mappings!$D$2:$D$255)&lt;&gt;"",LOOKUP($K4741,Fuel_Mappings!$C$2:$C$255,Fuel_Mappings!$D$2:$D$255),"")</f>
        <v/>
      </c>
      <c r="Q4741" s="5" t="str">
        <f>IF($P4741="Other_Fuel",IF(LOOKUP($G4741,Fuel_Mappings!$I$2:$I$36,Fuel_Mappings!$I$2:$I$36)=$G4741,LOOKUP($G4741,Fuel_Mappings!$I$2:$I$36,Fuel_Mappings!$J$2:$J$36),""),"")</f>
        <v/>
      </c>
      <c r="S4741" s="5" t="str">
        <f t="shared" si="310"/>
        <v>2H2</v>
      </c>
      <c r="T4741" s="3" t="b">
        <f t="shared" si="311"/>
        <v>1</v>
      </c>
      <c r="U4741" s="3" t="b">
        <f t="shared" si="312"/>
        <v>1</v>
      </c>
    </row>
    <row r="4742" spans="1:21">
      <c r="A4742" s="10">
        <v>30203407</v>
      </c>
      <c r="B4742" t="s">
        <v>1055</v>
      </c>
      <c r="C4742" t="s">
        <v>1056</v>
      </c>
      <c r="D4742" t="s">
        <v>1057</v>
      </c>
      <c r="E4742" t="s">
        <v>11</v>
      </c>
      <c r="F4742" t="s">
        <v>12</v>
      </c>
      <c r="G4742" t="s">
        <v>1073</v>
      </c>
      <c r="H4742" t="s">
        <v>14</v>
      </c>
      <c r="I4742" t="s">
        <v>15</v>
      </c>
      <c r="J4742" t="s">
        <v>1061</v>
      </c>
      <c r="K4742" s="3" t="str">
        <f t="shared" si="309"/>
        <v>Agriculture, Food, &amp; Kindred ProductsBakeries</v>
      </c>
      <c r="L4742" s="9" t="s">
        <v>1461</v>
      </c>
      <c r="M4742" s="9" t="s">
        <v>1462</v>
      </c>
      <c r="N4742" t="s">
        <v>41</v>
      </c>
      <c r="P4742" s="5" t="str">
        <f>IF(LOOKUP($K4742,Fuel_Mappings!$C$2:$C$255,Fuel_Mappings!$D$2:$D$255)&lt;&gt;"",LOOKUP($K4742,Fuel_Mappings!$C$2:$C$255,Fuel_Mappings!$D$2:$D$255),"")</f>
        <v/>
      </c>
      <c r="Q4742" s="5" t="str">
        <f>IF($P4742="Other_Fuel",IF(LOOKUP($G4742,Fuel_Mappings!$I$2:$I$36,Fuel_Mappings!$I$2:$I$36)=$G4742,LOOKUP($G4742,Fuel_Mappings!$I$2:$I$36,Fuel_Mappings!$J$2:$J$36),""),"")</f>
        <v/>
      </c>
      <c r="S4742" s="5" t="str">
        <f t="shared" si="310"/>
        <v>2H2</v>
      </c>
      <c r="T4742" s="3" t="b">
        <f t="shared" si="311"/>
        <v>1</v>
      </c>
      <c r="U4742" s="3" t="b">
        <f t="shared" si="312"/>
        <v>1</v>
      </c>
    </row>
    <row r="4743" spans="1:21">
      <c r="A4743" s="10">
        <v>30203504</v>
      </c>
      <c r="B4743" t="s">
        <v>1055</v>
      </c>
      <c r="C4743" t="s">
        <v>1056</v>
      </c>
      <c r="D4743" t="s">
        <v>1057</v>
      </c>
      <c r="E4743" t="s">
        <v>11</v>
      </c>
      <c r="F4743" t="s">
        <v>12</v>
      </c>
      <c r="G4743" t="s">
        <v>1074</v>
      </c>
      <c r="H4743" t="s">
        <v>14</v>
      </c>
      <c r="I4743" t="s">
        <v>15</v>
      </c>
      <c r="J4743" t="s">
        <v>1061</v>
      </c>
      <c r="K4743" s="3" t="str">
        <f t="shared" si="309"/>
        <v>Agriculture, Food, &amp; Kindred ProductsBakeries</v>
      </c>
      <c r="L4743" s="9" t="s">
        <v>1461</v>
      </c>
      <c r="M4743" s="9" t="s">
        <v>1462</v>
      </c>
      <c r="N4743" t="s">
        <v>41</v>
      </c>
      <c r="P4743" s="5" t="str">
        <f>IF(LOOKUP($K4743,Fuel_Mappings!$C$2:$C$255,Fuel_Mappings!$D$2:$D$255)&lt;&gt;"",LOOKUP($K4743,Fuel_Mappings!$C$2:$C$255,Fuel_Mappings!$D$2:$D$255),"")</f>
        <v/>
      </c>
      <c r="Q4743" s="5" t="str">
        <f>IF($P4743="Other_Fuel",IF(LOOKUP($G4743,Fuel_Mappings!$I$2:$I$36,Fuel_Mappings!$I$2:$I$36)=$G4743,LOOKUP($G4743,Fuel_Mappings!$I$2:$I$36,Fuel_Mappings!$J$2:$J$36),""),"")</f>
        <v/>
      </c>
      <c r="S4743" s="5" t="str">
        <f t="shared" si="310"/>
        <v>2H2</v>
      </c>
      <c r="T4743" s="3" t="b">
        <f t="shared" si="311"/>
        <v>1</v>
      </c>
      <c r="U4743" s="3" t="b">
        <f t="shared" si="312"/>
        <v>1</v>
      </c>
    </row>
    <row r="4744" spans="1:21">
      <c r="A4744" s="10">
        <v>30203505</v>
      </c>
      <c r="B4744" t="s">
        <v>1055</v>
      </c>
      <c r="C4744" t="s">
        <v>1056</v>
      </c>
      <c r="D4744" t="s">
        <v>1057</v>
      </c>
      <c r="E4744" t="s">
        <v>11</v>
      </c>
      <c r="F4744" t="s">
        <v>12</v>
      </c>
      <c r="G4744" t="s">
        <v>1074</v>
      </c>
      <c r="H4744" t="s">
        <v>14</v>
      </c>
      <c r="I4744" t="s">
        <v>15</v>
      </c>
      <c r="J4744" t="s">
        <v>1061</v>
      </c>
      <c r="K4744" s="3" t="str">
        <f t="shared" si="309"/>
        <v>Agriculture, Food, &amp; Kindred ProductsBakeries</v>
      </c>
      <c r="L4744" s="9" t="s">
        <v>1461</v>
      </c>
      <c r="M4744" s="9" t="s">
        <v>1462</v>
      </c>
      <c r="N4744" t="s">
        <v>41</v>
      </c>
      <c r="P4744" s="5" t="str">
        <f>IF(LOOKUP($K4744,Fuel_Mappings!$C$2:$C$255,Fuel_Mappings!$D$2:$D$255)&lt;&gt;"",LOOKUP($K4744,Fuel_Mappings!$C$2:$C$255,Fuel_Mappings!$D$2:$D$255),"")</f>
        <v/>
      </c>
      <c r="Q4744" s="5" t="str">
        <f>IF($P4744="Other_Fuel",IF(LOOKUP($G4744,Fuel_Mappings!$I$2:$I$36,Fuel_Mappings!$I$2:$I$36)=$G4744,LOOKUP($G4744,Fuel_Mappings!$I$2:$I$36,Fuel_Mappings!$J$2:$J$36),""),"")</f>
        <v/>
      </c>
      <c r="S4744" s="5" t="str">
        <f t="shared" si="310"/>
        <v>2H2</v>
      </c>
      <c r="T4744" s="3" t="b">
        <f t="shared" si="311"/>
        <v>1</v>
      </c>
      <c r="U4744" s="3" t="b">
        <f t="shared" si="312"/>
        <v>1</v>
      </c>
    </row>
    <row r="4745" spans="1:21">
      <c r="A4745" s="10">
        <v>30203506</v>
      </c>
      <c r="B4745" t="s">
        <v>1055</v>
      </c>
      <c r="C4745" t="s">
        <v>1056</v>
      </c>
      <c r="D4745" t="s">
        <v>1057</v>
      </c>
      <c r="E4745" t="s">
        <v>11</v>
      </c>
      <c r="F4745" t="s">
        <v>12</v>
      </c>
      <c r="G4745" t="s">
        <v>1074</v>
      </c>
      <c r="H4745" t="s">
        <v>14</v>
      </c>
      <c r="I4745" t="s">
        <v>15</v>
      </c>
      <c r="J4745" t="s">
        <v>1061</v>
      </c>
      <c r="K4745" s="3" t="str">
        <f t="shared" si="309"/>
        <v>Agriculture, Food, &amp; Kindred ProductsBakeries</v>
      </c>
      <c r="L4745" s="9" t="s">
        <v>1461</v>
      </c>
      <c r="M4745" s="9" t="s">
        <v>1462</v>
      </c>
      <c r="N4745" t="s">
        <v>41</v>
      </c>
      <c r="P4745" s="5" t="str">
        <f>IF(LOOKUP($K4745,Fuel_Mappings!$C$2:$C$255,Fuel_Mappings!$D$2:$D$255)&lt;&gt;"",LOOKUP($K4745,Fuel_Mappings!$C$2:$C$255,Fuel_Mappings!$D$2:$D$255),"")</f>
        <v/>
      </c>
      <c r="Q4745" s="5" t="str">
        <f>IF($P4745="Other_Fuel",IF(LOOKUP($G4745,Fuel_Mappings!$I$2:$I$36,Fuel_Mappings!$I$2:$I$36)=$G4745,LOOKUP($G4745,Fuel_Mappings!$I$2:$I$36,Fuel_Mappings!$J$2:$J$36),""),"")</f>
        <v/>
      </c>
      <c r="S4745" s="5" t="str">
        <f t="shared" si="310"/>
        <v>2H2</v>
      </c>
      <c r="T4745" s="3" t="b">
        <f t="shared" si="311"/>
        <v>1</v>
      </c>
      <c r="U4745" s="3" t="b">
        <f t="shared" si="312"/>
        <v>1</v>
      </c>
    </row>
    <row r="4746" spans="1:21">
      <c r="A4746" s="10">
        <v>30203507</v>
      </c>
      <c r="B4746" t="s">
        <v>1055</v>
      </c>
      <c r="C4746" t="s">
        <v>1056</v>
      </c>
      <c r="D4746" t="s">
        <v>1057</v>
      </c>
      <c r="E4746" t="s">
        <v>11</v>
      </c>
      <c r="F4746" t="s">
        <v>12</v>
      </c>
      <c r="G4746" t="s">
        <v>1074</v>
      </c>
      <c r="H4746" t="s">
        <v>14</v>
      </c>
      <c r="I4746" t="s">
        <v>15</v>
      </c>
      <c r="J4746" t="s">
        <v>1061</v>
      </c>
      <c r="K4746" s="3" t="str">
        <f t="shared" si="309"/>
        <v>Agriculture, Food, &amp; Kindred ProductsBakeries</v>
      </c>
      <c r="L4746" s="9" t="s">
        <v>1461</v>
      </c>
      <c r="M4746" s="9" t="s">
        <v>1462</v>
      </c>
      <c r="N4746" t="s">
        <v>41</v>
      </c>
      <c r="P4746" s="5" t="str">
        <f>IF(LOOKUP($K4746,Fuel_Mappings!$C$2:$C$255,Fuel_Mappings!$D$2:$D$255)&lt;&gt;"",LOOKUP($K4746,Fuel_Mappings!$C$2:$C$255,Fuel_Mappings!$D$2:$D$255),"")</f>
        <v/>
      </c>
      <c r="Q4746" s="5" t="str">
        <f>IF($P4746="Other_Fuel",IF(LOOKUP($G4746,Fuel_Mappings!$I$2:$I$36,Fuel_Mappings!$I$2:$I$36)=$G4746,LOOKUP($G4746,Fuel_Mappings!$I$2:$I$36,Fuel_Mappings!$J$2:$J$36),""),"")</f>
        <v/>
      </c>
      <c r="S4746" s="5" t="str">
        <f t="shared" si="310"/>
        <v>2H2</v>
      </c>
      <c r="T4746" s="3" t="b">
        <f t="shared" si="311"/>
        <v>1</v>
      </c>
      <c r="U4746" s="3" t="b">
        <f t="shared" si="312"/>
        <v>1</v>
      </c>
    </row>
    <row r="4747" spans="1:21">
      <c r="A4747" s="10">
        <v>30203602</v>
      </c>
      <c r="B4747" t="s">
        <v>1055</v>
      </c>
      <c r="C4747" t="s">
        <v>1056</v>
      </c>
      <c r="D4747" t="s">
        <v>1057</v>
      </c>
      <c r="E4747" t="s">
        <v>11</v>
      </c>
      <c r="F4747" t="s">
        <v>12</v>
      </c>
      <c r="G4747" t="s">
        <v>1075</v>
      </c>
      <c r="H4747" t="s">
        <v>14</v>
      </c>
      <c r="I4747" t="s">
        <v>15</v>
      </c>
      <c r="J4747" t="s">
        <v>21</v>
      </c>
      <c r="K4747" s="3" t="str">
        <f t="shared" si="309"/>
        <v>Agriculture, Food, &amp; Kindred ProductsOther</v>
      </c>
      <c r="L4747" s="9" t="s">
        <v>1461</v>
      </c>
      <c r="M4747" s="9" t="s">
        <v>1462</v>
      </c>
      <c r="N4747" t="s">
        <v>41</v>
      </c>
      <c r="P4747" s="5" t="str">
        <f>IF(LOOKUP($K4747,Fuel_Mappings!$C$2:$C$255,Fuel_Mappings!$D$2:$D$255)&lt;&gt;"",LOOKUP($K4747,Fuel_Mappings!$C$2:$C$255,Fuel_Mappings!$D$2:$D$255),"")</f>
        <v>Other_Fuel</v>
      </c>
      <c r="Q4747" s="5" t="str">
        <f>IF($P4747="Other_Fuel",IF(LOOKUP($G4747,Fuel_Mappings!$I$2:$I$36,Fuel_Mappings!$I$2:$I$36)=$G4747,LOOKUP($G4747,Fuel_Mappings!$I$2:$I$36,Fuel_Mappings!$J$2:$J$36),""),"")</f>
        <v/>
      </c>
      <c r="S4747" s="5" t="str">
        <f t="shared" si="310"/>
        <v>2H2</v>
      </c>
      <c r="T4747" s="3" t="b">
        <f t="shared" si="311"/>
        <v>1</v>
      </c>
      <c r="U4747" s="3" t="b">
        <f t="shared" si="312"/>
        <v>1</v>
      </c>
    </row>
    <row r="4748" spans="1:21">
      <c r="A4748" s="10">
        <v>30204001</v>
      </c>
      <c r="B4748" t="s">
        <v>1055</v>
      </c>
      <c r="C4748" t="s">
        <v>1056</v>
      </c>
      <c r="D4748" t="s">
        <v>1057</v>
      </c>
      <c r="E4748" t="s">
        <v>11</v>
      </c>
      <c r="F4748" t="s">
        <v>12</v>
      </c>
      <c r="G4748" t="s">
        <v>1076</v>
      </c>
      <c r="H4748" t="s">
        <v>14</v>
      </c>
      <c r="I4748" t="s">
        <v>15</v>
      </c>
      <c r="J4748" t="s">
        <v>21</v>
      </c>
      <c r="K4748" s="3" t="str">
        <f t="shared" si="309"/>
        <v>Agriculture, Food, &amp; Kindred ProductsOther</v>
      </c>
      <c r="L4748" s="9" t="s">
        <v>1461</v>
      </c>
      <c r="M4748" s="9" t="s">
        <v>1462</v>
      </c>
      <c r="N4748" t="s">
        <v>41</v>
      </c>
      <c r="P4748" s="5" t="str">
        <f>IF(LOOKUP($K4748,Fuel_Mappings!$C$2:$C$255,Fuel_Mappings!$D$2:$D$255)&lt;&gt;"",LOOKUP($K4748,Fuel_Mappings!$C$2:$C$255,Fuel_Mappings!$D$2:$D$255),"")</f>
        <v>Other_Fuel</v>
      </c>
      <c r="Q4748" s="5" t="str">
        <f>IF($P4748="Other_Fuel",IF(LOOKUP($G4748,Fuel_Mappings!$I$2:$I$36,Fuel_Mappings!$I$2:$I$36)=$G4748,LOOKUP($G4748,Fuel_Mappings!$I$2:$I$36,Fuel_Mappings!$J$2:$J$36),""),"")</f>
        <v/>
      </c>
      <c r="S4748" s="5" t="str">
        <f t="shared" si="310"/>
        <v>2H2</v>
      </c>
      <c r="T4748" s="3" t="b">
        <f t="shared" si="311"/>
        <v>1</v>
      </c>
      <c r="U4748" s="3" t="b">
        <f t="shared" si="312"/>
        <v>1</v>
      </c>
    </row>
    <row r="4749" spans="1:21">
      <c r="A4749" s="10">
        <v>30204201</v>
      </c>
      <c r="B4749" t="s">
        <v>1055</v>
      </c>
      <c r="C4749" t="s">
        <v>1056</v>
      </c>
      <c r="D4749" t="s">
        <v>1057</v>
      </c>
      <c r="E4749" t="s">
        <v>11</v>
      </c>
      <c r="F4749" t="s">
        <v>12</v>
      </c>
      <c r="G4749" t="s">
        <v>1077</v>
      </c>
      <c r="H4749" t="s">
        <v>14</v>
      </c>
      <c r="I4749" t="s">
        <v>15</v>
      </c>
      <c r="J4749" t="s">
        <v>21</v>
      </c>
      <c r="K4749" s="3" t="str">
        <f t="shared" si="309"/>
        <v>Agriculture, Food, &amp; Kindred ProductsOther</v>
      </c>
      <c r="L4749" s="9" t="s">
        <v>1461</v>
      </c>
      <c r="M4749" s="9" t="s">
        <v>1462</v>
      </c>
      <c r="N4749" t="s">
        <v>41</v>
      </c>
      <c r="P4749" s="5" t="str">
        <f>IF(LOOKUP($K4749,Fuel_Mappings!$C$2:$C$255,Fuel_Mappings!$D$2:$D$255)&lt;&gt;"",LOOKUP($K4749,Fuel_Mappings!$C$2:$C$255,Fuel_Mappings!$D$2:$D$255),"")</f>
        <v>Other_Fuel</v>
      </c>
      <c r="Q4749" s="5" t="str">
        <f>IF($P4749="Other_Fuel",IF(LOOKUP($G4749,Fuel_Mappings!$I$2:$I$36,Fuel_Mappings!$I$2:$I$36)=$G4749,LOOKUP($G4749,Fuel_Mappings!$I$2:$I$36,Fuel_Mappings!$J$2:$J$36),""),"")</f>
        <v/>
      </c>
      <c r="S4749" s="5" t="str">
        <f t="shared" si="310"/>
        <v>2H2</v>
      </c>
      <c r="T4749" s="3" t="b">
        <f t="shared" si="311"/>
        <v>1</v>
      </c>
      <c r="U4749" s="3" t="b">
        <f t="shared" si="312"/>
        <v>1</v>
      </c>
    </row>
    <row r="4750" spans="1:21">
      <c r="A4750" s="10">
        <v>30288801</v>
      </c>
      <c r="B4750" t="s">
        <v>1055</v>
      </c>
      <c r="C4750" t="s">
        <v>1056</v>
      </c>
      <c r="D4750" t="s">
        <v>1057</v>
      </c>
      <c r="E4750" t="s">
        <v>11</v>
      </c>
      <c r="F4750" t="s">
        <v>12</v>
      </c>
      <c r="G4750" t="s">
        <v>193</v>
      </c>
      <c r="H4750" t="s">
        <v>14</v>
      </c>
      <c r="I4750" t="s">
        <v>15</v>
      </c>
      <c r="J4750" t="s">
        <v>21</v>
      </c>
      <c r="K4750" s="3" t="str">
        <f t="shared" si="309"/>
        <v>Agriculture, Food, &amp; Kindred ProductsOther</v>
      </c>
      <c r="L4750" s="9" t="s">
        <v>1461</v>
      </c>
      <c r="M4750" s="9" t="s">
        <v>1462</v>
      </c>
      <c r="N4750" t="s">
        <v>41</v>
      </c>
      <c r="P4750" s="5" t="str">
        <f>IF(LOOKUP($K4750,Fuel_Mappings!$C$2:$C$255,Fuel_Mappings!$D$2:$D$255)&lt;&gt;"",LOOKUP($K4750,Fuel_Mappings!$C$2:$C$255,Fuel_Mappings!$D$2:$D$255),"")</f>
        <v>Other_Fuel</v>
      </c>
      <c r="Q4750" s="5" t="str">
        <f>IF($P4750="Other_Fuel",IF(LOOKUP($G4750,Fuel_Mappings!$I$2:$I$36,Fuel_Mappings!$I$2:$I$36)=$G4750,LOOKUP($G4750,Fuel_Mappings!$I$2:$I$36,Fuel_Mappings!$J$2:$J$36),""),"")</f>
        <v/>
      </c>
      <c r="S4750" s="5" t="str">
        <f t="shared" si="310"/>
        <v>2H2</v>
      </c>
      <c r="T4750" s="3" t="b">
        <f t="shared" si="311"/>
        <v>1</v>
      </c>
      <c r="U4750" s="3" t="b">
        <f t="shared" si="312"/>
        <v>1</v>
      </c>
    </row>
    <row r="4751" spans="1:21">
      <c r="A4751" s="10">
        <v>30200107</v>
      </c>
      <c r="B4751" t="s">
        <v>1055</v>
      </c>
      <c r="C4751" t="s">
        <v>1056</v>
      </c>
      <c r="D4751" t="s">
        <v>1057</v>
      </c>
      <c r="E4751" t="s">
        <v>11</v>
      </c>
      <c r="F4751" t="s">
        <v>12</v>
      </c>
      <c r="G4751" t="s">
        <v>1078</v>
      </c>
      <c r="H4751" t="s">
        <v>14</v>
      </c>
      <c r="I4751" t="s">
        <v>15</v>
      </c>
      <c r="J4751" t="s">
        <v>21</v>
      </c>
      <c r="K4751" s="3" t="str">
        <f t="shared" si="309"/>
        <v>Agriculture, Food, &amp; Kindred ProductsOther</v>
      </c>
      <c r="L4751" s="9" t="s">
        <v>1461</v>
      </c>
      <c r="M4751" s="9" t="s">
        <v>1462</v>
      </c>
      <c r="N4751" t="s">
        <v>41</v>
      </c>
      <c r="P4751" s="5" t="str">
        <f>IF(LOOKUP($K4751,Fuel_Mappings!$C$2:$C$255,Fuel_Mappings!$D$2:$D$255)&lt;&gt;"",LOOKUP($K4751,Fuel_Mappings!$C$2:$C$255,Fuel_Mappings!$D$2:$D$255),"")</f>
        <v>Other_Fuel</v>
      </c>
      <c r="Q4751" s="5" t="str">
        <f>IF($P4751="Other_Fuel",IF(LOOKUP($G4751,Fuel_Mappings!$I$2:$I$36,Fuel_Mappings!$I$2:$I$36)=$G4751,LOOKUP($G4751,Fuel_Mappings!$I$2:$I$36,Fuel_Mappings!$J$2:$J$36),""),"")</f>
        <v/>
      </c>
      <c r="S4751" s="5" t="str">
        <f t="shared" si="310"/>
        <v>2H2</v>
      </c>
      <c r="T4751" s="3" t="b">
        <f t="shared" si="311"/>
        <v>1</v>
      </c>
      <c r="U4751" s="3" t="b">
        <f t="shared" si="312"/>
        <v>1</v>
      </c>
    </row>
    <row r="4752" spans="1:21">
      <c r="A4752" s="10">
        <v>30203601</v>
      </c>
      <c r="B4752" t="s">
        <v>1055</v>
      </c>
      <c r="C4752" t="s">
        <v>1056</v>
      </c>
      <c r="D4752" t="s">
        <v>1057</v>
      </c>
      <c r="E4752" t="s">
        <v>11</v>
      </c>
      <c r="F4752" t="s">
        <v>12</v>
      </c>
      <c r="G4752" t="s">
        <v>1075</v>
      </c>
      <c r="H4752" t="s">
        <v>14</v>
      </c>
      <c r="I4752" t="s">
        <v>15</v>
      </c>
      <c r="J4752" t="s">
        <v>21</v>
      </c>
      <c r="K4752" s="3" t="str">
        <f t="shared" si="309"/>
        <v>Agriculture, Food, &amp; Kindred ProductsOther</v>
      </c>
      <c r="L4752" s="9" t="s">
        <v>1461</v>
      </c>
      <c r="M4752" s="9" t="s">
        <v>1462</v>
      </c>
      <c r="N4752" t="s">
        <v>41</v>
      </c>
      <c r="P4752" s="5" t="str">
        <f>IF(LOOKUP($K4752,Fuel_Mappings!$C$2:$C$255,Fuel_Mappings!$D$2:$D$255)&lt;&gt;"",LOOKUP($K4752,Fuel_Mappings!$C$2:$C$255,Fuel_Mappings!$D$2:$D$255),"")</f>
        <v>Other_Fuel</v>
      </c>
      <c r="Q4752" s="5" t="str">
        <f>IF($P4752="Other_Fuel",IF(LOOKUP($G4752,Fuel_Mappings!$I$2:$I$36,Fuel_Mappings!$I$2:$I$36)=$G4752,LOOKUP($G4752,Fuel_Mappings!$I$2:$I$36,Fuel_Mappings!$J$2:$J$36),""),"")</f>
        <v/>
      </c>
      <c r="S4752" s="5" t="str">
        <f t="shared" si="310"/>
        <v>2H2</v>
      </c>
      <c r="T4752" s="3" t="b">
        <f t="shared" si="311"/>
        <v>1</v>
      </c>
      <c r="U4752" s="3" t="b">
        <f t="shared" si="312"/>
        <v>1</v>
      </c>
    </row>
    <row r="4753" spans="1:21">
      <c r="A4753" s="10">
        <v>30200104</v>
      </c>
      <c r="B4753" t="s">
        <v>1055</v>
      </c>
      <c r="C4753" t="s">
        <v>1056</v>
      </c>
      <c r="D4753" t="s">
        <v>1057</v>
      </c>
      <c r="E4753" t="s">
        <v>11</v>
      </c>
      <c r="F4753" t="s">
        <v>12</v>
      </c>
      <c r="G4753" t="s">
        <v>1078</v>
      </c>
      <c r="H4753" t="s">
        <v>14</v>
      </c>
      <c r="I4753" t="s">
        <v>15</v>
      </c>
      <c r="J4753" t="s">
        <v>21</v>
      </c>
      <c r="K4753" s="3" t="str">
        <f t="shared" si="309"/>
        <v>Agriculture, Food, &amp; Kindred ProductsOther</v>
      </c>
      <c r="L4753" s="9" t="s">
        <v>1461</v>
      </c>
      <c r="M4753" s="9" t="s">
        <v>1462</v>
      </c>
      <c r="N4753" t="s">
        <v>41</v>
      </c>
      <c r="P4753" s="5" t="str">
        <f>IF(LOOKUP($K4753,Fuel_Mappings!$C$2:$C$255,Fuel_Mappings!$D$2:$D$255)&lt;&gt;"",LOOKUP($K4753,Fuel_Mappings!$C$2:$C$255,Fuel_Mappings!$D$2:$D$255),"")</f>
        <v>Other_Fuel</v>
      </c>
      <c r="Q4753" s="5" t="str">
        <f>IF($P4753="Other_Fuel",IF(LOOKUP($G4753,Fuel_Mappings!$I$2:$I$36,Fuel_Mappings!$I$2:$I$36)=$G4753,LOOKUP($G4753,Fuel_Mappings!$I$2:$I$36,Fuel_Mappings!$J$2:$J$36),""),"")</f>
        <v/>
      </c>
      <c r="S4753" s="5" t="str">
        <f t="shared" si="310"/>
        <v>2H2</v>
      </c>
      <c r="T4753" s="3" t="b">
        <f t="shared" si="311"/>
        <v>1</v>
      </c>
      <c r="U4753" s="3" t="b">
        <f t="shared" si="312"/>
        <v>1</v>
      </c>
    </row>
    <row r="4754" spans="1:21">
      <c r="A4754" s="10">
        <v>30200809</v>
      </c>
      <c r="B4754" t="s">
        <v>1055</v>
      </c>
      <c r="C4754" t="s">
        <v>1056</v>
      </c>
      <c r="D4754" t="s">
        <v>1057</v>
      </c>
      <c r="E4754" t="s">
        <v>11</v>
      </c>
      <c r="F4754" t="s">
        <v>12</v>
      </c>
      <c r="G4754" t="s">
        <v>442</v>
      </c>
      <c r="H4754" t="s">
        <v>14</v>
      </c>
      <c r="I4754" t="s">
        <v>15</v>
      </c>
      <c r="J4754" t="s">
        <v>21</v>
      </c>
      <c r="K4754" s="3" t="str">
        <f t="shared" si="309"/>
        <v>Agriculture, Food, &amp; Kindred ProductsOther</v>
      </c>
      <c r="L4754" s="9" t="s">
        <v>1461</v>
      </c>
      <c r="M4754" s="9" t="s">
        <v>1462</v>
      </c>
      <c r="N4754" t="s">
        <v>41</v>
      </c>
      <c r="P4754" s="5" t="str">
        <f>IF(LOOKUP($K4754,Fuel_Mappings!$C$2:$C$255,Fuel_Mappings!$D$2:$D$255)&lt;&gt;"",LOOKUP($K4754,Fuel_Mappings!$C$2:$C$255,Fuel_Mappings!$D$2:$D$255),"")</f>
        <v>Other_Fuel</v>
      </c>
      <c r="Q4754" s="5" t="str">
        <f>IF($P4754="Other_Fuel",IF(LOOKUP($G4754,Fuel_Mappings!$I$2:$I$36,Fuel_Mappings!$I$2:$I$36)=$G4754,LOOKUP($G4754,Fuel_Mappings!$I$2:$I$36,Fuel_Mappings!$J$2:$J$36),""),"")</f>
        <v/>
      </c>
      <c r="S4754" s="5" t="str">
        <f t="shared" si="310"/>
        <v>2H2</v>
      </c>
      <c r="T4754" s="3" t="b">
        <f t="shared" si="311"/>
        <v>1</v>
      </c>
      <c r="U4754" s="3" t="b">
        <f t="shared" si="312"/>
        <v>1</v>
      </c>
    </row>
    <row r="4755" spans="1:21">
      <c r="A4755" s="10">
        <v>30200817</v>
      </c>
      <c r="B4755" t="s">
        <v>1055</v>
      </c>
      <c r="C4755" t="s">
        <v>1056</v>
      </c>
      <c r="D4755" t="s">
        <v>1057</v>
      </c>
      <c r="E4755" t="s">
        <v>11</v>
      </c>
      <c r="F4755" t="s">
        <v>12</v>
      </c>
      <c r="G4755" t="s">
        <v>442</v>
      </c>
      <c r="H4755" t="s">
        <v>14</v>
      </c>
      <c r="I4755" t="s">
        <v>15</v>
      </c>
      <c r="J4755" t="s">
        <v>1060</v>
      </c>
      <c r="K4755" s="3" t="str">
        <f t="shared" si="309"/>
        <v>Agriculture, Food, &amp; Kindred ProductsOther Grain Mills</v>
      </c>
      <c r="L4755" s="9" t="s">
        <v>1461</v>
      </c>
      <c r="M4755" s="9" t="s">
        <v>1462</v>
      </c>
      <c r="N4755" t="s">
        <v>41</v>
      </c>
      <c r="P4755" s="5" t="str">
        <f>IF(LOOKUP($K4755,Fuel_Mappings!$C$2:$C$255,Fuel_Mappings!$D$2:$D$255)&lt;&gt;"",LOOKUP($K4755,Fuel_Mappings!$C$2:$C$255,Fuel_Mappings!$D$2:$D$255),"")</f>
        <v/>
      </c>
      <c r="Q4755" s="5" t="str">
        <f>IF($P4755="Other_Fuel",IF(LOOKUP($G4755,Fuel_Mappings!$I$2:$I$36,Fuel_Mappings!$I$2:$I$36)=$G4755,LOOKUP($G4755,Fuel_Mappings!$I$2:$I$36,Fuel_Mappings!$J$2:$J$36),""),"")</f>
        <v/>
      </c>
      <c r="S4755" s="5" t="str">
        <f t="shared" si="310"/>
        <v>2H2</v>
      </c>
      <c r="T4755" s="3" t="b">
        <f t="shared" si="311"/>
        <v>1</v>
      </c>
      <c r="U4755" s="3" t="b">
        <f t="shared" si="312"/>
        <v>1</v>
      </c>
    </row>
    <row r="4756" spans="1:21">
      <c r="A4756" s="10">
        <v>30200833</v>
      </c>
      <c r="B4756" t="s">
        <v>1055</v>
      </c>
      <c r="C4756" t="s">
        <v>1056</v>
      </c>
      <c r="D4756" t="s">
        <v>1057</v>
      </c>
      <c r="E4756" t="s">
        <v>11</v>
      </c>
      <c r="F4756" t="s">
        <v>12</v>
      </c>
      <c r="G4756" t="s">
        <v>442</v>
      </c>
      <c r="H4756" t="s">
        <v>14</v>
      </c>
      <c r="I4756" t="s">
        <v>15</v>
      </c>
      <c r="J4756" t="s">
        <v>1060</v>
      </c>
      <c r="K4756" s="3" t="str">
        <f t="shared" si="309"/>
        <v>Agriculture, Food, &amp; Kindred ProductsOther Grain Mills</v>
      </c>
      <c r="L4756" s="9" t="s">
        <v>1461</v>
      </c>
      <c r="M4756" s="9" t="s">
        <v>1462</v>
      </c>
      <c r="N4756" t="s">
        <v>41</v>
      </c>
      <c r="P4756" s="5" t="str">
        <f>IF(LOOKUP($K4756,Fuel_Mappings!$C$2:$C$255,Fuel_Mappings!$D$2:$D$255)&lt;&gt;"",LOOKUP($K4756,Fuel_Mappings!$C$2:$C$255,Fuel_Mappings!$D$2:$D$255),"")</f>
        <v/>
      </c>
      <c r="Q4756" s="5" t="str">
        <f>IF($P4756="Other_Fuel",IF(LOOKUP($G4756,Fuel_Mappings!$I$2:$I$36,Fuel_Mappings!$I$2:$I$36)=$G4756,LOOKUP($G4756,Fuel_Mappings!$I$2:$I$36,Fuel_Mappings!$J$2:$J$36),""),"")</f>
        <v/>
      </c>
      <c r="S4756" s="5" t="str">
        <f t="shared" si="310"/>
        <v>2H2</v>
      </c>
      <c r="T4756" s="3" t="b">
        <f t="shared" si="311"/>
        <v>1</v>
      </c>
      <c r="U4756" s="3" t="b">
        <f t="shared" si="312"/>
        <v>1</v>
      </c>
    </row>
    <row r="4757" spans="1:21">
      <c r="A4757" s="10">
        <v>30201120</v>
      </c>
      <c r="B4757" t="s">
        <v>1055</v>
      </c>
      <c r="C4757" t="s">
        <v>1056</v>
      </c>
      <c r="D4757" t="s">
        <v>1057</v>
      </c>
      <c r="E4757" t="s">
        <v>11</v>
      </c>
      <c r="F4757" t="s">
        <v>12</v>
      </c>
      <c r="G4757" t="s">
        <v>1068</v>
      </c>
      <c r="H4757" t="s">
        <v>14</v>
      </c>
      <c r="I4757" t="s">
        <v>15</v>
      </c>
      <c r="J4757" t="s">
        <v>21</v>
      </c>
      <c r="K4757" s="3" t="str">
        <f t="shared" si="309"/>
        <v>Agriculture, Food, &amp; Kindred ProductsOther</v>
      </c>
      <c r="L4757" s="9" t="s">
        <v>1461</v>
      </c>
      <c r="M4757" s="9" t="s">
        <v>1462</v>
      </c>
      <c r="N4757" t="s">
        <v>41</v>
      </c>
      <c r="P4757" s="5" t="str">
        <f>IF(LOOKUP($K4757,Fuel_Mappings!$C$2:$C$255,Fuel_Mappings!$D$2:$D$255)&lt;&gt;"",LOOKUP($K4757,Fuel_Mappings!$C$2:$C$255,Fuel_Mappings!$D$2:$D$255),"")</f>
        <v>Other_Fuel</v>
      </c>
      <c r="Q4757" s="5" t="str">
        <f>IF($P4757="Other_Fuel",IF(LOOKUP($G4757,Fuel_Mappings!$I$2:$I$36,Fuel_Mappings!$I$2:$I$36)=$G4757,LOOKUP($G4757,Fuel_Mappings!$I$2:$I$36,Fuel_Mappings!$J$2:$J$36),""),"")</f>
        <v/>
      </c>
      <c r="S4757" s="5" t="str">
        <f t="shared" si="310"/>
        <v>2H2</v>
      </c>
      <c r="T4757" s="3" t="b">
        <f t="shared" si="311"/>
        <v>1</v>
      </c>
      <c r="U4757" s="3" t="b">
        <f t="shared" si="312"/>
        <v>1</v>
      </c>
    </row>
    <row r="4758" spans="1:21">
      <c r="A4758" s="10">
        <v>30201702</v>
      </c>
      <c r="B4758" t="s">
        <v>1055</v>
      </c>
      <c r="C4758" t="s">
        <v>1056</v>
      </c>
      <c r="D4758" t="s">
        <v>1057</v>
      </c>
      <c r="E4758" t="s">
        <v>11</v>
      </c>
      <c r="F4758" t="s">
        <v>12</v>
      </c>
      <c r="G4758" t="s">
        <v>1071</v>
      </c>
      <c r="H4758" t="s">
        <v>14</v>
      </c>
      <c r="I4758" t="s">
        <v>15</v>
      </c>
      <c r="J4758" t="s">
        <v>21</v>
      </c>
      <c r="K4758" s="3" t="str">
        <f t="shared" si="309"/>
        <v>Agriculture, Food, &amp; Kindred ProductsOther</v>
      </c>
      <c r="L4758" s="9" t="s">
        <v>1461</v>
      </c>
      <c r="M4758" s="9" t="s">
        <v>1462</v>
      </c>
      <c r="N4758" t="s">
        <v>41</v>
      </c>
      <c r="P4758" s="5" t="str">
        <f>IF(LOOKUP($K4758,Fuel_Mappings!$C$2:$C$255,Fuel_Mappings!$D$2:$D$255)&lt;&gt;"",LOOKUP($K4758,Fuel_Mappings!$C$2:$C$255,Fuel_Mappings!$D$2:$D$255),"")</f>
        <v>Other_Fuel</v>
      </c>
      <c r="Q4758" s="5" t="str">
        <f>IF($P4758="Other_Fuel",IF(LOOKUP($G4758,Fuel_Mappings!$I$2:$I$36,Fuel_Mappings!$I$2:$I$36)=$G4758,LOOKUP($G4758,Fuel_Mappings!$I$2:$I$36,Fuel_Mappings!$J$2:$J$36),""),"")</f>
        <v/>
      </c>
      <c r="S4758" s="5" t="str">
        <f t="shared" si="310"/>
        <v>2H2</v>
      </c>
      <c r="T4758" s="3" t="b">
        <f t="shared" si="311"/>
        <v>1</v>
      </c>
      <c r="U4758" s="3" t="b">
        <f t="shared" si="312"/>
        <v>1</v>
      </c>
    </row>
    <row r="4759" spans="1:21">
      <c r="A4759" s="10">
        <v>30201703</v>
      </c>
      <c r="B4759" t="s">
        <v>1055</v>
      </c>
      <c r="C4759" t="s">
        <v>1056</v>
      </c>
      <c r="D4759" t="s">
        <v>1057</v>
      </c>
      <c r="E4759" t="s">
        <v>11</v>
      </c>
      <c r="F4759" t="s">
        <v>12</v>
      </c>
      <c r="G4759" t="s">
        <v>1071</v>
      </c>
      <c r="H4759" t="s">
        <v>14</v>
      </c>
      <c r="I4759" t="s">
        <v>15</v>
      </c>
      <c r="J4759" t="s">
        <v>21</v>
      </c>
      <c r="K4759" s="3" t="str">
        <f t="shared" si="309"/>
        <v>Agriculture, Food, &amp; Kindred ProductsOther</v>
      </c>
      <c r="L4759" s="9" t="s">
        <v>1461</v>
      </c>
      <c r="M4759" s="9" t="s">
        <v>1462</v>
      </c>
      <c r="N4759" t="s">
        <v>41</v>
      </c>
      <c r="P4759" s="5" t="str">
        <f>IF(LOOKUP($K4759,Fuel_Mappings!$C$2:$C$255,Fuel_Mappings!$D$2:$D$255)&lt;&gt;"",LOOKUP($K4759,Fuel_Mappings!$C$2:$C$255,Fuel_Mappings!$D$2:$D$255),"")</f>
        <v>Other_Fuel</v>
      </c>
      <c r="Q4759" s="5" t="str">
        <f>IF($P4759="Other_Fuel",IF(LOOKUP($G4759,Fuel_Mappings!$I$2:$I$36,Fuel_Mappings!$I$2:$I$36)=$G4759,LOOKUP($G4759,Fuel_Mappings!$I$2:$I$36,Fuel_Mappings!$J$2:$J$36),""),"")</f>
        <v/>
      </c>
      <c r="S4759" s="5" t="str">
        <f t="shared" si="310"/>
        <v>2H2</v>
      </c>
      <c r="T4759" s="3" t="b">
        <f t="shared" si="311"/>
        <v>1</v>
      </c>
      <c r="U4759" s="3" t="b">
        <f t="shared" si="312"/>
        <v>1</v>
      </c>
    </row>
    <row r="4760" spans="1:21">
      <c r="A4760" s="10">
        <v>30201705</v>
      </c>
      <c r="B4760" t="s">
        <v>1055</v>
      </c>
      <c r="C4760" t="s">
        <v>1056</v>
      </c>
      <c r="D4760" t="s">
        <v>1057</v>
      </c>
      <c r="E4760" t="s">
        <v>11</v>
      </c>
      <c r="F4760" t="s">
        <v>12</v>
      </c>
      <c r="G4760" t="s">
        <v>1071</v>
      </c>
      <c r="H4760" t="s">
        <v>14</v>
      </c>
      <c r="I4760" t="s">
        <v>15</v>
      </c>
      <c r="J4760" t="s">
        <v>21</v>
      </c>
      <c r="K4760" s="3" t="str">
        <f t="shared" si="309"/>
        <v>Agriculture, Food, &amp; Kindred ProductsOther</v>
      </c>
      <c r="L4760" s="9" t="s">
        <v>1461</v>
      </c>
      <c r="M4760" s="9" t="s">
        <v>1462</v>
      </c>
      <c r="N4760" t="s">
        <v>41</v>
      </c>
      <c r="P4760" s="5" t="str">
        <f>IF(LOOKUP($K4760,Fuel_Mappings!$C$2:$C$255,Fuel_Mappings!$D$2:$D$255)&lt;&gt;"",LOOKUP($K4760,Fuel_Mappings!$C$2:$C$255,Fuel_Mappings!$D$2:$D$255),"")</f>
        <v>Other_Fuel</v>
      </c>
      <c r="Q4760" s="5" t="str">
        <f>IF($P4760="Other_Fuel",IF(LOOKUP($G4760,Fuel_Mappings!$I$2:$I$36,Fuel_Mappings!$I$2:$I$36)=$G4760,LOOKUP($G4760,Fuel_Mappings!$I$2:$I$36,Fuel_Mappings!$J$2:$J$36),""),"")</f>
        <v/>
      </c>
      <c r="S4760" s="5" t="str">
        <f t="shared" si="310"/>
        <v>2H2</v>
      </c>
      <c r="T4760" s="3" t="b">
        <f t="shared" si="311"/>
        <v>1</v>
      </c>
      <c r="U4760" s="3" t="b">
        <f t="shared" si="312"/>
        <v>1</v>
      </c>
    </row>
    <row r="4761" spans="1:21">
      <c r="A4761" s="10">
        <v>30201711</v>
      </c>
      <c r="B4761" t="s">
        <v>1055</v>
      </c>
      <c r="C4761" t="s">
        <v>1056</v>
      </c>
      <c r="D4761" t="s">
        <v>1057</v>
      </c>
      <c r="E4761" t="s">
        <v>11</v>
      </c>
      <c r="F4761" t="s">
        <v>12</v>
      </c>
      <c r="G4761" t="s">
        <v>1071</v>
      </c>
      <c r="H4761" t="s">
        <v>14</v>
      </c>
      <c r="I4761" t="s">
        <v>15</v>
      </c>
      <c r="J4761" t="s">
        <v>21</v>
      </c>
      <c r="K4761" s="3" t="str">
        <f t="shared" si="309"/>
        <v>Agriculture, Food, &amp; Kindred ProductsOther</v>
      </c>
      <c r="L4761" s="9" t="s">
        <v>1461</v>
      </c>
      <c r="M4761" s="9" t="s">
        <v>1462</v>
      </c>
      <c r="N4761" t="s">
        <v>41</v>
      </c>
      <c r="P4761" s="5" t="str">
        <f>IF(LOOKUP($K4761,Fuel_Mappings!$C$2:$C$255,Fuel_Mappings!$D$2:$D$255)&lt;&gt;"",LOOKUP($K4761,Fuel_Mappings!$C$2:$C$255,Fuel_Mappings!$D$2:$D$255),"")</f>
        <v>Other_Fuel</v>
      </c>
      <c r="Q4761" s="5" t="str">
        <f>IF($P4761="Other_Fuel",IF(LOOKUP($G4761,Fuel_Mappings!$I$2:$I$36,Fuel_Mappings!$I$2:$I$36)=$G4761,LOOKUP($G4761,Fuel_Mappings!$I$2:$I$36,Fuel_Mappings!$J$2:$J$36),""),"")</f>
        <v/>
      </c>
      <c r="S4761" s="5" t="str">
        <f t="shared" si="310"/>
        <v>2H2</v>
      </c>
      <c r="T4761" s="3" t="b">
        <f t="shared" si="311"/>
        <v>1</v>
      </c>
      <c r="U4761" s="3" t="b">
        <f t="shared" si="312"/>
        <v>1</v>
      </c>
    </row>
    <row r="4762" spans="1:21">
      <c r="A4762" s="10">
        <v>30201712</v>
      </c>
      <c r="B4762" t="s">
        <v>1055</v>
      </c>
      <c r="C4762" t="s">
        <v>1056</v>
      </c>
      <c r="D4762" t="s">
        <v>1057</v>
      </c>
      <c r="E4762" t="s">
        <v>11</v>
      </c>
      <c r="F4762" t="s">
        <v>12</v>
      </c>
      <c r="G4762" t="s">
        <v>1071</v>
      </c>
      <c r="H4762" t="s">
        <v>14</v>
      </c>
      <c r="I4762" t="s">
        <v>15</v>
      </c>
      <c r="J4762" t="s">
        <v>21</v>
      </c>
      <c r="K4762" s="3" t="str">
        <f t="shared" si="309"/>
        <v>Agriculture, Food, &amp; Kindred ProductsOther</v>
      </c>
      <c r="L4762" s="9" t="s">
        <v>1461</v>
      </c>
      <c r="M4762" s="9" t="s">
        <v>1462</v>
      </c>
      <c r="N4762" t="s">
        <v>41</v>
      </c>
      <c r="P4762" s="5" t="str">
        <f>IF(LOOKUP($K4762,Fuel_Mappings!$C$2:$C$255,Fuel_Mappings!$D$2:$D$255)&lt;&gt;"",LOOKUP($K4762,Fuel_Mappings!$C$2:$C$255,Fuel_Mappings!$D$2:$D$255),"")</f>
        <v>Other_Fuel</v>
      </c>
      <c r="Q4762" s="5" t="str">
        <f>IF($P4762="Other_Fuel",IF(LOOKUP($G4762,Fuel_Mappings!$I$2:$I$36,Fuel_Mappings!$I$2:$I$36)=$G4762,LOOKUP($G4762,Fuel_Mappings!$I$2:$I$36,Fuel_Mappings!$J$2:$J$36),""),"")</f>
        <v/>
      </c>
      <c r="S4762" s="5" t="str">
        <f t="shared" si="310"/>
        <v>2H2</v>
      </c>
      <c r="T4762" s="3" t="b">
        <f t="shared" si="311"/>
        <v>1</v>
      </c>
      <c r="U4762" s="3" t="b">
        <f t="shared" si="312"/>
        <v>1</v>
      </c>
    </row>
    <row r="4763" spans="1:21">
      <c r="A4763" s="10">
        <v>30201713</v>
      </c>
      <c r="B4763" t="s">
        <v>1055</v>
      </c>
      <c r="C4763" t="s">
        <v>1056</v>
      </c>
      <c r="D4763" t="s">
        <v>1057</v>
      </c>
      <c r="E4763" t="s">
        <v>11</v>
      </c>
      <c r="F4763" t="s">
        <v>12</v>
      </c>
      <c r="G4763" t="s">
        <v>1071</v>
      </c>
      <c r="H4763" t="s">
        <v>14</v>
      </c>
      <c r="I4763" t="s">
        <v>15</v>
      </c>
      <c r="J4763" t="s">
        <v>21</v>
      </c>
      <c r="K4763" s="3" t="str">
        <f t="shared" si="309"/>
        <v>Agriculture, Food, &amp; Kindred ProductsOther</v>
      </c>
      <c r="L4763" s="9" t="s">
        <v>1461</v>
      </c>
      <c r="M4763" s="9" t="s">
        <v>1462</v>
      </c>
      <c r="N4763" t="s">
        <v>41</v>
      </c>
      <c r="P4763" s="5" t="str">
        <f>IF(LOOKUP($K4763,Fuel_Mappings!$C$2:$C$255,Fuel_Mappings!$D$2:$D$255)&lt;&gt;"",LOOKUP($K4763,Fuel_Mappings!$C$2:$C$255,Fuel_Mappings!$D$2:$D$255),"")</f>
        <v>Other_Fuel</v>
      </c>
      <c r="Q4763" s="5" t="str">
        <f>IF($P4763="Other_Fuel",IF(LOOKUP($G4763,Fuel_Mappings!$I$2:$I$36,Fuel_Mappings!$I$2:$I$36)=$G4763,LOOKUP($G4763,Fuel_Mappings!$I$2:$I$36,Fuel_Mappings!$J$2:$J$36),""),"")</f>
        <v/>
      </c>
      <c r="S4763" s="5" t="str">
        <f t="shared" si="310"/>
        <v>2H2</v>
      </c>
      <c r="T4763" s="3" t="b">
        <f t="shared" si="311"/>
        <v>1</v>
      </c>
      <c r="U4763" s="3" t="b">
        <f t="shared" si="312"/>
        <v>1</v>
      </c>
    </row>
    <row r="4764" spans="1:21">
      <c r="A4764" s="10">
        <v>30201714</v>
      </c>
      <c r="B4764" t="s">
        <v>1055</v>
      </c>
      <c r="C4764" t="s">
        <v>1056</v>
      </c>
      <c r="D4764" t="s">
        <v>1057</v>
      </c>
      <c r="E4764" t="s">
        <v>11</v>
      </c>
      <c r="F4764" t="s">
        <v>12</v>
      </c>
      <c r="G4764" t="s">
        <v>1071</v>
      </c>
      <c r="H4764" t="s">
        <v>14</v>
      </c>
      <c r="I4764" t="s">
        <v>15</v>
      </c>
      <c r="J4764" t="s">
        <v>21</v>
      </c>
      <c r="K4764" s="3" t="str">
        <f t="shared" si="309"/>
        <v>Agriculture, Food, &amp; Kindred ProductsOther</v>
      </c>
      <c r="L4764" s="9" t="s">
        <v>1461</v>
      </c>
      <c r="M4764" s="9" t="s">
        <v>1462</v>
      </c>
      <c r="N4764" t="s">
        <v>41</v>
      </c>
      <c r="P4764" s="5" t="str">
        <f>IF(LOOKUP($K4764,Fuel_Mappings!$C$2:$C$255,Fuel_Mappings!$D$2:$D$255)&lt;&gt;"",LOOKUP($K4764,Fuel_Mappings!$C$2:$C$255,Fuel_Mappings!$D$2:$D$255),"")</f>
        <v>Other_Fuel</v>
      </c>
      <c r="Q4764" s="5" t="str">
        <f>IF($P4764="Other_Fuel",IF(LOOKUP($G4764,Fuel_Mappings!$I$2:$I$36,Fuel_Mappings!$I$2:$I$36)=$G4764,LOOKUP($G4764,Fuel_Mappings!$I$2:$I$36,Fuel_Mappings!$J$2:$J$36),""),"")</f>
        <v/>
      </c>
      <c r="S4764" s="5" t="str">
        <f t="shared" si="310"/>
        <v>2H2</v>
      </c>
      <c r="T4764" s="3" t="b">
        <f t="shared" si="311"/>
        <v>1</v>
      </c>
      <c r="U4764" s="3" t="b">
        <f t="shared" si="312"/>
        <v>1</v>
      </c>
    </row>
    <row r="4765" spans="1:21">
      <c r="A4765" s="10">
        <v>30201715</v>
      </c>
      <c r="B4765" t="s">
        <v>1055</v>
      </c>
      <c r="C4765" t="s">
        <v>1056</v>
      </c>
      <c r="D4765" t="s">
        <v>1057</v>
      </c>
      <c r="E4765" t="s">
        <v>11</v>
      </c>
      <c r="F4765" t="s">
        <v>12</v>
      </c>
      <c r="G4765" t="s">
        <v>1071</v>
      </c>
      <c r="H4765" t="s">
        <v>14</v>
      </c>
      <c r="I4765" t="s">
        <v>15</v>
      </c>
      <c r="J4765" t="s">
        <v>21</v>
      </c>
      <c r="K4765" s="3" t="str">
        <f t="shared" si="309"/>
        <v>Agriculture, Food, &amp; Kindred ProductsOther</v>
      </c>
      <c r="L4765" s="9" t="s">
        <v>1461</v>
      </c>
      <c r="M4765" s="9" t="s">
        <v>1462</v>
      </c>
      <c r="N4765" t="s">
        <v>41</v>
      </c>
      <c r="P4765" s="5" t="str">
        <f>IF(LOOKUP($K4765,Fuel_Mappings!$C$2:$C$255,Fuel_Mappings!$D$2:$D$255)&lt;&gt;"",LOOKUP($K4765,Fuel_Mappings!$C$2:$C$255,Fuel_Mappings!$D$2:$D$255),"")</f>
        <v>Other_Fuel</v>
      </c>
      <c r="Q4765" s="5" t="str">
        <f>IF($P4765="Other_Fuel",IF(LOOKUP($G4765,Fuel_Mappings!$I$2:$I$36,Fuel_Mappings!$I$2:$I$36)=$G4765,LOOKUP($G4765,Fuel_Mappings!$I$2:$I$36,Fuel_Mappings!$J$2:$J$36),""),"")</f>
        <v/>
      </c>
      <c r="S4765" s="5" t="str">
        <f t="shared" si="310"/>
        <v>2H2</v>
      </c>
      <c r="T4765" s="3" t="b">
        <f t="shared" si="311"/>
        <v>1</v>
      </c>
      <c r="U4765" s="3" t="b">
        <f t="shared" si="312"/>
        <v>1</v>
      </c>
    </row>
    <row r="4766" spans="1:21">
      <c r="A4766" s="10">
        <v>30201716</v>
      </c>
      <c r="B4766" t="s">
        <v>1055</v>
      </c>
      <c r="C4766" t="s">
        <v>1056</v>
      </c>
      <c r="D4766" t="s">
        <v>1057</v>
      </c>
      <c r="E4766" t="s">
        <v>11</v>
      </c>
      <c r="F4766" t="s">
        <v>12</v>
      </c>
      <c r="G4766" t="s">
        <v>1071</v>
      </c>
      <c r="H4766" t="s">
        <v>14</v>
      </c>
      <c r="I4766" t="s">
        <v>15</v>
      </c>
      <c r="J4766" t="s">
        <v>21</v>
      </c>
      <c r="K4766" s="3" t="str">
        <f t="shared" si="309"/>
        <v>Agriculture, Food, &amp; Kindred ProductsOther</v>
      </c>
      <c r="L4766" s="9" t="s">
        <v>1461</v>
      </c>
      <c r="M4766" s="9" t="s">
        <v>1462</v>
      </c>
      <c r="N4766" t="s">
        <v>41</v>
      </c>
      <c r="P4766" s="5" t="str">
        <f>IF(LOOKUP($K4766,Fuel_Mappings!$C$2:$C$255,Fuel_Mappings!$D$2:$D$255)&lt;&gt;"",LOOKUP($K4766,Fuel_Mappings!$C$2:$C$255,Fuel_Mappings!$D$2:$D$255),"")</f>
        <v>Other_Fuel</v>
      </c>
      <c r="Q4766" s="5" t="str">
        <f>IF($P4766="Other_Fuel",IF(LOOKUP($G4766,Fuel_Mappings!$I$2:$I$36,Fuel_Mappings!$I$2:$I$36)=$G4766,LOOKUP($G4766,Fuel_Mappings!$I$2:$I$36,Fuel_Mappings!$J$2:$J$36),""),"")</f>
        <v/>
      </c>
      <c r="S4766" s="5" t="str">
        <f t="shared" si="310"/>
        <v>2H2</v>
      </c>
      <c r="T4766" s="3" t="b">
        <f t="shared" si="311"/>
        <v>1</v>
      </c>
      <c r="U4766" s="3" t="b">
        <f t="shared" si="312"/>
        <v>1</v>
      </c>
    </row>
    <row r="4767" spans="1:21">
      <c r="A4767" s="10">
        <v>30201717</v>
      </c>
      <c r="B4767" t="s">
        <v>1055</v>
      </c>
      <c r="C4767" t="s">
        <v>1056</v>
      </c>
      <c r="D4767" t="s">
        <v>1057</v>
      </c>
      <c r="E4767" t="s">
        <v>11</v>
      </c>
      <c r="F4767" t="s">
        <v>12</v>
      </c>
      <c r="G4767" t="s">
        <v>1071</v>
      </c>
      <c r="H4767" t="s">
        <v>14</v>
      </c>
      <c r="I4767" t="s">
        <v>15</v>
      </c>
      <c r="J4767" t="s">
        <v>21</v>
      </c>
      <c r="K4767" s="3" t="str">
        <f t="shared" si="309"/>
        <v>Agriculture, Food, &amp; Kindred ProductsOther</v>
      </c>
      <c r="L4767" s="9" t="s">
        <v>1461</v>
      </c>
      <c r="M4767" s="9" t="s">
        <v>1462</v>
      </c>
      <c r="N4767" t="s">
        <v>41</v>
      </c>
      <c r="P4767" s="5" t="str">
        <f>IF(LOOKUP($K4767,Fuel_Mappings!$C$2:$C$255,Fuel_Mappings!$D$2:$D$255)&lt;&gt;"",LOOKUP($K4767,Fuel_Mappings!$C$2:$C$255,Fuel_Mappings!$D$2:$D$255),"")</f>
        <v>Other_Fuel</v>
      </c>
      <c r="Q4767" s="5" t="str">
        <f>IF($P4767="Other_Fuel",IF(LOOKUP($G4767,Fuel_Mappings!$I$2:$I$36,Fuel_Mappings!$I$2:$I$36)=$G4767,LOOKUP($G4767,Fuel_Mappings!$I$2:$I$36,Fuel_Mappings!$J$2:$J$36),""),"")</f>
        <v/>
      </c>
      <c r="S4767" s="5" t="str">
        <f t="shared" si="310"/>
        <v>2H2</v>
      </c>
      <c r="T4767" s="3" t="b">
        <f t="shared" si="311"/>
        <v>1</v>
      </c>
      <c r="U4767" s="3" t="b">
        <f t="shared" si="312"/>
        <v>1</v>
      </c>
    </row>
    <row r="4768" spans="1:21">
      <c r="A4768" s="10">
        <v>30200772</v>
      </c>
      <c r="B4768" t="s">
        <v>1055</v>
      </c>
      <c r="C4768" t="s">
        <v>1056</v>
      </c>
      <c r="D4768" t="s">
        <v>1057</v>
      </c>
      <c r="E4768" t="s">
        <v>11</v>
      </c>
      <c r="F4768" t="s">
        <v>12</v>
      </c>
      <c r="G4768" t="s">
        <v>19</v>
      </c>
      <c r="H4768" t="s">
        <v>14</v>
      </c>
      <c r="I4768" t="s">
        <v>15</v>
      </c>
      <c r="J4768" t="s">
        <v>1060</v>
      </c>
      <c r="K4768" s="3" t="str">
        <f t="shared" si="309"/>
        <v>Agriculture, Food, &amp; Kindred ProductsOther Grain Mills</v>
      </c>
      <c r="L4768" s="9" t="s">
        <v>1461</v>
      </c>
      <c r="M4768" s="9" t="s">
        <v>1462</v>
      </c>
      <c r="N4768" t="s">
        <v>41</v>
      </c>
      <c r="P4768" s="5" t="str">
        <f>IF(LOOKUP($K4768,Fuel_Mappings!$C$2:$C$255,Fuel_Mappings!$D$2:$D$255)&lt;&gt;"",LOOKUP($K4768,Fuel_Mappings!$C$2:$C$255,Fuel_Mappings!$D$2:$D$255),"")</f>
        <v/>
      </c>
      <c r="Q4768" s="5" t="str">
        <f>IF($P4768="Other_Fuel",IF(LOOKUP($G4768,Fuel_Mappings!$I$2:$I$36,Fuel_Mappings!$I$2:$I$36)=$G4768,LOOKUP($G4768,Fuel_Mappings!$I$2:$I$36,Fuel_Mappings!$J$2:$J$36),""),"")</f>
        <v/>
      </c>
      <c r="S4768" s="5" t="str">
        <f t="shared" si="310"/>
        <v>2H2</v>
      </c>
      <c r="T4768" s="3" t="b">
        <f t="shared" si="311"/>
        <v>1</v>
      </c>
      <c r="U4768" s="3" t="b">
        <f t="shared" si="312"/>
        <v>1</v>
      </c>
    </row>
    <row r="4769" spans="1:21">
      <c r="A4769" s="10">
        <v>30200773</v>
      </c>
      <c r="B4769" t="s">
        <v>1055</v>
      </c>
      <c r="C4769" t="s">
        <v>1056</v>
      </c>
      <c r="D4769" t="s">
        <v>1057</v>
      </c>
      <c r="E4769" t="s">
        <v>11</v>
      </c>
      <c r="F4769" t="s">
        <v>12</v>
      </c>
      <c r="G4769" t="s">
        <v>19</v>
      </c>
      <c r="H4769" t="s">
        <v>14</v>
      </c>
      <c r="I4769" t="s">
        <v>15</v>
      </c>
      <c r="J4769" t="s">
        <v>1060</v>
      </c>
      <c r="K4769" s="3" t="str">
        <f t="shared" si="309"/>
        <v>Agriculture, Food, &amp; Kindred ProductsOther Grain Mills</v>
      </c>
      <c r="L4769" s="9" t="s">
        <v>1461</v>
      </c>
      <c r="M4769" s="9" t="s">
        <v>1462</v>
      </c>
      <c r="N4769" t="s">
        <v>41</v>
      </c>
      <c r="P4769" s="5" t="str">
        <f>IF(LOOKUP($K4769,Fuel_Mappings!$C$2:$C$255,Fuel_Mappings!$D$2:$D$255)&lt;&gt;"",LOOKUP($K4769,Fuel_Mappings!$C$2:$C$255,Fuel_Mappings!$D$2:$D$255),"")</f>
        <v/>
      </c>
      <c r="Q4769" s="5" t="str">
        <f>IF($P4769="Other_Fuel",IF(LOOKUP($G4769,Fuel_Mappings!$I$2:$I$36,Fuel_Mappings!$I$2:$I$36)=$G4769,LOOKUP($G4769,Fuel_Mappings!$I$2:$I$36,Fuel_Mappings!$J$2:$J$36),""),"")</f>
        <v/>
      </c>
      <c r="S4769" s="5" t="str">
        <f t="shared" si="310"/>
        <v>2H2</v>
      </c>
      <c r="T4769" s="3" t="b">
        <f t="shared" si="311"/>
        <v>1</v>
      </c>
      <c r="U4769" s="3" t="b">
        <f t="shared" si="312"/>
        <v>1</v>
      </c>
    </row>
    <row r="4770" spans="1:21">
      <c r="A4770" s="10">
        <v>30200810</v>
      </c>
      <c r="B4770" t="s">
        <v>1055</v>
      </c>
      <c r="C4770" t="s">
        <v>1056</v>
      </c>
      <c r="D4770" t="s">
        <v>1057</v>
      </c>
      <c r="E4770" t="s">
        <v>11</v>
      </c>
      <c r="F4770" t="s">
        <v>12</v>
      </c>
      <c r="G4770" t="s">
        <v>442</v>
      </c>
      <c r="H4770" t="s">
        <v>14</v>
      </c>
      <c r="I4770" t="s">
        <v>15</v>
      </c>
      <c r="J4770" t="s">
        <v>21</v>
      </c>
      <c r="K4770" s="3" t="str">
        <f t="shared" si="309"/>
        <v>Agriculture, Food, &amp; Kindred ProductsOther</v>
      </c>
      <c r="L4770" s="9" t="s">
        <v>1461</v>
      </c>
      <c r="M4770" s="9" t="s">
        <v>1462</v>
      </c>
      <c r="N4770" t="s">
        <v>41</v>
      </c>
      <c r="P4770" s="5" t="str">
        <f>IF(LOOKUP($K4770,Fuel_Mappings!$C$2:$C$255,Fuel_Mappings!$D$2:$D$255)&lt;&gt;"",LOOKUP($K4770,Fuel_Mappings!$C$2:$C$255,Fuel_Mappings!$D$2:$D$255),"")</f>
        <v>Other_Fuel</v>
      </c>
      <c r="Q4770" s="5" t="str">
        <f>IF($P4770="Other_Fuel",IF(LOOKUP($G4770,Fuel_Mappings!$I$2:$I$36,Fuel_Mappings!$I$2:$I$36)=$G4770,LOOKUP($G4770,Fuel_Mappings!$I$2:$I$36,Fuel_Mappings!$J$2:$J$36),""),"")</f>
        <v/>
      </c>
      <c r="S4770" s="5" t="str">
        <f t="shared" si="310"/>
        <v>2H2</v>
      </c>
      <c r="T4770" s="3" t="b">
        <f t="shared" si="311"/>
        <v>1</v>
      </c>
      <c r="U4770" s="3" t="b">
        <f t="shared" si="312"/>
        <v>1</v>
      </c>
    </row>
    <row r="4771" spans="1:21">
      <c r="A4771" s="10">
        <v>30202201</v>
      </c>
      <c r="B4771" t="s">
        <v>1055</v>
      </c>
      <c r="C4771" t="s">
        <v>1056</v>
      </c>
      <c r="D4771" t="s">
        <v>1057</v>
      </c>
      <c r="E4771" t="s">
        <v>11</v>
      </c>
      <c r="F4771" t="s">
        <v>12</v>
      </c>
      <c r="G4771" t="s">
        <v>1079</v>
      </c>
      <c r="H4771" t="s">
        <v>14</v>
      </c>
      <c r="I4771" t="s">
        <v>15</v>
      </c>
      <c r="J4771" t="s">
        <v>21</v>
      </c>
      <c r="K4771" s="3" t="str">
        <f t="shared" si="309"/>
        <v>Agriculture, Food, &amp; Kindred ProductsOther</v>
      </c>
      <c r="L4771" s="9" t="s">
        <v>1461</v>
      </c>
      <c r="M4771" s="9" t="s">
        <v>1462</v>
      </c>
      <c r="N4771" t="s">
        <v>41</v>
      </c>
      <c r="P4771" s="5" t="str">
        <f>IF(LOOKUP($K4771,Fuel_Mappings!$C$2:$C$255,Fuel_Mappings!$D$2:$D$255)&lt;&gt;"",LOOKUP($K4771,Fuel_Mappings!$C$2:$C$255,Fuel_Mappings!$D$2:$D$255),"")</f>
        <v>Other_Fuel</v>
      </c>
      <c r="Q4771" s="5" t="str">
        <f>IF($P4771="Other_Fuel",IF(LOOKUP($G4771,Fuel_Mappings!$I$2:$I$36,Fuel_Mappings!$I$2:$I$36)=$G4771,LOOKUP($G4771,Fuel_Mappings!$I$2:$I$36,Fuel_Mappings!$J$2:$J$36),""),"")</f>
        <v/>
      </c>
      <c r="S4771" s="5" t="str">
        <f t="shared" si="310"/>
        <v>2H2</v>
      </c>
      <c r="T4771" s="3" t="b">
        <f t="shared" si="311"/>
        <v>1</v>
      </c>
      <c r="U4771" s="3" t="b">
        <f t="shared" si="312"/>
        <v>1</v>
      </c>
    </row>
    <row r="4772" spans="1:21">
      <c r="A4772" s="10">
        <v>30202601</v>
      </c>
      <c r="B4772" t="s">
        <v>1055</v>
      </c>
      <c r="C4772" t="s">
        <v>1056</v>
      </c>
      <c r="D4772" t="s">
        <v>1057</v>
      </c>
      <c r="E4772" t="s">
        <v>11</v>
      </c>
      <c r="F4772" t="s">
        <v>12</v>
      </c>
      <c r="G4772" t="s">
        <v>1080</v>
      </c>
      <c r="H4772" t="s">
        <v>14</v>
      </c>
      <c r="I4772" t="s">
        <v>15</v>
      </c>
      <c r="J4772" t="s">
        <v>21</v>
      </c>
      <c r="K4772" s="3" t="str">
        <f t="shared" si="309"/>
        <v>Agriculture, Food, &amp; Kindred ProductsOther</v>
      </c>
      <c r="L4772" s="9" t="s">
        <v>1461</v>
      </c>
      <c r="M4772" s="9" t="s">
        <v>1462</v>
      </c>
      <c r="N4772" t="s">
        <v>41</v>
      </c>
      <c r="P4772" s="5" t="str">
        <f>IF(LOOKUP($K4772,Fuel_Mappings!$C$2:$C$255,Fuel_Mappings!$D$2:$D$255)&lt;&gt;"",LOOKUP($K4772,Fuel_Mappings!$C$2:$C$255,Fuel_Mappings!$D$2:$D$255),"")</f>
        <v>Other_Fuel</v>
      </c>
      <c r="Q4772" s="5" t="str">
        <f>IF($P4772="Other_Fuel",IF(LOOKUP($G4772,Fuel_Mappings!$I$2:$I$36,Fuel_Mappings!$I$2:$I$36)=$G4772,LOOKUP($G4772,Fuel_Mappings!$I$2:$I$36,Fuel_Mappings!$J$2:$J$36),""),"")</f>
        <v/>
      </c>
      <c r="S4772" s="5" t="str">
        <f t="shared" si="310"/>
        <v>2H2</v>
      </c>
      <c r="T4772" s="3" t="b">
        <f t="shared" si="311"/>
        <v>1</v>
      </c>
      <c r="U4772" s="3" t="b">
        <f t="shared" si="312"/>
        <v>1</v>
      </c>
    </row>
    <row r="4773" spans="1:21">
      <c r="A4773" s="10">
        <v>30200299</v>
      </c>
      <c r="B4773" t="s">
        <v>1055</v>
      </c>
      <c r="C4773" t="s">
        <v>1056</v>
      </c>
      <c r="D4773" t="s">
        <v>1057</v>
      </c>
      <c r="E4773" t="s">
        <v>11</v>
      </c>
      <c r="F4773" t="s">
        <v>12</v>
      </c>
      <c r="G4773" t="s">
        <v>451</v>
      </c>
      <c r="H4773" t="s">
        <v>14</v>
      </c>
      <c r="I4773" t="s">
        <v>15</v>
      </c>
      <c r="J4773" t="s">
        <v>21</v>
      </c>
      <c r="K4773" s="3" t="str">
        <f t="shared" si="309"/>
        <v>Agriculture, Food, &amp; Kindred ProductsOther</v>
      </c>
      <c r="L4773" s="9" t="s">
        <v>1461</v>
      </c>
      <c r="M4773" s="9" t="s">
        <v>1462</v>
      </c>
      <c r="N4773" t="s">
        <v>41</v>
      </c>
      <c r="P4773" s="5" t="str">
        <f>IF(LOOKUP($K4773,Fuel_Mappings!$C$2:$C$255,Fuel_Mappings!$D$2:$D$255)&lt;&gt;"",LOOKUP($K4773,Fuel_Mappings!$C$2:$C$255,Fuel_Mappings!$D$2:$D$255),"")</f>
        <v>Other_Fuel</v>
      </c>
      <c r="Q4773" s="5" t="str">
        <f>IF($P4773="Other_Fuel",IF(LOOKUP($G4773,Fuel_Mappings!$I$2:$I$36,Fuel_Mappings!$I$2:$I$36)=$G4773,LOOKUP($G4773,Fuel_Mappings!$I$2:$I$36,Fuel_Mappings!$J$2:$J$36),""),"")</f>
        <v/>
      </c>
      <c r="S4773" s="5" t="str">
        <f t="shared" si="310"/>
        <v>2H2</v>
      </c>
      <c r="T4773" s="3" t="b">
        <f t="shared" si="311"/>
        <v>1</v>
      </c>
      <c r="U4773" s="3" t="b">
        <f t="shared" si="312"/>
        <v>1</v>
      </c>
    </row>
    <row r="4774" spans="1:21">
      <c r="A4774" s="10">
        <v>30201311</v>
      </c>
      <c r="B4774" t="s">
        <v>1055</v>
      </c>
      <c r="C4774" t="s">
        <v>1056</v>
      </c>
      <c r="D4774" t="s">
        <v>1057</v>
      </c>
      <c r="E4774" t="s">
        <v>11</v>
      </c>
      <c r="F4774" t="s">
        <v>12</v>
      </c>
      <c r="G4774" t="s">
        <v>1069</v>
      </c>
      <c r="H4774" t="s">
        <v>14</v>
      </c>
      <c r="I4774" t="s">
        <v>15</v>
      </c>
      <c r="J4774" t="s">
        <v>21</v>
      </c>
      <c r="K4774" s="3" t="str">
        <f t="shared" si="309"/>
        <v>Agriculture, Food, &amp; Kindred ProductsOther</v>
      </c>
      <c r="L4774" s="9" t="s">
        <v>1461</v>
      </c>
      <c r="M4774" s="9" t="s">
        <v>1462</v>
      </c>
      <c r="N4774" t="s">
        <v>41</v>
      </c>
      <c r="P4774" s="5" t="str">
        <f>IF(LOOKUP($K4774,Fuel_Mappings!$C$2:$C$255,Fuel_Mappings!$D$2:$D$255)&lt;&gt;"",LOOKUP($K4774,Fuel_Mappings!$C$2:$C$255,Fuel_Mappings!$D$2:$D$255),"")</f>
        <v>Other_Fuel</v>
      </c>
      <c r="Q4774" s="5" t="str">
        <f>IF($P4774="Other_Fuel",IF(LOOKUP($G4774,Fuel_Mappings!$I$2:$I$36,Fuel_Mappings!$I$2:$I$36)=$G4774,LOOKUP($G4774,Fuel_Mappings!$I$2:$I$36,Fuel_Mappings!$J$2:$J$36),""),"")</f>
        <v/>
      </c>
      <c r="S4774" s="5" t="str">
        <f t="shared" si="310"/>
        <v>2H2</v>
      </c>
      <c r="T4774" s="3" t="b">
        <f t="shared" si="311"/>
        <v>1</v>
      </c>
      <c r="U4774" s="3" t="b">
        <f t="shared" si="312"/>
        <v>1</v>
      </c>
    </row>
    <row r="4775" spans="1:21">
      <c r="A4775" s="10">
        <v>30200703</v>
      </c>
      <c r="B4775" t="s">
        <v>1055</v>
      </c>
      <c r="C4775" t="s">
        <v>1056</v>
      </c>
      <c r="D4775" t="s">
        <v>1057</v>
      </c>
      <c r="E4775" t="s">
        <v>11</v>
      </c>
      <c r="F4775" t="s">
        <v>12</v>
      </c>
      <c r="G4775" t="s">
        <v>19</v>
      </c>
      <c r="H4775" t="s">
        <v>14</v>
      </c>
      <c r="I4775" t="s">
        <v>15</v>
      </c>
      <c r="J4775" t="s">
        <v>1060</v>
      </c>
      <c r="K4775" s="3" t="str">
        <f t="shared" si="309"/>
        <v>Agriculture, Food, &amp; Kindred ProductsOther Grain Mills</v>
      </c>
      <c r="L4775" s="9" t="s">
        <v>1461</v>
      </c>
      <c r="M4775" s="9" t="s">
        <v>1462</v>
      </c>
      <c r="N4775" t="s">
        <v>41</v>
      </c>
      <c r="P4775" s="5" t="str">
        <f>IF(LOOKUP($K4775,Fuel_Mappings!$C$2:$C$255,Fuel_Mappings!$D$2:$D$255)&lt;&gt;"",LOOKUP($K4775,Fuel_Mappings!$C$2:$C$255,Fuel_Mappings!$D$2:$D$255),"")</f>
        <v/>
      </c>
      <c r="Q4775" s="5" t="str">
        <f>IF($P4775="Other_Fuel",IF(LOOKUP($G4775,Fuel_Mappings!$I$2:$I$36,Fuel_Mappings!$I$2:$I$36)=$G4775,LOOKUP($G4775,Fuel_Mappings!$I$2:$I$36,Fuel_Mappings!$J$2:$J$36),""),"")</f>
        <v/>
      </c>
      <c r="S4775" s="5" t="str">
        <f t="shared" si="310"/>
        <v>2H2</v>
      </c>
      <c r="T4775" s="3" t="b">
        <f t="shared" si="311"/>
        <v>1</v>
      </c>
      <c r="U4775" s="3" t="b">
        <f t="shared" si="312"/>
        <v>1</v>
      </c>
    </row>
    <row r="4776" spans="1:21">
      <c r="A4776" s="10">
        <v>30200712</v>
      </c>
      <c r="B4776" t="s">
        <v>1055</v>
      </c>
      <c r="C4776" t="s">
        <v>1056</v>
      </c>
      <c r="D4776" t="s">
        <v>1057</v>
      </c>
      <c r="E4776" t="s">
        <v>11</v>
      </c>
      <c r="F4776" t="s">
        <v>12</v>
      </c>
      <c r="G4776" t="s">
        <v>19</v>
      </c>
      <c r="H4776" t="s">
        <v>14</v>
      </c>
      <c r="I4776" t="s">
        <v>15</v>
      </c>
      <c r="J4776" t="s">
        <v>1060</v>
      </c>
      <c r="K4776" s="3" t="str">
        <f t="shared" si="309"/>
        <v>Agriculture, Food, &amp; Kindred ProductsOther Grain Mills</v>
      </c>
      <c r="L4776" s="9" t="s">
        <v>1461</v>
      </c>
      <c r="M4776" s="9" t="s">
        <v>1462</v>
      </c>
      <c r="N4776" t="s">
        <v>41</v>
      </c>
      <c r="P4776" s="5" t="str">
        <f>IF(LOOKUP($K4776,Fuel_Mappings!$C$2:$C$255,Fuel_Mappings!$D$2:$D$255)&lt;&gt;"",LOOKUP($K4776,Fuel_Mappings!$C$2:$C$255,Fuel_Mappings!$D$2:$D$255),"")</f>
        <v/>
      </c>
      <c r="Q4776" s="5" t="str">
        <f>IF($P4776="Other_Fuel",IF(LOOKUP($G4776,Fuel_Mappings!$I$2:$I$36,Fuel_Mappings!$I$2:$I$36)=$G4776,LOOKUP($G4776,Fuel_Mappings!$I$2:$I$36,Fuel_Mappings!$J$2:$J$36),""),"")</f>
        <v/>
      </c>
      <c r="S4776" s="5" t="str">
        <f t="shared" si="310"/>
        <v>2H2</v>
      </c>
      <c r="T4776" s="3" t="b">
        <f t="shared" si="311"/>
        <v>1</v>
      </c>
      <c r="U4776" s="3" t="b">
        <f t="shared" si="312"/>
        <v>1</v>
      </c>
    </row>
    <row r="4777" spans="1:21">
      <c r="A4777" s="10">
        <v>30200713</v>
      </c>
      <c r="B4777" t="s">
        <v>1055</v>
      </c>
      <c r="C4777" t="s">
        <v>1056</v>
      </c>
      <c r="D4777" t="s">
        <v>1057</v>
      </c>
      <c r="E4777" t="s">
        <v>11</v>
      </c>
      <c r="F4777" t="s">
        <v>12</v>
      </c>
      <c r="G4777" t="s">
        <v>19</v>
      </c>
      <c r="H4777" t="s">
        <v>14</v>
      </c>
      <c r="I4777" t="s">
        <v>15</v>
      </c>
      <c r="J4777" t="s">
        <v>1060</v>
      </c>
      <c r="K4777" s="3" t="str">
        <f t="shared" si="309"/>
        <v>Agriculture, Food, &amp; Kindred ProductsOther Grain Mills</v>
      </c>
      <c r="L4777" s="9" t="s">
        <v>1461</v>
      </c>
      <c r="M4777" s="9" t="s">
        <v>1462</v>
      </c>
      <c r="N4777" t="s">
        <v>41</v>
      </c>
      <c r="P4777" s="5" t="str">
        <f>IF(LOOKUP($K4777,Fuel_Mappings!$C$2:$C$255,Fuel_Mappings!$D$2:$D$255)&lt;&gt;"",LOOKUP($K4777,Fuel_Mappings!$C$2:$C$255,Fuel_Mappings!$D$2:$D$255),"")</f>
        <v/>
      </c>
      <c r="Q4777" s="5" t="str">
        <f>IF($P4777="Other_Fuel",IF(LOOKUP($G4777,Fuel_Mappings!$I$2:$I$36,Fuel_Mappings!$I$2:$I$36)=$G4777,LOOKUP($G4777,Fuel_Mappings!$I$2:$I$36,Fuel_Mappings!$J$2:$J$36),""),"")</f>
        <v/>
      </c>
      <c r="S4777" s="5" t="str">
        <f t="shared" si="310"/>
        <v>2H2</v>
      </c>
      <c r="T4777" s="3" t="b">
        <f t="shared" si="311"/>
        <v>1</v>
      </c>
      <c r="U4777" s="3" t="b">
        <f t="shared" si="312"/>
        <v>1</v>
      </c>
    </row>
    <row r="4778" spans="1:21">
      <c r="A4778" s="10">
        <v>30200714</v>
      </c>
      <c r="B4778" t="s">
        <v>1055</v>
      </c>
      <c r="C4778" t="s">
        <v>1056</v>
      </c>
      <c r="D4778" t="s">
        <v>1057</v>
      </c>
      <c r="E4778" t="s">
        <v>11</v>
      </c>
      <c r="F4778" t="s">
        <v>12</v>
      </c>
      <c r="G4778" t="s">
        <v>19</v>
      </c>
      <c r="H4778" t="s">
        <v>14</v>
      </c>
      <c r="I4778" t="s">
        <v>15</v>
      </c>
      <c r="J4778" t="s">
        <v>1060</v>
      </c>
      <c r="K4778" s="3" t="str">
        <f t="shared" si="309"/>
        <v>Agriculture, Food, &amp; Kindred ProductsOther Grain Mills</v>
      </c>
      <c r="L4778" s="9" t="s">
        <v>1461</v>
      </c>
      <c r="M4778" s="9" t="s">
        <v>1462</v>
      </c>
      <c r="N4778" t="s">
        <v>41</v>
      </c>
      <c r="P4778" s="5" t="str">
        <f>IF(LOOKUP($K4778,Fuel_Mappings!$C$2:$C$255,Fuel_Mappings!$D$2:$D$255)&lt;&gt;"",LOOKUP($K4778,Fuel_Mappings!$C$2:$C$255,Fuel_Mappings!$D$2:$D$255),"")</f>
        <v/>
      </c>
      <c r="Q4778" s="5" t="str">
        <f>IF($P4778="Other_Fuel",IF(LOOKUP($G4778,Fuel_Mappings!$I$2:$I$36,Fuel_Mappings!$I$2:$I$36)=$G4778,LOOKUP($G4778,Fuel_Mappings!$I$2:$I$36,Fuel_Mappings!$J$2:$J$36),""),"")</f>
        <v/>
      </c>
      <c r="S4778" s="5" t="str">
        <f t="shared" si="310"/>
        <v>2H2</v>
      </c>
      <c r="T4778" s="3" t="b">
        <f t="shared" si="311"/>
        <v>1</v>
      </c>
      <c r="U4778" s="3" t="b">
        <f t="shared" si="312"/>
        <v>1</v>
      </c>
    </row>
    <row r="4779" spans="1:21">
      <c r="A4779" s="10">
        <v>30200732</v>
      </c>
      <c r="B4779" t="s">
        <v>1055</v>
      </c>
      <c r="C4779" t="s">
        <v>1056</v>
      </c>
      <c r="D4779" t="s">
        <v>1057</v>
      </c>
      <c r="E4779" t="s">
        <v>11</v>
      </c>
      <c r="F4779" t="s">
        <v>12</v>
      </c>
      <c r="G4779" t="s">
        <v>19</v>
      </c>
      <c r="H4779" t="s">
        <v>14</v>
      </c>
      <c r="I4779" t="s">
        <v>15</v>
      </c>
      <c r="J4779" t="s">
        <v>1063</v>
      </c>
      <c r="K4779" s="3" t="str">
        <f t="shared" si="309"/>
        <v>Agriculture, Food, &amp; Kindred ProductsWheat Mills</v>
      </c>
      <c r="L4779" s="9" t="s">
        <v>1461</v>
      </c>
      <c r="M4779" s="9" t="s">
        <v>1462</v>
      </c>
      <c r="N4779" t="s">
        <v>41</v>
      </c>
      <c r="P4779" s="5" t="str">
        <f>IF(LOOKUP($K4779,Fuel_Mappings!$C$2:$C$255,Fuel_Mappings!$D$2:$D$255)&lt;&gt;"",LOOKUP($K4779,Fuel_Mappings!$C$2:$C$255,Fuel_Mappings!$D$2:$D$255),"")</f>
        <v/>
      </c>
      <c r="Q4779" s="5" t="str">
        <f>IF($P4779="Other_Fuel",IF(LOOKUP($G4779,Fuel_Mappings!$I$2:$I$36,Fuel_Mappings!$I$2:$I$36)=$G4779,LOOKUP($G4779,Fuel_Mappings!$I$2:$I$36,Fuel_Mappings!$J$2:$J$36),""),"")</f>
        <v/>
      </c>
      <c r="S4779" s="5" t="str">
        <f t="shared" si="310"/>
        <v>2H2</v>
      </c>
      <c r="T4779" s="3" t="b">
        <f t="shared" si="311"/>
        <v>1</v>
      </c>
      <c r="U4779" s="3" t="b">
        <f t="shared" si="312"/>
        <v>1</v>
      </c>
    </row>
    <row r="4780" spans="1:21">
      <c r="A4780" s="10">
        <v>30200733</v>
      </c>
      <c r="B4780" t="s">
        <v>1055</v>
      </c>
      <c r="C4780" t="s">
        <v>1056</v>
      </c>
      <c r="D4780" t="s">
        <v>1057</v>
      </c>
      <c r="E4780" t="s">
        <v>11</v>
      </c>
      <c r="F4780" t="s">
        <v>12</v>
      </c>
      <c r="G4780" t="s">
        <v>19</v>
      </c>
      <c r="H4780" t="s">
        <v>14</v>
      </c>
      <c r="I4780" t="s">
        <v>15</v>
      </c>
      <c r="J4780" t="s">
        <v>1063</v>
      </c>
      <c r="K4780" s="3" t="str">
        <f t="shared" si="309"/>
        <v>Agriculture, Food, &amp; Kindred ProductsWheat Mills</v>
      </c>
      <c r="L4780" s="9" t="s">
        <v>1461</v>
      </c>
      <c r="M4780" s="9" t="s">
        <v>1462</v>
      </c>
      <c r="N4780" t="s">
        <v>41</v>
      </c>
      <c r="P4780" s="5" t="str">
        <f>IF(LOOKUP($K4780,Fuel_Mappings!$C$2:$C$255,Fuel_Mappings!$D$2:$D$255)&lt;&gt;"",LOOKUP($K4780,Fuel_Mappings!$C$2:$C$255,Fuel_Mappings!$D$2:$D$255),"")</f>
        <v/>
      </c>
      <c r="Q4780" s="5" t="str">
        <f>IF($P4780="Other_Fuel",IF(LOOKUP($G4780,Fuel_Mappings!$I$2:$I$36,Fuel_Mappings!$I$2:$I$36)=$G4780,LOOKUP($G4780,Fuel_Mappings!$I$2:$I$36,Fuel_Mappings!$J$2:$J$36),""),"")</f>
        <v/>
      </c>
      <c r="S4780" s="5" t="str">
        <f t="shared" si="310"/>
        <v>2H2</v>
      </c>
      <c r="T4780" s="3" t="b">
        <f t="shared" si="311"/>
        <v>1</v>
      </c>
      <c r="U4780" s="3" t="b">
        <f t="shared" si="312"/>
        <v>1</v>
      </c>
    </row>
    <row r="4781" spans="1:21">
      <c r="A4781" s="10">
        <v>30200734</v>
      </c>
      <c r="B4781" t="s">
        <v>1055</v>
      </c>
      <c r="C4781" t="s">
        <v>1056</v>
      </c>
      <c r="D4781" t="s">
        <v>1057</v>
      </c>
      <c r="E4781" t="s">
        <v>11</v>
      </c>
      <c r="F4781" t="s">
        <v>12</v>
      </c>
      <c r="G4781" t="s">
        <v>19</v>
      </c>
      <c r="H4781" t="s">
        <v>14</v>
      </c>
      <c r="I4781" t="s">
        <v>15</v>
      </c>
      <c r="J4781" t="s">
        <v>1063</v>
      </c>
      <c r="K4781" s="3" t="str">
        <f t="shared" si="309"/>
        <v>Agriculture, Food, &amp; Kindred ProductsWheat Mills</v>
      </c>
      <c r="L4781" s="9" t="s">
        <v>1461</v>
      </c>
      <c r="M4781" s="9" t="s">
        <v>1462</v>
      </c>
      <c r="N4781" t="s">
        <v>41</v>
      </c>
      <c r="P4781" s="5" t="str">
        <f>IF(LOOKUP($K4781,Fuel_Mappings!$C$2:$C$255,Fuel_Mappings!$D$2:$D$255)&lt;&gt;"",LOOKUP($K4781,Fuel_Mappings!$C$2:$C$255,Fuel_Mappings!$D$2:$D$255),"")</f>
        <v/>
      </c>
      <c r="Q4781" s="5" t="str">
        <f>IF($P4781="Other_Fuel",IF(LOOKUP($G4781,Fuel_Mappings!$I$2:$I$36,Fuel_Mappings!$I$2:$I$36)=$G4781,LOOKUP($G4781,Fuel_Mappings!$I$2:$I$36,Fuel_Mappings!$J$2:$J$36),""),"")</f>
        <v/>
      </c>
      <c r="S4781" s="5" t="str">
        <f t="shared" si="310"/>
        <v>2H2</v>
      </c>
      <c r="T4781" s="3" t="b">
        <f t="shared" si="311"/>
        <v>1</v>
      </c>
      <c r="U4781" s="3" t="b">
        <f t="shared" si="312"/>
        <v>1</v>
      </c>
    </row>
    <row r="4782" spans="1:21">
      <c r="A4782" s="10">
        <v>30200774</v>
      </c>
      <c r="B4782" t="s">
        <v>1055</v>
      </c>
      <c r="C4782" t="s">
        <v>1056</v>
      </c>
      <c r="D4782" t="s">
        <v>1057</v>
      </c>
      <c r="E4782" t="s">
        <v>11</v>
      </c>
      <c r="F4782" t="s">
        <v>12</v>
      </c>
      <c r="G4782" t="s">
        <v>19</v>
      </c>
      <c r="H4782" t="s">
        <v>14</v>
      </c>
      <c r="I4782" t="s">
        <v>15</v>
      </c>
      <c r="J4782" t="s">
        <v>1060</v>
      </c>
      <c r="K4782" s="3" t="str">
        <f t="shared" si="309"/>
        <v>Agriculture, Food, &amp; Kindred ProductsOther Grain Mills</v>
      </c>
      <c r="L4782" s="9" t="s">
        <v>1461</v>
      </c>
      <c r="M4782" s="9" t="s">
        <v>1462</v>
      </c>
      <c r="N4782" t="s">
        <v>41</v>
      </c>
      <c r="P4782" s="5" t="str">
        <f>IF(LOOKUP($K4782,Fuel_Mappings!$C$2:$C$255,Fuel_Mappings!$D$2:$D$255)&lt;&gt;"",LOOKUP($K4782,Fuel_Mappings!$C$2:$C$255,Fuel_Mappings!$D$2:$D$255),"")</f>
        <v/>
      </c>
      <c r="Q4782" s="5" t="str">
        <f>IF($P4782="Other_Fuel",IF(LOOKUP($G4782,Fuel_Mappings!$I$2:$I$36,Fuel_Mappings!$I$2:$I$36)=$G4782,LOOKUP($G4782,Fuel_Mappings!$I$2:$I$36,Fuel_Mappings!$J$2:$J$36),""),"")</f>
        <v/>
      </c>
      <c r="S4782" s="5" t="str">
        <f t="shared" si="310"/>
        <v>2H2</v>
      </c>
      <c r="T4782" s="3" t="b">
        <f t="shared" si="311"/>
        <v>1</v>
      </c>
      <c r="U4782" s="3" t="b">
        <f t="shared" si="312"/>
        <v>1</v>
      </c>
    </row>
    <row r="4783" spans="1:21">
      <c r="A4783" s="10">
        <v>30200788</v>
      </c>
      <c r="B4783" t="s">
        <v>1055</v>
      </c>
      <c r="C4783" t="s">
        <v>1056</v>
      </c>
      <c r="D4783" t="s">
        <v>1057</v>
      </c>
      <c r="E4783" t="s">
        <v>11</v>
      </c>
      <c r="F4783" t="s">
        <v>12</v>
      </c>
      <c r="G4783" t="s">
        <v>19</v>
      </c>
      <c r="H4783" t="s">
        <v>14</v>
      </c>
      <c r="I4783" t="s">
        <v>15</v>
      </c>
      <c r="J4783" t="s">
        <v>1064</v>
      </c>
      <c r="K4783" s="3" t="str">
        <f t="shared" si="309"/>
        <v>Agriculture, Food, &amp; Kindred ProductsSoybean Mills</v>
      </c>
      <c r="L4783" s="9" t="s">
        <v>1461</v>
      </c>
      <c r="M4783" s="9" t="s">
        <v>1462</v>
      </c>
      <c r="N4783" t="s">
        <v>41</v>
      </c>
      <c r="P4783" s="5" t="str">
        <f>IF(LOOKUP($K4783,Fuel_Mappings!$C$2:$C$255,Fuel_Mappings!$D$2:$D$255)&lt;&gt;"",LOOKUP($K4783,Fuel_Mappings!$C$2:$C$255,Fuel_Mappings!$D$2:$D$255),"")</f>
        <v/>
      </c>
      <c r="Q4783" s="5" t="str">
        <f>IF($P4783="Other_Fuel",IF(LOOKUP($G4783,Fuel_Mappings!$I$2:$I$36,Fuel_Mappings!$I$2:$I$36)=$G4783,LOOKUP($G4783,Fuel_Mappings!$I$2:$I$36,Fuel_Mappings!$J$2:$J$36),""),"")</f>
        <v/>
      </c>
      <c r="S4783" s="5" t="str">
        <f t="shared" si="310"/>
        <v>2H2</v>
      </c>
      <c r="T4783" s="3" t="b">
        <f t="shared" si="311"/>
        <v>1</v>
      </c>
      <c r="U4783" s="3" t="b">
        <f t="shared" si="312"/>
        <v>1</v>
      </c>
    </row>
    <row r="4784" spans="1:21">
      <c r="A4784" s="10">
        <v>30200805</v>
      </c>
      <c r="B4784" t="s">
        <v>1055</v>
      </c>
      <c r="C4784" t="s">
        <v>1056</v>
      </c>
      <c r="D4784" t="s">
        <v>1057</v>
      </c>
      <c r="E4784" t="s">
        <v>11</v>
      </c>
      <c r="F4784" t="s">
        <v>12</v>
      </c>
      <c r="G4784" t="s">
        <v>442</v>
      </c>
      <c r="H4784" t="s">
        <v>14</v>
      </c>
      <c r="I4784" t="s">
        <v>15</v>
      </c>
      <c r="J4784" t="s">
        <v>1065</v>
      </c>
      <c r="K4784" s="3" t="str">
        <f t="shared" si="309"/>
        <v>Agriculture, Food, &amp; Kindred ProductsFeed Mills</v>
      </c>
      <c r="L4784" s="9" t="s">
        <v>1461</v>
      </c>
      <c r="M4784" s="9" t="s">
        <v>1462</v>
      </c>
      <c r="N4784" t="s">
        <v>41</v>
      </c>
      <c r="P4784" s="5" t="str">
        <f>IF(LOOKUP($K4784,Fuel_Mappings!$C$2:$C$255,Fuel_Mappings!$D$2:$D$255)&lt;&gt;"",LOOKUP($K4784,Fuel_Mappings!$C$2:$C$255,Fuel_Mappings!$D$2:$D$255),"")</f>
        <v/>
      </c>
      <c r="Q4784" s="5" t="str">
        <f>IF($P4784="Other_Fuel",IF(LOOKUP($G4784,Fuel_Mappings!$I$2:$I$36,Fuel_Mappings!$I$2:$I$36)=$G4784,LOOKUP($G4784,Fuel_Mappings!$I$2:$I$36,Fuel_Mappings!$J$2:$J$36),""),"")</f>
        <v/>
      </c>
      <c r="S4784" s="5" t="str">
        <f t="shared" si="310"/>
        <v>2H2</v>
      </c>
      <c r="T4784" s="3" t="b">
        <f t="shared" si="311"/>
        <v>1</v>
      </c>
      <c r="U4784" s="3" t="b">
        <f t="shared" si="312"/>
        <v>1</v>
      </c>
    </row>
    <row r="4785" spans="1:21">
      <c r="A4785" s="10">
        <v>30200807</v>
      </c>
      <c r="B4785" t="s">
        <v>1055</v>
      </c>
      <c r="C4785" t="s">
        <v>1056</v>
      </c>
      <c r="D4785" t="s">
        <v>1057</v>
      </c>
      <c r="E4785" t="s">
        <v>11</v>
      </c>
      <c r="F4785" t="s">
        <v>12</v>
      </c>
      <c r="G4785" t="s">
        <v>442</v>
      </c>
      <c r="H4785" t="s">
        <v>14</v>
      </c>
      <c r="I4785" t="s">
        <v>15</v>
      </c>
      <c r="J4785" t="s">
        <v>21</v>
      </c>
      <c r="K4785" s="3" t="str">
        <f t="shared" si="309"/>
        <v>Agriculture, Food, &amp; Kindred ProductsOther</v>
      </c>
      <c r="L4785" s="9" t="s">
        <v>1461</v>
      </c>
      <c r="M4785" s="9" t="s">
        <v>1462</v>
      </c>
      <c r="N4785" t="s">
        <v>41</v>
      </c>
      <c r="P4785" s="5" t="str">
        <f>IF(LOOKUP($K4785,Fuel_Mappings!$C$2:$C$255,Fuel_Mappings!$D$2:$D$255)&lt;&gt;"",LOOKUP($K4785,Fuel_Mappings!$C$2:$C$255,Fuel_Mappings!$D$2:$D$255),"")</f>
        <v>Other_Fuel</v>
      </c>
      <c r="Q4785" s="5" t="str">
        <f>IF($P4785="Other_Fuel",IF(LOOKUP($G4785,Fuel_Mappings!$I$2:$I$36,Fuel_Mappings!$I$2:$I$36)=$G4785,LOOKUP($G4785,Fuel_Mappings!$I$2:$I$36,Fuel_Mappings!$J$2:$J$36),""),"")</f>
        <v/>
      </c>
      <c r="S4785" s="5" t="str">
        <f t="shared" si="310"/>
        <v>2H2</v>
      </c>
      <c r="T4785" s="3" t="b">
        <f t="shared" si="311"/>
        <v>1</v>
      </c>
      <c r="U4785" s="3" t="b">
        <f t="shared" si="312"/>
        <v>1</v>
      </c>
    </row>
    <row r="4786" spans="1:21">
      <c r="A4786" s="10">
        <v>30200811</v>
      </c>
      <c r="B4786" t="s">
        <v>1055</v>
      </c>
      <c r="C4786" t="s">
        <v>1056</v>
      </c>
      <c r="D4786" t="s">
        <v>1057</v>
      </c>
      <c r="E4786" t="s">
        <v>11</v>
      </c>
      <c r="F4786" t="s">
        <v>12</v>
      </c>
      <c r="G4786" t="s">
        <v>442</v>
      </c>
      <c r="H4786" t="s">
        <v>14</v>
      </c>
      <c r="I4786" t="s">
        <v>15</v>
      </c>
      <c r="J4786" t="s">
        <v>1060</v>
      </c>
      <c r="K4786" s="3" t="str">
        <f t="shared" si="309"/>
        <v>Agriculture, Food, &amp; Kindred ProductsOther Grain Mills</v>
      </c>
      <c r="L4786" s="9" t="s">
        <v>1461</v>
      </c>
      <c r="M4786" s="9" t="s">
        <v>1462</v>
      </c>
      <c r="N4786" t="s">
        <v>41</v>
      </c>
      <c r="P4786" s="5" t="str">
        <f>IF(LOOKUP($K4786,Fuel_Mappings!$C$2:$C$255,Fuel_Mappings!$D$2:$D$255)&lt;&gt;"",LOOKUP($K4786,Fuel_Mappings!$C$2:$C$255,Fuel_Mappings!$D$2:$D$255),"")</f>
        <v/>
      </c>
      <c r="Q4786" s="5" t="str">
        <f>IF($P4786="Other_Fuel",IF(LOOKUP($G4786,Fuel_Mappings!$I$2:$I$36,Fuel_Mappings!$I$2:$I$36)=$G4786,LOOKUP($G4786,Fuel_Mappings!$I$2:$I$36,Fuel_Mappings!$J$2:$J$36),""),"")</f>
        <v/>
      </c>
      <c r="S4786" s="5" t="str">
        <f t="shared" si="310"/>
        <v>2H2</v>
      </c>
      <c r="T4786" s="3" t="b">
        <f t="shared" si="311"/>
        <v>1</v>
      </c>
      <c r="U4786" s="3" t="b">
        <f t="shared" si="312"/>
        <v>1</v>
      </c>
    </row>
    <row r="4787" spans="1:21">
      <c r="A4787" s="10">
        <v>30200822</v>
      </c>
      <c r="B4787" t="s">
        <v>1055</v>
      </c>
      <c r="C4787" t="s">
        <v>1056</v>
      </c>
      <c r="D4787" t="s">
        <v>1057</v>
      </c>
      <c r="E4787" t="s">
        <v>11</v>
      </c>
      <c r="F4787" t="s">
        <v>12</v>
      </c>
      <c r="G4787" t="s">
        <v>442</v>
      </c>
      <c r="H4787" t="s">
        <v>14</v>
      </c>
      <c r="I4787" t="s">
        <v>15</v>
      </c>
      <c r="J4787" t="s">
        <v>21</v>
      </c>
      <c r="K4787" s="3" t="str">
        <f t="shared" ref="K4787:K4850" si="313">I4787&amp;J4787</f>
        <v>Agriculture, Food, &amp; Kindred ProductsOther</v>
      </c>
      <c r="L4787" s="9" t="s">
        <v>1461</v>
      </c>
      <c r="M4787" s="9" t="s">
        <v>1462</v>
      </c>
      <c r="N4787" t="s">
        <v>41</v>
      </c>
      <c r="P4787" s="5" t="str">
        <f>IF(LOOKUP($K4787,Fuel_Mappings!$C$2:$C$255,Fuel_Mappings!$D$2:$D$255)&lt;&gt;"",LOOKUP($K4787,Fuel_Mappings!$C$2:$C$255,Fuel_Mappings!$D$2:$D$255),"")</f>
        <v>Other_Fuel</v>
      </c>
      <c r="Q4787" s="5" t="str">
        <f>IF($P4787="Other_Fuel",IF(LOOKUP($G4787,Fuel_Mappings!$I$2:$I$36,Fuel_Mappings!$I$2:$I$36)=$G4787,LOOKUP($G4787,Fuel_Mappings!$I$2:$I$36,Fuel_Mappings!$J$2:$J$36),""),"")</f>
        <v/>
      </c>
      <c r="S4787" s="5" t="str">
        <f t="shared" si="310"/>
        <v>2H2</v>
      </c>
      <c r="T4787" s="3" t="b">
        <f t="shared" si="311"/>
        <v>1</v>
      </c>
      <c r="U4787" s="3" t="b">
        <f t="shared" si="312"/>
        <v>1</v>
      </c>
    </row>
    <row r="4788" spans="1:21">
      <c r="A4788" s="10">
        <v>30200823</v>
      </c>
      <c r="B4788" t="s">
        <v>1055</v>
      </c>
      <c r="C4788" t="s">
        <v>1056</v>
      </c>
      <c r="D4788" t="s">
        <v>1057</v>
      </c>
      <c r="E4788" t="s">
        <v>11</v>
      </c>
      <c r="F4788" t="s">
        <v>12</v>
      </c>
      <c r="G4788" t="s">
        <v>442</v>
      </c>
      <c r="H4788" t="s">
        <v>14</v>
      </c>
      <c r="I4788" t="s">
        <v>15</v>
      </c>
      <c r="J4788" t="s">
        <v>21</v>
      </c>
      <c r="K4788" s="3" t="str">
        <f t="shared" si="313"/>
        <v>Agriculture, Food, &amp; Kindred ProductsOther</v>
      </c>
      <c r="L4788" s="9" t="s">
        <v>1461</v>
      </c>
      <c r="M4788" s="9" t="s">
        <v>1462</v>
      </c>
      <c r="N4788" t="s">
        <v>41</v>
      </c>
      <c r="P4788" s="5" t="str">
        <f>IF(LOOKUP($K4788,Fuel_Mappings!$C$2:$C$255,Fuel_Mappings!$D$2:$D$255)&lt;&gt;"",LOOKUP($K4788,Fuel_Mappings!$C$2:$C$255,Fuel_Mappings!$D$2:$D$255),"")</f>
        <v>Other_Fuel</v>
      </c>
      <c r="Q4788" s="5" t="str">
        <f>IF($P4788="Other_Fuel",IF(LOOKUP($G4788,Fuel_Mappings!$I$2:$I$36,Fuel_Mappings!$I$2:$I$36)=$G4788,LOOKUP($G4788,Fuel_Mappings!$I$2:$I$36,Fuel_Mappings!$J$2:$J$36),""),"")</f>
        <v/>
      </c>
      <c r="S4788" s="5" t="str">
        <f t="shared" si="310"/>
        <v>2H2</v>
      </c>
      <c r="T4788" s="3" t="b">
        <f t="shared" si="311"/>
        <v>1</v>
      </c>
      <c r="U4788" s="3" t="b">
        <f t="shared" si="312"/>
        <v>1</v>
      </c>
    </row>
    <row r="4789" spans="1:21">
      <c r="A4789" s="10">
        <v>30203103</v>
      </c>
      <c r="B4789" t="s">
        <v>1055</v>
      </c>
      <c r="C4789" t="s">
        <v>1056</v>
      </c>
      <c r="D4789" t="s">
        <v>1057</v>
      </c>
      <c r="E4789" t="s">
        <v>11</v>
      </c>
      <c r="F4789" t="s">
        <v>12</v>
      </c>
      <c r="G4789" t="s">
        <v>1081</v>
      </c>
      <c r="H4789" t="s">
        <v>14</v>
      </c>
      <c r="I4789" t="s">
        <v>15</v>
      </c>
      <c r="J4789" t="s">
        <v>21</v>
      </c>
      <c r="K4789" s="3" t="str">
        <f t="shared" si="313"/>
        <v>Agriculture, Food, &amp; Kindred ProductsOther</v>
      </c>
      <c r="L4789" s="9" t="s">
        <v>1461</v>
      </c>
      <c r="M4789" s="9" t="s">
        <v>1462</v>
      </c>
      <c r="N4789" t="s">
        <v>41</v>
      </c>
      <c r="P4789" s="5" t="str">
        <f>IF(LOOKUP($K4789,Fuel_Mappings!$C$2:$C$255,Fuel_Mappings!$D$2:$D$255)&lt;&gt;"",LOOKUP($K4789,Fuel_Mappings!$C$2:$C$255,Fuel_Mappings!$D$2:$D$255),"")</f>
        <v>Other_Fuel</v>
      </c>
      <c r="Q4789" s="5" t="str">
        <f>IF($P4789="Other_Fuel",IF(LOOKUP($G4789,Fuel_Mappings!$I$2:$I$36,Fuel_Mappings!$I$2:$I$36)=$G4789,LOOKUP($G4789,Fuel_Mappings!$I$2:$I$36,Fuel_Mappings!$J$2:$J$36),""),"")</f>
        <v/>
      </c>
      <c r="S4789" s="5" t="str">
        <f t="shared" si="310"/>
        <v>2H2</v>
      </c>
      <c r="T4789" s="3" t="b">
        <f t="shared" si="311"/>
        <v>1</v>
      </c>
      <c r="U4789" s="3" t="b">
        <f t="shared" si="312"/>
        <v>1</v>
      </c>
    </row>
    <row r="4790" spans="1:21">
      <c r="A4790" s="10">
        <v>30203801</v>
      </c>
      <c r="B4790" t="s">
        <v>1055</v>
      </c>
      <c r="C4790" t="s">
        <v>1056</v>
      </c>
      <c r="D4790" t="s">
        <v>1057</v>
      </c>
      <c r="E4790" t="s">
        <v>11</v>
      </c>
      <c r="F4790" t="s">
        <v>12</v>
      </c>
      <c r="G4790" t="s">
        <v>1082</v>
      </c>
      <c r="H4790" t="s">
        <v>14</v>
      </c>
      <c r="I4790" t="s">
        <v>15</v>
      </c>
      <c r="J4790" t="s">
        <v>21</v>
      </c>
      <c r="K4790" s="3" t="str">
        <f t="shared" si="313"/>
        <v>Agriculture, Food, &amp; Kindred ProductsOther</v>
      </c>
      <c r="L4790" s="9" t="s">
        <v>1461</v>
      </c>
      <c r="M4790" s="9" t="s">
        <v>1462</v>
      </c>
      <c r="N4790" t="s">
        <v>41</v>
      </c>
      <c r="P4790" s="5" t="str">
        <f>IF(LOOKUP($K4790,Fuel_Mappings!$C$2:$C$255,Fuel_Mappings!$D$2:$D$255)&lt;&gt;"",LOOKUP($K4790,Fuel_Mappings!$C$2:$C$255,Fuel_Mappings!$D$2:$D$255),"")</f>
        <v>Other_Fuel</v>
      </c>
      <c r="Q4790" s="5" t="str">
        <f>IF($P4790="Other_Fuel",IF(LOOKUP($G4790,Fuel_Mappings!$I$2:$I$36,Fuel_Mappings!$I$2:$I$36)=$G4790,LOOKUP($G4790,Fuel_Mappings!$I$2:$I$36,Fuel_Mappings!$J$2:$J$36),""),"")</f>
        <v/>
      </c>
      <c r="S4790" s="5" t="str">
        <f t="shared" si="310"/>
        <v>2H2</v>
      </c>
      <c r="T4790" s="3" t="b">
        <f t="shared" si="311"/>
        <v>1</v>
      </c>
      <c r="U4790" s="3" t="b">
        <f t="shared" si="312"/>
        <v>1</v>
      </c>
    </row>
    <row r="4791" spans="1:21">
      <c r="A4791" s="10">
        <v>30203805</v>
      </c>
      <c r="B4791" t="s">
        <v>1055</v>
      </c>
      <c r="C4791" t="s">
        <v>1056</v>
      </c>
      <c r="D4791" t="s">
        <v>1057</v>
      </c>
      <c r="E4791" t="s">
        <v>11</v>
      </c>
      <c r="F4791" t="s">
        <v>12</v>
      </c>
      <c r="G4791" t="s">
        <v>1082</v>
      </c>
      <c r="H4791" t="s">
        <v>14</v>
      </c>
      <c r="I4791" t="s">
        <v>15</v>
      </c>
      <c r="J4791" t="s">
        <v>21</v>
      </c>
      <c r="K4791" s="3" t="str">
        <f t="shared" si="313"/>
        <v>Agriculture, Food, &amp; Kindred ProductsOther</v>
      </c>
      <c r="L4791" s="9" t="s">
        <v>1461</v>
      </c>
      <c r="M4791" s="9" t="s">
        <v>1462</v>
      </c>
      <c r="N4791" t="s">
        <v>41</v>
      </c>
      <c r="P4791" s="5" t="str">
        <f>IF(LOOKUP($K4791,Fuel_Mappings!$C$2:$C$255,Fuel_Mappings!$D$2:$D$255)&lt;&gt;"",LOOKUP($K4791,Fuel_Mappings!$C$2:$C$255,Fuel_Mappings!$D$2:$D$255),"")</f>
        <v>Other_Fuel</v>
      </c>
      <c r="Q4791" s="5" t="str">
        <f>IF($P4791="Other_Fuel",IF(LOOKUP($G4791,Fuel_Mappings!$I$2:$I$36,Fuel_Mappings!$I$2:$I$36)=$G4791,LOOKUP($G4791,Fuel_Mappings!$I$2:$I$36,Fuel_Mappings!$J$2:$J$36),""),"")</f>
        <v/>
      </c>
      <c r="S4791" s="5" t="str">
        <f t="shared" si="310"/>
        <v>2H2</v>
      </c>
      <c r="T4791" s="3" t="b">
        <f t="shared" si="311"/>
        <v>1</v>
      </c>
      <c r="U4791" s="3" t="b">
        <f t="shared" si="312"/>
        <v>1</v>
      </c>
    </row>
    <row r="4792" spans="1:21">
      <c r="A4792" s="10">
        <v>30203811</v>
      </c>
      <c r="B4792" t="s">
        <v>1055</v>
      </c>
      <c r="C4792" t="s">
        <v>1056</v>
      </c>
      <c r="D4792" t="s">
        <v>1057</v>
      </c>
      <c r="E4792" t="s">
        <v>11</v>
      </c>
      <c r="F4792" t="s">
        <v>12</v>
      </c>
      <c r="G4792" t="s">
        <v>1082</v>
      </c>
      <c r="H4792" t="s">
        <v>14</v>
      </c>
      <c r="I4792" t="s">
        <v>15</v>
      </c>
      <c r="J4792" t="s">
        <v>21</v>
      </c>
      <c r="K4792" s="3" t="str">
        <f t="shared" si="313"/>
        <v>Agriculture, Food, &amp; Kindred ProductsOther</v>
      </c>
      <c r="L4792" s="9" t="s">
        <v>1461</v>
      </c>
      <c r="M4792" s="9" t="s">
        <v>1462</v>
      </c>
      <c r="N4792" t="s">
        <v>41</v>
      </c>
      <c r="P4792" s="5" t="str">
        <f>IF(LOOKUP($K4792,Fuel_Mappings!$C$2:$C$255,Fuel_Mappings!$D$2:$D$255)&lt;&gt;"",LOOKUP($K4792,Fuel_Mappings!$C$2:$C$255,Fuel_Mappings!$D$2:$D$255),"")</f>
        <v>Other_Fuel</v>
      </c>
      <c r="Q4792" s="5" t="str">
        <f>IF($P4792="Other_Fuel",IF(LOOKUP($G4792,Fuel_Mappings!$I$2:$I$36,Fuel_Mappings!$I$2:$I$36)=$G4792,LOOKUP($G4792,Fuel_Mappings!$I$2:$I$36,Fuel_Mappings!$J$2:$J$36),""),"")</f>
        <v/>
      </c>
      <c r="S4792" s="5" t="str">
        <f t="shared" si="310"/>
        <v>2H2</v>
      </c>
      <c r="T4792" s="3" t="b">
        <f t="shared" si="311"/>
        <v>1</v>
      </c>
      <c r="U4792" s="3" t="b">
        <f t="shared" si="312"/>
        <v>1</v>
      </c>
    </row>
    <row r="4793" spans="1:21">
      <c r="A4793" s="10">
        <v>30201998</v>
      </c>
      <c r="B4793" t="s">
        <v>1055</v>
      </c>
      <c r="C4793" t="s">
        <v>1056</v>
      </c>
      <c r="D4793" t="s">
        <v>1057</v>
      </c>
      <c r="E4793" t="s">
        <v>11</v>
      </c>
      <c r="F4793" t="s">
        <v>12</v>
      </c>
      <c r="G4793" t="s">
        <v>1072</v>
      </c>
      <c r="H4793" t="s">
        <v>14</v>
      </c>
      <c r="I4793" t="s">
        <v>15</v>
      </c>
      <c r="J4793" t="s">
        <v>21</v>
      </c>
      <c r="K4793" s="3" t="str">
        <f t="shared" si="313"/>
        <v>Agriculture, Food, &amp; Kindred ProductsOther</v>
      </c>
      <c r="L4793" s="9" t="s">
        <v>1461</v>
      </c>
      <c r="M4793" s="9" t="s">
        <v>1462</v>
      </c>
      <c r="N4793" t="s">
        <v>41</v>
      </c>
      <c r="P4793" s="5" t="str">
        <f>IF(LOOKUP($K4793,Fuel_Mappings!$C$2:$C$255,Fuel_Mappings!$D$2:$D$255)&lt;&gt;"",LOOKUP($K4793,Fuel_Mappings!$C$2:$C$255,Fuel_Mappings!$D$2:$D$255),"")</f>
        <v>Other_Fuel</v>
      </c>
      <c r="Q4793" s="5" t="str">
        <f>IF($P4793="Other_Fuel",IF(LOOKUP($G4793,Fuel_Mappings!$I$2:$I$36,Fuel_Mappings!$I$2:$I$36)=$G4793,LOOKUP($G4793,Fuel_Mappings!$I$2:$I$36,Fuel_Mappings!$J$2:$J$36),""),"")</f>
        <v/>
      </c>
      <c r="S4793" s="5" t="str">
        <f t="shared" si="310"/>
        <v>2H2</v>
      </c>
      <c r="T4793" s="3" t="b">
        <f t="shared" si="311"/>
        <v>1</v>
      </c>
      <c r="U4793" s="3" t="b">
        <f t="shared" si="312"/>
        <v>1</v>
      </c>
    </row>
    <row r="4794" spans="1:21">
      <c r="A4794" s="10">
        <v>30200789</v>
      </c>
      <c r="B4794" t="s">
        <v>1055</v>
      </c>
      <c r="C4794" t="s">
        <v>1056</v>
      </c>
      <c r="D4794" t="s">
        <v>1057</v>
      </c>
      <c r="E4794" t="s">
        <v>11</v>
      </c>
      <c r="F4794" t="s">
        <v>12</v>
      </c>
      <c r="G4794" t="s">
        <v>19</v>
      </c>
      <c r="H4794" t="s">
        <v>14</v>
      </c>
      <c r="I4794" t="s">
        <v>15</v>
      </c>
      <c r="J4794" t="s">
        <v>1064</v>
      </c>
      <c r="K4794" s="3" t="str">
        <f t="shared" si="313"/>
        <v>Agriculture, Food, &amp; Kindred ProductsSoybean Mills</v>
      </c>
      <c r="L4794" s="9" t="s">
        <v>1461</v>
      </c>
      <c r="M4794" s="9" t="s">
        <v>1462</v>
      </c>
      <c r="N4794" t="s">
        <v>41</v>
      </c>
      <c r="P4794" s="5" t="str">
        <f>IF(LOOKUP($K4794,Fuel_Mappings!$C$2:$C$255,Fuel_Mappings!$D$2:$D$255)&lt;&gt;"",LOOKUP($K4794,Fuel_Mappings!$C$2:$C$255,Fuel_Mappings!$D$2:$D$255),"")</f>
        <v/>
      </c>
      <c r="Q4794" s="5" t="str">
        <f>IF($P4794="Other_Fuel",IF(LOOKUP($G4794,Fuel_Mappings!$I$2:$I$36,Fuel_Mappings!$I$2:$I$36)=$G4794,LOOKUP($G4794,Fuel_Mappings!$I$2:$I$36,Fuel_Mappings!$J$2:$J$36),""),"")</f>
        <v/>
      </c>
      <c r="S4794" s="5" t="str">
        <f t="shared" si="310"/>
        <v>2H2</v>
      </c>
      <c r="T4794" s="3" t="b">
        <f t="shared" si="311"/>
        <v>1</v>
      </c>
      <c r="U4794" s="3" t="b">
        <f t="shared" si="312"/>
        <v>1</v>
      </c>
    </row>
    <row r="4795" spans="1:21">
      <c r="A4795" s="10">
        <v>30201001</v>
      </c>
      <c r="B4795" t="s">
        <v>1055</v>
      </c>
      <c r="C4795" t="s">
        <v>1056</v>
      </c>
      <c r="D4795" t="s">
        <v>1057</v>
      </c>
      <c r="E4795" t="s">
        <v>11</v>
      </c>
      <c r="F4795" t="s">
        <v>12</v>
      </c>
      <c r="G4795" t="s">
        <v>452</v>
      </c>
      <c r="H4795" t="s">
        <v>14</v>
      </c>
      <c r="I4795" t="s">
        <v>15</v>
      </c>
      <c r="J4795" t="s">
        <v>21</v>
      </c>
      <c r="K4795" s="3" t="str">
        <f t="shared" si="313"/>
        <v>Agriculture, Food, &amp; Kindred ProductsOther</v>
      </c>
      <c r="L4795" s="9" t="s">
        <v>1461</v>
      </c>
      <c r="M4795" s="9" t="s">
        <v>1462</v>
      </c>
      <c r="N4795" t="s">
        <v>41</v>
      </c>
      <c r="P4795" s="5" t="str">
        <f>IF(LOOKUP($K4795,Fuel_Mappings!$C$2:$C$255,Fuel_Mappings!$D$2:$D$255)&lt;&gt;"",LOOKUP($K4795,Fuel_Mappings!$C$2:$C$255,Fuel_Mappings!$D$2:$D$255),"")</f>
        <v>Other_Fuel</v>
      </c>
      <c r="Q4795" s="5" t="str">
        <f>IF($P4795="Other_Fuel",IF(LOOKUP($G4795,Fuel_Mappings!$I$2:$I$36,Fuel_Mappings!$I$2:$I$36)=$G4795,LOOKUP($G4795,Fuel_Mappings!$I$2:$I$36,Fuel_Mappings!$J$2:$J$36),""),"")</f>
        <v/>
      </c>
      <c r="S4795" s="5" t="str">
        <f t="shared" si="310"/>
        <v>2H2</v>
      </c>
      <c r="T4795" s="3" t="b">
        <f t="shared" si="311"/>
        <v>1</v>
      </c>
      <c r="U4795" s="3" t="b">
        <f t="shared" si="312"/>
        <v>1</v>
      </c>
    </row>
    <row r="4796" spans="1:21">
      <c r="A4796" s="10">
        <v>30201301</v>
      </c>
      <c r="B4796" t="s">
        <v>1055</v>
      </c>
      <c r="C4796" t="s">
        <v>1056</v>
      </c>
      <c r="D4796" t="s">
        <v>1057</v>
      </c>
      <c r="E4796" t="s">
        <v>11</v>
      </c>
      <c r="F4796" t="s">
        <v>12</v>
      </c>
      <c r="G4796" t="s">
        <v>1069</v>
      </c>
      <c r="H4796" t="s">
        <v>14</v>
      </c>
      <c r="I4796" t="s">
        <v>15</v>
      </c>
      <c r="J4796" t="s">
        <v>21</v>
      </c>
      <c r="K4796" s="3" t="str">
        <f t="shared" si="313"/>
        <v>Agriculture, Food, &amp; Kindred ProductsOther</v>
      </c>
      <c r="L4796" s="9" t="s">
        <v>1461</v>
      </c>
      <c r="M4796" s="9" t="s">
        <v>1462</v>
      </c>
      <c r="N4796" t="s">
        <v>41</v>
      </c>
      <c r="P4796" s="5" t="str">
        <f>IF(LOOKUP($K4796,Fuel_Mappings!$C$2:$C$255,Fuel_Mappings!$D$2:$D$255)&lt;&gt;"",LOOKUP($K4796,Fuel_Mappings!$C$2:$C$255,Fuel_Mappings!$D$2:$D$255),"")</f>
        <v>Other_Fuel</v>
      </c>
      <c r="Q4796" s="5" t="str">
        <f>IF($P4796="Other_Fuel",IF(LOOKUP($G4796,Fuel_Mappings!$I$2:$I$36,Fuel_Mappings!$I$2:$I$36)=$G4796,LOOKUP($G4796,Fuel_Mappings!$I$2:$I$36,Fuel_Mappings!$J$2:$J$36),""),"")</f>
        <v/>
      </c>
      <c r="S4796" s="5" t="str">
        <f t="shared" si="310"/>
        <v>2H2</v>
      </c>
      <c r="T4796" s="3" t="b">
        <f t="shared" si="311"/>
        <v>1</v>
      </c>
      <c r="U4796" s="3" t="b">
        <f t="shared" si="312"/>
        <v>1</v>
      </c>
    </row>
    <row r="4797" spans="1:21">
      <c r="A4797" s="10">
        <v>30201305</v>
      </c>
      <c r="B4797" t="s">
        <v>1055</v>
      </c>
      <c r="C4797" t="s">
        <v>1056</v>
      </c>
      <c r="D4797" t="s">
        <v>1057</v>
      </c>
      <c r="E4797" t="s">
        <v>11</v>
      </c>
      <c r="F4797" t="s">
        <v>12</v>
      </c>
      <c r="G4797" t="s">
        <v>1069</v>
      </c>
      <c r="H4797" t="s">
        <v>14</v>
      </c>
      <c r="I4797" t="s">
        <v>15</v>
      </c>
      <c r="J4797" t="s">
        <v>21</v>
      </c>
      <c r="K4797" s="3" t="str">
        <f t="shared" si="313"/>
        <v>Agriculture, Food, &amp; Kindred ProductsOther</v>
      </c>
      <c r="L4797" s="9" t="s">
        <v>1461</v>
      </c>
      <c r="M4797" s="9" t="s">
        <v>1462</v>
      </c>
      <c r="N4797" t="s">
        <v>41</v>
      </c>
      <c r="P4797" s="5" t="str">
        <f>IF(LOOKUP($K4797,Fuel_Mappings!$C$2:$C$255,Fuel_Mappings!$D$2:$D$255)&lt;&gt;"",LOOKUP($K4797,Fuel_Mappings!$C$2:$C$255,Fuel_Mappings!$D$2:$D$255),"")</f>
        <v>Other_Fuel</v>
      </c>
      <c r="Q4797" s="5" t="str">
        <f>IF($P4797="Other_Fuel",IF(LOOKUP($G4797,Fuel_Mappings!$I$2:$I$36,Fuel_Mappings!$I$2:$I$36)=$G4797,LOOKUP($G4797,Fuel_Mappings!$I$2:$I$36,Fuel_Mappings!$J$2:$J$36),""),"")</f>
        <v/>
      </c>
      <c r="S4797" s="5" t="str">
        <f t="shared" si="310"/>
        <v>2H2</v>
      </c>
      <c r="T4797" s="3" t="b">
        <f t="shared" si="311"/>
        <v>1</v>
      </c>
      <c r="U4797" s="3" t="b">
        <f t="shared" si="312"/>
        <v>1</v>
      </c>
    </row>
    <row r="4798" spans="1:21">
      <c r="A4798" s="10">
        <v>30201919</v>
      </c>
      <c r="B4798" t="s">
        <v>1055</v>
      </c>
      <c r="C4798" t="s">
        <v>1056</v>
      </c>
      <c r="D4798" t="s">
        <v>1057</v>
      </c>
      <c r="E4798" t="s">
        <v>11</v>
      </c>
      <c r="F4798" t="s">
        <v>12</v>
      </c>
      <c r="G4798" t="s">
        <v>1072</v>
      </c>
      <c r="H4798" t="s">
        <v>14</v>
      </c>
      <c r="I4798" t="s">
        <v>15</v>
      </c>
      <c r="J4798" t="s">
        <v>21</v>
      </c>
      <c r="K4798" s="3" t="str">
        <f t="shared" si="313"/>
        <v>Agriculture, Food, &amp; Kindred ProductsOther</v>
      </c>
      <c r="L4798" s="9" t="s">
        <v>1461</v>
      </c>
      <c r="M4798" s="9" t="s">
        <v>1462</v>
      </c>
      <c r="N4798" t="s">
        <v>41</v>
      </c>
      <c r="P4798" s="5" t="str">
        <f>IF(LOOKUP($K4798,Fuel_Mappings!$C$2:$C$255,Fuel_Mappings!$D$2:$D$255)&lt;&gt;"",LOOKUP($K4798,Fuel_Mappings!$C$2:$C$255,Fuel_Mappings!$D$2:$D$255),"")</f>
        <v>Other_Fuel</v>
      </c>
      <c r="Q4798" s="5" t="str">
        <f>IF($P4798="Other_Fuel",IF(LOOKUP($G4798,Fuel_Mappings!$I$2:$I$36,Fuel_Mappings!$I$2:$I$36)=$G4798,LOOKUP($G4798,Fuel_Mappings!$I$2:$I$36,Fuel_Mappings!$J$2:$J$36),""),"")</f>
        <v/>
      </c>
      <c r="S4798" s="5" t="str">
        <f t="shared" si="310"/>
        <v>2H2</v>
      </c>
      <c r="T4798" s="3" t="b">
        <f t="shared" si="311"/>
        <v>1</v>
      </c>
      <c r="U4798" s="3" t="b">
        <f t="shared" si="312"/>
        <v>1</v>
      </c>
    </row>
    <row r="4799" spans="1:21">
      <c r="A4799" s="10">
        <v>30203001</v>
      </c>
      <c r="B4799" t="s">
        <v>1055</v>
      </c>
      <c r="C4799" t="s">
        <v>1056</v>
      </c>
      <c r="D4799" t="s">
        <v>1057</v>
      </c>
      <c r="E4799" t="s">
        <v>11</v>
      </c>
      <c r="F4799" t="s">
        <v>12</v>
      </c>
      <c r="G4799" t="s">
        <v>1085</v>
      </c>
      <c r="H4799" t="s">
        <v>14</v>
      </c>
      <c r="I4799" t="s">
        <v>15</v>
      </c>
      <c r="J4799" t="s">
        <v>21</v>
      </c>
      <c r="K4799" s="3" t="str">
        <f t="shared" si="313"/>
        <v>Agriculture, Food, &amp; Kindred ProductsOther</v>
      </c>
      <c r="L4799" s="9" t="s">
        <v>1461</v>
      </c>
      <c r="M4799" s="9" t="s">
        <v>1462</v>
      </c>
      <c r="N4799" t="s">
        <v>41</v>
      </c>
      <c r="P4799" s="5" t="str">
        <f>IF(LOOKUP($K4799,Fuel_Mappings!$C$2:$C$255,Fuel_Mappings!$D$2:$D$255)&lt;&gt;"",LOOKUP($K4799,Fuel_Mappings!$C$2:$C$255,Fuel_Mappings!$D$2:$D$255),"")</f>
        <v>Other_Fuel</v>
      </c>
      <c r="Q4799" s="5" t="str">
        <f>IF($P4799="Other_Fuel",IF(LOOKUP($G4799,Fuel_Mappings!$I$2:$I$36,Fuel_Mappings!$I$2:$I$36)=$G4799,LOOKUP($G4799,Fuel_Mappings!$I$2:$I$36,Fuel_Mappings!$J$2:$J$36),""),"")</f>
        <v/>
      </c>
      <c r="S4799" s="5" t="str">
        <f t="shared" si="310"/>
        <v>2H2</v>
      </c>
      <c r="T4799" s="3" t="b">
        <f t="shared" si="311"/>
        <v>1</v>
      </c>
      <c r="U4799" s="3" t="b">
        <f t="shared" si="312"/>
        <v>1</v>
      </c>
    </row>
    <row r="4800" spans="1:21">
      <c r="A4800" s="10">
        <v>30200784</v>
      </c>
      <c r="B4800" t="s">
        <v>1055</v>
      </c>
      <c r="C4800" t="s">
        <v>1056</v>
      </c>
      <c r="D4800" t="s">
        <v>1057</v>
      </c>
      <c r="E4800" t="s">
        <v>11</v>
      </c>
      <c r="F4800" t="s">
        <v>12</v>
      </c>
      <c r="G4800" t="s">
        <v>19</v>
      </c>
      <c r="H4800" t="s">
        <v>14</v>
      </c>
      <c r="I4800" t="s">
        <v>15</v>
      </c>
      <c r="J4800" t="s">
        <v>1064</v>
      </c>
      <c r="K4800" s="3" t="str">
        <f t="shared" si="313"/>
        <v>Agriculture, Food, &amp; Kindred ProductsSoybean Mills</v>
      </c>
      <c r="L4800" s="9" t="s">
        <v>1461</v>
      </c>
      <c r="M4800" s="9" t="s">
        <v>1462</v>
      </c>
      <c r="N4800" t="s">
        <v>41</v>
      </c>
      <c r="P4800" s="5" t="str">
        <f>IF(LOOKUP($K4800,Fuel_Mappings!$C$2:$C$255,Fuel_Mappings!$D$2:$D$255)&lt;&gt;"",LOOKUP($K4800,Fuel_Mappings!$C$2:$C$255,Fuel_Mappings!$D$2:$D$255),"")</f>
        <v/>
      </c>
      <c r="Q4800" s="5" t="str">
        <f>IF($P4800="Other_Fuel",IF(LOOKUP($G4800,Fuel_Mappings!$I$2:$I$36,Fuel_Mappings!$I$2:$I$36)=$G4800,LOOKUP($G4800,Fuel_Mappings!$I$2:$I$36,Fuel_Mappings!$J$2:$J$36),""),"")</f>
        <v/>
      </c>
      <c r="S4800" s="5" t="str">
        <f t="shared" si="310"/>
        <v>2H2</v>
      </c>
      <c r="T4800" s="3" t="b">
        <f t="shared" si="311"/>
        <v>1</v>
      </c>
      <c r="U4800" s="3" t="b">
        <f t="shared" si="312"/>
        <v>1</v>
      </c>
    </row>
    <row r="4801" spans="1:21">
      <c r="A4801" s="10">
        <v>30200785</v>
      </c>
      <c r="B4801" t="s">
        <v>1055</v>
      </c>
      <c r="C4801" t="s">
        <v>1056</v>
      </c>
      <c r="D4801" t="s">
        <v>1057</v>
      </c>
      <c r="E4801" t="s">
        <v>11</v>
      </c>
      <c r="F4801" t="s">
        <v>12</v>
      </c>
      <c r="G4801" t="s">
        <v>19</v>
      </c>
      <c r="H4801" t="s">
        <v>14</v>
      </c>
      <c r="I4801" t="s">
        <v>15</v>
      </c>
      <c r="J4801" t="s">
        <v>1064</v>
      </c>
      <c r="K4801" s="3" t="str">
        <f t="shared" si="313"/>
        <v>Agriculture, Food, &amp; Kindred ProductsSoybean Mills</v>
      </c>
      <c r="L4801" s="9" t="s">
        <v>1461</v>
      </c>
      <c r="M4801" s="9" t="s">
        <v>1462</v>
      </c>
      <c r="N4801" t="s">
        <v>41</v>
      </c>
      <c r="P4801" s="5" t="str">
        <f>IF(LOOKUP($K4801,Fuel_Mappings!$C$2:$C$255,Fuel_Mappings!$D$2:$D$255)&lt;&gt;"",LOOKUP($K4801,Fuel_Mappings!$C$2:$C$255,Fuel_Mappings!$D$2:$D$255),"")</f>
        <v/>
      </c>
      <c r="Q4801" s="5" t="str">
        <f>IF($P4801="Other_Fuel",IF(LOOKUP($G4801,Fuel_Mappings!$I$2:$I$36,Fuel_Mappings!$I$2:$I$36)=$G4801,LOOKUP($G4801,Fuel_Mappings!$I$2:$I$36,Fuel_Mappings!$J$2:$J$36),""),"")</f>
        <v/>
      </c>
      <c r="S4801" s="5" t="str">
        <f t="shared" si="310"/>
        <v>2H2</v>
      </c>
      <c r="T4801" s="3" t="b">
        <f t="shared" si="311"/>
        <v>1</v>
      </c>
      <c r="U4801" s="3" t="b">
        <f t="shared" si="312"/>
        <v>1</v>
      </c>
    </row>
    <row r="4802" spans="1:21">
      <c r="A4802" s="10">
        <v>30200787</v>
      </c>
      <c r="B4802" t="s">
        <v>1055</v>
      </c>
      <c r="C4802" t="s">
        <v>1056</v>
      </c>
      <c r="D4802" t="s">
        <v>1057</v>
      </c>
      <c r="E4802" t="s">
        <v>11</v>
      </c>
      <c r="F4802" t="s">
        <v>12</v>
      </c>
      <c r="G4802" t="s">
        <v>19</v>
      </c>
      <c r="H4802" t="s">
        <v>14</v>
      </c>
      <c r="I4802" t="s">
        <v>15</v>
      </c>
      <c r="J4802" t="s">
        <v>1064</v>
      </c>
      <c r="K4802" s="3" t="str">
        <f t="shared" si="313"/>
        <v>Agriculture, Food, &amp; Kindred ProductsSoybean Mills</v>
      </c>
      <c r="L4802" s="9" t="s">
        <v>1461</v>
      </c>
      <c r="M4802" s="9" t="s">
        <v>1462</v>
      </c>
      <c r="N4802" t="s">
        <v>41</v>
      </c>
      <c r="P4802" s="5" t="str">
        <f>IF(LOOKUP($K4802,Fuel_Mappings!$C$2:$C$255,Fuel_Mappings!$D$2:$D$255)&lt;&gt;"",LOOKUP($K4802,Fuel_Mappings!$C$2:$C$255,Fuel_Mappings!$D$2:$D$255),"")</f>
        <v/>
      </c>
      <c r="Q4802" s="5" t="str">
        <f>IF($P4802="Other_Fuel",IF(LOOKUP($G4802,Fuel_Mappings!$I$2:$I$36,Fuel_Mappings!$I$2:$I$36)=$G4802,LOOKUP($G4802,Fuel_Mappings!$I$2:$I$36,Fuel_Mappings!$J$2:$J$36),""),"")</f>
        <v/>
      </c>
      <c r="S4802" s="5" t="str">
        <f t="shared" si="310"/>
        <v>2H2</v>
      </c>
      <c r="T4802" s="3" t="b">
        <f t="shared" si="311"/>
        <v>1</v>
      </c>
      <c r="U4802" s="3" t="b">
        <f t="shared" si="312"/>
        <v>1</v>
      </c>
    </row>
    <row r="4803" spans="1:21">
      <c r="A4803" s="10">
        <v>30200790</v>
      </c>
      <c r="B4803" t="s">
        <v>1055</v>
      </c>
      <c r="C4803" t="s">
        <v>1056</v>
      </c>
      <c r="D4803" t="s">
        <v>1057</v>
      </c>
      <c r="E4803" t="s">
        <v>11</v>
      </c>
      <c r="F4803" t="s">
        <v>12</v>
      </c>
      <c r="G4803" t="s">
        <v>19</v>
      </c>
      <c r="H4803" t="s">
        <v>14</v>
      </c>
      <c r="I4803" t="s">
        <v>15</v>
      </c>
      <c r="J4803" t="s">
        <v>1060</v>
      </c>
      <c r="K4803" s="3" t="str">
        <f t="shared" si="313"/>
        <v>Agriculture, Food, &amp; Kindred ProductsOther Grain Mills</v>
      </c>
      <c r="L4803" s="9" t="s">
        <v>1461</v>
      </c>
      <c r="M4803" s="9" t="s">
        <v>1462</v>
      </c>
      <c r="N4803" t="s">
        <v>41</v>
      </c>
      <c r="P4803" s="5" t="str">
        <f>IF(LOOKUP($K4803,Fuel_Mappings!$C$2:$C$255,Fuel_Mappings!$D$2:$D$255)&lt;&gt;"",LOOKUP($K4803,Fuel_Mappings!$C$2:$C$255,Fuel_Mappings!$D$2:$D$255),"")</f>
        <v/>
      </c>
      <c r="Q4803" s="5" t="str">
        <f>IF($P4803="Other_Fuel",IF(LOOKUP($G4803,Fuel_Mappings!$I$2:$I$36,Fuel_Mappings!$I$2:$I$36)=$G4803,LOOKUP($G4803,Fuel_Mappings!$I$2:$I$36,Fuel_Mappings!$J$2:$J$36),""),"")</f>
        <v/>
      </c>
      <c r="S4803" s="5" t="str">
        <f t="shared" ref="S4803:S4866" si="314">LEFT(L4803,FIND("_",L4803)-1)</f>
        <v>2H2</v>
      </c>
      <c r="T4803" s="3" t="b">
        <f t="shared" ref="T4803:T4866" si="315">$S4803=$C4803</f>
        <v>1</v>
      </c>
      <c r="U4803" s="3" t="b">
        <f t="shared" ref="U4803:U4866" si="316">LEFT($S4803,3)=LEFT($C4803,3)</f>
        <v>1</v>
      </c>
    </row>
    <row r="4804" spans="1:21">
      <c r="A4804" s="10">
        <v>30201902</v>
      </c>
      <c r="B4804" t="s">
        <v>1055</v>
      </c>
      <c r="C4804" t="s">
        <v>1056</v>
      </c>
      <c r="D4804" t="s">
        <v>1057</v>
      </c>
      <c r="E4804" t="s">
        <v>11</v>
      </c>
      <c r="F4804" t="s">
        <v>12</v>
      </c>
      <c r="G4804" t="s">
        <v>1072</v>
      </c>
      <c r="H4804" t="s">
        <v>14</v>
      </c>
      <c r="I4804" t="s">
        <v>15</v>
      </c>
      <c r="J4804" t="s">
        <v>1086</v>
      </c>
      <c r="K4804" s="3" t="str">
        <f t="shared" si="313"/>
        <v>Agriculture, Food, &amp; Kindred ProductsVegetable Oil Mfg</v>
      </c>
      <c r="L4804" s="9" t="s">
        <v>1461</v>
      </c>
      <c r="M4804" s="9" t="s">
        <v>1462</v>
      </c>
      <c r="N4804" t="s">
        <v>41</v>
      </c>
      <c r="P4804" s="5" t="str">
        <f>IF(LOOKUP($K4804,Fuel_Mappings!$C$2:$C$255,Fuel_Mappings!$D$2:$D$255)&lt;&gt;"",LOOKUP($K4804,Fuel_Mappings!$C$2:$C$255,Fuel_Mappings!$D$2:$D$255),"")</f>
        <v/>
      </c>
      <c r="Q4804" s="5" t="str">
        <f>IF($P4804="Other_Fuel",IF(LOOKUP($G4804,Fuel_Mappings!$I$2:$I$36,Fuel_Mappings!$I$2:$I$36)=$G4804,LOOKUP($G4804,Fuel_Mappings!$I$2:$I$36,Fuel_Mappings!$J$2:$J$36),""),"")</f>
        <v/>
      </c>
      <c r="S4804" s="5" t="str">
        <f t="shared" si="314"/>
        <v>2H2</v>
      </c>
      <c r="T4804" s="3" t="b">
        <f t="shared" si="315"/>
        <v>1</v>
      </c>
      <c r="U4804" s="3" t="b">
        <f t="shared" si="316"/>
        <v>1</v>
      </c>
    </row>
    <row r="4805" spans="1:21">
      <c r="A4805" s="10">
        <v>30201906</v>
      </c>
      <c r="B4805" t="s">
        <v>1055</v>
      </c>
      <c r="C4805" t="s">
        <v>1056</v>
      </c>
      <c r="D4805" t="s">
        <v>1057</v>
      </c>
      <c r="E4805" t="s">
        <v>11</v>
      </c>
      <c r="F4805" t="s">
        <v>12</v>
      </c>
      <c r="G4805" t="s">
        <v>1072</v>
      </c>
      <c r="H4805" t="s">
        <v>14</v>
      </c>
      <c r="I4805" t="s">
        <v>15</v>
      </c>
      <c r="J4805" t="s">
        <v>21</v>
      </c>
      <c r="K4805" s="3" t="str">
        <f t="shared" si="313"/>
        <v>Agriculture, Food, &amp; Kindred ProductsOther</v>
      </c>
      <c r="L4805" s="9" t="s">
        <v>1461</v>
      </c>
      <c r="M4805" s="9" t="s">
        <v>1462</v>
      </c>
      <c r="N4805" t="s">
        <v>41</v>
      </c>
      <c r="P4805" s="5" t="str">
        <f>IF(LOOKUP($K4805,Fuel_Mappings!$C$2:$C$255,Fuel_Mappings!$D$2:$D$255)&lt;&gt;"",LOOKUP($K4805,Fuel_Mappings!$C$2:$C$255,Fuel_Mappings!$D$2:$D$255),"")</f>
        <v>Other_Fuel</v>
      </c>
      <c r="Q4805" s="5" t="str">
        <f>IF($P4805="Other_Fuel",IF(LOOKUP($G4805,Fuel_Mappings!$I$2:$I$36,Fuel_Mappings!$I$2:$I$36)=$G4805,LOOKUP($G4805,Fuel_Mappings!$I$2:$I$36,Fuel_Mappings!$J$2:$J$36),""),"")</f>
        <v/>
      </c>
      <c r="S4805" s="5" t="str">
        <f t="shared" si="314"/>
        <v>2H2</v>
      </c>
      <c r="T4805" s="3" t="b">
        <f t="shared" si="315"/>
        <v>1</v>
      </c>
      <c r="U4805" s="3" t="b">
        <f t="shared" si="316"/>
        <v>1</v>
      </c>
    </row>
    <row r="4806" spans="1:21">
      <c r="A4806" s="10">
        <v>30201916</v>
      </c>
      <c r="B4806" t="s">
        <v>1055</v>
      </c>
      <c r="C4806" t="s">
        <v>1056</v>
      </c>
      <c r="D4806" t="s">
        <v>1057</v>
      </c>
      <c r="E4806" t="s">
        <v>11</v>
      </c>
      <c r="F4806" t="s">
        <v>12</v>
      </c>
      <c r="G4806" t="s">
        <v>1072</v>
      </c>
      <c r="H4806" t="s">
        <v>14</v>
      </c>
      <c r="I4806" t="s">
        <v>15</v>
      </c>
      <c r="J4806" t="s">
        <v>21</v>
      </c>
      <c r="K4806" s="3" t="str">
        <f t="shared" si="313"/>
        <v>Agriculture, Food, &amp; Kindred ProductsOther</v>
      </c>
      <c r="L4806" s="9" t="s">
        <v>1461</v>
      </c>
      <c r="M4806" s="9" t="s">
        <v>1462</v>
      </c>
      <c r="N4806" t="s">
        <v>41</v>
      </c>
      <c r="P4806" s="5" t="str">
        <f>IF(LOOKUP($K4806,Fuel_Mappings!$C$2:$C$255,Fuel_Mappings!$D$2:$D$255)&lt;&gt;"",LOOKUP($K4806,Fuel_Mappings!$C$2:$C$255,Fuel_Mappings!$D$2:$D$255),"")</f>
        <v>Other_Fuel</v>
      </c>
      <c r="Q4806" s="5" t="str">
        <f>IF($P4806="Other_Fuel",IF(LOOKUP($G4806,Fuel_Mappings!$I$2:$I$36,Fuel_Mappings!$I$2:$I$36)=$G4806,LOOKUP($G4806,Fuel_Mappings!$I$2:$I$36,Fuel_Mappings!$J$2:$J$36),""),"")</f>
        <v/>
      </c>
      <c r="S4806" s="5" t="str">
        <f t="shared" si="314"/>
        <v>2H2</v>
      </c>
      <c r="T4806" s="3" t="b">
        <f t="shared" si="315"/>
        <v>1</v>
      </c>
      <c r="U4806" s="3" t="b">
        <f t="shared" si="316"/>
        <v>1</v>
      </c>
    </row>
    <row r="4807" spans="1:21">
      <c r="A4807" s="10">
        <v>30201918</v>
      </c>
      <c r="B4807" t="s">
        <v>1055</v>
      </c>
      <c r="C4807" t="s">
        <v>1056</v>
      </c>
      <c r="D4807" t="s">
        <v>1057</v>
      </c>
      <c r="E4807" t="s">
        <v>11</v>
      </c>
      <c r="F4807" t="s">
        <v>12</v>
      </c>
      <c r="G4807" t="s">
        <v>1072</v>
      </c>
      <c r="H4807" t="s">
        <v>14</v>
      </c>
      <c r="I4807" t="s">
        <v>15</v>
      </c>
      <c r="J4807" t="s">
        <v>21</v>
      </c>
      <c r="K4807" s="3" t="str">
        <f t="shared" si="313"/>
        <v>Agriculture, Food, &amp; Kindred ProductsOther</v>
      </c>
      <c r="L4807" s="9" t="s">
        <v>1461</v>
      </c>
      <c r="M4807" s="9" t="s">
        <v>1462</v>
      </c>
      <c r="N4807" t="s">
        <v>41</v>
      </c>
      <c r="P4807" s="5" t="str">
        <f>IF(LOOKUP($K4807,Fuel_Mappings!$C$2:$C$255,Fuel_Mappings!$D$2:$D$255)&lt;&gt;"",LOOKUP($K4807,Fuel_Mappings!$C$2:$C$255,Fuel_Mappings!$D$2:$D$255),"")</f>
        <v>Other_Fuel</v>
      </c>
      <c r="Q4807" s="5" t="str">
        <f>IF($P4807="Other_Fuel",IF(LOOKUP($G4807,Fuel_Mappings!$I$2:$I$36,Fuel_Mappings!$I$2:$I$36)=$G4807,LOOKUP($G4807,Fuel_Mappings!$I$2:$I$36,Fuel_Mappings!$J$2:$J$36),""),"")</f>
        <v/>
      </c>
      <c r="S4807" s="5" t="str">
        <f t="shared" si="314"/>
        <v>2H2</v>
      </c>
      <c r="T4807" s="3" t="b">
        <f t="shared" si="315"/>
        <v>1</v>
      </c>
      <c r="U4807" s="3" t="b">
        <f t="shared" si="316"/>
        <v>1</v>
      </c>
    </row>
    <row r="4808" spans="1:21">
      <c r="A4808" s="10">
        <v>30201925</v>
      </c>
      <c r="B4808" t="s">
        <v>1055</v>
      </c>
      <c r="C4808" t="s">
        <v>1056</v>
      </c>
      <c r="D4808" t="s">
        <v>1057</v>
      </c>
      <c r="E4808" t="s">
        <v>11</v>
      </c>
      <c r="F4808" t="s">
        <v>12</v>
      </c>
      <c r="G4808" t="s">
        <v>1072</v>
      </c>
      <c r="H4808" t="s">
        <v>14</v>
      </c>
      <c r="I4808" t="s">
        <v>15</v>
      </c>
      <c r="J4808" t="s">
        <v>1086</v>
      </c>
      <c r="K4808" s="3" t="str">
        <f t="shared" si="313"/>
        <v>Agriculture, Food, &amp; Kindred ProductsVegetable Oil Mfg</v>
      </c>
      <c r="L4808" s="9" t="s">
        <v>1461</v>
      </c>
      <c r="M4808" s="9" t="s">
        <v>1462</v>
      </c>
      <c r="N4808" t="s">
        <v>41</v>
      </c>
      <c r="P4808" s="5" t="str">
        <f>IF(LOOKUP($K4808,Fuel_Mappings!$C$2:$C$255,Fuel_Mappings!$D$2:$D$255)&lt;&gt;"",LOOKUP($K4808,Fuel_Mappings!$C$2:$C$255,Fuel_Mappings!$D$2:$D$255),"")</f>
        <v/>
      </c>
      <c r="Q4808" s="5" t="str">
        <f>IF($P4808="Other_Fuel",IF(LOOKUP($G4808,Fuel_Mappings!$I$2:$I$36,Fuel_Mappings!$I$2:$I$36)=$G4808,LOOKUP($G4808,Fuel_Mappings!$I$2:$I$36,Fuel_Mappings!$J$2:$J$36),""),"")</f>
        <v/>
      </c>
      <c r="S4808" s="5" t="str">
        <f t="shared" si="314"/>
        <v>2H2</v>
      </c>
      <c r="T4808" s="3" t="b">
        <f t="shared" si="315"/>
        <v>1</v>
      </c>
      <c r="U4808" s="3" t="b">
        <f t="shared" si="316"/>
        <v>1</v>
      </c>
    </row>
    <row r="4809" spans="1:21">
      <c r="A4809" s="10">
        <v>30201927</v>
      </c>
      <c r="B4809" t="s">
        <v>1055</v>
      </c>
      <c r="C4809" t="s">
        <v>1056</v>
      </c>
      <c r="D4809" t="s">
        <v>1057</v>
      </c>
      <c r="E4809" t="s">
        <v>11</v>
      </c>
      <c r="F4809" t="s">
        <v>12</v>
      </c>
      <c r="G4809" t="s">
        <v>1072</v>
      </c>
      <c r="H4809" t="s">
        <v>14</v>
      </c>
      <c r="I4809" t="s">
        <v>15</v>
      </c>
      <c r="J4809" t="s">
        <v>1086</v>
      </c>
      <c r="K4809" s="3" t="str">
        <f t="shared" si="313"/>
        <v>Agriculture, Food, &amp; Kindred ProductsVegetable Oil Mfg</v>
      </c>
      <c r="L4809" s="9" t="s">
        <v>1461</v>
      </c>
      <c r="M4809" s="9" t="s">
        <v>1462</v>
      </c>
      <c r="N4809" t="s">
        <v>41</v>
      </c>
      <c r="P4809" s="5" t="str">
        <f>IF(LOOKUP($K4809,Fuel_Mappings!$C$2:$C$255,Fuel_Mappings!$D$2:$D$255)&lt;&gt;"",LOOKUP($K4809,Fuel_Mappings!$C$2:$C$255,Fuel_Mappings!$D$2:$D$255),"")</f>
        <v/>
      </c>
      <c r="Q4809" s="5" t="str">
        <f>IF($P4809="Other_Fuel",IF(LOOKUP($G4809,Fuel_Mappings!$I$2:$I$36,Fuel_Mappings!$I$2:$I$36)=$G4809,LOOKUP($G4809,Fuel_Mappings!$I$2:$I$36,Fuel_Mappings!$J$2:$J$36),""),"")</f>
        <v/>
      </c>
      <c r="S4809" s="5" t="str">
        <f t="shared" si="314"/>
        <v>2H2</v>
      </c>
      <c r="T4809" s="3" t="b">
        <f t="shared" si="315"/>
        <v>1</v>
      </c>
      <c r="U4809" s="3" t="b">
        <f t="shared" si="316"/>
        <v>1</v>
      </c>
    </row>
    <row r="4810" spans="1:21">
      <c r="A4810" s="10">
        <v>30201930</v>
      </c>
      <c r="B4810" t="s">
        <v>1055</v>
      </c>
      <c r="C4810" t="s">
        <v>1056</v>
      </c>
      <c r="D4810" t="s">
        <v>1057</v>
      </c>
      <c r="E4810" t="s">
        <v>11</v>
      </c>
      <c r="F4810" t="s">
        <v>12</v>
      </c>
      <c r="G4810" t="s">
        <v>1072</v>
      </c>
      <c r="H4810" t="s">
        <v>14</v>
      </c>
      <c r="I4810" t="s">
        <v>15</v>
      </c>
      <c r="J4810" t="s">
        <v>21</v>
      </c>
      <c r="K4810" s="3" t="str">
        <f t="shared" si="313"/>
        <v>Agriculture, Food, &amp; Kindred ProductsOther</v>
      </c>
      <c r="L4810" s="9" t="s">
        <v>1461</v>
      </c>
      <c r="M4810" s="9" t="s">
        <v>1462</v>
      </c>
      <c r="N4810" t="s">
        <v>41</v>
      </c>
      <c r="P4810" s="5" t="str">
        <f>IF(LOOKUP($K4810,Fuel_Mappings!$C$2:$C$255,Fuel_Mappings!$D$2:$D$255)&lt;&gt;"",LOOKUP($K4810,Fuel_Mappings!$C$2:$C$255,Fuel_Mappings!$D$2:$D$255),"")</f>
        <v>Other_Fuel</v>
      </c>
      <c r="Q4810" s="5" t="str">
        <f>IF($P4810="Other_Fuel",IF(LOOKUP($G4810,Fuel_Mappings!$I$2:$I$36,Fuel_Mappings!$I$2:$I$36)=$G4810,LOOKUP($G4810,Fuel_Mappings!$I$2:$I$36,Fuel_Mappings!$J$2:$J$36),""),"")</f>
        <v/>
      </c>
      <c r="S4810" s="5" t="str">
        <f t="shared" si="314"/>
        <v>2H2</v>
      </c>
      <c r="T4810" s="3" t="b">
        <f t="shared" si="315"/>
        <v>1</v>
      </c>
      <c r="U4810" s="3" t="b">
        <f t="shared" si="316"/>
        <v>1</v>
      </c>
    </row>
    <row r="4811" spans="1:21">
      <c r="A4811" s="10">
        <v>30201931</v>
      </c>
      <c r="B4811" t="s">
        <v>1055</v>
      </c>
      <c r="C4811" t="s">
        <v>1056</v>
      </c>
      <c r="D4811" t="s">
        <v>1057</v>
      </c>
      <c r="E4811" t="s">
        <v>11</v>
      </c>
      <c r="F4811" t="s">
        <v>12</v>
      </c>
      <c r="G4811" t="s">
        <v>1072</v>
      </c>
      <c r="H4811" t="s">
        <v>14</v>
      </c>
      <c r="I4811" t="s">
        <v>15</v>
      </c>
      <c r="J4811" t="s">
        <v>21</v>
      </c>
      <c r="K4811" s="3" t="str">
        <f t="shared" si="313"/>
        <v>Agriculture, Food, &amp; Kindred ProductsOther</v>
      </c>
      <c r="L4811" s="9" t="s">
        <v>1461</v>
      </c>
      <c r="M4811" s="9" t="s">
        <v>1462</v>
      </c>
      <c r="N4811" t="s">
        <v>41</v>
      </c>
      <c r="P4811" s="5" t="str">
        <f>IF(LOOKUP($K4811,Fuel_Mappings!$C$2:$C$255,Fuel_Mappings!$D$2:$D$255)&lt;&gt;"",LOOKUP($K4811,Fuel_Mappings!$C$2:$C$255,Fuel_Mappings!$D$2:$D$255),"")</f>
        <v>Other_Fuel</v>
      </c>
      <c r="Q4811" s="5" t="str">
        <f>IF($P4811="Other_Fuel",IF(LOOKUP($G4811,Fuel_Mappings!$I$2:$I$36,Fuel_Mappings!$I$2:$I$36)=$G4811,LOOKUP($G4811,Fuel_Mappings!$I$2:$I$36,Fuel_Mappings!$J$2:$J$36),""),"")</f>
        <v/>
      </c>
      <c r="S4811" s="5" t="str">
        <f t="shared" si="314"/>
        <v>2H2</v>
      </c>
      <c r="T4811" s="3" t="b">
        <f t="shared" si="315"/>
        <v>1</v>
      </c>
      <c r="U4811" s="3" t="b">
        <f t="shared" si="316"/>
        <v>1</v>
      </c>
    </row>
    <row r="4812" spans="1:21">
      <c r="A4812" s="10">
        <v>30201932</v>
      </c>
      <c r="B4812" t="s">
        <v>1055</v>
      </c>
      <c r="C4812" t="s">
        <v>1056</v>
      </c>
      <c r="D4812" t="s">
        <v>1057</v>
      </c>
      <c r="E4812" t="s">
        <v>11</v>
      </c>
      <c r="F4812" t="s">
        <v>12</v>
      </c>
      <c r="G4812" t="s">
        <v>1072</v>
      </c>
      <c r="H4812" t="s">
        <v>14</v>
      </c>
      <c r="I4812" t="s">
        <v>15</v>
      </c>
      <c r="J4812" t="s">
        <v>1086</v>
      </c>
      <c r="K4812" s="3" t="str">
        <f t="shared" si="313"/>
        <v>Agriculture, Food, &amp; Kindred ProductsVegetable Oil Mfg</v>
      </c>
      <c r="L4812" s="9" t="s">
        <v>1461</v>
      </c>
      <c r="M4812" s="9" t="s">
        <v>1462</v>
      </c>
      <c r="N4812" t="s">
        <v>41</v>
      </c>
      <c r="P4812" s="5" t="str">
        <f>IF(LOOKUP($K4812,Fuel_Mappings!$C$2:$C$255,Fuel_Mappings!$D$2:$D$255)&lt;&gt;"",LOOKUP($K4812,Fuel_Mappings!$C$2:$C$255,Fuel_Mappings!$D$2:$D$255),"")</f>
        <v/>
      </c>
      <c r="Q4812" s="5" t="str">
        <f>IF($P4812="Other_Fuel",IF(LOOKUP($G4812,Fuel_Mappings!$I$2:$I$36,Fuel_Mappings!$I$2:$I$36)=$G4812,LOOKUP($G4812,Fuel_Mappings!$I$2:$I$36,Fuel_Mappings!$J$2:$J$36),""),"")</f>
        <v/>
      </c>
      <c r="S4812" s="5" t="str">
        <f t="shared" si="314"/>
        <v>2H2</v>
      </c>
      <c r="T4812" s="3" t="b">
        <f t="shared" si="315"/>
        <v>1</v>
      </c>
      <c r="U4812" s="3" t="b">
        <f t="shared" si="316"/>
        <v>1</v>
      </c>
    </row>
    <row r="4813" spans="1:21">
      <c r="A4813" s="10">
        <v>30201941</v>
      </c>
      <c r="B4813" t="s">
        <v>1055</v>
      </c>
      <c r="C4813" t="s">
        <v>1056</v>
      </c>
      <c r="D4813" t="s">
        <v>1057</v>
      </c>
      <c r="E4813" t="s">
        <v>11</v>
      </c>
      <c r="F4813" t="s">
        <v>12</v>
      </c>
      <c r="G4813" t="s">
        <v>1072</v>
      </c>
      <c r="H4813" t="s">
        <v>14</v>
      </c>
      <c r="I4813" t="s">
        <v>15</v>
      </c>
      <c r="J4813" t="s">
        <v>21</v>
      </c>
      <c r="K4813" s="3" t="str">
        <f t="shared" si="313"/>
        <v>Agriculture, Food, &amp; Kindred ProductsOther</v>
      </c>
      <c r="L4813" s="9" t="s">
        <v>1461</v>
      </c>
      <c r="M4813" s="9" t="s">
        <v>1462</v>
      </c>
      <c r="N4813" t="s">
        <v>41</v>
      </c>
      <c r="P4813" s="5" t="str">
        <f>IF(LOOKUP($K4813,Fuel_Mappings!$C$2:$C$255,Fuel_Mappings!$D$2:$D$255)&lt;&gt;"",LOOKUP($K4813,Fuel_Mappings!$C$2:$C$255,Fuel_Mappings!$D$2:$D$255),"")</f>
        <v>Other_Fuel</v>
      </c>
      <c r="Q4813" s="5" t="str">
        <f>IF($P4813="Other_Fuel",IF(LOOKUP($G4813,Fuel_Mappings!$I$2:$I$36,Fuel_Mappings!$I$2:$I$36)=$G4813,LOOKUP($G4813,Fuel_Mappings!$I$2:$I$36,Fuel_Mappings!$J$2:$J$36),""),"")</f>
        <v/>
      </c>
      <c r="S4813" s="5" t="str">
        <f t="shared" si="314"/>
        <v>2H2</v>
      </c>
      <c r="T4813" s="3" t="b">
        <f t="shared" si="315"/>
        <v>1</v>
      </c>
      <c r="U4813" s="3" t="b">
        <f t="shared" si="316"/>
        <v>1</v>
      </c>
    </row>
    <row r="4814" spans="1:21">
      <c r="A4814" s="10">
        <v>30201942</v>
      </c>
      <c r="B4814" t="s">
        <v>1055</v>
      </c>
      <c r="C4814" t="s">
        <v>1056</v>
      </c>
      <c r="D4814" t="s">
        <v>1057</v>
      </c>
      <c r="E4814" t="s">
        <v>11</v>
      </c>
      <c r="F4814" t="s">
        <v>12</v>
      </c>
      <c r="G4814" t="s">
        <v>1072</v>
      </c>
      <c r="H4814" t="s">
        <v>14</v>
      </c>
      <c r="I4814" t="s">
        <v>15</v>
      </c>
      <c r="J4814" t="s">
        <v>1086</v>
      </c>
      <c r="K4814" s="3" t="str">
        <f t="shared" si="313"/>
        <v>Agriculture, Food, &amp; Kindred ProductsVegetable Oil Mfg</v>
      </c>
      <c r="L4814" s="9" t="s">
        <v>1461</v>
      </c>
      <c r="M4814" s="9" t="s">
        <v>1462</v>
      </c>
      <c r="N4814" t="s">
        <v>41</v>
      </c>
      <c r="P4814" s="5" t="str">
        <f>IF(LOOKUP($K4814,Fuel_Mappings!$C$2:$C$255,Fuel_Mappings!$D$2:$D$255)&lt;&gt;"",LOOKUP($K4814,Fuel_Mappings!$C$2:$C$255,Fuel_Mappings!$D$2:$D$255),"")</f>
        <v/>
      </c>
      <c r="Q4814" s="5" t="str">
        <f>IF($P4814="Other_Fuel",IF(LOOKUP($G4814,Fuel_Mappings!$I$2:$I$36,Fuel_Mappings!$I$2:$I$36)=$G4814,LOOKUP($G4814,Fuel_Mappings!$I$2:$I$36,Fuel_Mappings!$J$2:$J$36),""),"")</f>
        <v/>
      </c>
      <c r="S4814" s="5" t="str">
        <f t="shared" si="314"/>
        <v>2H2</v>
      </c>
      <c r="T4814" s="3" t="b">
        <f t="shared" si="315"/>
        <v>1</v>
      </c>
      <c r="U4814" s="3" t="b">
        <f t="shared" si="316"/>
        <v>1</v>
      </c>
    </row>
    <row r="4815" spans="1:21">
      <c r="A4815" s="10">
        <v>30201997</v>
      </c>
      <c r="B4815" t="s">
        <v>1055</v>
      </c>
      <c r="C4815" t="s">
        <v>1056</v>
      </c>
      <c r="D4815" t="s">
        <v>1057</v>
      </c>
      <c r="E4815" t="s">
        <v>11</v>
      </c>
      <c r="F4815" t="s">
        <v>12</v>
      </c>
      <c r="G4815" t="s">
        <v>1072</v>
      </c>
      <c r="H4815" t="s">
        <v>14</v>
      </c>
      <c r="I4815" t="s">
        <v>15</v>
      </c>
      <c r="J4815" t="s">
        <v>21</v>
      </c>
      <c r="K4815" s="3" t="str">
        <f t="shared" si="313"/>
        <v>Agriculture, Food, &amp; Kindred ProductsOther</v>
      </c>
      <c r="L4815" s="9" t="s">
        <v>1461</v>
      </c>
      <c r="M4815" s="9" t="s">
        <v>1462</v>
      </c>
      <c r="N4815" t="s">
        <v>41</v>
      </c>
      <c r="P4815" s="5" t="str">
        <f>IF(LOOKUP($K4815,Fuel_Mappings!$C$2:$C$255,Fuel_Mappings!$D$2:$D$255)&lt;&gt;"",LOOKUP($K4815,Fuel_Mappings!$C$2:$C$255,Fuel_Mappings!$D$2:$D$255),"")</f>
        <v>Other_Fuel</v>
      </c>
      <c r="Q4815" s="5" t="str">
        <f>IF($P4815="Other_Fuel",IF(LOOKUP($G4815,Fuel_Mappings!$I$2:$I$36,Fuel_Mappings!$I$2:$I$36)=$G4815,LOOKUP($G4815,Fuel_Mappings!$I$2:$I$36,Fuel_Mappings!$J$2:$J$36),""),"")</f>
        <v/>
      </c>
      <c r="S4815" s="5" t="str">
        <f t="shared" si="314"/>
        <v>2H2</v>
      </c>
      <c r="T4815" s="3" t="b">
        <f t="shared" si="315"/>
        <v>1</v>
      </c>
      <c r="U4815" s="3" t="b">
        <f t="shared" si="316"/>
        <v>1</v>
      </c>
    </row>
    <row r="4816" spans="1:21">
      <c r="A4816" s="10">
        <v>30201999</v>
      </c>
      <c r="B4816" t="s">
        <v>1055</v>
      </c>
      <c r="C4816" t="s">
        <v>1056</v>
      </c>
      <c r="D4816" t="s">
        <v>1057</v>
      </c>
      <c r="E4816" t="s">
        <v>11</v>
      </c>
      <c r="F4816" t="s">
        <v>12</v>
      </c>
      <c r="G4816" t="s">
        <v>1072</v>
      </c>
      <c r="H4816" t="s">
        <v>14</v>
      </c>
      <c r="I4816" t="s">
        <v>15</v>
      </c>
      <c r="J4816" t="s">
        <v>21</v>
      </c>
      <c r="K4816" s="3" t="str">
        <f t="shared" si="313"/>
        <v>Agriculture, Food, &amp; Kindred ProductsOther</v>
      </c>
      <c r="L4816" s="9" t="s">
        <v>1461</v>
      </c>
      <c r="M4816" s="9" t="s">
        <v>1462</v>
      </c>
      <c r="N4816" t="s">
        <v>41</v>
      </c>
      <c r="P4816" s="5" t="str">
        <f>IF(LOOKUP($K4816,Fuel_Mappings!$C$2:$C$255,Fuel_Mappings!$D$2:$D$255)&lt;&gt;"",LOOKUP($K4816,Fuel_Mappings!$C$2:$C$255,Fuel_Mappings!$D$2:$D$255),"")</f>
        <v>Other_Fuel</v>
      </c>
      <c r="Q4816" s="5" t="str">
        <f>IF($P4816="Other_Fuel",IF(LOOKUP($G4816,Fuel_Mappings!$I$2:$I$36,Fuel_Mappings!$I$2:$I$36)=$G4816,LOOKUP($G4816,Fuel_Mappings!$I$2:$I$36,Fuel_Mappings!$J$2:$J$36),""),"")</f>
        <v/>
      </c>
      <c r="S4816" s="5" t="str">
        <f t="shared" si="314"/>
        <v>2H2</v>
      </c>
      <c r="T4816" s="3" t="b">
        <f t="shared" si="315"/>
        <v>1</v>
      </c>
      <c r="U4816" s="3" t="b">
        <f t="shared" si="316"/>
        <v>1</v>
      </c>
    </row>
    <row r="4817" spans="1:21">
      <c r="A4817" s="10">
        <v>30200998</v>
      </c>
      <c r="B4817" t="s">
        <v>1055</v>
      </c>
      <c r="C4817" t="s">
        <v>1056</v>
      </c>
      <c r="D4817" t="s">
        <v>1057</v>
      </c>
      <c r="E4817" t="s">
        <v>11</v>
      </c>
      <c r="F4817" t="s">
        <v>12</v>
      </c>
      <c r="G4817" t="s">
        <v>1066</v>
      </c>
      <c r="H4817" t="s">
        <v>14</v>
      </c>
      <c r="I4817" t="s">
        <v>15</v>
      </c>
      <c r="J4817" t="s">
        <v>21</v>
      </c>
      <c r="K4817" s="3" t="str">
        <f t="shared" si="313"/>
        <v>Agriculture, Food, &amp; Kindred ProductsOther</v>
      </c>
      <c r="L4817" s="9" t="s">
        <v>1461</v>
      </c>
      <c r="M4817" s="9" t="s">
        <v>1462</v>
      </c>
      <c r="N4817" t="s">
        <v>41</v>
      </c>
      <c r="P4817" s="5" t="str">
        <f>IF(LOOKUP($K4817,Fuel_Mappings!$C$2:$C$255,Fuel_Mappings!$D$2:$D$255)&lt;&gt;"",LOOKUP($K4817,Fuel_Mappings!$C$2:$C$255,Fuel_Mappings!$D$2:$D$255),"")</f>
        <v>Other_Fuel</v>
      </c>
      <c r="Q4817" s="5" t="str">
        <f>IF($P4817="Other_Fuel",IF(LOOKUP($G4817,Fuel_Mappings!$I$2:$I$36,Fuel_Mappings!$I$2:$I$36)=$G4817,LOOKUP($G4817,Fuel_Mappings!$I$2:$I$36,Fuel_Mappings!$J$2:$J$36),""),"")</f>
        <v/>
      </c>
      <c r="S4817" s="5" t="str">
        <f t="shared" si="314"/>
        <v>2H2</v>
      </c>
      <c r="T4817" s="3" t="b">
        <f t="shared" si="315"/>
        <v>1</v>
      </c>
      <c r="U4817" s="3" t="b">
        <f t="shared" si="316"/>
        <v>1</v>
      </c>
    </row>
    <row r="4818" spans="1:21">
      <c r="A4818" s="10">
        <v>30201501</v>
      </c>
      <c r="B4818" t="s">
        <v>1055</v>
      </c>
      <c r="C4818" t="s">
        <v>1056</v>
      </c>
      <c r="D4818" t="s">
        <v>1057</v>
      </c>
      <c r="E4818" t="s">
        <v>11</v>
      </c>
      <c r="F4818" t="s">
        <v>12</v>
      </c>
      <c r="G4818" t="s">
        <v>448</v>
      </c>
      <c r="H4818" t="s">
        <v>14</v>
      </c>
      <c r="I4818" t="s">
        <v>15</v>
      </c>
      <c r="J4818" t="s">
        <v>21</v>
      </c>
      <c r="K4818" s="3" t="str">
        <f t="shared" si="313"/>
        <v>Agriculture, Food, &amp; Kindred ProductsOther</v>
      </c>
      <c r="L4818" s="9" t="s">
        <v>1461</v>
      </c>
      <c r="M4818" s="9" t="s">
        <v>1462</v>
      </c>
      <c r="N4818" t="s">
        <v>41</v>
      </c>
      <c r="P4818" s="5" t="str">
        <f>IF(LOOKUP($K4818,Fuel_Mappings!$C$2:$C$255,Fuel_Mappings!$D$2:$D$255)&lt;&gt;"",LOOKUP($K4818,Fuel_Mappings!$C$2:$C$255,Fuel_Mappings!$D$2:$D$255),"")</f>
        <v>Other_Fuel</v>
      </c>
      <c r="Q4818" s="5" t="str">
        <f>IF($P4818="Other_Fuel",IF(LOOKUP($G4818,Fuel_Mappings!$I$2:$I$36,Fuel_Mappings!$I$2:$I$36)=$G4818,LOOKUP($G4818,Fuel_Mappings!$I$2:$I$36,Fuel_Mappings!$J$2:$J$36),""),"")</f>
        <v/>
      </c>
      <c r="S4818" s="5" t="str">
        <f t="shared" si="314"/>
        <v>2H2</v>
      </c>
      <c r="T4818" s="3" t="b">
        <f t="shared" si="315"/>
        <v>1</v>
      </c>
      <c r="U4818" s="3" t="b">
        <f t="shared" si="316"/>
        <v>1</v>
      </c>
    </row>
    <row r="4819" spans="1:21">
      <c r="A4819" s="10">
        <v>30201599</v>
      </c>
      <c r="B4819" t="s">
        <v>1055</v>
      </c>
      <c r="C4819" t="s">
        <v>1056</v>
      </c>
      <c r="D4819" t="s">
        <v>1057</v>
      </c>
      <c r="E4819" t="s">
        <v>11</v>
      </c>
      <c r="F4819" t="s">
        <v>12</v>
      </c>
      <c r="G4819" t="s">
        <v>448</v>
      </c>
      <c r="H4819" t="s">
        <v>14</v>
      </c>
      <c r="I4819" t="s">
        <v>15</v>
      </c>
      <c r="J4819" t="s">
        <v>21</v>
      </c>
      <c r="K4819" s="3" t="str">
        <f t="shared" si="313"/>
        <v>Agriculture, Food, &amp; Kindred ProductsOther</v>
      </c>
      <c r="L4819" s="9" t="s">
        <v>1461</v>
      </c>
      <c r="M4819" s="9" t="s">
        <v>1462</v>
      </c>
      <c r="N4819" t="s">
        <v>41</v>
      </c>
      <c r="P4819" s="5" t="str">
        <f>IF(LOOKUP($K4819,Fuel_Mappings!$C$2:$C$255,Fuel_Mappings!$D$2:$D$255)&lt;&gt;"",LOOKUP($K4819,Fuel_Mappings!$C$2:$C$255,Fuel_Mappings!$D$2:$D$255),"")</f>
        <v>Other_Fuel</v>
      </c>
      <c r="Q4819" s="5" t="str">
        <f>IF($P4819="Other_Fuel",IF(LOOKUP($G4819,Fuel_Mappings!$I$2:$I$36,Fuel_Mappings!$I$2:$I$36)=$G4819,LOOKUP($G4819,Fuel_Mappings!$I$2:$I$36,Fuel_Mappings!$J$2:$J$36),""),"")</f>
        <v/>
      </c>
      <c r="S4819" s="5" t="str">
        <f t="shared" si="314"/>
        <v>2H2</v>
      </c>
      <c r="T4819" s="3" t="b">
        <f t="shared" si="315"/>
        <v>1</v>
      </c>
      <c r="U4819" s="3" t="b">
        <f t="shared" si="316"/>
        <v>1</v>
      </c>
    </row>
    <row r="4820" spans="1:21">
      <c r="A4820" s="10">
        <v>30200834</v>
      </c>
      <c r="B4820" t="s">
        <v>1055</v>
      </c>
      <c r="C4820" t="s">
        <v>1056</v>
      </c>
      <c r="D4820" t="s">
        <v>1057</v>
      </c>
      <c r="E4820" t="s">
        <v>11</v>
      </c>
      <c r="F4820" t="s">
        <v>12</v>
      </c>
      <c r="G4820" t="s">
        <v>442</v>
      </c>
      <c r="H4820" t="s">
        <v>14</v>
      </c>
      <c r="I4820" t="s">
        <v>15</v>
      </c>
      <c r="J4820" t="s">
        <v>1060</v>
      </c>
      <c r="K4820" s="3" t="str">
        <f t="shared" si="313"/>
        <v>Agriculture, Food, &amp; Kindred ProductsOther Grain Mills</v>
      </c>
      <c r="L4820" s="9" t="s">
        <v>1461</v>
      </c>
      <c r="M4820" s="9" t="s">
        <v>1462</v>
      </c>
      <c r="N4820" t="s">
        <v>41</v>
      </c>
      <c r="P4820" s="5" t="str">
        <f>IF(LOOKUP($K4820,Fuel_Mappings!$C$2:$C$255,Fuel_Mappings!$D$2:$D$255)&lt;&gt;"",LOOKUP($K4820,Fuel_Mappings!$C$2:$C$255,Fuel_Mappings!$D$2:$D$255),"")</f>
        <v/>
      </c>
      <c r="Q4820" s="5" t="str">
        <f>IF($P4820="Other_Fuel",IF(LOOKUP($G4820,Fuel_Mappings!$I$2:$I$36,Fuel_Mappings!$I$2:$I$36)=$G4820,LOOKUP($G4820,Fuel_Mappings!$I$2:$I$36,Fuel_Mappings!$J$2:$J$36),""),"")</f>
        <v/>
      </c>
      <c r="S4820" s="5" t="str">
        <f t="shared" si="314"/>
        <v>2H2</v>
      </c>
      <c r="T4820" s="3" t="b">
        <f t="shared" si="315"/>
        <v>1</v>
      </c>
      <c r="U4820" s="3" t="b">
        <f t="shared" si="316"/>
        <v>1</v>
      </c>
    </row>
    <row r="4821" spans="1:21">
      <c r="A4821" s="10">
        <v>30201631</v>
      </c>
      <c r="B4821" t="s">
        <v>1055</v>
      </c>
      <c r="C4821" t="s">
        <v>1056</v>
      </c>
      <c r="D4821" t="s">
        <v>1057</v>
      </c>
      <c r="E4821" t="s">
        <v>11</v>
      </c>
      <c r="F4821" t="s">
        <v>12</v>
      </c>
      <c r="G4821" t="s">
        <v>1070</v>
      </c>
      <c r="H4821" t="s">
        <v>14</v>
      </c>
      <c r="I4821" t="s">
        <v>15</v>
      </c>
      <c r="J4821" t="s">
        <v>21</v>
      </c>
      <c r="K4821" s="3" t="str">
        <f t="shared" si="313"/>
        <v>Agriculture, Food, &amp; Kindred ProductsOther</v>
      </c>
      <c r="L4821" s="9" t="s">
        <v>1461</v>
      </c>
      <c r="M4821" s="9" t="s">
        <v>1462</v>
      </c>
      <c r="N4821" t="s">
        <v>41</v>
      </c>
      <c r="P4821" s="5" t="str">
        <f>IF(LOOKUP($K4821,Fuel_Mappings!$C$2:$C$255,Fuel_Mappings!$D$2:$D$255)&lt;&gt;"",LOOKUP($K4821,Fuel_Mappings!$C$2:$C$255,Fuel_Mappings!$D$2:$D$255),"")</f>
        <v>Other_Fuel</v>
      </c>
      <c r="Q4821" s="5" t="str">
        <f>IF($P4821="Other_Fuel",IF(LOOKUP($G4821,Fuel_Mappings!$I$2:$I$36,Fuel_Mappings!$I$2:$I$36)=$G4821,LOOKUP($G4821,Fuel_Mappings!$I$2:$I$36,Fuel_Mappings!$J$2:$J$36),""),"")</f>
        <v/>
      </c>
      <c r="S4821" s="5" t="str">
        <f t="shared" si="314"/>
        <v>2H2</v>
      </c>
      <c r="T4821" s="3" t="b">
        <f t="shared" si="315"/>
        <v>1</v>
      </c>
      <c r="U4821" s="3" t="b">
        <f t="shared" si="316"/>
        <v>1</v>
      </c>
    </row>
    <row r="4822" spans="1:21">
      <c r="A4822" s="10">
        <v>30203803</v>
      </c>
      <c r="B4822" t="s">
        <v>1055</v>
      </c>
      <c r="C4822" t="s">
        <v>1056</v>
      </c>
      <c r="D4822" t="s">
        <v>1057</v>
      </c>
      <c r="E4822" t="s">
        <v>11</v>
      </c>
      <c r="F4822" t="s">
        <v>12</v>
      </c>
      <c r="G4822" t="s">
        <v>1082</v>
      </c>
      <c r="H4822" t="s">
        <v>14</v>
      </c>
      <c r="I4822" t="s">
        <v>15</v>
      </c>
      <c r="J4822" t="s">
        <v>21</v>
      </c>
      <c r="K4822" s="3" t="str">
        <f t="shared" si="313"/>
        <v>Agriculture, Food, &amp; Kindred ProductsOther</v>
      </c>
      <c r="L4822" s="9" t="s">
        <v>1461</v>
      </c>
      <c r="M4822" s="9" t="s">
        <v>1462</v>
      </c>
      <c r="N4822" t="s">
        <v>41</v>
      </c>
      <c r="P4822" s="5" t="str">
        <f>IF(LOOKUP($K4822,Fuel_Mappings!$C$2:$C$255,Fuel_Mappings!$D$2:$D$255)&lt;&gt;"",LOOKUP($K4822,Fuel_Mappings!$C$2:$C$255,Fuel_Mappings!$D$2:$D$255),"")</f>
        <v>Other_Fuel</v>
      </c>
      <c r="Q4822" s="5" t="str">
        <f>IF($P4822="Other_Fuel",IF(LOOKUP($G4822,Fuel_Mappings!$I$2:$I$36,Fuel_Mappings!$I$2:$I$36)=$G4822,LOOKUP($G4822,Fuel_Mappings!$I$2:$I$36,Fuel_Mappings!$J$2:$J$36),""),"")</f>
        <v/>
      </c>
      <c r="S4822" s="5" t="str">
        <f t="shared" si="314"/>
        <v>2H2</v>
      </c>
      <c r="T4822" s="3" t="b">
        <f t="shared" si="315"/>
        <v>1</v>
      </c>
      <c r="U4822" s="3" t="b">
        <f t="shared" si="316"/>
        <v>1</v>
      </c>
    </row>
    <row r="4823" spans="1:21">
      <c r="A4823" s="10">
        <v>30200101</v>
      </c>
      <c r="B4823" t="s">
        <v>1055</v>
      </c>
      <c r="C4823" t="s">
        <v>1056</v>
      </c>
      <c r="D4823" t="s">
        <v>1057</v>
      </c>
      <c r="E4823" t="s">
        <v>11</v>
      </c>
      <c r="F4823" t="s">
        <v>12</v>
      </c>
      <c r="G4823" t="s">
        <v>1078</v>
      </c>
      <c r="H4823" t="s">
        <v>14</v>
      </c>
      <c r="I4823" t="s">
        <v>15</v>
      </c>
      <c r="J4823" t="s">
        <v>21</v>
      </c>
      <c r="K4823" s="3" t="str">
        <f t="shared" si="313"/>
        <v>Agriculture, Food, &amp; Kindred ProductsOther</v>
      </c>
      <c r="L4823" s="9" t="s">
        <v>1461</v>
      </c>
      <c r="M4823" s="9" t="s">
        <v>1462</v>
      </c>
      <c r="N4823" t="s">
        <v>41</v>
      </c>
      <c r="P4823" s="5" t="str">
        <f>IF(LOOKUP($K4823,Fuel_Mappings!$C$2:$C$255,Fuel_Mappings!$D$2:$D$255)&lt;&gt;"",LOOKUP($K4823,Fuel_Mappings!$C$2:$C$255,Fuel_Mappings!$D$2:$D$255),"")</f>
        <v>Other_Fuel</v>
      </c>
      <c r="Q4823" s="5" t="str">
        <f>IF($P4823="Other_Fuel",IF(LOOKUP($G4823,Fuel_Mappings!$I$2:$I$36,Fuel_Mappings!$I$2:$I$36)=$G4823,LOOKUP($G4823,Fuel_Mappings!$I$2:$I$36,Fuel_Mappings!$J$2:$J$36),""),"")</f>
        <v/>
      </c>
      <c r="S4823" s="5" t="str">
        <f t="shared" si="314"/>
        <v>2H2</v>
      </c>
      <c r="T4823" s="3" t="b">
        <f t="shared" si="315"/>
        <v>1</v>
      </c>
      <c r="U4823" s="3" t="b">
        <f t="shared" si="316"/>
        <v>1</v>
      </c>
    </row>
    <row r="4824" spans="1:21">
      <c r="A4824" s="10">
        <v>30200102</v>
      </c>
      <c r="B4824" t="s">
        <v>1055</v>
      </c>
      <c r="C4824" t="s">
        <v>1056</v>
      </c>
      <c r="D4824" t="s">
        <v>1057</v>
      </c>
      <c r="E4824" t="s">
        <v>11</v>
      </c>
      <c r="F4824" t="s">
        <v>12</v>
      </c>
      <c r="G4824" t="s">
        <v>1078</v>
      </c>
      <c r="H4824" t="s">
        <v>14</v>
      </c>
      <c r="I4824" t="s">
        <v>15</v>
      </c>
      <c r="J4824" t="s">
        <v>21</v>
      </c>
      <c r="K4824" s="3" t="str">
        <f t="shared" si="313"/>
        <v>Agriculture, Food, &amp; Kindred ProductsOther</v>
      </c>
      <c r="L4824" s="9" t="s">
        <v>1461</v>
      </c>
      <c r="M4824" s="9" t="s">
        <v>1462</v>
      </c>
      <c r="N4824" t="s">
        <v>41</v>
      </c>
      <c r="P4824" s="5" t="str">
        <f>IF(LOOKUP($K4824,Fuel_Mappings!$C$2:$C$255,Fuel_Mappings!$D$2:$D$255)&lt;&gt;"",LOOKUP($K4824,Fuel_Mappings!$C$2:$C$255,Fuel_Mappings!$D$2:$D$255),"")</f>
        <v>Other_Fuel</v>
      </c>
      <c r="Q4824" s="5" t="str">
        <f>IF($P4824="Other_Fuel",IF(LOOKUP($G4824,Fuel_Mappings!$I$2:$I$36,Fuel_Mappings!$I$2:$I$36)=$G4824,LOOKUP($G4824,Fuel_Mappings!$I$2:$I$36,Fuel_Mappings!$J$2:$J$36),""),"")</f>
        <v/>
      </c>
      <c r="S4824" s="5" t="str">
        <f t="shared" si="314"/>
        <v>2H2</v>
      </c>
      <c r="T4824" s="3" t="b">
        <f t="shared" si="315"/>
        <v>1</v>
      </c>
      <c r="U4824" s="3" t="b">
        <f t="shared" si="316"/>
        <v>1</v>
      </c>
    </row>
    <row r="4825" spans="1:21">
      <c r="A4825" s="10">
        <v>30200203</v>
      </c>
      <c r="B4825" t="s">
        <v>1055</v>
      </c>
      <c r="C4825" t="s">
        <v>1056</v>
      </c>
      <c r="D4825" t="s">
        <v>1057</v>
      </c>
      <c r="E4825" t="s">
        <v>11</v>
      </c>
      <c r="F4825" t="s">
        <v>12</v>
      </c>
      <c r="G4825" t="s">
        <v>451</v>
      </c>
      <c r="H4825" t="s">
        <v>14</v>
      </c>
      <c r="I4825" t="s">
        <v>15</v>
      </c>
      <c r="J4825" t="s">
        <v>21</v>
      </c>
      <c r="K4825" s="3" t="str">
        <f t="shared" si="313"/>
        <v>Agriculture, Food, &amp; Kindred ProductsOther</v>
      </c>
      <c r="L4825" s="9" t="s">
        <v>1461</v>
      </c>
      <c r="M4825" s="9" t="s">
        <v>1462</v>
      </c>
      <c r="N4825" t="s">
        <v>41</v>
      </c>
      <c r="P4825" s="5" t="str">
        <f>IF(LOOKUP($K4825,Fuel_Mappings!$C$2:$C$255,Fuel_Mappings!$D$2:$D$255)&lt;&gt;"",LOOKUP($K4825,Fuel_Mappings!$C$2:$C$255,Fuel_Mappings!$D$2:$D$255),"")</f>
        <v>Other_Fuel</v>
      </c>
      <c r="Q4825" s="5" t="str">
        <f>IF($P4825="Other_Fuel",IF(LOOKUP($G4825,Fuel_Mappings!$I$2:$I$36,Fuel_Mappings!$I$2:$I$36)=$G4825,LOOKUP($G4825,Fuel_Mappings!$I$2:$I$36,Fuel_Mappings!$J$2:$J$36),""),"")</f>
        <v/>
      </c>
      <c r="S4825" s="5" t="str">
        <f t="shared" si="314"/>
        <v>2H2</v>
      </c>
      <c r="T4825" s="3" t="b">
        <f t="shared" si="315"/>
        <v>1</v>
      </c>
      <c r="U4825" s="3" t="b">
        <f t="shared" si="316"/>
        <v>1</v>
      </c>
    </row>
    <row r="4826" spans="1:21">
      <c r="A4826" s="10">
        <v>30200301</v>
      </c>
      <c r="B4826" t="s">
        <v>1055</v>
      </c>
      <c r="C4826" t="s">
        <v>1056</v>
      </c>
      <c r="D4826" t="s">
        <v>1057</v>
      </c>
      <c r="E4826" t="s">
        <v>11</v>
      </c>
      <c r="F4826" t="s">
        <v>12</v>
      </c>
      <c r="G4826" t="s">
        <v>1087</v>
      </c>
      <c r="H4826" t="s">
        <v>14</v>
      </c>
      <c r="I4826" t="s">
        <v>15</v>
      </c>
      <c r="J4826" t="s">
        <v>21</v>
      </c>
      <c r="K4826" s="3" t="str">
        <f t="shared" si="313"/>
        <v>Agriculture, Food, &amp; Kindred ProductsOther</v>
      </c>
      <c r="L4826" s="9" t="s">
        <v>1461</v>
      </c>
      <c r="M4826" s="9" t="s">
        <v>1462</v>
      </c>
      <c r="N4826" t="s">
        <v>41</v>
      </c>
      <c r="P4826" s="5" t="str">
        <f>IF(LOOKUP($K4826,Fuel_Mappings!$C$2:$C$255,Fuel_Mappings!$D$2:$D$255)&lt;&gt;"",LOOKUP($K4826,Fuel_Mappings!$C$2:$C$255,Fuel_Mappings!$D$2:$D$255),"")</f>
        <v>Other_Fuel</v>
      </c>
      <c r="Q4826" s="5" t="str">
        <f>IF($P4826="Other_Fuel",IF(LOOKUP($G4826,Fuel_Mappings!$I$2:$I$36,Fuel_Mappings!$I$2:$I$36)=$G4826,LOOKUP($G4826,Fuel_Mappings!$I$2:$I$36,Fuel_Mappings!$J$2:$J$36),""),"")</f>
        <v/>
      </c>
      <c r="S4826" s="5" t="str">
        <f t="shared" si="314"/>
        <v>2H2</v>
      </c>
      <c r="T4826" s="3" t="b">
        <f t="shared" si="315"/>
        <v>1</v>
      </c>
      <c r="U4826" s="3" t="b">
        <f t="shared" si="316"/>
        <v>1</v>
      </c>
    </row>
    <row r="4827" spans="1:21">
      <c r="A4827" s="10">
        <v>30200705</v>
      </c>
      <c r="B4827" t="s">
        <v>1055</v>
      </c>
      <c r="C4827" t="s">
        <v>1056</v>
      </c>
      <c r="D4827" t="s">
        <v>1057</v>
      </c>
      <c r="E4827" t="s">
        <v>11</v>
      </c>
      <c r="F4827" t="s">
        <v>12</v>
      </c>
      <c r="G4827" t="s">
        <v>19</v>
      </c>
      <c r="H4827" t="s">
        <v>14</v>
      </c>
      <c r="I4827" t="s">
        <v>15</v>
      </c>
      <c r="J4827" t="s">
        <v>1060</v>
      </c>
      <c r="K4827" s="3" t="str">
        <f t="shared" si="313"/>
        <v>Agriculture, Food, &amp; Kindred ProductsOther Grain Mills</v>
      </c>
      <c r="L4827" s="9" t="s">
        <v>1461</v>
      </c>
      <c r="M4827" s="9" t="s">
        <v>1462</v>
      </c>
      <c r="N4827" t="s">
        <v>41</v>
      </c>
      <c r="P4827" s="5" t="str">
        <f>IF(LOOKUP($K4827,Fuel_Mappings!$C$2:$C$255,Fuel_Mappings!$D$2:$D$255)&lt;&gt;"",LOOKUP($K4827,Fuel_Mappings!$C$2:$C$255,Fuel_Mappings!$D$2:$D$255),"")</f>
        <v/>
      </c>
      <c r="Q4827" s="5" t="str">
        <f>IF($P4827="Other_Fuel",IF(LOOKUP($G4827,Fuel_Mappings!$I$2:$I$36,Fuel_Mappings!$I$2:$I$36)=$G4827,LOOKUP($G4827,Fuel_Mappings!$I$2:$I$36,Fuel_Mappings!$J$2:$J$36),""),"")</f>
        <v/>
      </c>
      <c r="S4827" s="5" t="str">
        <f t="shared" si="314"/>
        <v>2H2</v>
      </c>
      <c r="T4827" s="3" t="b">
        <f t="shared" si="315"/>
        <v>1</v>
      </c>
      <c r="U4827" s="3" t="b">
        <f t="shared" si="316"/>
        <v>1</v>
      </c>
    </row>
    <row r="4828" spans="1:21">
      <c r="A4828" s="10">
        <v>30200744</v>
      </c>
      <c r="B4828" t="s">
        <v>1055</v>
      </c>
      <c r="C4828" t="s">
        <v>1056</v>
      </c>
      <c r="D4828" t="s">
        <v>1057</v>
      </c>
      <c r="E4828" t="s">
        <v>11</v>
      </c>
      <c r="F4828" t="s">
        <v>12</v>
      </c>
      <c r="G4828" t="s">
        <v>19</v>
      </c>
      <c r="H4828" t="s">
        <v>14</v>
      </c>
      <c r="I4828" t="s">
        <v>15</v>
      </c>
      <c r="J4828" t="s">
        <v>1060</v>
      </c>
      <c r="K4828" s="3" t="str">
        <f t="shared" si="313"/>
        <v>Agriculture, Food, &amp; Kindred ProductsOther Grain Mills</v>
      </c>
      <c r="L4828" s="9" t="s">
        <v>1461</v>
      </c>
      <c r="M4828" s="9" t="s">
        <v>1462</v>
      </c>
      <c r="N4828" t="s">
        <v>41</v>
      </c>
      <c r="P4828" s="5" t="str">
        <f>IF(LOOKUP($K4828,Fuel_Mappings!$C$2:$C$255,Fuel_Mappings!$D$2:$D$255)&lt;&gt;"",LOOKUP($K4828,Fuel_Mappings!$C$2:$C$255,Fuel_Mappings!$D$2:$D$255),"")</f>
        <v/>
      </c>
      <c r="Q4828" s="5" t="str">
        <f>IF($P4828="Other_Fuel",IF(LOOKUP($G4828,Fuel_Mappings!$I$2:$I$36,Fuel_Mappings!$I$2:$I$36)=$G4828,LOOKUP($G4828,Fuel_Mappings!$I$2:$I$36,Fuel_Mappings!$J$2:$J$36),""),"")</f>
        <v/>
      </c>
      <c r="S4828" s="5" t="str">
        <f t="shared" si="314"/>
        <v>2H2</v>
      </c>
      <c r="T4828" s="3" t="b">
        <f t="shared" si="315"/>
        <v>1</v>
      </c>
      <c r="U4828" s="3" t="b">
        <f t="shared" si="316"/>
        <v>1</v>
      </c>
    </row>
    <row r="4829" spans="1:21">
      <c r="A4829" s="10">
        <v>30200753</v>
      </c>
      <c r="B4829" t="s">
        <v>1055</v>
      </c>
      <c r="C4829" t="s">
        <v>1056</v>
      </c>
      <c r="D4829" t="s">
        <v>1057</v>
      </c>
      <c r="E4829" t="s">
        <v>11</v>
      </c>
      <c r="F4829" t="s">
        <v>12</v>
      </c>
      <c r="G4829" t="s">
        <v>19</v>
      </c>
      <c r="H4829" t="s">
        <v>14</v>
      </c>
      <c r="I4829" t="s">
        <v>15</v>
      </c>
      <c r="J4829" t="s">
        <v>1060</v>
      </c>
      <c r="K4829" s="3" t="str">
        <f t="shared" si="313"/>
        <v>Agriculture, Food, &amp; Kindred ProductsOther Grain Mills</v>
      </c>
      <c r="L4829" s="9" t="s">
        <v>1461</v>
      </c>
      <c r="M4829" s="9" t="s">
        <v>1462</v>
      </c>
      <c r="N4829" t="s">
        <v>41</v>
      </c>
      <c r="P4829" s="5" t="str">
        <f>IF(LOOKUP($K4829,Fuel_Mappings!$C$2:$C$255,Fuel_Mappings!$D$2:$D$255)&lt;&gt;"",LOOKUP($K4829,Fuel_Mappings!$C$2:$C$255,Fuel_Mappings!$D$2:$D$255),"")</f>
        <v/>
      </c>
      <c r="Q4829" s="5" t="str">
        <f>IF($P4829="Other_Fuel",IF(LOOKUP($G4829,Fuel_Mappings!$I$2:$I$36,Fuel_Mappings!$I$2:$I$36)=$G4829,LOOKUP($G4829,Fuel_Mappings!$I$2:$I$36,Fuel_Mappings!$J$2:$J$36),""),"")</f>
        <v/>
      </c>
      <c r="S4829" s="5" t="str">
        <f t="shared" si="314"/>
        <v>2H2</v>
      </c>
      <c r="T4829" s="3" t="b">
        <f t="shared" si="315"/>
        <v>1</v>
      </c>
      <c r="U4829" s="3" t="b">
        <f t="shared" si="316"/>
        <v>1</v>
      </c>
    </row>
    <row r="4830" spans="1:21">
      <c r="A4830" s="10">
        <v>30200760</v>
      </c>
      <c r="B4830" t="s">
        <v>1055</v>
      </c>
      <c r="C4830" t="s">
        <v>1056</v>
      </c>
      <c r="D4830" t="s">
        <v>1057</v>
      </c>
      <c r="E4830" t="s">
        <v>11</v>
      </c>
      <c r="F4830" t="s">
        <v>12</v>
      </c>
      <c r="G4830" t="s">
        <v>19</v>
      </c>
      <c r="H4830" t="s">
        <v>14</v>
      </c>
      <c r="I4830" t="s">
        <v>15</v>
      </c>
      <c r="J4830" t="s">
        <v>1060</v>
      </c>
      <c r="K4830" s="3" t="str">
        <f t="shared" si="313"/>
        <v>Agriculture, Food, &amp; Kindred ProductsOther Grain Mills</v>
      </c>
      <c r="L4830" s="9" t="s">
        <v>1461</v>
      </c>
      <c r="M4830" s="9" t="s">
        <v>1462</v>
      </c>
      <c r="N4830" t="s">
        <v>41</v>
      </c>
      <c r="P4830" s="5" t="str">
        <f>IF(LOOKUP($K4830,Fuel_Mappings!$C$2:$C$255,Fuel_Mappings!$D$2:$D$255)&lt;&gt;"",LOOKUP($K4830,Fuel_Mappings!$C$2:$C$255,Fuel_Mappings!$D$2:$D$255),"")</f>
        <v/>
      </c>
      <c r="Q4830" s="5" t="str">
        <f>IF($P4830="Other_Fuel",IF(LOOKUP($G4830,Fuel_Mappings!$I$2:$I$36,Fuel_Mappings!$I$2:$I$36)=$G4830,LOOKUP($G4830,Fuel_Mappings!$I$2:$I$36,Fuel_Mappings!$J$2:$J$36),""),"")</f>
        <v/>
      </c>
      <c r="S4830" s="5" t="str">
        <f t="shared" si="314"/>
        <v>2H2</v>
      </c>
      <c r="T4830" s="3" t="b">
        <f t="shared" si="315"/>
        <v>1</v>
      </c>
      <c r="U4830" s="3" t="b">
        <f t="shared" si="316"/>
        <v>1</v>
      </c>
    </row>
    <row r="4831" spans="1:21">
      <c r="A4831" s="10">
        <v>30200765</v>
      </c>
      <c r="B4831" t="s">
        <v>1055</v>
      </c>
      <c r="C4831" t="s">
        <v>1056</v>
      </c>
      <c r="D4831" t="s">
        <v>1057</v>
      </c>
      <c r="E4831" t="s">
        <v>11</v>
      </c>
      <c r="F4831" t="s">
        <v>12</v>
      </c>
      <c r="G4831" t="s">
        <v>19</v>
      </c>
      <c r="H4831" t="s">
        <v>14</v>
      </c>
      <c r="I4831" t="s">
        <v>15</v>
      </c>
      <c r="J4831" t="s">
        <v>1060</v>
      </c>
      <c r="K4831" s="3" t="str">
        <f t="shared" si="313"/>
        <v>Agriculture, Food, &amp; Kindred ProductsOther Grain Mills</v>
      </c>
      <c r="L4831" s="9" t="s">
        <v>1461</v>
      </c>
      <c r="M4831" s="9" t="s">
        <v>1462</v>
      </c>
      <c r="N4831" t="s">
        <v>41</v>
      </c>
      <c r="P4831" s="5" t="str">
        <f>IF(LOOKUP($K4831,Fuel_Mappings!$C$2:$C$255,Fuel_Mappings!$D$2:$D$255)&lt;&gt;"",LOOKUP($K4831,Fuel_Mappings!$C$2:$C$255,Fuel_Mappings!$D$2:$D$255),"")</f>
        <v/>
      </c>
      <c r="Q4831" s="5" t="str">
        <f>IF($P4831="Other_Fuel",IF(LOOKUP($G4831,Fuel_Mappings!$I$2:$I$36,Fuel_Mappings!$I$2:$I$36)=$G4831,LOOKUP($G4831,Fuel_Mappings!$I$2:$I$36,Fuel_Mappings!$J$2:$J$36),""),"")</f>
        <v/>
      </c>
      <c r="S4831" s="5" t="str">
        <f t="shared" si="314"/>
        <v>2H2</v>
      </c>
      <c r="T4831" s="3" t="b">
        <f t="shared" si="315"/>
        <v>1</v>
      </c>
      <c r="U4831" s="3" t="b">
        <f t="shared" si="316"/>
        <v>1</v>
      </c>
    </row>
    <row r="4832" spans="1:21">
      <c r="A4832" s="10">
        <v>30200770</v>
      </c>
      <c r="B4832" t="s">
        <v>1055</v>
      </c>
      <c r="C4832" t="s">
        <v>1056</v>
      </c>
      <c r="D4832" t="s">
        <v>1057</v>
      </c>
      <c r="E4832" t="s">
        <v>11</v>
      </c>
      <c r="F4832" t="s">
        <v>12</v>
      </c>
      <c r="G4832" t="s">
        <v>19</v>
      </c>
      <c r="H4832" t="s">
        <v>14</v>
      </c>
      <c r="I4832" t="s">
        <v>15</v>
      </c>
      <c r="J4832" t="s">
        <v>1060</v>
      </c>
      <c r="K4832" s="3" t="str">
        <f t="shared" si="313"/>
        <v>Agriculture, Food, &amp; Kindred ProductsOther Grain Mills</v>
      </c>
      <c r="L4832" s="9" t="s">
        <v>1461</v>
      </c>
      <c r="M4832" s="9" t="s">
        <v>1462</v>
      </c>
      <c r="N4832" t="s">
        <v>41</v>
      </c>
      <c r="P4832" s="5" t="str">
        <f>IF(LOOKUP($K4832,Fuel_Mappings!$C$2:$C$255,Fuel_Mappings!$D$2:$D$255)&lt;&gt;"",LOOKUP($K4832,Fuel_Mappings!$C$2:$C$255,Fuel_Mappings!$D$2:$D$255),"")</f>
        <v/>
      </c>
      <c r="Q4832" s="5" t="str">
        <f>IF($P4832="Other_Fuel",IF(LOOKUP($G4832,Fuel_Mappings!$I$2:$I$36,Fuel_Mappings!$I$2:$I$36)=$G4832,LOOKUP($G4832,Fuel_Mappings!$I$2:$I$36,Fuel_Mappings!$J$2:$J$36),""),"")</f>
        <v/>
      </c>
      <c r="S4832" s="5" t="str">
        <f t="shared" si="314"/>
        <v>2H2</v>
      </c>
      <c r="T4832" s="3" t="b">
        <f t="shared" si="315"/>
        <v>1</v>
      </c>
      <c r="U4832" s="3" t="b">
        <f t="shared" si="316"/>
        <v>1</v>
      </c>
    </row>
    <row r="4833" spans="1:21">
      <c r="A4833" s="10">
        <v>30200783</v>
      </c>
      <c r="B4833" t="s">
        <v>1055</v>
      </c>
      <c r="C4833" t="s">
        <v>1056</v>
      </c>
      <c r="D4833" t="s">
        <v>1057</v>
      </c>
      <c r="E4833" t="s">
        <v>11</v>
      </c>
      <c r="F4833" t="s">
        <v>12</v>
      </c>
      <c r="G4833" t="s">
        <v>19</v>
      </c>
      <c r="H4833" t="s">
        <v>14</v>
      </c>
      <c r="I4833" t="s">
        <v>15</v>
      </c>
      <c r="J4833" t="s">
        <v>1064</v>
      </c>
      <c r="K4833" s="3" t="str">
        <f t="shared" si="313"/>
        <v>Agriculture, Food, &amp; Kindred ProductsSoybean Mills</v>
      </c>
      <c r="L4833" s="9" t="s">
        <v>1461</v>
      </c>
      <c r="M4833" s="9" t="s">
        <v>1462</v>
      </c>
      <c r="N4833" t="s">
        <v>41</v>
      </c>
      <c r="P4833" s="5" t="str">
        <f>IF(LOOKUP($K4833,Fuel_Mappings!$C$2:$C$255,Fuel_Mappings!$D$2:$D$255)&lt;&gt;"",LOOKUP($K4833,Fuel_Mappings!$C$2:$C$255,Fuel_Mappings!$D$2:$D$255),"")</f>
        <v/>
      </c>
      <c r="Q4833" s="5" t="str">
        <f>IF($P4833="Other_Fuel",IF(LOOKUP($G4833,Fuel_Mappings!$I$2:$I$36,Fuel_Mappings!$I$2:$I$36)=$G4833,LOOKUP($G4833,Fuel_Mappings!$I$2:$I$36,Fuel_Mappings!$J$2:$J$36),""),"")</f>
        <v/>
      </c>
      <c r="S4833" s="5" t="str">
        <f t="shared" si="314"/>
        <v>2H2</v>
      </c>
      <c r="T4833" s="3" t="b">
        <f t="shared" si="315"/>
        <v>1</v>
      </c>
      <c r="U4833" s="3" t="b">
        <f t="shared" si="316"/>
        <v>1</v>
      </c>
    </row>
    <row r="4834" spans="1:21">
      <c r="A4834" s="10">
        <v>30200786</v>
      </c>
      <c r="B4834" t="s">
        <v>1055</v>
      </c>
      <c r="C4834" t="s">
        <v>1056</v>
      </c>
      <c r="D4834" t="s">
        <v>1057</v>
      </c>
      <c r="E4834" t="s">
        <v>11</v>
      </c>
      <c r="F4834" t="s">
        <v>12</v>
      </c>
      <c r="G4834" t="s">
        <v>19</v>
      </c>
      <c r="H4834" t="s">
        <v>14</v>
      </c>
      <c r="I4834" t="s">
        <v>15</v>
      </c>
      <c r="J4834" t="s">
        <v>1064</v>
      </c>
      <c r="K4834" s="3" t="str">
        <f t="shared" si="313"/>
        <v>Agriculture, Food, &amp; Kindred ProductsSoybean Mills</v>
      </c>
      <c r="L4834" s="9" t="s">
        <v>1461</v>
      </c>
      <c r="M4834" s="9" t="s">
        <v>1462</v>
      </c>
      <c r="N4834" t="s">
        <v>41</v>
      </c>
      <c r="P4834" s="5" t="str">
        <f>IF(LOOKUP($K4834,Fuel_Mappings!$C$2:$C$255,Fuel_Mappings!$D$2:$D$255)&lt;&gt;"",LOOKUP($K4834,Fuel_Mappings!$C$2:$C$255,Fuel_Mappings!$D$2:$D$255),"")</f>
        <v/>
      </c>
      <c r="Q4834" s="5" t="str">
        <f>IF($P4834="Other_Fuel",IF(LOOKUP($G4834,Fuel_Mappings!$I$2:$I$36,Fuel_Mappings!$I$2:$I$36)=$G4834,LOOKUP($G4834,Fuel_Mappings!$I$2:$I$36,Fuel_Mappings!$J$2:$J$36),""),"")</f>
        <v/>
      </c>
      <c r="S4834" s="5" t="str">
        <f t="shared" si="314"/>
        <v>2H2</v>
      </c>
      <c r="T4834" s="3" t="b">
        <f t="shared" si="315"/>
        <v>1</v>
      </c>
      <c r="U4834" s="3" t="b">
        <f t="shared" si="316"/>
        <v>1</v>
      </c>
    </row>
    <row r="4835" spans="1:21">
      <c r="A4835" s="10">
        <v>30200792</v>
      </c>
      <c r="B4835" t="s">
        <v>1055</v>
      </c>
      <c r="C4835" t="s">
        <v>1056</v>
      </c>
      <c r="D4835" t="s">
        <v>1057</v>
      </c>
      <c r="E4835" t="s">
        <v>11</v>
      </c>
      <c r="F4835" t="s">
        <v>12</v>
      </c>
      <c r="G4835" t="s">
        <v>19</v>
      </c>
      <c r="H4835" t="s">
        <v>14</v>
      </c>
      <c r="I4835" t="s">
        <v>15</v>
      </c>
      <c r="J4835" t="s">
        <v>1064</v>
      </c>
      <c r="K4835" s="3" t="str">
        <f t="shared" si="313"/>
        <v>Agriculture, Food, &amp; Kindred ProductsSoybean Mills</v>
      </c>
      <c r="L4835" s="9" t="s">
        <v>1461</v>
      </c>
      <c r="M4835" s="9" t="s">
        <v>1462</v>
      </c>
      <c r="N4835" t="s">
        <v>41</v>
      </c>
      <c r="P4835" s="5" t="str">
        <f>IF(LOOKUP($K4835,Fuel_Mappings!$C$2:$C$255,Fuel_Mappings!$D$2:$D$255)&lt;&gt;"",LOOKUP($K4835,Fuel_Mappings!$C$2:$C$255,Fuel_Mappings!$D$2:$D$255),"")</f>
        <v/>
      </c>
      <c r="Q4835" s="5" t="str">
        <f>IF($P4835="Other_Fuel",IF(LOOKUP($G4835,Fuel_Mappings!$I$2:$I$36,Fuel_Mappings!$I$2:$I$36)=$G4835,LOOKUP($G4835,Fuel_Mappings!$I$2:$I$36,Fuel_Mappings!$J$2:$J$36),""),"")</f>
        <v/>
      </c>
      <c r="S4835" s="5" t="str">
        <f t="shared" si="314"/>
        <v>2H2</v>
      </c>
      <c r="T4835" s="3" t="b">
        <f t="shared" si="315"/>
        <v>1</v>
      </c>
      <c r="U4835" s="3" t="b">
        <f t="shared" si="316"/>
        <v>1</v>
      </c>
    </row>
    <row r="4836" spans="1:21">
      <c r="A4836" s="10">
        <v>30200793</v>
      </c>
      <c r="B4836" t="s">
        <v>1055</v>
      </c>
      <c r="C4836" t="s">
        <v>1056</v>
      </c>
      <c r="D4836" t="s">
        <v>1057</v>
      </c>
      <c r="E4836" t="s">
        <v>11</v>
      </c>
      <c r="F4836" t="s">
        <v>12</v>
      </c>
      <c r="G4836" t="s">
        <v>19</v>
      </c>
      <c r="H4836" t="s">
        <v>14</v>
      </c>
      <c r="I4836" t="s">
        <v>15</v>
      </c>
      <c r="J4836" t="s">
        <v>21</v>
      </c>
      <c r="K4836" s="3" t="str">
        <f t="shared" si="313"/>
        <v>Agriculture, Food, &amp; Kindred ProductsOther</v>
      </c>
      <c r="L4836" s="9" t="s">
        <v>1461</v>
      </c>
      <c r="M4836" s="9" t="s">
        <v>1462</v>
      </c>
      <c r="N4836" t="s">
        <v>41</v>
      </c>
      <c r="P4836" s="5" t="str">
        <f>IF(LOOKUP($K4836,Fuel_Mappings!$C$2:$C$255,Fuel_Mappings!$D$2:$D$255)&lt;&gt;"",LOOKUP($K4836,Fuel_Mappings!$C$2:$C$255,Fuel_Mappings!$D$2:$D$255),"")</f>
        <v>Other_Fuel</v>
      </c>
      <c r="Q4836" s="5" t="str">
        <f>IF($P4836="Other_Fuel",IF(LOOKUP($G4836,Fuel_Mappings!$I$2:$I$36,Fuel_Mappings!$I$2:$I$36)=$G4836,LOOKUP($G4836,Fuel_Mappings!$I$2:$I$36,Fuel_Mappings!$J$2:$J$36),""),"")</f>
        <v/>
      </c>
      <c r="S4836" s="5" t="str">
        <f t="shared" si="314"/>
        <v>2H2</v>
      </c>
      <c r="T4836" s="3" t="b">
        <f t="shared" si="315"/>
        <v>1</v>
      </c>
      <c r="U4836" s="3" t="b">
        <f t="shared" si="316"/>
        <v>1</v>
      </c>
    </row>
    <row r="4837" spans="1:21">
      <c r="A4837" s="10">
        <v>30200954</v>
      </c>
      <c r="B4837" t="s">
        <v>1055</v>
      </c>
      <c r="C4837" t="s">
        <v>1056</v>
      </c>
      <c r="D4837" t="s">
        <v>1057</v>
      </c>
      <c r="E4837" t="s">
        <v>11</v>
      </c>
      <c r="F4837" t="s">
        <v>12</v>
      </c>
      <c r="G4837" t="s">
        <v>1066</v>
      </c>
      <c r="H4837" t="s">
        <v>14</v>
      </c>
      <c r="I4837" t="s">
        <v>15</v>
      </c>
      <c r="J4837" t="s">
        <v>21</v>
      </c>
      <c r="K4837" s="3" t="str">
        <f t="shared" si="313"/>
        <v>Agriculture, Food, &amp; Kindred ProductsOther</v>
      </c>
      <c r="L4837" s="9" t="s">
        <v>1461</v>
      </c>
      <c r="M4837" s="9" t="s">
        <v>1462</v>
      </c>
      <c r="N4837" t="s">
        <v>41</v>
      </c>
      <c r="P4837" s="5" t="str">
        <f>IF(LOOKUP($K4837,Fuel_Mappings!$C$2:$C$255,Fuel_Mappings!$D$2:$D$255)&lt;&gt;"",LOOKUP($K4837,Fuel_Mappings!$C$2:$C$255,Fuel_Mappings!$D$2:$D$255),"")</f>
        <v>Other_Fuel</v>
      </c>
      <c r="Q4837" s="5" t="str">
        <f>IF($P4837="Other_Fuel",IF(LOOKUP($G4837,Fuel_Mappings!$I$2:$I$36,Fuel_Mappings!$I$2:$I$36)=$G4837,LOOKUP($G4837,Fuel_Mappings!$I$2:$I$36,Fuel_Mappings!$J$2:$J$36),""),"")</f>
        <v/>
      </c>
      <c r="S4837" s="5" t="str">
        <f t="shared" si="314"/>
        <v>2H2</v>
      </c>
      <c r="T4837" s="3" t="b">
        <f t="shared" si="315"/>
        <v>1</v>
      </c>
      <c r="U4837" s="3" t="b">
        <f t="shared" si="316"/>
        <v>1</v>
      </c>
    </row>
    <row r="4838" spans="1:21">
      <c r="A4838" s="10">
        <v>30200966</v>
      </c>
      <c r="B4838" t="s">
        <v>1055</v>
      </c>
      <c r="C4838" t="s">
        <v>1056</v>
      </c>
      <c r="D4838" t="s">
        <v>1057</v>
      </c>
      <c r="E4838" t="s">
        <v>11</v>
      </c>
      <c r="F4838" t="s">
        <v>12</v>
      </c>
      <c r="G4838" t="s">
        <v>1066</v>
      </c>
      <c r="H4838" t="s">
        <v>14</v>
      </c>
      <c r="I4838" t="s">
        <v>15</v>
      </c>
      <c r="J4838" t="s">
        <v>21</v>
      </c>
      <c r="K4838" s="3" t="str">
        <f t="shared" si="313"/>
        <v>Agriculture, Food, &amp; Kindred ProductsOther</v>
      </c>
      <c r="L4838" s="9" t="s">
        <v>1461</v>
      </c>
      <c r="M4838" s="9" t="s">
        <v>1462</v>
      </c>
      <c r="N4838" t="s">
        <v>41</v>
      </c>
      <c r="P4838" s="5" t="str">
        <f>IF(LOOKUP($K4838,Fuel_Mappings!$C$2:$C$255,Fuel_Mappings!$D$2:$D$255)&lt;&gt;"",LOOKUP($K4838,Fuel_Mappings!$C$2:$C$255,Fuel_Mappings!$D$2:$D$255),"")</f>
        <v>Other_Fuel</v>
      </c>
      <c r="Q4838" s="5" t="str">
        <f>IF($P4838="Other_Fuel",IF(LOOKUP($G4838,Fuel_Mappings!$I$2:$I$36,Fuel_Mappings!$I$2:$I$36)=$G4838,LOOKUP($G4838,Fuel_Mappings!$I$2:$I$36,Fuel_Mappings!$J$2:$J$36),""),"")</f>
        <v/>
      </c>
      <c r="S4838" s="5" t="str">
        <f t="shared" si="314"/>
        <v>2H2</v>
      </c>
      <c r="T4838" s="3" t="b">
        <f t="shared" si="315"/>
        <v>1</v>
      </c>
      <c r="U4838" s="3" t="b">
        <f t="shared" si="316"/>
        <v>1</v>
      </c>
    </row>
    <row r="4839" spans="1:21">
      <c r="A4839" s="10">
        <v>30201106</v>
      </c>
      <c r="B4839" t="s">
        <v>1055</v>
      </c>
      <c r="C4839" t="s">
        <v>1056</v>
      </c>
      <c r="D4839" t="s">
        <v>1057</v>
      </c>
      <c r="E4839" t="s">
        <v>11</v>
      </c>
      <c r="F4839" t="s">
        <v>12</v>
      </c>
      <c r="G4839" t="s">
        <v>1068</v>
      </c>
      <c r="H4839" t="s">
        <v>14</v>
      </c>
      <c r="I4839" t="s">
        <v>15</v>
      </c>
      <c r="J4839" t="s">
        <v>21</v>
      </c>
      <c r="K4839" s="3" t="str">
        <f t="shared" si="313"/>
        <v>Agriculture, Food, &amp; Kindred ProductsOther</v>
      </c>
      <c r="L4839" s="9" t="s">
        <v>1461</v>
      </c>
      <c r="M4839" s="9" t="s">
        <v>1462</v>
      </c>
      <c r="N4839" t="s">
        <v>41</v>
      </c>
      <c r="P4839" s="5" t="str">
        <f>IF(LOOKUP($K4839,Fuel_Mappings!$C$2:$C$255,Fuel_Mappings!$D$2:$D$255)&lt;&gt;"",LOOKUP($K4839,Fuel_Mappings!$C$2:$C$255,Fuel_Mappings!$D$2:$D$255),"")</f>
        <v>Other_Fuel</v>
      </c>
      <c r="Q4839" s="5" t="str">
        <f>IF($P4839="Other_Fuel",IF(LOOKUP($G4839,Fuel_Mappings!$I$2:$I$36,Fuel_Mappings!$I$2:$I$36)=$G4839,LOOKUP($G4839,Fuel_Mappings!$I$2:$I$36,Fuel_Mappings!$J$2:$J$36),""),"")</f>
        <v/>
      </c>
      <c r="S4839" s="5" t="str">
        <f t="shared" si="314"/>
        <v>2H2</v>
      </c>
      <c r="T4839" s="3" t="b">
        <f t="shared" si="315"/>
        <v>1</v>
      </c>
      <c r="U4839" s="3" t="b">
        <f t="shared" si="316"/>
        <v>1</v>
      </c>
    </row>
    <row r="4840" spans="1:21">
      <c r="A4840" s="10">
        <v>30201203</v>
      </c>
      <c r="B4840" t="s">
        <v>1055</v>
      </c>
      <c r="C4840" t="s">
        <v>1056</v>
      </c>
      <c r="D4840" t="s">
        <v>1057</v>
      </c>
      <c r="E4840" t="s">
        <v>11</v>
      </c>
      <c r="F4840" t="s">
        <v>12</v>
      </c>
      <c r="G4840" t="s">
        <v>1088</v>
      </c>
      <c r="H4840" t="s">
        <v>14</v>
      </c>
      <c r="I4840" t="s">
        <v>15</v>
      </c>
      <c r="J4840" t="s">
        <v>21</v>
      </c>
      <c r="K4840" s="3" t="str">
        <f t="shared" si="313"/>
        <v>Agriculture, Food, &amp; Kindred ProductsOther</v>
      </c>
      <c r="L4840" s="9" t="s">
        <v>1461</v>
      </c>
      <c r="M4840" s="9" t="s">
        <v>1462</v>
      </c>
      <c r="N4840" t="s">
        <v>41</v>
      </c>
      <c r="P4840" s="5" t="str">
        <f>IF(LOOKUP($K4840,Fuel_Mappings!$C$2:$C$255,Fuel_Mappings!$D$2:$D$255)&lt;&gt;"",LOOKUP($K4840,Fuel_Mappings!$C$2:$C$255,Fuel_Mappings!$D$2:$D$255),"")</f>
        <v>Other_Fuel</v>
      </c>
      <c r="Q4840" s="5" t="str">
        <f>IF($P4840="Other_Fuel",IF(LOOKUP($G4840,Fuel_Mappings!$I$2:$I$36,Fuel_Mappings!$I$2:$I$36)=$G4840,LOOKUP($G4840,Fuel_Mappings!$I$2:$I$36,Fuel_Mappings!$J$2:$J$36),""),"")</f>
        <v/>
      </c>
      <c r="S4840" s="5" t="str">
        <f t="shared" si="314"/>
        <v>2H2</v>
      </c>
      <c r="T4840" s="3" t="b">
        <f t="shared" si="315"/>
        <v>1</v>
      </c>
      <c r="U4840" s="3" t="b">
        <f t="shared" si="316"/>
        <v>1</v>
      </c>
    </row>
    <row r="4841" spans="1:21">
      <c r="A4841" s="10">
        <v>30201206</v>
      </c>
      <c r="B4841" t="s">
        <v>1055</v>
      </c>
      <c r="C4841" t="s">
        <v>1056</v>
      </c>
      <c r="D4841" t="s">
        <v>1057</v>
      </c>
      <c r="E4841" t="s">
        <v>11</v>
      </c>
      <c r="F4841" t="s">
        <v>12</v>
      </c>
      <c r="G4841" t="s">
        <v>1088</v>
      </c>
      <c r="H4841" t="s">
        <v>14</v>
      </c>
      <c r="I4841" t="s">
        <v>15</v>
      </c>
      <c r="J4841" t="s">
        <v>21</v>
      </c>
      <c r="K4841" s="3" t="str">
        <f t="shared" si="313"/>
        <v>Agriculture, Food, &amp; Kindred ProductsOther</v>
      </c>
      <c r="L4841" s="9" t="s">
        <v>1461</v>
      </c>
      <c r="M4841" s="9" t="s">
        <v>1462</v>
      </c>
      <c r="N4841" t="s">
        <v>41</v>
      </c>
      <c r="P4841" s="5" t="str">
        <f>IF(LOOKUP($K4841,Fuel_Mappings!$C$2:$C$255,Fuel_Mappings!$D$2:$D$255)&lt;&gt;"",LOOKUP($K4841,Fuel_Mappings!$C$2:$C$255,Fuel_Mappings!$D$2:$D$255),"")</f>
        <v>Other_Fuel</v>
      </c>
      <c r="Q4841" s="5" t="str">
        <f>IF($P4841="Other_Fuel",IF(LOOKUP($G4841,Fuel_Mappings!$I$2:$I$36,Fuel_Mappings!$I$2:$I$36)=$G4841,LOOKUP($G4841,Fuel_Mappings!$I$2:$I$36,Fuel_Mappings!$J$2:$J$36),""),"")</f>
        <v/>
      </c>
      <c r="S4841" s="5" t="str">
        <f t="shared" si="314"/>
        <v>2H2</v>
      </c>
      <c r="T4841" s="3" t="b">
        <f t="shared" si="315"/>
        <v>1</v>
      </c>
      <c r="U4841" s="3" t="b">
        <f t="shared" si="316"/>
        <v>1</v>
      </c>
    </row>
    <row r="4842" spans="1:21">
      <c r="A4842" s="10">
        <v>30201303</v>
      </c>
      <c r="B4842" t="s">
        <v>1055</v>
      </c>
      <c r="C4842" t="s">
        <v>1056</v>
      </c>
      <c r="D4842" t="s">
        <v>1057</v>
      </c>
      <c r="E4842" t="s">
        <v>11</v>
      </c>
      <c r="F4842" t="s">
        <v>12</v>
      </c>
      <c r="G4842" t="s">
        <v>1069</v>
      </c>
      <c r="H4842" t="s">
        <v>14</v>
      </c>
      <c r="I4842" t="s">
        <v>15</v>
      </c>
      <c r="J4842" t="s">
        <v>21</v>
      </c>
      <c r="K4842" s="3" t="str">
        <f t="shared" si="313"/>
        <v>Agriculture, Food, &amp; Kindred ProductsOther</v>
      </c>
      <c r="L4842" s="9" t="s">
        <v>1461</v>
      </c>
      <c r="M4842" s="9" t="s">
        <v>1462</v>
      </c>
      <c r="N4842" t="s">
        <v>41</v>
      </c>
      <c r="P4842" s="5" t="str">
        <f>IF(LOOKUP($K4842,Fuel_Mappings!$C$2:$C$255,Fuel_Mappings!$D$2:$D$255)&lt;&gt;"",LOOKUP($K4842,Fuel_Mappings!$C$2:$C$255,Fuel_Mappings!$D$2:$D$255),"")</f>
        <v>Other_Fuel</v>
      </c>
      <c r="Q4842" s="5" t="str">
        <f>IF($P4842="Other_Fuel",IF(LOOKUP($G4842,Fuel_Mappings!$I$2:$I$36,Fuel_Mappings!$I$2:$I$36)=$G4842,LOOKUP($G4842,Fuel_Mappings!$I$2:$I$36,Fuel_Mappings!$J$2:$J$36),""),"")</f>
        <v/>
      </c>
      <c r="S4842" s="5" t="str">
        <f t="shared" si="314"/>
        <v>2H2</v>
      </c>
      <c r="T4842" s="3" t="b">
        <f t="shared" si="315"/>
        <v>1</v>
      </c>
      <c r="U4842" s="3" t="b">
        <f t="shared" si="316"/>
        <v>1</v>
      </c>
    </row>
    <row r="4843" spans="1:21">
      <c r="A4843" s="10">
        <v>30201411</v>
      </c>
      <c r="B4843" t="s">
        <v>1055</v>
      </c>
      <c r="C4843" t="s">
        <v>1056</v>
      </c>
      <c r="D4843" t="s">
        <v>1057</v>
      </c>
      <c r="E4843" t="s">
        <v>11</v>
      </c>
      <c r="F4843" t="s">
        <v>12</v>
      </c>
      <c r="G4843" t="s">
        <v>1058</v>
      </c>
      <c r="H4843" t="s">
        <v>14</v>
      </c>
      <c r="I4843" t="s">
        <v>15</v>
      </c>
      <c r="J4843" t="s">
        <v>21</v>
      </c>
      <c r="K4843" s="3" t="str">
        <f t="shared" si="313"/>
        <v>Agriculture, Food, &amp; Kindred ProductsOther</v>
      </c>
      <c r="L4843" s="9" t="s">
        <v>1461</v>
      </c>
      <c r="M4843" s="9" t="s">
        <v>1462</v>
      </c>
      <c r="N4843" t="s">
        <v>41</v>
      </c>
      <c r="P4843" s="5" t="str">
        <f>IF(LOOKUP($K4843,Fuel_Mappings!$C$2:$C$255,Fuel_Mappings!$D$2:$D$255)&lt;&gt;"",LOOKUP($K4843,Fuel_Mappings!$C$2:$C$255,Fuel_Mappings!$D$2:$D$255),"")</f>
        <v>Other_Fuel</v>
      </c>
      <c r="Q4843" s="5" t="str">
        <f>IF($P4843="Other_Fuel",IF(LOOKUP($G4843,Fuel_Mappings!$I$2:$I$36,Fuel_Mappings!$I$2:$I$36)=$G4843,LOOKUP($G4843,Fuel_Mappings!$I$2:$I$36,Fuel_Mappings!$J$2:$J$36),""),"")</f>
        <v/>
      </c>
      <c r="S4843" s="5" t="str">
        <f t="shared" si="314"/>
        <v>2H2</v>
      </c>
      <c r="T4843" s="3" t="b">
        <f t="shared" si="315"/>
        <v>1</v>
      </c>
      <c r="U4843" s="3" t="b">
        <f t="shared" si="316"/>
        <v>1</v>
      </c>
    </row>
    <row r="4844" spans="1:21">
      <c r="A4844" s="10">
        <v>30201413</v>
      </c>
      <c r="B4844" t="s">
        <v>1055</v>
      </c>
      <c r="C4844" t="s">
        <v>1056</v>
      </c>
      <c r="D4844" t="s">
        <v>1057</v>
      </c>
      <c r="E4844" t="s">
        <v>11</v>
      </c>
      <c r="F4844" t="s">
        <v>12</v>
      </c>
      <c r="G4844" t="s">
        <v>1058</v>
      </c>
      <c r="H4844" t="s">
        <v>14</v>
      </c>
      <c r="I4844" t="s">
        <v>15</v>
      </c>
      <c r="J4844" t="s">
        <v>21</v>
      </c>
      <c r="K4844" s="3" t="str">
        <f t="shared" si="313"/>
        <v>Agriculture, Food, &amp; Kindred ProductsOther</v>
      </c>
      <c r="L4844" s="9" t="s">
        <v>1461</v>
      </c>
      <c r="M4844" s="9" t="s">
        <v>1462</v>
      </c>
      <c r="N4844" t="s">
        <v>41</v>
      </c>
      <c r="P4844" s="5" t="str">
        <f>IF(LOOKUP($K4844,Fuel_Mappings!$C$2:$C$255,Fuel_Mappings!$D$2:$D$255)&lt;&gt;"",LOOKUP($K4844,Fuel_Mappings!$C$2:$C$255,Fuel_Mappings!$D$2:$D$255),"")</f>
        <v>Other_Fuel</v>
      </c>
      <c r="Q4844" s="5" t="str">
        <f>IF($P4844="Other_Fuel",IF(LOOKUP($G4844,Fuel_Mappings!$I$2:$I$36,Fuel_Mappings!$I$2:$I$36)=$G4844,LOOKUP($G4844,Fuel_Mappings!$I$2:$I$36,Fuel_Mappings!$J$2:$J$36),""),"")</f>
        <v/>
      </c>
      <c r="S4844" s="5" t="str">
        <f t="shared" si="314"/>
        <v>2H2</v>
      </c>
      <c r="T4844" s="3" t="b">
        <f t="shared" si="315"/>
        <v>1</v>
      </c>
      <c r="U4844" s="3" t="b">
        <f t="shared" si="316"/>
        <v>1</v>
      </c>
    </row>
    <row r="4845" spans="1:21">
      <c r="A4845" s="10">
        <v>30201525</v>
      </c>
      <c r="B4845" t="s">
        <v>1055</v>
      </c>
      <c r="C4845" t="s">
        <v>1056</v>
      </c>
      <c r="D4845" t="s">
        <v>1057</v>
      </c>
      <c r="E4845" t="s">
        <v>11</v>
      </c>
      <c r="F4845" t="s">
        <v>12</v>
      </c>
      <c r="G4845" t="s">
        <v>448</v>
      </c>
      <c r="H4845" t="s">
        <v>14</v>
      </c>
      <c r="I4845" t="s">
        <v>15</v>
      </c>
      <c r="J4845" t="s">
        <v>21</v>
      </c>
      <c r="K4845" s="3" t="str">
        <f t="shared" si="313"/>
        <v>Agriculture, Food, &amp; Kindred ProductsOther</v>
      </c>
      <c r="L4845" s="9" t="s">
        <v>1461</v>
      </c>
      <c r="M4845" s="9" t="s">
        <v>1462</v>
      </c>
      <c r="N4845" t="s">
        <v>41</v>
      </c>
      <c r="P4845" s="5" t="str">
        <f>IF(LOOKUP($K4845,Fuel_Mappings!$C$2:$C$255,Fuel_Mappings!$D$2:$D$255)&lt;&gt;"",LOOKUP($K4845,Fuel_Mappings!$C$2:$C$255,Fuel_Mappings!$D$2:$D$255),"")</f>
        <v>Other_Fuel</v>
      </c>
      <c r="Q4845" s="5" t="str">
        <f>IF($P4845="Other_Fuel",IF(LOOKUP($G4845,Fuel_Mappings!$I$2:$I$36,Fuel_Mappings!$I$2:$I$36)=$G4845,LOOKUP($G4845,Fuel_Mappings!$I$2:$I$36,Fuel_Mappings!$J$2:$J$36),""),"")</f>
        <v/>
      </c>
      <c r="S4845" s="5" t="str">
        <f t="shared" si="314"/>
        <v>2H2</v>
      </c>
      <c r="T4845" s="3" t="b">
        <f t="shared" si="315"/>
        <v>1</v>
      </c>
      <c r="U4845" s="3" t="b">
        <f t="shared" si="316"/>
        <v>1</v>
      </c>
    </row>
    <row r="4846" spans="1:21">
      <c r="A4846" s="10">
        <v>30201621</v>
      </c>
      <c r="B4846" t="s">
        <v>1055</v>
      </c>
      <c r="C4846" t="s">
        <v>1056</v>
      </c>
      <c r="D4846" t="s">
        <v>1057</v>
      </c>
      <c r="E4846" t="s">
        <v>11</v>
      </c>
      <c r="F4846" t="s">
        <v>12</v>
      </c>
      <c r="G4846" t="s">
        <v>1070</v>
      </c>
      <c r="H4846" t="s">
        <v>14</v>
      </c>
      <c r="I4846" t="s">
        <v>15</v>
      </c>
      <c r="J4846" t="s">
        <v>21</v>
      </c>
      <c r="K4846" s="3" t="str">
        <f t="shared" si="313"/>
        <v>Agriculture, Food, &amp; Kindred ProductsOther</v>
      </c>
      <c r="L4846" s="9" t="s">
        <v>1461</v>
      </c>
      <c r="M4846" s="9" t="s">
        <v>1462</v>
      </c>
      <c r="N4846" t="s">
        <v>41</v>
      </c>
      <c r="P4846" s="5" t="str">
        <f>IF(LOOKUP($K4846,Fuel_Mappings!$C$2:$C$255,Fuel_Mappings!$D$2:$D$255)&lt;&gt;"",LOOKUP($K4846,Fuel_Mappings!$C$2:$C$255,Fuel_Mappings!$D$2:$D$255),"")</f>
        <v>Other_Fuel</v>
      </c>
      <c r="Q4846" s="5" t="str">
        <f>IF($P4846="Other_Fuel",IF(LOOKUP($G4846,Fuel_Mappings!$I$2:$I$36,Fuel_Mappings!$I$2:$I$36)=$G4846,LOOKUP($G4846,Fuel_Mappings!$I$2:$I$36,Fuel_Mappings!$J$2:$J$36),""),"")</f>
        <v/>
      </c>
      <c r="S4846" s="5" t="str">
        <f t="shared" si="314"/>
        <v>2H2</v>
      </c>
      <c r="T4846" s="3" t="b">
        <f t="shared" si="315"/>
        <v>1</v>
      </c>
      <c r="U4846" s="3" t="b">
        <f t="shared" si="316"/>
        <v>1</v>
      </c>
    </row>
    <row r="4847" spans="1:21">
      <c r="A4847" s="10">
        <v>30201641</v>
      </c>
      <c r="B4847" t="s">
        <v>1055</v>
      </c>
      <c r="C4847" t="s">
        <v>1056</v>
      </c>
      <c r="D4847" t="s">
        <v>1057</v>
      </c>
      <c r="E4847" t="s">
        <v>11</v>
      </c>
      <c r="F4847" t="s">
        <v>12</v>
      </c>
      <c r="G4847" t="s">
        <v>1070</v>
      </c>
      <c r="H4847" t="s">
        <v>14</v>
      </c>
      <c r="I4847" t="s">
        <v>15</v>
      </c>
      <c r="J4847" t="s">
        <v>21</v>
      </c>
      <c r="K4847" s="3" t="str">
        <f t="shared" si="313"/>
        <v>Agriculture, Food, &amp; Kindred ProductsOther</v>
      </c>
      <c r="L4847" s="9" t="s">
        <v>1461</v>
      </c>
      <c r="M4847" s="9" t="s">
        <v>1462</v>
      </c>
      <c r="N4847" t="s">
        <v>41</v>
      </c>
      <c r="P4847" s="5" t="str">
        <f>IF(LOOKUP($K4847,Fuel_Mappings!$C$2:$C$255,Fuel_Mappings!$D$2:$D$255)&lt;&gt;"",LOOKUP($K4847,Fuel_Mappings!$C$2:$C$255,Fuel_Mappings!$D$2:$D$255),"")</f>
        <v>Other_Fuel</v>
      </c>
      <c r="Q4847" s="5" t="str">
        <f>IF($P4847="Other_Fuel",IF(LOOKUP($G4847,Fuel_Mappings!$I$2:$I$36,Fuel_Mappings!$I$2:$I$36)=$G4847,LOOKUP($G4847,Fuel_Mappings!$I$2:$I$36,Fuel_Mappings!$J$2:$J$36),""),"")</f>
        <v/>
      </c>
      <c r="S4847" s="5" t="str">
        <f t="shared" si="314"/>
        <v>2H2</v>
      </c>
      <c r="T4847" s="3" t="b">
        <f t="shared" si="315"/>
        <v>1</v>
      </c>
      <c r="U4847" s="3" t="b">
        <f t="shared" si="316"/>
        <v>1</v>
      </c>
    </row>
    <row r="4848" spans="1:21">
      <c r="A4848" s="10">
        <v>30201899</v>
      </c>
      <c r="B4848" t="s">
        <v>1055</v>
      </c>
      <c r="C4848" t="s">
        <v>1056</v>
      </c>
      <c r="D4848" t="s">
        <v>1057</v>
      </c>
      <c r="E4848" t="s">
        <v>11</v>
      </c>
      <c r="F4848" t="s">
        <v>12</v>
      </c>
      <c r="G4848" t="s">
        <v>1089</v>
      </c>
      <c r="H4848" t="s">
        <v>14</v>
      </c>
      <c r="I4848" t="s">
        <v>15</v>
      </c>
      <c r="J4848" t="s">
        <v>21</v>
      </c>
      <c r="K4848" s="3" t="str">
        <f t="shared" si="313"/>
        <v>Agriculture, Food, &amp; Kindred ProductsOther</v>
      </c>
      <c r="L4848" s="9" t="s">
        <v>1461</v>
      </c>
      <c r="M4848" s="9" t="s">
        <v>1462</v>
      </c>
      <c r="N4848" t="s">
        <v>41</v>
      </c>
      <c r="P4848" s="5" t="str">
        <f>IF(LOOKUP($K4848,Fuel_Mappings!$C$2:$C$255,Fuel_Mappings!$D$2:$D$255)&lt;&gt;"",LOOKUP($K4848,Fuel_Mappings!$C$2:$C$255,Fuel_Mappings!$D$2:$D$255),"")</f>
        <v>Other_Fuel</v>
      </c>
      <c r="Q4848" s="5" t="str">
        <f>IF($P4848="Other_Fuel",IF(LOOKUP($G4848,Fuel_Mappings!$I$2:$I$36,Fuel_Mappings!$I$2:$I$36)=$G4848,LOOKUP($G4848,Fuel_Mappings!$I$2:$I$36,Fuel_Mappings!$J$2:$J$36),""),"")</f>
        <v/>
      </c>
      <c r="S4848" s="5" t="str">
        <f t="shared" si="314"/>
        <v>2H2</v>
      </c>
      <c r="T4848" s="3" t="b">
        <f t="shared" si="315"/>
        <v>1</v>
      </c>
      <c r="U4848" s="3" t="b">
        <f t="shared" si="316"/>
        <v>1</v>
      </c>
    </row>
    <row r="4849" spans="1:21">
      <c r="A4849" s="10">
        <v>30201933</v>
      </c>
      <c r="B4849" t="s">
        <v>1055</v>
      </c>
      <c r="C4849" t="s">
        <v>1056</v>
      </c>
      <c r="D4849" t="s">
        <v>1057</v>
      </c>
      <c r="E4849" t="s">
        <v>11</v>
      </c>
      <c r="F4849" t="s">
        <v>12</v>
      </c>
      <c r="G4849" t="s">
        <v>1072</v>
      </c>
      <c r="H4849" t="s">
        <v>14</v>
      </c>
      <c r="I4849" t="s">
        <v>15</v>
      </c>
      <c r="J4849" t="s">
        <v>1086</v>
      </c>
      <c r="K4849" s="3" t="str">
        <f t="shared" si="313"/>
        <v>Agriculture, Food, &amp; Kindred ProductsVegetable Oil Mfg</v>
      </c>
      <c r="L4849" s="9" t="s">
        <v>1461</v>
      </c>
      <c r="M4849" s="9" t="s">
        <v>1462</v>
      </c>
      <c r="N4849" t="s">
        <v>41</v>
      </c>
      <c r="P4849" s="5" t="str">
        <f>IF(LOOKUP($K4849,Fuel_Mappings!$C$2:$C$255,Fuel_Mappings!$D$2:$D$255)&lt;&gt;"",LOOKUP($K4849,Fuel_Mappings!$C$2:$C$255,Fuel_Mappings!$D$2:$D$255),"")</f>
        <v/>
      </c>
      <c r="Q4849" s="5" t="str">
        <f>IF($P4849="Other_Fuel",IF(LOOKUP($G4849,Fuel_Mappings!$I$2:$I$36,Fuel_Mappings!$I$2:$I$36)=$G4849,LOOKUP($G4849,Fuel_Mappings!$I$2:$I$36,Fuel_Mappings!$J$2:$J$36),""),"")</f>
        <v/>
      </c>
      <c r="S4849" s="5" t="str">
        <f t="shared" si="314"/>
        <v>2H2</v>
      </c>
      <c r="T4849" s="3" t="b">
        <f t="shared" si="315"/>
        <v>1</v>
      </c>
      <c r="U4849" s="3" t="b">
        <f t="shared" si="316"/>
        <v>1</v>
      </c>
    </row>
    <row r="4850" spans="1:21">
      <c r="A4850" s="10">
        <v>30201935</v>
      </c>
      <c r="B4850" t="s">
        <v>1055</v>
      </c>
      <c r="C4850" t="s">
        <v>1056</v>
      </c>
      <c r="D4850" t="s">
        <v>1057</v>
      </c>
      <c r="E4850" t="s">
        <v>11</v>
      </c>
      <c r="F4850" t="s">
        <v>12</v>
      </c>
      <c r="G4850" t="s">
        <v>1072</v>
      </c>
      <c r="H4850" t="s">
        <v>14</v>
      </c>
      <c r="I4850" t="s">
        <v>15</v>
      </c>
      <c r="J4850" t="s">
        <v>21</v>
      </c>
      <c r="K4850" s="3" t="str">
        <f t="shared" si="313"/>
        <v>Agriculture, Food, &amp; Kindred ProductsOther</v>
      </c>
      <c r="L4850" s="9" t="s">
        <v>1461</v>
      </c>
      <c r="M4850" s="9" t="s">
        <v>1462</v>
      </c>
      <c r="N4850" t="s">
        <v>41</v>
      </c>
      <c r="P4850" s="5" t="str">
        <f>IF(LOOKUP($K4850,Fuel_Mappings!$C$2:$C$255,Fuel_Mappings!$D$2:$D$255)&lt;&gt;"",LOOKUP($K4850,Fuel_Mappings!$C$2:$C$255,Fuel_Mappings!$D$2:$D$255),"")</f>
        <v>Other_Fuel</v>
      </c>
      <c r="Q4850" s="5" t="str">
        <f>IF($P4850="Other_Fuel",IF(LOOKUP($G4850,Fuel_Mappings!$I$2:$I$36,Fuel_Mappings!$I$2:$I$36)=$G4850,LOOKUP($G4850,Fuel_Mappings!$I$2:$I$36,Fuel_Mappings!$J$2:$J$36),""),"")</f>
        <v/>
      </c>
      <c r="S4850" s="5" t="str">
        <f t="shared" si="314"/>
        <v>2H2</v>
      </c>
      <c r="T4850" s="3" t="b">
        <f t="shared" si="315"/>
        <v>1</v>
      </c>
      <c r="U4850" s="3" t="b">
        <f t="shared" si="316"/>
        <v>1</v>
      </c>
    </row>
    <row r="4851" spans="1:21">
      <c r="A4851" s="10">
        <v>30201939</v>
      </c>
      <c r="B4851" t="s">
        <v>1055</v>
      </c>
      <c r="C4851" t="s">
        <v>1056</v>
      </c>
      <c r="D4851" t="s">
        <v>1057</v>
      </c>
      <c r="E4851" t="s">
        <v>11</v>
      </c>
      <c r="F4851" t="s">
        <v>12</v>
      </c>
      <c r="G4851" t="s">
        <v>1072</v>
      </c>
      <c r="H4851" t="s">
        <v>14</v>
      </c>
      <c r="I4851" t="s">
        <v>15</v>
      </c>
      <c r="J4851" t="s">
        <v>21</v>
      </c>
      <c r="K4851" s="3" t="str">
        <f t="shared" ref="K4851:K4914" si="317">I4851&amp;J4851</f>
        <v>Agriculture, Food, &amp; Kindred ProductsOther</v>
      </c>
      <c r="L4851" s="9" t="s">
        <v>1461</v>
      </c>
      <c r="M4851" s="9" t="s">
        <v>1462</v>
      </c>
      <c r="N4851" t="s">
        <v>41</v>
      </c>
      <c r="P4851" s="5" t="str">
        <f>IF(LOOKUP($K4851,Fuel_Mappings!$C$2:$C$255,Fuel_Mappings!$D$2:$D$255)&lt;&gt;"",LOOKUP($K4851,Fuel_Mappings!$C$2:$C$255,Fuel_Mappings!$D$2:$D$255),"")</f>
        <v>Other_Fuel</v>
      </c>
      <c r="Q4851" s="5" t="str">
        <f>IF($P4851="Other_Fuel",IF(LOOKUP($G4851,Fuel_Mappings!$I$2:$I$36,Fuel_Mappings!$I$2:$I$36)=$G4851,LOOKUP($G4851,Fuel_Mappings!$I$2:$I$36,Fuel_Mappings!$J$2:$J$36),""),"")</f>
        <v/>
      </c>
      <c r="S4851" s="5" t="str">
        <f t="shared" si="314"/>
        <v>2H2</v>
      </c>
      <c r="T4851" s="3" t="b">
        <f t="shared" si="315"/>
        <v>1</v>
      </c>
      <c r="U4851" s="3" t="b">
        <f t="shared" si="316"/>
        <v>1</v>
      </c>
    </row>
    <row r="4852" spans="1:21">
      <c r="A4852" s="10">
        <v>30202801</v>
      </c>
      <c r="B4852" t="s">
        <v>1055</v>
      </c>
      <c r="C4852" t="s">
        <v>1056</v>
      </c>
      <c r="D4852" t="s">
        <v>1057</v>
      </c>
      <c r="E4852" t="s">
        <v>11</v>
      </c>
      <c r="F4852" t="s">
        <v>12</v>
      </c>
      <c r="G4852" t="s">
        <v>1090</v>
      </c>
      <c r="H4852" t="s">
        <v>14</v>
      </c>
      <c r="I4852" t="s">
        <v>15</v>
      </c>
      <c r="J4852" t="s">
        <v>21</v>
      </c>
      <c r="K4852" s="3" t="str">
        <f t="shared" si="317"/>
        <v>Agriculture, Food, &amp; Kindred ProductsOther</v>
      </c>
      <c r="L4852" s="9" t="s">
        <v>1461</v>
      </c>
      <c r="M4852" s="9" t="s">
        <v>1462</v>
      </c>
      <c r="N4852" t="s">
        <v>41</v>
      </c>
      <c r="P4852" s="5" t="str">
        <f>IF(LOOKUP($K4852,Fuel_Mappings!$C$2:$C$255,Fuel_Mappings!$D$2:$D$255)&lt;&gt;"",LOOKUP($K4852,Fuel_Mappings!$C$2:$C$255,Fuel_Mappings!$D$2:$D$255),"")</f>
        <v>Other_Fuel</v>
      </c>
      <c r="Q4852" s="5" t="str">
        <f>IF($P4852="Other_Fuel",IF(LOOKUP($G4852,Fuel_Mappings!$I$2:$I$36,Fuel_Mappings!$I$2:$I$36)=$G4852,LOOKUP($G4852,Fuel_Mappings!$I$2:$I$36,Fuel_Mappings!$J$2:$J$36),""),"")</f>
        <v/>
      </c>
      <c r="S4852" s="5" t="str">
        <f t="shared" si="314"/>
        <v>2H2</v>
      </c>
      <c r="T4852" s="3" t="b">
        <f t="shared" si="315"/>
        <v>1</v>
      </c>
      <c r="U4852" s="3" t="b">
        <f t="shared" si="316"/>
        <v>1</v>
      </c>
    </row>
    <row r="4853" spans="1:21">
      <c r="A4853" s="10">
        <v>30203020</v>
      </c>
      <c r="B4853" t="s">
        <v>1055</v>
      </c>
      <c r="C4853" t="s">
        <v>1056</v>
      </c>
      <c r="D4853" t="s">
        <v>1057</v>
      </c>
      <c r="E4853" t="s">
        <v>11</v>
      </c>
      <c r="F4853" t="s">
        <v>12</v>
      </c>
      <c r="G4853" t="s">
        <v>1085</v>
      </c>
      <c r="H4853" t="s">
        <v>14</v>
      </c>
      <c r="I4853" t="s">
        <v>15</v>
      </c>
      <c r="J4853" t="s">
        <v>21</v>
      </c>
      <c r="K4853" s="3" t="str">
        <f t="shared" si="317"/>
        <v>Agriculture, Food, &amp; Kindred ProductsOther</v>
      </c>
      <c r="L4853" s="9" t="s">
        <v>1461</v>
      </c>
      <c r="M4853" s="9" t="s">
        <v>1462</v>
      </c>
      <c r="N4853" t="s">
        <v>41</v>
      </c>
      <c r="P4853" s="5" t="str">
        <f>IF(LOOKUP($K4853,Fuel_Mappings!$C$2:$C$255,Fuel_Mappings!$D$2:$D$255)&lt;&gt;"",LOOKUP($K4853,Fuel_Mappings!$C$2:$C$255,Fuel_Mappings!$D$2:$D$255),"")</f>
        <v>Other_Fuel</v>
      </c>
      <c r="Q4853" s="5" t="str">
        <f>IF($P4853="Other_Fuel",IF(LOOKUP($G4853,Fuel_Mappings!$I$2:$I$36,Fuel_Mappings!$I$2:$I$36)=$G4853,LOOKUP($G4853,Fuel_Mappings!$I$2:$I$36,Fuel_Mappings!$J$2:$J$36),""),"")</f>
        <v/>
      </c>
      <c r="S4853" s="5" t="str">
        <f t="shared" si="314"/>
        <v>2H2</v>
      </c>
      <c r="T4853" s="3" t="b">
        <f t="shared" si="315"/>
        <v>1</v>
      </c>
      <c r="U4853" s="3" t="b">
        <f t="shared" si="316"/>
        <v>1</v>
      </c>
    </row>
    <row r="4854" spans="1:21">
      <c r="A4854" s="10">
        <v>30203099</v>
      </c>
      <c r="B4854" t="s">
        <v>1055</v>
      </c>
      <c r="C4854" t="s">
        <v>1056</v>
      </c>
      <c r="D4854" t="s">
        <v>1057</v>
      </c>
      <c r="E4854" t="s">
        <v>11</v>
      </c>
      <c r="F4854" t="s">
        <v>12</v>
      </c>
      <c r="G4854" t="s">
        <v>1085</v>
      </c>
      <c r="H4854" t="s">
        <v>14</v>
      </c>
      <c r="I4854" t="s">
        <v>15</v>
      </c>
      <c r="J4854" t="s">
        <v>21</v>
      </c>
      <c r="K4854" s="3" t="str">
        <f t="shared" si="317"/>
        <v>Agriculture, Food, &amp; Kindred ProductsOther</v>
      </c>
      <c r="L4854" s="9" t="s">
        <v>1461</v>
      </c>
      <c r="M4854" s="9" t="s">
        <v>1462</v>
      </c>
      <c r="N4854" t="s">
        <v>41</v>
      </c>
      <c r="P4854" s="5" t="str">
        <f>IF(LOOKUP($K4854,Fuel_Mappings!$C$2:$C$255,Fuel_Mappings!$D$2:$D$255)&lt;&gt;"",LOOKUP($K4854,Fuel_Mappings!$C$2:$C$255,Fuel_Mappings!$D$2:$D$255),"")</f>
        <v>Other_Fuel</v>
      </c>
      <c r="Q4854" s="5" t="str">
        <f>IF($P4854="Other_Fuel",IF(LOOKUP($G4854,Fuel_Mappings!$I$2:$I$36,Fuel_Mappings!$I$2:$I$36)=$G4854,LOOKUP($G4854,Fuel_Mappings!$I$2:$I$36,Fuel_Mappings!$J$2:$J$36),""),"")</f>
        <v/>
      </c>
      <c r="S4854" s="5" t="str">
        <f t="shared" si="314"/>
        <v>2H2</v>
      </c>
      <c r="T4854" s="3" t="b">
        <f t="shared" si="315"/>
        <v>1</v>
      </c>
      <c r="U4854" s="3" t="b">
        <f t="shared" si="316"/>
        <v>1</v>
      </c>
    </row>
    <row r="4855" spans="1:21">
      <c r="A4855" s="10">
        <v>30203203</v>
      </c>
      <c r="B4855" t="s">
        <v>1055</v>
      </c>
      <c r="C4855" t="s">
        <v>1056</v>
      </c>
      <c r="D4855" t="s">
        <v>1057</v>
      </c>
      <c r="E4855" t="s">
        <v>11</v>
      </c>
      <c r="F4855" t="s">
        <v>12</v>
      </c>
      <c r="G4855" t="s">
        <v>1061</v>
      </c>
      <c r="H4855" t="s">
        <v>14</v>
      </c>
      <c r="I4855" t="s">
        <v>15</v>
      </c>
      <c r="J4855" t="s">
        <v>21</v>
      </c>
      <c r="K4855" s="3" t="str">
        <f t="shared" si="317"/>
        <v>Agriculture, Food, &amp; Kindred ProductsOther</v>
      </c>
      <c r="L4855" s="9" t="s">
        <v>1461</v>
      </c>
      <c r="M4855" s="9" t="s">
        <v>1462</v>
      </c>
      <c r="N4855" t="s">
        <v>41</v>
      </c>
      <c r="P4855" s="5" t="str">
        <f>IF(LOOKUP($K4855,Fuel_Mappings!$C$2:$C$255,Fuel_Mappings!$D$2:$D$255)&lt;&gt;"",LOOKUP($K4855,Fuel_Mappings!$C$2:$C$255,Fuel_Mappings!$D$2:$D$255),"")</f>
        <v>Other_Fuel</v>
      </c>
      <c r="Q4855" s="5" t="str">
        <f>IF($P4855="Other_Fuel",IF(LOOKUP($G4855,Fuel_Mappings!$I$2:$I$36,Fuel_Mappings!$I$2:$I$36)=$G4855,LOOKUP($G4855,Fuel_Mappings!$I$2:$I$36,Fuel_Mappings!$J$2:$J$36),""),"")</f>
        <v/>
      </c>
      <c r="S4855" s="5" t="str">
        <f t="shared" si="314"/>
        <v>2H2</v>
      </c>
      <c r="T4855" s="3" t="b">
        <f t="shared" si="315"/>
        <v>1</v>
      </c>
      <c r="U4855" s="3" t="b">
        <f t="shared" si="316"/>
        <v>1</v>
      </c>
    </row>
    <row r="4856" spans="1:21">
      <c r="A4856" s="10">
        <v>30203204</v>
      </c>
      <c r="B4856" t="s">
        <v>1055</v>
      </c>
      <c r="C4856" t="s">
        <v>1056</v>
      </c>
      <c r="D4856" t="s">
        <v>1057</v>
      </c>
      <c r="E4856" t="s">
        <v>11</v>
      </c>
      <c r="F4856" t="s">
        <v>12</v>
      </c>
      <c r="G4856" t="s">
        <v>1061</v>
      </c>
      <c r="H4856" t="s">
        <v>14</v>
      </c>
      <c r="I4856" t="s">
        <v>15</v>
      </c>
      <c r="J4856" t="s">
        <v>21</v>
      </c>
      <c r="K4856" s="3" t="str">
        <f t="shared" si="317"/>
        <v>Agriculture, Food, &amp; Kindred ProductsOther</v>
      </c>
      <c r="L4856" s="9" t="s">
        <v>1461</v>
      </c>
      <c r="M4856" s="9" t="s">
        <v>1462</v>
      </c>
      <c r="N4856" t="s">
        <v>41</v>
      </c>
      <c r="P4856" s="5" t="str">
        <f>IF(LOOKUP($K4856,Fuel_Mappings!$C$2:$C$255,Fuel_Mappings!$D$2:$D$255)&lt;&gt;"",LOOKUP($K4856,Fuel_Mappings!$C$2:$C$255,Fuel_Mappings!$D$2:$D$255),"")</f>
        <v>Other_Fuel</v>
      </c>
      <c r="Q4856" s="5" t="str">
        <f>IF($P4856="Other_Fuel",IF(LOOKUP($G4856,Fuel_Mappings!$I$2:$I$36,Fuel_Mappings!$I$2:$I$36)=$G4856,LOOKUP($G4856,Fuel_Mappings!$I$2:$I$36,Fuel_Mappings!$J$2:$J$36),""),"")</f>
        <v/>
      </c>
      <c r="S4856" s="5" t="str">
        <f t="shared" si="314"/>
        <v>2H2</v>
      </c>
      <c r="T4856" s="3" t="b">
        <f t="shared" si="315"/>
        <v>1</v>
      </c>
      <c r="U4856" s="3" t="b">
        <f t="shared" si="316"/>
        <v>1</v>
      </c>
    </row>
    <row r="4857" spans="1:21">
      <c r="A4857" s="10">
        <v>30203205</v>
      </c>
      <c r="B4857" t="s">
        <v>1055</v>
      </c>
      <c r="C4857" t="s">
        <v>1056</v>
      </c>
      <c r="D4857" t="s">
        <v>1057</v>
      </c>
      <c r="E4857" t="s">
        <v>11</v>
      </c>
      <c r="F4857" t="s">
        <v>12</v>
      </c>
      <c r="G4857" t="s">
        <v>1061</v>
      </c>
      <c r="H4857" t="s">
        <v>14</v>
      </c>
      <c r="I4857" t="s">
        <v>15</v>
      </c>
      <c r="J4857" t="s">
        <v>1061</v>
      </c>
      <c r="K4857" s="3" t="str">
        <f t="shared" si="317"/>
        <v>Agriculture, Food, &amp; Kindred ProductsBakeries</v>
      </c>
      <c r="L4857" s="9" t="s">
        <v>1461</v>
      </c>
      <c r="M4857" s="9" t="s">
        <v>1462</v>
      </c>
      <c r="N4857" t="s">
        <v>41</v>
      </c>
      <c r="P4857" s="5" t="str">
        <f>IF(LOOKUP($K4857,Fuel_Mappings!$C$2:$C$255,Fuel_Mappings!$D$2:$D$255)&lt;&gt;"",LOOKUP($K4857,Fuel_Mappings!$C$2:$C$255,Fuel_Mappings!$D$2:$D$255),"")</f>
        <v/>
      </c>
      <c r="Q4857" s="5" t="str">
        <f>IF($P4857="Other_Fuel",IF(LOOKUP($G4857,Fuel_Mappings!$I$2:$I$36,Fuel_Mappings!$I$2:$I$36)=$G4857,LOOKUP($G4857,Fuel_Mappings!$I$2:$I$36,Fuel_Mappings!$J$2:$J$36),""),"")</f>
        <v/>
      </c>
      <c r="S4857" s="5" t="str">
        <f t="shared" si="314"/>
        <v>2H2</v>
      </c>
      <c r="T4857" s="3" t="b">
        <f t="shared" si="315"/>
        <v>1</v>
      </c>
      <c r="U4857" s="3" t="b">
        <f t="shared" si="316"/>
        <v>1</v>
      </c>
    </row>
    <row r="4858" spans="1:21">
      <c r="A4858" s="10">
        <v>30203406</v>
      </c>
      <c r="B4858" t="s">
        <v>1055</v>
      </c>
      <c r="C4858" t="s">
        <v>1056</v>
      </c>
      <c r="D4858" t="s">
        <v>1057</v>
      </c>
      <c r="E4858" t="s">
        <v>11</v>
      </c>
      <c r="F4858" t="s">
        <v>12</v>
      </c>
      <c r="G4858" t="s">
        <v>1073</v>
      </c>
      <c r="H4858" t="s">
        <v>14</v>
      </c>
      <c r="I4858" t="s">
        <v>15</v>
      </c>
      <c r="J4858" t="s">
        <v>1061</v>
      </c>
      <c r="K4858" s="3" t="str">
        <f t="shared" si="317"/>
        <v>Agriculture, Food, &amp; Kindred ProductsBakeries</v>
      </c>
      <c r="L4858" s="9" t="s">
        <v>1461</v>
      </c>
      <c r="M4858" s="9" t="s">
        <v>1462</v>
      </c>
      <c r="N4858" t="s">
        <v>41</v>
      </c>
      <c r="P4858" s="5" t="str">
        <f>IF(LOOKUP($K4858,Fuel_Mappings!$C$2:$C$255,Fuel_Mappings!$D$2:$D$255)&lt;&gt;"",LOOKUP($K4858,Fuel_Mappings!$C$2:$C$255,Fuel_Mappings!$D$2:$D$255),"")</f>
        <v/>
      </c>
      <c r="Q4858" s="5" t="str">
        <f>IF($P4858="Other_Fuel",IF(LOOKUP($G4858,Fuel_Mappings!$I$2:$I$36,Fuel_Mappings!$I$2:$I$36)=$G4858,LOOKUP($G4858,Fuel_Mappings!$I$2:$I$36,Fuel_Mappings!$J$2:$J$36),""),"")</f>
        <v/>
      </c>
      <c r="S4858" s="5" t="str">
        <f t="shared" si="314"/>
        <v>2H2</v>
      </c>
      <c r="T4858" s="3" t="b">
        <f t="shared" si="315"/>
        <v>1</v>
      </c>
      <c r="U4858" s="3" t="b">
        <f t="shared" si="316"/>
        <v>1</v>
      </c>
    </row>
    <row r="4859" spans="1:21">
      <c r="A4859" s="10">
        <v>30203420</v>
      </c>
      <c r="B4859" t="s">
        <v>1055</v>
      </c>
      <c r="C4859" t="s">
        <v>1056</v>
      </c>
      <c r="D4859" t="s">
        <v>1057</v>
      </c>
      <c r="E4859" t="s">
        <v>11</v>
      </c>
      <c r="F4859" t="s">
        <v>12</v>
      </c>
      <c r="G4859" t="s">
        <v>1073</v>
      </c>
      <c r="H4859" t="s">
        <v>14</v>
      </c>
      <c r="I4859" t="s">
        <v>15</v>
      </c>
      <c r="J4859" t="s">
        <v>1061</v>
      </c>
      <c r="K4859" s="3" t="str">
        <f t="shared" si="317"/>
        <v>Agriculture, Food, &amp; Kindred ProductsBakeries</v>
      </c>
      <c r="L4859" s="9" t="s">
        <v>1461</v>
      </c>
      <c r="M4859" s="9" t="s">
        <v>1462</v>
      </c>
      <c r="N4859" t="s">
        <v>41</v>
      </c>
      <c r="P4859" s="5" t="str">
        <f>IF(LOOKUP($K4859,Fuel_Mappings!$C$2:$C$255,Fuel_Mappings!$D$2:$D$255)&lt;&gt;"",LOOKUP($K4859,Fuel_Mappings!$C$2:$C$255,Fuel_Mappings!$D$2:$D$255),"")</f>
        <v/>
      </c>
      <c r="Q4859" s="5" t="str">
        <f>IF($P4859="Other_Fuel",IF(LOOKUP($G4859,Fuel_Mappings!$I$2:$I$36,Fuel_Mappings!$I$2:$I$36)=$G4859,LOOKUP($G4859,Fuel_Mappings!$I$2:$I$36,Fuel_Mappings!$J$2:$J$36),""),"")</f>
        <v/>
      </c>
      <c r="S4859" s="5" t="str">
        <f t="shared" si="314"/>
        <v>2H2</v>
      </c>
      <c r="T4859" s="3" t="b">
        <f t="shared" si="315"/>
        <v>1</v>
      </c>
      <c r="U4859" s="3" t="b">
        <f t="shared" si="316"/>
        <v>1</v>
      </c>
    </row>
    <row r="4860" spans="1:21">
      <c r="A4860" s="10">
        <v>30203804</v>
      </c>
      <c r="B4860" t="s">
        <v>1055</v>
      </c>
      <c r="C4860" t="s">
        <v>1056</v>
      </c>
      <c r="D4860" t="s">
        <v>1057</v>
      </c>
      <c r="E4860" t="s">
        <v>11</v>
      </c>
      <c r="F4860" t="s">
        <v>12</v>
      </c>
      <c r="G4860" t="s">
        <v>1082</v>
      </c>
      <c r="H4860" t="s">
        <v>14</v>
      </c>
      <c r="I4860" t="s">
        <v>15</v>
      </c>
      <c r="J4860" t="s">
        <v>21</v>
      </c>
      <c r="K4860" s="3" t="str">
        <f t="shared" si="317"/>
        <v>Agriculture, Food, &amp; Kindred ProductsOther</v>
      </c>
      <c r="L4860" s="9" t="s">
        <v>1461</v>
      </c>
      <c r="M4860" s="9" t="s">
        <v>1462</v>
      </c>
      <c r="N4860" t="s">
        <v>41</v>
      </c>
      <c r="P4860" s="5" t="str">
        <f>IF(LOOKUP($K4860,Fuel_Mappings!$C$2:$C$255,Fuel_Mappings!$D$2:$D$255)&lt;&gt;"",LOOKUP($K4860,Fuel_Mappings!$C$2:$C$255,Fuel_Mappings!$D$2:$D$255),"")</f>
        <v>Other_Fuel</v>
      </c>
      <c r="Q4860" s="5" t="str">
        <f>IF($P4860="Other_Fuel",IF(LOOKUP($G4860,Fuel_Mappings!$I$2:$I$36,Fuel_Mappings!$I$2:$I$36)=$G4860,LOOKUP($G4860,Fuel_Mappings!$I$2:$I$36,Fuel_Mappings!$J$2:$J$36),""),"")</f>
        <v/>
      </c>
      <c r="S4860" s="5" t="str">
        <f t="shared" si="314"/>
        <v>2H2</v>
      </c>
      <c r="T4860" s="3" t="b">
        <f t="shared" si="315"/>
        <v>1</v>
      </c>
      <c r="U4860" s="3" t="b">
        <f t="shared" si="316"/>
        <v>1</v>
      </c>
    </row>
    <row r="4861" spans="1:21">
      <c r="A4861" s="10">
        <v>30203901</v>
      </c>
      <c r="B4861" t="s">
        <v>1055</v>
      </c>
      <c r="C4861" t="s">
        <v>1056</v>
      </c>
      <c r="D4861" t="s">
        <v>1057</v>
      </c>
      <c r="E4861" t="s">
        <v>11</v>
      </c>
      <c r="F4861" t="s">
        <v>12</v>
      </c>
      <c r="G4861" t="s">
        <v>1091</v>
      </c>
      <c r="H4861" t="s">
        <v>14</v>
      </c>
      <c r="I4861" t="s">
        <v>15</v>
      </c>
      <c r="J4861" t="s">
        <v>21</v>
      </c>
      <c r="K4861" s="3" t="str">
        <f t="shared" si="317"/>
        <v>Agriculture, Food, &amp; Kindred ProductsOther</v>
      </c>
      <c r="L4861" s="9" t="s">
        <v>1461</v>
      </c>
      <c r="M4861" s="9" t="s">
        <v>1462</v>
      </c>
      <c r="N4861" t="s">
        <v>41</v>
      </c>
      <c r="P4861" s="5" t="str">
        <f>IF(LOOKUP($K4861,Fuel_Mappings!$C$2:$C$255,Fuel_Mappings!$D$2:$D$255)&lt;&gt;"",LOOKUP($K4861,Fuel_Mappings!$C$2:$C$255,Fuel_Mappings!$D$2:$D$255),"")</f>
        <v>Other_Fuel</v>
      </c>
      <c r="Q4861" s="5" t="str">
        <f>IF($P4861="Other_Fuel",IF(LOOKUP($G4861,Fuel_Mappings!$I$2:$I$36,Fuel_Mappings!$I$2:$I$36)=$G4861,LOOKUP($G4861,Fuel_Mappings!$I$2:$I$36,Fuel_Mappings!$J$2:$J$36),""),"")</f>
        <v/>
      </c>
      <c r="S4861" s="5" t="str">
        <f t="shared" si="314"/>
        <v>2H2</v>
      </c>
      <c r="T4861" s="3" t="b">
        <f t="shared" si="315"/>
        <v>1</v>
      </c>
      <c r="U4861" s="3" t="b">
        <f t="shared" si="316"/>
        <v>1</v>
      </c>
    </row>
    <row r="4862" spans="1:21">
      <c r="A4862" s="10">
        <v>30204002</v>
      </c>
      <c r="B4862" t="s">
        <v>1055</v>
      </c>
      <c r="C4862" t="s">
        <v>1056</v>
      </c>
      <c r="D4862" t="s">
        <v>1057</v>
      </c>
      <c r="E4862" t="s">
        <v>11</v>
      </c>
      <c r="F4862" t="s">
        <v>12</v>
      </c>
      <c r="G4862" t="s">
        <v>1076</v>
      </c>
      <c r="H4862" t="s">
        <v>14</v>
      </c>
      <c r="I4862" t="s">
        <v>15</v>
      </c>
      <c r="J4862" t="s">
        <v>21</v>
      </c>
      <c r="K4862" s="3" t="str">
        <f t="shared" si="317"/>
        <v>Agriculture, Food, &amp; Kindred ProductsOther</v>
      </c>
      <c r="L4862" s="9" t="s">
        <v>1461</v>
      </c>
      <c r="M4862" s="9" t="s">
        <v>1462</v>
      </c>
      <c r="N4862" t="s">
        <v>41</v>
      </c>
      <c r="P4862" s="5" t="str">
        <f>IF(LOOKUP($K4862,Fuel_Mappings!$C$2:$C$255,Fuel_Mappings!$D$2:$D$255)&lt;&gt;"",LOOKUP($K4862,Fuel_Mappings!$C$2:$C$255,Fuel_Mappings!$D$2:$D$255),"")</f>
        <v>Other_Fuel</v>
      </c>
      <c r="Q4862" s="5" t="str">
        <f>IF($P4862="Other_Fuel",IF(LOOKUP($G4862,Fuel_Mappings!$I$2:$I$36,Fuel_Mappings!$I$2:$I$36)=$G4862,LOOKUP($G4862,Fuel_Mappings!$I$2:$I$36,Fuel_Mappings!$J$2:$J$36),""),"")</f>
        <v/>
      </c>
      <c r="S4862" s="5" t="str">
        <f t="shared" si="314"/>
        <v>2H2</v>
      </c>
      <c r="T4862" s="3" t="b">
        <f t="shared" si="315"/>
        <v>1</v>
      </c>
      <c r="U4862" s="3" t="b">
        <f t="shared" si="316"/>
        <v>1</v>
      </c>
    </row>
    <row r="4863" spans="1:21">
      <c r="A4863" s="10">
        <v>30204003</v>
      </c>
      <c r="B4863" t="s">
        <v>1055</v>
      </c>
      <c r="C4863" t="s">
        <v>1056</v>
      </c>
      <c r="D4863" t="s">
        <v>1057</v>
      </c>
      <c r="E4863" t="s">
        <v>11</v>
      </c>
      <c r="F4863" t="s">
        <v>12</v>
      </c>
      <c r="G4863" t="s">
        <v>1076</v>
      </c>
      <c r="H4863" t="s">
        <v>14</v>
      </c>
      <c r="I4863" t="s">
        <v>15</v>
      </c>
      <c r="J4863" t="s">
        <v>21</v>
      </c>
      <c r="K4863" s="3" t="str">
        <f t="shared" si="317"/>
        <v>Agriculture, Food, &amp; Kindred ProductsOther</v>
      </c>
      <c r="L4863" s="9" t="s">
        <v>1461</v>
      </c>
      <c r="M4863" s="9" t="s">
        <v>1462</v>
      </c>
      <c r="N4863" t="s">
        <v>41</v>
      </c>
      <c r="P4863" s="5" t="str">
        <f>IF(LOOKUP($K4863,Fuel_Mappings!$C$2:$C$255,Fuel_Mappings!$D$2:$D$255)&lt;&gt;"",LOOKUP($K4863,Fuel_Mappings!$C$2:$C$255,Fuel_Mappings!$D$2:$D$255),"")</f>
        <v>Other_Fuel</v>
      </c>
      <c r="Q4863" s="5" t="str">
        <f>IF($P4863="Other_Fuel",IF(LOOKUP($G4863,Fuel_Mappings!$I$2:$I$36,Fuel_Mappings!$I$2:$I$36)=$G4863,LOOKUP($G4863,Fuel_Mappings!$I$2:$I$36,Fuel_Mappings!$J$2:$J$36),""),"")</f>
        <v/>
      </c>
      <c r="S4863" s="5" t="str">
        <f t="shared" si="314"/>
        <v>2H2</v>
      </c>
      <c r="T4863" s="3" t="b">
        <f t="shared" si="315"/>
        <v>1</v>
      </c>
      <c r="U4863" s="3" t="b">
        <f t="shared" si="316"/>
        <v>1</v>
      </c>
    </row>
    <row r="4864" spans="1:21">
      <c r="A4864" s="10">
        <v>30204004</v>
      </c>
      <c r="B4864" t="s">
        <v>1055</v>
      </c>
      <c r="C4864" t="s">
        <v>1056</v>
      </c>
      <c r="D4864" t="s">
        <v>1057</v>
      </c>
      <c r="E4864" t="s">
        <v>11</v>
      </c>
      <c r="F4864" t="s">
        <v>12</v>
      </c>
      <c r="G4864" t="s">
        <v>1076</v>
      </c>
      <c r="H4864" t="s">
        <v>14</v>
      </c>
      <c r="I4864" t="s">
        <v>15</v>
      </c>
      <c r="J4864" t="s">
        <v>21</v>
      </c>
      <c r="K4864" s="3" t="str">
        <f t="shared" si="317"/>
        <v>Agriculture, Food, &amp; Kindred ProductsOther</v>
      </c>
      <c r="L4864" s="9" t="s">
        <v>1461</v>
      </c>
      <c r="M4864" s="9" t="s">
        <v>1462</v>
      </c>
      <c r="N4864" t="s">
        <v>41</v>
      </c>
      <c r="P4864" s="5" t="str">
        <f>IF(LOOKUP($K4864,Fuel_Mappings!$C$2:$C$255,Fuel_Mappings!$D$2:$D$255)&lt;&gt;"",LOOKUP($K4864,Fuel_Mappings!$C$2:$C$255,Fuel_Mappings!$D$2:$D$255),"")</f>
        <v>Other_Fuel</v>
      </c>
      <c r="Q4864" s="5" t="str">
        <f>IF($P4864="Other_Fuel",IF(LOOKUP($G4864,Fuel_Mappings!$I$2:$I$36,Fuel_Mappings!$I$2:$I$36)=$G4864,LOOKUP($G4864,Fuel_Mappings!$I$2:$I$36,Fuel_Mappings!$J$2:$J$36),""),"")</f>
        <v/>
      </c>
      <c r="S4864" s="5" t="str">
        <f t="shared" si="314"/>
        <v>2H2</v>
      </c>
      <c r="T4864" s="3" t="b">
        <f t="shared" si="315"/>
        <v>1</v>
      </c>
      <c r="U4864" s="3" t="b">
        <f t="shared" si="316"/>
        <v>1</v>
      </c>
    </row>
    <row r="4865" spans="1:21">
      <c r="A4865" s="10">
        <v>30200225</v>
      </c>
      <c r="B4865" t="s">
        <v>1055</v>
      </c>
      <c r="C4865" t="s">
        <v>1056</v>
      </c>
      <c r="D4865" t="s">
        <v>1057</v>
      </c>
      <c r="E4865" t="s">
        <v>11</v>
      </c>
      <c r="F4865" t="s">
        <v>12</v>
      </c>
      <c r="G4865" t="s">
        <v>451</v>
      </c>
      <c r="H4865" t="s">
        <v>14</v>
      </c>
      <c r="I4865" t="s">
        <v>15</v>
      </c>
      <c r="J4865" t="s">
        <v>21</v>
      </c>
      <c r="K4865" s="3" t="str">
        <f t="shared" si="317"/>
        <v>Agriculture, Food, &amp; Kindred ProductsOther</v>
      </c>
      <c r="L4865" s="9" t="s">
        <v>1461</v>
      </c>
      <c r="M4865" s="9" t="s">
        <v>1462</v>
      </c>
      <c r="N4865" t="s">
        <v>41</v>
      </c>
      <c r="P4865" s="5" t="str">
        <f>IF(LOOKUP($K4865,Fuel_Mappings!$C$2:$C$255,Fuel_Mappings!$D$2:$D$255)&lt;&gt;"",LOOKUP($K4865,Fuel_Mappings!$C$2:$C$255,Fuel_Mappings!$D$2:$D$255),"")</f>
        <v>Other_Fuel</v>
      </c>
      <c r="Q4865" s="5" t="str">
        <f>IF($P4865="Other_Fuel",IF(LOOKUP($G4865,Fuel_Mappings!$I$2:$I$36,Fuel_Mappings!$I$2:$I$36)=$G4865,LOOKUP($G4865,Fuel_Mappings!$I$2:$I$36,Fuel_Mappings!$J$2:$J$36),""),"")</f>
        <v/>
      </c>
      <c r="S4865" s="5" t="str">
        <f t="shared" si="314"/>
        <v>2H2</v>
      </c>
      <c r="T4865" s="3" t="b">
        <f t="shared" si="315"/>
        <v>1</v>
      </c>
      <c r="U4865" s="3" t="b">
        <f t="shared" si="316"/>
        <v>1</v>
      </c>
    </row>
    <row r="4866" spans="1:21">
      <c r="A4866" s="10">
        <v>30200234</v>
      </c>
      <c r="B4866" t="s">
        <v>1055</v>
      </c>
      <c r="C4866" t="s">
        <v>1056</v>
      </c>
      <c r="D4866" t="s">
        <v>1057</v>
      </c>
      <c r="E4866" t="s">
        <v>11</v>
      </c>
      <c r="F4866" t="s">
        <v>12</v>
      </c>
      <c r="G4866" t="s">
        <v>451</v>
      </c>
      <c r="H4866" t="s">
        <v>14</v>
      </c>
      <c r="I4866" t="s">
        <v>15</v>
      </c>
      <c r="J4866" t="s">
        <v>21</v>
      </c>
      <c r="K4866" s="3" t="str">
        <f t="shared" si="317"/>
        <v>Agriculture, Food, &amp; Kindred ProductsOther</v>
      </c>
      <c r="L4866" s="9" t="s">
        <v>1461</v>
      </c>
      <c r="M4866" s="9" t="s">
        <v>1462</v>
      </c>
      <c r="N4866" t="s">
        <v>41</v>
      </c>
      <c r="P4866" s="5" t="str">
        <f>IF(LOOKUP($K4866,Fuel_Mappings!$C$2:$C$255,Fuel_Mappings!$D$2:$D$255)&lt;&gt;"",LOOKUP($K4866,Fuel_Mappings!$C$2:$C$255,Fuel_Mappings!$D$2:$D$255),"")</f>
        <v>Other_Fuel</v>
      </c>
      <c r="Q4866" s="5" t="str">
        <f>IF($P4866="Other_Fuel",IF(LOOKUP($G4866,Fuel_Mappings!$I$2:$I$36,Fuel_Mappings!$I$2:$I$36)=$G4866,LOOKUP($G4866,Fuel_Mappings!$I$2:$I$36,Fuel_Mappings!$J$2:$J$36),""),"")</f>
        <v/>
      </c>
      <c r="S4866" s="5" t="str">
        <f t="shared" si="314"/>
        <v>2H2</v>
      </c>
      <c r="T4866" s="3" t="b">
        <f t="shared" si="315"/>
        <v>1</v>
      </c>
      <c r="U4866" s="3" t="b">
        <f t="shared" si="316"/>
        <v>1</v>
      </c>
    </row>
    <row r="4867" spans="1:21">
      <c r="A4867" s="10">
        <v>30200776</v>
      </c>
      <c r="B4867" t="s">
        <v>1055</v>
      </c>
      <c r="C4867" t="s">
        <v>1056</v>
      </c>
      <c r="D4867" t="s">
        <v>1057</v>
      </c>
      <c r="E4867" t="s">
        <v>11</v>
      </c>
      <c r="F4867" t="s">
        <v>12</v>
      </c>
      <c r="G4867" t="s">
        <v>19</v>
      </c>
      <c r="H4867" t="s">
        <v>14</v>
      </c>
      <c r="I4867" t="s">
        <v>15</v>
      </c>
      <c r="J4867" t="s">
        <v>1060</v>
      </c>
      <c r="K4867" s="3" t="str">
        <f t="shared" si="317"/>
        <v>Agriculture, Food, &amp; Kindred ProductsOther Grain Mills</v>
      </c>
      <c r="L4867" s="9" t="s">
        <v>1461</v>
      </c>
      <c r="M4867" s="9" t="s">
        <v>1462</v>
      </c>
      <c r="N4867" t="s">
        <v>41</v>
      </c>
      <c r="P4867" s="5" t="str">
        <f>IF(LOOKUP($K4867,Fuel_Mappings!$C$2:$C$255,Fuel_Mappings!$D$2:$D$255)&lt;&gt;"",LOOKUP($K4867,Fuel_Mappings!$C$2:$C$255,Fuel_Mappings!$D$2:$D$255),"")</f>
        <v/>
      </c>
      <c r="Q4867" s="5" t="str">
        <f>IF($P4867="Other_Fuel",IF(LOOKUP($G4867,Fuel_Mappings!$I$2:$I$36,Fuel_Mappings!$I$2:$I$36)=$G4867,LOOKUP($G4867,Fuel_Mappings!$I$2:$I$36,Fuel_Mappings!$J$2:$J$36),""),"")</f>
        <v/>
      </c>
      <c r="S4867" s="5" t="str">
        <f t="shared" ref="S4867:S4930" si="318">LEFT(L4867,FIND("_",L4867)-1)</f>
        <v>2H2</v>
      </c>
      <c r="T4867" s="3" t="b">
        <f t="shared" ref="T4867:T4930" si="319">$S4867=$C4867</f>
        <v>1</v>
      </c>
      <c r="U4867" s="3" t="b">
        <f t="shared" ref="U4867:U4930" si="320">LEFT($S4867,3)=LEFT($C4867,3)</f>
        <v>1</v>
      </c>
    </row>
    <row r="4868" spans="1:21">
      <c r="A4868" s="10">
        <v>30201003</v>
      </c>
      <c r="B4868" t="s">
        <v>1055</v>
      </c>
      <c r="C4868" t="s">
        <v>1056</v>
      </c>
      <c r="D4868" t="s">
        <v>1057</v>
      </c>
      <c r="E4868" t="s">
        <v>11</v>
      </c>
      <c r="F4868" t="s">
        <v>12</v>
      </c>
      <c r="G4868" t="s">
        <v>452</v>
      </c>
      <c r="H4868" t="s">
        <v>14</v>
      </c>
      <c r="I4868" t="s">
        <v>15</v>
      </c>
      <c r="J4868" t="s">
        <v>1067</v>
      </c>
      <c r="K4868" s="3" t="str">
        <f t="shared" si="317"/>
        <v>Agriculture, Food, &amp; Kindred ProductsWhiskey Fermentation: Aging</v>
      </c>
      <c r="L4868" s="9" t="s">
        <v>1461</v>
      </c>
      <c r="M4868" s="9" t="s">
        <v>1462</v>
      </c>
      <c r="N4868" t="s">
        <v>41</v>
      </c>
      <c r="P4868" s="5" t="str">
        <f>IF(LOOKUP($K4868,Fuel_Mappings!$C$2:$C$255,Fuel_Mappings!$D$2:$D$255)&lt;&gt;"",LOOKUP($K4868,Fuel_Mappings!$C$2:$C$255,Fuel_Mappings!$D$2:$D$255),"")</f>
        <v/>
      </c>
      <c r="Q4868" s="5" t="str">
        <f>IF($P4868="Other_Fuel",IF(LOOKUP($G4868,Fuel_Mappings!$I$2:$I$36,Fuel_Mappings!$I$2:$I$36)=$G4868,LOOKUP($G4868,Fuel_Mappings!$I$2:$I$36,Fuel_Mappings!$J$2:$J$36),""),"")</f>
        <v/>
      </c>
      <c r="S4868" s="5" t="str">
        <f t="shared" si="318"/>
        <v>2H2</v>
      </c>
      <c r="T4868" s="3" t="b">
        <f t="shared" si="319"/>
        <v>1</v>
      </c>
      <c r="U4868" s="3" t="b">
        <f t="shared" si="320"/>
        <v>1</v>
      </c>
    </row>
    <row r="4869" spans="1:21">
      <c r="A4869" s="10">
        <v>30201010</v>
      </c>
      <c r="B4869" t="s">
        <v>1055</v>
      </c>
      <c r="C4869" t="s">
        <v>1056</v>
      </c>
      <c r="D4869" t="s">
        <v>1057</v>
      </c>
      <c r="E4869" t="s">
        <v>11</v>
      </c>
      <c r="F4869" t="s">
        <v>12</v>
      </c>
      <c r="G4869" t="s">
        <v>452</v>
      </c>
      <c r="H4869" t="s">
        <v>14</v>
      </c>
      <c r="I4869" t="s">
        <v>15</v>
      </c>
      <c r="J4869" t="s">
        <v>21</v>
      </c>
      <c r="K4869" s="3" t="str">
        <f t="shared" si="317"/>
        <v>Agriculture, Food, &amp; Kindred ProductsOther</v>
      </c>
      <c r="L4869" s="9" t="s">
        <v>1461</v>
      </c>
      <c r="M4869" s="9" t="s">
        <v>1462</v>
      </c>
      <c r="N4869" t="s">
        <v>41</v>
      </c>
      <c r="P4869" s="5" t="str">
        <f>IF(LOOKUP($K4869,Fuel_Mappings!$C$2:$C$255,Fuel_Mappings!$D$2:$D$255)&lt;&gt;"",LOOKUP($K4869,Fuel_Mappings!$C$2:$C$255,Fuel_Mappings!$D$2:$D$255),"")</f>
        <v>Other_Fuel</v>
      </c>
      <c r="Q4869" s="5" t="str">
        <f>IF($P4869="Other_Fuel",IF(LOOKUP($G4869,Fuel_Mappings!$I$2:$I$36,Fuel_Mappings!$I$2:$I$36)=$G4869,LOOKUP($G4869,Fuel_Mappings!$I$2:$I$36,Fuel_Mappings!$J$2:$J$36),""),"")</f>
        <v/>
      </c>
      <c r="S4869" s="5" t="str">
        <f t="shared" si="318"/>
        <v>2H2</v>
      </c>
      <c r="T4869" s="3" t="b">
        <f t="shared" si="319"/>
        <v>1</v>
      </c>
      <c r="U4869" s="3" t="b">
        <f t="shared" si="320"/>
        <v>1</v>
      </c>
    </row>
    <row r="4870" spans="1:21">
      <c r="A4870" s="10">
        <v>30201011</v>
      </c>
      <c r="B4870" t="s">
        <v>1055</v>
      </c>
      <c r="C4870" t="s">
        <v>1056</v>
      </c>
      <c r="D4870" t="s">
        <v>1057</v>
      </c>
      <c r="E4870" t="s">
        <v>11</v>
      </c>
      <c r="F4870" t="s">
        <v>12</v>
      </c>
      <c r="G4870" t="s">
        <v>452</v>
      </c>
      <c r="H4870" t="s">
        <v>14</v>
      </c>
      <c r="I4870" t="s">
        <v>15</v>
      </c>
      <c r="J4870" t="s">
        <v>21</v>
      </c>
      <c r="K4870" s="3" t="str">
        <f t="shared" si="317"/>
        <v>Agriculture, Food, &amp; Kindred ProductsOther</v>
      </c>
      <c r="L4870" s="9" t="s">
        <v>1461</v>
      </c>
      <c r="M4870" s="9" t="s">
        <v>1462</v>
      </c>
      <c r="N4870" t="s">
        <v>41</v>
      </c>
      <c r="P4870" s="5" t="str">
        <f>IF(LOOKUP($K4870,Fuel_Mappings!$C$2:$C$255,Fuel_Mappings!$D$2:$D$255)&lt;&gt;"",LOOKUP($K4870,Fuel_Mappings!$C$2:$C$255,Fuel_Mappings!$D$2:$D$255),"")</f>
        <v>Other_Fuel</v>
      </c>
      <c r="Q4870" s="5" t="str">
        <f>IF($P4870="Other_Fuel",IF(LOOKUP($G4870,Fuel_Mappings!$I$2:$I$36,Fuel_Mappings!$I$2:$I$36)=$G4870,LOOKUP($G4870,Fuel_Mappings!$I$2:$I$36,Fuel_Mappings!$J$2:$J$36),""),"")</f>
        <v/>
      </c>
      <c r="S4870" s="5" t="str">
        <f t="shared" si="318"/>
        <v>2H2</v>
      </c>
      <c r="T4870" s="3" t="b">
        <f t="shared" si="319"/>
        <v>1</v>
      </c>
      <c r="U4870" s="3" t="b">
        <f t="shared" si="320"/>
        <v>1</v>
      </c>
    </row>
    <row r="4871" spans="1:21">
      <c r="A4871" s="10">
        <v>30201202</v>
      </c>
      <c r="B4871" t="s">
        <v>1055</v>
      </c>
      <c r="C4871" t="s">
        <v>1056</v>
      </c>
      <c r="D4871" t="s">
        <v>1057</v>
      </c>
      <c r="E4871" t="s">
        <v>11</v>
      </c>
      <c r="F4871" t="s">
        <v>12</v>
      </c>
      <c r="G4871" t="s">
        <v>1088</v>
      </c>
      <c r="H4871" t="s">
        <v>14</v>
      </c>
      <c r="I4871" t="s">
        <v>15</v>
      </c>
      <c r="J4871" t="s">
        <v>21</v>
      </c>
      <c r="K4871" s="3" t="str">
        <f t="shared" si="317"/>
        <v>Agriculture, Food, &amp; Kindred ProductsOther</v>
      </c>
      <c r="L4871" s="9" t="s">
        <v>1461</v>
      </c>
      <c r="M4871" s="9" t="s">
        <v>1462</v>
      </c>
      <c r="N4871" t="s">
        <v>41</v>
      </c>
      <c r="P4871" s="5" t="str">
        <f>IF(LOOKUP($K4871,Fuel_Mappings!$C$2:$C$255,Fuel_Mappings!$D$2:$D$255)&lt;&gt;"",LOOKUP($K4871,Fuel_Mappings!$C$2:$C$255,Fuel_Mappings!$D$2:$D$255),"")</f>
        <v>Other_Fuel</v>
      </c>
      <c r="Q4871" s="5" t="str">
        <f>IF($P4871="Other_Fuel",IF(LOOKUP($G4871,Fuel_Mappings!$I$2:$I$36,Fuel_Mappings!$I$2:$I$36)=$G4871,LOOKUP($G4871,Fuel_Mappings!$I$2:$I$36,Fuel_Mappings!$J$2:$J$36),""),"")</f>
        <v/>
      </c>
      <c r="S4871" s="5" t="str">
        <f t="shared" si="318"/>
        <v>2H2</v>
      </c>
      <c r="T4871" s="3" t="b">
        <f t="shared" si="319"/>
        <v>1</v>
      </c>
      <c r="U4871" s="3" t="b">
        <f t="shared" si="320"/>
        <v>1</v>
      </c>
    </row>
    <row r="4872" spans="1:21">
      <c r="A4872" s="10">
        <v>30201521</v>
      </c>
      <c r="B4872" t="s">
        <v>1055</v>
      </c>
      <c r="C4872" t="s">
        <v>1056</v>
      </c>
      <c r="D4872" t="s">
        <v>1057</v>
      </c>
      <c r="E4872" t="s">
        <v>11</v>
      </c>
      <c r="F4872" t="s">
        <v>12</v>
      </c>
      <c r="G4872" t="s">
        <v>448</v>
      </c>
      <c r="H4872" t="s">
        <v>14</v>
      </c>
      <c r="I4872" t="s">
        <v>15</v>
      </c>
      <c r="J4872" t="s">
        <v>21</v>
      </c>
      <c r="K4872" s="3" t="str">
        <f t="shared" si="317"/>
        <v>Agriculture, Food, &amp; Kindred ProductsOther</v>
      </c>
      <c r="L4872" s="9" t="s">
        <v>1461</v>
      </c>
      <c r="M4872" s="9" t="s">
        <v>1462</v>
      </c>
      <c r="N4872" t="s">
        <v>41</v>
      </c>
      <c r="P4872" s="5" t="str">
        <f>IF(LOOKUP($K4872,Fuel_Mappings!$C$2:$C$255,Fuel_Mappings!$D$2:$D$255)&lt;&gt;"",LOOKUP($K4872,Fuel_Mappings!$C$2:$C$255,Fuel_Mappings!$D$2:$D$255),"")</f>
        <v>Other_Fuel</v>
      </c>
      <c r="Q4872" s="5" t="str">
        <f>IF($P4872="Other_Fuel",IF(LOOKUP($G4872,Fuel_Mappings!$I$2:$I$36,Fuel_Mappings!$I$2:$I$36)=$G4872,LOOKUP($G4872,Fuel_Mappings!$I$2:$I$36,Fuel_Mappings!$J$2:$J$36),""),"")</f>
        <v/>
      </c>
      <c r="S4872" s="5" t="str">
        <f t="shared" si="318"/>
        <v>2H2</v>
      </c>
      <c r="T4872" s="3" t="b">
        <f t="shared" si="319"/>
        <v>1</v>
      </c>
      <c r="U4872" s="3" t="b">
        <f t="shared" si="320"/>
        <v>1</v>
      </c>
    </row>
    <row r="4873" spans="1:21">
      <c r="A4873" s="10">
        <v>30201605</v>
      </c>
      <c r="B4873" t="s">
        <v>1055</v>
      </c>
      <c r="C4873" t="s">
        <v>1056</v>
      </c>
      <c r="D4873" t="s">
        <v>1057</v>
      </c>
      <c r="E4873" t="s">
        <v>11</v>
      </c>
      <c r="F4873" t="s">
        <v>12</v>
      </c>
      <c r="G4873" t="s">
        <v>1070</v>
      </c>
      <c r="H4873" t="s">
        <v>14</v>
      </c>
      <c r="I4873" t="s">
        <v>15</v>
      </c>
      <c r="J4873" t="s">
        <v>21</v>
      </c>
      <c r="K4873" s="3" t="str">
        <f t="shared" si="317"/>
        <v>Agriculture, Food, &amp; Kindred ProductsOther</v>
      </c>
      <c r="L4873" s="9" t="s">
        <v>1461</v>
      </c>
      <c r="M4873" s="9" t="s">
        <v>1462</v>
      </c>
      <c r="N4873" t="s">
        <v>41</v>
      </c>
      <c r="P4873" s="5" t="str">
        <f>IF(LOOKUP($K4873,Fuel_Mappings!$C$2:$C$255,Fuel_Mappings!$D$2:$D$255)&lt;&gt;"",LOOKUP($K4873,Fuel_Mappings!$C$2:$C$255,Fuel_Mappings!$D$2:$D$255),"")</f>
        <v>Other_Fuel</v>
      </c>
      <c r="Q4873" s="5" t="str">
        <f>IF($P4873="Other_Fuel",IF(LOOKUP($G4873,Fuel_Mappings!$I$2:$I$36,Fuel_Mappings!$I$2:$I$36)=$G4873,LOOKUP($G4873,Fuel_Mappings!$I$2:$I$36,Fuel_Mappings!$J$2:$J$36),""),"")</f>
        <v/>
      </c>
      <c r="S4873" s="5" t="str">
        <f t="shared" si="318"/>
        <v>2H2</v>
      </c>
      <c r="T4873" s="3" t="b">
        <f t="shared" si="319"/>
        <v>1</v>
      </c>
      <c r="U4873" s="3" t="b">
        <f t="shared" si="320"/>
        <v>1</v>
      </c>
    </row>
    <row r="4874" spans="1:21">
      <c r="A4874" s="10">
        <v>30201651</v>
      </c>
      <c r="B4874" t="s">
        <v>1055</v>
      </c>
      <c r="C4874" t="s">
        <v>1056</v>
      </c>
      <c r="D4874" t="s">
        <v>1057</v>
      </c>
      <c r="E4874" t="s">
        <v>11</v>
      </c>
      <c r="F4874" t="s">
        <v>12</v>
      </c>
      <c r="G4874" t="s">
        <v>1070</v>
      </c>
      <c r="H4874" t="s">
        <v>14</v>
      </c>
      <c r="I4874" t="s">
        <v>15</v>
      </c>
      <c r="J4874" t="s">
        <v>21</v>
      </c>
      <c r="K4874" s="3" t="str">
        <f t="shared" si="317"/>
        <v>Agriculture, Food, &amp; Kindred ProductsOther</v>
      </c>
      <c r="L4874" s="9" t="s">
        <v>1461</v>
      </c>
      <c r="M4874" s="9" t="s">
        <v>1462</v>
      </c>
      <c r="N4874" t="s">
        <v>41</v>
      </c>
      <c r="P4874" s="5" t="str">
        <f>IF(LOOKUP($K4874,Fuel_Mappings!$C$2:$C$255,Fuel_Mappings!$D$2:$D$255)&lt;&gt;"",LOOKUP($K4874,Fuel_Mappings!$C$2:$C$255,Fuel_Mappings!$D$2:$D$255),"")</f>
        <v>Other_Fuel</v>
      </c>
      <c r="Q4874" s="5" t="str">
        <f>IF($P4874="Other_Fuel",IF(LOOKUP($G4874,Fuel_Mappings!$I$2:$I$36,Fuel_Mappings!$I$2:$I$36)=$G4874,LOOKUP($G4874,Fuel_Mappings!$I$2:$I$36,Fuel_Mappings!$J$2:$J$36),""),"")</f>
        <v/>
      </c>
      <c r="S4874" s="5" t="str">
        <f t="shared" si="318"/>
        <v>2H2</v>
      </c>
      <c r="T4874" s="3" t="b">
        <f t="shared" si="319"/>
        <v>1</v>
      </c>
      <c r="U4874" s="3" t="b">
        <f t="shared" si="320"/>
        <v>1</v>
      </c>
    </row>
    <row r="4875" spans="1:21">
      <c r="A4875" s="10">
        <v>30201686</v>
      </c>
      <c r="B4875" t="s">
        <v>1055</v>
      </c>
      <c r="C4875" t="s">
        <v>1056</v>
      </c>
      <c r="D4875" t="s">
        <v>1057</v>
      </c>
      <c r="E4875" t="s">
        <v>11</v>
      </c>
      <c r="F4875" t="s">
        <v>12</v>
      </c>
      <c r="G4875" t="s">
        <v>1070</v>
      </c>
      <c r="H4875" t="s">
        <v>14</v>
      </c>
      <c r="I4875" t="s">
        <v>15</v>
      </c>
      <c r="J4875" t="s">
        <v>21</v>
      </c>
      <c r="K4875" s="3" t="str">
        <f t="shared" si="317"/>
        <v>Agriculture, Food, &amp; Kindred ProductsOther</v>
      </c>
      <c r="L4875" s="9" t="s">
        <v>1461</v>
      </c>
      <c r="M4875" s="9" t="s">
        <v>1462</v>
      </c>
      <c r="N4875" t="s">
        <v>41</v>
      </c>
      <c r="P4875" s="5" t="str">
        <f>IF(LOOKUP($K4875,Fuel_Mappings!$C$2:$C$255,Fuel_Mappings!$D$2:$D$255)&lt;&gt;"",LOOKUP($K4875,Fuel_Mappings!$C$2:$C$255,Fuel_Mappings!$D$2:$D$255),"")</f>
        <v>Other_Fuel</v>
      </c>
      <c r="Q4875" s="5" t="str">
        <f>IF($P4875="Other_Fuel",IF(LOOKUP($G4875,Fuel_Mappings!$I$2:$I$36,Fuel_Mappings!$I$2:$I$36)=$G4875,LOOKUP($G4875,Fuel_Mappings!$I$2:$I$36,Fuel_Mappings!$J$2:$J$36),""),"")</f>
        <v/>
      </c>
      <c r="S4875" s="5" t="str">
        <f t="shared" si="318"/>
        <v>2H2</v>
      </c>
      <c r="T4875" s="3" t="b">
        <f t="shared" si="319"/>
        <v>1</v>
      </c>
      <c r="U4875" s="3" t="b">
        <f t="shared" si="320"/>
        <v>1</v>
      </c>
    </row>
    <row r="4876" spans="1:21">
      <c r="A4876" s="10">
        <v>30201688</v>
      </c>
      <c r="B4876" t="s">
        <v>1055</v>
      </c>
      <c r="C4876" t="s">
        <v>1056</v>
      </c>
      <c r="D4876" t="s">
        <v>1057</v>
      </c>
      <c r="E4876" t="s">
        <v>11</v>
      </c>
      <c r="F4876" t="s">
        <v>12</v>
      </c>
      <c r="G4876" t="s">
        <v>1070</v>
      </c>
      <c r="H4876" t="s">
        <v>14</v>
      </c>
      <c r="I4876" t="s">
        <v>15</v>
      </c>
      <c r="J4876" t="s">
        <v>21</v>
      </c>
      <c r="K4876" s="3" t="str">
        <f t="shared" si="317"/>
        <v>Agriculture, Food, &amp; Kindred ProductsOther</v>
      </c>
      <c r="L4876" s="9" t="s">
        <v>1461</v>
      </c>
      <c r="M4876" s="9" t="s">
        <v>1462</v>
      </c>
      <c r="N4876" t="s">
        <v>41</v>
      </c>
      <c r="P4876" s="5" t="str">
        <f>IF(LOOKUP($K4876,Fuel_Mappings!$C$2:$C$255,Fuel_Mappings!$D$2:$D$255)&lt;&gt;"",LOOKUP($K4876,Fuel_Mappings!$C$2:$C$255,Fuel_Mappings!$D$2:$D$255),"")</f>
        <v>Other_Fuel</v>
      </c>
      <c r="Q4876" s="5" t="str">
        <f>IF($P4876="Other_Fuel",IF(LOOKUP($G4876,Fuel_Mappings!$I$2:$I$36,Fuel_Mappings!$I$2:$I$36)=$G4876,LOOKUP($G4876,Fuel_Mappings!$I$2:$I$36,Fuel_Mappings!$J$2:$J$36),""),"")</f>
        <v/>
      </c>
      <c r="S4876" s="5" t="str">
        <f t="shared" si="318"/>
        <v>2H2</v>
      </c>
      <c r="T4876" s="3" t="b">
        <f t="shared" si="319"/>
        <v>1</v>
      </c>
      <c r="U4876" s="3" t="b">
        <f t="shared" si="320"/>
        <v>1</v>
      </c>
    </row>
    <row r="4877" spans="1:21">
      <c r="A4877" s="10">
        <v>30203010</v>
      </c>
      <c r="B4877" t="s">
        <v>1055</v>
      </c>
      <c r="C4877" t="s">
        <v>1056</v>
      </c>
      <c r="D4877" t="s">
        <v>1057</v>
      </c>
      <c r="E4877" t="s">
        <v>11</v>
      </c>
      <c r="F4877" t="s">
        <v>12</v>
      </c>
      <c r="G4877" t="s">
        <v>1085</v>
      </c>
      <c r="H4877" t="s">
        <v>14</v>
      </c>
      <c r="I4877" t="s">
        <v>15</v>
      </c>
      <c r="J4877" t="s">
        <v>21</v>
      </c>
      <c r="K4877" s="3" t="str">
        <f t="shared" si="317"/>
        <v>Agriculture, Food, &amp; Kindred ProductsOther</v>
      </c>
      <c r="L4877" s="9" t="s">
        <v>1461</v>
      </c>
      <c r="M4877" s="9" t="s">
        <v>1462</v>
      </c>
      <c r="N4877" t="s">
        <v>41</v>
      </c>
      <c r="P4877" s="5" t="str">
        <f>IF(LOOKUP($K4877,Fuel_Mappings!$C$2:$C$255,Fuel_Mappings!$D$2:$D$255)&lt;&gt;"",LOOKUP($K4877,Fuel_Mappings!$C$2:$C$255,Fuel_Mappings!$D$2:$D$255),"")</f>
        <v>Other_Fuel</v>
      </c>
      <c r="Q4877" s="5" t="str">
        <f>IF($P4877="Other_Fuel",IF(LOOKUP($G4877,Fuel_Mappings!$I$2:$I$36,Fuel_Mappings!$I$2:$I$36)=$G4877,LOOKUP($G4877,Fuel_Mappings!$I$2:$I$36,Fuel_Mappings!$J$2:$J$36),""),"")</f>
        <v/>
      </c>
      <c r="S4877" s="5" t="str">
        <f t="shared" si="318"/>
        <v>2H2</v>
      </c>
      <c r="T4877" s="3" t="b">
        <f t="shared" si="319"/>
        <v>1</v>
      </c>
      <c r="U4877" s="3" t="b">
        <f t="shared" si="320"/>
        <v>1</v>
      </c>
    </row>
    <row r="4878" spans="1:21">
      <c r="A4878" s="10">
        <v>30203812</v>
      </c>
      <c r="B4878" t="s">
        <v>1055</v>
      </c>
      <c r="C4878" t="s">
        <v>1056</v>
      </c>
      <c r="D4878" t="s">
        <v>1057</v>
      </c>
      <c r="E4878" t="s">
        <v>11</v>
      </c>
      <c r="F4878" t="s">
        <v>12</v>
      </c>
      <c r="G4878" t="s">
        <v>1082</v>
      </c>
      <c r="H4878" t="s">
        <v>14</v>
      </c>
      <c r="I4878" t="s">
        <v>15</v>
      </c>
      <c r="J4878" t="s">
        <v>21</v>
      </c>
      <c r="K4878" s="3" t="str">
        <f t="shared" si="317"/>
        <v>Agriculture, Food, &amp; Kindred ProductsOther</v>
      </c>
      <c r="L4878" s="9" t="s">
        <v>1461</v>
      </c>
      <c r="M4878" s="9" t="s">
        <v>1462</v>
      </c>
      <c r="N4878" t="s">
        <v>41</v>
      </c>
      <c r="P4878" s="5" t="str">
        <f>IF(LOOKUP($K4878,Fuel_Mappings!$C$2:$C$255,Fuel_Mappings!$D$2:$D$255)&lt;&gt;"",LOOKUP($K4878,Fuel_Mappings!$C$2:$C$255,Fuel_Mappings!$D$2:$D$255),"")</f>
        <v>Other_Fuel</v>
      </c>
      <c r="Q4878" s="5" t="str">
        <f>IF($P4878="Other_Fuel",IF(LOOKUP($G4878,Fuel_Mappings!$I$2:$I$36,Fuel_Mappings!$I$2:$I$36)=$G4878,LOOKUP($G4878,Fuel_Mappings!$I$2:$I$36,Fuel_Mappings!$J$2:$J$36),""),"")</f>
        <v/>
      </c>
      <c r="S4878" s="5" t="str">
        <f t="shared" si="318"/>
        <v>2H2</v>
      </c>
      <c r="T4878" s="3" t="b">
        <f t="shared" si="319"/>
        <v>1</v>
      </c>
      <c r="U4878" s="3" t="b">
        <f t="shared" si="320"/>
        <v>1</v>
      </c>
    </row>
    <row r="4879" spans="1:21">
      <c r="A4879" s="10">
        <v>30200103</v>
      </c>
      <c r="B4879" t="s">
        <v>1055</v>
      </c>
      <c r="C4879" t="s">
        <v>1056</v>
      </c>
      <c r="D4879" t="s">
        <v>1057</v>
      </c>
      <c r="E4879" t="s">
        <v>11</v>
      </c>
      <c r="F4879" t="s">
        <v>12</v>
      </c>
      <c r="G4879" t="s">
        <v>1078</v>
      </c>
      <c r="H4879" t="s">
        <v>14</v>
      </c>
      <c r="I4879" t="s">
        <v>15</v>
      </c>
      <c r="J4879" t="s">
        <v>21</v>
      </c>
      <c r="K4879" s="3" t="str">
        <f t="shared" si="317"/>
        <v>Agriculture, Food, &amp; Kindred ProductsOther</v>
      </c>
      <c r="L4879" s="9" t="s">
        <v>1461</v>
      </c>
      <c r="M4879" s="9" t="s">
        <v>1462</v>
      </c>
      <c r="N4879" t="s">
        <v>41</v>
      </c>
      <c r="P4879" s="5" t="str">
        <f>IF(LOOKUP($K4879,Fuel_Mappings!$C$2:$C$255,Fuel_Mappings!$D$2:$D$255)&lt;&gt;"",LOOKUP($K4879,Fuel_Mappings!$C$2:$C$255,Fuel_Mappings!$D$2:$D$255),"")</f>
        <v>Other_Fuel</v>
      </c>
      <c r="Q4879" s="5" t="str">
        <f>IF($P4879="Other_Fuel",IF(LOOKUP($G4879,Fuel_Mappings!$I$2:$I$36,Fuel_Mappings!$I$2:$I$36)=$G4879,LOOKUP($G4879,Fuel_Mappings!$I$2:$I$36,Fuel_Mappings!$J$2:$J$36),""),"")</f>
        <v/>
      </c>
      <c r="S4879" s="5" t="str">
        <f t="shared" si="318"/>
        <v>2H2</v>
      </c>
      <c r="T4879" s="3" t="b">
        <f t="shared" si="319"/>
        <v>1</v>
      </c>
      <c r="U4879" s="3" t="b">
        <f t="shared" si="320"/>
        <v>1</v>
      </c>
    </row>
    <row r="4880" spans="1:21">
      <c r="A4880" s="10">
        <v>30200115</v>
      </c>
      <c r="B4880" t="s">
        <v>1055</v>
      </c>
      <c r="C4880" t="s">
        <v>1056</v>
      </c>
      <c r="D4880" t="s">
        <v>1057</v>
      </c>
      <c r="E4880" t="s">
        <v>11</v>
      </c>
      <c r="F4880" t="s">
        <v>12</v>
      </c>
      <c r="G4880" t="s">
        <v>1078</v>
      </c>
      <c r="H4880" t="s">
        <v>14</v>
      </c>
      <c r="I4880" t="s">
        <v>15</v>
      </c>
      <c r="J4880" t="s">
        <v>21</v>
      </c>
      <c r="K4880" s="3" t="str">
        <f t="shared" si="317"/>
        <v>Agriculture, Food, &amp; Kindred ProductsOther</v>
      </c>
      <c r="L4880" s="9" t="s">
        <v>1461</v>
      </c>
      <c r="M4880" s="9" t="s">
        <v>1462</v>
      </c>
      <c r="N4880" t="s">
        <v>41</v>
      </c>
      <c r="P4880" s="5" t="str">
        <f>IF(LOOKUP($K4880,Fuel_Mappings!$C$2:$C$255,Fuel_Mappings!$D$2:$D$255)&lt;&gt;"",LOOKUP($K4880,Fuel_Mappings!$C$2:$C$255,Fuel_Mappings!$D$2:$D$255),"")</f>
        <v>Other_Fuel</v>
      </c>
      <c r="Q4880" s="5" t="str">
        <f>IF($P4880="Other_Fuel",IF(LOOKUP($G4880,Fuel_Mappings!$I$2:$I$36,Fuel_Mappings!$I$2:$I$36)=$G4880,LOOKUP($G4880,Fuel_Mappings!$I$2:$I$36,Fuel_Mappings!$J$2:$J$36),""),"")</f>
        <v/>
      </c>
      <c r="S4880" s="5" t="str">
        <f t="shared" si="318"/>
        <v>2H2</v>
      </c>
      <c r="T4880" s="3" t="b">
        <f t="shared" si="319"/>
        <v>1</v>
      </c>
      <c r="U4880" s="3" t="b">
        <f t="shared" si="320"/>
        <v>1</v>
      </c>
    </row>
    <row r="4881" spans="1:21">
      <c r="A4881" s="10">
        <v>30200199</v>
      </c>
      <c r="B4881" t="s">
        <v>1055</v>
      </c>
      <c r="C4881" t="s">
        <v>1056</v>
      </c>
      <c r="D4881" t="s">
        <v>1057</v>
      </c>
      <c r="E4881" t="s">
        <v>11</v>
      </c>
      <c r="F4881" t="s">
        <v>12</v>
      </c>
      <c r="G4881" t="s">
        <v>1078</v>
      </c>
      <c r="H4881" t="s">
        <v>14</v>
      </c>
      <c r="I4881" t="s">
        <v>15</v>
      </c>
      <c r="J4881" t="s">
        <v>21</v>
      </c>
      <c r="K4881" s="3" t="str">
        <f t="shared" si="317"/>
        <v>Agriculture, Food, &amp; Kindred ProductsOther</v>
      </c>
      <c r="L4881" s="9" t="s">
        <v>1461</v>
      </c>
      <c r="M4881" s="9" t="s">
        <v>1462</v>
      </c>
      <c r="N4881" t="s">
        <v>41</v>
      </c>
      <c r="P4881" s="5" t="str">
        <f>IF(LOOKUP($K4881,Fuel_Mappings!$C$2:$C$255,Fuel_Mappings!$D$2:$D$255)&lt;&gt;"",LOOKUP($K4881,Fuel_Mappings!$C$2:$C$255,Fuel_Mappings!$D$2:$D$255),"")</f>
        <v>Other_Fuel</v>
      </c>
      <c r="Q4881" s="5" t="str">
        <f>IF($P4881="Other_Fuel",IF(LOOKUP($G4881,Fuel_Mappings!$I$2:$I$36,Fuel_Mappings!$I$2:$I$36)=$G4881,LOOKUP($G4881,Fuel_Mappings!$I$2:$I$36,Fuel_Mappings!$J$2:$J$36),""),"")</f>
        <v/>
      </c>
      <c r="S4881" s="5" t="str">
        <f t="shared" si="318"/>
        <v>2H2</v>
      </c>
      <c r="T4881" s="3" t="b">
        <f t="shared" si="319"/>
        <v>1</v>
      </c>
      <c r="U4881" s="3" t="b">
        <f t="shared" si="320"/>
        <v>1</v>
      </c>
    </row>
    <row r="4882" spans="1:21">
      <c r="A4882" s="10">
        <v>30200206</v>
      </c>
      <c r="B4882" t="s">
        <v>1055</v>
      </c>
      <c r="C4882" t="s">
        <v>1056</v>
      </c>
      <c r="D4882" t="s">
        <v>1057</v>
      </c>
      <c r="E4882" t="s">
        <v>11</v>
      </c>
      <c r="F4882" t="s">
        <v>12</v>
      </c>
      <c r="G4882" t="s">
        <v>451</v>
      </c>
      <c r="H4882" t="s">
        <v>14</v>
      </c>
      <c r="I4882" t="s">
        <v>15</v>
      </c>
      <c r="J4882" t="s">
        <v>21</v>
      </c>
      <c r="K4882" s="3" t="str">
        <f t="shared" si="317"/>
        <v>Agriculture, Food, &amp; Kindred ProductsOther</v>
      </c>
      <c r="L4882" s="9" t="s">
        <v>1461</v>
      </c>
      <c r="M4882" s="9" t="s">
        <v>1462</v>
      </c>
      <c r="N4882" t="s">
        <v>41</v>
      </c>
      <c r="P4882" s="5" t="str">
        <f>IF(LOOKUP($K4882,Fuel_Mappings!$C$2:$C$255,Fuel_Mappings!$D$2:$D$255)&lt;&gt;"",LOOKUP($K4882,Fuel_Mappings!$C$2:$C$255,Fuel_Mappings!$D$2:$D$255),"")</f>
        <v>Other_Fuel</v>
      </c>
      <c r="Q4882" s="5" t="str">
        <f>IF($P4882="Other_Fuel",IF(LOOKUP($G4882,Fuel_Mappings!$I$2:$I$36,Fuel_Mappings!$I$2:$I$36)=$G4882,LOOKUP($G4882,Fuel_Mappings!$I$2:$I$36,Fuel_Mappings!$J$2:$J$36),""),"")</f>
        <v/>
      </c>
      <c r="S4882" s="5" t="str">
        <f t="shared" si="318"/>
        <v>2H2</v>
      </c>
      <c r="T4882" s="3" t="b">
        <f t="shared" si="319"/>
        <v>1</v>
      </c>
      <c r="U4882" s="3" t="b">
        <f t="shared" si="320"/>
        <v>1</v>
      </c>
    </row>
    <row r="4883" spans="1:21">
      <c r="A4883" s="10">
        <v>30200216</v>
      </c>
      <c r="B4883" t="s">
        <v>1055</v>
      </c>
      <c r="C4883" t="s">
        <v>1056</v>
      </c>
      <c r="D4883" t="s">
        <v>1057</v>
      </c>
      <c r="E4883" t="s">
        <v>11</v>
      </c>
      <c r="F4883" t="s">
        <v>12</v>
      </c>
      <c r="G4883" t="s">
        <v>451</v>
      </c>
      <c r="H4883" t="s">
        <v>14</v>
      </c>
      <c r="I4883" t="s">
        <v>15</v>
      </c>
      <c r="J4883" t="s">
        <v>21</v>
      </c>
      <c r="K4883" s="3" t="str">
        <f t="shared" si="317"/>
        <v>Agriculture, Food, &amp; Kindred ProductsOther</v>
      </c>
      <c r="L4883" s="9" t="s">
        <v>1461</v>
      </c>
      <c r="M4883" s="9" t="s">
        <v>1462</v>
      </c>
      <c r="N4883" t="s">
        <v>41</v>
      </c>
      <c r="P4883" s="5" t="str">
        <f>IF(LOOKUP($K4883,Fuel_Mappings!$C$2:$C$255,Fuel_Mappings!$D$2:$D$255)&lt;&gt;"",LOOKUP($K4883,Fuel_Mappings!$C$2:$C$255,Fuel_Mappings!$D$2:$D$255),"")</f>
        <v>Other_Fuel</v>
      </c>
      <c r="Q4883" s="5" t="str">
        <f>IF($P4883="Other_Fuel",IF(LOOKUP($G4883,Fuel_Mappings!$I$2:$I$36,Fuel_Mappings!$I$2:$I$36)=$G4883,LOOKUP($G4883,Fuel_Mappings!$I$2:$I$36,Fuel_Mappings!$J$2:$J$36),""),"")</f>
        <v/>
      </c>
      <c r="S4883" s="5" t="str">
        <f t="shared" si="318"/>
        <v>2H2</v>
      </c>
      <c r="T4883" s="3" t="b">
        <f t="shared" si="319"/>
        <v>1</v>
      </c>
      <c r="U4883" s="3" t="b">
        <f t="shared" si="320"/>
        <v>1</v>
      </c>
    </row>
    <row r="4884" spans="1:21">
      <c r="A4884" s="10">
        <v>30200230</v>
      </c>
      <c r="B4884" t="s">
        <v>1055</v>
      </c>
      <c r="C4884" t="s">
        <v>1056</v>
      </c>
      <c r="D4884" t="s">
        <v>1057</v>
      </c>
      <c r="E4884" t="s">
        <v>11</v>
      </c>
      <c r="F4884" t="s">
        <v>12</v>
      </c>
      <c r="G4884" t="s">
        <v>451</v>
      </c>
      <c r="H4884" t="s">
        <v>14</v>
      </c>
      <c r="I4884" t="s">
        <v>15</v>
      </c>
      <c r="J4884" t="s">
        <v>21</v>
      </c>
      <c r="K4884" s="3" t="str">
        <f t="shared" si="317"/>
        <v>Agriculture, Food, &amp; Kindred ProductsOther</v>
      </c>
      <c r="L4884" s="9" t="s">
        <v>1461</v>
      </c>
      <c r="M4884" s="9" t="s">
        <v>1462</v>
      </c>
      <c r="N4884" t="s">
        <v>41</v>
      </c>
      <c r="P4884" s="5" t="str">
        <f>IF(LOOKUP($K4884,Fuel_Mappings!$C$2:$C$255,Fuel_Mappings!$D$2:$D$255)&lt;&gt;"",LOOKUP($K4884,Fuel_Mappings!$C$2:$C$255,Fuel_Mappings!$D$2:$D$255),"")</f>
        <v>Other_Fuel</v>
      </c>
      <c r="Q4884" s="5" t="str">
        <f>IF($P4884="Other_Fuel",IF(LOOKUP($G4884,Fuel_Mappings!$I$2:$I$36,Fuel_Mappings!$I$2:$I$36)=$G4884,LOOKUP($G4884,Fuel_Mappings!$I$2:$I$36,Fuel_Mappings!$J$2:$J$36),""),"")</f>
        <v/>
      </c>
      <c r="S4884" s="5" t="str">
        <f t="shared" si="318"/>
        <v>2H2</v>
      </c>
      <c r="T4884" s="3" t="b">
        <f t="shared" si="319"/>
        <v>1</v>
      </c>
      <c r="U4884" s="3" t="b">
        <f t="shared" si="320"/>
        <v>1</v>
      </c>
    </row>
    <row r="4885" spans="1:21">
      <c r="A4885" s="10">
        <v>30200709</v>
      </c>
      <c r="B4885" t="s">
        <v>1055</v>
      </c>
      <c r="C4885" t="s">
        <v>1056</v>
      </c>
      <c r="D4885" t="s">
        <v>1057</v>
      </c>
      <c r="E4885" t="s">
        <v>11</v>
      </c>
      <c r="F4885" t="s">
        <v>12</v>
      </c>
      <c r="G4885" t="s">
        <v>19</v>
      </c>
      <c r="H4885" t="s">
        <v>14</v>
      </c>
      <c r="I4885" t="s">
        <v>15</v>
      </c>
      <c r="J4885" t="s">
        <v>1060</v>
      </c>
      <c r="K4885" s="3" t="str">
        <f t="shared" si="317"/>
        <v>Agriculture, Food, &amp; Kindred ProductsOther Grain Mills</v>
      </c>
      <c r="L4885" s="9" t="s">
        <v>1461</v>
      </c>
      <c r="M4885" s="9" t="s">
        <v>1462</v>
      </c>
      <c r="N4885" t="s">
        <v>41</v>
      </c>
      <c r="P4885" s="5" t="str">
        <f>IF(LOOKUP($K4885,Fuel_Mappings!$C$2:$C$255,Fuel_Mappings!$D$2:$D$255)&lt;&gt;"",LOOKUP($K4885,Fuel_Mappings!$C$2:$C$255,Fuel_Mappings!$D$2:$D$255),"")</f>
        <v/>
      </c>
      <c r="Q4885" s="5" t="str">
        <f>IF($P4885="Other_Fuel",IF(LOOKUP($G4885,Fuel_Mappings!$I$2:$I$36,Fuel_Mappings!$I$2:$I$36)=$G4885,LOOKUP($G4885,Fuel_Mappings!$I$2:$I$36,Fuel_Mappings!$J$2:$J$36),""),"")</f>
        <v/>
      </c>
      <c r="S4885" s="5" t="str">
        <f t="shared" si="318"/>
        <v>2H2</v>
      </c>
      <c r="T4885" s="3" t="b">
        <f t="shared" si="319"/>
        <v>1</v>
      </c>
      <c r="U4885" s="3" t="b">
        <f t="shared" si="320"/>
        <v>1</v>
      </c>
    </row>
    <row r="4886" spans="1:21">
      <c r="A4886" s="10">
        <v>30200722</v>
      </c>
      <c r="B4886" t="s">
        <v>1055</v>
      </c>
      <c r="C4886" t="s">
        <v>1056</v>
      </c>
      <c r="D4886" t="s">
        <v>1057</v>
      </c>
      <c r="E4886" t="s">
        <v>11</v>
      </c>
      <c r="F4886" t="s">
        <v>12</v>
      </c>
      <c r="G4886" t="s">
        <v>19</v>
      </c>
      <c r="H4886" t="s">
        <v>14</v>
      </c>
      <c r="I4886" t="s">
        <v>15</v>
      </c>
      <c r="J4886" t="s">
        <v>1060</v>
      </c>
      <c r="K4886" s="3" t="str">
        <f t="shared" si="317"/>
        <v>Agriculture, Food, &amp; Kindred ProductsOther Grain Mills</v>
      </c>
      <c r="L4886" s="9" t="s">
        <v>1461</v>
      </c>
      <c r="M4886" s="9" t="s">
        <v>1462</v>
      </c>
      <c r="N4886" t="s">
        <v>41</v>
      </c>
      <c r="P4886" s="5" t="str">
        <f>IF(LOOKUP($K4886,Fuel_Mappings!$C$2:$C$255,Fuel_Mappings!$D$2:$D$255)&lt;&gt;"",LOOKUP($K4886,Fuel_Mappings!$C$2:$C$255,Fuel_Mappings!$D$2:$D$255),"")</f>
        <v/>
      </c>
      <c r="Q4886" s="5" t="str">
        <f>IF($P4886="Other_Fuel",IF(LOOKUP($G4886,Fuel_Mappings!$I$2:$I$36,Fuel_Mappings!$I$2:$I$36)=$G4886,LOOKUP($G4886,Fuel_Mappings!$I$2:$I$36,Fuel_Mappings!$J$2:$J$36),""),"")</f>
        <v/>
      </c>
      <c r="S4886" s="5" t="str">
        <f t="shared" si="318"/>
        <v>2H2</v>
      </c>
      <c r="T4886" s="3" t="b">
        <f t="shared" si="319"/>
        <v>1</v>
      </c>
      <c r="U4886" s="3" t="b">
        <f t="shared" si="320"/>
        <v>1</v>
      </c>
    </row>
    <row r="4887" spans="1:21">
      <c r="A4887" s="10">
        <v>30200724</v>
      </c>
      <c r="B4887" t="s">
        <v>1055</v>
      </c>
      <c r="C4887" t="s">
        <v>1056</v>
      </c>
      <c r="D4887" t="s">
        <v>1057</v>
      </c>
      <c r="E4887" t="s">
        <v>11</v>
      </c>
      <c r="F4887" t="s">
        <v>12</v>
      </c>
      <c r="G4887" t="s">
        <v>19</v>
      </c>
      <c r="H4887" t="s">
        <v>14</v>
      </c>
      <c r="I4887" t="s">
        <v>15</v>
      </c>
      <c r="J4887" t="s">
        <v>1060</v>
      </c>
      <c r="K4887" s="3" t="str">
        <f t="shared" si="317"/>
        <v>Agriculture, Food, &amp; Kindred ProductsOther Grain Mills</v>
      </c>
      <c r="L4887" s="9" t="s">
        <v>1461</v>
      </c>
      <c r="M4887" s="9" t="s">
        <v>1462</v>
      </c>
      <c r="N4887" t="s">
        <v>41</v>
      </c>
      <c r="P4887" s="5" t="str">
        <f>IF(LOOKUP($K4887,Fuel_Mappings!$C$2:$C$255,Fuel_Mappings!$D$2:$D$255)&lt;&gt;"",LOOKUP($K4887,Fuel_Mappings!$C$2:$C$255,Fuel_Mappings!$D$2:$D$255),"")</f>
        <v/>
      </c>
      <c r="Q4887" s="5" t="str">
        <f>IF($P4887="Other_Fuel",IF(LOOKUP($G4887,Fuel_Mappings!$I$2:$I$36,Fuel_Mappings!$I$2:$I$36)=$G4887,LOOKUP($G4887,Fuel_Mappings!$I$2:$I$36,Fuel_Mappings!$J$2:$J$36),""),"")</f>
        <v/>
      </c>
      <c r="S4887" s="5" t="str">
        <f t="shared" si="318"/>
        <v>2H2</v>
      </c>
      <c r="T4887" s="3" t="b">
        <f t="shared" si="319"/>
        <v>1</v>
      </c>
      <c r="U4887" s="3" t="b">
        <f t="shared" si="320"/>
        <v>1</v>
      </c>
    </row>
    <row r="4888" spans="1:21">
      <c r="A4888" s="10">
        <v>30200759</v>
      </c>
      <c r="B4888" t="s">
        <v>1055</v>
      </c>
      <c r="C4888" t="s">
        <v>1056</v>
      </c>
      <c r="D4888" t="s">
        <v>1057</v>
      </c>
      <c r="E4888" t="s">
        <v>11</v>
      </c>
      <c r="F4888" t="s">
        <v>12</v>
      </c>
      <c r="G4888" t="s">
        <v>19</v>
      </c>
      <c r="H4888" t="s">
        <v>14</v>
      </c>
      <c r="I4888" t="s">
        <v>15</v>
      </c>
      <c r="J4888" t="s">
        <v>1060</v>
      </c>
      <c r="K4888" s="3" t="str">
        <f t="shared" si="317"/>
        <v>Agriculture, Food, &amp; Kindred ProductsOther Grain Mills</v>
      </c>
      <c r="L4888" s="9" t="s">
        <v>1461</v>
      </c>
      <c r="M4888" s="9" t="s">
        <v>1462</v>
      </c>
      <c r="N4888" t="s">
        <v>41</v>
      </c>
      <c r="P4888" s="5" t="str">
        <f>IF(LOOKUP($K4888,Fuel_Mappings!$C$2:$C$255,Fuel_Mappings!$D$2:$D$255)&lt;&gt;"",LOOKUP($K4888,Fuel_Mappings!$C$2:$C$255,Fuel_Mappings!$D$2:$D$255),"")</f>
        <v/>
      </c>
      <c r="Q4888" s="5" t="str">
        <f>IF($P4888="Other_Fuel",IF(LOOKUP($G4888,Fuel_Mappings!$I$2:$I$36,Fuel_Mappings!$I$2:$I$36)=$G4888,LOOKUP($G4888,Fuel_Mappings!$I$2:$I$36,Fuel_Mappings!$J$2:$J$36),""),"")</f>
        <v/>
      </c>
      <c r="S4888" s="5" t="str">
        <f t="shared" si="318"/>
        <v>2H2</v>
      </c>
      <c r="T4888" s="3" t="b">
        <f t="shared" si="319"/>
        <v>1</v>
      </c>
      <c r="U4888" s="3" t="b">
        <f t="shared" si="320"/>
        <v>1</v>
      </c>
    </row>
    <row r="4889" spans="1:21">
      <c r="A4889" s="10">
        <v>30200777</v>
      </c>
      <c r="B4889" t="s">
        <v>1055</v>
      </c>
      <c r="C4889" t="s">
        <v>1056</v>
      </c>
      <c r="D4889" t="s">
        <v>1057</v>
      </c>
      <c r="E4889" t="s">
        <v>11</v>
      </c>
      <c r="F4889" t="s">
        <v>12</v>
      </c>
      <c r="G4889" t="s">
        <v>19</v>
      </c>
      <c r="H4889" t="s">
        <v>14</v>
      </c>
      <c r="I4889" t="s">
        <v>15</v>
      </c>
      <c r="J4889" t="s">
        <v>1060</v>
      </c>
      <c r="K4889" s="3" t="str">
        <f t="shared" si="317"/>
        <v>Agriculture, Food, &amp; Kindred ProductsOther Grain Mills</v>
      </c>
      <c r="L4889" s="9" t="s">
        <v>1461</v>
      </c>
      <c r="M4889" s="9" t="s">
        <v>1462</v>
      </c>
      <c r="N4889" t="s">
        <v>41</v>
      </c>
      <c r="P4889" s="5" t="str">
        <f>IF(LOOKUP($K4889,Fuel_Mappings!$C$2:$C$255,Fuel_Mappings!$D$2:$D$255)&lt;&gt;"",LOOKUP($K4889,Fuel_Mappings!$C$2:$C$255,Fuel_Mappings!$D$2:$D$255),"")</f>
        <v/>
      </c>
      <c r="Q4889" s="5" t="str">
        <f>IF($P4889="Other_Fuel",IF(LOOKUP($G4889,Fuel_Mappings!$I$2:$I$36,Fuel_Mappings!$I$2:$I$36)=$G4889,LOOKUP($G4889,Fuel_Mappings!$I$2:$I$36,Fuel_Mappings!$J$2:$J$36),""),"")</f>
        <v/>
      </c>
      <c r="S4889" s="5" t="str">
        <f t="shared" si="318"/>
        <v>2H2</v>
      </c>
      <c r="T4889" s="3" t="b">
        <f t="shared" si="319"/>
        <v>1</v>
      </c>
      <c r="U4889" s="3" t="b">
        <f t="shared" si="320"/>
        <v>1</v>
      </c>
    </row>
    <row r="4890" spans="1:21">
      <c r="A4890" s="10">
        <v>30200813</v>
      </c>
      <c r="B4890" t="s">
        <v>1055</v>
      </c>
      <c r="C4890" t="s">
        <v>1056</v>
      </c>
      <c r="D4890" t="s">
        <v>1057</v>
      </c>
      <c r="E4890" t="s">
        <v>11</v>
      </c>
      <c r="F4890" t="s">
        <v>12</v>
      </c>
      <c r="G4890" t="s">
        <v>442</v>
      </c>
      <c r="H4890" t="s">
        <v>14</v>
      </c>
      <c r="I4890" t="s">
        <v>15</v>
      </c>
      <c r="J4890" t="s">
        <v>21</v>
      </c>
      <c r="K4890" s="3" t="str">
        <f t="shared" si="317"/>
        <v>Agriculture, Food, &amp; Kindred ProductsOther</v>
      </c>
      <c r="L4890" s="9" t="s">
        <v>1461</v>
      </c>
      <c r="M4890" s="9" t="s">
        <v>1462</v>
      </c>
      <c r="N4890" t="s">
        <v>41</v>
      </c>
      <c r="P4890" s="5" t="str">
        <f>IF(LOOKUP($K4890,Fuel_Mappings!$C$2:$C$255,Fuel_Mappings!$D$2:$D$255)&lt;&gt;"",LOOKUP($K4890,Fuel_Mappings!$C$2:$C$255,Fuel_Mappings!$D$2:$D$255),"")</f>
        <v>Other_Fuel</v>
      </c>
      <c r="Q4890" s="5" t="str">
        <f>IF($P4890="Other_Fuel",IF(LOOKUP($G4890,Fuel_Mappings!$I$2:$I$36,Fuel_Mappings!$I$2:$I$36)=$G4890,LOOKUP($G4890,Fuel_Mappings!$I$2:$I$36,Fuel_Mappings!$J$2:$J$36),""),"")</f>
        <v/>
      </c>
      <c r="S4890" s="5" t="str">
        <f t="shared" si="318"/>
        <v>2H2</v>
      </c>
      <c r="T4890" s="3" t="b">
        <f t="shared" si="319"/>
        <v>1</v>
      </c>
      <c r="U4890" s="3" t="b">
        <f t="shared" si="320"/>
        <v>1</v>
      </c>
    </row>
    <row r="4891" spans="1:21">
      <c r="A4891" s="10">
        <v>30200819</v>
      </c>
      <c r="B4891" t="s">
        <v>1055</v>
      </c>
      <c r="C4891" t="s">
        <v>1056</v>
      </c>
      <c r="D4891" t="s">
        <v>1057</v>
      </c>
      <c r="E4891" t="s">
        <v>11</v>
      </c>
      <c r="F4891" t="s">
        <v>12</v>
      </c>
      <c r="G4891" t="s">
        <v>442</v>
      </c>
      <c r="H4891" t="s">
        <v>14</v>
      </c>
      <c r="I4891" t="s">
        <v>15</v>
      </c>
      <c r="J4891" t="s">
        <v>1060</v>
      </c>
      <c r="K4891" s="3" t="str">
        <f t="shared" si="317"/>
        <v>Agriculture, Food, &amp; Kindred ProductsOther Grain Mills</v>
      </c>
      <c r="L4891" s="9" t="s">
        <v>1461</v>
      </c>
      <c r="M4891" s="9" t="s">
        <v>1462</v>
      </c>
      <c r="N4891" t="s">
        <v>41</v>
      </c>
      <c r="P4891" s="5" t="str">
        <f>IF(LOOKUP($K4891,Fuel_Mappings!$C$2:$C$255,Fuel_Mappings!$D$2:$D$255)&lt;&gt;"",LOOKUP($K4891,Fuel_Mappings!$C$2:$C$255,Fuel_Mappings!$D$2:$D$255),"")</f>
        <v/>
      </c>
      <c r="Q4891" s="5" t="str">
        <f>IF($P4891="Other_Fuel",IF(LOOKUP($G4891,Fuel_Mappings!$I$2:$I$36,Fuel_Mappings!$I$2:$I$36)=$G4891,LOOKUP($G4891,Fuel_Mappings!$I$2:$I$36,Fuel_Mappings!$J$2:$J$36),""),"")</f>
        <v/>
      </c>
      <c r="S4891" s="5" t="str">
        <f t="shared" si="318"/>
        <v>2H2</v>
      </c>
      <c r="T4891" s="3" t="b">
        <f t="shared" si="319"/>
        <v>1</v>
      </c>
      <c r="U4891" s="3" t="b">
        <f t="shared" si="320"/>
        <v>1</v>
      </c>
    </row>
    <row r="4892" spans="1:21">
      <c r="A4892" s="10">
        <v>30200905</v>
      </c>
      <c r="B4892" t="s">
        <v>1055</v>
      </c>
      <c r="C4892" t="s">
        <v>1056</v>
      </c>
      <c r="D4892" t="s">
        <v>1057</v>
      </c>
      <c r="E4892" t="s">
        <v>11</v>
      </c>
      <c r="F4892" t="s">
        <v>12</v>
      </c>
      <c r="G4892" t="s">
        <v>1066</v>
      </c>
      <c r="H4892" t="s">
        <v>14</v>
      </c>
      <c r="I4892" t="s">
        <v>15</v>
      </c>
      <c r="J4892" t="s">
        <v>21</v>
      </c>
      <c r="K4892" s="3" t="str">
        <f t="shared" si="317"/>
        <v>Agriculture, Food, &amp; Kindred ProductsOther</v>
      </c>
      <c r="L4892" s="9" t="s">
        <v>1461</v>
      </c>
      <c r="M4892" s="9" t="s">
        <v>1462</v>
      </c>
      <c r="N4892" t="s">
        <v>41</v>
      </c>
      <c r="P4892" s="5" t="str">
        <f>IF(LOOKUP($K4892,Fuel_Mappings!$C$2:$C$255,Fuel_Mappings!$D$2:$D$255)&lt;&gt;"",LOOKUP($K4892,Fuel_Mappings!$C$2:$C$255,Fuel_Mappings!$D$2:$D$255),"")</f>
        <v>Other_Fuel</v>
      </c>
      <c r="Q4892" s="5" t="str">
        <f>IF($P4892="Other_Fuel",IF(LOOKUP($G4892,Fuel_Mappings!$I$2:$I$36,Fuel_Mappings!$I$2:$I$36)=$G4892,LOOKUP($G4892,Fuel_Mappings!$I$2:$I$36,Fuel_Mappings!$J$2:$J$36),""),"")</f>
        <v/>
      </c>
      <c r="S4892" s="5" t="str">
        <f t="shared" si="318"/>
        <v>2H2</v>
      </c>
      <c r="T4892" s="3" t="b">
        <f t="shared" si="319"/>
        <v>1</v>
      </c>
      <c r="U4892" s="3" t="b">
        <f t="shared" si="320"/>
        <v>1</v>
      </c>
    </row>
    <row r="4893" spans="1:21">
      <c r="A4893" s="10">
        <v>30200906</v>
      </c>
      <c r="B4893" t="s">
        <v>1055</v>
      </c>
      <c r="C4893" t="s">
        <v>1056</v>
      </c>
      <c r="D4893" t="s">
        <v>1057</v>
      </c>
      <c r="E4893" t="s">
        <v>11</v>
      </c>
      <c r="F4893" t="s">
        <v>12</v>
      </c>
      <c r="G4893" t="s">
        <v>1066</v>
      </c>
      <c r="H4893" t="s">
        <v>14</v>
      </c>
      <c r="I4893" t="s">
        <v>15</v>
      </c>
      <c r="J4893" t="s">
        <v>21</v>
      </c>
      <c r="K4893" s="3" t="str">
        <f t="shared" si="317"/>
        <v>Agriculture, Food, &amp; Kindred ProductsOther</v>
      </c>
      <c r="L4893" s="9" t="s">
        <v>1461</v>
      </c>
      <c r="M4893" s="9" t="s">
        <v>1462</v>
      </c>
      <c r="N4893" t="s">
        <v>41</v>
      </c>
      <c r="P4893" s="5" t="str">
        <f>IF(LOOKUP($K4893,Fuel_Mappings!$C$2:$C$255,Fuel_Mappings!$D$2:$D$255)&lt;&gt;"",LOOKUP($K4893,Fuel_Mappings!$C$2:$C$255,Fuel_Mappings!$D$2:$D$255),"")</f>
        <v>Other_Fuel</v>
      </c>
      <c r="Q4893" s="5" t="str">
        <f>IF($P4893="Other_Fuel",IF(LOOKUP($G4893,Fuel_Mappings!$I$2:$I$36,Fuel_Mappings!$I$2:$I$36)=$G4893,LOOKUP($G4893,Fuel_Mappings!$I$2:$I$36,Fuel_Mappings!$J$2:$J$36),""),"")</f>
        <v/>
      </c>
      <c r="S4893" s="5" t="str">
        <f t="shared" si="318"/>
        <v>2H2</v>
      </c>
      <c r="T4893" s="3" t="b">
        <f t="shared" si="319"/>
        <v>1</v>
      </c>
      <c r="U4893" s="3" t="b">
        <f t="shared" si="320"/>
        <v>1</v>
      </c>
    </row>
    <row r="4894" spans="1:21">
      <c r="A4894" s="10">
        <v>30201005</v>
      </c>
      <c r="B4894" t="s">
        <v>1055</v>
      </c>
      <c r="C4894" t="s">
        <v>1056</v>
      </c>
      <c r="D4894" t="s">
        <v>1057</v>
      </c>
      <c r="E4894" t="s">
        <v>11</v>
      </c>
      <c r="F4894" t="s">
        <v>12</v>
      </c>
      <c r="G4894" t="s">
        <v>452</v>
      </c>
      <c r="H4894" t="s">
        <v>14</v>
      </c>
      <c r="I4894" t="s">
        <v>15</v>
      </c>
      <c r="J4894" t="s">
        <v>21</v>
      </c>
      <c r="K4894" s="3" t="str">
        <f t="shared" si="317"/>
        <v>Agriculture, Food, &amp; Kindred ProductsOther</v>
      </c>
      <c r="L4894" s="9" t="s">
        <v>1461</v>
      </c>
      <c r="M4894" s="9" t="s">
        <v>1462</v>
      </c>
      <c r="N4894" t="s">
        <v>41</v>
      </c>
      <c r="P4894" s="5" t="str">
        <f>IF(LOOKUP($K4894,Fuel_Mappings!$C$2:$C$255,Fuel_Mappings!$D$2:$D$255)&lt;&gt;"",LOOKUP($K4894,Fuel_Mappings!$C$2:$C$255,Fuel_Mappings!$D$2:$D$255),"")</f>
        <v>Other_Fuel</v>
      </c>
      <c r="Q4894" s="5" t="str">
        <f>IF($P4894="Other_Fuel",IF(LOOKUP($G4894,Fuel_Mappings!$I$2:$I$36,Fuel_Mappings!$I$2:$I$36)=$G4894,LOOKUP($G4894,Fuel_Mappings!$I$2:$I$36,Fuel_Mappings!$J$2:$J$36),""),"")</f>
        <v/>
      </c>
      <c r="S4894" s="5" t="str">
        <f t="shared" si="318"/>
        <v>2H2</v>
      </c>
      <c r="T4894" s="3" t="b">
        <f t="shared" si="319"/>
        <v>1</v>
      </c>
      <c r="U4894" s="3" t="b">
        <f t="shared" si="320"/>
        <v>1</v>
      </c>
    </row>
    <row r="4895" spans="1:21">
      <c r="A4895" s="10">
        <v>30201013</v>
      </c>
      <c r="B4895" t="s">
        <v>1055</v>
      </c>
      <c r="C4895" t="s">
        <v>1056</v>
      </c>
      <c r="D4895" t="s">
        <v>1057</v>
      </c>
      <c r="E4895" t="s">
        <v>11</v>
      </c>
      <c r="F4895" t="s">
        <v>12</v>
      </c>
      <c r="G4895" t="s">
        <v>452</v>
      </c>
      <c r="H4895" t="s">
        <v>14</v>
      </c>
      <c r="I4895" t="s">
        <v>15</v>
      </c>
      <c r="J4895" t="s">
        <v>21</v>
      </c>
      <c r="K4895" s="3" t="str">
        <f t="shared" si="317"/>
        <v>Agriculture, Food, &amp; Kindred ProductsOther</v>
      </c>
      <c r="L4895" s="9" t="s">
        <v>1461</v>
      </c>
      <c r="M4895" s="9" t="s">
        <v>1462</v>
      </c>
      <c r="N4895" t="s">
        <v>41</v>
      </c>
      <c r="P4895" s="5" t="str">
        <f>IF(LOOKUP($K4895,Fuel_Mappings!$C$2:$C$255,Fuel_Mappings!$D$2:$D$255)&lt;&gt;"",LOOKUP($K4895,Fuel_Mappings!$C$2:$C$255,Fuel_Mappings!$D$2:$D$255),"")</f>
        <v>Other_Fuel</v>
      </c>
      <c r="Q4895" s="5" t="str">
        <f>IF($P4895="Other_Fuel",IF(LOOKUP($G4895,Fuel_Mappings!$I$2:$I$36,Fuel_Mappings!$I$2:$I$36)=$G4895,LOOKUP($G4895,Fuel_Mappings!$I$2:$I$36,Fuel_Mappings!$J$2:$J$36),""),"")</f>
        <v/>
      </c>
      <c r="S4895" s="5" t="str">
        <f t="shared" si="318"/>
        <v>2H2</v>
      </c>
      <c r="T4895" s="3" t="b">
        <f t="shared" si="319"/>
        <v>1</v>
      </c>
      <c r="U4895" s="3" t="b">
        <f t="shared" si="320"/>
        <v>1</v>
      </c>
    </row>
    <row r="4896" spans="1:21">
      <c r="A4896" s="10">
        <v>30201205</v>
      </c>
      <c r="B4896" t="s">
        <v>1055</v>
      </c>
      <c r="C4896" t="s">
        <v>1056</v>
      </c>
      <c r="D4896" t="s">
        <v>1057</v>
      </c>
      <c r="E4896" t="s">
        <v>11</v>
      </c>
      <c r="F4896" t="s">
        <v>12</v>
      </c>
      <c r="G4896" t="s">
        <v>1088</v>
      </c>
      <c r="H4896" t="s">
        <v>14</v>
      </c>
      <c r="I4896" t="s">
        <v>15</v>
      </c>
      <c r="J4896" t="s">
        <v>21</v>
      </c>
      <c r="K4896" s="3" t="str">
        <f t="shared" si="317"/>
        <v>Agriculture, Food, &amp; Kindred ProductsOther</v>
      </c>
      <c r="L4896" s="9" t="s">
        <v>1461</v>
      </c>
      <c r="M4896" s="9" t="s">
        <v>1462</v>
      </c>
      <c r="N4896" t="s">
        <v>41</v>
      </c>
      <c r="P4896" s="5" t="str">
        <f>IF(LOOKUP($K4896,Fuel_Mappings!$C$2:$C$255,Fuel_Mappings!$D$2:$D$255)&lt;&gt;"",LOOKUP($K4896,Fuel_Mappings!$C$2:$C$255,Fuel_Mappings!$D$2:$D$255),"")</f>
        <v>Other_Fuel</v>
      </c>
      <c r="Q4896" s="5" t="str">
        <f>IF($P4896="Other_Fuel",IF(LOOKUP($G4896,Fuel_Mappings!$I$2:$I$36,Fuel_Mappings!$I$2:$I$36)=$G4896,LOOKUP($G4896,Fuel_Mappings!$I$2:$I$36,Fuel_Mappings!$J$2:$J$36),""),"")</f>
        <v/>
      </c>
      <c r="S4896" s="5" t="str">
        <f t="shared" si="318"/>
        <v>2H2</v>
      </c>
      <c r="T4896" s="3" t="b">
        <f t="shared" si="319"/>
        <v>1</v>
      </c>
      <c r="U4896" s="3" t="b">
        <f t="shared" si="320"/>
        <v>1</v>
      </c>
    </row>
    <row r="4897" spans="1:21">
      <c r="A4897" s="10">
        <v>30201405</v>
      </c>
      <c r="B4897" t="s">
        <v>1055</v>
      </c>
      <c r="C4897" t="s">
        <v>1056</v>
      </c>
      <c r="D4897" t="s">
        <v>1057</v>
      </c>
      <c r="E4897" t="s">
        <v>11</v>
      </c>
      <c r="F4897" t="s">
        <v>12</v>
      </c>
      <c r="G4897" t="s">
        <v>1058</v>
      </c>
      <c r="H4897" t="s">
        <v>14</v>
      </c>
      <c r="I4897" t="s">
        <v>15</v>
      </c>
      <c r="J4897" t="s">
        <v>21</v>
      </c>
      <c r="K4897" s="3" t="str">
        <f t="shared" si="317"/>
        <v>Agriculture, Food, &amp; Kindred ProductsOther</v>
      </c>
      <c r="L4897" s="9" t="s">
        <v>1461</v>
      </c>
      <c r="M4897" s="9" t="s">
        <v>1462</v>
      </c>
      <c r="N4897" t="s">
        <v>41</v>
      </c>
      <c r="P4897" s="5" t="str">
        <f>IF(LOOKUP($K4897,Fuel_Mappings!$C$2:$C$255,Fuel_Mappings!$D$2:$D$255)&lt;&gt;"",LOOKUP($K4897,Fuel_Mappings!$C$2:$C$255,Fuel_Mappings!$D$2:$D$255),"")</f>
        <v>Other_Fuel</v>
      </c>
      <c r="Q4897" s="5" t="str">
        <f>IF($P4897="Other_Fuel",IF(LOOKUP($G4897,Fuel_Mappings!$I$2:$I$36,Fuel_Mappings!$I$2:$I$36)=$G4897,LOOKUP($G4897,Fuel_Mappings!$I$2:$I$36,Fuel_Mappings!$J$2:$J$36),""),"")</f>
        <v/>
      </c>
      <c r="S4897" s="5" t="str">
        <f t="shared" si="318"/>
        <v>2H2</v>
      </c>
      <c r="T4897" s="3" t="b">
        <f t="shared" si="319"/>
        <v>1</v>
      </c>
      <c r="U4897" s="3" t="b">
        <f t="shared" si="320"/>
        <v>1</v>
      </c>
    </row>
    <row r="4898" spans="1:21">
      <c r="A4898" s="10">
        <v>30201526</v>
      </c>
      <c r="B4898" t="s">
        <v>1055</v>
      </c>
      <c r="C4898" t="s">
        <v>1056</v>
      </c>
      <c r="D4898" t="s">
        <v>1057</v>
      </c>
      <c r="E4898" t="s">
        <v>11</v>
      </c>
      <c r="F4898" t="s">
        <v>12</v>
      </c>
      <c r="G4898" t="s">
        <v>448</v>
      </c>
      <c r="H4898" t="s">
        <v>14</v>
      </c>
      <c r="I4898" t="s">
        <v>15</v>
      </c>
      <c r="J4898" t="s">
        <v>21</v>
      </c>
      <c r="K4898" s="3" t="str">
        <f t="shared" si="317"/>
        <v>Agriculture, Food, &amp; Kindred ProductsOther</v>
      </c>
      <c r="L4898" s="9" t="s">
        <v>1461</v>
      </c>
      <c r="M4898" s="9" t="s">
        <v>1462</v>
      </c>
      <c r="N4898" t="s">
        <v>41</v>
      </c>
      <c r="P4898" s="5" t="str">
        <f>IF(LOOKUP($K4898,Fuel_Mappings!$C$2:$C$255,Fuel_Mappings!$D$2:$D$255)&lt;&gt;"",LOOKUP($K4898,Fuel_Mappings!$C$2:$C$255,Fuel_Mappings!$D$2:$D$255),"")</f>
        <v>Other_Fuel</v>
      </c>
      <c r="Q4898" s="5" t="str">
        <f>IF($P4898="Other_Fuel",IF(LOOKUP($G4898,Fuel_Mappings!$I$2:$I$36,Fuel_Mappings!$I$2:$I$36)=$G4898,LOOKUP($G4898,Fuel_Mappings!$I$2:$I$36,Fuel_Mappings!$J$2:$J$36),""),"")</f>
        <v/>
      </c>
      <c r="S4898" s="5" t="str">
        <f t="shared" si="318"/>
        <v>2H2</v>
      </c>
      <c r="T4898" s="3" t="b">
        <f t="shared" si="319"/>
        <v>1</v>
      </c>
      <c r="U4898" s="3" t="b">
        <f t="shared" si="320"/>
        <v>1</v>
      </c>
    </row>
    <row r="4899" spans="1:21">
      <c r="A4899" s="10">
        <v>30201536</v>
      </c>
      <c r="B4899" t="s">
        <v>1055</v>
      </c>
      <c r="C4899" t="s">
        <v>1056</v>
      </c>
      <c r="D4899" t="s">
        <v>1057</v>
      </c>
      <c r="E4899" t="s">
        <v>11</v>
      </c>
      <c r="F4899" t="s">
        <v>12</v>
      </c>
      <c r="G4899" t="s">
        <v>448</v>
      </c>
      <c r="H4899" t="s">
        <v>14</v>
      </c>
      <c r="I4899" t="s">
        <v>15</v>
      </c>
      <c r="J4899" t="s">
        <v>21</v>
      </c>
      <c r="K4899" s="3" t="str">
        <f t="shared" si="317"/>
        <v>Agriculture, Food, &amp; Kindred ProductsOther</v>
      </c>
      <c r="L4899" s="9" t="s">
        <v>1461</v>
      </c>
      <c r="M4899" s="9" t="s">
        <v>1462</v>
      </c>
      <c r="N4899" t="s">
        <v>41</v>
      </c>
      <c r="P4899" s="5" t="str">
        <f>IF(LOOKUP($K4899,Fuel_Mappings!$C$2:$C$255,Fuel_Mappings!$D$2:$D$255)&lt;&gt;"",LOOKUP($K4899,Fuel_Mappings!$C$2:$C$255,Fuel_Mappings!$D$2:$D$255),"")</f>
        <v>Other_Fuel</v>
      </c>
      <c r="Q4899" s="5" t="str">
        <f>IF($P4899="Other_Fuel",IF(LOOKUP($G4899,Fuel_Mappings!$I$2:$I$36,Fuel_Mappings!$I$2:$I$36)=$G4899,LOOKUP($G4899,Fuel_Mappings!$I$2:$I$36,Fuel_Mappings!$J$2:$J$36),""),"")</f>
        <v/>
      </c>
      <c r="S4899" s="5" t="str">
        <f t="shared" si="318"/>
        <v>2H2</v>
      </c>
      <c r="T4899" s="3" t="b">
        <f t="shared" si="319"/>
        <v>1</v>
      </c>
      <c r="U4899" s="3" t="b">
        <f t="shared" si="320"/>
        <v>1</v>
      </c>
    </row>
    <row r="4900" spans="1:21">
      <c r="A4900" s="10">
        <v>30201537</v>
      </c>
      <c r="B4900" t="s">
        <v>1055</v>
      </c>
      <c r="C4900" t="s">
        <v>1056</v>
      </c>
      <c r="D4900" t="s">
        <v>1057</v>
      </c>
      <c r="E4900" t="s">
        <v>11</v>
      </c>
      <c r="F4900" t="s">
        <v>12</v>
      </c>
      <c r="G4900" t="s">
        <v>448</v>
      </c>
      <c r="H4900" t="s">
        <v>14</v>
      </c>
      <c r="I4900" t="s">
        <v>15</v>
      </c>
      <c r="J4900" t="s">
        <v>21</v>
      </c>
      <c r="K4900" s="3" t="str">
        <f t="shared" si="317"/>
        <v>Agriculture, Food, &amp; Kindred ProductsOther</v>
      </c>
      <c r="L4900" s="9" t="s">
        <v>1461</v>
      </c>
      <c r="M4900" s="9" t="s">
        <v>1462</v>
      </c>
      <c r="N4900" t="s">
        <v>41</v>
      </c>
      <c r="P4900" s="5" t="str">
        <f>IF(LOOKUP($K4900,Fuel_Mappings!$C$2:$C$255,Fuel_Mappings!$D$2:$D$255)&lt;&gt;"",LOOKUP($K4900,Fuel_Mappings!$C$2:$C$255,Fuel_Mappings!$D$2:$D$255),"")</f>
        <v>Other_Fuel</v>
      </c>
      <c r="Q4900" s="5" t="str">
        <f>IF($P4900="Other_Fuel",IF(LOOKUP($G4900,Fuel_Mappings!$I$2:$I$36,Fuel_Mappings!$I$2:$I$36)=$G4900,LOOKUP($G4900,Fuel_Mappings!$I$2:$I$36,Fuel_Mappings!$J$2:$J$36),""),"")</f>
        <v/>
      </c>
      <c r="S4900" s="5" t="str">
        <f t="shared" si="318"/>
        <v>2H2</v>
      </c>
      <c r="T4900" s="3" t="b">
        <f t="shared" si="319"/>
        <v>1</v>
      </c>
      <c r="U4900" s="3" t="b">
        <f t="shared" si="320"/>
        <v>1</v>
      </c>
    </row>
    <row r="4901" spans="1:21">
      <c r="A4901" s="10">
        <v>30201540</v>
      </c>
      <c r="B4901" t="s">
        <v>1055</v>
      </c>
      <c r="C4901" t="s">
        <v>1056</v>
      </c>
      <c r="D4901" t="s">
        <v>1057</v>
      </c>
      <c r="E4901" t="s">
        <v>11</v>
      </c>
      <c r="F4901" t="s">
        <v>12</v>
      </c>
      <c r="G4901" t="s">
        <v>448</v>
      </c>
      <c r="H4901" t="s">
        <v>14</v>
      </c>
      <c r="I4901" t="s">
        <v>15</v>
      </c>
      <c r="J4901" t="s">
        <v>21</v>
      </c>
      <c r="K4901" s="3" t="str">
        <f t="shared" si="317"/>
        <v>Agriculture, Food, &amp; Kindred ProductsOther</v>
      </c>
      <c r="L4901" s="9" t="s">
        <v>1461</v>
      </c>
      <c r="M4901" s="9" t="s">
        <v>1462</v>
      </c>
      <c r="N4901" t="s">
        <v>41</v>
      </c>
      <c r="P4901" s="5" t="str">
        <f>IF(LOOKUP($K4901,Fuel_Mappings!$C$2:$C$255,Fuel_Mappings!$D$2:$D$255)&lt;&gt;"",LOOKUP($K4901,Fuel_Mappings!$C$2:$C$255,Fuel_Mappings!$D$2:$D$255),"")</f>
        <v>Other_Fuel</v>
      </c>
      <c r="Q4901" s="5" t="str">
        <f>IF($P4901="Other_Fuel",IF(LOOKUP($G4901,Fuel_Mappings!$I$2:$I$36,Fuel_Mappings!$I$2:$I$36)=$G4901,LOOKUP($G4901,Fuel_Mappings!$I$2:$I$36,Fuel_Mappings!$J$2:$J$36),""),"")</f>
        <v/>
      </c>
      <c r="S4901" s="5" t="str">
        <f t="shared" si="318"/>
        <v>2H2</v>
      </c>
      <c r="T4901" s="3" t="b">
        <f t="shared" si="319"/>
        <v>1</v>
      </c>
      <c r="U4901" s="3" t="b">
        <f t="shared" si="320"/>
        <v>1</v>
      </c>
    </row>
    <row r="4902" spans="1:21">
      <c r="A4902" s="10">
        <v>30201612</v>
      </c>
      <c r="B4902" t="s">
        <v>1055</v>
      </c>
      <c r="C4902" t="s">
        <v>1056</v>
      </c>
      <c r="D4902" t="s">
        <v>1057</v>
      </c>
      <c r="E4902" t="s">
        <v>11</v>
      </c>
      <c r="F4902" t="s">
        <v>12</v>
      </c>
      <c r="G4902" t="s">
        <v>1070</v>
      </c>
      <c r="H4902" t="s">
        <v>14</v>
      </c>
      <c r="I4902" t="s">
        <v>15</v>
      </c>
      <c r="J4902" t="s">
        <v>21</v>
      </c>
      <c r="K4902" s="3" t="str">
        <f t="shared" si="317"/>
        <v>Agriculture, Food, &amp; Kindred ProductsOther</v>
      </c>
      <c r="L4902" s="9" t="s">
        <v>1461</v>
      </c>
      <c r="M4902" s="9" t="s">
        <v>1462</v>
      </c>
      <c r="N4902" t="s">
        <v>41</v>
      </c>
      <c r="P4902" s="5" t="str">
        <f>IF(LOOKUP($K4902,Fuel_Mappings!$C$2:$C$255,Fuel_Mappings!$D$2:$D$255)&lt;&gt;"",LOOKUP($K4902,Fuel_Mappings!$C$2:$C$255,Fuel_Mappings!$D$2:$D$255),"")</f>
        <v>Other_Fuel</v>
      </c>
      <c r="Q4902" s="5" t="str">
        <f>IF($P4902="Other_Fuel",IF(LOOKUP($G4902,Fuel_Mappings!$I$2:$I$36,Fuel_Mappings!$I$2:$I$36)=$G4902,LOOKUP($G4902,Fuel_Mappings!$I$2:$I$36,Fuel_Mappings!$J$2:$J$36),""),"")</f>
        <v/>
      </c>
      <c r="S4902" s="5" t="str">
        <f t="shared" si="318"/>
        <v>2H2</v>
      </c>
      <c r="T4902" s="3" t="b">
        <f t="shared" si="319"/>
        <v>1</v>
      </c>
      <c r="U4902" s="3" t="b">
        <f t="shared" si="320"/>
        <v>1</v>
      </c>
    </row>
    <row r="4903" spans="1:21">
      <c r="A4903" s="10">
        <v>30201616</v>
      </c>
      <c r="B4903" t="s">
        <v>1055</v>
      </c>
      <c r="C4903" t="s">
        <v>1056</v>
      </c>
      <c r="D4903" t="s">
        <v>1057</v>
      </c>
      <c r="E4903" t="s">
        <v>11</v>
      </c>
      <c r="F4903" t="s">
        <v>12</v>
      </c>
      <c r="G4903" t="s">
        <v>1070</v>
      </c>
      <c r="H4903" t="s">
        <v>14</v>
      </c>
      <c r="I4903" t="s">
        <v>15</v>
      </c>
      <c r="J4903" t="s">
        <v>21</v>
      </c>
      <c r="K4903" s="3" t="str">
        <f t="shared" si="317"/>
        <v>Agriculture, Food, &amp; Kindred ProductsOther</v>
      </c>
      <c r="L4903" s="9" t="s">
        <v>1461</v>
      </c>
      <c r="M4903" s="9" t="s">
        <v>1462</v>
      </c>
      <c r="N4903" t="s">
        <v>41</v>
      </c>
      <c r="P4903" s="5" t="str">
        <f>IF(LOOKUP($K4903,Fuel_Mappings!$C$2:$C$255,Fuel_Mappings!$D$2:$D$255)&lt;&gt;"",LOOKUP($K4903,Fuel_Mappings!$C$2:$C$255,Fuel_Mappings!$D$2:$D$255),"")</f>
        <v>Other_Fuel</v>
      </c>
      <c r="Q4903" s="5" t="str">
        <f>IF($P4903="Other_Fuel",IF(LOOKUP($G4903,Fuel_Mappings!$I$2:$I$36,Fuel_Mappings!$I$2:$I$36)=$G4903,LOOKUP($G4903,Fuel_Mappings!$I$2:$I$36,Fuel_Mappings!$J$2:$J$36),""),"")</f>
        <v/>
      </c>
      <c r="S4903" s="5" t="str">
        <f t="shared" si="318"/>
        <v>2H2</v>
      </c>
      <c r="T4903" s="3" t="b">
        <f t="shared" si="319"/>
        <v>1</v>
      </c>
      <c r="U4903" s="3" t="b">
        <f t="shared" si="320"/>
        <v>1</v>
      </c>
    </row>
    <row r="4904" spans="1:21">
      <c r="A4904" s="10">
        <v>30201655</v>
      </c>
      <c r="B4904" t="s">
        <v>1055</v>
      </c>
      <c r="C4904" t="s">
        <v>1056</v>
      </c>
      <c r="D4904" t="s">
        <v>1057</v>
      </c>
      <c r="E4904" t="s">
        <v>11</v>
      </c>
      <c r="F4904" t="s">
        <v>12</v>
      </c>
      <c r="G4904" t="s">
        <v>1070</v>
      </c>
      <c r="H4904" t="s">
        <v>14</v>
      </c>
      <c r="I4904" t="s">
        <v>15</v>
      </c>
      <c r="J4904" t="s">
        <v>21</v>
      </c>
      <c r="K4904" s="3" t="str">
        <f t="shared" si="317"/>
        <v>Agriculture, Food, &amp; Kindred ProductsOther</v>
      </c>
      <c r="L4904" s="9" t="s">
        <v>1461</v>
      </c>
      <c r="M4904" s="9" t="s">
        <v>1462</v>
      </c>
      <c r="N4904" t="s">
        <v>41</v>
      </c>
      <c r="P4904" s="5" t="str">
        <f>IF(LOOKUP($K4904,Fuel_Mappings!$C$2:$C$255,Fuel_Mappings!$D$2:$D$255)&lt;&gt;"",LOOKUP($K4904,Fuel_Mappings!$C$2:$C$255,Fuel_Mappings!$D$2:$D$255),"")</f>
        <v>Other_Fuel</v>
      </c>
      <c r="Q4904" s="5" t="str">
        <f>IF($P4904="Other_Fuel",IF(LOOKUP($G4904,Fuel_Mappings!$I$2:$I$36,Fuel_Mappings!$I$2:$I$36)=$G4904,LOOKUP($G4904,Fuel_Mappings!$I$2:$I$36,Fuel_Mappings!$J$2:$J$36),""),"")</f>
        <v/>
      </c>
      <c r="S4904" s="5" t="str">
        <f t="shared" si="318"/>
        <v>2H2</v>
      </c>
      <c r="T4904" s="3" t="b">
        <f t="shared" si="319"/>
        <v>1</v>
      </c>
      <c r="U4904" s="3" t="b">
        <f t="shared" si="320"/>
        <v>1</v>
      </c>
    </row>
    <row r="4905" spans="1:21">
      <c r="A4905" s="10">
        <v>30201658</v>
      </c>
      <c r="B4905" t="s">
        <v>1055</v>
      </c>
      <c r="C4905" t="s">
        <v>1056</v>
      </c>
      <c r="D4905" t="s">
        <v>1057</v>
      </c>
      <c r="E4905" t="s">
        <v>11</v>
      </c>
      <c r="F4905" t="s">
        <v>12</v>
      </c>
      <c r="G4905" t="s">
        <v>1070</v>
      </c>
      <c r="H4905" t="s">
        <v>14</v>
      </c>
      <c r="I4905" t="s">
        <v>15</v>
      </c>
      <c r="J4905" t="s">
        <v>21</v>
      </c>
      <c r="K4905" s="3" t="str">
        <f t="shared" si="317"/>
        <v>Agriculture, Food, &amp; Kindred ProductsOther</v>
      </c>
      <c r="L4905" s="9" t="s">
        <v>1461</v>
      </c>
      <c r="M4905" s="9" t="s">
        <v>1462</v>
      </c>
      <c r="N4905" t="s">
        <v>41</v>
      </c>
      <c r="P4905" s="5" t="str">
        <f>IF(LOOKUP($K4905,Fuel_Mappings!$C$2:$C$255,Fuel_Mappings!$D$2:$D$255)&lt;&gt;"",LOOKUP($K4905,Fuel_Mappings!$C$2:$C$255,Fuel_Mappings!$D$2:$D$255),"")</f>
        <v>Other_Fuel</v>
      </c>
      <c r="Q4905" s="5" t="str">
        <f>IF($P4905="Other_Fuel",IF(LOOKUP($G4905,Fuel_Mappings!$I$2:$I$36,Fuel_Mappings!$I$2:$I$36)=$G4905,LOOKUP($G4905,Fuel_Mappings!$I$2:$I$36,Fuel_Mappings!$J$2:$J$36),""),"")</f>
        <v/>
      </c>
      <c r="S4905" s="5" t="str">
        <f t="shared" si="318"/>
        <v>2H2</v>
      </c>
      <c r="T4905" s="3" t="b">
        <f t="shared" si="319"/>
        <v>1</v>
      </c>
      <c r="U4905" s="3" t="b">
        <f t="shared" si="320"/>
        <v>1</v>
      </c>
    </row>
    <row r="4906" spans="1:21">
      <c r="A4906" s="10">
        <v>30201661</v>
      </c>
      <c r="B4906" t="s">
        <v>1055</v>
      </c>
      <c r="C4906" t="s">
        <v>1056</v>
      </c>
      <c r="D4906" t="s">
        <v>1057</v>
      </c>
      <c r="E4906" t="s">
        <v>11</v>
      </c>
      <c r="F4906" t="s">
        <v>12</v>
      </c>
      <c r="G4906" t="s">
        <v>1070</v>
      </c>
      <c r="H4906" t="s">
        <v>14</v>
      </c>
      <c r="I4906" t="s">
        <v>15</v>
      </c>
      <c r="J4906" t="s">
        <v>21</v>
      </c>
      <c r="K4906" s="3" t="str">
        <f t="shared" si="317"/>
        <v>Agriculture, Food, &amp; Kindred ProductsOther</v>
      </c>
      <c r="L4906" s="9" t="s">
        <v>1461</v>
      </c>
      <c r="M4906" s="9" t="s">
        <v>1462</v>
      </c>
      <c r="N4906" t="s">
        <v>41</v>
      </c>
      <c r="P4906" s="5" t="str">
        <f>IF(LOOKUP($K4906,Fuel_Mappings!$C$2:$C$255,Fuel_Mappings!$D$2:$D$255)&lt;&gt;"",LOOKUP($K4906,Fuel_Mappings!$C$2:$C$255,Fuel_Mappings!$D$2:$D$255),"")</f>
        <v>Other_Fuel</v>
      </c>
      <c r="Q4906" s="5" t="str">
        <f>IF($P4906="Other_Fuel",IF(LOOKUP($G4906,Fuel_Mappings!$I$2:$I$36,Fuel_Mappings!$I$2:$I$36)=$G4906,LOOKUP($G4906,Fuel_Mappings!$I$2:$I$36,Fuel_Mappings!$J$2:$J$36),""),"")</f>
        <v/>
      </c>
      <c r="S4906" s="5" t="str">
        <f t="shared" si="318"/>
        <v>2H2</v>
      </c>
      <c r="T4906" s="3" t="b">
        <f t="shared" si="319"/>
        <v>1</v>
      </c>
      <c r="U4906" s="3" t="b">
        <f t="shared" si="320"/>
        <v>1</v>
      </c>
    </row>
    <row r="4907" spans="1:21">
      <c r="A4907" s="10">
        <v>30201682</v>
      </c>
      <c r="B4907" t="s">
        <v>1055</v>
      </c>
      <c r="C4907" t="s">
        <v>1056</v>
      </c>
      <c r="D4907" t="s">
        <v>1057</v>
      </c>
      <c r="E4907" t="s">
        <v>11</v>
      </c>
      <c r="F4907" t="s">
        <v>12</v>
      </c>
      <c r="G4907" t="s">
        <v>1070</v>
      </c>
      <c r="H4907" t="s">
        <v>14</v>
      </c>
      <c r="I4907" t="s">
        <v>15</v>
      </c>
      <c r="J4907" t="s">
        <v>21</v>
      </c>
      <c r="K4907" s="3" t="str">
        <f t="shared" si="317"/>
        <v>Agriculture, Food, &amp; Kindred ProductsOther</v>
      </c>
      <c r="L4907" s="9" t="s">
        <v>1461</v>
      </c>
      <c r="M4907" s="9" t="s">
        <v>1462</v>
      </c>
      <c r="N4907" t="s">
        <v>41</v>
      </c>
      <c r="P4907" s="5" t="str">
        <f>IF(LOOKUP($K4907,Fuel_Mappings!$C$2:$C$255,Fuel_Mappings!$D$2:$D$255)&lt;&gt;"",LOOKUP($K4907,Fuel_Mappings!$C$2:$C$255,Fuel_Mappings!$D$2:$D$255),"")</f>
        <v>Other_Fuel</v>
      </c>
      <c r="Q4907" s="5" t="str">
        <f>IF($P4907="Other_Fuel",IF(LOOKUP($G4907,Fuel_Mappings!$I$2:$I$36,Fuel_Mappings!$I$2:$I$36)=$G4907,LOOKUP($G4907,Fuel_Mappings!$I$2:$I$36,Fuel_Mappings!$J$2:$J$36),""),"")</f>
        <v/>
      </c>
      <c r="S4907" s="5" t="str">
        <f t="shared" si="318"/>
        <v>2H2</v>
      </c>
      <c r="T4907" s="3" t="b">
        <f t="shared" si="319"/>
        <v>1</v>
      </c>
      <c r="U4907" s="3" t="b">
        <f t="shared" si="320"/>
        <v>1</v>
      </c>
    </row>
    <row r="4908" spans="1:21">
      <c r="A4908" s="10">
        <v>30201701</v>
      </c>
      <c r="B4908" t="s">
        <v>1055</v>
      </c>
      <c r="C4908" t="s">
        <v>1056</v>
      </c>
      <c r="D4908" t="s">
        <v>1057</v>
      </c>
      <c r="E4908" t="s">
        <v>11</v>
      </c>
      <c r="F4908" t="s">
        <v>12</v>
      </c>
      <c r="G4908" t="s">
        <v>1071</v>
      </c>
      <c r="H4908" t="s">
        <v>14</v>
      </c>
      <c r="I4908" t="s">
        <v>15</v>
      </c>
      <c r="J4908" t="s">
        <v>21</v>
      </c>
      <c r="K4908" s="3" t="str">
        <f t="shared" si="317"/>
        <v>Agriculture, Food, &amp; Kindred ProductsOther</v>
      </c>
      <c r="L4908" s="9" t="s">
        <v>1461</v>
      </c>
      <c r="M4908" s="9" t="s">
        <v>1462</v>
      </c>
      <c r="N4908" t="s">
        <v>41</v>
      </c>
      <c r="P4908" s="5" t="str">
        <f>IF(LOOKUP($K4908,Fuel_Mappings!$C$2:$C$255,Fuel_Mappings!$D$2:$D$255)&lt;&gt;"",LOOKUP($K4908,Fuel_Mappings!$C$2:$C$255,Fuel_Mappings!$D$2:$D$255),"")</f>
        <v>Other_Fuel</v>
      </c>
      <c r="Q4908" s="5" t="str">
        <f>IF($P4908="Other_Fuel",IF(LOOKUP($G4908,Fuel_Mappings!$I$2:$I$36,Fuel_Mappings!$I$2:$I$36)=$G4908,LOOKUP($G4908,Fuel_Mappings!$I$2:$I$36,Fuel_Mappings!$J$2:$J$36),""),"")</f>
        <v/>
      </c>
      <c r="S4908" s="5" t="str">
        <f t="shared" si="318"/>
        <v>2H2</v>
      </c>
      <c r="T4908" s="3" t="b">
        <f t="shared" si="319"/>
        <v>1</v>
      </c>
      <c r="U4908" s="3" t="b">
        <f t="shared" si="320"/>
        <v>1</v>
      </c>
    </row>
    <row r="4909" spans="1:21">
      <c r="A4909" s="10">
        <v>30203104</v>
      </c>
      <c r="B4909" t="s">
        <v>1055</v>
      </c>
      <c r="C4909" t="s">
        <v>1056</v>
      </c>
      <c r="D4909" t="s">
        <v>1057</v>
      </c>
      <c r="E4909" t="s">
        <v>11</v>
      </c>
      <c r="F4909" t="s">
        <v>12</v>
      </c>
      <c r="G4909" t="s">
        <v>1081</v>
      </c>
      <c r="H4909" t="s">
        <v>14</v>
      </c>
      <c r="I4909" t="s">
        <v>15</v>
      </c>
      <c r="J4909" t="s">
        <v>21</v>
      </c>
      <c r="K4909" s="3" t="str">
        <f t="shared" si="317"/>
        <v>Agriculture, Food, &amp; Kindred ProductsOther</v>
      </c>
      <c r="L4909" s="9" t="s">
        <v>1461</v>
      </c>
      <c r="M4909" s="9" t="s">
        <v>1462</v>
      </c>
      <c r="N4909" t="s">
        <v>41</v>
      </c>
      <c r="P4909" s="5" t="str">
        <f>IF(LOOKUP($K4909,Fuel_Mappings!$C$2:$C$255,Fuel_Mappings!$D$2:$D$255)&lt;&gt;"",LOOKUP($K4909,Fuel_Mappings!$C$2:$C$255,Fuel_Mappings!$D$2:$D$255),"")</f>
        <v>Other_Fuel</v>
      </c>
      <c r="Q4909" s="5" t="str">
        <f>IF($P4909="Other_Fuel",IF(LOOKUP($G4909,Fuel_Mappings!$I$2:$I$36,Fuel_Mappings!$I$2:$I$36)=$G4909,LOOKUP($G4909,Fuel_Mappings!$I$2:$I$36,Fuel_Mappings!$J$2:$J$36),""),"")</f>
        <v/>
      </c>
      <c r="S4909" s="5" t="str">
        <f t="shared" si="318"/>
        <v>2H2</v>
      </c>
      <c r="T4909" s="3" t="b">
        <f t="shared" si="319"/>
        <v>1</v>
      </c>
      <c r="U4909" s="3" t="b">
        <f t="shared" si="320"/>
        <v>1</v>
      </c>
    </row>
    <row r="4910" spans="1:21">
      <c r="A4910" s="10">
        <v>30203421</v>
      </c>
      <c r="B4910" t="s">
        <v>1055</v>
      </c>
      <c r="C4910" t="s">
        <v>1056</v>
      </c>
      <c r="D4910" t="s">
        <v>1057</v>
      </c>
      <c r="E4910" t="s">
        <v>11</v>
      </c>
      <c r="F4910" t="s">
        <v>12</v>
      </c>
      <c r="G4910" t="s">
        <v>1073</v>
      </c>
      <c r="H4910" t="s">
        <v>14</v>
      </c>
      <c r="I4910" t="s">
        <v>15</v>
      </c>
      <c r="J4910" t="s">
        <v>1061</v>
      </c>
      <c r="K4910" s="3" t="str">
        <f t="shared" si="317"/>
        <v>Agriculture, Food, &amp; Kindred ProductsBakeries</v>
      </c>
      <c r="L4910" s="9" t="s">
        <v>1461</v>
      </c>
      <c r="M4910" s="9" t="s">
        <v>1462</v>
      </c>
      <c r="N4910" t="s">
        <v>41</v>
      </c>
      <c r="P4910" s="5" t="str">
        <f>IF(LOOKUP($K4910,Fuel_Mappings!$C$2:$C$255,Fuel_Mappings!$D$2:$D$255)&lt;&gt;"",LOOKUP($K4910,Fuel_Mappings!$C$2:$C$255,Fuel_Mappings!$D$2:$D$255),"")</f>
        <v/>
      </c>
      <c r="Q4910" s="5" t="str">
        <f>IF($P4910="Other_Fuel",IF(LOOKUP($G4910,Fuel_Mappings!$I$2:$I$36,Fuel_Mappings!$I$2:$I$36)=$G4910,LOOKUP($G4910,Fuel_Mappings!$I$2:$I$36,Fuel_Mappings!$J$2:$J$36),""),"")</f>
        <v/>
      </c>
      <c r="S4910" s="5" t="str">
        <f t="shared" si="318"/>
        <v>2H2</v>
      </c>
      <c r="T4910" s="3" t="b">
        <f t="shared" si="319"/>
        <v>1</v>
      </c>
      <c r="U4910" s="3" t="b">
        <f t="shared" si="320"/>
        <v>1</v>
      </c>
    </row>
    <row r="4911" spans="1:21">
      <c r="A4911" s="10">
        <v>30203603</v>
      </c>
      <c r="B4911" t="s">
        <v>1055</v>
      </c>
      <c r="C4911" t="s">
        <v>1056</v>
      </c>
      <c r="D4911" t="s">
        <v>1057</v>
      </c>
      <c r="E4911" t="s">
        <v>11</v>
      </c>
      <c r="F4911" t="s">
        <v>12</v>
      </c>
      <c r="G4911" t="s">
        <v>1075</v>
      </c>
      <c r="H4911" t="s">
        <v>14</v>
      </c>
      <c r="I4911" t="s">
        <v>15</v>
      </c>
      <c r="J4911" t="s">
        <v>21</v>
      </c>
      <c r="K4911" s="3" t="str">
        <f t="shared" si="317"/>
        <v>Agriculture, Food, &amp; Kindred ProductsOther</v>
      </c>
      <c r="L4911" s="9" t="s">
        <v>1461</v>
      </c>
      <c r="M4911" s="9" t="s">
        <v>1462</v>
      </c>
      <c r="N4911" t="s">
        <v>41</v>
      </c>
      <c r="P4911" s="5" t="str">
        <f>IF(LOOKUP($K4911,Fuel_Mappings!$C$2:$C$255,Fuel_Mappings!$D$2:$D$255)&lt;&gt;"",LOOKUP($K4911,Fuel_Mappings!$C$2:$C$255,Fuel_Mappings!$D$2:$D$255),"")</f>
        <v>Other_Fuel</v>
      </c>
      <c r="Q4911" s="5" t="str">
        <f>IF($P4911="Other_Fuel",IF(LOOKUP($G4911,Fuel_Mappings!$I$2:$I$36,Fuel_Mappings!$I$2:$I$36)=$G4911,LOOKUP($G4911,Fuel_Mappings!$I$2:$I$36,Fuel_Mappings!$J$2:$J$36),""),"")</f>
        <v/>
      </c>
      <c r="S4911" s="5" t="str">
        <f t="shared" si="318"/>
        <v>2H2</v>
      </c>
      <c r="T4911" s="3" t="b">
        <f t="shared" si="319"/>
        <v>1</v>
      </c>
      <c r="U4911" s="3" t="b">
        <f t="shared" si="320"/>
        <v>1</v>
      </c>
    </row>
    <row r="4912" spans="1:21">
      <c r="A4912" s="10">
        <v>30203604</v>
      </c>
      <c r="B4912" t="s">
        <v>1055</v>
      </c>
      <c r="C4912" t="s">
        <v>1056</v>
      </c>
      <c r="D4912" t="s">
        <v>1057</v>
      </c>
      <c r="E4912" t="s">
        <v>11</v>
      </c>
      <c r="F4912" t="s">
        <v>12</v>
      </c>
      <c r="G4912" t="s">
        <v>1075</v>
      </c>
      <c r="H4912" t="s">
        <v>14</v>
      </c>
      <c r="I4912" t="s">
        <v>15</v>
      </c>
      <c r="J4912" t="s">
        <v>21</v>
      </c>
      <c r="K4912" s="3" t="str">
        <f t="shared" si="317"/>
        <v>Agriculture, Food, &amp; Kindred ProductsOther</v>
      </c>
      <c r="L4912" s="9" t="s">
        <v>1461</v>
      </c>
      <c r="M4912" s="9" t="s">
        <v>1462</v>
      </c>
      <c r="N4912" t="s">
        <v>41</v>
      </c>
      <c r="P4912" s="5" t="str">
        <f>IF(LOOKUP($K4912,Fuel_Mappings!$C$2:$C$255,Fuel_Mappings!$D$2:$D$255)&lt;&gt;"",LOOKUP($K4912,Fuel_Mappings!$C$2:$C$255,Fuel_Mappings!$D$2:$D$255),"")</f>
        <v>Other_Fuel</v>
      </c>
      <c r="Q4912" s="5" t="str">
        <f>IF($P4912="Other_Fuel",IF(LOOKUP($G4912,Fuel_Mappings!$I$2:$I$36,Fuel_Mappings!$I$2:$I$36)=$G4912,LOOKUP($G4912,Fuel_Mappings!$I$2:$I$36,Fuel_Mappings!$J$2:$J$36),""),"")</f>
        <v/>
      </c>
      <c r="S4912" s="5" t="str">
        <f t="shared" si="318"/>
        <v>2H2</v>
      </c>
      <c r="T4912" s="3" t="b">
        <f t="shared" si="319"/>
        <v>1</v>
      </c>
      <c r="U4912" s="3" t="b">
        <f t="shared" si="320"/>
        <v>1</v>
      </c>
    </row>
    <row r="4913" spans="1:21">
      <c r="A4913" s="10">
        <v>30203802</v>
      </c>
      <c r="B4913" t="s">
        <v>1055</v>
      </c>
      <c r="C4913" t="s">
        <v>1056</v>
      </c>
      <c r="D4913" t="s">
        <v>1057</v>
      </c>
      <c r="E4913" t="s">
        <v>11</v>
      </c>
      <c r="F4913" t="s">
        <v>12</v>
      </c>
      <c r="G4913" t="s">
        <v>1082</v>
      </c>
      <c r="H4913" t="s">
        <v>14</v>
      </c>
      <c r="I4913" t="s">
        <v>15</v>
      </c>
      <c r="J4913" t="s">
        <v>21</v>
      </c>
      <c r="K4913" s="3" t="str">
        <f t="shared" si="317"/>
        <v>Agriculture, Food, &amp; Kindred ProductsOther</v>
      </c>
      <c r="L4913" s="9" t="s">
        <v>1461</v>
      </c>
      <c r="M4913" s="9" t="s">
        <v>1462</v>
      </c>
      <c r="N4913" t="s">
        <v>41</v>
      </c>
      <c r="P4913" s="5" t="str">
        <f>IF(LOOKUP($K4913,Fuel_Mappings!$C$2:$C$255,Fuel_Mappings!$D$2:$D$255)&lt;&gt;"",LOOKUP($K4913,Fuel_Mappings!$C$2:$C$255,Fuel_Mappings!$D$2:$D$255),"")</f>
        <v>Other_Fuel</v>
      </c>
      <c r="Q4913" s="5" t="str">
        <f>IF($P4913="Other_Fuel",IF(LOOKUP($G4913,Fuel_Mappings!$I$2:$I$36,Fuel_Mappings!$I$2:$I$36)=$G4913,LOOKUP($G4913,Fuel_Mappings!$I$2:$I$36,Fuel_Mappings!$J$2:$J$36),""),"")</f>
        <v/>
      </c>
      <c r="S4913" s="5" t="str">
        <f t="shared" si="318"/>
        <v>2H2</v>
      </c>
      <c r="T4913" s="3" t="b">
        <f t="shared" si="319"/>
        <v>1</v>
      </c>
      <c r="U4913" s="3" t="b">
        <f t="shared" si="320"/>
        <v>1</v>
      </c>
    </row>
    <row r="4914" spans="1:21">
      <c r="A4914" s="10">
        <v>30200117</v>
      </c>
      <c r="B4914" t="s">
        <v>1055</v>
      </c>
      <c r="C4914" t="s">
        <v>1056</v>
      </c>
      <c r="D4914" t="s">
        <v>1057</v>
      </c>
      <c r="E4914" t="s">
        <v>11</v>
      </c>
      <c r="F4914" t="s">
        <v>12</v>
      </c>
      <c r="G4914" t="s">
        <v>1078</v>
      </c>
      <c r="H4914" t="s">
        <v>14</v>
      </c>
      <c r="I4914" t="s">
        <v>15</v>
      </c>
      <c r="J4914" t="s">
        <v>21</v>
      </c>
      <c r="K4914" s="3" t="str">
        <f t="shared" si="317"/>
        <v>Agriculture, Food, &amp; Kindred ProductsOther</v>
      </c>
      <c r="L4914" s="9" t="s">
        <v>1461</v>
      </c>
      <c r="M4914" s="9" t="s">
        <v>1462</v>
      </c>
      <c r="N4914" t="s">
        <v>41</v>
      </c>
      <c r="P4914" s="5" t="str">
        <f>IF(LOOKUP($K4914,Fuel_Mappings!$C$2:$C$255,Fuel_Mappings!$D$2:$D$255)&lt;&gt;"",LOOKUP($K4914,Fuel_Mappings!$C$2:$C$255,Fuel_Mappings!$D$2:$D$255),"")</f>
        <v>Other_Fuel</v>
      </c>
      <c r="Q4914" s="5" t="str">
        <f>IF($P4914="Other_Fuel",IF(LOOKUP($G4914,Fuel_Mappings!$I$2:$I$36,Fuel_Mappings!$I$2:$I$36)=$G4914,LOOKUP($G4914,Fuel_Mappings!$I$2:$I$36,Fuel_Mappings!$J$2:$J$36),""),"")</f>
        <v/>
      </c>
      <c r="S4914" s="5" t="str">
        <f t="shared" si="318"/>
        <v>2H2</v>
      </c>
      <c r="T4914" s="3" t="b">
        <f t="shared" si="319"/>
        <v>1</v>
      </c>
      <c r="U4914" s="3" t="b">
        <f t="shared" si="320"/>
        <v>1</v>
      </c>
    </row>
    <row r="4915" spans="1:21">
      <c r="A4915" s="10">
        <v>30200120</v>
      </c>
      <c r="B4915" t="s">
        <v>1055</v>
      </c>
      <c r="C4915" t="s">
        <v>1056</v>
      </c>
      <c r="D4915" t="s">
        <v>1057</v>
      </c>
      <c r="E4915" t="s">
        <v>11</v>
      </c>
      <c r="F4915" t="s">
        <v>12</v>
      </c>
      <c r="G4915" t="s">
        <v>1078</v>
      </c>
      <c r="H4915" t="s">
        <v>14</v>
      </c>
      <c r="I4915" t="s">
        <v>15</v>
      </c>
      <c r="J4915" t="s">
        <v>21</v>
      </c>
      <c r="K4915" s="3" t="str">
        <f t="shared" ref="K4915:K4978" si="321">I4915&amp;J4915</f>
        <v>Agriculture, Food, &amp; Kindred ProductsOther</v>
      </c>
      <c r="L4915" s="9" t="s">
        <v>1461</v>
      </c>
      <c r="M4915" s="9" t="s">
        <v>1462</v>
      </c>
      <c r="N4915" t="s">
        <v>41</v>
      </c>
      <c r="P4915" s="5" t="str">
        <f>IF(LOOKUP($K4915,Fuel_Mappings!$C$2:$C$255,Fuel_Mappings!$D$2:$D$255)&lt;&gt;"",LOOKUP($K4915,Fuel_Mappings!$C$2:$C$255,Fuel_Mappings!$D$2:$D$255),"")</f>
        <v>Other_Fuel</v>
      </c>
      <c r="Q4915" s="5" t="str">
        <f>IF($P4915="Other_Fuel",IF(LOOKUP($G4915,Fuel_Mappings!$I$2:$I$36,Fuel_Mappings!$I$2:$I$36)=$G4915,LOOKUP($G4915,Fuel_Mappings!$I$2:$I$36,Fuel_Mappings!$J$2:$J$36),""),"")</f>
        <v/>
      </c>
      <c r="S4915" s="5" t="str">
        <f t="shared" si="318"/>
        <v>2H2</v>
      </c>
      <c r="T4915" s="3" t="b">
        <f t="shared" si="319"/>
        <v>1</v>
      </c>
      <c r="U4915" s="3" t="b">
        <f t="shared" si="320"/>
        <v>1</v>
      </c>
    </row>
    <row r="4916" spans="1:21">
      <c r="A4916" s="10">
        <v>30201507</v>
      </c>
      <c r="B4916" t="s">
        <v>1055</v>
      </c>
      <c r="C4916" t="s">
        <v>1056</v>
      </c>
      <c r="D4916" t="s">
        <v>1057</v>
      </c>
      <c r="E4916" t="s">
        <v>11</v>
      </c>
      <c r="F4916" t="s">
        <v>12</v>
      </c>
      <c r="G4916" t="s">
        <v>448</v>
      </c>
      <c r="H4916" t="s">
        <v>14</v>
      </c>
      <c r="I4916" t="s">
        <v>15</v>
      </c>
      <c r="J4916" t="s">
        <v>21</v>
      </c>
      <c r="K4916" s="3" t="str">
        <f t="shared" si="321"/>
        <v>Agriculture, Food, &amp; Kindred ProductsOther</v>
      </c>
      <c r="L4916" s="9" t="s">
        <v>1461</v>
      </c>
      <c r="M4916" s="9" t="s">
        <v>1462</v>
      </c>
      <c r="N4916" t="s">
        <v>41</v>
      </c>
      <c r="P4916" s="5" t="str">
        <f>IF(LOOKUP($K4916,Fuel_Mappings!$C$2:$C$255,Fuel_Mappings!$D$2:$D$255)&lt;&gt;"",LOOKUP($K4916,Fuel_Mappings!$C$2:$C$255,Fuel_Mappings!$D$2:$D$255),"")</f>
        <v>Other_Fuel</v>
      </c>
      <c r="Q4916" s="5" t="str">
        <f>IF($P4916="Other_Fuel",IF(LOOKUP($G4916,Fuel_Mappings!$I$2:$I$36,Fuel_Mappings!$I$2:$I$36)=$G4916,LOOKUP($G4916,Fuel_Mappings!$I$2:$I$36,Fuel_Mappings!$J$2:$J$36),""),"")</f>
        <v/>
      </c>
      <c r="S4916" s="5" t="str">
        <f t="shared" si="318"/>
        <v>2H2</v>
      </c>
      <c r="T4916" s="3" t="b">
        <f t="shared" si="319"/>
        <v>1</v>
      </c>
      <c r="U4916" s="3" t="b">
        <f t="shared" si="320"/>
        <v>1</v>
      </c>
    </row>
    <row r="4917" spans="1:21">
      <c r="A4917" s="10">
        <v>30201510</v>
      </c>
      <c r="B4917" t="s">
        <v>1055</v>
      </c>
      <c r="C4917" t="s">
        <v>1056</v>
      </c>
      <c r="D4917" t="s">
        <v>1057</v>
      </c>
      <c r="E4917" t="s">
        <v>11</v>
      </c>
      <c r="F4917" t="s">
        <v>12</v>
      </c>
      <c r="G4917" t="s">
        <v>448</v>
      </c>
      <c r="H4917" t="s">
        <v>14</v>
      </c>
      <c r="I4917" t="s">
        <v>15</v>
      </c>
      <c r="J4917" t="s">
        <v>21</v>
      </c>
      <c r="K4917" s="3" t="str">
        <f t="shared" si="321"/>
        <v>Agriculture, Food, &amp; Kindred ProductsOther</v>
      </c>
      <c r="L4917" s="9" t="s">
        <v>1461</v>
      </c>
      <c r="M4917" s="9" t="s">
        <v>1462</v>
      </c>
      <c r="N4917" t="s">
        <v>41</v>
      </c>
      <c r="P4917" s="5" t="str">
        <f>IF(LOOKUP($K4917,Fuel_Mappings!$C$2:$C$255,Fuel_Mappings!$D$2:$D$255)&lt;&gt;"",LOOKUP($K4917,Fuel_Mappings!$C$2:$C$255,Fuel_Mappings!$D$2:$D$255),"")</f>
        <v>Other_Fuel</v>
      </c>
      <c r="Q4917" s="5" t="str">
        <f>IF($P4917="Other_Fuel",IF(LOOKUP($G4917,Fuel_Mappings!$I$2:$I$36,Fuel_Mappings!$I$2:$I$36)=$G4917,LOOKUP($G4917,Fuel_Mappings!$I$2:$I$36,Fuel_Mappings!$J$2:$J$36),""),"")</f>
        <v/>
      </c>
      <c r="S4917" s="5" t="str">
        <f t="shared" si="318"/>
        <v>2H2</v>
      </c>
      <c r="T4917" s="3" t="b">
        <f t="shared" si="319"/>
        <v>1</v>
      </c>
      <c r="U4917" s="3" t="b">
        <f t="shared" si="320"/>
        <v>1</v>
      </c>
    </row>
    <row r="4918" spans="1:21">
      <c r="A4918" s="10">
        <v>30201535</v>
      </c>
      <c r="B4918" t="s">
        <v>1055</v>
      </c>
      <c r="C4918" t="s">
        <v>1056</v>
      </c>
      <c r="D4918" t="s">
        <v>1057</v>
      </c>
      <c r="E4918" t="s">
        <v>11</v>
      </c>
      <c r="F4918" t="s">
        <v>12</v>
      </c>
      <c r="G4918" t="s">
        <v>448</v>
      </c>
      <c r="H4918" t="s">
        <v>14</v>
      </c>
      <c r="I4918" t="s">
        <v>15</v>
      </c>
      <c r="J4918" t="s">
        <v>21</v>
      </c>
      <c r="K4918" s="3" t="str">
        <f t="shared" si="321"/>
        <v>Agriculture, Food, &amp; Kindred ProductsOther</v>
      </c>
      <c r="L4918" s="9" t="s">
        <v>1461</v>
      </c>
      <c r="M4918" s="9" t="s">
        <v>1462</v>
      </c>
      <c r="N4918" t="s">
        <v>41</v>
      </c>
      <c r="P4918" s="5" t="str">
        <f>IF(LOOKUP($K4918,Fuel_Mappings!$C$2:$C$255,Fuel_Mappings!$D$2:$D$255)&lt;&gt;"",LOOKUP($K4918,Fuel_Mappings!$C$2:$C$255,Fuel_Mappings!$D$2:$D$255),"")</f>
        <v>Other_Fuel</v>
      </c>
      <c r="Q4918" s="5" t="str">
        <f>IF($P4918="Other_Fuel",IF(LOOKUP($G4918,Fuel_Mappings!$I$2:$I$36,Fuel_Mappings!$I$2:$I$36)=$G4918,LOOKUP($G4918,Fuel_Mappings!$I$2:$I$36,Fuel_Mappings!$J$2:$J$36),""),"")</f>
        <v/>
      </c>
      <c r="S4918" s="5" t="str">
        <f t="shared" si="318"/>
        <v>2H2</v>
      </c>
      <c r="T4918" s="3" t="b">
        <f t="shared" si="319"/>
        <v>1</v>
      </c>
      <c r="U4918" s="3" t="b">
        <f t="shared" si="320"/>
        <v>1</v>
      </c>
    </row>
    <row r="4919" spans="1:21">
      <c r="A4919" s="10">
        <v>30201006</v>
      </c>
      <c r="B4919" t="s">
        <v>1055</v>
      </c>
      <c r="C4919" t="s">
        <v>1056</v>
      </c>
      <c r="D4919" t="s">
        <v>1057</v>
      </c>
      <c r="E4919" t="s">
        <v>11</v>
      </c>
      <c r="F4919" t="s">
        <v>12</v>
      </c>
      <c r="G4919" t="s">
        <v>452</v>
      </c>
      <c r="H4919" t="s">
        <v>14</v>
      </c>
      <c r="I4919" t="s">
        <v>15</v>
      </c>
      <c r="J4919" t="s">
        <v>21</v>
      </c>
      <c r="K4919" s="3" t="str">
        <f t="shared" si="321"/>
        <v>Agriculture, Food, &amp; Kindred ProductsOther</v>
      </c>
      <c r="L4919" s="9" t="s">
        <v>1461</v>
      </c>
      <c r="M4919" s="9" t="s">
        <v>1462</v>
      </c>
      <c r="N4919" t="s">
        <v>41</v>
      </c>
      <c r="P4919" s="5" t="str">
        <f>IF(LOOKUP($K4919,Fuel_Mappings!$C$2:$C$255,Fuel_Mappings!$D$2:$D$255)&lt;&gt;"",LOOKUP($K4919,Fuel_Mappings!$C$2:$C$255,Fuel_Mappings!$D$2:$D$255),"")</f>
        <v>Other_Fuel</v>
      </c>
      <c r="Q4919" s="5" t="str">
        <f>IF($P4919="Other_Fuel",IF(LOOKUP($G4919,Fuel_Mappings!$I$2:$I$36,Fuel_Mappings!$I$2:$I$36)=$G4919,LOOKUP($G4919,Fuel_Mappings!$I$2:$I$36,Fuel_Mappings!$J$2:$J$36),""),"")</f>
        <v/>
      </c>
      <c r="S4919" s="5" t="str">
        <f t="shared" si="318"/>
        <v>2H2</v>
      </c>
      <c r="T4919" s="3" t="b">
        <f t="shared" si="319"/>
        <v>1</v>
      </c>
      <c r="U4919" s="3" t="b">
        <f t="shared" si="320"/>
        <v>1</v>
      </c>
    </row>
    <row r="4920" spans="1:21">
      <c r="A4920" s="10">
        <v>30201299</v>
      </c>
      <c r="B4920" t="s">
        <v>1055</v>
      </c>
      <c r="C4920" t="s">
        <v>1056</v>
      </c>
      <c r="D4920" t="s">
        <v>1057</v>
      </c>
      <c r="E4920" t="s">
        <v>11</v>
      </c>
      <c r="F4920" t="s">
        <v>12</v>
      </c>
      <c r="G4920" t="s">
        <v>1088</v>
      </c>
      <c r="H4920" t="s">
        <v>14</v>
      </c>
      <c r="I4920" t="s">
        <v>15</v>
      </c>
      <c r="J4920" t="s">
        <v>21</v>
      </c>
      <c r="K4920" s="3" t="str">
        <f t="shared" si="321"/>
        <v>Agriculture, Food, &amp; Kindred ProductsOther</v>
      </c>
      <c r="L4920" s="9" t="s">
        <v>1461</v>
      </c>
      <c r="M4920" s="9" t="s">
        <v>1462</v>
      </c>
      <c r="N4920" t="s">
        <v>41</v>
      </c>
      <c r="P4920" s="5" t="str">
        <f>IF(LOOKUP($K4920,Fuel_Mappings!$C$2:$C$255,Fuel_Mappings!$D$2:$D$255)&lt;&gt;"",LOOKUP($K4920,Fuel_Mappings!$C$2:$C$255,Fuel_Mappings!$D$2:$D$255),"")</f>
        <v>Other_Fuel</v>
      </c>
      <c r="Q4920" s="5" t="str">
        <f>IF($P4920="Other_Fuel",IF(LOOKUP($G4920,Fuel_Mappings!$I$2:$I$36,Fuel_Mappings!$I$2:$I$36)=$G4920,LOOKUP($G4920,Fuel_Mappings!$I$2:$I$36,Fuel_Mappings!$J$2:$J$36),""),"")</f>
        <v/>
      </c>
      <c r="S4920" s="5" t="str">
        <f t="shared" si="318"/>
        <v>2H2</v>
      </c>
      <c r="T4920" s="3" t="b">
        <f t="shared" si="319"/>
        <v>1</v>
      </c>
      <c r="U4920" s="3" t="b">
        <f t="shared" si="320"/>
        <v>1</v>
      </c>
    </row>
    <row r="4921" spans="1:21">
      <c r="A4921" s="10">
        <v>30201704</v>
      </c>
      <c r="B4921" t="s">
        <v>1055</v>
      </c>
      <c r="C4921" t="s">
        <v>1056</v>
      </c>
      <c r="D4921" t="s">
        <v>1057</v>
      </c>
      <c r="E4921" t="s">
        <v>11</v>
      </c>
      <c r="F4921" t="s">
        <v>12</v>
      </c>
      <c r="G4921" t="s">
        <v>1071</v>
      </c>
      <c r="H4921" t="s">
        <v>14</v>
      </c>
      <c r="I4921" t="s">
        <v>15</v>
      </c>
      <c r="J4921" t="s">
        <v>21</v>
      </c>
      <c r="K4921" s="3" t="str">
        <f t="shared" si="321"/>
        <v>Agriculture, Food, &amp; Kindred ProductsOther</v>
      </c>
      <c r="L4921" s="9" t="s">
        <v>1461</v>
      </c>
      <c r="M4921" s="9" t="s">
        <v>1462</v>
      </c>
      <c r="N4921" t="s">
        <v>41</v>
      </c>
      <c r="P4921" s="5" t="str">
        <f>IF(LOOKUP($K4921,Fuel_Mappings!$C$2:$C$255,Fuel_Mappings!$D$2:$D$255)&lt;&gt;"",LOOKUP($K4921,Fuel_Mappings!$C$2:$C$255,Fuel_Mappings!$D$2:$D$255),"")</f>
        <v>Other_Fuel</v>
      </c>
      <c r="Q4921" s="5" t="str">
        <f>IF($P4921="Other_Fuel",IF(LOOKUP($G4921,Fuel_Mappings!$I$2:$I$36,Fuel_Mappings!$I$2:$I$36)=$G4921,LOOKUP($G4921,Fuel_Mappings!$I$2:$I$36,Fuel_Mappings!$J$2:$J$36),""),"")</f>
        <v/>
      </c>
      <c r="S4921" s="5" t="str">
        <f t="shared" si="318"/>
        <v>2H2</v>
      </c>
      <c r="T4921" s="3" t="b">
        <f t="shared" si="319"/>
        <v>1</v>
      </c>
      <c r="U4921" s="3" t="b">
        <f t="shared" si="320"/>
        <v>1</v>
      </c>
    </row>
    <row r="4922" spans="1:21">
      <c r="A4922" s="10">
        <v>30200762</v>
      </c>
      <c r="B4922" t="s">
        <v>1055</v>
      </c>
      <c r="C4922" t="s">
        <v>1056</v>
      </c>
      <c r="D4922" t="s">
        <v>1057</v>
      </c>
      <c r="E4922" t="s">
        <v>11</v>
      </c>
      <c r="F4922" t="s">
        <v>12</v>
      </c>
      <c r="G4922" t="s">
        <v>19</v>
      </c>
      <c r="H4922" t="s">
        <v>14</v>
      </c>
      <c r="I4922" t="s">
        <v>15</v>
      </c>
      <c r="J4922" t="s">
        <v>1060</v>
      </c>
      <c r="K4922" s="3" t="str">
        <f t="shared" si="321"/>
        <v>Agriculture, Food, &amp; Kindred ProductsOther Grain Mills</v>
      </c>
      <c r="L4922" s="9" t="s">
        <v>1461</v>
      </c>
      <c r="M4922" s="9" t="s">
        <v>1462</v>
      </c>
      <c r="N4922" t="s">
        <v>41</v>
      </c>
      <c r="P4922" s="5" t="str">
        <f>IF(LOOKUP($K4922,Fuel_Mappings!$C$2:$C$255,Fuel_Mappings!$D$2:$D$255)&lt;&gt;"",LOOKUP($K4922,Fuel_Mappings!$C$2:$C$255,Fuel_Mappings!$D$2:$D$255),"")</f>
        <v/>
      </c>
      <c r="Q4922" s="5" t="str">
        <f>IF($P4922="Other_Fuel",IF(LOOKUP($G4922,Fuel_Mappings!$I$2:$I$36,Fuel_Mappings!$I$2:$I$36)=$G4922,LOOKUP($G4922,Fuel_Mappings!$I$2:$I$36,Fuel_Mappings!$J$2:$J$36),""),"")</f>
        <v/>
      </c>
      <c r="S4922" s="5" t="str">
        <f t="shared" si="318"/>
        <v>2H2</v>
      </c>
      <c r="T4922" s="3" t="b">
        <f t="shared" si="319"/>
        <v>1</v>
      </c>
      <c r="U4922" s="3" t="b">
        <f t="shared" si="320"/>
        <v>1</v>
      </c>
    </row>
    <row r="4923" spans="1:21">
      <c r="A4923" s="10">
        <v>30200904</v>
      </c>
      <c r="B4923" t="s">
        <v>1055</v>
      </c>
      <c r="C4923" t="s">
        <v>1056</v>
      </c>
      <c r="D4923" t="s">
        <v>1057</v>
      </c>
      <c r="E4923" t="s">
        <v>11</v>
      </c>
      <c r="F4923" t="s">
        <v>12</v>
      </c>
      <c r="G4923" t="s">
        <v>1066</v>
      </c>
      <c r="H4923" t="s">
        <v>14</v>
      </c>
      <c r="I4923" t="s">
        <v>15</v>
      </c>
      <c r="J4923" t="s">
        <v>21</v>
      </c>
      <c r="K4923" s="3" t="str">
        <f t="shared" si="321"/>
        <v>Agriculture, Food, &amp; Kindred ProductsOther</v>
      </c>
      <c r="L4923" s="9" t="s">
        <v>1461</v>
      </c>
      <c r="M4923" s="9" t="s">
        <v>1462</v>
      </c>
      <c r="N4923" t="s">
        <v>41</v>
      </c>
      <c r="P4923" s="5" t="str">
        <f>IF(LOOKUP($K4923,Fuel_Mappings!$C$2:$C$255,Fuel_Mappings!$D$2:$D$255)&lt;&gt;"",LOOKUP($K4923,Fuel_Mappings!$C$2:$C$255,Fuel_Mappings!$D$2:$D$255),"")</f>
        <v>Other_Fuel</v>
      </c>
      <c r="Q4923" s="5" t="str">
        <f>IF($P4923="Other_Fuel",IF(LOOKUP($G4923,Fuel_Mappings!$I$2:$I$36,Fuel_Mappings!$I$2:$I$36)=$G4923,LOOKUP($G4923,Fuel_Mappings!$I$2:$I$36,Fuel_Mappings!$J$2:$J$36),""),"")</f>
        <v/>
      </c>
      <c r="S4923" s="5" t="str">
        <f t="shared" si="318"/>
        <v>2H2</v>
      </c>
      <c r="T4923" s="3" t="b">
        <f t="shared" si="319"/>
        <v>1</v>
      </c>
      <c r="U4923" s="3" t="b">
        <f t="shared" si="320"/>
        <v>1</v>
      </c>
    </row>
    <row r="4924" spans="1:21">
      <c r="A4924" s="10">
        <v>30200920</v>
      </c>
      <c r="B4924" t="s">
        <v>1055</v>
      </c>
      <c r="C4924" t="s">
        <v>1056</v>
      </c>
      <c r="D4924" t="s">
        <v>1057</v>
      </c>
      <c r="E4924" t="s">
        <v>11</v>
      </c>
      <c r="F4924" t="s">
        <v>12</v>
      </c>
      <c r="G4924" t="s">
        <v>1066</v>
      </c>
      <c r="H4924" t="s">
        <v>14</v>
      </c>
      <c r="I4924" t="s">
        <v>15</v>
      </c>
      <c r="J4924" t="s">
        <v>21</v>
      </c>
      <c r="K4924" s="3" t="str">
        <f t="shared" si="321"/>
        <v>Agriculture, Food, &amp; Kindred ProductsOther</v>
      </c>
      <c r="L4924" s="9" t="s">
        <v>1461</v>
      </c>
      <c r="M4924" s="9" t="s">
        <v>1462</v>
      </c>
      <c r="N4924" t="s">
        <v>41</v>
      </c>
      <c r="P4924" s="5" t="str">
        <f>IF(LOOKUP($K4924,Fuel_Mappings!$C$2:$C$255,Fuel_Mappings!$D$2:$D$255)&lt;&gt;"",LOOKUP($K4924,Fuel_Mappings!$C$2:$C$255,Fuel_Mappings!$D$2:$D$255),"")</f>
        <v>Other_Fuel</v>
      </c>
      <c r="Q4924" s="5" t="str">
        <f>IF($P4924="Other_Fuel",IF(LOOKUP($G4924,Fuel_Mappings!$I$2:$I$36,Fuel_Mappings!$I$2:$I$36)=$G4924,LOOKUP($G4924,Fuel_Mappings!$I$2:$I$36,Fuel_Mappings!$J$2:$J$36),""),"")</f>
        <v/>
      </c>
      <c r="S4924" s="5" t="str">
        <f t="shared" si="318"/>
        <v>2H2</v>
      </c>
      <c r="T4924" s="3" t="b">
        <f t="shared" si="319"/>
        <v>1</v>
      </c>
      <c r="U4924" s="3" t="b">
        <f t="shared" si="320"/>
        <v>1</v>
      </c>
    </row>
    <row r="4925" spans="1:21">
      <c r="A4925" s="10">
        <v>30200921</v>
      </c>
      <c r="B4925" t="s">
        <v>1055</v>
      </c>
      <c r="C4925" t="s">
        <v>1056</v>
      </c>
      <c r="D4925" t="s">
        <v>1057</v>
      </c>
      <c r="E4925" t="s">
        <v>11</v>
      </c>
      <c r="F4925" t="s">
        <v>12</v>
      </c>
      <c r="G4925" t="s">
        <v>1066</v>
      </c>
      <c r="H4925" t="s">
        <v>14</v>
      </c>
      <c r="I4925" t="s">
        <v>15</v>
      </c>
      <c r="J4925" t="s">
        <v>21</v>
      </c>
      <c r="K4925" s="3" t="str">
        <f t="shared" si="321"/>
        <v>Agriculture, Food, &amp; Kindred ProductsOther</v>
      </c>
      <c r="L4925" s="9" t="s">
        <v>1461</v>
      </c>
      <c r="M4925" s="9" t="s">
        <v>1462</v>
      </c>
      <c r="N4925" t="s">
        <v>41</v>
      </c>
      <c r="P4925" s="5" t="str">
        <f>IF(LOOKUP($K4925,Fuel_Mappings!$C$2:$C$255,Fuel_Mappings!$D$2:$D$255)&lt;&gt;"",LOOKUP($K4925,Fuel_Mappings!$C$2:$C$255,Fuel_Mappings!$D$2:$D$255),"")</f>
        <v>Other_Fuel</v>
      </c>
      <c r="Q4925" s="5" t="str">
        <f>IF($P4925="Other_Fuel",IF(LOOKUP($G4925,Fuel_Mappings!$I$2:$I$36,Fuel_Mappings!$I$2:$I$36)=$G4925,LOOKUP($G4925,Fuel_Mappings!$I$2:$I$36,Fuel_Mappings!$J$2:$J$36),""),"")</f>
        <v/>
      </c>
      <c r="S4925" s="5" t="str">
        <f t="shared" si="318"/>
        <v>2H2</v>
      </c>
      <c r="T4925" s="3" t="b">
        <f t="shared" si="319"/>
        <v>1</v>
      </c>
      <c r="U4925" s="3" t="b">
        <f t="shared" si="320"/>
        <v>1</v>
      </c>
    </row>
    <row r="4926" spans="1:21">
      <c r="A4926" s="10">
        <v>30200923</v>
      </c>
      <c r="B4926" t="s">
        <v>1055</v>
      </c>
      <c r="C4926" t="s">
        <v>1056</v>
      </c>
      <c r="D4926" t="s">
        <v>1057</v>
      </c>
      <c r="E4926" t="s">
        <v>11</v>
      </c>
      <c r="F4926" t="s">
        <v>12</v>
      </c>
      <c r="G4926" t="s">
        <v>1066</v>
      </c>
      <c r="H4926" t="s">
        <v>14</v>
      </c>
      <c r="I4926" t="s">
        <v>15</v>
      </c>
      <c r="J4926" t="s">
        <v>21</v>
      </c>
      <c r="K4926" s="3" t="str">
        <f t="shared" si="321"/>
        <v>Agriculture, Food, &amp; Kindred ProductsOther</v>
      </c>
      <c r="L4926" s="9" t="s">
        <v>1461</v>
      </c>
      <c r="M4926" s="9" t="s">
        <v>1462</v>
      </c>
      <c r="N4926" t="s">
        <v>41</v>
      </c>
      <c r="P4926" s="5" t="str">
        <f>IF(LOOKUP($K4926,Fuel_Mappings!$C$2:$C$255,Fuel_Mappings!$D$2:$D$255)&lt;&gt;"",LOOKUP($K4926,Fuel_Mappings!$C$2:$C$255,Fuel_Mappings!$D$2:$D$255),"")</f>
        <v>Other_Fuel</v>
      </c>
      <c r="Q4926" s="5" t="str">
        <f>IF($P4926="Other_Fuel",IF(LOOKUP($G4926,Fuel_Mappings!$I$2:$I$36,Fuel_Mappings!$I$2:$I$36)=$G4926,LOOKUP($G4926,Fuel_Mappings!$I$2:$I$36,Fuel_Mappings!$J$2:$J$36),""),"")</f>
        <v/>
      </c>
      <c r="S4926" s="5" t="str">
        <f t="shared" si="318"/>
        <v>2H2</v>
      </c>
      <c r="T4926" s="3" t="b">
        <f t="shared" si="319"/>
        <v>1</v>
      </c>
      <c r="U4926" s="3" t="b">
        <f t="shared" si="320"/>
        <v>1</v>
      </c>
    </row>
    <row r="4927" spans="1:21">
      <c r="A4927" s="10">
        <v>30200925</v>
      </c>
      <c r="B4927" t="s">
        <v>1055</v>
      </c>
      <c r="C4927" t="s">
        <v>1056</v>
      </c>
      <c r="D4927" t="s">
        <v>1057</v>
      </c>
      <c r="E4927" t="s">
        <v>11</v>
      </c>
      <c r="F4927" t="s">
        <v>12</v>
      </c>
      <c r="G4927" t="s">
        <v>1066</v>
      </c>
      <c r="H4927" t="s">
        <v>14</v>
      </c>
      <c r="I4927" t="s">
        <v>15</v>
      </c>
      <c r="J4927" t="s">
        <v>21</v>
      </c>
      <c r="K4927" s="3" t="str">
        <f t="shared" si="321"/>
        <v>Agriculture, Food, &amp; Kindred ProductsOther</v>
      </c>
      <c r="L4927" s="9" t="s">
        <v>1461</v>
      </c>
      <c r="M4927" s="9" t="s">
        <v>1462</v>
      </c>
      <c r="N4927" t="s">
        <v>41</v>
      </c>
      <c r="P4927" s="5" t="str">
        <f>IF(LOOKUP($K4927,Fuel_Mappings!$C$2:$C$255,Fuel_Mappings!$D$2:$D$255)&lt;&gt;"",LOOKUP($K4927,Fuel_Mappings!$C$2:$C$255,Fuel_Mappings!$D$2:$D$255),"")</f>
        <v>Other_Fuel</v>
      </c>
      <c r="Q4927" s="5" t="str">
        <f>IF($P4927="Other_Fuel",IF(LOOKUP($G4927,Fuel_Mappings!$I$2:$I$36,Fuel_Mappings!$I$2:$I$36)=$G4927,LOOKUP($G4927,Fuel_Mappings!$I$2:$I$36,Fuel_Mappings!$J$2:$J$36),""),"")</f>
        <v/>
      </c>
      <c r="S4927" s="5" t="str">
        <f t="shared" si="318"/>
        <v>2H2</v>
      </c>
      <c r="T4927" s="3" t="b">
        <f t="shared" si="319"/>
        <v>1</v>
      </c>
      <c r="U4927" s="3" t="b">
        <f t="shared" si="320"/>
        <v>1</v>
      </c>
    </row>
    <row r="4928" spans="1:21">
      <c r="A4928" s="10">
        <v>30200926</v>
      </c>
      <c r="B4928" t="s">
        <v>1055</v>
      </c>
      <c r="C4928" t="s">
        <v>1056</v>
      </c>
      <c r="D4928" t="s">
        <v>1057</v>
      </c>
      <c r="E4928" t="s">
        <v>11</v>
      </c>
      <c r="F4928" t="s">
        <v>12</v>
      </c>
      <c r="G4928" t="s">
        <v>1066</v>
      </c>
      <c r="H4928" t="s">
        <v>14</v>
      </c>
      <c r="I4928" t="s">
        <v>15</v>
      </c>
      <c r="J4928" t="s">
        <v>21</v>
      </c>
      <c r="K4928" s="3" t="str">
        <f t="shared" si="321"/>
        <v>Agriculture, Food, &amp; Kindred ProductsOther</v>
      </c>
      <c r="L4928" s="9" t="s">
        <v>1461</v>
      </c>
      <c r="M4928" s="9" t="s">
        <v>1462</v>
      </c>
      <c r="N4928" t="s">
        <v>41</v>
      </c>
      <c r="P4928" s="5" t="str">
        <f>IF(LOOKUP($K4928,Fuel_Mappings!$C$2:$C$255,Fuel_Mappings!$D$2:$D$255)&lt;&gt;"",LOOKUP($K4928,Fuel_Mappings!$C$2:$C$255,Fuel_Mappings!$D$2:$D$255),"")</f>
        <v>Other_Fuel</v>
      </c>
      <c r="Q4928" s="5" t="str">
        <f>IF($P4928="Other_Fuel",IF(LOOKUP($G4928,Fuel_Mappings!$I$2:$I$36,Fuel_Mappings!$I$2:$I$36)=$G4928,LOOKUP($G4928,Fuel_Mappings!$I$2:$I$36,Fuel_Mappings!$J$2:$J$36),""),"")</f>
        <v/>
      </c>
      <c r="S4928" s="5" t="str">
        <f t="shared" si="318"/>
        <v>2H2</v>
      </c>
      <c r="T4928" s="3" t="b">
        <f t="shared" si="319"/>
        <v>1</v>
      </c>
      <c r="U4928" s="3" t="b">
        <f t="shared" si="320"/>
        <v>1</v>
      </c>
    </row>
    <row r="4929" spans="1:21">
      <c r="A4929" s="10">
        <v>30200939</v>
      </c>
      <c r="B4929" t="s">
        <v>1055</v>
      </c>
      <c r="C4929" t="s">
        <v>1056</v>
      </c>
      <c r="D4929" t="s">
        <v>1057</v>
      </c>
      <c r="E4929" t="s">
        <v>11</v>
      </c>
      <c r="F4929" t="s">
        <v>12</v>
      </c>
      <c r="G4929" t="s">
        <v>1066</v>
      </c>
      <c r="H4929" t="s">
        <v>14</v>
      </c>
      <c r="I4929" t="s">
        <v>15</v>
      </c>
      <c r="J4929" t="s">
        <v>21</v>
      </c>
      <c r="K4929" s="3" t="str">
        <f t="shared" si="321"/>
        <v>Agriculture, Food, &amp; Kindred ProductsOther</v>
      </c>
      <c r="L4929" s="9" t="s">
        <v>1461</v>
      </c>
      <c r="M4929" s="9" t="s">
        <v>1462</v>
      </c>
      <c r="N4929" t="s">
        <v>41</v>
      </c>
      <c r="P4929" s="5" t="str">
        <f>IF(LOOKUP($K4929,Fuel_Mappings!$C$2:$C$255,Fuel_Mappings!$D$2:$D$255)&lt;&gt;"",LOOKUP($K4929,Fuel_Mappings!$C$2:$C$255,Fuel_Mappings!$D$2:$D$255),"")</f>
        <v>Other_Fuel</v>
      </c>
      <c r="Q4929" s="5" t="str">
        <f>IF($P4929="Other_Fuel",IF(LOOKUP($G4929,Fuel_Mappings!$I$2:$I$36,Fuel_Mappings!$I$2:$I$36)=$G4929,LOOKUP($G4929,Fuel_Mappings!$I$2:$I$36,Fuel_Mappings!$J$2:$J$36),""),"")</f>
        <v/>
      </c>
      <c r="S4929" s="5" t="str">
        <f t="shared" si="318"/>
        <v>2H2</v>
      </c>
      <c r="T4929" s="3" t="b">
        <f t="shared" si="319"/>
        <v>1</v>
      </c>
      <c r="U4929" s="3" t="b">
        <f t="shared" si="320"/>
        <v>1</v>
      </c>
    </row>
    <row r="4930" spans="1:21">
      <c r="A4930" s="10">
        <v>30200940</v>
      </c>
      <c r="B4930" t="s">
        <v>1055</v>
      </c>
      <c r="C4930" t="s">
        <v>1056</v>
      </c>
      <c r="D4930" t="s">
        <v>1057</v>
      </c>
      <c r="E4930" t="s">
        <v>11</v>
      </c>
      <c r="F4930" t="s">
        <v>12</v>
      </c>
      <c r="G4930" t="s">
        <v>1066</v>
      </c>
      <c r="H4930" t="s">
        <v>14</v>
      </c>
      <c r="I4930" t="s">
        <v>15</v>
      </c>
      <c r="J4930" t="s">
        <v>21</v>
      </c>
      <c r="K4930" s="3" t="str">
        <f t="shared" si="321"/>
        <v>Agriculture, Food, &amp; Kindred ProductsOther</v>
      </c>
      <c r="L4930" s="9" t="s">
        <v>1461</v>
      </c>
      <c r="M4930" s="9" t="s">
        <v>1462</v>
      </c>
      <c r="N4930" t="s">
        <v>41</v>
      </c>
      <c r="P4930" s="5" t="str">
        <f>IF(LOOKUP($K4930,Fuel_Mappings!$C$2:$C$255,Fuel_Mappings!$D$2:$D$255)&lt;&gt;"",LOOKUP($K4930,Fuel_Mappings!$C$2:$C$255,Fuel_Mappings!$D$2:$D$255),"")</f>
        <v>Other_Fuel</v>
      </c>
      <c r="Q4930" s="5" t="str">
        <f>IF($P4930="Other_Fuel",IF(LOOKUP($G4930,Fuel_Mappings!$I$2:$I$36,Fuel_Mappings!$I$2:$I$36)=$G4930,LOOKUP($G4930,Fuel_Mappings!$I$2:$I$36,Fuel_Mappings!$J$2:$J$36),""),"")</f>
        <v/>
      </c>
      <c r="S4930" s="5" t="str">
        <f t="shared" si="318"/>
        <v>2H2</v>
      </c>
      <c r="T4930" s="3" t="b">
        <f t="shared" si="319"/>
        <v>1</v>
      </c>
      <c r="U4930" s="3" t="b">
        <f t="shared" si="320"/>
        <v>1</v>
      </c>
    </row>
    <row r="4931" spans="1:21">
      <c r="A4931" s="10">
        <v>30200941</v>
      </c>
      <c r="B4931" t="s">
        <v>1055</v>
      </c>
      <c r="C4931" t="s">
        <v>1056</v>
      </c>
      <c r="D4931" t="s">
        <v>1057</v>
      </c>
      <c r="E4931" t="s">
        <v>11</v>
      </c>
      <c r="F4931" t="s">
        <v>12</v>
      </c>
      <c r="G4931" t="s">
        <v>1066</v>
      </c>
      <c r="H4931" t="s">
        <v>14</v>
      </c>
      <c r="I4931" t="s">
        <v>15</v>
      </c>
      <c r="J4931" t="s">
        <v>21</v>
      </c>
      <c r="K4931" s="3" t="str">
        <f t="shared" si="321"/>
        <v>Agriculture, Food, &amp; Kindred ProductsOther</v>
      </c>
      <c r="L4931" s="9" t="s">
        <v>1461</v>
      </c>
      <c r="M4931" s="9" t="s">
        <v>1462</v>
      </c>
      <c r="N4931" t="s">
        <v>41</v>
      </c>
      <c r="P4931" s="5" t="str">
        <f>IF(LOOKUP($K4931,Fuel_Mappings!$C$2:$C$255,Fuel_Mappings!$D$2:$D$255)&lt;&gt;"",LOOKUP($K4931,Fuel_Mappings!$C$2:$C$255,Fuel_Mappings!$D$2:$D$255),"")</f>
        <v>Other_Fuel</v>
      </c>
      <c r="Q4931" s="5" t="str">
        <f>IF($P4931="Other_Fuel",IF(LOOKUP($G4931,Fuel_Mappings!$I$2:$I$36,Fuel_Mappings!$I$2:$I$36)=$G4931,LOOKUP($G4931,Fuel_Mappings!$I$2:$I$36,Fuel_Mappings!$J$2:$J$36),""),"")</f>
        <v/>
      </c>
      <c r="S4931" s="5" t="str">
        <f t="shared" ref="S4931:S4994" si="322">LEFT(L4931,FIND("_",L4931)-1)</f>
        <v>2H2</v>
      </c>
      <c r="T4931" s="3" t="b">
        <f t="shared" ref="T4931:T4994" si="323">$S4931=$C4931</f>
        <v>1</v>
      </c>
      <c r="U4931" s="3" t="b">
        <f t="shared" ref="U4931:U4994" si="324">LEFT($S4931,3)=LEFT($C4931,3)</f>
        <v>1</v>
      </c>
    </row>
    <row r="4932" spans="1:21">
      <c r="A4932" s="10">
        <v>30200952</v>
      </c>
      <c r="B4932" t="s">
        <v>1055</v>
      </c>
      <c r="C4932" t="s">
        <v>1056</v>
      </c>
      <c r="D4932" t="s">
        <v>1057</v>
      </c>
      <c r="E4932" t="s">
        <v>11</v>
      </c>
      <c r="F4932" t="s">
        <v>12</v>
      </c>
      <c r="G4932" t="s">
        <v>1066</v>
      </c>
      <c r="H4932" t="s">
        <v>14</v>
      </c>
      <c r="I4932" t="s">
        <v>15</v>
      </c>
      <c r="J4932" t="s">
        <v>21</v>
      </c>
      <c r="K4932" s="3" t="str">
        <f t="shared" si="321"/>
        <v>Agriculture, Food, &amp; Kindred ProductsOther</v>
      </c>
      <c r="L4932" s="9" t="s">
        <v>1461</v>
      </c>
      <c r="M4932" s="9" t="s">
        <v>1462</v>
      </c>
      <c r="N4932" t="s">
        <v>41</v>
      </c>
      <c r="P4932" s="5" t="str">
        <f>IF(LOOKUP($K4932,Fuel_Mappings!$C$2:$C$255,Fuel_Mappings!$D$2:$D$255)&lt;&gt;"",LOOKUP($K4932,Fuel_Mappings!$C$2:$C$255,Fuel_Mappings!$D$2:$D$255),"")</f>
        <v>Other_Fuel</v>
      </c>
      <c r="Q4932" s="5" t="str">
        <f>IF($P4932="Other_Fuel",IF(LOOKUP($G4932,Fuel_Mappings!$I$2:$I$36,Fuel_Mappings!$I$2:$I$36)=$G4932,LOOKUP($G4932,Fuel_Mappings!$I$2:$I$36,Fuel_Mappings!$J$2:$J$36),""),"")</f>
        <v/>
      </c>
      <c r="S4932" s="5" t="str">
        <f t="shared" si="322"/>
        <v>2H2</v>
      </c>
      <c r="T4932" s="3" t="b">
        <f t="shared" si="323"/>
        <v>1</v>
      </c>
      <c r="U4932" s="3" t="b">
        <f t="shared" si="324"/>
        <v>1</v>
      </c>
    </row>
    <row r="4933" spans="1:21">
      <c r="A4933" s="10">
        <v>30200960</v>
      </c>
      <c r="B4933" t="s">
        <v>1055</v>
      </c>
      <c r="C4933" t="s">
        <v>1056</v>
      </c>
      <c r="D4933" t="s">
        <v>1057</v>
      </c>
      <c r="E4933" t="s">
        <v>11</v>
      </c>
      <c r="F4933" t="s">
        <v>12</v>
      </c>
      <c r="G4933" t="s">
        <v>1066</v>
      </c>
      <c r="H4933" t="s">
        <v>14</v>
      </c>
      <c r="I4933" t="s">
        <v>15</v>
      </c>
      <c r="J4933" t="s">
        <v>21</v>
      </c>
      <c r="K4933" s="3" t="str">
        <f t="shared" si="321"/>
        <v>Agriculture, Food, &amp; Kindred ProductsOther</v>
      </c>
      <c r="L4933" s="9" t="s">
        <v>1461</v>
      </c>
      <c r="M4933" s="9" t="s">
        <v>1462</v>
      </c>
      <c r="N4933" t="s">
        <v>41</v>
      </c>
      <c r="P4933" s="5" t="str">
        <f>IF(LOOKUP($K4933,Fuel_Mappings!$C$2:$C$255,Fuel_Mappings!$D$2:$D$255)&lt;&gt;"",LOOKUP($K4933,Fuel_Mappings!$C$2:$C$255,Fuel_Mappings!$D$2:$D$255),"")</f>
        <v>Other_Fuel</v>
      </c>
      <c r="Q4933" s="5" t="str">
        <f>IF($P4933="Other_Fuel",IF(LOOKUP($G4933,Fuel_Mappings!$I$2:$I$36,Fuel_Mappings!$I$2:$I$36)=$G4933,LOOKUP($G4933,Fuel_Mappings!$I$2:$I$36,Fuel_Mappings!$J$2:$J$36),""),"")</f>
        <v/>
      </c>
      <c r="S4933" s="5" t="str">
        <f t="shared" si="322"/>
        <v>2H2</v>
      </c>
      <c r="T4933" s="3" t="b">
        <f t="shared" si="323"/>
        <v>1</v>
      </c>
      <c r="U4933" s="3" t="b">
        <f t="shared" si="324"/>
        <v>1</v>
      </c>
    </row>
    <row r="4934" spans="1:21">
      <c r="A4934" s="10">
        <v>30200961</v>
      </c>
      <c r="B4934" t="s">
        <v>1055</v>
      </c>
      <c r="C4934" t="s">
        <v>1056</v>
      </c>
      <c r="D4934" t="s">
        <v>1057</v>
      </c>
      <c r="E4934" t="s">
        <v>11</v>
      </c>
      <c r="F4934" t="s">
        <v>12</v>
      </c>
      <c r="G4934" t="s">
        <v>1066</v>
      </c>
      <c r="H4934" t="s">
        <v>14</v>
      </c>
      <c r="I4934" t="s">
        <v>15</v>
      </c>
      <c r="J4934" t="s">
        <v>21</v>
      </c>
      <c r="K4934" s="3" t="str">
        <f t="shared" si="321"/>
        <v>Agriculture, Food, &amp; Kindred ProductsOther</v>
      </c>
      <c r="L4934" s="9" t="s">
        <v>1461</v>
      </c>
      <c r="M4934" s="9" t="s">
        <v>1462</v>
      </c>
      <c r="N4934" t="s">
        <v>41</v>
      </c>
      <c r="P4934" s="5" t="str">
        <f>IF(LOOKUP($K4934,Fuel_Mappings!$C$2:$C$255,Fuel_Mappings!$D$2:$D$255)&lt;&gt;"",LOOKUP($K4934,Fuel_Mappings!$C$2:$C$255,Fuel_Mappings!$D$2:$D$255),"")</f>
        <v>Other_Fuel</v>
      </c>
      <c r="Q4934" s="5" t="str">
        <f>IF($P4934="Other_Fuel",IF(LOOKUP($G4934,Fuel_Mappings!$I$2:$I$36,Fuel_Mappings!$I$2:$I$36)=$G4934,LOOKUP($G4934,Fuel_Mappings!$I$2:$I$36,Fuel_Mappings!$J$2:$J$36),""),"")</f>
        <v/>
      </c>
      <c r="S4934" s="5" t="str">
        <f t="shared" si="322"/>
        <v>2H2</v>
      </c>
      <c r="T4934" s="3" t="b">
        <f t="shared" si="323"/>
        <v>1</v>
      </c>
      <c r="U4934" s="3" t="b">
        <f t="shared" si="324"/>
        <v>1</v>
      </c>
    </row>
    <row r="4935" spans="1:21">
      <c r="A4935" s="10">
        <v>30200962</v>
      </c>
      <c r="B4935" t="s">
        <v>1055</v>
      </c>
      <c r="C4935" t="s">
        <v>1056</v>
      </c>
      <c r="D4935" t="s">
        <v>1057</v>
      </c>
      <c r="E4935" t="s">
        <v>11</v>
      </c>
      <c r="F4935" t="s">
        <v>12</v>
      </c>
      <c r="G4935" t="s">
        <v>1066</v>
      </c>
      <c r="H4935" t="s">
        <v>14</v>
      </c>
      <c r="I4935" t="s">
        <v>15</v>
      </c>
      <c r="J4935" t="s">
        <v>21</v>
      </c>
      <c r="K4935" s="3" t="str">
        <f t="shared" si="321"/>
        <v>Agriculture, Food, &amp; Kindred ProductsOther</v>
      </c>
      <c r="L4935" s="9" t="s">
        <v>1461</v>
      </c>
      <c r="M4935" s="9" t="s">
        <v>1462</v>
      </c>
      <c r="N4935" t="s">
        <v>41</v>
      </c>
      <c r="P4935" s="5" t="str">
        <f>IF(LOOKUP($K4935,Fuel_Mappings!$C$2:$C$255,Fuel_Mappings!$D$2:$D$255)&lt;&gt;"",LOOKUP($K4935,Fuel_Mappings!$C$2:$C$255,Fuel_Mappings!$D$2:$D$255),"")</f>
        <v>Other_Fuel</v>
      </c>
      <c r="Q4935" s="5" t="str">
        <f>IF($P4935="Other_Fuel",IF(LOOKUP($G4935,Fuel_Mappings!$I$2:$I$36,Fuel_Mappings!$I$2:$I$36)=$G4935,LOOKUP($G4935,Fuel_Mappings!$I$2:$I$36,Fuel_Mappings!$J$2:$J$36),""),"")</f>
        <v/>
      </c>
      <c r="S4935" s="5" t="str">
        <f t="shared" si="322"/>
        <v>2H2</v>
      </c>
      <c r="T4935" s="3" t="b">
        <f t="shared" si="323"/>
        <v>1</v>
      </c>
      <c r="U4935" s="3" t="b">
        <f t="shared" si="324"/>
        <v>1</v>
      </c>
    </row>
    <row r="4936" spans="1:21">
      <c r="A4936" s="10">
        <v>30200963</v>
      </c>
      <c r="B4936" t="s">
        <v>1055</v>
      </c>
      <c r="C4936" t="s">
        <v>1056</v>
      </c>
      <c r="D4936" t="s">
        <v>1057</v>
      </c>
      <c r="E4936" t="s">
        <v>11</v>
      </c>
      <c r="F4936" t="s">
        <v>12</v>
      </c>
      <c r="G4936" t="s">
        <v>1066</v>
      </c>
      <c r="H4936" t="s">
        <v>14</v>
      </c>
      <c r="I4936" t="s">
        <v>15</v>
      </c>
      <c r="J4936" t="s">
        <v>21</v>
      </c>
      <c r="K4936" s="3" t="str">
        <f t="shared" si="321"/>
        <v>Agriculture, Food, &amp; Kindred ProductsOther</v>
      </c>
      <c r="L4936" s="9" t="s">
        <v>1461</v>
      </c>
      <c r="M4936" s="9" t="s">
        <v>1462</v>
      </c>
      <c r="N4936" t="s">
        <v>41</v>
      </c>
      <c r="P4936" s="5" t="str">
        <f>IF(LOOKUP($K4936,Fuel_Mappings!$C$2:$C$255,Fuel_Mappings!$D$2:$D$255)&lt;&gt;"",LOOKUP($K4936,Fuel_Mappings!$C$2:$C$255,Fuel_Mappings!$D$2:$D$255),"")</f>
        <v>Other_Fuel</v>
      </c>
      <c r="Q4936" s="5" t="str">
        <f>IF($P4936="Other_Fuel",IF(LOOKUP($G4936,Fuel_Mappings!$I$2:$I$36,Fuel_Mappings!$I$2:$I$36)=$G4936,LOOKUP($G4936,Fuel_Mappings!$I$2:$I$36,Fuel_Mappings!$J$2:$J$36),""),"")</f>
        <v/>
      </c>
      <c r="S4936" s="5" t="str">
        <f t="shared" si="322"/>
        <v>2H2</v>
      </c>
      <c r="T4936" s="3" t="b">
        <f t="shared" si="323"/>
        <v>1</v>
      </c>
      <c r="U4936" s="3" t="b">
        <f t="shared" si="324"/>
        <v>1</v>
      </c>
    </row>
    <row r="4937" spans="1:21">
      <c r="A4937" s="10">
        <v>30200967</v>
      </c>
      <c r="B4937" t="s">
        <v>1055</v>
      </c>
      <c r="C4937" t="s">
        <v>1056</v>
      </c>
      <c r="D4937" t="s">
        <v>1057</v>
      </c>
      <c r="E4937" t="s">
        <v>11</v>
      </c>
      <c r="F4937" t="s">
        <v>12</v>
      </c>
      <c r="G4937" t="s">
        <v>1066</v>
      </c>
      <c r="H4937" t="s">
        <v>14</v>
      </c>
      <c r="I4937" t="s">
        <v>15</v>
      </c>
      <c r="J4937" t="s">
        <v>21</v>
      </c>
      <c r="K4937" s="3" t="str">
        <f t="shared" si="321"/>
        <v>Agriculture, Food, &amp; Kindred ProductsOther</v>
      </c>
      <c r="L4937" s="9" t="s">
        <v>1461</v>
      </c>
      <c r="M4937" s="9" t="s">
        <v>1462</v>
      </c>
      <c r="N4937" t="s">
        <v>41</v>
      </c>
      <c r="P4937" s="5" t="str">
        <f>IF(LOOKUP($K4937,Fuel_Mappings!$C$2:$C$255,Fuel_Mappings!$D$2:$D$255)&lt;&gt;"",LOOKUP($K4937,Fuel_Mappings!$C$2:$C$255,Fuel_Mappings!$D$2:$D$255),"")</f>
        <v>Other_Fuel</v>
      </c>
      <c r="Q4937" s="5" t="str">
        <f>IF($P4937="Other_Fuel",IF(LOOKUP($G4937,Fuel_Mappings!$I$2:$I$36,Fuel_Mappings!$I$2:$I$36)=$G4937,LOOKUP($G4937,Fuel_Mappings!$I$2:$I$36,Fuel_Mappings!$J$2:$J$36),""),"")</f>
        <v/>
      </c>
      <c r="S4937" s="5" t="str">
        <f t="shared" si="322"/>
        <v>2H2</v>
      </c>
      <c r="T4937" s="3" t="b">
        <f t="shared" si="323"/>
        <v>1</v>
      </c>
      <c r="U4937" s="3" t="b">
        <f t="shared" si="324"/>
        <v>1</v>
      </c>
    </row>
    <row r="4938" spans="1:21">
      <c r="A4938" s="10">
        <v>30201018</v>
      </c>
      <c r="B4938" t="s">
        <v>1055</v>
      </c>
      <c r="C4938" t="s">
        <v>1056</v>
      </c>
      <c r="D4938" t="s">
        <v>1057</v>
      </c>
      <c r="E4938" t="s">
        <v>11</v>
      </c>
      <c r="F4938" t="s">
        <v>12</v>
      </c>
      <c r="G4938" t="s">
        <v>452</v>
      </c>
      <c r="H4938" t="s">
        <v>14</v>
      </c>
      <c r="I4938" t="s">
        <v>15</v>
      </c>
      <c r="J4938" t="s">
        <v>21</v>
      </c>
      <c r="K4938" s="3" t="str">
        <f t="shared" si="321"/>
        <v>Agriculture, Food, &amp; Kindred ProductsOther</v>
      </c>
      <c r="L4938" s="9" t="s">
        <v>1461</v>
      </c>
      <c r="M4938" s="9" t="s">
        <v>1462</v>
      </c>
      <c r="N4938" t="s">
        <v>41</v>
      </c>
      <c r="P4938" s="5" t="str">
        <f>IF(LOOKUP($K4938,Fuel_Mappings!$C$2:$C$255,Fuel_Mappings!$D$2:$D$255)&lt;&gt;"",LOOKUP($K4938,Fuel_Mappings!$C$2:$C$255,Fuel_Mappings!$D$2:$D$255),"")</f>
        <v>Other_Fuel</v>
      </c>
      <c r="Q4938" s="5" t="str">
        <f>IF($P4938="Other_Fuel",IF(LOOKUP($G4938,Fuel_Mappings!$I$2:$I$36,Fuel_Mappings!$I$2:$I$36)=$G4938,LOOKUP($G4938,Fuel_Mappings!$I$2:$I$36,Fuel_Mappings!$J$2:$J$36),""),"")</f>
        <v/>
      </c>
      <c r="S4938" s="5" t="str">
        <f t="shared" si="322"/>
        <v>2H2</v>
      </c>
      <c r="T4938" s="3" t="b">
        <f t="shared" si="323"/>
        <v>1</v>
      </c>
      <c r="U4938" s="3" t="b">
        <f t="shared" si="324"/>
        <v>1</v>
      </c>
    </row>
    <row r="4939" spans="1:21">
      <c r="A4939" s="10">
        <v>30201103</v>
      </c>
      <c r="B4939" t="s">
        <v>1055</v>
      </c>
      <c r="C4939" t="s">
        <v>1056</v>
      </c>
      <c r="D4939" t="s">
        <v>1057</v>
      </c>
      <c r="E4939" t="s">
        <v>11</v>
      </c>
      <c r="F4939" t="s">
        <v>12</v>
      </c>
      <c r="G4939" t="s">
        <v>1068</v>
      </c>
      <c r="H4939" t="s">
        <v>14</v>
      </c>
      <c r="I4939" t="s">
        <v>15</v>
      </c>
      <c r="J4939" t="s">
        <v>21</v>
      </c>
      <c r="K4939" s="3" t="str">
        <f t="shared" si="321"/>
        <v>Agriculture, Food, &amp; Kindred ProductsOther</v>
      </c>
      <c r="L4939" s="9" t="s">
        <v>1461</v>
      </c>
      <c r="M4939" s="9" t="s">
        <v>1462</v>
      </c>
      <c r="N4939" t="s">
        <v>41</v>
      </c>
      <c r="P4939" s="5" t="str">
        <f>IF(LOOKUP($K4939,Fuel_Mappings!$C$2:$C$255,Fuel_Mappings!$D$2:$D$255)&lt;&gt;"",LOOKUP($K4939,Fuel_Mappings!$C$2:$C$255,Fuel_Mappings!$D$2:$D$255),"")</f>
        <v>Other_Fuel</v>
      </c>
      <c r="Q4939" s="5" t="str">
        <f>IF($P4939="Other_Fuel",IF(LOOKUP($G4939,Fuel_Mappings!$I$2:$I$36,Fuel_Mappings!$I$2:$I$36)=$G4939,LOOKUP($G4939,Fuel_Mappings!$I$2:$I$36,Fuel_Mappings!$J$2:$J$36),""),"")</f>
        <v/>
      </c>
      <c r="S4939" s="5" t="str">
        <f t="shared" si="322"/>
        <v>2H2</v>
      </c>
      <c r="T4939" s="3" t="b">
        <f t="shared" si="323"/>
        <v>1</v>
      </c>
      <c r="U4939" s="3" t="b">
        <f t="shared" si="324"/>
        <v>1</v>
      </c>
    </row>
    <row r="4940" spans="1:21">
      <c r="A4940" s="10">
        <v>30201104</v>
      </c>
      <c r="B4940" t="s">
        <v>1055</v>
      </c>
      <c r="C4940" t="s">
        <v>1056</v>
      </c>
      <c r="D4940" t="s">
        <v>1057</v>
      </c>
      <c r="E4940" t="s">
        <v>11</v>
      </c>
      <c r="F4940" t="s">
        <v>12</v>
      </c>
      <c r="G4940" t="s">
        <v>1068</v>
      </c>
      <c r="H4940" t="s">
        <v>14</v>
      </c>
      <c r="I4940" t="s">
        <v>15</v>
      </c>
      <c r="J4940" t="s">
        <v>21</v>
      </c>
      <c r="K4940" s="3" t="str">
        <f t="shared" si="321"/>
        <v>Agriculture, Food, &amp; Kindred ProductsOther</v>
      </c>
      <c r="L4940" s="9" t="s">
        <v>1461</v>
      </c>
      <c r="M4940" s="9" t="s">
        <v>1462</v>
      </c>
      <c r="N4940" t="s">
        <v>41</v>
      </c>
      <c r="P4940" s="5" t="str">
        <f>IF(LOOKUP($K4940,Fuel_Mappings!$C$2:$C$255,Fuel_Mappings!$D$2:$D$255)&lt;&gt;"",LOOKUP($K4940,Fuel_Mappings!$C$2:$C$255,Fuel_Mappings!$D$2:$D$255),"")</f>
        <v>Other_Fuel</v>
      </c>
      <c r="Q4940" s="5" t="str">
        <f>IF($P4940="Other_Fuel",IF(LOOKUP($G4940,Fuel_Mappings!$I$2:$I$36,Fuel_Mappings!$I$2:$I$36)=$G4940,LOOKUP($G4940,Fuel_Mappings!$I$2:$I$36,Fuel_Mappings!$J$2:$J$36),""),"")</f>
        <v/>
      </c>
      <c r="S4940" s="5" t="str">
        <f t="shared" si="322"/>
        <v>2H2</v>
      </c>
      <c r="T4940" s="3" t="b">
        <f t="shared" si="323"/>
        <v>1</v>
      </c>
      <c r="U4940" s="3" t="b">
        <f t="shared" si="324"/>
        <v>1</v>
      </c>
    </row>
    <row r="4941" spans="1:21">
      <c r="A4941" s="10">
        <v>30201950</v>
      </c>
      <c r="B4941" t="s">
        <v>1055</v>
      </c>
      <c r="C4941" t="s">
        <v>1056</v>
      </c>
      <c r="D4941" t="s">
        <v>1057</v>
      </c>
      <c r="E4941" t="s">
        <v>11</v>
      </c>
      <c r="F4941" t="s">
        <v>12</v>
      </c>
      <c r="G4941" t="s">
        <v>1072</v>
      </c>
      <c r="H4941" t="s">
        <v>14</v>
      </c>
      <c r="I4941" t="s">
        <v>15</v>
      </c>
      <c r="J4941" t="s">
        <v>1086</v>
      </c>
      <c r="K4941" s="3" t="str">
        <f t="shared" si="321"/>
        <v>Agriculture, Food, &amp; Kindred ProductsVegetable Oil Mfg</v>
      </c>
      <c r="L4941" s="9" t="s">
        <v>1461</v>
      </c>
      <c r="M4941" s="9" t="s">
        <v>1462</v>
      </c>
      <c r="N4941" t="s">
        <v>41</v>
      </c>
      <c r="P4941" s="5" t="str">
        <f>IF(LOOKUP($K4941,Fuel_Mappings!$C$2:$C$255,Fuel_Mappings!$D$2:$D$255)&lt;&gt;"",LOOKUP($K4941,Fuel_Mappings!$C$2:$C$255,Fuel_Mappings!$D$2:$D$255),"")</f>
        <v/>
      </c>
      <c r="Q4941" s="5" t="str">
        <f>IF($P4941="Other_Fuel",IF(LOOKUP($G4941,Fuel_Mappings!$I$2:$I$36,Fuel_Mappings!$I$2:$I$36)=$G4941,LOOKUP($G4941,Fuel_Mappings!$I$2:$I$36,Fuel_Mappings!$J$2:$J$36),""),"")</f>
        <v/>
      </c>
      <c r="S4941" s="5" t="str">
        <f t="shared" si="322"/>
        <v>2H2</v>
      </c>
      <c r="T4941" s="3" t="b">
        <f t="shared" si="323"/>
        <v>1</v>
      </c>
      <c r="U4941" s="3" t="b">
        <f t="shared" si="324"/>
        <v>1</v>
      </c>
    </row>
    <row r="4942" spans="1:21">
      <c r="A4942" s="10">
        <v>30203531</v>
      </c>
      <c r="B4942" t="s">
        <v>1055</v>
      </c>
      <c r="C4942" t="s">
        <v>1056</v>
      </c>
      <c r="D4942" t="s">
        <v>1057</v>
      </c>
      <c r="E4942" t="s">
        <v>11</v>
      </c>
      <c r="F4942" t="s">
        <v>12</v>
      </c>
      <c r="G4942" t="s">
        <v>1074</v>
      </c>
      <c r="H4942" t="s">
        <v>14</v>
      </c>
      <c r="I4942" t="s">
        <v>15</v>
      </c>
      <c r="J4942" t="s">
        <v>1061</v>
      </c>
      <c r="K4942" s="3" t="str">
        <f t="shared" si="321"/>
        <v>Agriculture, Food, &amp; Kindred ProductsBakeries</v>
      </c>
      <c r="L4942" s="9" t="s">
        <v>1461</v>
      </c>
      <c r="M4942" s="9" t="s">
        <v>1462</v>
      </c>
      <c r="N4942" t="s">
        <v>41</v>
      </c>
      <c r="P4942" s="5" t="str">
        <f>IF(LOOKUP($K4942,Fuel_Mappings!$C$2:$C$255,Fuel_Mappings!$D$2:$D$255)&lt;&gt;"",LOOKUP($K4942,Fuel_Mappings!$C$2:$C$255,Fuel_Mappings!$D$2:$D$255),"")</f>
        <v/>
      </c>
      <c r="Q4942" s="5" t="str">
        <f>IF($P4942="Other_Fuel",IF(LOOKUP($G4942,Fuel_Mappings!$I$2:$I$36,Fuel_Mappings!$I$2:$I$36)=$G4942,LOOKUP($G4942,Fuel_Mappings!$I$2:$I$36,Fuel_Mappings!$J$2:$J$36),""),"")</f>
        <v/>
      </c>
      <c r="S4942" s="5" t="str">
        <f t="shared" si="322"/>
        <v>2H2</v>
      </c>
      <c r="T4942" s="3" t="b">
        <f t="shared" si="323"/>
        <v>1</v>
      </c>
      <c r="U4942" s="3" t="b">
        <f t="shared" si="324"/>
        <v>1</v>
      </c>
    </row>
    <row r="4943" spans="1:21">
      <c r="A4943" s="10">
        <v>2302000000</v>
      </c>
      <c r="B4943" t="s">
        <v>1055</v>
      </c>
      <c r="C4943" t="s">
        <v>1056</v>
      </c>
      <c r="D4943" t="s">
        <v>1057</v>
      </c>
      <c r="E4943" t="s">
        <v>11</v>
      </c>
      <c r="F4943" t="s">
        <v>1092</v>
      </c>
      <c r="G4943" t="s">
        <v>263</v>
      </c>
      <c r="H4943" t="s">
        <v>14</v>
      </c>
      <c r="I4943" t="s">
        <v>15</v>
      </c>
      <c r="J4943" t="s">
        <v>21</v>
      </c>
      <c r="K4943" s="3" t="str">
        <f t="shared" si="321"/>
        <v>Agriculture, Food, &amp; Kindred ProductsOther</v>
      </c>
      <c r="L4943" s="9" t="s">
        <v>1461</v>
      </c>
      <c r="M4943" s="9" t="s">
        <v>1462</v>
      </c>
      <c r="N4943" t="s">
        <v>41</v>
      </c>
      <c r="P4943" s="5" t="str">
        <f>IF(LOOKUP($K4943,Fuel_Mappings!$C$2:$C$255,Fuel_Mappings!$D$2:$D$255)&lt;&gt;"",LOOKUP($K4943,Fuel_Mappings!$C$2:$C$255,Fuel_Mappings!$D$2:$D$255),"")</f>
        <v>Other_Fuel</v>
      </c>
      <c r="Q4943" s="5" t="str">
        <f>IF($P4943="Other_Fuel",IF(LOOKUP($G4943,Fuel_Mappings!$I$2:$I$36,Fuel_Mappings!$I$2:$I$36)=$G4943,LOOKUP($G4943,Fuel_Mappings!$I$2:$I$36,Fuel_Mappings!$J$2:$J$36),""),"")</f>
        <v/>
      </c>
      <c r="S4943" s="5" t="str">
        <f t="shared" si="322"/>
        <v>2H2</v>
      </c>
      <c r="T4943" s="3" t="b">
        <f t="shared" si="323"/>
        <v>1</v>
      </c>
      <c r="U4943" s="3" t="b">
        <f t="shared" si="324"/>
        <v>1</v>
      </c>
    </row>
    <row r="4944" spans="1:21">
      <c r="A4944" s="10">
        <v>2302002000</v>
      </c>
      <c r="B4944" t="s">
        <v>1055</v>
      </c>
      <c r="C4944" t="s">
        <v>1056</v>
      </c>
      <c r="D4944" t="s">
        <v>1057</v>
      </c>
      <c r="E4944" t="s">
        <v>11</v>
      </c>
      <c r="F4944" t="s">
        <v>1092</v>
      </c>
      <c r="G4944" t="s">
        <v>1093</v>
      </c>
      <c r="H4944" t="s">
        <v>14</v>
      </c>
      <c r="I4944" t="s">
        <v>15</v>
      </c>
      <c r="J4944" t="s">
        <v>21</v>
      </c>
      <c r="K4944" s="3" t="str">
        <f t="shared" si="321"/>
        <v>Agriculture, Food, &amp; Kindred ProductsOther</v>
      </c>
      <c r="L4944" s="9" t="s">
        <v>1461</v>
      </c>
      <c r="M4944" s="9" t="s">
        <v>1462</v>
      </c>
      <c r="N4944" t="s">
        <v>41</v>
      </c>
      <c r="P4944" s="5" t="str">
        <f>IF(LOOKUP($K4944,Fuel_Mappings!$C$2:$C$255,Fuel_Mappings!$D$2:$D$255)&lt;&gt;"",LOOKUP($K4944,Fuel_Mappings!$C$2:$C$255,Fuel_Mappings!$D$2:$D$255),"")</f>
        <v>Other_Fuel</v>
      </c>
      <c r="Q4944" s="5" t="str">
        <f>IF($P4944="Other_Fuel",IF(LOOKUP($G4944,Fuel_Mappings!$I$2:$I$36,Fuel_Mappings!$I$2:$I$36)=$G4944,LOOKUP($G4944,Fuel_Mappings!$I$2:$I$36,Fuel_Mappings!$J$2:$J$36),""),"")</f>
        <v/>
      </c>
      <c r="S4944" s="5" t="str">
        <f t="shared" si="322"/>
        <v>2H2</v>
      </c>
      <c r="T4944" s="3" t="b">
        <f t="shared" si="323"/>
        <v>1</v>
      </c>
      <c r="U4944" s="3" t="b">
        <f t="shared" si="324"/>
        <v>1</v>
      </c>
    </row>
    <row r="4945" spans="1:21">
      <c r="A4945" s="10">
        <v>2302080000</v>
      </c>
      <c r="B4945" t="s">
        <v>1055</v>
      </c>
      <c r="C4945" t="s">
        <v>1056</v>
      </c>
      <c r="D4945" t="s">
        <v>1057</v>
      </c>
      <c r="E4945" t="s">
        <v>11</v>
      </c>
      <c r="F4945" t="s">
        <v>1092</v>
      </c>
      <c r="G4945" t="s">
        <v>1094</v>
      </c>
      <c r="H4945" t="s">
        <v>14</v>
      </c>
      <c r="I4945" t="s">
        <v>15</v>
      </c>
      <c r="J4945" t="s">
        <v>21</v>
      </c>
      <c r="K4945" s="3" t="str">
        <f t="shared" si="321"/>
        <v>Agriculture, Food, &amp; Kindred ProductsOther</v>
      </c>
      <c r="L4945" s="9" t="s">
        <v>1461</v>
      </c>
      <c r="M4945" s="9" t="s">
        <v>1462</v>
      </c>
      <c r="N4945" t="s">
        <v>41</v>
      </c>
      <c r="P4945" s="5" t="str">
        <f>IF(LOOKUP($K4945,Fuel_Mappings!$C$2:$C$255,Fuel_Mappings!$D$2:$D$255)&lt;&gt;"",LOOKUP($K4945,Fuel_Mappings!$C$2:$C$255,Fuel_Mappings!$D$2:$D$255),"")</f>
        <v>Other_Fuel</v>
      </c>
      <c r="Q4945" s="5" t="str">
        <f>IF($P4945="Other_Fuel",IF(LOOKUP($G4945,Fuel_Mappings!$I$2:$I$36,Fuel_Mappings!$I$2:$I$36)=$G4945,LOOKUP($G4945,Fuel_Mappings!$I$2:$I$36,Fuel_Mappings!$J$2:$J$36),""),"")</f>
        <v/>
      </c>
      <c r="S4945" s="5" t="str">
        <f t="shared" si="322"/>
        <v>2H2</v>
      </c>
      <c r="T4945" s="3" t="b">
        <f t="shared" si="323"/>
        <v>1</v>
      </c>
      <c r="U4945" s="3" t="b">
        <f t="shared" si="324"/>
        <v>1</v>
      </c>
    </row>
    <row r="4946" spans="1:21">
      <c r="A4946" s="10">
        <v>2302002100</v>
      </c>
      <c r="B4946" t="s">
        <v>1055</v>
      </c>
      <c r="C4946" t="s">
        <v>1056</v>
      </c>
      <c r="D4946" t="s">
        <v>1057</v>
      </c>
      <c r="E4946" t="s">
        <v>11</v>
      </c>
      <c r="F4946" t="s">
        <v>1092</v>
      </c>
      <c r="G4946" t="s">
        <v>1093</v>
      </c>
      <c r="H4946" t="s">
        <v>14</v>
      </c>
      <c r="I4946" t="s">
        <v>15</v>
      </c>
      <c r="J4946" t="s">
        <v>1095</v>
      </c>
      <c r="K4946" s="3" t="str">
        <f t="shared" si="321"/>
        <v>Agriculture, Food, &amp; Kindred ProductsCommercial Cooking</v>
      </c>
      <c r="L4946" s="9" t="s">
        <v>1461</v>
      </c>
      <c r="M4946" s="9" t="s">
        <v>1462</v>
      </c>
      <c r="N4946" t="s">
        <v>41</v>
      </c>
      <c r="P4946" s="5" t="str">
        <f>IF(LOOKUP($K4946,Fuel_Mappings!$C$2:$C$255,Fuel_Mappings!$D$2:$D$255)&lt;&gt;"",LOOKUP($K4946,Fuel_Mappings!$C$2:$C$255,Fuel_Mappings!$D$2:$D$255),"")</f>
        <v/>
      </c>
      <c r="Q4946" s="5" t="str">
        <f>IF($P4946="Other_Fuel",IF(LOOKUP($G4946,Fuel_Mappings!$I$2:$I$36,Fuel_Mappings!$I$2:$I$36)=$G4946,LOOKUP($G4946,Fuel_Mappings!$I$2:$I$36,Fuel_Mappings!$J$2:$J$36),""),"")</f>
        <v/>
      </c>
      <c r="S4946" s="5" t="str">
        <f t="shared" si="322"/>
        <v>2H2</v>
      </c>
      <c r="T4946" s="3" t="b">
        <f t="shared" si="323"/>
        <v>1</v>
      </c>
      <c r="U4946" s="3" t="b">
        <f t="shared" si="324"/>
        <v>1</v>
      </c>
    </row>
    <row r="4947" spans="1:21">
      <c r="A4947" s="10">
        <v>2302002200</v>
      </c>
      <c r="B4947" t="s">
        <v>1055</v>
      </c>
      <c r="C4947" t="s">
        <v>1056</v>
      </c>
      <c r="D4947" t="s">
        <v>1057</v>
      </c>
      <c r="E4947" t="s">
        <v>11</v>
      </c>
      <c r="F4947" t="s">
        <v>1092</v>
      </c>
      <c r="G4947" t="s">
        <v>1093</v>
      </c>
      <c r="H4947" t="s">
        <v>14</v>
      </c>
      <c r="I4947" t="s">
        <v>15</v>
      </c>
      <c r="J4947" t="s">
        <v>1095</v>
      </c>
      <c r="K4947" s="3" t="str">
        <f t="shared" si="321"/>
        <v>Agriculture, Food, &amp; Kindred ProductsCommercial Cooking</v>
      </c>
      <c r="L4947" s="9" t="s">
        <v>1461</v>
      </c>
      <c r="M4947" s="9" t="s">
        <v>1462</v>
      </c>
      <c r="N4947" t="s">
        <v>41</v>
      </c>
      <c r="P4947" s="5" t="str">
        <f>IF(LOOKUP($K4947,Fuel_Mappings!$C$2:$C$255,Fuel_Mappings!$D$2:$D$255)&lt;&gt;"",LOOKUP($K4947,Fuel_Mappings!$C$2:$C$255,Fuel_Mappings!$D$2:$D$255),"")</f>
        <v/>
      </c>
      <c r="Q4947" s="5" t="str">
        <f>IF($P4947="Other_Fuel",IF(LOOKUP($G4947,Fuel_Mappings!$I$2:$I$36,Fuel_Mappings!$I$2:$I$36)=$G4947,LOOKUP($G4947,Fuel_Mappings!$I$2:$I$36,Fuel_Mappings!$J$2:$J$36),""),"")</f>
        <v/>
      </c>
      <c r="S4947" s="5" t="str">
        <f t="shared" si="322"/>
        <v>2H2</v>
      </c>
      <c r="T4947" s="3" t="b">
        <f t="shared" si="323"/>
        <v>1</v>
      </c>
      <c r="U4947" s="3" t="b">
        <f t="shared" si="324"/>
        <v>1</v>
      </c>
    </row>
    <row r="4948" spans="1:21">
      <c r="A4948" s="10">
        <v>2302003000</v>
      </c>
      <c r="B4948" t="s">
        <v>1055</v>
      </c>
      <c r="C4948" t="s">
        <v>1056</v>
      </c>
      <c r="D4948" t="s">
        <v>1057</v>
      </c>
      <c r="E4948" t="s">
        <v>11</v>
      </c>
      <c r="F4948" t="s">
        <v>1092</v>
      </c>
      <c r="G4948" t="s">
        <v>1096</v>
      </c>
      <c r="H4948" t="s">
        <v>14</v>
      </c>
      <c r="I4948" t="s">
        <v>15</v>
      </c>
      <c r="J4948" t="s">
        <v>1095</v>
      </c>
      <c r="K4948" s="3" t="str">
        <f t="shared" si="321"/>
        <v>Agriculture, Food, &amp; Kindred ProductsCommercial Cooking</v>
      </c>
      <c r="L4948" s="9" t="s">
        <v>1461</v>
      </c>
      <c r="M4948" s="9" t="s">
        <v>1462</v>
      </c>
      <c r="N4948" t="s">
        <v>41</v>
      </c>
      <c r="P4948" s="5" t="str">
        <f>IF(LOOKUP($K4948,Fuel_Mappings!$C$2:$C$255,Fuel_Mappings!$D$2:$D$255)&lt;&gt;"",LOOKUP($K4948,Fuel_Mappings!$C$2:$C$255,Fuel_Mappings!$D$2:$D$255),"")</f>
        <v/>
      </c>
      <c r="Q4948" s="5" t="str">
        <f>IF($P4948="Other_Fuel",IF(LOOKUP($G4948,Fuel_Mappings!$I$2:$I$36,Fuel_Mappings!$I$2:$I$36)=$G4948,LOOKUP($G4948,Fuel_Mappings!$I$2:$I$36,Fuel_Mappings!$J$2:$J$36),""),"")</f>
        <v/>
      </c>
      <c r="S4948" s="5" t="str">
        <f t="shared" si="322"/>
        <v>2H2</v>
      </c>
      <c r="T4948" s="3" t="b">
        <f t="shared" si="323"/>
        <v>1</v>
      </c>
      <c r="U4948" s="3" t="b">
        <f t="shared" si="324"/>
        <v>1</v>
      </c>
    </row>
    <row r="4949" spans="1:21">
      <c r="A4949" s="10">
        <v>2302003100</v>
      </c>
      <c r="B4949" t="s">
        <v>1055</v>
      </c>
      <c r="C4949" t="s">
        <v>1056</v>
      </c>
      <c r="D4949" t="s">
        <v>1057</v>
      </c>
      <c r="E4949" t="s">
        <v>11</v>
      </c>
      <c r="F4949" t="s">
        <v>1092</v>
      </c>
      <c r="G4949" t="s">
        <v>1096</v>
      </c>
      <c r="H4949" t="s">
        <v>14</v>
      </c>
      <c r="I4949" t="s">
        <v>15</v>
      </c>
      <c r="J4949" t="s">
        <v>1095</v>
      </c>
      <c r="K4949" s="3" t="str">
        <f t="shared" si="321"/>
        <v>Agriculture, Food, &amp; Kindred ProductsCommercial Cooking</v>
      </c>
      <c r="L4949" s="9" t="s">
        <v>1461</v>
      </c>
      <c r="M4949" s="9" t="s">
        <v>1462</v>
      </c>
      <c r="N4949" t="s">
        <v>41</v>
      </c>
      <c r="P4949" s="5" t="str">
        <f>IF(LOOKUP($K4949,Fuel_Mappings!$C$2:$C$255,Fuel_Mappings!$D$2:$D$255)&lt;&gt;"",LOOKUP($K4949,Fuel_Mappings!$C$2:$C$255,Fuel_Mappings!$D$2:$D$255),"")</f>
        <v/>
      </c>
      <c r="Q4949" s="5" t="str">
        <f>IF($P4949="Other_Fuel",IF(LOOKUP($G4949,Fuel_Mappings!$I$2:$I$36,Fuel_Mappings!$I$2:$I$36)=$G4949,LOOKUP($G4949,Fuel_Mappings!$I$2:$I$36,Fuel_Mappings!$J$2:$J$36),""),"")</f>
        <v/>
      </c>
      <c r="S4949" s="5" t="str">
        <f t="shared" si="322"/>
        <v>2H2</v>
      </c>
      <c r="T4949" s="3" t="b">
        <f t="shared" si="323"/>
        <v>1</v>
      </c>
      <c r="U4949" s="3" t="b">
        <f t="shared" si="324"/>
        <v>1</v>
      </c>
    </row>
    <row r="4950" spans="1:21">
      <c r="A4950" s="10">
        <v>2302003200</v>
      </c>
      <c r="B4950" t="s">
        <v>1055</v>
      </c>
      <c r="C4950" t="s">
        <v>1056</v>
      </c>
      <c r="D4950" t="s">
        <v>1057</v>
      </c>
      <c r="E4950" t="s">
        <v>11</v>
      </c>
      <c r="F4950" t="s">
        <v>1092</v>
      </c>
      <c r="G4950" t="s">
        <v>1096</v>
      </c>
      <c r="H4950" t="s">
        <v>14</v>
      </c>
      <c r="I4950" t="s">
        <v>15</v>
      </c>
      <c r="J4950" t="s">
        <v>1095</v>
      </c>
      <c r="K4950" s="3" t="str">
        <f t="shared" si="321"/>
        <v>Agriculture, Food, &amp; Kindred ProductsCommercial Cooking</v>
      </c>
      <c r="L4950" s="9" t="s">
        <v>1461</v>
      </c>
      <c r="M4950" s="9" t="s">
        <v>1462</v>
      </c>
      <c r="N4950" t="s">
        <v>41</v>
      </c>
      <c r="P4950" s="5" t="str">
        <f>IF(LOOKUP($K4950,Fuel_Mappings!$C$2:$C$255,Fuel_Mappings!$D$2:$D$255)&lt;&gt;"",LOOKUP($K4950,Fuel_Mappings!$C$2:$C$255,Fuel_Mappings!$D$2:$D$255),"")</f>
        <v/>
      </c>
      <c r="Q4950" s="5" t="str">
        <f>IF($P4950="Other_Fuel",IF(LOOKUP($G4950,Fuel_Mappings!$I$2:$I$36,Fuel_Mappings!$I$2:$I$36)=$G4950,LOOKUP($G4950,Fuel_Mappings!$I$2:$I$36,Fuel_Mappings!$J$2:$J$36),""),"")</f>
        <v/>
      </c>
      <c r="S4950" s="5" t="str">
        <f t="shared" si="322"/>
        <v>2H2</v>
      </c>
      <c r="T4950" s="3" t="b">
        <f t="shared" si="323"/>
        <v>1</v>
      </c>
      <c r="U4950" s="3" t="b">
        <f t="shared" si="324"/>
        <v>1</v>
      </c>
    </row>
    <row r="4951" spans="1:21">
      <c r="A4951" s="10">
        <v>2302050000</v>
      </c>
      <c r="B4951" t="s">
        <v>1055</v>
      </c>
      <c r="C4951" t="s">
        <v>1056</v>
      </c>
      <c r="D4951" t="s">
        <v>1057</v>
      </c>
      <c r="E4951" t="s">
        <v>11</v>
      </c>
      <c r="F4951" t="s">
        <v>1092</v>
      </c>
      <c r="G4951" t="s">
        <v>1097</v>
      </c>
      <c r="H4951" t="s">
        <v>14</v>
      </c>
      <c r="I4951" t="s">
        <v>15</v>
      </c>
      <c r="J4951" t="s">
        <v>1065</v>
      </c>
      <c r="K4951" s="3" t="str">
        <f t="shared" si="321"/>
        <v>Agriculture, Food, &amp; Kindred ProductsFeed Mills</v>
      </c>
      <c r="L4951" s="9" t="s">
        <v>1461</v>
      </c>
      <c r="M4951" s="9" t="s">
        <v>1462</v>
      </c>
      <c r="N4951" t="s">
        <v>41</v>
      </c>
      <c r="P4951" s="5" t="str">
        <f>IF(LOOKUP($K4951,Fuel_Mappings!$C$2:$C$255,Fuel_Mappings!$D$2:$D$255)&lt;&gt;"",LOOKUP($K4951,Fuel_Mappings!$C$2:$C$255,Fuel_Mappings!$D$2:$D$255),"")</f>
        <v/>
      </c>
      <c r="Q4951" s="5" t="str">
        <f>IF($P4951="Other_Fuel",IF(LOOKUP($G4951,Fuel_Mappings!$I$2:$I$36,Fuel_Mappings!$I$2:$I$36)=$G4951,LOOKUP($G4951,Fuel_Mappings!$I$2:$I$36,Fuel_Mappings!$J$2:$J$36),""),"")</f>
        <v/>
      </c>
      <c r="S4951" s="5" t="str">
        <f t="shared" si="322"/>
        <v>2H2</v>
      </c>
      <c r="T4951" s="3" t="b">
        <f t="shared" si="323"/>
        <v>1</v>
      </c>
      <c r="U4951" s="3" t="b">
        <f t="shared" si="324"/>
        <v>1</v>
      </c>
    </row>
    <row r="4952" spans="1:21">
      <c r="A4952" s="10">
        <v>2302080002</v>
      </c>
      <c r="B4952" t="s">
        <v>1055</v>
      </c>
      <c r="C4952" t="s">
        <v>1056</v>
      </c>
      <c r="D4952" t="s">
        <v>1057</v>
      </c>
      <c r="E4952" t="s">
        <v>11</v>
      </c>
      <c r="F4952" t="s">
        <v>1092</v>
      </c>
      <c r="G4952" t="s">
        <v>1094</v>
      </c>
      <c r="H4952" t="s">
        <v>14</v>
      </c>
      <c r="I4952" t="s">
        <v>15</v>
      </c>
      <c r="J4952" t="s">
        <v>21</v>
      </c>
      <c r="K4952" s="3" t="str">
        <f t="shared" si="321"/>
        <v>Agriculture, Food, &amp; Kindred ProductsOther</v>
      </c>
      <c r="L4952" s="9" t="s">
        <v>1461</v>
      </c>
      <c r="M4952" s="9" t="s">
        <v>1462</v>
      </c>
      <c r="N4952" t="s">
        <v>41</v>
      </c>
      <c r="P4952" s="5" t="str">
        <f>IF(LOOKUP($K4952,Fuel_Mappings!$C$2:$C$255,Fuel_Mappings!$D$2:$D$255)&lt;&gt;"",LOOKUP($K4952,Fuel_Mappings!$C$2:$C$255,Fuel_Mappings!$D$2:$D$255),"")</f>
        <v>Other_Fuel</v>
      </c>
      <c r="Q4952" s="5" t="str">
        <f>IF($P4952="Other_Fuel",IF(LOOKUP($G4952,Fuel_Mappings!$I$2:$I$36,Fuel_Mappings!$I$2:$I$36)=$G4952,LOOKUP($G4952,Fuel_Mappings!$I$2:$I$36,Fuel_Mappings!$J$2:$J$36),""),"")</f>
        <v/>
      </c>
      <c r="S4952" s="5" t="str">
        <f t="shared" si="322"/>
        <v>2H2</v>
      </c>
      <c r="T4952" s="3" t="b">
        <f t="shared" si="323"/>
        <v>1</v>
      </c>
      <c r="U4952" s="3" t="b">
        <f t="shared" si="324"/>
        <v>1</v>
      </c>
    </row>
    <row r="4953" spans="1:21">
      <c r="A4953" s="10">
        <v>2302070005</v>
      </c>
      <c r="B4953" t="s">
        <v>1055</v>
      </c>
      <c r="C4953" t="s">
        <v>1056</v>
      </c>
      <c r="D4953" t="s">
        <v>1057</v>
      </c>
      <c r="E4953" t="s">
        <v>11</v>
      </c>
      <c r="F4953" t="s">
        <v>1092</v>
      </c>
      <c r="G4953" t="s">
        <v>1098</v>
      </c>
      <c r="H4953" t="s">
        <v>14</v>
      </c>
      <c r="I4953" t="s">
        <v>15</v>
      </c>
      <c r="J4953" t="s">
        <v>21</v>
      </c>
      <c r="K4953" s="3" t="str">
        <f t="shared" si="321"/>
        <v>Agriculture, Food, &amp; Kindred ProductsOther</v>
      </c>
      <c r="L4953" s="9" t="s">
        <v>1461</v>
      </c>
      <c r="M4953" s="9" t="s">
        <v>1462</v>
      </c>
      <c r="N4953" t="s">
        <v>41</v>
      </c>
      <c r="P4953" s="5" t="str">
        <f>IF(LOOKUP($K4953,Fuel_Mappings!$C$2:$C$255,Fuel_Mappings!$D$2:$D$255)&lt;&gt;"",LOOKUP($K4953,Fuel_Mappings!$C$2:$C$255,Fuel_Mappings!$D$2:$D$255),"")</f>
        <v>Other_Fuel</v>
      </c>
      <c r="Q4953" s="5" t="str">
        <f>IF($P4953="Other_Fuel",IF(LOOKUP($G4953,Fuel_Mappings!$I$2:$I$36,Fuel_Mappings!$I$2:$I$36)=$G4953,LOOKUP($G4953,Fuel_Mappings!$I$2:$I$36,Fuel_Mappings!$J$2:$J$36),""),"")</f>
        <v/>
      </c>
      <c r="S4953" s="5" t="str">
        <f t="shared" si="322"/>
        <v>2H2</v>
      </c>
      <c r="T4953" s="3" t="b">
        <f t="shared" si="323"/>
        <v>1</v>
      </c>
      <c r="U4953" s="3" t="b">
        <f t="shared" si="324"/>
        <v>1</v>
      </c>
    </row>
    <row r="4954" spans="1:21">
      <c r="A4954" s="10">
        <v>2302070010</v>
      </c>
      <c r="B4954" t="s">
        <v>1055</v>
      </c>
      <c r="C4954" t="s">
        <v>1056</v>
      </c>
      <c r="D4954" t="s">
        <v>1057</v>
      </c>
      <c r="E4954" t="s">
        <v>11</v>
      </c>
      <c r="F4954" t="s">
        <v>1092</v>
      </c>
      <c r="G4954" t="s">
        <v>1098</v>
      </c>
      <c r="H4954" t="s">
        <v>14</v>
      </c>
      <c r="I4954" t="s">
        <v>15</v>
      </c>
      <c r="J4954" t="s">
        <v>21</v>
      </c>
      <c r="K4954" s="3" t="str">
        <f t="shared" si="321"/>
        <v>Agriculture, Food, &amp; Kindred ProductsOther</v>
      </c>
      <c r="L4954" s="9" t="s">
        <v>1461</v>
      </c>
      <c r="M4954" s="9" t="s">
        <v>1462</v>
      </c>
      <c r="N4954" t="s">
        <v>41</v>
      </c>
      <c r="P4954" s="5" t="str">
        <f>IF(LOOKUP($K4954,Fuel_Mappings!$C$2:$C$255,Fuel_Mappings!$D$2:$D$255)&lt;&gt;"",LOOKUP($K4954,Fuel_Mappings!$C$2:$C$255,Fuel_Mappings!$D$2:$D$255),"")</f>
        <v>Other_Fuel</v>
      </c>
      <c r="Q4954" s="5" t="str">
        <f>IF($P4954="Other_Fuel",IF(LOOKUP($G4954,Fuel_Mappings!$I$2:$I$36,Fuel_Mappings!$I$2:$I$36)=$G4954,LOOKUP($G4954,Fuel_Mappings!$I$2:$I$36,Fuel_Mappings!$J$2:$J$36),""),"")</f>
        <v/>
      </c>
      <c r="S4954" s="5" t="str">
        <f t="shared" si="322"/>
        <v>2H2</v>
      </c>
      <c r="T4954" s="3" t="b">
        <f t="shared" si="323"/>
        <v>1</v>
      </c>
      <c r="U4954" s="3" t="b">
        <f t="shared" si="324"/>
        <v>1</v>
      </c>
    </row>
    <row r="4955" spans="1:21">
      <c r="A4955" s="10">
        <v>2302010000</v>
      </c>
      <c r="B4955" t="s">
        <v>1055</v>
      </c>
      <c r="C4955" t="s">
        <v>1056</v>
      </c>
      <c r="D4955" t="s">
        <v>1057</v>
      </c>
      <c r="E4955" t="s">
        <v>11</v>
      </c>
      <c r="F4955" t="s">
        <v>1092</v>
      </c>
      <c r="G4955" t="s">
        <v>1099</v>
      </c>
      <c r="H4955" t="s">
        <v>14</v>
      </c>
      <c r="I4955" t="s">
        <v>15</v>
      </c>
      <c r="J4955" t="s">
        <v>21</v>
      </c>
      <c r="K4955" s="3" t="str">
        <f t="shared" si="321"/>
        <v>Agriculture, Food, &amp; Kindred ProductsOther</v>
      </c>
      <c r="L4955" s="9" t="s">
        <v>1461</v>
      </c>
      <c r="M4955" s="9" t="s">
        <v>1462</v>
      </c>
      <c r="N4955" t="s">
        <v>41</v>
      </c>
      <c r="P4955" s="5" t="str">
        <f>IF(LOOKUP($K4955,Fuel_Mappings!$C$2:$C$255,Fuel_Mappings!$D$2:$D$255)&lt;&gt;"",LOOKUP($K4955,Fuel_Mappings!$C$2:$C$255,Fuel_Mappings!$D$2:$D$255),"")</f>
        <v>Other_Fuel</v>
      </c>
      <c r="Q4955" s="5" t="str">
        <f>IF($P4955="Other_Fuel",IF(LOOKUP($G4955,Fuel_Mappings!$I$2:$I$36,Fuel_Mappings!$I$2:$I$36)=$G4955,LOOKUP($G4955,Fuel_Mappings!$I$2:$I$36,Fuel_Mappings!$J$2:$J$36),""),"")</f>
        <v/>
      </c>
      <c r="S4955" s="5" t="str">
        <f t="shared" si="322"/>
        <v>2H2</v>
      </c>
      <c r="T4955" s="3" t="b">
        <f t="shared" si="323"/>
        <v>1</v>
      </c>
      <c r="U4955" s="3" t="b">
        <f t="shared" si="324"/>
        <v>1</v>
      </c>
    </row>
    <row r="4956" spans="1:21">
      <c r="A4956" s="10">
        <v>2302040000</v>
      </c>
      <c r="B4956" t="s">
        <v>1055</v>
      </c>
      <c r="C4956" t="s">
        <v>1056</v>
      </c>
      <c r="D4956" t="s">
        <v>1057</v>
      </c>
      <c r="E4956" t="s">
        <v>11</v>
      </c>
      <c r="F4956" t="s">
        <v>1092</v>
      </c>
      <c r="G4956" t="s">
        <v>1100</v>
      </c>
      <c r="H4956" t="s">
        <v>14</v>
      </c>
      <c r="I4956" t="s">
        <v>15</v>
      </c>
      <c r="J4956" t="s">
        <v>21</v>
      </c>
      <c r="K4956" s="3" t="str">
        <f t="shared" si="321"/>
        <v>Agriculture, Food, &amp; Kindred ProductsOther</v>
      </c>
      <c r="L4956" s="9" t="s">
        <v>1461</v>
      </c>
      <c r="M4956" s="9" t="s">
        <v>1462</v>
      </c>
      <c r="N4956" t="s">
        <v>41</v>
      </c>
      <c r="P4956" s="5" t="str">
        <f>IF(LOOKUP($K4956,Fuel_Mappings!$C$2:$C$255,Fuel_Mappings!$D$2:$D$255)&lt;&gt;"",LOOKUP($K4956,Fuel_Mappings!$C$2:$C$255,Fuel_Mappings!$D$2:$D$255),"")</f>
        <v>Other_Fuel</v>
      </c>
      <c r="Q4956" s="5" t="str">
        <f>IF($P4956="Other_Fuel",IF(LOOKUP($G4956,Fuel_Mappings!$I$2:$I$36,Fuel_Mappings!$I$2:$I$36)=$G4956,LOOKUP($G4956,Fuel_Mappings!$I$2:$I$36,Fuel_Mappings!$J$2:$J$36),""),"")</f>
        <v/>
      </c>
      <c r="S4956" s="5" t="str">
        <f t="shared" si="322"/>
        <v>2H2</v>
      </c>
      <c r="T4956" s="3" t="b">
        <f t="shared" si="323"/>
        <v>1</v>
      </c>
      <c r="U4956" s="3" t="b">
        <f t="shared" si="324"/>
        <v>1</v>
      </c>
    </row>
    <row r="4957" spans="1:21">
      <c r="A4957" s="10">
        <v>2302070001</v>
      </c>
      <c r="B4957" t="s">
        <v>1055</v>
      </c>
      <c r="C4957" t="s">
        <v>1056</v>
      </c>
      <c r="D4957" t="s">
        <v>1057</v>
      </c>
      <c r="E4957" t="s">
        <v>11</v>
      </c>
      <c r="F4957" t="s">
        <v>1092</v>
      </c>
      <c r="G4957" t="s">
        <v>1098</v>
      </c>
      <c r="H4957" t="s">
        <v>14</v>
      </c>
      <c r="I4957" t="s">
        <v>15</v>
      </c>
      <c r="J4957" t="s">
        <v>21</v>
      </c>
      <c r="K4957" s="3" t="str">
        <f t="shared" si="321"/>
        <v>Agriculture, Food, &amp; Kindred ProductsOther</v>
      </c>
      <c r="L4957" s="9" t="s">
        <v>1461</v>
      </c>
      <c r="M4957" s="9" t="s">
        <v>1462</v>
      </c>
      <c r="N4957" t="s">
        <v>41</v>
      </c>
      <c r="P4957" s="5" t="str">
        <f>IF(LOOKUP($K4957,Fuel_Mappings!$C$2:$C$255,Fuel_Mappings!$D$2:$D$255)&lt;&gt;"",LOOKUP($K4957,Fuel_Mappings!$C$2:$C$255,Fuel_Mappings!$D$2:$D$255),"")</f>
        <v>Other_Fuel</v>
      </c>
      <c r="Q4957" s="5" t="str">
        <f>IF($P4957="Other_Fuel",IF(LOOKUP($G4957,Fuel_Mappings!$I$2:$I$36,Fuel_Mappings!$I$2:$I$36)=$G4957,LOOKUP($G4957,Fuel_Mappings!$I$2:$I$36,Fuel_Mappings!$J$2:$J$36),""),"")</f>
        <v/>
      </c>
      <c r="S4957" s="5" t="str">
        <f t="shared" si="322"/>
        <v>2H2</v>
      </c>
      <c r="T4957" s="3" t="b">
        <f t="shared" si="323"/>
        <v>1</v>
      </c>
      <c r="U4957" s="3" t="b">
        <f t="shared" si="324"/>
        <v>1</v>
      </c>
    </row>
    <row r="4958" spans="1:21">
      <c r="A4958" s="10">
        <v>2302070000</v>
      </c>
      <c r="B4958" t="s">
        <v>1055</v>
      </c>
      <c r="C4958" t="s">
        <v>1056</v>
      </c>
      <c r="D4958" t="s">
        <v>1057</v>
      </c>
      <c r="E4958" t="s">
        <v>11</v>
      </c>
      <c r="F4958" t="s">
        <v>1092</v>
      </c>
      <c r="G4958" t="s">
        <v>1098</v>
      </c>
      <c r="H4958" t="s">
        <v>14</v>
      </c>
      <c r="I4958" t="s">
        <v>15</v>
      </c>
      <c r="J4958" t="s">
        <v>21</v>
      </c>
      <c r="K4958" s="3" t="str">
        <f t="shared" si="321"/>
        <v>Agriculture, Food, &amp; Kindred ProductsOther</v>
      </c>
      <c r="L4958" s="9" t="s">
        <v>1461</v>
      </c>
      <c r="M4958" s="9" t="s">
        <v>1462</v>
      </c>
      <c r="N4958" t="s">
        <v>41</v>
      </c>
      <c r="P4958" s="5" t="str">
        <f>IF(LOOKUP($K4958,Fuel_Mappings!$C$2:$C$255,Fuel_Mappings!$D$2:$D$255)&lt;&gt;"",LOOKUP($K4958,Fuel_Mappings!$C$2:$C$255,Fuel_Mappings!$D$2:$D$255),"")</f>
        <v>Other_Fuel</v>
      </c>
      <c r="Q4958" s="5" t="str">
        <f>IF($P4958="Other_Fuel",IF(LOOKUP($G4958,Fuel_Mappings!$I$2:$I$36,Fuel_Mappings!$I$2:$I$36)=$G4958,LOOKUP($G4958,Fuel_Mappings!$I$2:$I$36,Fuel_Mappings!$J$2:$J$36),""),"")</f>
        <v/>
      </c>
      <c r="S4958" s="5" t="str">
        <f t="shared" si="322"/>
        <v>2H2</v>
      </c>
      <c r="T4958" s="3" t="b">
        <f t="shared" si="323"/>
        <v>1</v>
      </c>
      <c r="U4958" s="3" t="b">
        <f t="shared" si="324"/>
        <v>1</v>
      </c>
    </row>
    <row r="4959" spans="1:21">
      <c r="A4959" s="10">
        <v>62540023</v>
      </c>
      <c r="B4959" t="s">
        <v>1055</v>
      </c>
      <c r="C4959" t="s">
        <v>1056</v>
      </c>
      <c r="D4959" t="s">
        <v>1057</v>
      </c>
      <c r="E4959" t="s">
        <v>552</v>
      </c>
      <c r="F4959" t="s">
        <v>1083</v>
      </c>
      <c r="G4959" t="s">
        <v>1084</v>
      </c>
      <c r="H4959" t="s">
        <v>14</v>
      </c>
      <c r="I4959" t="s">
        <v>15</v>
      </c>
      <c r="J4959" t="s">
        <v>21</v>
      </c>
      <c r="K4959" s="3" t="str">
        <f t="shared" si="321"/>
        <v>Agriculture, Food, &amp; Kindred ProductsOther</v>
      </c>
      <c r="L4959" s="9" t="s">
        <v>1461</v>
      </c>
      <c r="M4959" s="9" t="s">
        <v>1462</v>
      </c>
      <c r="N4959" t="s">
        <v>41</v>
      </c>
      <c r="P4959" s="5" t="str">
        <f>IF(LOOKUP($K4959,Fuel_Mappings!$C$2:$C$255,Fuel_Mappings!$D$2:$D$255)&lt;&gt;"",LOOKUP($K4959,Fuel_Mappings!$C$2:$C$255,Fuel_Mappings!$D$2:$D$255),"")</f>
        <v>Other_Fuel</v>
      </c>
      <c r="Q4959" s="5" t="str">
        <f>IF($P4959="Other_Fuel",IF(LOOKUP($G4959,Fuel_Mappings!$I$2:$I$36,Fuel_Mappings!$I$2:$I$36)=$G4959,LOOKUP($G4959,Fuel_Mappings!$I$2:$I$36,Fuel_Mappings!$J$2:$J$36),""),"")</f>
        <v/>
      </c>
      <c r="S4959" s="5" t="str">
        <f t="shared" si="322"/>
        <v>2H2</v>
      </c>
      <c r="T4959" s="3" t="b">
        <f t="shared" si="323"/>
        <v>1</v>
      </c>
      <c r="U4959" s="3" t="b">
        <f t="shared" si="324"/>
        <v>1</v>
      </c>
    </row>
    <row r="4960" spans="1:21">
      <c r="A4960" s="10">
        <v>62540024</v>
      </c>
      <c r="B4960" t="s">
        <v>1055</v>
      </c>
      <c r="C4960" t="s">
        <v>1056</v>
      </c>
      <c r="D4960" t="s">
        <v>1057</v>
      </c>
      <c r="E4960" t="s">
        <v>552</v>
      </c>
      <c r="F4960" t="s">
        <v>1083</v>
      </c>
      <c r="G4960" t="s">
        <v>1084</v>
      </c>
      <c r="H4960" t="s">
        <v>14</v>
      </c>
      <c r="I4960" t="s">
        <v>15</v>
      </c>
      <c r="J4960" t="s">
        <v>21</v>
      </c>
      <c r="K4960" s="3" t="str">
        <f t="shared" si="321"/>
        <v>Agriculture, Food, &amp; Kindred ProductsOther</v>
      </c>
      <c r="L4960" s="9" t="s">
        <v>1461</v>
      </c>
      <c r="M4960" s="9" t="s">
        <v>1462</v>
      </c>
      <c r="N4960" t="s">
        <v>41</v>
      </c>
      <c r="P4960" s="5" t="str">
        <f>IF(LOOKUP($K4960,Fuel_Mappings!$C$2:$C$255,Fuel_Mappings!$D$2:$D$255)&lt;&gt;"",LOOKUP($K4960,Fuel_Mappings!$C$2:$C$255,Fuel_Mappings!$D$2:$D$255),"")</f>
        <v>Other_Fuel</v>
      </c>
      <c r="Q4960" s="5" t="str">
        <f>IF($P4960="Other_Fuel",IF(LOOKUP($G4960,Fuel_Mappings!$I$2:$I$36,Fuel_Mappings!$I$2:$I$36)=$G4960,LOOKUP($G4960,Fuel_Mappings!$I$2:$I$36,Fuel_Mappings!$J$2:$J$36),""),"")</f>
        <v/>
      </c>
      <c r="S4960" s="5" t="str">
        <f t="shared" si="322"/>
        <v>2H2</v>
      </c>
      <c r="T4960" s="3" t="b">
        <f t="shared" si="323"/>
        <v>1</v>
      </c>
      <c r="U4960" s="3" t="b">
        <f t="shared" si="324"/>
        <v>1</v>
      </c>
    </row>
    <row r="4961" spans="1:21">
      <c r="A4961" s="10">
        <v>62580001</v>
      </c>
      <c r="B4961" t="s">
        <v>1055</v>
      </c>
      <c r="C4961" t="s">
        <v>1056</v>
      </c>
      <c r="D4961" t="s">
        <v>1057</v>
      </c>
      <c r="E4961" t="s">
        <v>552</v>
      </c>
      <c r="F4961" t="s">
        <v>1083</v>
      </c>
      <c r="G4961" t="s">
        <v>119</v>
      </c>
      <c r="H4961" t="s">
        <v>14</v>
      </c>
      <c r="I4961" t="s">
        <v>15</v>
      </c>
      <c r="J4961" t="s">
        <v>21</v>
      </c>
      <c r="K4961" s="3" t="str">
        <f t="shared" si="321"/>
        <v>Agriculture, Food, &amp; Kindred ProductsOther</v>
      </c>
      <c r="L4961" s="9" t="s">
        <v>1461</v>
      </c>
      <c r="M4961" s="9" t="s">
        <v>1462</v>
      </c>
      <c r="N4961" t="s">
        <v>41</v>
      </c>
      <c r="P4961" s="5" t="str">
        <f>IF(LOOKUP($K4961,Fuel_Mappings!$C$2:$C$255,Fuel_Mappings!$D$2:$D$255)&lt;&gt;"",LOOKUP($K4961,Fuel_Mappings!$C$2:$C$255,Fuel_Mappings!$D$2:$D$255),"")</f>
        <v>Other_Fuel</v>
      </c>
      <c r="Q4961" s="5" t="str">
        <f>IF($P4961="Other_Fuel",IF(LOOKUP($G4961,Fuel_Mappings!$I$2:$I$36,Fuel_Mappings!$I$2:$I$36)=$G4961,LOOKUP($G4961,Fuel_Mappings!$I$2:$I$36,Fuel_Mappings!$J$2:$J$36),""),"")</f>
        <v/>
      </c>
      <c r="S4961" s="5" t="str">
        <f t="shared" si="322"/>
        <v>2H2</v>
      </c>
      <c r="T4961" s="3" t="b">
        <f t="shared" si="323"/>
        <v>1</v>
      </c>
      <c r="U4961" s="3" t="b">
        <f t="shared" si="324"/>
        <v>1</v>
      </c>
    </row>
    <row r="4962" spans="1:21">
      <c r="A4962" s="10">
        <v>62540025</v>
      </c>
      <c r="B4962" t="s">
        <v>1055</v>
      </c>
      <c r="C4962" t="s">
        <v>1056</v>
      </c>
      <c r="D4962" t="s">
        <v>1057</v>
      </c>
      <c r="E4962" t="s">
        <v>552</v>
      </c>
      <c r="F4962" t="s">
        <v>1083</v>
      </c>
      <c r="G4962" t="s">
        <v>1084</v>
      </c>
      <c r="H4962" t="s">
        <v>14</v>
      </c>
      <c r="I4962" t="s">
        <v>15</v>
      </c>
      <c r="J4962" t="s">
        <v>21</v>
      </c>
      <c r="K4962" s="3" t="str">
        <f t="shared" si="321"/>
        <v>Agriculture, Food, &amp; Kindred ProductsOther</v>
      </c>
      <c r="L4962" s="9" t="s">
        <v>1461</v>
      </c>
      <c r="M4962" s="9" t="s">
        <v>1462</v>
      </c>
      <c r="N4962" t="s">
        <v>41</v>
      </c>
      <c r="P4962" s="5" t="str">
        <f>IF(LOOKUP($K4962,Fuel_Mappings!$C$2:$C$255,Fuel_Mappings!$D$2:$D$255)&lt;&gt;"",LOOKUP($K4962,Fuel_Mappings!$C$2:$C$255,Fuel_Mappings!$D$2:$D$255),"")</f>
        <v>Other_Fuel</v>
      </c>
      <c r="Q4962" s="5" t="str">
        <f>IF($P4962="Other_Fuel",IF(LOOKUP($G4962,Fuel_Mappings!$I$2:$I$36,Fuel_Mappings!$I$2:$I$36)=$G4962,LOOKUP($G4962,Fuel_Mappings!$I$2:$I$36,Fuel_Mappings!$J$2:$J$36),""),"")</f>
        <v/>
      </c>
      <c r="S4962" s="5" t="str">
        <f t="shared" si="322"/>
        <v>2H2</v>
      </c>
      <c r="T4962" s="3" t="b">
        <f t="shared" si="323"/>
        <v>1</v>
      </c>
      <c r="U4962" s="3" t="b">
        <f t="shared" si="324"/>
        <v>1</v>
      </c>
    </row>
    <row r="4963" spans="1:21">
      <c r="A4963" s="10">
        <v>62540030</v>
      </c>
      <c r="B4963" t="s">
        <v>1055</v>
      </c>
      <c r="C4963" t="s">
        <v>1056</v>
      </c>
      <c r="D4963" t="s">
        <v>1057</v>
      </c>
      <c r="E4963" t="s">
        <v>552</v>
      </c>
      <c r="F4963" t="s">
        <v>1083</v>
      </c>
      <c r="G4963" t="s">
        <v>1084</v>
      </c>
      <c r="H4963" t="s">
        <v>14</v>
      </c>
      <c r="I4963" t="s">
        <v>15</v>
      </c>
      <c r="J4963" t="s">
        <v>21</v>
      </c>
      <c r="K4963" s="3" t="str">
        <f t="shared" si="321"/>
        <v>Agriculture, Food, &amp; Kindred ProductsOther</v>
      </c>
      <c r="L4963" s="9" t="s">
        <v>1461</v>
      </c>
      <c r="M4963" s="9" t="s">
        <v>1462</v>
      </c>
      <c r="N4963" t="s">
        <v>41</v>
      </c>
      <c r="P4963" s="5" t="str">
        <f>IF(LOOKUP($K4963,Fuel_Mappings!$C$2:$C$255,Fuel_Mappings!$D$2:$D$255)&lt;&gt;"",LOOKUP($K4963,Fuel_Mappings!$C$2:$C$255,Fuel_Mappings!$D$2:$D$255),"")</f>
        <v>Other_Fuel</v>
      </c>
      <c r="Q4963" s="5" t="str">
        <f>IF($P4963="Other_Fuel",IF(LOOKUP($G4963,Fuel_Mappings!$I$2:$I$36,Fuel_Mappings!$I$2:$I$36)=$G4963,LOOKUP($G4963,Fuel_Mappings!$I$2:$I$36,Fuel_Mappings!$J$2:$J$36),""),"")</f>
        <v/>
      </c>
      <c r="S4963" s="5" t="str">
        <f t="shared" si="322"/>
        <v>2H2</v>
      </c>
      <c r="T4963" s="3" t="b">
        <f t="shared" si="323"/>
        <v>1</v>
      </c>
      <c r="U4963" s="3" t="b">
        <f t="shared" si="324"/>
        <v>1</v>
      </c>
    </row>
    <row r="4964" spans="1:21">
      <c r="A4964" s="10">
        <v>38500110</v>
      </c>
      <c r="B4964" t="s">
        <v>1101</v>
      </c>
      <c r="C4964" t="s">
        <v>1535</v>
      </c>
      <c r="D4964" t="s">
        <v>1536</v>
      </c>
      <c r="E4964" t="s">
        <v>11</v>
      </c>
      <c r="F4964" t="s">
        <v>1108</v>
      </c>
      <c r="G4964" t="s">
        <v>1109</v>
      </c>
      <c r="H4964" t="s">
        <v>14</v>
      </c>
      <c r="I4964" t="s">
        <v>699</v>
      </c>
      <c r="J4964" t="s">
        <v>21</v>
      </c>
      <c r="K4964" s="3" t="str">
        <f t="shared" si="321"/>
        <v>Miscellaneous Industrial ProcessesOther</v>
      </c>
      <c r="L4964" s="9" t="s">
        <v>1464</v>
      </c>
      <c r="M4964" s="9" t="s">
        <v>1465</v>
      </c>
      <c r="N4964" t="s">
        <v>41</v>
      </c>
      <c r="P4964" s="5" t="str">
        <f>IF(LOOKUP($K4964,Fuel_Mappings!$C$2:$C$255,Fuel_Mappings!$D$2:$D$255)&lt;&gt;"",LOOKUP($K4964,Fuel_Mappings!$C$2:$C$255,Fuel_Mappings!$D$2:$D$255),"")</f>
        <v>Other_Fuel</v>
      </c>
      <c r="Q4964" s="5" t="str">
        <f>IF($P4964="Other_Fuel",IF(LOOKUP($G4964,Fuel_Mappings!$I$2:$I$36,Fuel_Mappings!$I$2:$I$36)=$G4964,LOOKUP($G4964,Fuel_Mappings!$I$2:$I$36,Fuel_Mappings!$J$2:$J$36),""),"")</f>
        <v/>
      </c>
      <c r="S4964" s="5" t="str">
        <f t="shared" si="322"/>
        <v>2H3</v>
      </c>
      <c r="T4964" s="3" t="b">
        <f t="shared" si="323"/>
        <v>1</v>
      </c>
      <c r="U4964" s="3" t="b">
        <f t="shared" si="324"/>
        <v>1</v>
      </c>
    </row>
    <row r="4965" spans="1:21">
      <c r="A4965" s="10">
        <v>38500101</v>
      </c>
      <c r="B4965" t="s">
        <v>1101</v>
      </c>
      <c r="C4965" t="s">
        <v>1535</v>
      </c>
      <c r="D4965" t="s">
        <v>1536</v>
      </c>
      <c r="E4965" t="s">
        <v>11</v>
      </c>
      <c r="F4965" t="s">
        <v>1108</v>
      </c>
      <c r="G4965" t="s">
        <v>1109</v>
      </c>
      <c r="H4965" t="s">
        <v>14</v>
      </c>
      <c r="I4965" t="s">
        <v>699</v>
      </c>
      <c r="J4965" t="s">
        <v>21</v>
      </c>
      <c r="K4965" s="3" t="str">
        <f t="shared" si="321"/>
        <v>Miscellaneous Industrial ProcessesOther</v>
      </c>
      <c r="L4965" s="9" t="s">
        <v>1464</v>
      </c>
      <c r="M4965" s="9" t="s">
        <v>1465</v>
      </c>
      <c r="N4965" t="s">
        <v>41</v>
      </c>
      <c r="P4965" s="5" t="str">
        <f>IF(LOOKUP($K4965,Fuel_Mappings!$C$2:$C$255,Fuel_Mappings!$D$2:$D$255)&lt;&gt;"",LOOKUP($K4965,Fuel_Mappings!$C$2:$C$255,Fuel_Mappings!$D$2:$D$255),"")</f>
        <v>Other_Fuel</v>
      </c>
      <c r="Q4965" s="5" t="str">
        <f>IF($P4965="Other_Fuel",IF(LOOKUP($G4965,Fuel_Mappings!$I$2:$I$36,Fuel_Mappings!$I$2:$I$36)=$G4965,LOOKUP($G4965,Fuel_Mappings!$I$2:$I$36,Fuel_Mappings!$J$2:$J$36),""),"")</f>
        <v/>
      </c>
      <c r="S4965" s="5" t="str">
        <f t="shared" si="322"/>
        <v>2H3</v>
      </c>
      <c r="T4965" s="3" t="b">
        <f t="shared" si="323"/>
        <v>1</v>
      </c>
      <c r="U4965" s="3" t="b">
        <f t="shared" si="324"/>
        <v>1</v>
      </c>
    </row>
    <row r="4966" spans="1:21">
      <c r="A4966" s="10">
        <v>38500102</v>
      </c>
      <c r="B4966" t="s">
        <v>1101</v>
      </c>
      <c r="C4966" t="s">
        <v>1535</v>
      </c>
      <c r="D4966" t="s">
        <v>1536</v>
      </c>
      <c r="E4966" t="s">
        <v>11</v>
      </c>
      <c r="F4966" t="s">
        <v>1108</v>
      </c>
      <c r="G4966" t="s">
        <v>1109</v>
      </c>
      <c r="H4966" t="s">
        <v>14</v>
      </c>
      <c r="I4966" t="s">
        <v>699</v>
      </c>
      <c r="J4966" t="s">
        <v>21</v>
      </c>
      <c r="K4966" s="3" t="str">
        <f t="shared" si="321"/>
        <v>Miscellaneous Industrial ProcessesOther</v>
      </c>
      <c r="L4966" s="9" t="s">
        <v>1464</v>
      </c>
      <c r="M4966" s="9" t="s">
        <v>1465</v>
      </c>
      <c r="N4966" t="s">
        <v>41</v>
      </c>
      <c r="P4966" s="5" t="str">
        <f>IF(LOOKUP($K4966,Fuel_Mappings!$C$2:$C$255,Fuel_Mappings!$D$2:$D$255)&lt;&gt;"",LOOKUP($K4966,Fuel_Mappings!$C$2:$C$255,Fuel_Mappings!$D$2:$D$255),"")</f>
        <v>Other_Fuel</v>
      </c>
      <c r="Q4966" s="5" t="str">
        <f>IF($P4966="Other_Fuel",IF(LOOKUP($G4966,Fuel_Mappings!$I$2:$I$36,Fuel_Mappings!$I$2:$I$36)=$G4966,LOOKUP($G4966,Fuel_Mappings!$I$2:$I$36,Fuel_Mappings!$J$2:$J$36),""),"")</f>
        <v/>
      </c>
      <c r="S4966" s="5" t="str">
        <f t="shared" si="322"/>
        <v>2H3</v>
      </c>
      <c r="T4966" s="3" t="b">
        <f t="shared" si="323"/>
        <v>1</v>
      </c>
      <c r="U4966" s="3" t="b">
        <f t="shared" si="324"/>
        <v>1</v>
      </c>
    </row>
    <row r="4967" spans="1:21">
      <c r="A4967" s="10">
        <v>31303502</v>
      </c>
      <c r="B4967" t="s">
        <v>1101</v>
      </c>
      <c r="C4967" t="s">
        <v>1535</v>
      </c>
      <c r="D4967" t="s">
        <v>1536</v>
      </c>
      <c r="E4967" t="s">
        <v>11</v>
      </c>
      <c r="F4967" t="s">
        <v>109</v>
      </c>
      <c r="G4967" t="s">
        <v>1124</v>
      </c>
      <c r="H4967" t="s">
        <v>14</v>
      </c>
      <c r="I4967" t="s">
        <v>936</v>
      </c>
      <c r="J4967" t="s">
        <v>21</v>
      </c>
      <c r="K4967" s="3" t="str">
        <f t="shared" si="321"/>
        <v>Electronic EquipmentOther</v>
      </c>
      <c r="L4967" s="9" t="s">
        <v>1464</v>
      </c>
      <c r="M4967" s="9" t="s">
        <v>1465</v>
      </c>
      <c r="N4967" t="s">
        <v>41</v>
      </c>
      <c r="P4967" s="5" t="str">
        <f>IF(LOOKUP($K4967,Fuel_Mappings!$C$2:$C$255,Fuel_Mappings!$D$2:$D$255)&lt;&gt;"",LOOKUP($K4967,Fuel_Mappings!$C$2:$C$255,Fuel_Mappings!$D$2:$D$255),"")</f>
        <v>Other_Fuel</v>
      </c>
      <c r="Q4967" s="5" t="str">
        <f>IF($P4967="Other_Fuel",IF(LOOKUP($G4967,Fuel_Mappings!$I$2:$I$36,Fuel_Mappings!$I$2:$I$36)=$G4967,LOOKUP($G4967,Fuel_Mappings!$I$2:$I$36,Fuel_Mappings!$J$2:$J$36),""),"")</f>
        <v/>
      </c>
      <c r="S4967" s="5" t="str">
        <f t="shared" si="322"/>
        <v>2H3</v>
      </c>
      <c r="T4967" s="3" t="b">
        <f t="shared" si="323"/>
        <v>1</v>
      </c>
      <c r="U4967" s="3" t="b">
        <f t="shared" si="324"/>
        <v>1</v>
      </c>
    </row>
    <row r="4968" spans="1:21">
      <c r="A4968" s="10">
        <v>31306599</v>
      </c>
      <c r="B4968" t="s">
        <v>1101</v>
      </c>
      <c r="C4968" t="s">
        <v>1535</v>
      </c>
      <c r="D4968" t="s">
        <v>1536</v>
      </c>
      <c r="E4968" t="s">
        <v>11</v>
      </c>
      <c r="F4968" t="s">
        <v>109</v>
      </c>
      <c r="G4968" t="s">
        <v>1126</v>
      </c>
      <c r="H4968" t="s">
        <v>14</v>
      </c>
      <c r="I4968" t="s">
        <v>699</v>
      </c>
      <c r="J4968" t="s">
        <v>21</v>
      </c>
      <c r="K4968" s="3" t="str">
        <f t="shared" si="321"/>
        <v>Miscellaneous Industrial ProcessesOther</v>
      </c>
      <c r="L4968" s="9" t="s">
        <v>1464</v>
      </c>
      <c r="M4968" s="9" t="s">
        <v>1465</v>
      </c>
      <c r="N4968" t="s">
        <v>41</v>
      </c>
      <c r="P4968" s="5" t="str">
        <f>IF(LOOKUP($K4968,Fuel_Mappings!$C$2:$C$255,Fuel_Mappings!$D$2:$D$255)&lt;&gt;"",LOOKUP($K4968,Fuel_Mappings!$C$2:$C$255,Fuel_Mappings!$D$2:$D$255),"")</f>
        <v>Other_Fuel</v>
      </c>
      <c r="Q4968" s="5" t="str">
        <f>IF($P4968="Other_Fuel",IF(LOOKUP($G4968,Fuel_Mappings!$I$2:$I$36,Fuel_Mappings!$I$2:$I$36)=$G4968,LOOKUP($G4968,Fuel_Mappings!$I$2:$I$36,Fuel_Mappings!$J$2:$J$36),""),"")</f>
        <v/>
      </c>
      <c r="S4968" s="5" t="str">
        <f t="shared" si="322"/>
        <v>2H3</v>
      </c>
      <c r="T4968" s="3" t="b">
        <f t="shared" si="323"/>
        <v>1</v>
      </c>
      <c r="U4968" s="3" t="b">
        <f t="shared" si="324"/>
        <v>1</v>
      </c>
    </row>
    <row r="4969" spans="1:21">
      <c r="A4969" s="10">
        <v>31399999</v>
      </c>
      <c r="B4969" t="s">
        <v>1101</v>
      </c>
      <c r="C4969" t="s">
        <v>1535</v>
      </c>
      <c r="D4969" t="s">
        <v>1536</v>
      </c>
      <c r="E4969" t="s">
        <v>11</v>
      </c>
      <c r="F4969" t="s">
        <v>109</v>
      </c>
      <c r="G4969" t="s">
        <v>194</v>
      </c>
      <c r="H4969" t="s">
        <v>14</v>
      </c>
      <c r="I4969" t="s">
        <v>936</v>
      </c>
      <c r="J4969" t="s">
        <v>21</v>
      </c>
      <c r="K4969" s="3" t="str">
        <f t="shared" si="321"/>
        <v>Electronic EquipmentOther</v>
      </c>
      <c r="L4969" s="9" t="s">
        <v>1464</v>
      </c>
      <c r="M4969" s="9" t="s">
        <v>1465</v>
      </c>
      <c r="N4969" t="s">
        <v>41</v>
      </c>
      <c r="P4969" s="5" t="str">
        <f>IF(LOOKUP($K4969,Fuel_Mappings!$C$2:$C$255,Fuel_Mappings!$D$2:$D$255)&lt;&gt;"",LOOKUP($K4969,Fuel_Mappings!$C$2:$C$255,Fuel_Mappings!$D$2:$D$255),"")</f>
        <v>Other_Fuel</v>
      </c>
      <c r="Q4969" s="5" t="str">
        <f>IF($P4969="Other_Fuel",IF(LOOKUP($G4969,Fuel_Mappings!$I$2:$I$36,Fuel_Mappings!$I$2:$I$36)=$G4969,LOOKUP($G4969,Fuel_Mappings!$I$2:$I$36,Fuel_Mappings!$J$2:$J$36),""),"")</f>
        <v/>
      </c>
      <c r="S4969" s="5" t="str">
        <f t="shared" si="322"/>
        <v>2H3</v>
      </c>
      <c r="T4969" s="3" t="b">
        <f t="shared" si="323"/>
        <v>1</v>
      </c>
      <c r="U4969" s="3" t="b">
        <f t="shared" si="324"/>
        <v>1</v>
      </c>
    </row>
    <row r="4970" spans="1:21">
      <c r="A4970" s="10">
        <v>31380001</v>
      </c>
      <c r="B4970" t="s">
        <v>1101</v>
      </c>
      <c r="C4970" t="s">
        <v>1535</v>
      </c>
      <c r="D4970" t="s">
        <v>1536</v>
      </c>
      <c r="E4970" t="s">
        <v>11</v>
      </c>
      <c r="F4970" t="s">
        <v>109</v>
      </c>
      <c r="G4970" t="s">
        <v>119</v>
      </c>
      <c r="H4970" t="s">
        <v>14</v>
      </c>
      <c r="I4970" t="s">
        <v>936</v>
      </c>
      <c r="J4970" t="s">
        <v>21</v>
      </c>
      <c r="K4970" s="3" t="str">
        <f t="shared" si="321"/>
        <v>Electronic EquipmentOther</v>
      </c>
      <c r="L4970" s="9" t="s">
        <v>1464</v>
      </c>
      <c r="M4970" s="9" t="s">
        <v>1465</v>
      </c>
      <c r="N4970" t="s">
        <v>41</v>
      </c>
      <c r="P4970" s="5" t="str">
        <f>IF(LOOKUP($K4970,Fuel_Mappings!$C$2:$C$255,Fuel_Mappings!$D$2:$D$255)&lt;&gt;"",LOOKUP($K4970,Fuel_Mappings!$C$2:$C$255,Fuel_Mappings!$D$2:$D$255),"")</f>
        <v>Other_Fuel</v>
      </c>
      <c r="Q4970" s="5" t="str">
        <f>IF($P4970="Other_Fuel",IF(LOOKUP($G4970,Fuel_Mappings!$I$2:$I$36,Fuel_Mappings!$I$2:$I$36)=$G4970,LOOKUP($G4970,Fuel_Mappings!$I$2:$I$36,Fuel_Mappings!$J$2:$J$36),""),"")</f>
        <v/>
      </c>
      <c r="S4970" s="5" t="str">
        <f t="shared" si="322"/>
        <v>2H3</v>
      </c>
      <c r="T4970" s="3" t="b">
        <f t="shared" si="323"/>
        <v>1</v>
      </c>
      <c r="U4970" s="3" t="b">
        <f t="shared" si="324"/>
        <v>1</v>
      </c>
    </row>
    <row r="4971" spans="1:21">
      <c r="A4971" s="10">
        <v>31306505</v>
      </c>
      <c r="B4971" t="s">
        <v>1101</v>
      </c>
      <c r="C4971" t="s">
        <v>1535</v>
      </c>
      <c r="D4971" t="s">
        <v>1536</v>
      </c>
      <c r="E4971" t="s">
        <v>11</v>
      </c>
      <c r="F4971" t="s">
        <v>109</v>
      </c>
      <c r="G4971" t="s">
        <v>1126</v>
      </c>
      <c r="H4971" t="s">
        <v>14</v>
      </c>
      <c r="I4971" t="s">
        <v>699</v>
      </c>
      <c r="J4971" t="s">
        <v>21</v>
      </c>
      <c r="K4971" s="3" t="str">
        <f t="shared" si="321"/>
        <v>Miscellaneous Industrial ProcessesOther</v>
      </c>
      <c r="L4971" s="9" t="s">
        <v>1464</v>
      </c>
      <c r="M4971" s="9" t="s">
        <v>1465</v>
      </c>
      <c r="N4971" t="s">
        <v>41</v>
      </c>
      <c r="P4971" s="5" t="str">
        <f>IF(LOOKUP($K4971,Fuel_Mappings!$C$2:$C$255,Fuel_Mappings!$D$2:$D$255)&lt;&gt;"",LOOKUP($K4971,Fuel_Mappings!$C$2:$C$255,Fuel_Mappings!$D$2:$D$255),"")</f>
        <v>Other_Fuel</v>
      </c>
      <c r="Q4971" s="5" t="str">
        <f>IF($P4971="Other_Fuel",IF(LOOKUP($G4971,Fuel_Mappings!$I$2:$I$36,Fuel_Mappings!$I$2:$I$36)=$G4971,LOOKUP($G4971,Fuel_Mappings!$I$2:$I$36,Fuel_Mappings!$J$2:$J$36),""),"")</f>
        <v/>
      </c>
      <c r="S4971" s="5" t="str">
        <f t="shared" si="322"/>
        <v>2H3</v>
      </c>
      <c r="T4971" s="3" t="b">
        <f t="shared" si="323"/>
        <v>1</v>
      </c>
      <c r="U4971" s="3" t="b">
        <f t="shared" si="324"/>
        <v>1</v>
      </c>
    </row>
    <row r="4972" spans="1:21">
      <c r="A4972" s="10">
        <v>31306500</v>
      </c>
      <c r="B4972" t="s">
        <v>1101</v>
      </c>
      <c r="C4972" t="s">
        <v>1535</v>
      </c>
      <c r="D4972" t="s">
        <v>1536</v>
      </c>
      <c r="E4972" t="s">
        <v>11</v>
      </c>
      <c r="F4972" t="s">
        <v>109</v>
      </c>
      <c r="G4972" t="s">
        <v>1126</v>
      </c>
      <c r="H4972" t="s">
        <v>14</v>
      </c>
      <c r="I4972" t="s">
        <v>936</v>
      </c>
      <c r="J4972" t="s">
        <v>21</v>
      </c>
      <c r="K4972" s="3" t="str">
        <f t="shared" si="321"/>
        <v>Electronic EquipmentOther</v>
      </c>
      <c r="L4972" s="9" t="s">
        <v>1464</v>
      </c>
      <c r="M4972" s="9" t="s">
        <v>1465</v>
      </c>
      <c r="N4972" t="s">
        <v>41</v>
      </c>
      <c r="P4972" s="5" t="str">
        <f>IF(LOOKUP($K4972,Fuel_Mappings!$C$2:$C$255,Fuel_Mappings!$D$2:$D$255)&lt;&gt;"",LOOKUP($K4972,Fuel_Mappings!$C$2:$C$255,Fuel_Mappings!$D$2:$D$255),"")</f>
        <v>Other_Fuel</v>
      </c>
      <c r="Q4972" s="5" t="str">
        <f>IF($P4972="Other_Fuel",IF(LOOKUP($G4972,Fuel_Mappings!$I$2:$I$36,Fuel_Mappings!$I$2:$I$36)=$G4972,LOOKUP($G4972,Fuel_Mappings!$I$2:$I$36,Fuel_Mappings!$J$2:$J$36),""),"")</f>
        <v/>
      </c>
      <c r="S4972" s="5" t="str">
        <f t="shared" si="322"/>
        <v>2H3</v>
      </c>
      <c r="T4972" s="3" t="b">
        <f t="shared" si="323"/>
        <v>1</v>
      </c>
      <c r="U4972" s="3" t="b">
        <f t="shared" si="324"/>
        <v>1</v>
      </c>
    </row>
    <row r="4973" spans="1:21">
      <c r="A4973" s="10">
        <v>31306510</v>
      </c>
      <c r="B4973" t="s">
        <v>1101</v>
      </c>
      <c r="C4973" t="s">
        <v>1535</v>
      </c>
      <c r="D4973" t="s">
        <v>1536</v>
      </c>
      <c r="E4973" t="s">
        <v>11</v>
      </c>
      <c r="F4973" t="s">
        <v>109</v>
      </c>
      <c r="G4973" t="s">
        <v>1126</v>
      </c>
      <c r="H4973" t="s">
        <v>14</v>
      </c>
      <c r="I4973" t="s">
        <v>936</v>
      </c>
      <c r="J4973" t="s">
        <v>21</v>
      </c>
      <c r="K4973" s="3" t="str">
        <f t="shared" si="321"/>
        <v>Electronic EquipmentOther</v>
      </c>
      <c r="L4973" s="9" t="s">
        <v>1464</v>
      </c>
      <c r="M4973" s="9" t="s">
        <v>1465</v>
      </c>
      <c r="N4973" t="s">
        <v>41</v>
      </c>
      <c r="P4973" s="5" t="str">
        <f>IF(LOOKUP($K4973,Fuel_Mappings!$C$2:$C$255,Fuel_Mappings!$D$2:$D$255)&lt;&gt;"",LOOKUP($K4973,Fuel_Mappings!$C$2:$C$255,Fuel_Mappings!$D$2:$D$255),"")</f>
        <v>Other_Fuel</v>
      </c>
      <c r="Q4973" s="5" t="str">
        <f>IF($P4973="Other_Fuel",IF(LOOKUP($G4973,Fuel_Mappings!$I$2:$I$36,Fuel_Mappings!$I$2:$I$36)=$G4973,LOOKUP($G4973,Fuel_Mappings!$I$2:$I$36,Fuel_Mappings!$J$2:$J$36),""),"")</f>
        <v/>
      </c>
      <c r="S4973" s="5" t="str">
        <f t="shared" si="322"/>
        <v>2H3</v>
      </c>
      <c r="T4973" s="3" t="b">
        <f t="shared" si="323"/>
        <v>1</v>
      </c>
      <c r="U4973" s="3" t="b">
        <f t="shared" si="324"/>
        <v>1</v>
      </c>
    </row>
    <row r="4974" spans="1:21">
      <c r="A4974" s="10">
        <v>31303001</v>
      </c>
      <c r="B4974" t="s">
        <v>1101</v>
      </c>
      <c r="C4974" t="s">
        <v>1535</v>
      </c>
      <c r="D4974" t="s">
        <v>1536</v>
      </c>
      <c r="E4974" t="s">
        <v>11</v>
      </c>
      <c r="F4974" t="s">
        <v>109</v>
      </c>
      <c r="G4974" t="s">
        <v>1141</v>
      </c>
      <c r="H4974" t="s">
        <v>14</v>
      </c>
      <c r="I4974" t="s">
        <v>699</v>
      </c>
      <c r="J4974" t="s">
        <v>21</v>
      </c>
      <c r="K4974" s="3" t="str">
        <f t="shared" si="321"/>
        <v>Miscellaneous Industrial ProcessesOther</v>
      </c>
      <c r="L4974" s="9" t="s">
        <v>1464</v>
      </c>
      <c r="M4974" s="9" t="s">
        <v>1465</v>
      </c>
      <c r="N4974" t="s">
        <v>41</v>
      </c>
      <c r="P4974" s="5" t="str">
        <f>IF(LOOKUP($K4974,Fuel_Mappings!$C$2:$C$255,Fuel_Mappings!$D$2:$D$255)&lt;&gt;"",LOOKUP($K4974,Fuel_Mappings!$C$2:$C$255,Fuel_Mappings!$D$2:$D$255),"")</f>
        <v>Other_Fuel</v>
      </c>
      <c r="Q4974" s="5" t="str">
        <f>IF($P4974="Other_Fuel",IF(LOOKUP($G4974,Fuel_Mappings!$I$2:$I$36,Fuel_Mappings!$I$2:$I$36)=$G4974,LOOKUP($G4974,Fuel_Mappings!$I$2:$I$36,Fuel_Mappings!$J$2:$J$36),""),"")</f>
        <v/>
      </c>
      <c r="S4974" s="5" t="str">
        <f t="shared" si="322"/>
        <v>2H3</v>
      </c>
      <c r="T4974" s="3" t="b">
        <f t="shared" si="323"/>
        <v>1</v>
      </c>
      <c r="U4974" s="3" t="b">
        <f t="shared" si="324"/>
        <v>1</v>
      </c>
    </row>
    <row r="4975" spans="1:21">
      <c r="A4975" s="10">
        <v>31306501</v>
      </c>
      <c r="B4975" t="s">
        <v>1101</v>
      </c>
      <c r="C4975" t="s">
        <v>1535</v>
      </c>
      <c r="D4975" t="s">
        <v>1536</v>
      </c>
      <c r="E4975" t="s">
        <v>11</v>
      </c>
      <c r="F4975" t="s">
        <v>109</v>
      </c>
      <c r="G4975" t="s">
        <v>1126</v>
      </c>
      <c r="H4975" t="s">
        <v>14</v>
      </c>
      <c r="I4975" t="s">
        <v>936</v>
      </c>
      <c r="J4975" t="s">
        <v>21</v>
      </c>
      <c r="K4975" s="3" t="str">
        <f t="shared" si="321"/>
        <v>Electronic EquipmentOther</v>
      </c>
      <c r="L4975" s="9" t="s">
        <v>1464</v>
      </c>
      <c r="M4975" s="9" t="s">
        <v>1465</v>
      </c>
      <c r="N4975" t="s">
        <v>41</v>
      </c>
      <c r="P4975" s="5" t="str">
        <f>IF(LOOKUP($K4975,Fuel_Mappings!$C$2:$C$255,Fuel_Mappings!$D$2:$D$255)&lt;&gt;"",LOOKUP($K4975,Fuel_Mappings!$C$2:$C$255,Fuel_Mappings!$D$2:$D$255),"")</f>
        <v>Other_Fuel</v>
      </c>
      <c r="Q4975" s="5" t="str">
        <f>IF($P4975="Other_Fuel",IF(LOOKUP($G4975,Fuel_Mappings!$I$2:$I$36,Fuel_Mappings!$I$2:$I$36)=$G4975,LOOKUP($G4975,Fuel_Mappings!$I$2:$I$36,Fuel_Mappings!$J$2:$J$36),""),"")</f>
        <v/>
      </c>
      <c r="S4975" s="5" t="str">
        <f t="shared" si="322"/>
        <v>2H3</v>
      </c>
      <c r="T4975" s="3" t="b">
        <f t="shared" si="323"/>
        <v>1</v>
      </c>
      <c r="U4975" s="3" t="b">
        <f t="shared" si="324"/>
        <v>1</v>
      </c>
    </row>
    <row r="4976" spans="1:21">
      <c r="A4976" s="10">
        <v>31306530</v>
      </c>
      <c r="B4976" t="s">
        <v>1101</v>
      </c>
      <c r="C4976" t="s">
        <v>1535</v>
      </c>
      <c r="D4976" t="s">
        <v>1536</v>
      </c>
      <c r="E4976" t="s">
        <v>11</v>
      </c>
      <c r="F4976" t="s">
        <v>109</v>
      </c>
      <c r="G4976" t="s">
        <v>1126</v>
      </c>
      <c r="H4976" t="s">
        <v>14</v>
      </c>
      <c r="I4976" t="s">
        <v>936</v>
      </c>
      <c r="J4976" t="s">
        <v>21</v>
      </c>
      <c r="K4976" s="3" t="str">
        <f t="shared" si="321"/>
        <v>Electronic EquipmentOther</v>
      </c>
      <c r="L4976" s="9" t="s">
        <v>1464</v>
      </c>
      <c r="M4976" s="9" t="s">
        <v>1465</v>
      </c>
      <c r="N4976" t="s">
        <v>41</v>
      </c>
      <c r="P4976" s="5" t="str">
        <f>IF(LOOKUP($K4976,Fuel_Mappings!$C$2:$C$255,Fuel_Mappings!$D$2:$D$255)&lt;&gt;"",LOOKUP($K4976,Fuel_Mappings!$C$2:$C$255,Fuel_Mappings!$D$2:$D$255),"")</f>
        <v>Other_Fuel</v>
      </c>
      <c r="Q4976" s="5" t="str">
        <f>IF($P4976="Other_Fuel",IF(LOOKUP($G4976,Fuel_Mappings!$I$2:$I$36,Fuel_Mappings!$I$2:$I$36)=$G4976,LOOKUP($G4976,Fuel_Mappings!$I$2:$I$36,Fuel_Mappings!$J$2:$J$36),""),"")</f>
        <v/>
      </c>
      <c r="S4976" s="5" t="str">
        <f t="shared" si="322"/>
        <v>2H3</v>
      </c>
      <c r="T4976" s="3" t="b">
        <f t="shared" si="323"/>
        <v>1</v>
      </c>
      <c r="U4976" s="3" t="b">
        <f t="shared" si="324"/>
        <v>1</v>
      </c>
    </row>
    <row r="4977" spans="1:21">
      <c r="A4977" s="10">
        <v>31303061</v>
      </c>
      <c r="B4977" t="s">
        <v>1101</v>
      </c>
      <c r="C4977" t="s">
        <v>1535</v>
      </c>
      <c r="D4977" t="s">
        <v>1536</v>
      </c>
      <c r="E4977" t="s">
        <v>11</v>
      </c>
      <c r="F4977" t="s">
        <v>109</v>
      </c>
      <c r="G4977" t="s">
        <v>1141</v>
      </c>
      <c r="H4977" t="s">
        <v>14</v>
      </c>
      <c r="I4977" t="s">
        <v>699</v>
      </c>
      <c r="J4977" t="s">
        <v>21</v>
      </c>
      <c r="K4977" s="3" t="str">
        <f t="shared" si="321"/>
        <v>Miscellaneous Industrial ProcessesOther</v>
      </c>
      <c r="L4977" s="9" t="s">
        <v>1464</v>
      </c>
      <c r="M4977" s="9" t="s">
        <v>1465</v>
      </c>
      <c r="N4977" t="s">
        <v>41</v>
      </c>
      <c r="P4977" s="5" t="str">
        <f>IF(LOOKUP($K4977,Fuel_Mappings!$C$2:$C$255,Fuel_Mappings!$D$2:$D$255)&lt;&gt;"",LOOKUP($K4977,Fuel_Mappings!$C$2:$C$255,Fuel_Mappings!$D$2:$D$255),"")</f>
        <v>Other_Fuel</v>
      </c>
      <c r="Q4977" s="5" t="str">
        <f>IF($P4977="Other_Fuel",IF(LOOKUP($G4977,Fuel_Mappings!$I$2:$I$36,Fuel_Mappings!$I$2:$I$36)=$G4977,LOOKUP($G4977,Fuel_Mappings!$I$2:$I$36,Fuel_Mappings!$J$2:$J$36),""),"")</f>
        <v/>
      </c>
      <c r="S4977" s="5" t="str">
        <f t="shared" si="322"/>
        <v>2H3</v>
      </c>
      <c r="T4977" s="3" t="b">
        <f t="shared" si="323"/>
        <v>1</v>
      </c>
      <c r="U4977" s="3" t="b">
        <f t="shared" si="324"/>
        <v>1</v>
      </c>
    </row>
    <row r="4978" spans="1:21">
      <c r="A4978" s="10">
        <v>31306531</v>
      </c>
      <c r="B4978" t="s">
        <v>1101</v>
      </c>
      <c r="C4978" t="s">
        <v>1535</v>
      </c>
      <c r="D4978" t="s">
        <v>1536</v>
      </c>
      <c r="E4978" t="s">
        <v>11</v>
      </c>
      <c r="F4978" t="s">
        <v>109</v>
      </c>
      <c r="G4978" t="s">
        <v>1126</v>
      </c>
      <c r="H4978" t="s">
        <v>14</v>
      </c>
      <c r="I4978" t="s">
        <v>699</v>
      </c>
      <c r="J4978" t="s">
        <v>21</v>
      </c>
      <c r="K4978" s="3" t="str">
        <f t="shared" si="321"/>
        <v>Miscellaneous Industrial ProcessesOther</v>
      </c>
      <c r="L4978" s="9" t="s">
        <v>1464</v>
      </c>
      <c r="M4978" s="9" t="s">
        <v>1465</v>
      </c>
      <c r="N4978" t="s">
        <v>41</v>
      </c>
      <c r="P4978" s="5" t="str">
        <f>IF(LOOKUP($K4978,Fuel_Mappings!$C$2:$C$255,Fuel_Mappings!$D$2:$D$255)&lt;&gt;"",LOOKUP($K4978,Fuel_Mappings!$C$2:$C$255,Fuel_Mappings!$D$2:$D$255),"")</f>
        <v>Other_Fuel</v>
      </c>
      <c r="Q4978" s="5" t="str">
        <f>IF($P4978="Other_Fuel",IF(LOOKUP($G4978,Fuel_Mappings!$I$2:$I$36,Fuel_Mappings!$I$2:$I$36)=$G4978,LOOKUP($G4978,Fuel_Mappings!$I$2:$I$36,Fuel_Mappings!$J$2:$J$36),""),"")</f>
        <v/>
      </c>
      <c r="S4978" s="5" t="str">
        <f t="shared" si="322"/>
        <v>2H3</v>
      </c>
      <c r="T4978" s="3" t="b">
        <f t="shared" si="323"/>
        <v>1</v>
      </c>
      <c r="U4978" s="3" t="b">
        <f t="shared" si="324"/>
        <v>1</v>
      </c>
    </row>
    <row r="4979" spans="1:21">
      <c r="A4979" s="10">
        <v>31303501</v>
      </c>
      <c r="B4979" t="s">
        <v>1101</v>
      </c>
      <c r="C4979" t="s">
        <v>1535</v>
      </c>
      <c r="D4979" t="s">
        <v>1536</v>
      </c>
      <c r="E4979" t="s">
        <v>11</v>
      </c>
      <c r="F4979" t="s">
        <v>109</v>
      </c>
      <c r="G4979" t="s">
        <v>1124</v>
      </c>
      <c r="H4979" t="s">
        <v>14</v>
      </c>
      <c r="I4979" t="s">
        <v>936</v>
      </c>
      <c r="J4979" t="s">
        <v>21</v>
      </c>
      <c r="K4979" s="3" t="str">
        <f t="shared" ref="K4979:K5042" si="325">I4979&amp;J4979</f>
        <v>Electronic EquipmentOther</v>
      </c>
      <c r="L4979" s="9" t="s">
        <v>1464</v>
      </c>
      <c r="M4979" s="9" t="s">
        <v>1465</v>
      </c>
      <c r="N4979" t="s">
        <v>41</v>
      </c>
      <c r="P4979" s="5" t="str">
        <f>IF(LOOKUP($K4979,Fuel_Mappings!$C$2:$C$255,Fuel_Mappings!$D$2:$D$255)&lt;&gt;"",LOOKUP($K4979,Fuel_Mappings!$C$2:$C$255,Fuel_Mappings!$D$2:$D$255),"")</f>
        <v>Other_Fuel</v>
      </c>
      <c r="Q4979" s="5" t="str">
        <f>IF($P4979="Other_Fuel",IF(LOOKUP($G4979,Fuel_Mappings!$I$2:$I$36,Fuel_Mappings!$I$2:$I$36)=$G4979,LOOKUP($G4979,Fuel_Mappings!$I$2:$I$36,Fuel_Mappings!$J$2:$J$36),""),"")</f>
        <v/>
      </c>
      <c r="S4979" s="5" t="str">
        <f t="shared" si="322"/>
        <v>2H3</v>
      </c>
      <c r="T4979" s="3" t="b">
        <f t="shared" si="323"/>
        <v>1</v>
      </c>
      <c r="U4979" s="3" t="b">
        <f t="shared" si="324"/>
        <v>1</v>
      </c>
    </row>
    <row r="4980" spans="1:21">
      <c r="A4980" s="10">
        <v>31300500</v>
      </c>
      <c r="B4980" t="s">
        <v>1101</v>
      </c>
      <c r="C4980" t="s">
        <v>1535</v>
      </c>
      <c r="D4980" t="s">
        <v>1536</v>
      </c>
      <c r="E4980" t="s">
        <v>11</v>
      </c>
      <c r="F4980" t="s">
        <v>109</v>
      </c>
      <c r="G4980" t="s">
        <v>1144</v>
      </c>
      <c r="H4980" t="s">
        <v>14</v>
      </c>
      <c r="I4980" t="s">
        <v>936</v>
      </c>
      <c r="J4980" t="s">
        <v>21</v>
      </c>
      <c r="K4980" s="3" t="str">
        <f t="shared" si="325"/>
        <v>Electronic EquipmentOther</v>
      </c>
      <c r="L4980" s="9" t="s">
        <v>1464</v>
      </c>
      <c r="M4980" s="9" t="s">
        <v>1465</v>
      </c>
      <c r="N4980" t="s">
        <v>41</v>
      </c>
      <c r="P4980" s="5" t="str">
        <f>IF(LOOKUP($K4980,Fuel_Mappings!$C$2:$C$255,Fuel_Mappings!$D$2:$D$255)&lt;&gt;"",LOOKUP($K4980,Fuel_Mappings!$C$2:$C$255,Fuel_Mappings!$D$2:$D$255),"")</f>
        <v>Other_Fuel</v>
      </c>
      <c r="Q4980" s="5" t="str">
        <f>IF($P4980="Other_Fuel",IF(LOOKUP($G4980,Fuel_Mappings!$I$2:$I$36,Fuel_Mappings!$I$2:$I$36)=$G4980,LOOKUP($G4980,Fuel_Mappings!$I$2:$I$36,Fuel_Mappings!$J$2:$J$36),""),"")</f>
        <v/>
      </c>
      <c r="S4980" s="5" t="str">
        <f t="shared" si="322"/>
        <v>2H3</v>
      </c>
      <c r="T4980" s="3" t="b">
        <f t="shared" si="323"/>
        <v>1</v>
      </c>
      <c r="U4980" s="3" t="b">
        <f t="shared" si="324"/>
        <v>1</v>
      </c>
    </row>
    <row r="4981" spans="1:21">
      <c r="A4981" s="10">
        <v>31303063</v>
      </c>
      <c r="B4981" t="s">
        <v>1101</v>
      </c>
      <c r="C4981" t="s">
        <v>1535</v>
      </c>
      <c r="D4981" t="s">
        <v>1536</v>
      </c>
      <c r="E4981" t="s">
        <v>11</v>
      </c>
      <c r="F4981" t="s">
        <v>109</v>
      </c>
      <c r="G4981" t="s">
        <v>1141</v>
      </c>
      <c r="H4981" t="s">
        <v>14</v>
      </c>
      <c r="I4981" t="s">
        <v>936</v>
      </c>
      <c r="J4981" t="s">
        <v>21</v>
      </c>
      <c r="K4981" s="3" t="str">
        <f t="shared" si="325"/>
        <v>Electronic EquipmentOther</v>
      </c>
      <c r="L4981" s="9" t="s">
        <v>1464</v>
      </c>
      <c r="M4981" s="9" t="s">
        <v>1465</v>
      </c>
      <c r="N4981" t="s">
        <v>41</v>
      </c>
      <c r="P4981" s="5" t="str">
        <f>IF(LOOKUP($K4981,Fuel_Mappings!$C$2:$C$255,Fuel_Mappings!$D$2:$D$255)&lt;&gt;"",LOOKUP($K4981,Fuel_Mappings!$C$2:$C$255,Fuel_Mappings!$D$2:$D$255),"")</f>
        <v>Other_Fuel</v>
      </c>
      <c r="Q4981" s="5" t="str">
        <f>IF($P4981="Other_Fuel",IF(LOOKUP($G4981,Fuel_Mappings!$I$2:$I$36,Fuel_Mappings!$I$2:$I$36)=$G4981,LOOKUP($G4981,Fuel_Mappings!$I$2:$I$36,Fuel_Mappings!$J$2:$J$36),""),"")</f>
        <v/>
      </c>
      <c r="S4981" s="5" t="str">
        <f t="shared" si="322"/>
        <v>2H3</v>
      </c>
      <c r="T4981" s="3" t="b">
        <f t="shared" si="323"/>
        <v>1</v>
      </c>
      <c r="U4981" s="3" t="b">
        <f t="shared" si="324"/>
        <v>1</v>
      </c>
    </row>
    <row r="4982" spans="1:21">
      <c r="A4982" s="10">
        <v>31306520</v>
      </c>
      <c r="B4982" t="s">
        <v>1101</v>
      </c>
      <c r="C4982" t="s">
        <v>1535</v>
      </c>
      <c r="D4982" t="s">
        <v>1536</v>
      </c>
      <c r="E4982" t="s">
        <v>11</v>
      </c>
      <c r="F4982" t="s">
        <v>109</v>
      </c>
      <c r="G4982" t="s">
        <v>1126</v>
      </c>
      <c r="H4982" t="s">
        <v>14</v>
      </c>
      <c r="I4982" t="s">
        <v>936</v>
      </c>
      <c r="J4982" t="s">
        <v>21</v>
      </c>
      <c r="K4982" s="3" t="str">
        <f t="shared" si="325"/>
        <v>Electronic EquipmentOther</v>
      </c>
      <c r="L4982" s="9" t="s">
        <v>1464</v>
      </c>
      <c r="M4982" s="9" t="s">
        <v>1465</v>
      </c>
      <c r="N4982" t="s">
        <v>41</v>
      </c>
      <c r="P4982" s="5" t="str">
        <f>IF(LOOKUP($K4982,Fuel_Mappings!$C$2:$C$255,Fuel_Mappings!$D$2:$D$255)&lt;&gt;"",LOOKUP($K4982,Fuel_Mappings!$C$2:$C$255,Fuel_Mappings!$D$2:$D$255),"")</f>
        <v>Other_Fuel</v>
      </c>
      <c r="Q4982" s="5" t="str">
        <f>IF($P4982="Other_Fuel",IF(LOOKUP($G4982,Fuel_Mappings!$I$2:$I$36,Fuel_Mappings!$I$2:$I$36)=$G4982,LOOKUP($G4982,Fuel_Mappings!$I$2:$I$36,Fuel_Mappings!$J$2:$J$36),""),"")</f>
        <v/>
      </c>
      <c r="S4982" s="5" t="str">
        <f t="shared" si="322"/>
        <v>2H3</v>
      </c>
      <c r="T4982" s="3" t="b">
        <f t="shared" si="323"/>
        <v>1</v>
      </c>
      <c r="U4982" s="3" t="b">
        <f t="shared" si="324"/>
        <v>1</v>
      </c>
    </row>
    <row r="4983" spans="1:21">
      <c r="A4983" s="10">
        <v>31301200</v>
      </c>
      <c r="B4983" t="s">
        <v>1101</v>
      </c>
      <c r="C4983" t="s">
        <v>1535</v>
      </c>
      <c r="D4983" t="s">
        <v>1536</v>
      </c>
      <c r="E4983" t="s">
        <v>11</v>
      </c>
      <c r="F4983" t="s">
        <v>109</v>
      </c>
      <c r="G4983" t="s">
        <v>1148</v>
      </c>
      <c r="H4983" t="s">
        <v>14</v>
      </c>
      <c r="I4983" t="s">
        <v>936</v>
      </c>
      <c r="J4983" t="s">
        <v>21</v>
      </c>
      <c r="K4983" s="3" t="str">
        <f t="shared" si="325"/>
        <v>Electronic EquipmentOther</v>
      </c>
      <c r="L4983" s="9" t="s">
        <v>1464</v>
      </c>
      <c r="M4983" s="9" t="s">
        <v>1465</v>
      </c>
      <c r="N4983" t="s">
        <v>41</v>
      </c>
      <c r="P4983" s="5" t="str">
        <f>IF(LOOKUP($K4983,Fuel_Mappings!$C$2:$C$255,Fuel_Mappings!$D$2:$D$255)&lt;&gt;"",LOOKUP($K4983,Fuel_Mappings!$C$2:$C$255,Fuel_Mappings!$D$2:$D$255),"")</f>
        <v>Other_Fuel</v>
      </c>
      <c r="Q4983" s="5" t="str">
        <f>IF($P4983="Other_Fuel",IF(LOOKUP($G4983,Fuel_Mappings!$I$2:$I$36,Fuel_Mappings!$I$2:$I$36)=$G4983,LOOKUP($G4983,Fuel_Mappings!$I$2:$I$36,Fuel_Mappings!$J$2:$J$36),""),"")</f>
        <v/>
      </c>
      <c r="S4983" s="5" t="str">
        <f t="shared" si="322"/>
        <v>2H3</v>
      </c>
      <c r="T4983" s="3" t="b">
        <f t="shared" si="323"/>
        <v>1</v>
      </c>
      <c r="U4983" s="3" t="b">
        <f t="shared" si="324"/>
        <v>1</v>
      </c>
    </row>
    <row r="4984" spans="1:21">
      <c r="A4984" s="10">
        <v>31301100</v>
      </c>
      <c r="B4984" t="s">
        <v>1101</v>
      </c>
      <c r="C4984" t="s">
        <v>1535</v>
      </c>
      <c r="D4984" t="s">
        <v>1536</v>
      </c>
      <c r="E4984" t="s">
        <v>11</v>
      </c>
      <c r="F4984" t="s">
        <v>109</v>
      </c>
      <c r="G4984" t="s">
        <v>1150</v>
      </c>
      <c r="H4984" t="s">
        <v>14</v>
      </c>
      <c r="I4984" t="s">
        <v>936</v>
      </c>
      <c r="J4984" t="s">
        <v>21</v>
      </c>
      <c r="K4984" s="3" t="str">
        <f t="shared" si="325"/>
        <v>Electronic EquipmentOther</v>
      </c>
      <c r="L4984" s="9" t="s">
        <v>1464</v>
      </c>
      <c r="M4984" s="9" t="s">
        <v>1465</v>
      </c>
      <c r="N4984" t="s">
        <v>41</v>
      </c>
      <c r="P4984" s="5" t="str">
        <f>IF(LOOKUP($K4984,Fuel_Mappings!$C$2:$C$255,Fuel_Mappings!$D$2:$D$255)&lt;&gt;"",LOOKUP($K4984,Fuel_Mappings!$C$2:$C$255,Fuel_Mappings!$D$2:$D$255),"")</f>
        <v>Other_Fuel</v>
      </c>
      <c r="Q4984" s="5" t="str">
        <f>IF($P4984="Other_Fuel",IF(LOOKUP($G4984,Fuel_Mappings!$I$2:$I$36,Fuel_Mappings!$I$2:$I$36)=$G4984,LOOKUP($G4984,Fuel_Mappings!$I$2:$I$36,Fuel_Mappings!$J$2:$J$36),""),"")</f>
        <v/>
      </c>
      <c r="S4984" s="5" t="str">
        <f t="shared" si="322"/>
        <v>2H3</v>
      </c>
      <c r="T4984" s="3" t="b">
        <f t="shared" si="323"/>
        <v>1</v>
      </c>
      <c r="U4984" s="3" t="b">
        <f t="shared" si="324"/>
        <v>1</v>
      </c>
    </row>
    <row r="4985" spans="1:21">
      <c r="A4985" s="10">
        <v>31301001</v>
      </c>
      <c r="B4985" t="s">
        <v>1101</v>
      </c>
      <c r="C4985" t="s">
        <v>1535</v>
      </c>
      <c r="D4985" t="s">
        <v>1536</v>
      </c>
      <c r="E4985" t="s">
        <v>11</v>
      </c>
      <c r="F4985" t="s">
        <v>109</v>
      </c>
      <c r="G4985" t="s">
        <v>1153</v>
      </c>
      <c r="H4985" t="s">
        <v>14</v>
      </c>
      <c r="I4985" t="s">
        <v>699</v>
      </c>
      <c r="J4985" t="s">
        <v>21</v>
      </c>
      <c r="K4985" s="3" t="str">
        <f t="shared" si="325"/>
        <v>Miscellaneous Industrial ProcessesOther</v>
      </c>
      <c r="L4985" s="9" t="s">
        <v>1464</v>
      </c>
      <c r="M4985" s="9" t="s">
        <v>1465</v>
      </c>
      <c r="N4985" t="s">
        <v>41</v>
      </c>
      <c r="P4985" s="5" t="str">
        <f>IF(LOOKUP($K4985,Fuel_Mappings!$C$2:$C$255,Fuel_Mappings!$D$2:$D$255)&lt;&gt;"",LOOKUP($K4985,Fuel_Mappings!$C$2:$C$255,Fuel_Mappings!$D$2:$D$255),"")</f>
        <v>Other_Fuel</v>
      </c>
      <c r="Q4985" s="5" t="str">
        <f>IF($P4985="Other_Fuel",IF(LOOKUP($G4985,Fuel_Mappings!$I$2:$I$36,Fuel_Mappings!$I$2:$I$36)=$G4985,LOOKUP($G4985,Fuel_Mappings!$I$2:$I$36,Fuel_Mappings!$J$2:$J$36),""),"")</f>
        <v/>
      </c>
      <c r="S4985" s="5" t="str">
        <f t="shared" si="322"/>
        <v>2H3</v>
      </c>
      <c r="T4985" s="3" t="b">
        <f t="shared" si="323"/>
        <v>1</v>
      </c>
      <c r="U4985" s="3" t="b">
        <f t="shared" si="324"/>
        <v>1</v>
      </c>
    </row>
    <row r="4986" spans="1:21">
      <c r="A4986" s="10">
        <v>30900501</v>
      </c>
      <c r="B4986" t="s">
        <v>1101</v>
      </c>
      <c r="C4986" t="s">
        <v>1535</v>
      </c>
      <c r="D4986" t="s">
        <v>1536</v>
      </c>
      <c r="E4986" t="s">
        <v>11</v>
      </c>
      <c r="F4986" t="s">
        <v>108</v>
      </c>
      <c r="G4986" t="s">
        <v>784</v>
      </c>
      <c r="H4986" t="s">
        <v>14</v>
      </c>
      <c r="I4986" t="s">
        <v>699</v>
      </c>
      <c r="J4986" t="s">
        <v>21</v>
      </c>
      <c r="K4986" s="3" t="str">
        <f t="shared" si="325"/>
        <v>Miscellaneous Industrial ProcessesOther</v>
      </c>
      <c r="L4986" s="9" t="s">
        <v>1464</v>
      </c>
      <c r="M4986" s="9" t="s">
        <v>1465</v>
      </c>
      <c r="N4986" t="s">
        <v>41</v>
      </c>
      <c r="P4986" s="5" t="str">
        <f>IF(LOOKUP($K4986,Fuel_Mappings!$C$2:$C$255,Fuel_Mappings!$D$2:$D$255)&lt;&gt;"",LOOKUP($K4986,Fuel_Mappings!$C$2:$C$255,Fuel_Mappings!$D$2:$D$255),"")</f>
        <v>Other_Fuel</v>
      </c>
      <c r="Q4986" s="5" t="str">
        <f>IF($P4986="Other_Fuel",IF(LOOKUP($G4986,Fuel_Mappings!$I$2:$I$36,Fuel_Mappings!$I$2:$I$36)=$G4986,LOOKUP($G4986,Fuel_Mappings!$I$2:$I$36,Fuel_Mappings!$J$2:$J$36),""),"")</f>
        <v/>
      </c>
      <c r="S4986" s="5" t="str">
        <f t="shared" si="322"/>
        <v>2H3</v>
      </c>
      <c r="T4986" s="3" t="b">
        <f t="shared" si="323"/>
        <v>1</v>
      </c>
      <c r="U4986" s="3" t="b">
        <f t="shared" si="324"/>
        <v>1</v>
      </c>
    </row>
    <row r="4987" spans="1:21">
      <c r="A4987" s="10">
        <v>30205012</v>
      </c>
      <c r="B4987" t="s">
        <v>1101</v>
      </c>
      <c r="C4987" t="s">
        <v>1535</v>
      </c>
      <c r="D4987" t="s">
        <v>1536</v>
      </c>
      <c r="E4987" t="s">
        <v>11</v>
      </c>
      <c r="F4987" t="s">
        <v>12</v>
      </c>
      <c r="G4987" t="s">
        <v>1123</v>
      </c>
      <c r="H4987" t="s">
        <v>14</v>
      </c>
      <c r="I4987" t="s">
        <v>699</v>
      </c>
      <c r="J4987" t="s">
        <v>1123</v>
      </c>
      <c r="K4987" s="3" t="str">
        <f t="shared" si="325"/>
        <v>Miscellaneous Industrial ProcessesEthanol Production</v>
      </c>
      <c r="L4987" t="s">
        <v>1463</v>
      </c>
      <c r="M4987" t="s">
        <v>1123</v>
      </c>
      <c r="N4987" t="s">
        <v>41</v>
      </c>
      <c r="P4987" s="5" t="str">
        <f>IF(LOOKUP($K4987,Fuel_Mappings!$C$2:$C$255,Fuel_Mappings!$D$2:$D$255)&lt;&gt;"",LOOKUP($K4987,Fuel_Mappings!$C$2:$C$255,Fuel_Mappings!$D$2:$D$255),"")</f>
        <v/>
      </c>
      <c r="Q4987" s="5" t="str">
        <f>IF($P4987="Other_Fuel",IF(LOOKUP($G4987,Fuel_Mappings!$I$2:$I$36,Fuel_Mappings!$I$2:$I$36)=$G4987,LOOKUP($G4987,Fuel_Mappings!$I$2:$I$36,Fuel_Mappings!$J$2:$J$36),""),"")</f>
        <v/>
      </c>
      <c r="S4987" s="5" t="str">
        <f t="shared" si="322"/>
        <v>2H2</v>
      </c>
      <c r="T4987" s="3" t="b">
        <f t="shared" si="323"/>
        <v>0</v>
      </c>
      <c r="U4987" s="3" t="b">
        <f t="shared" si="324"/>
        <v>0</v>
      </c>
    </row>
    <row r="4988" spans="1:21">
      <c r="A4988" s="10">
        <v>30205020</v>
      </c>
      <c r="B4988" t="s">
        <v>1101</v>
      </c>
      <c r="C4988" t="s">
        <v>1535</v>
      </c>
      <c r="D4988" t="s">
        <v>1536</v>
      </c>
      <c r="E4988" t="s">
        <v>11</v>
      </c>
      <c r="F4988" t="s">
        <v>12</v>
      </c>
      <c r="G4988" t="s">
        <v>1123</v>
      </c>
      <c r="H4988" t="s">
        <v>14</v>
      </c>
      <c r="I4988" t="s">
        <v>699</v>
      </c>
      <c r="J4988" t="s">
        <v>1123</v>
      </c>
      <c r="K4988" s="3" t="str">
        <f t="shared" si="325"/>
        <v>Miscellaneous Industrial ProcessesEthanol Production</v>
      </c>
      <c r="L4988" t="s">
        <v>1463</v>
      </c>
      <c r="M4988" t="s">
        <v>1123</v>
      </c>
      <c r="N4988" t="s">
        <v>41</v>
      </c>
      <c r="P4988" s="5" t="str">
        <f>IF(LOOKUP($K4988,Fuel_Mappings!$C$2:$C$255,Fuel_Mappings!$D$2:$D$255)&lt;&gt;"",LOOKUP($K4988,Fuel_Mappings!$C$2:$C$255,Fuel_Mappings!$D$2:$D$255),"")</f>
        <v/>
      </c>
      <c r="Q4988" s="5" t="str">
        <f>IF($P4988="Other_Fuel",IF(LOOKUP($G4988,Fuel_Mappings!$I$2:$I$36,Fuel_Mappings!$I$2:$I$36)=$G4988,LOOKUP($G4988,Fuel_Mappings!$I$2:$I$36,Fuel_Mappings!$J$2:$J$36),""),"")</f>
        <v/>
      </c>
      <c r="S4988" s="5" t="str">
        <f t="shared" si="322"/>
        <v>2H2</v>
      </c>
      <c r="T4988" s="3" t="b">
        <f t="shared" si="323"/>
        <v>0</v>
      </c>
      <c r="U4988" s="3" t="b">
        <f t="shared" si="324"/>
        <v>0</v>
      </c>
    </row>
    <row r="4989" spans="1:21">
      <c r="A4989" s="10">
        <v>30205021</v>
      </c>
      <c r="B4989" t="s">
        <v>1101</v>
      </c>
      <c r="C4989" t="s">
        <v>1535</v>
      </c>
      <c r="D4989" t="s">
        <v>1536</v>
      </c>
      <c r="E4989" t="s">
        <v>11</v>
      </c>
      <c r="F4989" t="s">
        <v>12</v>
      </c>
      <c r="G4989" t="s">
        <v>1123</v>
      </c>
      <c r="H4989" t="s">
        <v>14</v>
      </c>
      <c r="I4989" t="s">
        <v>699</v>
      </c>
      <c r="J4989" t="s">
        <v>1123</v>
      </c>
      <c r="K4989" s="3" t="str">
        <f t="shared" si="325"/>
        <v>Miscellaneous Industrial ProcessesEthanol Production</v>
      </c>
      <c r="L4989" t="s">
        <v>1463</v>
      </c>
      <c r="M4989" t="s">
        <v>1123</v>
      </c>
      <c r="N4989" t="s">
        <v>41</v>
      </c>
      <c r="P4989" s="5" t="str">
        <f>IF(LOOKUP($K4989,Fuel_Mappings!$C$2:$C$255,Fuel_Mappings!$D$2:$D$255)&lt;&gt;"",LOOKUP($K4989,Fuel_Mappings!$C$2:$C$255,Fuel_Mappings!$D$2:$D$255),"")</f>
        <v/>
      </c>
      <c r="Q4989" s="5" t="str">
        <f>IF($P4989="Other_Fuel",IF(LOOKUP($G4989,Fuel_Mappings!$I$2:$I$36,Fuel_Mappings!$I$2:$I$36)=$G4989,LOOKUP($G4989,Fuel_Mappings!$I$2:$I$36,Fuel_Mappings!$J$2:$J$36),""),"")</f>
        <v/>
      </c>
      <c r="S4989" s="5" t="str">
        <f t="shared" si="322"/>
        <v>2H2</v>
      </c>
      <c r="T4989" s="3" t="b">
        <f t="shared" si="323"/>
        <v>0</v>
      </c>
      <c r="U4989" s="3" t="b">
        <f t="shared" si="324"/>
        <v>0</v>
      </c>
    </row>
    <row r="4990" spans="1:21">
      <c r="A4990" s="10">
        <v>30205010</v>
      </c>
      <c r="B4990" t="s">
        <v>1101</v>
      </c>
      <c r="C4990" t="s">
        <v>1535</v>
      </c>
      <c r="D4990" t="s">
        <v>1536</v>
      </c>
      <c r="E4990" t="s">
        <v>11</v>
      </c>
      <c r="F4990" t="s">
        <v>12</v>
      </c>
      <c r="G4990" t="s">
        <v>1123</v>
      </c>
      <c r="H4990" t="s">
        <v>14</v>
      </c>
      <c r="I4990" t="s">
        <v>699</v>
      </c>
      <c r="J4990" t="s">
        <v>1123</v>
      </c>
      <c r="K4990" s="3" t="str">
        <f t="shared" si="325"/>
        <v>Miscellaneous Industrial ProcessesEthanol Production</v>
      </c>
      <c r="L4990" t="s">
        <v>1463</v>
      </c>
      <c r="M4990" t="s">
        <v>1123</v>
      </c>
      <c r="N4990" t="s">
        <v>41</v>
      </c>
      <c r="P4990" s="5" t="str">
        <f>IF(LOOKUP($K4990,Fuel_Mappings!$C$2:$C$255,Fuel_Mappings!$D$2:$D$255)&lt;&gt;"",LOOKUP($K4990,Fuel_Mappings!$C$2:$C$255,Fuel_Mappings!$D$2:$D$255),"")</f>
        <v/>
      </c>
      <c r="Q4990" s="5" t="str">
        <f>IF($P4990="Other_Fuel",IF(LOOKUP($G4990,Fuel_Mappings!$I$2:$I$36,Fuel_Mappings!$I$2:$I$36)=$G4990,LOOKUP($G4990,Fuel_Mappings!$I$2:$I$36,Fuel_Mappings!$J$2:$J$36),""),"")</f>
        <v/>
      </c>
      <c r="S4990" s="5" t="str">
        <f t="shared" si="322"/>
        <v>2H2</v>
      </c>
      <c r="T4990" s="3" t="b">
        <f t="shared" si="323"/>
        <v>0</v>
      </c>
      <c r="U4990" s="3" t="b">
        <f t="shared" si="324"/>
        <v>0</v>
      </c>
    </row>
    <row r="4991" spans="1:21">
      <c r="A4991" s="10">
        <v>30200505</v>
      </c>
      <c r="B4991" t="s">
        <v>1101</v>
      </c>
      <c r="C4991" t="s">
        <v>1056</v>
      </c>
      <c r="D4991" t="s">
        <v>1057</v>
      </c>
      <c r="E4991" t="s">
        <v>11</v>
      </c>
      <c r="F4991" t="s">
        <v>12</v>
      </c>
      <c r="G4991" t="s">
        <v>13</v>
      </c>
      <c r="H4991" t="s">
        <v>259</v>
      </c>
      <c r="I4991" t="s">
        <v>419</v>
      </c>
      <c r="J4991" t="s">
        <v>421</v>
      </c>
      <c r="K4991" s="3" t="str">
        <f t="shared" si="325"/>
        <v>Bulk Materials StorageTransfer</v>
      </c>
      <c r="L4991" s="9" t="s">
        <v>1461</v>
      </c>
      <c r="M4991" s="9" t="s">
        <v>1462</v>
      </c>
      <c r="N4991" t="s">
        <v>41</v>
      </c>
      <c r="P4991" s="5" t="str">
        <f>IF(LOOKUP($K4991,Fuel_Mappings!$C$2:$C$255,Fuel_Mappings!$D$2:$D$255)&lt;&gt;"",LOOKUP($K4991,Fuel_Mappings!$C$2:$C$255,Fuel_Mappings!$D$2:$D$255),"")</f>
        <v/>
      </c>
      <c r="Q4991" s="5" t="str">
        <f>IF($P4991="Other_Fuel",IF(LOOKUP($G4991,Fuel_Mappings!$I$2:$I$36,Fuel_Mappings!$I$2:$I$36)=$G4991,LOOKUP($G4991,Fuel_Mappings!$I$2:$I$36,Fuel_Mappings!$J$2:$J$36),""),"")</f>
        <v/>
      </c>
      <c r="S4991" s="5" t="str">
        <f t="shared" si="322"/>
        <v>2H2</v>
      </c>
      <c r="T4991" s="3" t="b">
        <f t="shared" si="323"/>
        <v>1</v>
      </c>
      <c r="U4991" s="3" t="b">
        <f t="shared" si="324"/>
        <v>1</v>
      </c>
    </row>
    <row r="4992" spans="1:21">
      <c r="A4992" s="10">
        <v>30200560</v>
      </c>
      <c r="B4992" t="s">
        <v>1101</v>
      </c>
      <c r="C4992" t="s">
        <v>1056</v>
      </c>
      <c r="D4992" t="s">
        <v>1057</v>
      </c>
      <c r="E4992" t="s">
        <v>11</v>
      </c>
      <c r="F4992" t="s">
        <v>12</v>
      </c>
      <c r="G4992" t="s">
        <v>13</v>
      </c>
      <c r="H4992" t="s">
        <v>259</v>
      </c>
      <c r="I4992" t="s">
        <v>440</v>
      </c>
      <c r="J4992" t="s">
        <v>21</v>
      </c>
      <c r="K4992" s="3" t="str">
        <f t="shared" si="325"/>
        <v>Bulk Materials TransportOther</v>
      </c>
      <c r="L4992" s="9" t="s">
        <v>1461</v>
      </c>
      <c r="M4992" s="9" t="s">
        <v>1462</v>
      </c>
      <c r="N4992" t="s">
        <v>41</v>
      </c>
      <c r="P4992" s="5" t="str">
        <f>IF(LOOKUP($K4992,Fuel_Mappings!$C$2:$C$255,Fuel_Mappings!$D$2:$D$255)&lt;&gt;"",LOOKUP($K4992,Fuel_Mappings!$C$2:$C$255,Fuel_Mappings!$D$2:$D$255),"")</f>
        <v>Other_Fuel</v>
      </c>
      <c r="Q4992" s="5" t="str">
        <f>IF($P4992="Other_Fuel",IF(LOOKUP($G4992,Fuel_Mappings!$I$2:$I$36,Fuel_Mappings!$I$2:$I$36)=$G4992,LOOKUP($G4992,Fuel_Mappings!$I$2:$I$36,Fuel_Mappings!$J$2:$J$36),""),"")</f>
        <v/>
      </c>
      <c r="S4992" s="5" t="str">
        <f t="shared" si="322"/>
        <v>2H2</v>
      </c>
      <c r="T4992" s="3" t="b">
        <f t="shared" si="323"/>
        <v>1</v>
      </c>
      <c r="U4992" s="3" t="b">
        <f t="shared" si="324"/>
        <v>1</v>
      </c>
    </row>
    <row r="4993" spans="1:21">
      <c r="A4993" s="10">
        <v>30200751</v>
      </c>
      <c r="B4993" t="s">
        <v>1101</v>
      </c>
      <c r="C4993" t="s">
        <v>1056</v>
      </c>
      <c r="D4993" t="s">
        <v>1057</v>
      </c>
      <c r="E4993" t="s">
        <v>11</v>
      </c>
      <c r="F4993" t="s">
        <v>12</v>
      </c>
      <c r="G4993" t="s">
        <v>19</v>
      </c>
      <c r="H4993" t="s">
        <v>259</v>
      </c>
      <c r="I4993" t="s">
        <v>419</v>
      </c>
      <c r="J4993" t="s">
        <v>421</v>
      </c>
      <c r="K4993" s="3" t="str">
        <f t="shared" si="325"/>
        <v>Bulk Materials StorageTransfer</v>
      </c>
      <c r="L4993" s="9" t="s">
        <v>1461</v>
      </c>
      <c r="M4993" s="9" t="s">
        <v>1462</v>
      </c>
      <c r="N4993" t="s">
        <v>41</v>
      </c>
      <c r="P4993" s="5" t="str">
        <f>IF(LOOKUP($K4993,Fuel_Mappings!$C$2:$C$255,Fuel_Mappings!$D$2:$D$255)&lt;&gt;"",LOOKUP($K4993,Fuel_Mappings!$C$2:$C$255,Fuel_Mappings!$D$2:$D$255),"")</f>
        <v/>
      </c>
      <c r="Q4993" s="5" t="str">
        <f>IF($P4993="Other_Fuel",IF(LOOKUP($G4993,Fuel_Mappings!$I$2:$I$36,Fuel_Mappings!$I$2:$I$36)=$G4993,LOOKUP($G4993,Fuel_Mappings!$I$2:$I$36,Fuel_Mappings!$J$2:$J$36),""),"")</f>
        <v/>
      </c>
      <c r="S4993" s="5" t="str">
        <f t="shared" si="322"/>
        <v>2H2</v>
      </c>
      <c r="T4993" s="3" t="b">
        <f t="shared" si="323"/>
        <v>1</v>
      </c>
      <c r="U4993" s="3" t="b">
        <f t="shared" si="324"/>
        <v>1</v>
      </c>
    </row>
    <row r="4994" spans="1:21">
      <c r="A4994" s="10">
        <v>30200755</v>
      </c>
      <c r="B4994" t="s">
        <v>1101</v>
      </c>
      <c r="C4994" t="s">
        <v>1056</v>
      </c>
      <c r="D4994" t="s">
        <v>1057</v>
      </c>
      <c r="E4994" t="s">
        <v>11</v>
      </c>
      <c r="F4994" t="s">
        <v>12</v>
      </c>
      <c r="G4994" t="s">
        <v>19</v>
      </c>
      <c r="H4994" t="s">
        <v>259</v>
      </c>
      <c r="I4994" t="s">
        <v>419</v>
      </c>
      <c r="J4994" t="s">
        <v>421</v>
      </c>
      <c r="K4994" s="3" t="str">
        <f t="shared" si="325"/>
        <v>Bulk Materials StorageTransfer</v>
      </c>
      <c r="L4994" s="9" t="s">
        <v>1461</v>
      </c>
      <c r="M4994" s="9" t="s">
        <v>1462</v>
      </c>
      <c r="N4994" t="s">
        <v>41</v>
      </c>
      <c r="P4994" s="5" t="str">
        <f>IF(LOOKUP($K4994,Fuel_Mappings!$C$2:$C$255,Fuel_Mappings!$D$2:$D$255)&lt;&gt;"",LOOKUP($K4994,Fuel_Mappings!$C$2:$C$255,Fuel_Mappings!$D$2:$D$255),"")</f>
        <v/>
      </c>
      <c r="Q4994" s="5" t="str">
        <f>IF($P4994="Other_Fuel",IF(LOOKUP($G4994,Fuel_Mappings!$I$2:$I$36,Fuel_Mappings!$I$2:$I$36)=$G4994,LOOKUP($G4994,Fuel_Mappings!$I$2:$I$36,Fuel_Mappings!$J$2:$J$36),""),"")</f>
        <v/>
      </c>
      <c r="S4994" s="5" t="str">
        <f t="shared" si="322"/>
        <v>2H2</v>
      </c>
      <c r="T4994" s="3" t="b">
        <f t="shared" si="323"/>
        <v>1</v>
      </c>
      <c r="U4994" s="3" t="b">
        <f t="shared" si="324"/>
        <v>1</v>
      </c>
    </row>
    <row r="4995" spans="1:21">
      <c r="A4995" s="10">
        <v>30200803</v>
      </c>
      <c r="B4995" t="s">
        <v>1101</v>
      </c>
      <c r="C4995" t="s">
        <v>1056</v>
      </c>
      <c r="D4995" t="s">
        <v>1057</v>
      </c>
      <c r="E4995" t="s">
        <v>11</v>
      </c>
      <c r="F4995" t="s">
        <v>12</v>
      </c>
      <c r="G4995" t="s">
        <v>442</v>
      </c>
      <c r="H4995" t="s">
        <v>259</v>
      </c>
      <c r="I4995" t="s">
        <v>419</v>
      </c>
      <c r="J4995" t="s">
        <v>421</v>
      </c>
      <c r="K4995" s="3" t="str">
        <f t="shared" si="325"/>
        <v>Bulk Materials StorageTransfer</v>
      </c>
      <c r="L4995" s="9" t="s">
        <v>1461</v>
      </c>
      <c r="M4995" s="9" t="s">
        <v>1462</v>
      </c>
      <c r="N4995" t="s">
        <v>41</v>
      </c>
      <c r="P4995" s="5" t="str">
        <f>IF(LOOKUP($K4995,Fuel_Mappings!$C$2:$C$255,Fuel_Mappings!$D$2:$D$255)&lt;&gt;"",LOOKUP($K4995,Fuel_Mappings!$C$2:$C$255,Fuel_Mappings!$D$2:$D$255),"")</f>
        <v/>
      </c>
      <c r="Q4995" s="5" t="str">
        <f>IF($P4995="Other_Fuel",IF(LOOKUP($G4995,Fuel_Mappings!$I$2:$I$36,Fuel_Mappings!$I$2:$I$36)=$G4995,LOOKUP($G4995,Fuel_Mappings!$I$2:$I$36,Fuel_Mappings!$J$2:$J$36),""),"")</f>
        <v/>
      </c>
      <c r="S4995" s="5" t="str">
        <f t="shared" ref="S4995:S5058" si="326">LEFT(L4995,FIND("_",L4995)-1)</f>
        <v>2H2</v>
      </c>
      <c r="T4995" s="3" t="b">
        <f t="shared" ref="T4995:T5058" si="327">$S4995=$C4995</f>
        <v>1</v>
      </c>
      <c r="U4995" s="3" t="b">
        <f t="shared" ref="U4995:U5058" si="328">LEFT($S4995,3)=LEFT($C4995,3)</f>
        <v>1</v>
      </c>
    </row>
    <row r="4996" spans="1:21">
      <c r="A4996" s="10">
        <v>30200965</v>
      </c>
      <c r="B4996" t="s">
        <v>1101</v>
      </c>
      <c r="C4996" t="s">
        <v>1056</v>
      </c>
      <c r="D4996" t="s">
        <v>1057</v>
      </c>
      <c r="E4996" t="s">
        <v>11</v>
      </c>
      <c r="F4996" t="s">
        <v>12</v>
      </c>
      <c r="G4996" t="s">
        <v>1066</v>
      </c>
      <c r="H4996" t="s">
        <v>259</v>
      </c>
      <c r="I4996" t="s">
        <v>664</v>
      </c>
      <c r="J4996" t="s">
        <v>21</v>
      </c>
      <c r="K4996" s="3" t="str">
        <f t="shared" si="325"/>
        <v>Organic Chemical StorageOther</v>
      </c>
      <c r="L4996" s="9" t="s">
        <v>1461</v>
      </c>
      <c r="M4996" s="9" t="s">
        <v>1462</v>
      </c>
      <c r="N4996" t="s">
        <v>41</v>
      </c>
      <c r="P4996" s="5" t="str">
        <f>IF(LOOKUP($K4996,Fuel_Mappings!$C$2:$C$255,Fuel_Mappings!$D$2:$D$255)&lt;&gt;"",LOOKUP($K4996,Fuel_Mappings!$C$2:$C$255,Fuel_Mappings!$D$2:$D$255),"")</f>
        <v>Other_Fuel</v>
      </c>
      <c r="Q4996" s="5" t="str">
        <f>IF($P4996="Other_Fuel",IF(LOOKUP($G4996,Fuel_Mappings!$I$2:$I$36,Fuel_Mappings!$I$2:$I$36)=$G4996,LOOKUP($G4996,Fuel_Mappings!$I$2:$I$36,Fuel_Mappings!$J$2:$J$36),""),"")</f>
        <v/>
      </c>
      <c r="S4996" s="5" t="str">
        <f t="shared" si="326"/>
        <v>2H2</v>
      </c>
      <c r="T4996" s="3" t="b">
        <f t="shared" si="327"/>
        <v>1</v>
      </c>
      <c r="U4996" s="3" t="b">
        <f t="shared" si="328"/>
        <v>1</v>
      </c>
    </row>
    <row r="4997" spans="1:21">
      <c r="A4997" s="10">
        <v>30205011</v>
      </c>
      <c r="B4997" t="s">
        <v>1101</v>
      </c>
      <c r="C4997" t="s">
        <v>1535</v>
      </c>
      <c r="D4997" t="s">
        <v>1536</v>
      </c>
      <c r="E4997" t="s">
        <v>11</v>
      </c>
      <c r="F4997" t="s">
        <v>12</v>
      </c>
      <c r="G4997" t="s">
        <v>1123</v>
      </c>
      <c r="H4997" t="s">
        <v>14</v>
      </c>
      <c r="I4997" t="s">
        <v>699</v>
      </c>
      <c r="J4997" t="s">
        <v>1123</v>
      </c>
      <c r="K4997" s="3" t="str">
        <f t="shared" si="325"/>
        <v>Miscellaneous Industrial ProcessesEthanol Production</v>
      </c>
      <c r="L4997" t="s">
        <v>1463</v>
      </c>
      <c r="M4997" t="s">
        <v>1123</v>
      </c>
      <c r="N4997" t="s">
        <v>41</v>
      </c>
      <c r="P4997" s="5" t="str">
        <f>IF(LOOKUP($K4997,Fuel_Mappings!$C$2:$C$255,Fuel_Mappings!$D$2:$D$255)&lt;&gt;"",LOOKUP($K4997,Fuel_Mappings!$C$2:$C$255,Fuel_Mappings!$D$2:$D$255),"")</f>
        <v/>
      </c>
      <c r="Q4997" s="5" t="str">
        <f>IF($P4997="Other_Fuel",IF(LOOKUP($G4997,Fuel_Mappings!$I$2:$I$36,Fuel_Mappings!$I$2:$I$36)=$G4997,LOOKUP($G4997,Fuel_Mappings!$I$2:$I$36,Fuel_Mappings!$J$2:$J$36),""),"")</f>
        <v/>
      </c>
      <c r="S4997" s="5" t="str">
        <f t="shared" si="326"/>
        <v>2H2</v>
      </c>
      <c r="T4997" s="3" t="b">
        <f t="shared" si="327"/>
        <v>0</v>
      </c>
      <c r="U4997" s="3" t="b">
        <f t="shared" si="328"/>
        <v>0</v>
      </c>
    </row>
    <row r="4998" spans="1:21">
      <c r="A4998" s="10">
        <v>30205013</v>
      </c>
      <c r="B4998" t="s">
        <v>1101</v>
      </c>
      <c r="C4998" t="s">
        <v>1535</v>
      </c>
      <c r="D4998" t="s">
        <v>1536</v>
      </c>
      <c r="E4998" t="s">
        <v>11</v>
      </c>
      <c r="F4998" t="s">
        <v>12</v>
      </c>
      <c r="G4998" t="s">
        <v>1123</v>
      </c>
      <c r="H4998" t="s">
        <v>14</v>
      </c>
      <c r="I4998" t="s">
        <v>699</v>
      </c>
      <c r="J4998" t="s">
        <v>1123</v>
      </c>
      <c r="K4998" s="3" t="str">
        <f t="shared" si="325"/>
        <v>Miscellaneous Industrial ProcessesEthanol Production</v>
      </c>
      <c r="L4998" t="s">
        <v>1463</v>
      </c>
      <c r="M4998" t="s">
        <v>1123</v>
      </c>
      <c r="N4998" t="s">
        <v>41</v>
      </c>
      <c r="P4998" s="5" t="str">
        <f>IF(LOOKUP($K4998,Fuel_Mappings!$C$2:$C$255,Fuel_Mappings!$D$2:$D$255)&lt;&gt;"",LOOKUP($K4998,Fuel_Mappings!$C$2:$C$255,Fuel_Mappings!$D$2:$D$255),"")</f>
        <v/>
      </c>
      <c r="Q4998" s="5" t="str">
        <f>IF($P4998="Other_Fuel",IF(LOOKUP($G4998,Fuel_Mappings!$I$2:$I$36,Fuel_Mappings!$I$2:$I$36)=$G4998,LOOKUP($G4998,Fuel_Mappings!$I$2:$I$36,Fuel_Mappings!$J$2:$J$36),""),"")</f>
        <v/>
      </c>
      <c r="S4998" s="5" t="str">
        <f t="shared" si="326"/>
        <v>2H2</v>
      </c>
      <c r="T4998" s="3" t="b">
        <f t="shared" si="327"/>
        <v>0</v>
      </c>
      <c r="U4998" s="3" t="b">
        <f t="shared" si="328"/>
        <v>0</v>
      </c>
    </row>
    <row r="4999" spans="1:21">
      <c r="A4999" s="10">
        <v>30205014</v>
      </c>
      <c r="B4999" t="s">
        <v>1101</v>
      </c>
      <c r="C4999" t="s">
        <v>1535</v>
      </c>
      <c r="D4999" t="s">
        <v>1536</v>
      </c>
      <c r="E4999" t="s">
        <v>11</v>
      </c>
      <c r="F4999" t="s">
        <v>12</v>
      </c>
      <c r="G4999" t="s">
        <v>1123</v>
      </c>
      <c r="H4999" t="s">
        <v>14</v>
      </c>
      <c r="I4999" t="s">
        <v>699</v>
      </c>
      <c r="J4999" t="s">
        <v>1123</v>
      </c>
      <c r="K4999" s="3" t="str">
        <f t="shared" si="325"/>
        <v>Miscellaneous Industrial ProcessesEthanol Production</v>
      </c>
      <c r="L4999" t="s">
        <v>1463</v>
      </c>
      <c r="M4999" t="s">
        <v>1123</v>
      </c>
      <c r="N4999" t="s">
        <v>41</v>
      </c>
      <c r="P4999" s="5" t="str">
        <f>IF(LOOKUP($K4999,Fuel_Mappings!$C$2:$C$255,Fuel_Mappings!$D$2:$D$255)&lt;&gt;"",LOOKUP($K4999,Fuel_Mappings!$C$2:$C$255,Fuel_Mappings!$D$2:$D$255),"")</f>
        <v/>
      </c>
      <c r="Q4999" s="5" t="str">
        <f>IF($P4999="Other_Fuel",IF(LOOKUP($G4999,Fuel_Mappings!$I$2:$I$36,Fuel_Mappings!$I$2:$I$36)=$G4999,LOOKUP($G4999,Fuel_Mappings!$I$2:$I$36,Fuel_Mappings!$J$2:$J$36),""),"")</f>
        <v/>
      </c>
      <c r="S4999" s="5" t="str">
        <f t="shared" si="326"/>
        <v>2H2</v>
      </c>
      <c r="T4999" s="3" t="b">
        <f t="shared" si="327"/>
        <v>0</v>
      </c>
      <c r="U4999" s="3" t="b">
        <f t="shared" si="328"/>
        <v>0</v>
      </c>
    </row>
    <row r="5000" spans="1:21">
      <c r="A5000" s="10">
        <v>30205030</v>
      </c>
      <c r="B5000" t="s">
        <v>1101</v>
      </c>
      <c r="C5000" t="s">
        <v>1535</v>
      </c>
      <c r="D5000" t="s">
        <v>1536</v>
      </c>
      <c r="E5000" t="s">
        <v>11</v>
      </c>
      <c r="F5000" t="s">
        <v>12</v>
      </c>
      <c r="G5000" t="s">
        <v>1123</v>
      </c>
      <c r="H5000" t="s">
        <v>14</v>
      </c>
      <c r="I5000" t="s">
        <v>699</v>
      </c>
      <c r="J5000" t="s">
        <v>1123</v>
      </c>
      <c r="K5000" s="3" t="str">
        <f t="shared" si="325"/>
        <v>Miscellaneous Industrial ProcessesEthanol Production</v>
      </c>
      <c r="L5000" t="s">
        <v>1463</v>
      </c>
      <c r="M5000" t="s">
        <v>1123</v>
      </c>
      <c r="N5000" t="s">
        <v>41</v>
      </c>
      <c r="P5000" s="5" t="str">
        <f>IF(LOOKUP($K5000,Fuel_Mappings!$C$2:$C$255,Fuel_Mappings!$D$2:$D$255)&lt;&gt;"",LOOKUP($K5000,Fuel_Mappings!$C$2:$C$255,Fuel_Mappings!$D$2:$D$255),"")</f>
        <v/>
      </c>
      <c r="Q5000" s="5" t="str">
        <f>IF($P5000="Other_Fuel",IF(LOOKUP($G5000,Fuel_Mappings!$I$2:$I$36,Fuel_Mappings!$I$2:$I$36)=$G5000,LOOKUP($G5000,Fuel_Mappings!$I$2:$I$36,Fuel_Mappings!$J$2:$J$36),""),"")</f>
        <v/>
      </c>
      <c r="S5000" s="5" t="str">
        <f t="shared" si="326"/>
        <v>2H2</v>
      </c>
      <c r="T5000" s="3" t="b">
        <f t="shared" si="327"/>
        <v>0</v>
      </c>
      <c r="U5000" s="3" t="b">
        <f t="shared" si="328"/>
        <v>0</v>
      </c>
    </row>
    <row r="5001" spans="1:21">
      <c r="A5001" s="10">
        <v>30205031</v>
      </c>
      <c r="B5001" t="s">
        <v>1101</v>
      </c>
      <c r="C5001" t="s">
        <v>1535</v>
      </c>
      <c r="D5001" t="s">
        <v>1536</v>
      </c>
      <c r="E5001" t="s">
        <v>11</v>
      </c>
      <c r="F5001" t="s">
        <v>12</v>
      </c>
      <c r="G5001" t="s">
        <v>1123</v>
      </c>
      <c r="H5001" t="s">
        <v>14</v>
      </c>
      <c r="I5001" t="s">
        <v>699</v>
      </c>
      <c r="J5001" t="s">
        <v>1123</v>
      </c>
      <c r="K5001" s="3" t="str">
        <f t="shared" si="325"/>
        <v>Miscellaneous Industrial ProcessesEthanol Production</v>
      </c>
      <c r="L5001" t="s">
        <v>1463</v>
      </c>
      <c r="M5001" t="s">
        <v>1123</v>
      </c>
      <c r="N5001" t="s">
        <v>41</v>
      </c>
      <c r="P5001" s="5" t="str">
        <f>IF(LOOKUP($K5001,Fuel_Mappings!$C$2:$C$255,Fuel_Mappings!$D$2:$D$255)&lt;&gt;"",LOOKUP($K5001,Fuel_Mappings!$C$2:$C$255,Fuel_Mappings!$D$2:$D$255),"")</f>
        <v/>
      </c>
      <c r="Q5001" s="5" t="str">
        <f>IF($P5001="Other_Fuel",IF(LOOKUP($G5001,Fuel_Mappings!$I$2:$I$36,Fuel_Mappings!$I$2:$I$36)=$G5001,LOOKUP($G5001,Fuel_Mappings!$I$2:$I$36,Fuel_Mappings!$J$2:$J$36),""),"")</f>
        <v/>
      </c>
      <c r="S5001" s="5" t="str">
        <f t="shared" si="326"/>
        <v>2H2</v>
      </c>
      <c r="T5001" s="3" t="b">
        <f t="shared" si="327"/>
        <v>0</v>
      </c>
      <c r="U5001" s="3" t="b">
        <f t="shared" si="328"/>
        <v>0</v>
      </c>
    </row>
    <row r="5002" spans="1:21">
      <c r="A5002" s="10">
        <v>30205034</v>
      </c>
      <c r="B5002" t="s">
        <v>1101</v>
      </c>
      <c r="C5002" t="s">
        <v>1535</v>
      </c>
      <c r="D5002" t="s">
        <v>1536</v>
      </c>
      <c r="E5002" t="s">
        <v>11</v>
      </c>
      <c r="F5002" t="s">
        <v>12</v>
      </c>
      <c r="G5002" t="s">
        <v>1123</v>
      </c>
      <c r="H5002" t="s">
        <v>14</v>
      </c>
      <c r="I5002" t="s">
        <v>699</v>
      </c>
      <c r="J5002" t="s">
        <v>1123</v>
      </c>
      <c r="K5002" s="3" t="str">
        <f t="shared" si="325"/>
        <v>Miscellaneous Industrial ProcessesEthanol Production</v>
      </c>
      <c r="L5002" t="s">
        <v>1463</v>
      </c>
      <c r="M5002" t="s">
        <v>1123</v>
      </c>
      <c r="N5002" t="s">
        <v>41</v>
      </c>
      <c r="P5002" s="5" t="str">
        <f>IF(LOOKUP($K5002,Fuel_Mappings!$C$2:$C$255,Fuel_Mappings!$D$2:$D$255)&lt;&gt;"",LOOKUP($K5002,Fuel_Mappings!$C$2:$C$255,Fuel_Mappings!$D$2:$D$255),"")</f>
        <v/>
      </c>
      <c r="Q5002" s="5" t="str">
        <f>IF($P5002="Other_Fuel",IF(LOOKUP($G5002,Fuel_Mappings!$I$2:$I$36,Fuel_Mappings!$I$2:$I$36)=$G5002,LOOKUP($G5002,Fuel_Mappings!$I$2:$I$36,Fuel_Mappings!$J$2:$J$36),""),"")</f>
        <v/>
      </c>
      <c r="S5002" s="5" t="str">
        <f t="shared" si="326"/>
        <v>2H2</v>
      </c>
      <c r="T5002" s="3" t="b">
        <f t="shared" si="327"/>
        <v>0</v>
      </c>
      <c r="U5002" s="3" t="b">
        <f t="shared" si="328"/>
        <v>0</v>
      </c>
    </row>
    <row r="5003" spans="1:21">
      <c r="A5003" s="10">
        <v>30205035</v>
      </c>
      <c r="B5003" t="s">
        <v>1101</v>
      </c>
      <c r="C5003" t="s">
        <v>1535</v>
      </c>
      <c r="D5003" t="s">
        <v>1536</v>
      </c>
      <c r="E5003" t="s">
        <v>11</v>
      </c>
      <c r="F5003" t="s">
        <v>12</v>
      </c>
      <c r="G5003" t="s">
        <v>1123</v>
      </c>
      <c r="H5003" t="s">
        <v>14</v>
      </c>
      <c r="I5003" t="s">
        <v>699</v>
      </c>
      <c r="J5003" t="s">
        <v>1123</v>
      </c>
      <c r="K5003" s="3" t="str">
        <f t="shared" si="325"/>
        <v>Miscellaneous Industrial ProcessesEthanol Production</v>
      </c>
      <c r="L5003" t="s">
        <v>1463</v>
      </c>
      <c r="M5003" t="s">
        <v>1123</v>
      </c>
      <c r="N5003" t="s">
        <v>41</v>
      </c>
      <c r="P5003" s="5" t="str">
        <f>IF(LOOKUP($K5003,Fuel_Mappings!$C$2:$C$255,Fuel_Mappings!$D$2:$D$255)&lt;&gt;"",LOOKUP($K5003,Fuel_Mappings!$C$2:$C$255,Fuel_Mappings!$D$2:$D$255),"")</f>
        <v/>
      </c>
      <c r="Q5003" s="5" t="str">
        <f>IF($P5003="Other_Fuel",IF(LOOKUP($G5003,Fuel_Mappings!$I$2:$I$36,Fuel_Mappings!$I$2:$I$36)=$G5003,LOOKUP($G5003,Fuel_Mappings!$I$2:$I$36,Fuel_Mappings!$J$2:$J$36),""),"")</f>
        <v/>
      </c>
      <c r="S5003" s="5" t="str">
        <f t="shared" si="326"/>
        <v>2H2</v>
      </c>
      <c r="T5003" s="3" t="b">
        <f t="shared" si="327"/>
        <v>0</v>
      </c>
      <c r="U5003" s="3" t="b">
        <f t="shared" si="328"/>
        <v>0</v>
      </c>
    </row>
    <row r="5004" spans="1:21">
      <c r="A5004" s="10">
        <v>30205038</v>
      </c>
      <c r="B5004" t="s">
        <v>1101</v>
      </c>
      <c r="C5004" t="s">
        <v>1535</v>
      </c>
      <c r="D5004" t="s">
        <v>1536</v>
      </c>
      <c r="E5004" t="s">
        <v>11</v>
      </c>
      <c r="F5004" t="s">
        <v>12</v>
      </c>
      <c r="G5004" t="s">
        <v>1123</v>
      </c>
      <c r="H5004" t="s">
        <v>14</v>
      </c>
      <c r="I5004" t="s">
        <v>699</v>
      </c>
      <c r="J5004" t="s">
        <v>1123</v>
      </c>
      <c r="K5004" s="3" t="str">
        <f t="shared" si="325"/>
        <v>Miscellaneous Industrial ProcessesEthanol Production</v>
      </c>
      <c r="L5004" t="s">
        <v>1463</v>
      </c>
      <c r="M5004" t="s">
        <v>1123</v>
      </c>
      <c r="N5004" t="s">
        <v>41</v>
      </c>
      <c r="P5004" s="5" t="str">
        <f>IF(LOOKUP($K5004,Fuel_Mappings!$C$2:$C$255,Fuel_Mappings!$D$2:$D$255)&lt;&gt;"",LOOKUP($K5004,Fuel_Mappings!$C$2:$C$255,Fuel_Mappings!$D$2:$D$255),"")</f>
        <v/>
      </c>
      <c r="Q5004" s="5" t="str">
        <f>IF($P5004="Other_Fuel",IF(LOOKUP($G5004,Fuel_Mappings!$I$2:$I$36,Fuel_Mappings!$I$2:$I$36)=$G5004,LOOKUP($G5004,Fuel_Mappings!$I$2:$I$36,Fuel_Mappings!$J$2:$J$36),""),"")</f>
        <v/>
      </c>
      <c r="S5004" s="5" t="str">
        <f t="shared" si="326"/>
        <v>2H2</v>
      </c>
      <c r="T5004" s="3" t="b">
        <f t="shared" si="327"/>
        <v>0</v>
      </c>
      <c r="U5004" s="3" t="b">
        <f t="shared" si="328"/>
        <v>0</v>
      </c>
    </row>
    <row r="5005" spans="1:21">
      <c r="A5005" s="10">
        <v>30205039</v>
      </c>
      <c r="B5005" t="s">
        <v>1101</v>
      </c>
      <c r="C5005" t="s">
        <v>1535</v>
      </c>
      <c r="D5005" t="s">
        <v>1536</v>
      </c>
      <c r="E5005" t="s">
        <v>11</v>
      </c>
      <c r="F5005" t="s">
        <v>12</v>
      </c>
      <c r="G5005" t="s">
        <v>1123</v>
      </c>
      <c r="H5005" t="s">
        <v>14</v>
      </c>
      <c r="I5005" t="s">
        <v>699</v>
      </c>
      <c r="J5005" t="s">
        <v>1123</v>
      </c>
      <c r="K5005" s="3" t="str">
        <f t="shared" si="325"/>
        <v>Miscellaneous Industrial ProcessesEthanol Production</v>
      </c>
      <c r="L5005" t="s">
        <v>1463</v>
      </c>
      <c r="M5005" t="s">
        <v>1123</v>
      </c>
      <c r="N5005" t="s">
        <v>41</v>
      </c>
      <c r="P5005" s="5" t="str">
        <f>IF(LOOKUP($K5005,Fuel_Mappings!$C$2:$C$255,Fuel_Mappings!$D$2:$D$255)&lt;&gt;"",LOOKUP($K5005,Fuel_Mappings!$C$2:$C$255,Fuel_Mappings!$D$2:$D$255),"")</f>
        <v/>
      </c>
      <c r="Q5005" s="5" t="str">
        <f>IF($P5005="Other_Fuel",IF(LOOKUP($G5005,Fuel_Mappings!$I$2:$I$36,Fuel_Mappings!$I$2:$I$36)=$G5005,LOOKUP($G5005,Fuel_Mappings!$I$2:$I$36,Fuel_Mappings!$J$2:$J$36),""),"")</f>
        <v/>
      </c>
      <c r="S5005" s="5" t="str">
        <f t="shared" si="326"/>
        <v>2H2</v>
      </c>
      <c r="T5005" s="3" t="b">
        <f t="shared" si="327"/>
        <v>0</v>
      </c>
      <c r="U5005" s="3" t="b">
        <f t="shared" si="328"/>
        <v>0</v>
      </c>
    </row>
    <row r="5006" spans="1:21">
      <c r="A5006" s="10">
        <v>30205041</v>
      </c>
      <c r="B5006" t="s">
        <v>1101</v>
      </c>
      <c r="C5006" t="s">
        <v>1535</v>
      </c>
      <c r="D5006" t="s">
        <v>1536</v>
      </c>
      <c r="E5006" t="s">
        <v>11</v>
      </c>
      <c r="F5006" t="s">
        <v>12</v>
      </c>
      <c r="G5006" t="s">
        <v>1123</v>
      </c>
      <c r="H5006" t="s">
        <v>14</v>
      </c>
      <c r="I5006" t="s">
        <v>699</v>
      </c>
      <c r="J5006" t="s">
        <v>1123</v>
      </c>
      <c r="K5006" s="3" t="str">
        <f t="shared" si="325"/>
        <v>Miscellaneous Industrial ProcessesEthanol Production</v>
      </c>
      <c r="L5006" t="s">
        <v>1463</v>
      </c>
      <c r="M5006" t="s">
        <v>1123</v>
      </c>
      <c r="N5006" t="s">
        <v>41</v>
      </c>
      <c r="P5006" s="5" t="str">
        <f>IF(LOOKUP($K5006,Fuel_Mappings!$C$2:$C$255,Fuel_Mappings!$D$2:$D$255)&lt;&gt;"",LOOKUP($K5006,Fuel_Mappings!$C$2:$C$255,Fuel_Mappings!$D$2:$D$255),"")</f>
        <v/>
      </c>
      <c r="Q5006" s="5" t="str">
        <f>IF($P5006="Other_Fuel",IF(LOOKUP($G5006,Fuel_Mappings!$I$2:$I$36,Fuel_Mappings!$I$2:$I$36)=$G5006,LOOKUP($G5006,Fuel_Mappings!$I$2:$I$36,Fuel_Mappings!$J$2:$J$36),""),"")</f>
        <v/>
      </c>
      <c r="S5006" s="5" t="str">
        <f t="shared" si="326"/>
        <v>2H2</v>
      </c>
      <c r="T5006" s="3" t="b">
        <f t="shared" si="327"/>
        <v>0</v>
      </c>
      <c r="U5006" s="3" t="b">
        <f t="shared" si="328"/>
        <v>0</v>
      </c>
    </row>
    <row r="5007" spans="1:21">
      <c r="A5007" s="10">
        <v>30205050</v>
      </c>
      <c r="B5007" t="s">
        <v>1101</v>
      </c>
      <c r="C5007" t="s">
        <v>1535</v>
      </c>
      <c r="D5007" t="s">
        <v>1536</v>
      </c>
      <c r="E5007" t="s">
        <v>11</v>
      </c>
      <c r="F5007" t="s">
        <v>12</v>
      </c>
      <c r="G5007" t="s">
        <v>1123</v>
      </c>
      <c r="H5007" t="s">
        <v>14</v>
      </c>
      <c r="I5007" t="s">
        <v>699</v>
      </c>
      <c r="J5007" t="s">
        <v>1123</v>
      </c>
      <c r="K5007" s="3" t="str">
        <f t="shared" si="325"/>
        <v>Miscellaneous Industrial ProcessesEthanol Production</v>
      </c>
      <c r="L5007" t="s">
        <v>1463</v>
      </c>
      <c r="M5007" t="s">
        <v>1123</v>
      </c>
      <c r="N5007" t="s">
        <v>41</v>
      </c>
      <c r="P5007" s="5" t="str">
        <f>IF(LOOKUP($K5007,Fuel_Mappings!$C$2:$C$255,Fuel_Mappings!$D$2:$D$255)&lt;&gt;"",LOOKUP($K5007,Fuel_Mappings!$C$2:$C$255,Fuel_Mappings!$D$2:$D$255),"")</f>
        <v/>
      </c>
      <c r="Q5007" s="5" t="str">
        <f>IF($P5007="Other_Fuel",IF(LOOKUP($G5007,Fuel_Mappings!$I$2:$I$36,Fuel_Mappings!$I$2:$I$36)=$G5007,LOOKUP($G5007,Fuel_Mappings!$I$2:$I$36,Fuel_Mappings!$J$2:$J$36),""),"")</f>
        <v/>
      </c>
      <c r="S5007" s="5" t="str">
        <f t="shared" si="326"/>
        <v>2H2</v>
      </c>
      <c r="T5007" s="3" t="b">
        <f t="shared" si="327"/>
        <v>0</v>
      </c>
      <c r="U5007" s="3" t="b">
        <f t="shared" si="328"/>
        <v>0</v>
      </c>
    </row>
    <row r="5008" spans="1:21">
      <c r="A5008" s="10">
        <v>30205051</v>
      </c>
      <c r="B5008" t="s">
        <v>1101</v>
      </c>
      <c r="C5008" t="s">
        <v>1535</v>
      </c>
      <c r="D5008" t="s">
        <v>1536</v>
      </c>
      <c r="E5008" t="s">
        <v>11</v>
      </c>
      <c r="F5008" t="s">
        <v>12</v>
      </c>
      <c r="G5008" t="s">
        <v>1123</v>
      </c>
      <c r="H5008" t="s">
        <v>14</v>
      </c>
      <c r="I5008" t="s">
        <v>699</v>
      </c>
      <c r="J5008" t="s">
        <v>1123</v>
      </c>
      <c r="K5008" s="3" t="str">
        <f t="shared" si="325"/>
        <v>Miscellaneous Industrial ProcessesEthanol Production</v>
      </c>
      <c r="L5008" t="s">
        <v>1463</v>
      </c>
      <c r="M5008" t="s">
        <v>1123</v>
      </c>
      <c r="N5008" t="s">
        <v>41</v>
      </c>
      <c r="P5008" s="5" t="str">
        <f>IF(LOOKUP($K5008,Fuel_Mappings!$C$2:$C$255,Fuel_Mappings!$D$2:$D$255)&lt;&gt;"",LOOKUP($K5008,Fuel_Mappings!$C$2:$C$255,Fuel_Mappings!$D$2:$D$255),"")</f>
        <v/>
      </c>
      <c r="Q5008" s="5" t="str">
        <f>IF($P5008="Other_Fuel",IF(LOOKUP($G5008,Fuel_Mappings!$I$2:$I$36,Fuel_Mappings!$I$2:$I$36)=$G5008,LOOKUP($G5008,Fuel_Mappings!$I$2:$I$36,Fuel_Mappings!$J$2:$J$36),""),"")</f>
        <v/>
      </c>
      <c r="S5008" s="5" t="str">
        <f t="shared" si="326"/>
        <v>2H2</v>
      </c>
      <c r="T5008" s="3" t="b">
        <f t="shared" si="327"/>
        <v>0</v>
      </c>
      <c r="U5008" s="3" t="b">
        <f t="shared" si="328"/>
        <v>0</v>
      </c>
    </row>
    <row r="5009" spans="1:21">
      <c r="A5009" s="10">
        <v>30205052</v>
      </c>
      <c r="B5009" t="s">
        <v>1101</v>
      </c>
      <c r="C5009" t="s">
        <v>1535</v>
      </c>
      <c r="D5009" t="s">
        <v>1536</v>
      </c>
      <c r="E5009" t="s">
        <v>11</v>
      </c>
      <c r="F5009" t="s">
        <v>12</v>
      </c>
      <c r="G5009" t="s">
        <v>1123</v>
      </c>
      <c r="H5009" t="s">
        <v>14</v>
      </c>
      <c r="I5009" t="s">
        <v>699</v>
      </c>
      <c r="J5009" t="s">
        <v>1123</v>
      </c>
      <c r="K5009" s="3" t="str">
        <f t="shared" si="325"/>
        <v>Miscellaneous Industrial ProcessesEthanol Production</v>
      </c>
      <c r="L5009" t="s">
        <v>1463</v>
      </c>
      <c r="M5009" t="s">
        <v>1123</v>
      </c>
      <c r="N5009" t="s">
        <v>41</v>
      </c>
      <c r="P5009" s="5" t="str">
        <f>IF(LOOKUP($K5009,Fuel_Mappings!$C$2:$C$255,Fuel_Mappings!$D$2:$D$255)&lt;&gt;"",LOOKUP($K5009,Fuel_Mappings!$C$2:$C$255,Fuel_Mappings!$D$2:$D$255),"")</f>
        <v/>
      </c>
      <c r="Q5009" s="5" t="str">
        <f>IF($P5009="Other_Fuel",IF(LOOKUP($G5009,Fuel_Mappings!$I$2:$I$36,Fuel_Mappings!$I$2:$I$36)=$G5009,LOOKUP($G5009,Fuel_Mappings!$I$2:$I$36,Fuel_Mappings!$J$2:$J$36),""),"")</f>
        <v/>
      </c>
      <c r="S5009" s="5" t="str">
        <f t="shared" si="326"/>
        <v>2H2</v>
      </c>
      <c r="T5009" s="3" t="b">
        <f t="shared" si="327"/>
        <v>0</v>
      </c>
      <c r="U5009" s="3" t="b">
        <f t="shared" si="328"/>
        <v>0</v>
      </c>
    </row>
    <row r="5010" spans="1:21">
      <c r="A5010" s="10">
        <v>30205053</v>
      </c>
      <c r="B5010" t="s">
        <v>1101</v>
      </c>
      <c r="C5010" t="s">
        <v>1535</v>
      </c>
      <c r="D5010" t="s">
        <v>1536</v>
      </c>
      <c r="E5010" t="s">
        <v>11</v>
      </c>
      <c r="F5010" t="s">
        <v>12</v>
      </c>
      <c r="G5010" t="s">
        <v>1123</v>
      </c>
      <c r="H5010" t="s">
        <v>14</v>
      </c>
      <c r="I5010" t="s">
        <v>699</v>
      </c>
      <c r="J5010" t="s">
        <v>1123</v>
      </c>
      <c r="K5010" s="3" t="str">
        <f t="shared" si="325"/>
        <v>Miscellaneous Industrial ProcessesEthanol Production</v>
      </c>
      <c r="L5010" t="s">
        <v>1463</v>
      </c>
      <c r="M5010" t="s">
        <v>1123</v>
      </c>
      <c r="N5010" t="s">
        <v>41</v>
      </c>
      <c r="P5010" s="5" t="str">
        <f>IF(LOOKUP($K5010,Fuel_Mappings!$C$2:$C$255,Fuel_Mappings!$D$2:$D$255)&lt;&gt;"",LOOKUP($K5010,Fuel_Mappings!$C$2:$C$255,Fuel_Mappings!$D$2:$D$255),"")</f>
        <v/>
      </c>
      <c r="Q5010" s="5" t="str">
        <f>IF($P5010="Other_Fuel",IF(LOOKUP($G5010,Fuel_Mappings!$I$2:$I$36,Fuel_Mappings!$I$2:$I$36)=$G5010,LOOKUP($G5010,Fuel_Mappings!$I$2:$I$36,Fuel_Mappings!$J$2:$J$36),""),"")</f>
        <v/>
      </c>
      <c r="S5010" s="5" t="str">
        <f t="shared" si="326"/>
        <v>2H2</v>
      </c>
      <c r="T5010" s="3" t="b">
        <f t="shared" si="327"/>
        <v>0</v>
      </c>
      <c r="U5010" s="3" t="b">
        <f t="shared" si="328"/>
        <v>0</v>
      </c>
    </row>
    <row r="5011" spans="1:21">
      <c r="A5011" s="10">
        <v>30205091</v>
      </c>
      <c r="B5011" t="s">
        <v>1101</v>
      </c>
      <c r="C5011" t="s">
        <v>1535</v>
      </c>
      <c r="D5011" t="s">
        <v>1536</v>
      </c>
      <c r="E5011" t="s">
        <v>11</v>
      </c>
      <c r="F5011" t="s">
        <v>12</v>
      </c>
      <c r="G5011" t="s">
        <v>1123</v>
      </c>
      <c r="H5011" t="s">
        <v>14</v>
      </c>
      <c r="I5011" t="s">
        <v>699</v>
      </c>
      <c r="J5011" t="s">
        <v>1123</v>
      </c>
      <c r="K5011" s="3" t="str">
        <f t="shared" si="325"/>
        <v>Miscellaneous Industrial ProcessesEthanol Production</v>
      </c>
      <c r="L5011" t="s">
        <v>1463</v>
      </c>
      <c r="M5011" t="s">
        <v>1123</v>
      </c>
      <c r="N5011" t="s">
        <v>41</v>
      </c>
      <c r="P5011" s="5" t="str">
        <f>IF(LOOKUP($K5011,Fuel_Mappings!$C$2:$C$255,Fuel_Mappings!$D$2:$D$255)&lt;&gt;"",LOOKUP($K5011,Fuel_Mappings!$C$2:$C$255,Fuel_Mappings!$D$2:$D$255),"")</f>
        <v/>
      </c>
      <c r="Q5011" s="5" t="str">
        <f>IF($P5011="Other_Fuel",IF(LOOKUP($G5011,Fuel_Mappings!$I$2:$I$36,Fuel_Mappings!$I$2:$I$36)=$G5011,LOOKUP($G5011,Fuel_Mappings!$I$2:$I$36,Fuel_Mappings!$J$2:$J$36),""),"")</f>
        <v/>
      </c>
      <c r="S5011" s="5" t="str">
        <f t="shared" si="326"/>
        <v>2H2</v>
      </c>
      <c r="T5011" s="3" t="b">
        <f t="shared" si="327"/>
        <v>0</v>
      </c>
      <c r="U5011" s="3" t="b">
        <f t="shared" si="328"/>
        <v>0</v>
      </c>
    </row>
    <row r="5012" spans="1:21">
      <c r="A5012" s="10">
        <v>30200506</v>
      </c>
      <c r="B5012" t="s">
        <v>1101</v>
      </c>
      <c r="C5012" t="s">
        <v>1056</v>
      </c>
      <c r="D5012" t="s">
        <v>1057</v>
      </c>
      <c r="E5012" t="s">
        <v>11</v>
      </c>
      <c r="F5012" t="s">
        <v>12</v>
      </c>
      <c r="G5012" t="s">
        <v>13</v>
      </c>
      <c r="H5012" t="s">
        <v>259</v>
      </c>
      <c r="I5012" t="s">
        <v>419</v>
      </c>
      <c r="J5012" t="s">
        <v>421</v>
      </c>
      <c r="K5012" s="3" t="str">
        <f t="shared" si="325"/>
        <v>Bulk Materials StorageTransfer</v>
      </c>
      <c r="L5012" s="9" t="s">
        <v>1461</v>
      </c>
      <c r="M5012" s="9" t="s">
        <v>1462</v>
      </c>
      <c r="N5012" t="s">
        <v>41</v>
      </c>
      <c r="P5012" s="5" t="str">
        <f>IF(LOOKUP($K5012,Fuel_Mappings!$C$2:$C$255,Fuel_Mappings!$D$2:$D$255)&lt;&gt;"",LOOKUP($K5012,Fuel_Mappings!$C$2:$C$255,Fuel_Mappings!$D$2:$D$255),"")</f>
        <v/>
      </c>
      <c r="Q5012" s="5" t="str">
        <f>IF($P5012="Other_Fuel",IF(LOOKUP($G5012,Fuel_Mappings!$I$2:$I$36,Fuel_Mappings!$I$2:$I$36)=$G5012,LOOKUP($G5012,Fuel_Mappings!$I$2:$I$36,Fuel_Mappings!$J$2:$J$36),""),"")</f>
        <v/>
      </c>
      <c r="S5012" s="5" t="str">
        <f t="shared" si="326"/>
        <v>2H2</v>
      </c>
      <c r="T5012" s="3" t="b">
        <f t="shared" si="327"/>
        <v>1</v>
      </c>
      <c r="U5012" s="3" t="b">
        <f t="shared" si="328"/>
        <v>1</v>
      </c>
    </row>
    <row r="5013" spans="1:21">
      <c r="A5013" s="10">
        <v>30200605</v>
      </c>
      <c r="B5013" t="s">
        <v>1101</v>
      </c>
      <c r="C5013" t="s">
        <v>1056</v>
      </c>
      <c r="D5013" t="s">
        <v>1057</v>
      </c>
      <c r="E5013" t="s">
        <v>11</v>
      </c>
      <c r="F5013" t="s">
        <v>12</v>
      </c>
      <c r="G5013" t="s">
        <v>17</v>
      </c>
      <c r="H5013" t="s">
        <v>259</v>
      </c>
      <c r="I5013" t="s">
        <v>419</v>
      </c>
      <c r="J5013" t="s">
        <v>421</v>
      </c>
      <c r="K5013" s="3" t="str">
        <f t="shared" si="325"/>
        <v>Bulk Materials StorageTransfer</v>
      </c>
      <c r="L5013" s="9" t="s">
        <v>1461</v>
      </c>
      <c r="M5013" s="9" t="s">
        <v>1462</v>
      </c>
      <c r="N5013" t="s">
        <v>41</v>
      </c>
      <c r="P5013" s="5" t="str">
        <f>IF(LOOKUP($K5013,Fuel_Mappings!$C$2:$C$255,Fuel_Mappings!$D$2:$D$255)&lt;&gt;"",LOOKUP($K5013,Fuel_Mappings!$C$2:$C$255,Fuel_Mappings!$D$2:$D$255),"")</f>
        <v/>
      </c>
      <c r="Q5013" s="5" t="str">
        <f>IF($P5013="Other_Fuel",IF(LOOKUP($G5013,Fuel_Mappings!$I$2:$I$36,Fuel_Mappings!$I$2:$I$36)=$G5013,LOOKUP($G5013,Fuel_Mappings!$I$2:$I$36,Fuel_Mappings!$J$2:$J$36),""),"")</f>
        <v/>
      </c>
      <c r="S5013" s="5" t="str">
        <f t="shared" si="326"/>
        <v>2H2</v>
      </c>
      <c r="T5013" s="3" t="b">
        <f t="shared" si="327"/>
        <v>1</v>
      </c>
      <c r="U5013" s="3" t="b">
        <f t="shared" si="328"/>
        <v>1</v>
      </c>
    </row>
    <row r="5014" spans="1:21">
      <c r="A5014" s="10">
        <v>30200606</v>
      </c>
      <c r="B5014" t="s">
        <v>1101</v>
      </c>
      <c r="C5014" t="s">
        <v>1056</v>
      </c>
      <c r="D5014" t="s">
        <v>1057</v>
      </c>
      <c r="E5014" t="s">
        <v>11</v>
      </c>
      <c r="F5014" t="s">
        <v>12</v>
      </c>
      <c r="G5014" t="s">
        <v>17</v>
      </c>
      <c r="H5014" t="s">
        <v>259</v>
      </c>
      <c r="I5014" t="s">
        <v>419</v>
      </c>
      <c r="J5014" t="s">
        <v>421</v>
      </c>
      <c r="K5014" s="3" t="str">
        <f t="shared" si="325"/>
        <v>Bulk Materials StorageTransfer</v>
      </c>
      <c r="L5014" s="9" t="s">
        <v>1461</v>
      </c>
      <c r="M5014" s="9" t="s">
        <v>1462</v>
      </c>
      <c r="N5014" t="s">
        <v>41</v>
      </c>
      <c r="P5014" s="5" t="str">
        <f>IF(LOOKUP($K5014,Fuel_Mappings!$C$2:$C$255,Fuel_Mappings!$D$2:$D$255)&lt;&gt;"",LOOKUP($K5014,Fuel_Mappings!$C$2:$C$255,Fuel_Mappings!$D$2:$D$255),"")</f>
        <v/>
      </c>
      <c r="Q5014" s="5" t="str">
        <f>IF($P5014="Other_Fuel",IF(LOOKUP($G5014,Fuel_Mappings!$I$2:$I$36,Fuel_Mappings!$I$2:$I$36)=$G5014,LOOKUP($G5014,Fuel_Mappings!$I$2:$I$36,Fuel_Mappings!$J$2:$J$36),""),"")</f>
        <v/>
      </c>
      <c r="S5014" s="5" t="str">
        <f t="shared" si="326"/>
        <v>2H2</v>
      </c>
      <c r="T5014" s="3" t="b">
        <f t="shared" si="327"/>
        <v>1</v>
      </c>
      <c r="U5014" s="3" t="b">
        <f t="shared" si="328"/>
        <v>1</v>
      </c>
    </row>
    <row r="5015" spans="1:21">
      <c r="A5015" s="10">
        <v>30200607</v>
      </c>
      <c r="B5015" t="s">
        <v>1101</v>
      </c>
      <c r="C5015" t="s">
        <v>1056</v>
      </c>
      <c r="D5015" t="s">
        <v>1057</v>
      </c>
      <c r="E5015" t="s">
        <v>11</v>
      </c>
      <c r="F5015" t="s">
        <v>12</v>
      </c>
      <c r="G5015" t="s">
        <v>17</v>
      </c>
      <c r="H5015" t="s">
        <v>259</v>
      </c>
      <c r="I5015" t="s">
        <v>419</v>
      </c>
      <c r="J5015" t="s">
        <v>421</v>
      </c>
      <c r="K5015" s="3" t="str">
        <f t="shared" si="325"/>
        <v>Bulk Materials StorageTransfer</v>
      </c>
      <c r="L5015" s="9" t="s">
        <v>1461</v>
      </c>
      <c r="M5015" s="9" t="s">
        <v>1462</v>
      </c>
      <c r="N5015" t="s">
        <v>41</v>
      </c>
      <c r="P5015" s="5" t="str">
        <f>IF(LOOKUP($K5015,Fuel_Mappings!$C$2:$C$255,Fuel_Mappings!$D$2:$D$255)&lt;&gt;"",LOOKUP($K5015,Fuel_Mappings!$C$2:$C$255,Fuel_Mappings!$D$2:$D$255),"")</f>
        <v/>
      </c>
      <c r="Q5015" s="5" t="str">
        <f>IF($P5015="Other_Fuel",IF(LOOKUP($G5015,Fuel_Mappings!$I$2:$I$36,Fuel_Mappings!$I$2:$I$36)=$G5015,LOOKUP($G5015,Fuel_Mappings!$I$2:$I$36,Fuel_Mappings!$J$2:$J$36),""),"")</f>
        <v/>
      </c>
      <c r="S5015" s="5" t="str">
        <f t="shared" si="326"/>
        <v>2H2</v>
      </c>
      <c r="T5015" s="3" t="b">
        <f t="shared" si="327"/>
        <v>1</v>
      </c>
      <c r="U5015" s="3" t="b">
        <f t="shared" si="328"/>
        <v>1</v>
      </c>
    </row>
    <row r="5016" spans="1:21">
      <c r="A5016" s="10">
        <v>30200608</v>
      </c>
      <c r="B5016" t="s">
        <v>1101</v>
      </c>
      <c r="C5016" t="s">
        <v>1056</v>
      </c>
      <c r="D5016" t="s">
        <v>1057</v>
      </c>
      <c r="E5016" t="s">
        <v>11</v>
      </c>
      <c r="F5016" t="s">
        <v>12</v>
      </c>
      <c r="G5016" t="s">
        <v>17</v>
      </c>
      <c r="H5016" t="s">
        <v>259</v>
      </c>
      <c r="I5016" t="s">
        <v>419</v>
      </c>
      <c r="J5016" t="s">
        <v>421</v>
      </c>
      <c r="K5016" s="3" t="str">
        <f t="shared" si="325"/>
        <v>Bulk Materials StorageTransfer</v>
      </c>
      <c r="L5016" s="9" t="s">
        <v>1461</v>
      </c>
      <c r="M5016" s="9" t="s">
        <v>1462</v>
      </c>
      <c r="N5016" t="s">
        <v>41</v>
      </c>
      <c r="P5016" s="5" t="str">
        <f>IF(LOOKUP($K5016,Fuel_Mappings!$C$2:$C$255,Fuel_Mappings!$D$2:$D$255)&lt;&gt;"",LOOKUP($K5016,Fuel_Mappings!$C$2:$C$255,Fuel_Mappings!$D$2:$D$255),"")</f>
        <v/>
      </c>
      <c r="Q5016" s="5" t="str">
        <f>IF($P5016="Other_Fuel",IF(LOOKUP($G5016,Fuel_Mappings!$I$2:$I$36,Fuel_Mappings!$I$2:$I$36)=$G5016,LOOKUP($G5016,Fuel_Mappings!$I$2:$I$36,Fuel_Mappings!$J$2:$J$36),""),"")</f>
        <v/>
      </c>
      <c r="S5016" s="5" t="str">
        <f t="shared" si="326"/>
        <v>2H2</v>
      </c>
      <c r="T5016" s="3" t="b">
        <f t="shared" si="327"/>
        <v>1</v>
      </c>
      <c r="U5016" s="3" t="b">
        <f t="shared" si="328"/>
        <v>1</v>
      </c>
    </row>
    <row r="5017" spans="1:21">
      <c r="A5017" s="10">
        <v>30200609</v>
      </c>
      <c r="B5017" t="s">
        <v>1101</v>
      </c>
      <c r="C5017" t="s">
        <v>1056</v>
      </c>
      <c r="D5017" t="s">
        <v>1057</v>
      </c>
      <c r="E5017" t="s">
        <v>11</v>
      </c>
      <c r="F5017" t="s">
        <v>12</v>
      </c>
      <c r="G5017" t="s">
        <v>17</v>
      </c>
      <c r="H5017" t="s">
        <v>259</v>
      </c>
      <c r="I5017" t="s">
        <v>419</v>
      </c>
      <c r="J5017" t="s">
        <v>421</v>
      </c>
      <c r="K5017" s="3" t="str">
        <f t="shared" si="325"/>
        <v>Bulk Materials StorageTransfer</v>
      </c>
      <c r="L5017" s="9" t="s">
        <v>1461</v>
      </c>
      <c r="M5017" s="9" t="s">
        <v>1462</v>
      </c>
      <c r="N5017" t="s">
        <v>41</v>
      </c>
      <c r="P5017" s="5" t="str">
        <f>IF(LOOKUP($K5017,Fuel_Mappings!$C$2:$C$255,Fuel_Mappings!$D$2:$D$255)&lt;&gt;"",LOOKUP($K5017,Fuel_Mappings!$C$2:$C$255,Fuel_Mappings!$D$2:$D$255),"")</f>
        <v/>
      </c>
      <c r="Q5017" s="5" t="str">
        <f>IF($P5017="Other_Fuel",IF(LOOKUP($G5017,Fuel_Mappings!$I$2:$I$36,Fuel_Mappings!$I$2:$I$36)=$G5017,LOOKUP($G5017,Fuel_Mappings!$I$2:$I$36,Fuel_Mappings!$J$2:$J$36),""),"")</f>
        <v/>
      </c>
      <c r="S5017" s="5" t="str">
        <f t="shared" si="326"/>
        <v>2H2</v>
      </c>
      <c r="T5017" s="3" t="b">
        <f t="shared" si="327"/>
        <v>1</v>
      </c>
      <c r="U5017" s="3" t="b">
        <f t="shared" si="328"/>
        <v>1</v>
      </c>
    </row>
    <row r="5018" spans="1:21">
      <c r="A5018" s="10">
        <v>30200771</v>
      </c>
      <c r="B5018" t="s">
        <v>1101</v>
      </c>
      <c r="C5018" t="s">
        <v>1056</v>
      </c>
      <c r="D5018" t="s">
        <v>1057</v>
      </c>
      <c r="E5018" t="s">
        <v>11</v>
      </c>
      <c r="F5018" t="s">
        <v>12</v>
      </c>
      <c r="G5018" t="s">
        <v>19</v>
      </c>
      <c r="H5018" t="s">
        <v>259</v>
      </c>
      <c r="I5018" t="s">
        <v>419</v>
      </c>
      <c r="J5018" t="s">
        <v>421</v>
      </c>
      <c r="K5018" s="3" t="str">
        <f t="shared" si="325"/>
        <v>Bulk Materials StorageTransfer</v>
      </c>
      <c r="L5018" s="9" t="s">
        <v>1461</v>
      </c>
      <c r="M5018" s="9" t="s">
        <v>1462</v>
      </c>
      <c r="N5018" t="s">
        <v>41</v>
      </c>
      <c r="P5018" s="5" t="str">
        <f>IF(LOOKUP($K5018,Fuel_Mappings!$C$2:$C$255,Fuel_Mappings!$D$2:$D$255)&lt;&gt;"",LOOKUP($K5018,Fuel_Mappings!$C$2:$C$255,Fuel_Mappings!$D$2:$D$255),"")</f>
        <v/>
      </c>
      <c r="Q5018" s="5" t="str">
        <f>IF($P5018="Other_Fuel",IF(LOOKUP($G5018,Fuel_Mappings!$I$2:$I$36,Fuel_Mappings!$I$2:$I$36)=$G5018,LOOKUP($G5018,Fuel_Mappings!$I$2:$I$36,Fuel_Mappings!$J$2:$J$36),""),"")</f>
        <v/>
      </c>
      <c r="S5018" s="5" t="str">
        <f t="shared" si="326"/>
        <v>2H2</v>
      </c>
      <c r="T5018" s="3" t="b">
        <f t="shared" si="327"/>
        <v>1</v>
      </c>
      <c r="U5018" s="3" t="b">
        <f t="shared" si="328"/>
        <v>1</v>
      </c>
    </row>
    <row r="5019" spans="1:21">
      <c r="A5019" s="10">
        <v>30200802</v>
      </c>
      <c r="B5019" t="s">
        <v>1101</v>
      </c>
      <c r="C5019" t="s">
        <v>1056</v>
      </c>
      <c r="D5019" t="s">
        <v>1057</v>
      </c>
      <c r="E5019" t="s">
        <v>11</v>
      </c>
      <c r="F5019" t="s">
        <v>12</v>
      </c>
      <c r="G5019" t="s">
        <v>442</v>
      </c>
      <c r="H5019" t="s">
        <v>259</v>
      </c>
      <c r="I5019" t="s">
        <v>419</v>
      </c>
      <c r="J5019" t="s">
        <v>421</v>
      </c>
      <c r="K5019" s="3" t="str">
        <f t="shared" si="325"/>
        <v>Bulk Materials StorageTransfer</v>
      </c>
      <c r="L5019" s="9" t="s">
        <v>1461</v>
      </c>
      <c r="M5019" s="9" t="s">
        <v>1462</v>
      </c>
      <c r="N5019" t="s">
        <v>41</v>
      </c>
      <c r="P5019" s="5" t="str">
        <f>IF(LOOKUP($K5019,Fuel_Mappings!$C$2:$C$255,Fuel_Mappings!$D$2:$D$255)&lt;&gt;"",LOOKUP($K5019,Fuel_Mappings!$C$2:$C$255,Fuel_Mappings!$D$2:$D$255),"")</f>
        <v/>
      </c>
      <c r="Q5019" s="5" t="str">
        <f>IF($P5019="Other_Fuel",IF(LOOKUP($G5019,Fuel_Mappings!$I$2:$I$36,Fuel_Mappings!$I$2:$I$36)=$G5019,LOOKUP($G5019,Fuel_Mappings!$I$2:$I$36,Fuel_Mappings!$J$2:$J$36),""),"")</f>
        <v/>
      </c>
      <c r="S5019" s="5" t="str">
        <f t="shared" si="326"/>
        <v>2H2</v>
      </c>
      <c r="T5019" s="3" t="b">
        <f t="shared" si="327"/>
        <v>1</v>
      </c>
      <c r="U5019" s="3" t="b">
        <f t="shared" si="328"/>
        <v>1</v>
      </c>
    </row>
    <row r="5020" spans="1:21">
      <c r="A5020" s="10">
        <v>30205032</v>
      </c>
      <c r="B5020" t="s">
        <v>1101</v>
      </c>
      <c r="C5020" t="s">
        <v>1535</v>
      </c>
      <c r="D5020" t="s">
        <v>1536</v>
      </c>
      <c r="E5020" t="s">
        <v>11</v>
      </c>
      <c r="F5020" t="s">
        <v>12</v>
      </c>
      <c r="G5020" t="s">
        <v>1123</v>
      </c>
      <c r="H5020" t="s">
        <v>14</v>
      </c>
      <c r="I5020" t="s">
        <v>699</v>
      </c>
      <c r="J5020" t="s">
        <v>1123</v>
      </c>
      <c r="K5020" s="3" t="str">
        <f t="shared" si="325"/>
        <v>Miscellaneous Industrial ProcessesEthanol Production</v>
      </c>
      <c r="L5020" t="s">
        <v>1463</v>
      </c>
      <c r="M5020" t="s">
        <v>1123</v>
      </c>
      <c r="N5020" t="s">
        <v>41</v>
      </c>
      <c r="P5020" s="5" t="str">
        <f>IF(LOOKUP($K5020,Fuel_Mappings!$C$2:$C$255,Fuel_Mappings!$D$2:$D$255)&lt;&gt;"",LOOKUP($K5020,Fuel_Mappings!$C$2:$C$255,Fuel_Mappings!$D$2:$D$255),"")</f>
        <v/>
      </c>
      <c r="Q5020" s="5" t="str">
        <f>IF($P5020="Other_Fuel",IF(LOOKUP($G5020,Fuel_Mappings!$I$2:$I$36,Fuel_Mappings!$I$2:$I$36)=$G5020,LOOKUP($G5020,Fuel_Mappings!$I$2:$I$36,Fuel_Mappings!$J$2:$J$36),""),"")</f>
        <v/>
      </c>
      <c r="S5020" s="5" t="str">
        <f t="shared" si="326"/>
        <v>2H2</v>
      </c>
      <c r="T5020" s="3" t="b">
        <f t="shared" si="327"/>
        <v>0</v>
      </c>
      <c r="U5020" s="3" t="b">
        <f t="shared" si="328"/>
        <v>0</v>
      </c>
    </row>
    <row r="5021" spans="1:21">
      <c r="A5021" s="10">
        <v>30205040</v>
      </c>
      <c r="B5021" t="s">
        <v>1101</v>
      </c>
      <c r="C5021" t="s">
        <v>1535</v>
      </c>
      <c r="D5021" t="s">
        <v>1536</v>
      </c>
      <c r="E5021" t="s">
        <v>11</v>
      </c>
      <c r="F5021" t="s">
        <v>12</v>
      </c>
      <c r="G5021" t="s">
        <v>1123</v>
      </c>
      <c r="H5021" t="s">
        <v>14</v>
      </c>
      <c r="I5021" t="s">
        <v>699</v>
      </c>
      <c r="J5021" t="s">
        <v>1123</v>
      </c>
      <c r="K5021" s="3" t="str">
        <f t="shared" si="325"/>
        <v>Miscellaneous Industrial ProcessesEthanol Production</v>
      </c>
      <c r="L5021" t="s">
        <v>1463</v>
      </c>
      <c r="M5021" t="s">
        <v>1123</v>
      </c>
      <c r="N5021" t="s">
        <v>41</v>
      </c>
      <c r="P5021" s="5" t="str">
        <f>IF(LOOKUP($K5021,Fuel_Mappings!$C$2:$C$255,Fuel_Mappings!$D$2:$D$255)&lt;&gt;"",LOOKUP($K5021,Fuel_Mappings!$C$2:$C$255,Fuel_Mappings!$D$2:$D$255),"")</f>
        <v/>
      </c>
      <c r="Q5021" s="5" t="str">
        <f>IF($P5021="Other_Fuel",IF(LOOKUP($G5021,Fuel_Mappings!$I$2:$I$36,Fuel_Mappings!$I$2:$I$36)=$G5021,LOOKUP($G5021,Fuel_Mappings!$I$2:$I$36,Fuel_Mappings!$J$2:$J$36),""),"")</f>
        <v/>
      </c>
      <c r="S5021" s="5" t="str">
        <f t="shared" si="326"/>
        <v>2H2</v>
      </c>
      <c r="T5021" s="3" t="b">
        <f t="shared" si="327"/>
        <v>0</v>
      </c>
      <c r="U5021" s="3" t="b">
        <f t="shared" si="328"/>
        <v>0</v>
      </c>
    </row>
    <row r="5022" spans="1:21">
      <c r="A5022" s="10">
        <v>30205054</v>
      </c>
      <c r="B5022" t="s">
        <v>1101</v>
      </c>
      <c r="C5022" t="s">
        <v>1535</v>
      </c>
      <c r="D5022" t="s">
        <v>1536</v>
      </c>
      <c r="E5022" t="s">
        <v>11</v>
      </c>
      <c r="F5022" t="s">
        <v>12</v>
      </c>
      <c r="G5022" t="s">
        <v>1123</v>
      </c>
      <c r="H5022" t="s">
        <v>14</v>
      </c>
      <c r="I5022" t="s">
        <v>699</v>
      </c>
      <c r="J5022" t="s">
        <v>1123</v>
      </c>
      <c r="K5022" s="3" t="str">
        <f t="shared" si="325"/>
        <v>Miscellaneous Industrial ProcessesEthanol Production</v>
      </c>
      <c r="L5022" t="s">
        <v>1463</v>
      </c>
      <c r="M5022" t="s">
        <v>1123</v>
      </c>
      <c r="N5022" t="s">
        <v>41</v>
      </c>
      <c r="P5022" s="5" t="str">
        <f>IF(LOOKUP($K5022,Fuel_Mappings!$C$2:$C$255,Fuel_Mappings!$D$2:$D$255)&lt;&gt;"",LOOKUP($K5022,Fuel_Mappings!$C$2:$C$255,Fuel_Mappings!$D$2:$D$255),"")</f>
        <v/>
      </c>
      <c r="Q5022" s="5" t="str">
        <f>IF($P5022="Other_Fuel",IF(LOOKUP($G5022,Fuel_Mappings!$I$2:$I$36,Fuel_Mappings!$I$2:$I$36)=$G5022,LOOKUP($G5022,Fuel_Mappings!$I$2:$I$36,Fuel_Mappings!$J$2:$J$36),""),"")</f>
        <v/>
      </c>
      <c r="S5022" s="5" t="str">
        <f t="shared" si="326"/>
        <v>2H2</v>
      </c>
      <c r="T5022" s="3" t="b">
        <f t="shared" si="327"/>
        <v>0</v>
      </c>
      <c r="U5022" s="3" t="b">
        <f t="shared" si="328"/>
        <v>0</v>
      </c>
    </row>
    <row r="5023" spans="1:21">
      <c r="A5023" s="10">
        <v>30200710</v>
      </c>
      <c r="B5023" t="s">
        <v>1101</v>
      </c>
      <c r="C5023" t="s">
        <v>1056</v>
      </c>
      <c r="D5023" t="s">
        <v>1057</v>
      </c>
      <c r="E5023" t="s">
        <v>11</v>
      </c>
      <c r="F5023" t="s">
        <v>12</v>
      </c>
      <c r="G5023" t="s">
        <v>19</v>
      </c>
      <c r="H5023" t="s">
        <v>259</v>
      </c>
      <c r="I5023" t="s">
        <v>440</v>
      </c>
      <c r="J5023" t="s">
        <v>21</v>
      </c>
      <c r="K5023" s="3" t="str">
        <f t="shared" si="325"/>
        <v>Bulk Materials TransportOther</v>
      </c>
      <c r="L5023" s="9" t="s">
        <v>1461</v>
      </c>
      <c r="M5023" s="9" t="s">
        <v>1462</v>
      </c>
      <c r="N5023" t="s">
        <v>41</v>
      </c>
      <c r="P5023" s="5" t="str">
        <f>IF(LOOKUP($K5023,Fuel_Mappings!$C$2:$C$255,Fuel_Mappings!$D$2:$D$255)&lt;&gt;"",LOOKUP($K5023,Fuel_Mappings!$C$2:$C$255,Fuel_Mappings!$D$2:$D$255),"")</f>
        <v>Other_Fuel</v>
      </c>
      <c r="Q5023" s="5" t="str">
        <f>IF($P5023="Other_Fuel",IF(LOOKUP($G5023,Fuel_Mappings!$I$2:$I$36,Fuel_Mappings!$I$2:$I$36)=$G5023,LOOKUP($G5023,Fuel_Mappings!$I$2:$I$36,Fuel_Mappings!$J$2:$J$36),""),"")</f>
        <v/>
      </c>
      <c r="S5023" s="5" t="str">
        <f t="shared" si="326"/>
        <v>2H2</v>
      </c>
      <c r="T5023" s="3" t="b">
        <f t="shared" si="327"/>
        <v>1</v>
      </c>
      <c r="U5023" s="3" t="b">
        <f t="shared" si="328"/>
        <v>1</v>
      </c>
    </row>
    <row r="5024" spans="1:21">
      <c r="A5024" s="10">
        <v>30200731</v>
      </c>
      <c r="B5024" t="s">
        <v>1101</v>
      </c>
      <c r="C5024" t="s">
        <v>1056</v>
      </c>
      <c r="D5024" t="s">
        <v>1057</v>
      </c>
      <c r="E5024" t="s">
        <v>11</v>
      </c>
      <c r="F5024" t="s">
        <v>12</v>
      </c>
      <c r="G5024" t="s">
        <v>19</v>
      </c>
      <c r="H5024" t="s">
        <v>259</v>
      </c>
      <c r="I5024" t="s">
        <v>440</v>
      </c>
      <c r="J5024" t="s">
        <v>21</v>
      </c>
      <c r="K5024" s="3" t="str">
        <f t="shared" si="325"/>
        <v>Bulk Materials TransportOther</v>
      </c>
      <c r="L5024" s="9" t="s">
        <v>1461</v>
      </c>
      <c r="M5024" s="9" t="s">
        <v>1462</v>
      </c>
      <c r="N5024" t="s">
        <v>41</v>
      </c>
      <c r="P5024" s="5" t="str">
        <f>IF(LOOKUP($K5024,Fuel_Mappings!$C$2:$C$255,Fuel_Mappings!$D$2:$D$255)&lt;&gt;"",LOOKUP($K5024,Fuel_Mappings!$C$2:$C$255,Fuel_Mappings!$D$2:$D$255),"")</f>
        <v>Other_Fuel</v>
      </c>
      <c r="Q5024" s="5" t="str">
        <f>IF($P5024="Other_Fuel",IF(LOOKUP($G5024,Fuel_Mappings!$I$2:$I$36,Fuel_Mappings!$I$2:$I$36)=$G5024,LOOKUP($G5024,Fuel_Mappings!$I$2:$I$36,Fuel_Mappings!$J$2:$J$36),""),"")</f>
        <v/>
      </c>
      <c r="S5024" s="5" t="str">
        <f t="shared" si="326"/>
        <v>2H2</v>
      </c>
      <c r="T5024" s="3" t="b">
        <f t="shared" si="327"/>
        <v>1</v>
      </c>
      <c r="U5024" s="3" t="b">
        <f t="shared" si="328"/>
        <v>1</v>
      </c>
    </row>
    <row r="5025" spans="1:21">
      <c r="A5025" s="10">
        <v>30200741</v>
      </c>
      <c r="B5025" t="s">
        <v>1101</v>
      </c>
      <c r="C5025" t="s">
        <v>1056</v>
      </c>
      <c r="D5025" t="s">
        <v>1057</v>
      </c>
      <c r="E5025" t="s">
        <v>11</v>
      </c>
      <c r="F5025" t="s">
        <v>12</v>
      </c>
      <c r="G5025" t="s">
        <v>19</v>
      </c>
      <c r="H5025" t="s">
        <v>259</v>
      </c>
      <c r="I5025" t="s">
        <v>440</v>
      </c>
      <c r="J5025" t="s">
        <v>21</v>
      </c>
      <c r="K5025" s="3" t="str">
        <f t="shared" si="325"/>
        <v>Bulk Materials TransportOther</v>
      </c>
      <c r="L5025" s="9" t="s">
        <v>1461</v>
      </c>
      <c r="M5025" s="9" t="s">
        <v>1462</v>
      </c>
      <c r="N5025" t="s">
        <v>41</v>
      </c>
      <c r="P5025" s="5" t="str">
        <f>IF(LOOKUP($K5025,Fuel_Mappings!$C$2:$C$255,Fuel_Mappings!$D$2:$D$255)&lt;&gt;"",LOOKUP($K5025,Fuel_Mappings!$C$2:$C$255,Fuel_Mappings!$D$2:$D$255),"")</f>
        <v>Other_Fuel</v>
      </c>
      <c r="Q5025" s="5" t="str">
        <f>IF($P5025="Other_Fuel",IF(LOOKUP($G5025,Fuel_Mappings!$I$2:$I$36,Fuel_Mappings!$I$2:$I$36)=$G5025,LOOKUP($G5025,Fuel_Mappings!$I$2:$I$36,Fuel_Mappings!$J$2:$J$36),""),"")</f>
        <v/>
      </c>
      <c r="S5025" s="5" t="str">
        <f t="shared" si="326"/>
        <v>2H2</v>
      </c>
      <c r="T5025" s="3" t="b">
        <f t="shared" si="327"/>
        <v>1</v>
      </c>
      <c r="U5025" s="3" t="b">
        <f t="shared" si="328"/>
        <v>1</v>
      </c>
    </row>
    <row r="5026" spans="1:21">
      <c r="A5026" s="10">
        <v>30200781</v>
      </c>
      <c r="B5026" t="s">
        <v>1101</v>
      </c>
      <c r="C5026" t="s">
        <v>1056</v>
      </c>
      <c r="D5026" t="s">
        <v>1057</v>
      </c>
      <c r="E5026" t="s">
        <v>11</v>
      </c>
      <c r="F5026" t="s">
        <v>12</v>
      </c>
      <c r="G5026" t="s">
        <v>19</v>
      </c>
      <c r="H5026" t="s">
        <v>259</v>
      </c>
      <c r="I5026" t="s">
        <v>419</v>
      </c>
      <c r="J5026" t="s">
        <v>421</v>
      </c>
      <c r="K5026" s="3" t="str">
        <f t="shared" si="325"/>
        <v>Bulk Materials StorageTransfer</v>
      </c>
      <c r="L5026" s="9" t="s">
        <v>1461</v>
      </c>
      <c r="M5026" s="9" t="s">
        <v>1462</v>
      </c>
      <c r="N5026" t="s">
        <v>41</v>
      </c>
      <c r="P5026" s="5" t="str">
        <f>IF(LOOKUP($K5026,Fuel_Mappings!$C$2:$C$255,Fuel_Mappings!$D$2:$D$255)&lt;&gt;"",LOOKUP($K5026,Fuel_Mappings!$C$2:$C$255,Fuel_Mappings!$D$2:$D$255),"")</f>
        <v/>
      </c>
      <c r="Q5026" s="5" t="str">
        <f>IF($P5026="Other_Fuel",IF(LOOKUP($G5026,Fuel_Mappings!$I$2:$I$36,Fuel_Mappings!$I$2:$I$36)=$G5026,LOOKUP($G5026,Fuel_Mappings!$I$2:$I$36,Fuel_Mappings!$J$2:$J$36),""),"")</f>
        <v/>
      </c>
      <c r="S5026" s="5" t="str">
        <f t="shared" si="326"/>
        <v>2H2</v>
      </c>
      <c r="T5026" s="3" t="b">
        <f t="shared" si="327"/>
        <v>1</v>
      </c>
      <c r="U5026" s="3" t="b">
        <f t="shared" si="328"/>
        <v>1</v>
      </c>
    </row>
    <row r="5027" spans="1:21">
      <c r="A5027" s="10">
        <v>30203105</v>
      </c>
      <c r="B5027" t="s">
        <v>1101</v>
      </c>
      <c r="C5027" t="s">
        <v>1056</v>
      </c>
      <c r="D5027" t="s">
        <v>1057</v>
      </c>
      <c r="E5027" t="s">
        <v>11</v>
      </c>
      <c r="F5027" t="s">
        <v>12</v>
      </c>
      <c r="G5027" t="s">
        <v>1081</v>
      </c>
      <c r="H5027" t="s">
        <v>259</v>
      </c>
      <c r="I5027" t="s">
        <v>419</v>
      </c>
      <c r="J5027" t="s">
        <v>421</v>
      </c>
      <c r="K5027" s="3" t="str">
        <f t="shared" si="325"/>
        <v>Bulk Materials StorageTransfer</v>
      </c>
      <c r="L5027" s="9" t="s">
        <v>1461</v>
      </c>
      <c r="M5027" s="9" t="s">
        <v>1462</v>
      </c>
      <c r="N5027" t="s">
        <v>41</v>
      </c>
      <c r="P5027" s="5" t="str">
        <f>IF(LOOKUP($K5027,Fuel_Mappings!$C$2:$C$255,Fuel_Mappings!$D$2:$D$255)&lt;&gt;"",LOOKUP($K5027,Fuel_Mappings!$C$2:$C$255,Fuel_Mappings!$D$2:$D$255),"")</f>
        <v/>
      </c>
      <c r="Q5027" s="5" t="str">
        <f>IF($P5027="Other_Fuel",IF(LOOKUP($G5027,Fuel_Mappings!$I$2:$I$36,Fuel_Mappings!$I$2:$I$36)=$G5027,LOOKUP($G5027,Fuel_Mappings!$I$2:$I$36,Fuel_Mappings!$J$2:$J$36),""),"")</f>
        <v/>
      </c>
      <c r="S5027" s="5" t="str">
        <f t="shared" si="326"/>
        <v>2H2</v>
      </c>
      <c r="T5027" s="3" t="b">
        <f t="shared" si="327"/>
        <v>1</v>
      </c>
      <c r="U5027" s="3" t="b">
        <f t="shared" si="328"/>
        <v>1</v>
      </c>
    </row>
    <row r="5028" spans="1:21">
      <c r="A5028" s="10">
        <v>30203106</v>
      </c>
      <c r="B5028" t="s">
        <v>1101</v>
      </c>
      <c r="C5028" t="s">
        <v>1056</v>
      </c>
      <c r="D5028" t="s">
        <v>1057</v>
      </c>
      <c r="E5028" t="s">
        <v>11</v>
      </c>
      <c r="F5028" t="s">
        <v>12</v>
      </c>
      <c r="G5028" t="s">
        <v>1081</v>
      </c>
      <c r="H5028" t="s">
        <v>259</v>
      </c>
      <c r="I5028" t="s">
        <v>419</v>
      </c>
      <c r="J5028" t="s">
        <v>421</v>
      </c>
      <c r="K5028" s="3" t="str">
        <f t="shared" si="325"/>
        <v>Bulk Materials StorageTransfer</v>
      </c>
      <c r="L5028" s="9" t="s">
        <v>1461</v>
      </c>
      <c r="M5028" s="9" t="s">
        <v>1462</v>
      </c>
      <c r="N5028" t="s">
        <v>41</v>
      </c>
      <c r="P5028" s="5" t="str">
        <f>IF(LOOKUP($K5028,Fuel_Mappings!$C$2:$C$255,Fuel_Mappings!$D$2:$D$255)&lt;&gt;"",LOOKUP($K5028,Fuel_Mappings!$C$2:$C$255,Fuel_Mappings!$D$2:$D$255),"")</f>
        <v/>
      </c>
      <c r="Q5028" s="5" t="str">
        <f>IF($P5028="Other_Fuel",IF(LOOKUP($G5028,Fuel_Mappings!$I$2:$I$36,Fuel_Mappings!$I$2:$I$36)=$G5028,LOOKUP($G5028,Fuel_Mappings!$I$2:$I$36,Fuel_Mappings!$J$2:$J$36),""),"")</f>
        <v/>
      </c>
      <c r="S5028" s="5" t="str">
        <f t="shared" si="326"/>
        <v>2H2</v>
      </c>
      <c r="T5028" s="3" t="b">
        <f t="shared" si="327"/>
        <v>1</v>
      </c>
      <c r="U5028" s="3" t="b">
        <f t="shared" si="328"/>
        <v>1</v>
      </c>
    </row>
    <row r="5029" spans="1:21">
      <c r="A5029" s="10">
        <v>30201949</v>
      </c>
      <c r="B5029" t="s">
        <v>1101</v>
      </c>
      <c r="C5029" t="s">
        <v>1056</v>
      </c>
      <c r="D5029" t="s">
        <v>1057</v>
      </c>
      <c r="E5029" t="s">
        <v>11</v>
      </c>
      <c r="F5029" t="s">
        <v>12</v>
      </c>
      <c r="G5029" t="s">
        <v>1072</v>
      </c>
      <c r="H5029" t="s">
        <v>259</v>
      </c>
      <c r="I5029" t="s">
        <v>664</v>
      </c>
      <c r="J5029" t="s">
        <v>21</v>
      </c>
      <c r="K5029" s="3" t="str">
        <f t="shared" si="325"/>
        <v>Organic Chemical StorageOther</v>
      </c>
      <c r="L5029" s="9" t="s">
        <v>1461</v>
      </c>
      <c r="M5029" s="9" t="s">
        <v>1462</v>
      </c>
      <c r="N5029" t="s">
        <v>41</v>
      </c>
      <c r="P5029" s="5" t="str">
        <f>IF(LOOKUP($K5029,Fuel_Mappings!$C$2:$C$255,Fuel_Mappings!$D$2:$D$255)&lt;&gt;"",LOOKUP($K5029,Fuel_Mappings!$C$2:$C$255,Fuel_Mappings!$D$2:$D$255),"")</f>
        <v>Other_Fuel</v>
      </c>
      <c r="Q5029" s="5" t="str">
        <f>IF($P5029="Other_Fuel",IF(LOOKUP($G5029,Fuel_Mappings!$I$2:$I$36,Fuel_Mappings!$I$2:$I$36)=$G5029,LOOKUP($G5029,Fuel_Mappings!$I$2:$I$36,Fuel_Mappings!$J$2:$J$36),""),"")</f>
        <v/>
      </c>
      <c r="S5029" s="5" t="str">
        <f t="shared" si="326"/>
        <v>2H2</v>
      </c>
      <c r="T5029" s="3" t="b">
        <f t="shared" si="327"/>
        <v>1</v>
      </c>
      <c r="U5029" s="3" t="b">
        <f t="shared" si="328"/>
        <v>1</v>
      </c>
    </row>
    <row r="5030" spans="1:21">
      <c r="A5030" s="10">
        <v>30206013</v>
      </c>
      <c r="B5030" t="s">
        <v>1101</v>
      </c>
      <c r="C5030" t="s">
        <v>1056</v>
      </c>
      <c r="D5030" t="s">
        <v>1057</v>
      </c>
      <c r="E5030" t="s">
        <v>11</v>
      </c>
      <c r="F5030" t="s">
        <v>12</v>
      </c>
      <c r="G5030" t="s">
        <v>1145</v>
      </c>
      <c r="H5030" t="s">
        <v>14</v>
      </c>
      <c r="I5030" t="s">
        <v>699</v>
      </c>
      <c r="J5030" t="s">
        <v>1123</v>
      </c>
      <c r="K5030" s="3" t="str">
        <f t="shared" si="325"/>
        <v>Miscellaneous Industrial ProcessesEthanol Production</v>
      </c>
      <c r="L5030" s="9" t="s">
        <v>1461</v>
      </c>
      <c r="M5030" s="9" t="s">
        <v>1462</v>
      </c>
      <c r="N5030" t="s">
        <v>41</v>
      </c>
      <c r="P5030" s="5" t="str">
        <f>IF(LOOKUP($K5030,Fuel_Mappings!$C$2:$C$255,Fuel_Mappings!$D$2:$D$255)&lt;&gt;"",LOOKUP($K5030,Fuel_Mappings!$C$2:$C$255,Fuel_Mappings!$D$2:$D$255),"")</f>
        <v/>
      </c>
      <c r="Q5030" s="5" t="str">
        <f>IF($P5030="Other_Fuel",IF(LOOKUP($G5030,Fuel_Mappings!$I$2:$I$36,Fuel_Mappings!$I$2:$I$36)=$G5030,LOOKUP($G5030,Fuel_Mappings!$I$2:$I$36,Fuel_Mappings!$J$2:$J$36),""),"")</f>
        <v/>
      </c>
      <c r="S5030" s="5" t="str">
        <f t="shared" si="326"/>
        <v>2H2</v>
      </c>
      <c r="T5030" s="3" t="b">
        <f t="shared" si="327"/>
        <v>1</v>
      </c>
      <c r="U5030" s="3" t="b">
        <f t="shared" si="328"/>
        <v>1</v>
      </c>
    </row>
    <row r="5031" spans="1:21">
      <c r="A5031" s="10">
        <v>30200791</v>
      </c>
      <c r="B5031" t="s">
        <v>1101</v>
      </c>
      <c r="C5031" t="s">
        <v>1056</v>
      </c>
      <c r="D5031" t="s">
        <v>1057</v>
      </c>
      <c r="E5031" t="s">
        <v>11</v>
      </c>
      <c r="F5031" t="s">
        <v>12</v>
      </c>
      <c r="G5031" t="s">
        <v>19</v>
      </c>
      <c r="H5031" t="s">
        <v>259</v>
      </c>
      <c r="I5031" t="s">
        <v>419</v>
      </c>
      <c r="J5031" t="s">
        <v>421</v>
      </c>
      <c r="K5031" s="3" t="str">
        <f t="shared" si="325"/>
        <v>Bulk Materials StorageTransfer</v>
      </c>
      <c r="L5031" s="9" t="s">
        <v>1461</v>
      </c>
      <c r="M5031" s="9" t="s">
        <v>1462</v>
      </c>
      <c r="N5031" t="s">
        <v>41</v>
      </c>
      <c r="P5031" s="5" t="str">
        <f>IF(LOOKUP($K5031,Fuel_Mappings!$C$2:$C$255,Fuel_Mappings!$D$2:$D$255)&lt;&gt;"",LOOKUP($K5031,Fuel_Mappings!$C$2:$C$255,Fuel_Mappings!$D$2:$D$255),"")</f>
        <v/>
      </c>
      <c r="Q5031" s="5" t="str">
        <f>IF($P5031="Other_Fuel",IF(LOOKUP($G5031,Fuel_Mappings!$I$2:$I$36,Fuel_Mappings!$I$2:$I$36)=$G5031,LOOKUP($G5031,Fuel_Mappings!$I$2:$I$36,Fuel_Mappings!$J$2:$J$36),""),"")</f>
        <v/>
      </c>
      <c r="S5031" s="5" t="str">
        <f t="shared" si="326"/>
        <v>2H2</v>
      </c>
      <c r="T5031" s="3" t="b">
        <f t="shared" si="327"/>
        <v>1</v>
      </c>
      <c r="U5031" s="3" t="b">
        <f t="shared" si="328"/>
        <v>1</v>
      </c>
    </row>
    <row r="5032" spans="1:21">
      <c r="A5032" s="10">
        <v>30201920</v>
      </c>
      <c r="B5032" t="s">
        <v>1101</v>
      </c>
      <c r="C5032" t="s">
        <v>1056</v>
      </c>
      <c r="D5032" t="s">
        <v>1057</v>
      </c>
      <c r="E5032" t="s">
        <v>11</v>
      </c>
      <c r="F5032" t="s">
        <v>12</v>
      </c>
      <c r="G5032" t="s">
        <v>1072</v>
      </c>
      <c r="H5032" t="s">
        <v>259</v>
      </c>
      <c r="I5032" t="s">
        <v>664</v>
      </c>
      <c r="J5032" t="s">
        <v>21</v>
      </c>
      <c r="K5032" s="3" t="str">
        <f t="shared" si="325"/>
        <v>Organic Chemical StorageOther</v>
      </c>
      <c r="L5032" s="9" t="s">
        <v>1461</v>
      </c>
      <c r="M5032" s="9" t="s">
        <v>1462</v>
      </c>
      <c r="N5032" t="s">
        <v>41</v>
      </c>
      <c r="P5032" s="5" t="str">
        <f>IF(LOOKUP($K5032,Fuel_Mappings!$C$2:$C$255,Fuel_Mappings!$D$2:$D$255)&lt;&gt;"",LOOKUP($K5032,Fuel_Mappings!$C$2:$C$255,Fuel_Mappings!$D$2:$D$255),"")</f>
        <v>Other_Fuel</v>
      </c>
      <c r="Q5032" s="5" t="str">
        <f>IF($P5032="Other_Fuel",IF(LOOKUP($G5032,Fuel_Mappings!$I$2:$I$36,Fuel_Mappings!$I$2:$I$36)=$G5032,LOOKUP($G5032,Fuel_Mappings!$I$2:$I$36,Fuel_Mappings!$J$2:$J$36),""),"")</f>
        <v/>
      </c>
      <c r="S5032" s="5" t="str">
        <f t="shared" si="326"/>
        <v>2H2</v>
      </c>
      <c r="T5032" s="3" t="b">
        <f t="shared" si="327"/>
        <v>1</v>
      </c>
      <c r="U5032" s="3" t="b">
        <f t="shared" si="328"/>
        <v>1</v>
      </c>
    </row>
    <row r="5033" spans="1:21">
      <c r="A5033" s="10">
        <v>30200507</v>
      </c>
      <c r="B5033" t="s">
        <v>1101</v>
      </c>
      <c r="C5033" t="s">
        <v>1056</v>
      </c>
      <c r="D5033" t="s">
        <v>1057</v>
      </c>
      <c r="E5033" t="s">
        <v>11</v>
      </c>
      <c r="F5033" t="s">
        <v>12</v>
      </c>
      <c r="G5033" t="s">
        <v>13</v>
      </c>
      <c r="H5033" t="s">
        <v>259</v>
      </c>
      <c r="I5033" t="s">
        <v>419</v>
      </c>
      <c r="J5033" t="s">
        <v>421</v>
      </c>
      <c r="K5033" s="3" t="str">
        <f t="shared" si="325"/>
        <v>Bulk Materials StorageTransfer</v>
      </c>
      <c r="L5033" s="9" t="s">
        <v>1461</v>
      </c>
      <c r="M5033" s="9" t="s">
        <v>1462</v>
      </c>
      <c r="N5033" t="s">
        <v>41</v>
      </c>
      <c r="P5033" s="5" t="str">
        <f>IF(LOOKUP($K5033,Fuel_Mappings!$C$2:$C$255,Fuel_Mappings!$D$2:$D$255)&lt;&gt;"",LOOKUP($K5033,Fuel_Mappings!$C$2:$C$255,Fuel_Mappings!$D$2:$D$255),"")</f>
        <v/>
      </c>
      <c r="Q5033" s="5" t="str">
        <f>IF($P5033="Other_Fuel",IF(LOOKUP($G5033,Fuel_Mappings!$I$2:$I$36,Fuel_Mappings!$I$2:$I$36)=$G5033,LOOKUP($G5033,Fuel_Mappings!$I$2:$I$36,Fuel_Mappings!$J$2:$J$36),""),"")</f>
        <v/>
      </c>
      <c r="S5033" s="5" t="str">
        <f t="shared" si="326"/>
        <v>2H2</v>
      </c>
      <c r="T5033" s="3" t="b">
        <f t="shared" si="327"/>
        <v>1</v>
      </c>
      <c r="U5033" s="3" t="b">
        <f t="shared" si="328"/>
        <v>1</v>
      </c>
    </row>
    <row r="5034" spans="1:21">
      <c r="A5034" s="10">
        <v>30200509</v>
      </c>
      <c r="B5034" t="s">
        <v>1101</v>
      </c>
      <c r="C5034" t="s">
        <v>1056</v>
      </c>
      <c r="D5034" t="s">
        <v>1057</v>
      </c>
      <c r="E5034" t="s">
        <v>11</v>
      </c>
      <c r="F5034" t="s">
        <v>12</v>
      </c>
      <c r="G5034" t="s">
        <v>13</v>
      </c>
      <c r="H5034" t="s">
        <v>259</v>
      </c>
      <c r="I5034" t="s">
        <v>419</v>
      </c>
      <c r="J5034" t="s">
        <v>421</v>
      </c>
      <c r="K5034" s="3" t="str">
        <f t="shared" si="325"/>
        <v>Bulk Materials StorageTransfer</v>
      </c>
      <c r="L5034" s="9" t="s">
        <v>1461</v>
      </c>
      <c r="M5034" s="9" t="s">
        <v>1462</v>
      </c>
      <c r="N5034" t="s">
        <v>41</v>
      </c>
      <c r="P5034" s="5" t="str">
        <f>IF(LOOKUP($K5034,Fuel_Mappings!$C$2:$C$255,Fuel_Mappings!$D$2:$D$255)&lt;&gt;"",LOOKUP($K5034,Fuel_Mappings!$C$2:$C$255,Fuel_Mappings!$D$2:$D$255),"")</f>
        <v/>
      </c>
      <c r="Q5034" s="5" t="str">
        <f>IF($P5034="Other_Fuel",IF(LOOKUP($G5034,Fuel_Mappings!$I$2:$I$36,Fuel_Mappings!$I$2:$I$36)=$G5034,LOOKUP($G5034,Fuel_Mappings!$I$2:$I$36,Fuel_Mappings!$J$2:$J$36),""),"")</f>
        <v/>
      </c>
      <c r="S5034" s="5" t="str">
        <f t="shared" si="326"/>
        <v>2H2</v>
      </c>
      <c r="T5034" s="3" t="b">
        <f t="shared" si="327"/>
        <v>1</v>
      </c>
      <c r="U5034" s="3" t="b">
        <f t="shared" si="328"/>
        <v>1</v>
      </c>
    </row>
    <row r="5035" spans="1:21">
      <c r="A5035" s="10">
        <v>30200532</v>
      </c>
      <c r="B5035" t="s">
        <v>1101</v>
      </c>
      <c r="C5035" t="s">
        <v>1056</v>
      </c>
      <c r="D5035" t="s">
        <v>1057</v>
      </c>
      <c r="E5035" t="s">
        <v>11</v>
      </c>
      <c r="F5035" t="s">
        <v>12</v>
      </c>
      <c r="G5035" t="s">
        <v>13</v>
      </c>
      <c r="H5035" t="s">
        <v>259</v>
      </c>
      <c r="I5035" t="s">
        <v>440</v>
      </c>
      <c r="J5035" t="s">
        <v>21</v>
      </c>
      <c r="K5035" s="3" t="str">
        <f t="shared" si="325"/>
        <v>Bulk Materials TransportOther</v>
      </c>
      <c r="L5035" s="9" t="s">
        <v>1461</v>
      </c>
      <c r="M5035" s="9" t="s">
        <v>1462</v>
      </c>
      <c r="N5035" t="s">
        <v>41</v>
      </c>
      <c r="P5035" s="5" t="str">
        <f>IF(LOOKUP($K5035,Fuel_Mappings!$C$2:$C$255,Fuel_Mappings!$D$2:$D$255)&lt;&gt;"",LOOKUP($K5035,Fuel_Mappings!$C$2:$C$255,Fuel_Mappings!$D$2:$D$255),"")</f>
        <v>Other_Fuel</v>
      </c>
      <c r="Q5035" s="5" t="str">
        <f>IF($P5035="Other_Fuel",IF(LOOKUP($G5035,Fuel_Mappings!$I$2:$I$36,Fuel_Mappings!$I$2:$I$36)=$G5035,LOOKUP($G5035,Fuel_Mappings!$I$2:$I$36,Fuel_Mappings!$J$2:$J$36),""),"")</f>
        <v/>
      </c>
      <c r="S5035" s="5" t="str">
        <f t="shared" si="326"/>
        <v>2H2</v>
      </c>
      <c r="T5035" s="3" t="b">
        <f t="shared" si="327"/>
        <v>1</v>
      </c>
      <c r="U5035" s="3" t="b">
        <f t="shared" si="328"/>
        <v>1</v>
      </c>
    </row>
    <row r="5036" spans="1:21">
      <c r="A5036" s="10">
        <v>30200550</v>
      </c>
      <c r="B5036" t="s">
        <v>1101</v>
      </c>
      <c r="C5036" t="s">
        <v>1056</v>
      </c>
      <c r="D5036" t="s">
        <v>1057</v>
      </c>
      <c r="E5036" t="s">
        <v>11</v>
      </c>
      <c r="F5036" t="s">
        <v>12</v>
      </c>
      <c r="G5036" t="s">
        <v>13</v>
      </c>
      <c r="H5036" t="s">
        <v>259</v>
      </c>
      <c r="I5036" t="s">
        <v>440</v>
      </c>
      <c r="J5036" t="s">
        <v>21</v>
      </c>
      <c r="K5036" s="3" t="str">
        <f t="shared" si="325"/>
        <v>Bulk Materials TransportOther</v>
      </c>
      <c r="L5036" s="9" t="s">
        <v>1461</v>
      </c>
      <c r="M5036" s="9" t="s">
        <v>1462</v>
      </c>
      <c r="N5036" t="s">
        <v>41</v>
      </c>
      <c r="P5036" s="5" t="str">
        <f>IF(LOOKUP($K5036,Fuel_Mappings!$C$2:$C$255,Fuel_Mappings!$D$2:$D$255)&lt;&gt;"",LOOKUP($K5036,Fuel_Mappings!$C$2:$C$255,Fuel_Mappings!$D$2:$D$255),"")</f>
        <v>Other_Fuel</v>
      </c>
      <c r="Q5036" s="5" t="str">
        <f>IF($P5036="Other_Fuel",IF(LOOKUP($G5036,Fuel_Mappings!$I$2:$I$36,Fuel_Mappings!$I$2:$I$36)=$G5036,LOOKUP($G5036,Fuel_Mappings!$I$2:$I$36,Fuel_Mappings!$J$2:$J$36),""),"")</f>
        <v/>
      </c>
      <c r="S5036" s="5" t="str">
        <f t="shared" si="326"/>
        <v>2H2</v>
      </c>
      <c r="T5036" s="3" t="b">
        <f t="shared" si="327"/>
        <v>1</v>
      </c>
      <c r="U5036" s="3" t="b">
        <f t="shared" si="328"/>
        <v>1</v>
      </c>
    </row>
    <row r="5037" spans="1:21">
      <c r="A5037" s="10">
        <v>30200551</v>
      </c>
      <c r="B5037" t="s">
        <v>1101</v>
      </c>
      <c r="C5037" t="s">
        <v>1056</v>
      </c>
      <c r="D5037" t="s">
        <v>1057</v>
      </c>
      <c r="E5037" t="s">
        <v>11</v>
      </c>
      <c r="F5037" t="s">
        <v>12</v>
      </c>
      <c r="G5037" t="s">
        <v>13</v>
      </c>
      <c r="H5037" t="s">
        <v>259</v>
      </c>
      <c r="I5037" t="s">
        <v>440</v>
      </c>
      <c r="J5037" t="s">
        <v>21</v>
      </c>
      <c r="K5037" s="3" t="str">
        <f t="shared" si="325"/>
        <v>Bulk Materials TransportOther</v>
      </c>
      <c r="L5037" s="9" t="s">
        <v>1461</v>
      </c>
      <c r="M5037" s="9" t="s">
        <v>1462</v>
      </c>
      <c r="N5037" t="s">
        <v>41</v>
      </c>
      <c r="P5037" s="5" t="str">
        <f>IF(LOOKUP($K5037,Fuel_Mappings!$C$2:$C$255,Fuel_Mappings!$D$2:$D$255)&lt;&gt;"",LOOKUP($K5037,Fuel_Mappings!$C$2:$C$255,Fuel_Mappings!$D$2:$D$255),"")</f>
        <v>Other_Fuel</v>
      </c>
      <c r="Q5037" s="5" t="str">
        <f>IF($P5037="Other_Fuel",IF(LOOKUP($G5037,Fuel_Mappings!$I$2:$I$36,Fuel_Mappings!$I$2:$I$36)=$G5037,LOOKUP($G5037,Fuel_Mappings!$I$2:$I$36,Fuel_Mappings!$J$2:$J$36),""),"")</f>
        <v/>
      </c>
      <c r="S5037" s="5" t="str">
        <f t="shared" si="326"/>
        <v>2H2</v>
      </c>
      <c r="T5037" s="3" t="b">
        <f t="shared" si="327"/>
        <v>1</v>
      </c>
      <c r="U5037" s="3" t="b">
        <f t="shared" si="328"/>
        <v>1</v>
      </c>
    </row>
    <row r="5038" spans="1:21">
      <c r="A5038" s="10">
        <v>30200552</v>
      </c>
      <c r="B5038" t="s">
        <v>1101</v>
      </c>
      <c r="C5038" t="s">
        <v>1056</v>
      </c>
      <c r="D5038" t="s">
        <v>1057</v>
      </c>
      <c r="E5038" t="s">
        <v>11</v>
      </c>
      <c r="F5038" t="s">
        <v>12</v>
      </c>
      <c r="G5038" t="s">
        <v>13</v>
      </c>
      <c r="H5038" t="s">
        <v>259</v>
      </c>
      <c r="I5038" t="s">
        <v>440</v>
      </c>
      <c r="J5038" t="s">
        <v>21</v>
      </c>
      <c r="K5038" s="3" t="str">
        <f t="shared" si="325"/>
        <v>Bulk Materials TransportOther</v>
      </c>
      <c r="L5038" s="9" t="s">
        <v>1461</v>
      </c>
      <c r="M5038" s="9" t="s">
        <v>1462</v>
      </c>
      <c r="N5038" t="s">
        <v>41</v>
      </c>
      <c r="P5038" s="5" t="str">
        <f>IF(LOOKUP($K5038,Fuel_Mappings!$C$2:$C$255,Fuel_Mappings!$D$2:$D$255)&lt;&gt;"",LOOKUP($K5038,Fuel_Mappings!$C$2:$C$255,Fuel_Mappings!$D$2:$D$255),"")</f>
        <v>Other_Fuel</v>
      </c>
      <c r="Q5038" s="5" t="str">
        <f>IF($P5038="Other_Fuel",IF(LOOKUP($G5038,Fuel_Mappings!$I$2:$I$36,Fuel_Mappings!$I$2:$I$36)=$G5038,LOOKUP($G5038,Fuel_Mappings!$I$2:$I$36,Fuel_Mappings!$J$2:$J$36),""),"")</f>
        <v/>
      </c>
      <c r="S5038" s="5" t="str">
        <f t="shared" si="326"/>
        <v>2H2</v>
      </c>
      <c r="T5038" s="3" t="b">
        <f t="shared" si="327"/>
        <v>1</v>
      </c>
      <c r="U5038" s="3" t="b">
        <f t="shared" si="328"/>
        <v>1</v>
      </c>
    </row>
    <row r="5039" spans="1:21">
      <c r="A5039" s="10">
        <v>30200553</v>
      </c>
      <c r="B5039" t="s">
        <v>1101</v>
      </c>
      <c r="C5039" t="s">
        <v>1056</v>
      </c>
      <c r="D5039" t="s">
        <v>1057</v>
      </c>
      <c r="E5039" t="s">
        <v>11</v>
      </c>
      <c r="F5039" t="s">
        <v>12</v>
      </c>
      <c r="G5039" t="s">
        <v>13</v>
      </c>
      <c r="H5039" t="s">
        <v>259</v>
      </c>
      <c r="I5039" t="s">
        <v>440</v>
      </c>
      <c r="J5039" t="s">
        <v>21</v>
      </c>
      <c r="K5039" s="3" t="str">
        <f t="shared" si="325"/>
        <v>Bulk Materials TransportOther</v>
      </c>
      <c r="L5039" s="9" t="s">
        <v>1461</v>
      </c>
      <c r="M5039" s="9" t="s">
        <v>1462</v>
      </c>
      <c r="N5039" t="s">
        <v>41</v>
      </c>
      <c r="P5039" s="5" t="str">
        <f>IF(LOOKUP($K5039,Fuel_Mappings!$C$2:$C$255,Fuel_Mappings!$D$2:$D$255)&lt;&gt;"",LOOKUP($K5039,Fuel_Mappings!$C$2:$C$255,Fuel_Mappings!$D$2:$D$255),"")</f>
        <v>Other_Fuel</v>
      </c>
      <c r="Q5039" s="5" t="str">
        <f>IF($P5039="Other_Fuel",IF(LOOKUP($G5039,Fuel_Mappings!$I$2:$I$36,Fuel_Mappings!$I$2:$I$36)=$G5039,LOOKUP($G5039,Fuel_Mappings!$I$2:$I$36,Fuel_Mappings!$J$2:$J$36),""),"")</f>
        <v/>
      </c>
      <c r="S5039" s="5" t="str">
        <f t="shared" si="326"/>
        <v>2H2</v>
      </c>
      <c r="T5039" s="3" t="b">
        <f t="shared" si="327"/>
        <v>1</v>
      </c>
      <c r="U5039" s="3" t="b">
        <f t="shared" si="328"/>
        <v>1</v>
      </c>
    </row>
    <row r="5040" spans="1:21">
      <c r="A5040" s="10">
        <v>30200561</v>
      </c>
      <c r="B5040" t="s">
        <v>1101</v>
      </c>
      <c r="C5040" t="s">
        <v>1056</v>
      </c>
      <c r="D5040" t="s">
        <v>1057</v>
      </c>
      <c r="E5040" t="s">
        <v>11</v>
      </c>
      <c r="F5040" t="s">
        <v>12</v>
      </c>
      <c r="G5040" t="s">
        <v>13</v>
      </c>
      <c r="H5040" t="s">
        <v>259</v>
      </c>
      <c r="I5040" t="s">
        <v>440</v>
      </c>
      <c r="J5040" t="s">
        <v>21</v>
      </c>
      <c r="K5040" s="3" t="str">
        <f t="shared" si="325"/>
        <v>Bulk Materials TransportOther</v>
      </c>
      <c r="L5040" s="9" t="s">
        <v>1461</v>
      </c>
      <c r="M5040" s="9" t="s">
        <v>1462</v>
      </c>
      <c r="N5040" t="s">
        <v>41</v>
      </c>
      <c r="P5040" s="5" t="str">
        <f>IF(LOOKUP($K5040,Fuel_Mappings!$C$2:$C$255,Fuel_Mappings!$D$2:$D$255)&lt;&gt;"",LOOKUP($K5040,Fuel_Mappings!$C$2:$C$255,Fuel_Mappings!$D$2:$D$255),"")</f>
        <v>Other_Fuel</v>
      </c>
      <c r="Q5040" s="5" t="str">
        <f>IF($P5040="Other_Fuel",IF(LOOKUP($G5040,Fuel_Mappings!$I$2:$I$36,Fuel_Mappings!$I$2:$I$36)=$G5040,LOOKUP($G5040,Fuel_Mappings!$I$2:$I$36,Fuel_Mappings!$J$2:$J$36),""),"")</f>
        <v/>
      </c>
      <c r="S5040" s="5" t="str">
        <f t="shared" si="326"/>
        <v>2H2</v>
      </c>
      <c r="T5040" s="3" t="b">
        <f t="shared" si="327"/>
        <v>1</v>
      </c>
      <c r="U5040" s="3" t="b">
        <f t="shared" si="328"/>
        <v>1</v>
      </c>
    </row>
    <row r="5041" spans="1:21">
      <c r="A5041" s="10">
        <v>30200563</v>
      </c>
      <c r="B5041" t="s">
        <v>1101</v>
      </c>
      <c r="C5041" t="s">
        <v>1056</v>
      </c>
      <c r="D5041" t="s">
        <v>1057</v>
      </c>
      <c r="E5041" t="s">
        <v>11</v>
      </c>
      <c r="F5041" t="s">
        <v>12</v>
      </c>
      <c r="G5041" t="s">
        <v>13</v>
      </c>
      <c r="H5041" t="s">
        <v>259</v>
      </c>
      <c r="I5041" t="s">
        <v>440</v>
      </c>
      <c r="J5041" t="s">
        <v>21</v>
      </c>
      <c r="K5041" s="3" t="str">
        <f t="shared" si="325"/>
        <v>Bulk Materials TransportOther</v>
      </c>
      <c r="L5041" s="9" t="s">
        <v>1461</v>
      </c>
      <c r="M5041" s="9" t="s">
        <v>1462</v>
      </c>
      <c r="N5041" t="s">
        <v>41</v>
      </c>
      <c r="P5041" s="5" t="str">
        <f>IF(LOOKUP($K5041,Fuel_Mappings!$C$2:$C$255,Fuel_Mappings!$D$2:$D$255)&lt;&gt;"",LOOKUP($K5041,Fuel_Mappings!$C$2:$C$255,Fuel_Mappings!$D$2:$D$255),"")</f>
        <v>Other_Fuel</v>
      </c>
      <c r="Q5041" s="5" t="str">
        <f>IF($P5041="Other_Fuel",IF(LOOKUP($G5041,Fuel_Mappings!$I$2:$I$36,Fuel_Mappings!$I$2:$I$36)=$G5041,LOOKUP($G5041,Fuel_Mappings!$I$2:$I$36,Fuel_Mappings!$J$2:$J$36),""),"")</f>
        <v/>
      </c>
      <c r="S5041" s="5" t="str">
        <f t="shared" si="326"/>
        <v>2H2</v>
      </c>
      <c r="T5041" s="3" t="b">
        <f t="shared" si="327"/>
        <v>1</v>
      </c>
      <c r="U5041" s="3" t="b">
        <f t="shared" si="328"/>
        <v>1</v>
      </c>
    </row>
    <row r="5042" spans="1:21">
      <c r="A5042" s="10">
        <v>30200564</v>
      </c>
      <c r="B5042" t="s">
        <v>1101</v>
      </c>
      <c r="C5042" t="s">
        <v>1056</v>
      </c>
      <c r="D5042" t="s">
        <v>1057</v>
      </c>
      <c r="E5042" t="s">
        <v>11</v>
      </c>
      <c r="F5042" t="s">
        <v>12</v>
      </c>
      <c r="G5042" t="s">
        <v>13</v>
      </c>
      <c r="H5042" t="s">
        <v>259</v>
      </c>
      <c r="I5042" t="s">
        <v>440</v>
      </c>
      <c r="J5042" t="s">
        <v>21</v>
      </c>
      <c r="K5042" s="3" t="str">
        <f t="shared" si="325"/>
        <v>Bulk Materials TransportOther</v>
      </c>
      <c r="L5042" s="9" t="s">
        <v>1461</v>
      </c>
      <c r="M5042" s="9" t="s">
        <v>1462</v>
      </c>
      <c r="N5042" t="s">
        <v>41</v>
      </c>
      <c r="P5042" s="5" t="str">
        <f>IF(LOOKUP($K5042,Fuel_Mappings!$C$2:$C$255,Fuel_Mappings!$D$2:$D$255)&lt;&gt;"",LOOKUP($K5042,Fuel_Mappings!$C$2:$C$255,Fuel_Mappings!$D$2:$D$255),"")</f>
        <v>Other_Fuel</v>
      </c>
      <c r="Q5042" s="5" t="str">
        <f>IF($P5042="Other_Fuel",IF(LOOKUP($G5042,Fuel_Mappings!$I$2:$I$36,Fuel_Mappings!$I$2:$I$36)=$G5042,LOOKUP($G5042,Fuel_Mappings!$I$2:$I$36,Fuel_Mappings!$J$2:$J$36),""),"")</f>
        <v/>
      </c>
      <c r="S5042" s="5" t="str">
        <f t="shared" si="326"/>
        <v>2H2</v>
      </c>
      <c r="T5042" s="3" t="b">
        <f t="shared" si="327"/>
        <v>1</v>
      </c>
      <c r="U5042" s="3" t="b">
        <f t="shared" si="328"/>
        <v>1</v>
      </c>
    </row>
    <row r="5043" spans="1:21">
      <c r="A5043" s="10">
        <v>30201110</v>
      </c>
      <c r="B5043" t="s">
        <v>1101</v>
      </c>
      <c r="C5043" t="s">
        <v>1056</v>
      </c>
      <c r="D5043" t="s">
        <v>1057</v>
      </c>
      <c r="E5043" t="s">
        <v>11</v>
      </c>
      <c r="F5043" t="s">
        <v>12</v>
      </c>
      <c r="G5043" t="s">
        <v>1068</v>
      </c>
      <c r="H5043" t="s">
        <v>259</v>
      </c>
      <c r="I5043" t="s">
        <v>664</v>
      </c>
      <c r="J5043" t="s">
        <v>21</v>
      </c>
      <c r="K5043" s="3" t="str">
        <f t="shared" ref="K5043:K5106" si="329">I5043&amp;J5043</f>
        <v>Organic Chemical StorageOther</v>
      </c>
      <c r="L5043" s="9" t="s">
        <v>1461</v>
      </c>
      <c r="M5043" s="9" t="s">
        <v>1462</v>
      </c>
      <c r="N5043" t="s">
        <v>41</v>
      </c>
      <c r="P5043" s="5" t="str">
        <f>IF(LOOKUP($K5043,Fuel_Mappings!$C$2:$C$255,Fuel_Mappings!$D$2:$D$255)&lt;&gt;"",LOOKUP($K5043,Fuel_Mappings!$C$2:$C$255,Fuel_Mappings!$D$2:$D$255),"")</f>
        <v>Other_Fuel</v>
      </c>
      <c r="Q5043" s="5" t="str">
        <f>IF($P5043="Other_Fuel",IF(LOOKUP($G5043,Fuel_Mappings!$I$2:$I$36,Fuel_Mappings!$I$2:$I$36)=$G5043,LOOKUP($G5043,Fuel_Mappings!$I$2:$I$36,Fuel_Mappings!$J$2:$J$36),""),"")</f>
        <v/>
      </c>
      <c r="S5043" s="5" t="str">
        <f t="shared" si="326"/>
        <v>2H2</v>
      </c>
      <c r="T5043" s="3" t="b">
        <f t="shared" si="327"/>
        <v>1</v>
      </c>
      <c r="U5043" s="3" t="b">
        <f t="shared" si="328"/>
        <v>1</v>
      </c>
    </row>
    <row r="5044" spans="1:21">
      <c r="A5044" s="10">
        <v>30205033</v>
      </c>
      <c r="B5044" t="s">
        <v>1101</v>
      </c>
      <c r="C5044" t="s">
        <v>1535</v>
      </c>
      <c r="D5044" t="s">
        <v>1536</v>
      </c>
      <c r="E5044" t="s">
        <v>11</v>
      </c>
      <c r="F5044" t="s">
        <v>12</v>
      </c>
      <c r="G5044" t="s">
        <v>1123</v>
      </c>
      <c r="H5044" t="s">
        <v>14</v>
      </c>
      <c r="I5044" t="s">
        <v>699</v>
      </c>
      <c r="J5044" t="s">
        <v>1123</v>
      </c>
      <c r="K5044" s="3" t="str">
        <f t="shared" si="329"/>
        <v>Miscellaneous Industrial ProcessesEthanol Production</v>
      </c>
      <c r="L5044" t="s">
        <v>1463</v>
      </c>
      <c r="M5044" t="s">
        <v>1123</v>
      </c>
      <c r="N5044" t="s">
        <v>41</v>
      </c>
      <c r="P5044" s="5" t="str">
        <f>IF(LOOKUP($K5044,Fuel_Mappings!$C$2:$C$255,Fuel_Mappings!$D$2:$D$255)&lt;&gt;"",LOOKUP($K5044,Fuel_Mappings!$C$2:$C$255,Fuel_Mappings!$D$2:$D$255),"")</f>
        <v/>
      </c>
      <c r="Q5044" s="5" t="str">
        <f>IF($P5044="Other_Fuel",IF(LOOKUP($G5044,Fuel_Mappings!$I$2:$I$36,Fuel_Mappings!$I$2:$I$36)=$G5044,LOOKUP($G5044,Fuel_Mappings!$I$2:$I$36,Fuel_Mappings!$J$2:$J$36),""),"")</f>
        <v/>
      </c>
      <c r="S5044" s="5" t="str">
        <f t="shared" si="326"/>
        <v>2H2</v>
      </c>
      <c r="T5044" s="3" t="b">
        <f t="shared" si="327"/>
        <v>0</v>
      </c>
      <c r="U5044" s="3" t="b">
        <f t="shared" si="328"/>
        <v>0</v>
      </c>
    </row>
    <row r="5045" spans="1:21">
      <c r="A5045" s="10">
        <v>30206015</v>
      </c>
      <c r="B5045" t="s">
        <v>1101</v>
      </c>
      <c r="C5045" t="s">
        <v>1056</v>
      </c>
      <c r="D5045" t="s">
        <v>1057</v>
      </c>
      <c r="E5045" t="s">
        <v>11</v>
      </c>
      <c r="F5045" t="s">
        <v>12</v>
      </c>
      <c r="G5045" t="s">
        <v>1145</v>
      </c>
      <c r="H5045" t="s">
        <v>14</v>
      </c>
      <c r="I5045" t="s">
        <v>699</v>
      </c>
      <c r="J5045" t="s">
        <v>1123</v>
      </c>
      <c r="K5045" s="3" t="str">
        <f t="shared" si="329"/>
        <v>Miscellaneous Industrial ProcessesEthanol Production</v>
      </c>
      <c r="L5045" s="9" t="s">
        <v>1461</v>
      </c>
      <c r="M5045" s="9" t="s">
        <v>1462</v>
      </c>
      <c r="N5045" t="s">
        <v>41</v>
      </c>
      <c r="P5045" s="5" t="str">
        <f>IF(LOOKUP($K5045,Fuel_Mappings!$C$2:$C$255,Fuel_Mappings!$D$2:$D$255)&lt;&gt;"",LOOKUP($K5045,Fuel_Mappings!$C$2:$C$255,Fuel_Mappings!$D$2:$D$255),"")</f>
        <v/>
      </c>
      <c r="Q5045" s="5" t="str">
        <f>IF($P5045="Other_Fuel",IF(LOOKUP($G5045,Fuel_Mappings!$I$2:$I$36,Fuel_Mappings!$I$2:$I$36)=$G5045,LOOKUP($G5045,Fuel_Mappings!$I$2:$I$36,Fuel_Mappings!$J$2:$J$36),""),"")</f>
        <v/>
      </c>
      <c r="S5045" s="5" t="str">
        <f t="shared" si="326"/>
        <v>2H2</v>
      </c>
      <c r="T5045" s="3" t="b">
        <f t="shared" si="327"/>
        <v>1</v>
      </c>
      <c r="U5045" s="3" t="b">
        <f t="shared" si="328"/>
        <v>1</v>
      </c>
    </row>
    <row r="5046" spans="1:21">
      <c r="A5046" s="10">
        <v>30206025</v>
      </c>
      <c r="B5046" t="s">
        <v>1101</v>
      </c>
      <c r="C5046" t="s">
        <v>1056</v>
      </c>
      <c r="D5046" t="s">
        <v>1057</v>
      </c>
      <c r="E5046" t="s">
        <v>11</v>
      </c>
      <c r="F5046" t="s">
        <v>12</v>
      </c>
      <c r="G5046" t="s">
        <v>1145</v>
      </c>
      <c r="H5046" t="s">
        <v>14</v>
      </c>
      <c r="I5046" t="s">
        <v>699</v>
      </c>
      <c r="J5046" t="s">
        <v>1123</v>
      </c>
      <c r="K5046" s="3" t="str">
        <f t="shared" si="329"/>
        <v>Miscellaneous Industrial ProcessesEthanol Production</v>
      </c>
      <c r="L5046" s="9" t="s">
        <v>1461</v>
      </c>
      <c r="M5046" s="9" t="s">
        <v>1462</v>
      </c>
      <c r="N5046" t="s">
        <v>41</v>
      </c>
      <c r="P5046" s="5" t="str">
        <f>IF(LOOKUP($K5046,Fuel_Mappings!$C$2:$C$255,Fuel_Mappings!$D$2:$D$255)&lt;&gt;"",LOOKUP($K5046,Fuel_Mappings!$C$2:$C$255,Fuel_Mappings!$D$2:$D$255),"")</f>
        <v/>
      </c>
      <c r="Q5046" s="5" t="str">
        <f>IF($P5046="Other_Fuel",IF(LOOKUP($G5046,Fuel_Mappings!$I$2:$I$36,Fuel_Mappings!$I$2:$I$36)=$G5046,LOOKUP($G5046,Fuel_Mappings!$I$2:$I$36,Fuel_Mappings!$J$2:$J$36),""),"")</f>
        <v/>
      </c>
      <c r="S5046" s="5" t="str">
        <f t="shared" si="326"/>
        <v>2H2</v>
      </c>
      <c r="T5046" s="3" t="b">
        <f t="shared" si="327"/>
        <v>1</v>
      </c>
      <c r="U5046" s="3" t="b">
        <f t="shared" si="328"/>
        <v>1</v>
      </c>
    </row>
    <row r="5047" spans="1:21">
      <c r="A5047" s="10">
        <v>30200557</v>
      </c>
      <c r="B5047" t="s">
        <v>1101</v>
      </c>
      <c r="C5047" t="s">
        <v>1056</v>
      </c>
      <c r="D5047" t="s">
        <v>1057</v>
      </c>
      <c r="E5047" t="s">
        <v>11</v>
      </c>
      <c r="F5047" t="s">
        <v>12</v>
      </c>
      <c r="G5047" t="s">
        <v>13</v>
      </c>
      <c r="H5047" t="s">
        <v>14</v>
      </c>
      <c r="I5047" t="s">
        <v>15</v>
      </c>
      <c r="J5047" t="s">
        <v>16</v>
      </c>
      <c r="K5047" s="3" t="str">
        <f t="shared" si="329"/>
        <v>Agriculture, Food, &amp; Kindred ProductsTerminal Elevators</v>
      </c>
      <c r="L5047" s="9" t="s">
        <v>1461</v>
      </c>
      <c r="M5047" s="9" t="s">
        <v>1462</v>
      </c>
      <c r="N5047" t="s">
        <v>41</v>
      </c>
      <c r="P5047" s="5" t="str">
        <f>IF(LOOKUP($K5047,Fuel_Mappings!$C$2:$C$255,Fuel_Mappings!$D$2:$D$255)&lt;&gt;"",LOOKUP($K5047,Fuel_Mappings!$C$2:$C$255,Fuel_Mappings!$D$2:$D$255),"")</f>
        <v/>
      </c>
      <c r="Q5047" s="5" t="str">
        <f>IF($P5047="Other_Fuel",IF(LOOKUP($G5047,Fuel_Mappings!$I$2:$I$36,Fuel_Mappings!$I$2:$I$36)=$G5047,LOOKUP($G5047,Fuel_Mappings!$I$2:$I$36,Fuel_Mappings!$J$2:$J$36),""),"")</f>
        <v/>
      </c>
      <c r="S5047" s="5" t="str">
        <f t="shared" si="326"/>
        <v>2H2</v>
      </c>
      <c r="T5047" s="3" t="b">
        <f t="shared" si="327"/>
        <v>1</v>
      </c>
      <c r="U5047" s="3" t="b">
        <f t="shared" si="328"/>
        <v>1</v>
      </c>
    </row>
    <row r="5048" spans="1:21">
      <c r="A5048" s="10">
        <v>30200508</v>
      </c>
      <c r="B5048" t="s">
        <v>1101</v>
      </c>
      <c r="C5048" t="s">
        <v>1056</v>
      </c>
      <c r="D5048" t="s">
        <v>1057</v>
      </c>
      <c r="E5048" t="s">
        <v>11</v>
      </c>
      <c r="F5048" t="s">
        <v>12</v>
      </c>
      <c r="G5048" t="s">
        <v>13</v>
      </c>
      <c r="H5048" t="s">
        <v>259</v>
      </c>
      <c r="I5048" t="s">
        <v>419</v>
      </c>
      <c r="J5048" t="s">
        <v>421</v>
      </c>
      <c r="K5048" s="3" t="str">
        <f t="shared" si="329"/>
        <v>Bulk Materials StorageTransfer</v>
      </c>
      <c r="L5048" s="9" t="s">
        <v>1461</v>
      </c>
      <c r="M5048" s="9" t="s">
        <v>1462</v>
      </c>
      <c r="N5048" t="s">
        <v>41</v>
      </c>
      <c r="P5048" s="5" t="str">
        <f>IF(LOOKUP($K5048,Fuel_Mappings!$C$2:$C$255,Fuel_Mappings!$D$2:$D$255)&lt;&gt;"",LOOKUP($K5048,Fuel_Mappings!$C$2:$C$255,Fuel_Mappings!$D$2:$D$255),"")</f>
        <v/>
      </c>
      <c r="Q5048" s="5" t="str">
        <f>IF($P5048="Other_Fuel",IF(LOOKUP($G5048,Fuel_Mappings!$I$2:$I$36,Fuel_Mappings!$I$2:$I$36)=$G5048,LOOKUP($G5048,Fuel_Mappings!$I$2:$I$36,Fuel_Mappings!$J$2:$J$36),""),"")</f>
        <v/>
      </c>
      <c r="S5048" s="5" t="str">
        <f t="shared" si="326"/>
        <v>2H2</v>
      </c>
      <c r="T5048" s="3" t="b">
        <f t="shared" si="327"/>
        <v>1</v>
      </c>
      <c r="U5048" s="3" t="b">
        <f t="shared" si="328"/>
        <v>1</v>
      </c>
    </row>
    <row r="5049" spans="1:21">
      <c r="A5049" s="10">
        <v>30200554</v>
      </c>
      <c r="B5049" t="s">
        <v>1101</v>
      </c>
      <c r="C5049" t="s">
        <v>1056</v>
      </c>
      <c r="D5049" t="s">
        <v>1057</v>
      </c>
      <c r="E5049" t="s">
        <v>11</v>
      </c>
      <c r="F5049" t="s">
        <v>12</v>
      </c>
      <c r="G5049" t="s">
        <v>13</v>
      </c>
      <c r="H5049" t="s">
        <v>259</v>
      </c>
      <c r="I5049" t="s">
        <v>440</v>
      </c>
      <c r="J5049" t="s">
        <v>21</v>
      </c>
      <c r="K5049" s="3" t="str">
        <f t="shared" si="329"/>
        <v>Bulk Materials TransportOther</v>
      </c>
      <c r="L5049" s="9" t="s">
        <v>1461</v>
      </c>
      <c r="M5049" s="9" t="s">
        <v>1462</v>
      </c>
      <c r="N5049" t="s">
        <v>41</v>
      </c>
      <c r="P5049" s="5" t="str">
        <f>IF(LOOKUP($K5049,Fuel_Mappings!$C$2:$C$255,Fuel_Mappings!$D$2:$D$255)&lt;&gt;"",LOOKUP($K5049,Fuel_Mappings!$C$2:$C$255,Fuel_Mappings!$D$2:$D$255),"")</f>
        <v>Other_Fuel</v>
      </c>
      <c r="Q5049" s="5" t="str">
        <f>IF($P5049="Other_Fuel",IF(LOOKUP($G5049,Fuel_Mappings!$I$2:$I$36,Fuel_Mappings!$I$2:$I$36)=$G5049,LOOKUP($G5049,Fuel_Mappings!$I$2:$I$36,Fuel_Mappings!$J$2:$J$36),""),"")</f>
        <v/>
      </c>
      <c r="S5049" s="5" t="str">
        <f t="shared" si="326"/>
        <v>2H2</v>
      </c>
      <c r="T5049" s="3" t="b">
        <f t="shared" si="327"/>
        <v>1</v>
      </c>
      <c r="U5049" s="3" t="b">
        <f t="shared" si="328"/>
        <v>1</v>
      </c>
    </row>
    <row r="5050" spans="1:21">
      <c r="A5050" s="10">
        <v>30200556</v>
      </c>
      <c r="B5050" t="s">
        <v>1101</v>
      </c>
      <c r="C5050" t="s">
        <v>1056</v>
      </c>
      <c r="D5050" t="s">
        <v>1057</v>
      </c>
      <c r="E5050" t="s">
        <v>11</v>
      </c>
      <c r="F5050" t="s">
        <v>12</v>
      </c>
      <c r="G5050" t="s">
        <v>13</v>
      </c>
      <c r="H5050" t="s">
        <v>14</v>
      </c>
      <c r="I5050" t="s">
        <v>15</v>
      </c>
      <c r="J5050" t="s">
        <v>16</v>
      </c>
      <c r="K5050" s="3" t="str">
        <f t="shared" si="329"/>
        <v>Agriculture, Food, &amp; Kindred ProductsTerminal Elevators</v>
      </c>
      <c r="L5050" s="9" t="s">
        <v>1461</v>
      </c>
      <c r="M5050" s="9" t="s">
        <v>1462</v>
      </c>
      <c r="N5050" t="s">
        <v>41</v>
      </c>
      <c r="P5050" s="5" t="str">
        <f>IF(LOOKUP($K5050,Fuel_Mappings!$C$2:$C$255,Fuel_Mappings!$D$2:$D$255)&lt;&gt;"",LOOKUP($K5050,Fuel_Mappings!$C$2:$C$255,Fuel_Mappings!$D$2:$D$255),"")</f>
        <v/>
      </c>
      <c r="Q5050" s="5" t="str">
        <f>IF($P5050="Other_Fuel",IF(LOOKUP($G5050,Fuel_Mappings!$I$2:$I$36,Fuel_Mappings!$I$2:$I$36)=$G5050,LOOKUP($G5050,Fuel_Mappings!$I$2:$I$36,Fuel_Mappings!$J$2:$J$36),""),"")</f>
        <v/>
      </c>
      <c r="S5050" s="5" t="str">
        <f t="shared" si="326"/>
        <v>2H2</v>
      </c>
      <c r="T5050" s="3" t="b">
        <f t="shared" si="327"/>
        <v>1</v>
      </c>
      <c r="U5050" s="3" t="b">
        <f t="shared" si="328"/>
        <v>1</v>
      </c>
    </row>
    <row r="5051" spans="1:21">
      <c r="A5051" s="10">
        <v>30200562</v>
      </c>
      <c r="B5051" t="s">
        <v>1101</v>
      </c>
      <c r="C5051" t="s">
        <v>1056</v>
      </c>
      <c r="D5051" t="s">
        <v>1057</v>
      </c>
      <c r="E5051" t="s">
        <v>11</v>
      </c>
      <c r="F5051" t="s">
        <v>12</v>
      </c>
      <c r="G5051" t="s">
        <v>13</v>
      </c>
      <c r="H5051" t="s">
        <v>259</v>
      </c>
      <c r="I5051" t="s">
        <v>440</v>
      </c>
      <c r="J5051" t="s">
        <v>21</v>
      </c>
      <c r="K5051" s="3" t="str">
        <f t="shared" si="329"/>
        <v>Bulk Materials TransportOther</v>
      </c>
      <c r="L5051" s="9" t="s">
        <v>1461</v>
      </c>
      <c r="M5051" s="9" t="s">
        <v>1462</v>
      </c>
      <c r="N5051" t="s">
        <v>41</v>
      </c>
      <c r="P5051" s="5" t="str">
        <f>IF(LOOKUP($K5051,Fuel_Mappings!$C$2:$C$255,Fuel_Mappings!$D$2:$D$255)&lt;&gt;"",LOOKUP($K5051,Fuel_Mappings!$C$2:$C$255,Fuel_Mappings!$D$2:$D$255),"")</f>
        <v>Other_Fuel</v>
      </c>
      <c r="Q5051" s="5" t="str">
        <f>IF($P5051="Other_Fuel",IF(LOOKUP($G5051,Fuel_Mappings!$I$2:$I$36,Fuel_Mappings!$I$2:$I$36)=$G5051,LOOKUP($G5051,Fuel_Mappings!$I$2:$I$36,Fuel_Mappings!$J$2:$J$36),""),"")</f>
        <v/>
      </c>
      <c r="S5051" s="5" t="str">
        <f t="shared" si="326"/>
        <v>2H2</v>
      </c>
      <c r="T5051" s="3" t="b">
        <f t="shared" si="327"/>
        <v>1</v>
      </c>
      <c r="U5051" s="3" t="b">
        <f t="shared" si="328"/>
        <v>1</v>
      </c>
    </row>
    <row r="5052" spans="1:21">
      <c r="A5052" s="10">
        <v>30200565</v>
      </c>
      <c r="B5052" t="s">
        <v>1101</v>
      </c>
      <c r="C5052" t="s">
        <v>1056</v>
      </c>
      <c r="D5052" t="s">
        <v>1057</v>
      </c>
      <c r="E5052" t="s">
        <v>11</v>
      </c>
      <c r="F5052" t="s">
        <v>12</v>
      </c>
      <c r="G5052" t="s">
        <v>13</v>
      </c>
      <c r="H5052" t="s">
        <v>259</v>
      </c>
      <c r="I5052" t="s">
        <v>440</v>
      </c>
      <c r="J5052" t="s">
        <v>21</v>
      </c>
      <c r="K5052" s="3" t="str">
        <f t="shared" si="329"/>
        <v>Bulk Materials TransportOther</v>
      </c>
      <c r="L5052" s="9" t="s">
        <v>1461</v>
      </c>
      <c r="M5052" s="9" t="s">
        <v>1462</v>
      </c>
      <c r="N5052" t="s">
        <v>41</v>
      </c>
      <c r="P5052" s="5" t="str">
        <f>IF(LOOKUP($K5052,Fuel_Mappings!$C$2:$C$255,Fuel_Mappings!$D$2:$D$255)&lt;&gt;"",LOOKUP($K5052,Fuel_Mappings!$C$2:$C$255,Fuel_Mappings!$D$2:$D$255),"")</f>
        <v>Other_Fuel</v>
      </c>
      <c r="Q5052" s="5" t="str">
        <f>IF($P5052="Other_Fuel",IF(LOOKUP($G5052,Fuel_Mappings!$I$2:$I$36,Fuel_Mappings!$I$2:$I$36)=$G5052,LOOKUP($G5052,Fuel_Mappings!$I$2:$I$36,Fuel_Mappings!$J$2:$J$36),""),"")</f>
        <v/>
      </c>
      <c r="S5052" s="5" t="str">
        <f t="shared" si="326"/>
        <v>2H2</v>
      </c>
      <c r="T5052" s="3" t="b">
        <f t="shared" si="327"/>
        <v>1</v>
      </c>
      <c r="U5052" s="3" t="b">
        <f t="shared" si="328"/>
        <v>1</v>
      </c>
    </row>
    <row r="5053" spans="1:21">
      <c r="A5053" s="10">
        <v>30200708</v>
      </c>
      <c r="B5053" t="s">
        <v>1101</v>
      </c>
      <c r="C5053" t="s">
        <v>1056</v>
      </c>
      <c r="D5053" t="s">
        <v>1057</v>
      </c>
      <c r="E5053" t="s">
        <v>11</v>
      </c>
      <c r="F5053" t="s">
        <v>12</v>
      </c>
      <c r="G5053" t="s">
        <v>19</v>
      </c>
      <c r="H5053" t="s">
        <v>259</v>
      </c>
      <c r="I5053" t="s">
        <v>440</v>
      </c>
      <c r="J5053" t="s">
        <v>21</v>
      </c>
      <c r="K5053" s="3" t="str">
        <f t="shared" si="329"/>
        <v>Bulk Materials TransportOther</v>
      </c>
      <c r="L5053" s="9" t="s">
        <v>1461</v>
      </c>
      <c r="M5053" s="9" t="s">
        <v>1462</v>
      </c>
      <c r="N5053" t="s">
        <v>41</v>
      </c>
      <c r="P5053" s="5" t="str">
        <f>IF(LOOKUP($K5053,Fuel_Mappings!$C$2:$C$255,Fuel_Mappings!$D$2:$D$255)&lt;&gt;"",LOOKUP($K5053,Fuel_Mappings!$C$2:$C$255,Fuel_Mappings!$D$2:$D$255),"")</f>
        <v>Other_Fuel</v>
      </c>
      <c r="Q5053" s="5" t="str">
        <f>IF($P5053="Other_Fuel",IF(LOOKUP($G5053,Fuel_Mappings!$I$2:$I$36,Fuel_Mappings!$I$2:$I$36)=$G5053,LOOKUP($G5053,Fuel_Mappings!$I$2:$I$36,Fuel_Mappings!$J$2:$J$36),""),"")</f>
        <v/>
      </c>
      <c r="S5053" s="5" t="str">
        <f t="shared" si="326"/>
        <v>2H2</v>
      </c>
      <c r="T5053" s="3" t="b">
        <f t="shared" si="327"/>
        <v>1</v>
      </c>
      <c r="U5053" s="3" t="b">
        <f t="shared" si="328"/>
        <v>1</v>
      </c>
    </row>
    <row r="5054" spans="1:21">
      <c r="A5054" s="10">
        <v>30200711</v>
      </c>
      <c r="B5054" t="s">
        <v>1101</v>
      </c>
      <c r="C5054" t="s">
        <v>1056</v>
      </c>
      <c r="D5054" t="s">
        <v>1057</v>
      </c>
      <c r="E5054" t="s">
        <v>11</v>
      </c>
      <c r="F5054" t="s">
        <v>12</v>
      </c>
      <c r="G5054" t="s">
        <v>19</v>
      </c>
      <c r="H5054" t="s">
        <v>259</v>
      </c>
      <c r="I5054" t="s">
        <v>440</v>
      </c>
      <c r="J5054" t="s">
        <v>21</v>
      </c>
      <c r="K5054" s="3" t="str">
        <f t="shared" si="329"/>
        <v>Bulk Materials TransportOther</v>
      </c>
      <c r="L5054" s="9" t="s">
        <v>1461</v>
      </c>
      <c r="M5054" s="9" t="s">
        <v>1462</v>
      </c>
      <c r="N5054" t="s">
        <v>41</v>
      </c>
      <c r="P5054" s="5" t="str">
        <f>IF(LOOKUP($K5054,Fuel_Mappings!$C$2:$C$255,Fuel_Mappings!$D$2:$D$255)&lt;&gt;"",LOOKUP($K5054,Fuel_Mappings!$C$2:$C$255,Fuel_Mappings!$D$2:$D$255),"")</f>
        <v>Other_Fuel</v>
      </c>
      <c r="Q5054" s="5" t="str">
        <f>IF($P5054="Other_Fuel",IF(LOOKUP($G5054,Fuel_Mappings!$I$2:$I$36,Fuel_Mappings!$I$2:$I$36)=$G5054,LOOKUP($G5054,Fuel_Mappings!$I$2:$I$36,Fuel_Mappings!$J$2:$J$36),""),"")</f>
        <v/>
      </c>
      <c r="S5054" s="5" t="str">
        <f t="shared" si="326"/>
        <v>2H2</v>
      </c>
      <c r="T5054" s="3" t="b">
        <f t="shared" si="327"/>
        <v>1</v>
      </c>
      <c r="U5054" s="3" t="b">
        <f t="shared" si="328"/>
        <v>1</v>
      </c>
    </row>
    <row r="5055" spans="1:21">
      <c r="A5055" s="10">
        <v>30200721</v>
      </c>
      <c r="B5055" t="s">
        <v>1101</v>
      </c>
      <c r="C5055" t="s">
        <v>1056</v>
      </c>
      <c r="D5055" t="s">
        <v>1057</v>
      </c>
      <c r="E5055" t="s">
        <v>11</v>
      </c>
      <c r="F5055" t="s">
        <v>12</v>
      </c>
      <c r="G5055" t="s">
        <v>19</v>
      </c>
      <c r="H5055" t="s">
        <v>259</v>
      </c>
      <c r="I5055" t="s">
        <v>440</v>
      </c>
      <c r="J5055" t="s">
        <v>21</v>
      </c>
      <c r="K5055" s="3" t="str">
        <f t="shared" si="329"/>
        <v>Bulk Materials TransportOther</v>
      </c>
      <c r="L5055" s="9" t="s">
        <v>1461</v>
      </c>
      <c r="M5055" s="9" t="s">
        <v>1462</v>
      </c>
      <c r="N5055" t="s">
        <v>41</v>
      </c>
      <c r="P5055" s="5" t="str">
        <f>IF(LOOKUP($K5055,Fuel_Mappings!$C$2:$C$255,Fuel_Mappings!$D$2:$D$255)&lt;&gt;"",LOOKUP($K5055,Fuel_Mappings!$C$2:$C$255,Fuel_Mappings!$D$2:$D$255),"")</f>
        <v>Other_Fuel</v>
      </c>
      <c r="Q5055" s="5" t="str">
        <f>IF($P5055="Other_Fuel",IF(LOOKUP($G5055,Fuel_Mappings!$I$2:$I$36,Fuel_Mappings!$I$2:$I$36)=$G5055,LOOKUP($G5055,Fuel_Mappings!$I$2:$I$36,Fuel_Mappings!$J$2:$J$36),""),"")</f>
        <v/>
      </c>
      <c r="S5055" s="5" t="str">
        <f t="shared" si="326"/>
        <v>2H2</v>
      </c>
      <c r="T5055" s="3" t="b">
        <f t="shared" si="327"/>
        <v>1</v>
      </c>
      <c r="U5055" s="3" t="b">
        <f t="shared" si="328"/>
        <v>1</v>
      </c>
    </row>
    <row r="5056" spans="1:21">
      <c r="A5056" s="10">
        <v>30203108</v>
      </c>
      <c r="B5056" t="s">
        <v>1101</v>
      </c>
      <c r="C5056" t="s">
        <v>1056</v>
      </c>
      <c r="D5056" t="s">
        <v>1057</v>
      </c>
      <c r="E5056" t="s">
        <v>11</v>
      </c>
      <c r="F5056" t="s">
        <v>12</v>
      </c>
      <c r="G5056" t="s">
        <v>1081</v>
      </c>
      <c r="H5056" t="s">
        <v>259</v>
      </c>
      <c r="I5056" t="s">
        <v>419</v>
      </c>
      <c r="J5056" t="s">
        <v>421</v>
      </c>
      <c r="K5056" s="3" t="str">
        <f t="shared" si="329"/>
        <v>Bulk Materials StorageTransfer</v>
      </c>
      <c r="L5056" s="9" t="s">
        <v>1461</v>
      </c>
      <c r="M5056" s="9" t="s">
        <v>1462</v>
      </c>
      <c r="N5056" t="s">
        <v>41</v>
      </c>
      <c r="P5056" s="5" t="str">
        <f>IF(LOOKUP($K5056,Fuel_Mappings!$C$2:$C$255,Fuel_Mappings!$D$2:$D$255)&lt;&gt;"",LOOKUP($K5056,Fuel_Mappings!$C$2:$C$255,Fuel_Mappings!$D$2:$D$255),"")</f>
        <v/>
      </c>
      <c r="Q5056" s="5" t="str">
        <f>IF($P5056="Other_Fuel",IF(LOOKUP($G5056,Fuel_Mappings!$I$2:$I$36,Fuel_Mappings!$I$2:$I$36)=$G5056,LOOKUP($G5056,Fuel_Mappings!$I$2:$I$36,Fuel_Mappings!$J$2:$J$36),""),"")</f>
        <v/>
      </c>
      <c r="S5056" s="5" t="str">
        <f t="shared" si="326"/>
        <v>2H2</v>
      </c>
      <c r="T5056" s="3" t="b">
        <f t="shared" si="327"/>
        <v>1</v>
      </c>
      <c r="U5056" s="3" t="b">
        <f t="shared" si="328"/>
        <v>1</v>
      </c>
    </row>
    <row r="5057" spans="1:21">
      <c r="A5057" s="10">
        <v>30203902</v>
      </c>
      <c r="B5057" t="s">
        <v>1101</v>
      </c>
      <c r="C5057" t="s">
        <v>1056</v>
      </c>
      <c r="D5057" t="s">
        <v>1057</v>
      </c>
      <c r="E5057" t="s">
        <v>11</v>
      </c>
      <c r="F5057" t="s">
        <v>12</v>
      </c>
      <c r="G5057" t="s">
        <v>1091</v>
      </c>
      <c r="H5057" t="s">
        <v>259</v>
      </c>
      <c r="I5057" t="s">
        <v>440</v>
      </c>
      <c r="J5057" t="s">
        <v>21</v>
      </c>
      <c r="K5057" s="3" t="str">
        <f t="shared" si="329"/>
        <v>Bulk Materials TransportOther</v>
      </c>
      <c r="L5057" s="9" t="s">
        <v>1461</v>
      </c>
      <c r="M5057" s="9" t="s">
        <v>1462</v>
      </c>
      <c r="N5057" t="s">
        <v>41</v>
      </c>
      <c r="P5057" s="5" t="str">
        <f>IF(LOOKUP($K5057,Fuel_Mappings!$C$2:$C$255,Fuel_Mappings!$D$2:$D$255)&lt;&gt;"",LOOKUP($K5057,Fuel_Mappings!$C$2:$C$255,Fuel_Mappings!$D$2:$D$255),"")</f>
        <v>Other_Fuel</v>
      </c>
      <c r="Q5057" s="5" t="str">
        <f>IF($P5057="Other_Fuel",IF(LOOKUP($G5057,Fuel_Mappings!$I$2:$I$36,Fuel_Mappings!$I$2:$I$36)=$G5057,LOOKUP($G5057,Fuel_Mappings!$I$2:$I$36,Fuel_Mappings!$J$2:$J$36),""),"")</f>
        <v/>
      </c>
      <c r="S5057" s="5" t="str">
        <f t="shared" si="326"/>
        <v>2H2</v>
      </c>
      <c r="T5057" s="3" t="b">
        <f t="shared" si="327"/>
        <v>1</v>
      </c>
      <c r="U5057" s="3" t="b">
        <f t="shared" si="328"/>
        <v>1</v>
      </c>
    </row>
    <row r="5058" spans="1:21">
      <c r="A5058" s="10">
        <v>30206021</v>
      </c>
      <c r="B5058" t="s">
        <v>1101</v>
      </c>
      <c r="C5058" t="s">
        <v>1535</v>
      </c>
      <c r="D5058" t="s">
        <v>1536</v>
      </c>
      <c r="E5058" t="s">
        <v>11</v>
      </c>
      <c r="F5058" t="s">
        <v>12</v>
      </c>
      <c r="G5058" t="s">
        <v>1145</v>
      </c>
      <c r="H5058" t="s">
        <v>14</v>
      </c>
      <c r="I5058" t="s">
        <v>699</v>
      </c>
      <c r="J5058" t="s">
        <v>1123</v>
      </c>
      <c r="K5058" s="3" t="str">
        <f t="shared" si="329"/>
        <v>Miscellaneous Industrial ProcessesEthanol Production</v>
      </c>
      <c r="L5058" t="s">
        <v>1463</v>
      </c>
      <c r="M5058" t="s">
        <v>1123</v>
      </c>
      <c r="N5058" t="s">
        <v>41</v>
      </c>
      <c r="P5058" s="5" t="str">
        <f>IF(LOOKUP($K5058,Fuel_Mappings!$C$2:$C$255,Fuel_Mappings!$D$2:$D$255)&lt;&gt;"",LOOKUP($K5058,Fuel_Mappings!$C$2:$C$255,Fuel_Mappings!$D$2:$D$255),"")</f>
        <v/>
      </c>
      <c r="Q5058" s="5" t="str">
        <f>IF($P5058="Other_Fuel",IF(LOOKUP($G5058,Fuel_Mappings!$I$2:$I$36,Fuel_Mappings!$I$2:$I$36)=$G5058,LOOKUP($G5058,Fuel_Mappings!$I$2:$I$36,Fuel_Mappings!$J$2:$J$36),""),"")</f>
        <v/>
      </c>
      <c r="S5058" s="5" t="str">
        <f t="shared" si="326"/>
        <v>2H2</v>
      </c>
      <c r="T5058" s="3" t="b">
        <f t="shared" si="327"/>
        <v>0</v>
      </c>
      <c r="U5058" s="3" t="b">
        <f t="shared" si="328"/>
        <v>0</v>
      </c>
    </row>
    <row r="5059" spans="1:21">
      <c r="A5059" s="10">
        <v>39092051</v>
      </c>
      <c r="B5059" t="s">
        <v>1101</v>
      </c>
      <c r="C5059" t="s">
        <v>1535</v>
      </c>
      <c r="D5059" t="s">
        <v>1536</v>
      </c>
      <c r="E5059" t="s">
        <v>11</v>
      </c>
      <c r="F5059" t="s">
        <v>91</v>
      </c>
      <c r="G5059" t="s">
        <v>342</v>
      </c>
      <c r="H5059" t="s">
        <v>259</v>
      </c>
      <c r="I5059" t="s">
        <v>664</v>
      </c>
      <c r="J5059" t="s">
        <v>21</v>
      </c>
      <c r="K5059" s="3" t="str">
        <f t="shared" si="329"/>
        <v>Organic Chemical StorageOther</v>
      </c>
      <c r="L5059" s="9" t="s">
        <v>1464</v>
      </c>
      <c r="M5059" s="9" t="s">
        <v>1465</v>
      </c>
      <c r="N5059" t="s">
        <v>41</v>
      </c>
      <c r="P5059" s="5" t="str">
        <f>IF(LOOKUP($K5059,Fuel_Mappings!$C$2:$C$255,Fuel_Mappings!$D$2:$D$255)&lt;&gt;"",LOOKUP($K5059,Fuel_Mappings!$C$2:$C$255,Fuel_Mappings!$D$2:$D$255),"")</f>
        <v>Other_Fuel</v>
      </c>
      <c r="Q5059" s="5" t="str">
        <f>IF($P5059="Other_Fuel",IF(LOOKUP($G5059,Fuel_Mappings!$I$2:$I$36,Fuel_Mappings!$I$2:$I$36)=$G5059,LOOKUP($G5059,Fuel_Mappings!$I$2:$I$36,Fuel_Mappings!$J$2:$J$36),""),"")</f>
        <v/>
      </c>
      <c r="S5059" s="5" t="str">
        <f t="shared" ref="S5059:S5122" si="330">LEFT(L5059,FIND("_",L5059)-1)</f>
        <v>2H3</v>
      </c>
      <c r="T5059" s="3" t="b">
        <f t="shared" ref="T5059:T5122" si="331">$S5059=$C5059</f>
        <v>1</v>
      </c>
      <c r="U5059" s="3" t="b">
        <f t="shared" ref="U5059:U5122" si="332">LEFT($S5059,3)=LEFT($C5059,3)</f>
        <v>1</v>
      </c>
    </row>
    <row r="5060" spans="1:21">
      <c r="A5060" s="10">
        <v>2399000000</v>
      </c>
      <c r="B5060" t="s">
        <v>1101</v>
      </c>
      <c r="C5060" t="s">
        <v>1535</v>
      </c>
      <c r="D5060" t="s">
        <v>1536</v>
      </c>
      <c r="E5060" t="s">
        <v>11</v>
      </c>
      <c r="F5060" t="s">
        <v>1353</v>
      </c>
      <c r="G5060" t="s">
        <v>1353</v>
      </c>
      <c r="H5060" t="s">
        <v>14</v>
      </c>
      <c r="I5060" t="s">
        <v>699</v>
      </c>
      <c r="J5060" t="s">
        <v>21</v>
      </c>
      <c r="K5060" s="3" t="str">
        <f t="shared" si="329"/>
        <v>Miscellaneous Industrial ProcessesOther</v>
      </c>
      <c r="L5060" s="9" t="s">
        <v>1464</v>
      </c>
      <c r="M5060" s="9" t="s">
        <v>1465</v>
      </c>
      <c r="N5060" t="s">
        <v>41</v>
      </c>
      <c r="P5060" s="5" t="str">
        <f>IF(LOOKUP($K5060,Fuel_Mappings!$C$2:$C$255,Fuel_Mappings!$D$2:$D$255)&lt;&gt;"",LOOKUP($K5060,Fuel_Mappings!$C$2:$C$255,Fuel_Mappings!$D$2:$D$255),"")</f>
        <v>Other_Fuel</v>
      </c>
      <c r="Q5060" s="5" t="str">
        <f>IF($P5060="Other_Fuel",IF(LOOKUP($G5060,Fuel_Mappings!$I$2:$I$36,Fuel_Mappings!$I$2:$I$36)=$G5060,LOOKUP($G5060,Fuel_Mappings!$I$2:$I$36,Fuel_Mappings!$J$2:$J$36),""),"")</f>
        <v/>
      </c>
      <c r="S5060" s="5" t="str">
        <f t="shared" si="330"/>
        <v>2H3</v>
      </c>
      <c r="T5060" s="3" t="b">
        <f t="shared" si="331"/>
        <v>1</v>
      </c>
      <c r="U5060" s="3" t="b">
        <f t="shared" si="332"/>
        <v>1</v>
      </c>
    </row>
    <row r="5061" spans="1:21">
      <c r="A5061" s="10">
        <v>2399010000</v>
      </c>
      <c r="B5061" t="s">
        <v>1101</v>
      </c>
      <c r="C5061" t="s">
        <v>1535</v>
      </c>
      <c r="D5061" t="s">
        <v>1536</v>
      </c>
      <c r="E5061" t="s">
        <v>11</v>
      </c>
      <c r="F5061" t="s">
        <v>1154</v>
      </c>
      <c r="G5061" t="s">
        <v>1155</v>
      </c>
      <c r="H5061" t="s">
        <v>14</v>
      </c>
      <c r="I5061" t="s">
        <v>699</v>
      </c>
      <c r="J5061" t="s">
        <v>21</v>
      </c>
      <c r="K5061" s="3" t="str">
        <f t="shared" si="329"/>
        <v>Miscellaneous Industrial ProcessesOther</v>
      </c>
      <c r="L5061" s="9" t="s">
        <v>1464</v>
      </c>
      <c r="M5061" s="9" t="s">
        <v>1465</v>
      </c>
      <c r="N5061" t="s">
        <v>41</v>
      </c>
      <c r="P5061" s="5" t="str">
        <f>IF(LOOKUP($K5061,Fuel_Mappings!$C$2:$C$255,Fuel_Mappings!$D$2:$D$255)&lt;&gt;"",LOOKUP($K5061,Fuel_Mappings!$C$2:$C$255,Fuel_Mappings!$D$2:$D$255),"")</f>
        <v>Other_Fuel</v>
      </c>
      <c r="Q5061" s="5" t="str">
        <f>IF($P5061="Other_Fuel",IF(LOOKUP($G5061,Fuel_Mappings!$I$2:$I$36,Fuel_Mappings!$I$2:$I$36)=$G5061,LOOKUP($G5061,Fuel_Mappings!$I$2:$I$36,Fuel_Mappings!$J$2:$J$36),""),"")</f>
        <v/>
      </c>
      <c r="S5061" s="5" t="str">
        <f t="shared" si="330"/>
        <v>2H3</v>
      </c>
      <c r="T5061" s="3" t="b">
        <f t="shared" si="331"/>
        <v>1</v>
      </c>
      <c r="U5061" s="3" t="b">
        <f t="shared" si="332"/>
        <v>1</v>
      </c>
    </row>
    <row r="5062" spans="1:21">
      <c r="A5062" s="10">
        <v>32099998</v>
      </c>
      <c r="B5062" t="s">
        <v>1101</v>
      </c>
      <c r="C5062" t="s">
        <v>1535</v>
      </c>
      <c r="D5062" t="s">
        <v>1536</v>
      </c>
      <c r="E5062" t="s">
        <v>11</v>
      </c>
      <c r="F5062" t="s">
        <v>1135</v>
      </c>
      <c r="G5062" t="s">
        <v>194</v>
      </c>
      <c r="H5062" t="s">
        <v>14</v>
      </c>
      <c r="I5062" t="s">
        <v>1103</v>
      </c>
      <c r="J5062" t="s">
        <v>21</v>
      </c>
      <c r="K5062" s="3" t="str">
        <f t="shared" si="329"/>
        <v>Textiles, Leather, &amp; Apparel ProductsOther</v>
      </c>
      <c r="L5062" s="9" t="s">
        <v>1464</v>
      </c>
      <c r="M5062" s="9" t="s">
        <v>1465</v>
      </c>
      <c r="N5062" t="s">
        <v>41</v>
      </c>
      <c r="P5062" s="5" t="str">
        <f>IF(LOOKUP($K5062,Fuel_Mappings!$C$2:$C$255,Fuel_Mappings!$D$2:$D$255)&lt;&gt;"",LOOKUP($K5062,Fuel_Mappings!$C$2:$C$255,Fuel_Mappings!$D$2:$D$255),"")</f>
        <v>Other_Fuel</v>
      </c>
      <c r="Q5062" s="5" t="str">
        <f>IF($P5062="Other_Fuel",IF(LOOKUP($G5062,Fuel_Mappings!$I$2:$I$36,Fuel_Mappings!$I$2:$I$36)=$G5062,LOOKUP($G5062,Fuel_Mappings!$I$2:$I$36,Fuel_Mappings!$J$2:$J$36),""),"")</f>
        <v/>
      </c>
      <c r="S5062" s="5" t="str">
        <f t="shared" si="330"/>
        <v>2H3</v>
      </c>
      <c r="T5062" s="3" t="b">
        <f t="shared" si="331"/>
        <v>1</v>
      </c>
      <c r="U5062" s="3" t="b">
        <f t="shared" si="332"/>
        <v>1</v>
      </c>
    </row>
    <row r="5063" spans="1:21">
      <c r="A5063" s="10">
        <v>32099999</v>
      </c>
      <c r="B5063" t="s">
        <v>1101</v>
      </c>
      <c r="C5063" t="s">
        <v>1535</v>
      </c>
      <c r="D5063" t="s">
        <v>1536</v>
      </c>
      <c r="E5063" t="s">
        <v>11</v>
      </c>
      <c r="F5063" t="s">
        <v>1135</v>
      </c>
      <c r="G5063" t="s">
        <v>194</v>
      </c>
      <c r="H5063" t="s">
        <v>14</v>
      </c>
      <c r="I5063" t="s">
        <v>1103</v>
      </c>
      <c r="J5063" t="s">
        <v>21</v>
      </c>
      <c r="K5063" s="3" t="str">
        <f t="shared" si="329"/>
        <v>Textiles, Leather, &amp; Apparel ProductsOther</v>
      </c>
      <c r="L5063" s="9" t="s">
        <v>1464</v>
      </c>
      <c r="M5063" s="9" t="s">
        <v>1465</v>
      </c>
      <c r="N5063" t="s">
        <v>41</v>
      </c>
      <c r="P5063" s="5" t="str">
        <f>IF(LOOKUP($K5063,Fuel_Mappings!$C$2:$C$255,Fuel_Mappings!$D$2:$D$255)&lt;&gt;"",LOOKUP($K5063,Fuel_Mappings!$C$2:$C$255,Fuel_Mappings!$D$2:$D$255),"")</f>
        <v>Other_Fuel</v>
      </c>
      <c r="Q5063" s="5" t="str">
        <f>IF($P5063="Other_Fuel",IF(LOOKUP($G5063,Fuel_Mappings!$I$2:$I$36,Fuel_Mappings!$I$2:$I$36)=$G5063,LOOKUP($G5063,Fuel_Mappings!$I$2:$I$36,Fuel_Mappings!$J$2:$J$36),""),"")</f>
        <v/>
      </c>
      <c r="S5063" s="5" t="str">
        <f t="shared" si="330"/>
        <v>2H3</v>
      </c>
      <c r="T5063" s="3" t="b">
        <f t="shared" si="331"/>
        <v>1</v>
      </c>
      <c r="U5063" s="3" t="b">
        <f t="shared" si="332"/>
        <v>1</v>
      </c>
    </row>
    <row r="5064" spans="1:21">
      <c r="A5064" s="10">
        <v>32099997</v>
      </c>
      <c r="B5064" t="s">
        <v>1101</v>
      </c>
      <c r="C5064" t="s">
        <v>1535</v>
      </c>
      <c r="D5064" t="s">
        <v>1536</v>
      </c>
      <c r="E5064" t="s">
        <v>11</v>
      </c>
      <c r="F5064" t="s">
        <v>1135</v>
      </c>
      <c r="G5064" t="s">
        <v>194</v>
      </c>
      <c r="H5064" t="s">
        <v>14</v>
      </c>
      <c r="I5064" t="s">
        <v>1103</v>
      </c>
      <c r="J5064" t="s">
        <v>21</v>
      </c>
      <c r="K5064" s="3" t="str">
        <f t="shared" si="329"/>
        <v>Textiles, Leather, &amp; Apparel ProductsOther</v>
      </c>
      <c r="L5064" s="9" t="s">
        <v>1464</v>
      </c>
      <c r="M5064" s="9" t="s">
        <v>1465</v>
      </c>
      <c r="N5064" t="s">
        <v>41</v>
      </c>
      <c r="P5064" s="5" t="str">
        <f>IF(LOOKUP($K5064,Fuel_Mappings!$C$2:$C$255,Fuel_Mappings!$D$2:$D$255)&lt;&gt;"",LOOKUP($K5064,Fuel_Mappings!$C$2:$C$255,Fuel_Mappings!$D$2:$D$255),"")</f>
        <v>Other_Fuel</v>
      </c>
      <c r="Q5064" s="5" t="str">
        <f>IF($P5064="Other_Fuel",IF(LOOKUP($G5064,Fuel_Mappings!$I$2:$I$36,Fuel_Mappings!$I$2:$I$36)=$G5064,LOOKUP($G5064,Fuel_Mappings!$I$2:$I$36,Fuel_Mappings!$J$2:$J$36),""),"")</f>
        <v/>
      </c>
      <c r="S5064" s="5" t="str">
        <f t="shared" si="330"/>
        <v>2H3</v>
      </c>
      <c r="T5064" s="3" t="b">
        <f t="shared" si="331"/>
        <v>1</v>
      </c>
      <c r="U5064" s="3" t="b">
        <f t="shared" si="332"/>
        <v>1</v>
      </c>
    </row>
    <row r="5065" spans="1:21">
      <c r="A5065" s="10">
        <v>31299999</v>
      </c>
      <c r="B5065" t="s">
        <v>1101</v>
      </c>
      <c r="C5065" t="s">
        <v>1535</v>
      </c>
      <c r="D5065" t="s">
        <v>1536</v>
      </c>
      <c r="E5065" t="s">
        <v>11</v>
      </c>
      <c r="F5065" t="s">
        <v>1106</v>
      </c>
      <c r="G5065" t="s">
        <v>1107</v>
      </c>
      <c r="H5065" t="s">
        <v>14</v>
      </c>
      <c r="I5065" t="s">
        <v>699</v>
      </c>
      <c r="J5065" t="s">
        <v>21</v>
      </c>
      <c r="K5065" s="3" t="str">
        <f t="shared" si="329"/>
        <v>Miscellaneous Industrial ProcessesOther</v>
      </c>
      <c r="L5065" s="9" t="s">
        <v>1464</v>
      </c>
      <c r="M5065" s="9" t="s">
        <v>1465</v>
      </c>
      <c r="N5065" t="s">
        <v>41</v>
      </c>
      <c r="P5065" s="5" t="str">
        <f>IF(LOOKUP($K5065,Fuel_Mappings!$C$2:$C$255,Fuel_Mappings!$D$2:$D$255)&lt;&gt;"",LOOKUP($K5065,Fuel_Mappings!$C$2:$C$255,Fuel_Mappings!$D$2:$D$255),"")</f>
        <v>Other_Fuel</v>
      </c>
      <c r="Q5065" s="5" t="str">
        <f>IF($P5065="Other_Fuel",IF(LOOKUP($G5065,Fuel_Mappings!$I$2:$I$36,Fuel_Mappings!$I$2:$I$36)=$G5065,LOOKUP($G5065,Fuel_Mappings!$I$2:$I$36,Fuel_Mappings!$J$2:$J$36),""),"")</f>
        <v/>
      </c>
      <c r="S5065" s="5" t="str">
        <f t="shared" si="330"/>
        <v>2H3</v>
      </c>
      <c r="T5065" s="3" t="b">
        <f t="shared" si="331"/>
        <v>1</v>
      </c>
      <c r="U5065" s="3" t="b">
        <f t="shared" si="332"/>
        <v>1</v>
      </c>
    </row>
    <row r="5066" spans="1:21">
      <c r="A5066" s="10">
        <v>2312000000</v>
      </c>
      <c r="B5066" t="s">
        <v>1101</v>
      </c>
      <c r="C5066" t="s">
        <v>1535</v>
      </c>
      <c r="D5066" t="s">
        <v>1536</v>
      </c>
      <c r="E5066" t="s">
        <v>11</v>
      </c>
      <c r="F5066" t="s">
        <v>1359</v>
      </c>
      <c r="G5066" t="s">
        <v>263</v>
      </c>
      <c r="H5066" t="s">
        <v>14</v>
      </c>
      <c r="I5066" t="s">
        <v>699</v>
      </c>
      <c r="J5066" t="s">
        <v>21</v>
      </c>
      <c r="K5066" s="3" t="str">
        <f t="shared" si="329"/>
        <v>Miscellaneous Industrial ProcessesOther</v>
      </c>
      <c r="L5066" s="9" t="s">
        <v>1464</v>
      </c>
      <c r="M5066" s="9" t="s">
        <v>1465</v>
      </c>
      <c r="N5066" t="s">
        <v>41</v>
      </c>
      <c r="P5066" s="5" t="str">
        <f>IF(LOOKUP($K5066,Fuel_Mappings!$C$2:$C$255,Fuel_Mappings!$D$2:$D$255)&lt;&gt;"",LOOKUP($K5066,Fuel_Mappings!$C$2:$C$255,Fuel_Mappings!$D$2:$D$255),"")</f>
        <v>Other_Fuel</v>
      </c>
      <c r="Q5066" s="5" t="str">
        <f>IF($P5066="Other_Fuel",IF(LOOKUP($G5066,Fuel_Mappings!$I$2:$I$36,Fuel_Mappings!$I$2:$I$36)=$G5066,LOOKUP($G5066,Fuel_Mappings!$I$2:$I$36,Fuel_Mappings!$J$2:$J$36),""),"")</f>
        <v/>
      </c>
      <c r="S5066" s="5" t="str">
        <f t="shared" si="330"/>
        <v>2H3</v>
      </c>
      <c r="T5066" s="3" t="b">
        <f t="shared" si="331"/>
        <v>1</v>
      </c>
      <c r="U5066" s="3" t="b">
        <f t="shared" si="332"/>
        <v>1</v>
      </c>
    </row>
    <row r="5067" spans="1:21">
      <c r="A5067" s="10">
        <v>30580001</v>
      </c>
      <c r="B5067" t="s">
        <v>1101</v>
      </c>
      <c r="C5067" t="s">
        <v>1535</v>
      </c>
      <c r="D5067" t="s">
        <v>1536</v>
      </c>
      <c r="E5067" t="s">
        <v>11</v>
      </c>
      <c r="F5067" t="s">
        <v>104</v>
      </c>
      <c r="G5067" t="s">
        <v>119</v>
      </c>
      <c r="H5067" t="s">
        <v>14</v>
      </c>
      <c r="I5067" t="s">
        <v>699</v>
      </c>
      <c r="J5067" t="s">
        <v>21</v>
      </c>
      <c r="K5067" s="3" t="str">
        <f t="shared" si="329"/>
        <v>Miscellaneous Industrial ProcessesOther</v>
      </c>
      <c r="L5067" s="9" t="s">
        <v>1464</v>
      </c>
      <c r="M5067" s="9" t="s">
        <v>1465</v>
      </c>
      <c r="N5067" t="s">
        <v>41</v>
      </c>
      <c r="P5067" s="5" t="str">
        <f>IF(LOOKUP($K5067,Fuel_Mappings!$C$2:$C$255,Fuel_Mappings!$D$2:$D$255)&lt;&gt;"",LOOKUP($K5067,Fuel_Mappings!$C$2:$C$255,Fuel_Mappings!$D$2:$D$255),"")</f>
        <v>Other_Fuel</v>
      </c>
      <c r="Q5067" s="5" t="str">
        <f>IF($P5067="Other_Fuel",IF(LOOKUP($G5067,Fuel_Mappings!$I$2:$I$36,Fuel_Mappings!$I$2:$I$36)=$G5067,LOOKUP($G5067,Fuel_Mappings!$I$2:$I$36,Fuel_Mappings!$J$2:$J$36),""),"")</f>
        <v/>
      </c>
      <c r="S5067" s="5" t="str">
        <f t="shared" si="330"/>
        <v>2H3</v>
      </c>
      <c r="T5067" s="3" t="b">
        <f t="shared" si="331"/>
        <v>1</v>
      </c>
      <c r="U5067" s="3" t="b">
        <f t="shared" si="332"/>
        <v>1</v>
      </c>
    </row>
    <row r="5068" spans="1:21">
      <c r="A5068" s="10">
        <v>39999994</v>
      </c>
      <c r="B5068" t="s">
        <v>1101</v>
      </c>
      <c r="C5068" t="s">
        <v>1535</v>
      </c>
      <c r="D5068" t="s">
        <v>1536</v>
      </c>
      <c r="E5068" t="s">
        <v>11</v>
      </c>
      <c r="F5068" t="s">
        <v>93</v>
      </c>
      <c r="G5068" t="s">
        <v>699</v>
      </c>
      <c r="H5068" t="s">
        <v>14</v>
      </c>
      <c r="I5068" t="s">
        <v>699</v>
      </c>
      <c r="J5068" t="s">
        <v>21</v>
      </c>
      <c r="K5068" s="3" t="str">
        <f t="shared" si="329"/>
        <v>Miscellaneous Industrial ProcessesOther</v>
      </c>
      <c r="L5068" s="9" t="s">
        <v>1464</v>
      </c>
      <c r="M5068" s="9" t="s">
        <v>1465</v>
      </c>
      <c r="N5068" t="s">
        <v>41</v>
      </c>
      <c r="P5068" s="5" t="str">
        <f>IF(LOOKUP($K5068,Fuel_Mappings!$C$2:$C$255,Fuel_Mappings!$D$2:$D$255)&lt;&gt;"",LOOKUP($K5068,Fuel_Mappings!$C$2:$C$255,Fuel_Mappings!$D$2:$D$255),"")</f>
        <v>Other_Fuel</v>
      </c>
      <c r="Q5068" s="5" t="str">
        <f>IF($P5068="Other_Fuel",IF(LOOKUP($G5068,Fuel_Mappings!$I$2:$I$36,Fuel_Mappings!$I$2:$I$36)=$G5068,LOOKUP($G5068,Fuel_Mappings!$I$2:$I$36,Fuel_Mappings!$J$2:$J$36),""),"")</f>
        <v/>
      </c>
      <c r="S5068" s="5" t="str">
        <f t="shared" si="330"/>
        <v>2H3</v>
      </c>
      <c r="T5068" s="3" t="b">
        <f t="shared" si="331"/>
        <v>1</v>
      </c>
      <c r="U5068" s="3" t="b">
        <f t="shared" si="332"/>
        <v>1</v>
      </c>
    </row>
    <row r="5069" spans="1:21">
      <c r="A5069" s="10">
        <v>39999989</v>
      </c>
      <c r="B5069" t="s">
        <v>1101</v>
      </c>
      <c r="C5069" t="s">
        <v>1535</v>
      </c>
      <c r="D5069" t="s">
        <v>1536</v>
      </c>
      <c r="E5069" t="s">
        <v>11</v>
      </c>
      <c r="F5069" t="s">
        <v>93</v>
      </c>
      <c r="G5069" t="s">
        <v>699</v>
      </c>
      <c r="H5069" t="s">
        <v>14</v>
      </c>
      <c r="I5069" t="s">
        <v>699</v>
      </c>
      <c r="J5069" t="s">
        <v>21</v>
      </c>
      <c r="K5069" s="3" t="str">
        <f t="shared" si="329"/>
        <v>Miscellaneous Industrial ProcessesOther</v>
      </c>
      <c r="L5069" s="9" t="s">
        <v>1464</v>
      </c>
      <c r="M5069" s="9" t="s">
        <v>1465</v>
      </c>
      <c r="N5069" t="s">
        <v>41</v>
      </c>
      <c r="P5069" s="5" t="str">
        <f>IF(LOOKUP($K5069,Fuel_Mappings!$C$2:$C$255,Fuel_Mappings!$D$2:$D$255)&lt;&gt;"",LOOKUP($K5069,Fuel_Mappings!$C$2:$C$255,Fuel_Mappings!$D$2:$D$255),"")</f>
        <v>Other_Fuel</v>
      </c>
      <c r="Q5069" s="5" t="str">
        <f>IF($P5069="Other_Fuel",IF(LOOKUP($G5069,Fuel_Mappings!$I$2:$I$36,Fuel_Mappings!$I$2:$I$36)=$G5069,LOOKUP($G5069,Fuel_Mappings!$I$2:$I$36,Fuel_Mappings!$J$2:$J$36),""),"")</f>
        <v/>
      </c>
      <c r="S5069" s="5" t="str">
        <f t="shared" si="330"/>
        <v>2H3</v>
      </c>
      <c r="T5069" s="3" t="b">
        <f t="shared" si="331"/>
        <v>1</v>
      </c>
      <c r="U5069" s="3" t="b">
        <f t="shared" si="332"/>
        <v>1</v>
      </c>
    </row>
    <row r="5070" spans="1:21">
      <c r="A5070" s="10">
        <v>39999996</v>
      </c>
      <c r="B5070" t="s">
        <v>1101</v>
      </c>
      <c r="C5070" t="s">
        <v>1535</v>
      </c>
      <c r="D5070" t="s">
        <v>1536</v>
      </c>
      <c r="E5070" t="s">
        <v>11</v>
      </c>
      <c r="F5070" t="s">
        <v>93</v>
      </c>
      <c r="G5070" t="s">
        <v>699</v>
      </c>
      <c r="H5070" t="s">
        <v>14</v>
      </c>
      <c r="I5070" t="s">
        <v>699</v>
      </c>
      <c r="J5070" t="s">
        <v>21</v>
      </c>
      <c r="K5070" s="3" t="str">
        <f t="shared" si="329"/>
        <v>Miscellaneous Industrial ProcessesOther</v>
      </c>
      <c r="L5070" s="9" t="s">
        <v>1464</v>
      </c>
      <c r="M5070" s="9" t="s">
        <v>1465</v>
      </c>
      <c r="N5070" t="s">
        <v>41</v>
      </c>
      <c r="P5070" s="5" t="str">
        <f>IF(LOOKUP($K5070,Fuel_Mappings!$C$2:$C$255,Fuel_Mappings!$D$2:$D$255)&lt;&gt;"",LOOKUP($K5070,Fuel_Mappings!$C$2:$C$255,Fuel_Mappings!$D$2:$D$255),"")</f>
        <v>Other_Fuel</v>
      </c>
      <c r="Q5070" s="5" t="str">
        <f>IF($P5070="Other_Fuel",IF(LOOKUP($G5070,Fuel_Mappings!$I$2:$I$36,Fuel_Mappings!$I$2:$I$36)=$G5070,LOOKUP($G5070,Fuel_Mappings!$I$2:$I$36,Fuel_Mappings!$J$2:$J$36),""),"")</f>
        <v/>
      </c>
      <c r="S5070" s="5" t="str">
        <f t="shared" si="330"/>
        <v>2H3</v>
      </c>
      <c r="T5070" s="3" t="b">
        <f t="shared" si="331"/>
        <v>1</v>
      </c>
      <c r="U5070" s="3" t="b">
        <f t="shared" si="332"/>
        <v>1</v>
      </c>
    </row>
    <row r="5071" spans="1:21">
      <c r="A5071" s="10">
        <v>39999997</v>
      </c>
      <c r="B5071" t="s">
        <v>1101</v>
      </c>
      <c r="C5071" t="s">
        <v>1535</v>
      </c>
      <c r="D5071" t="s">
        <v>1536</v>
      </c>
      <c r="E5071" t="s">
        <v>11</v>
      </c>
      <c r="F5071" t="s">
        <v>93</v>
      </c>
      <c r="G5071" t="s">
        <v>699</v>
      </c>
      <c r="H5071" t="s">
        <v>14</v>
      </c>
      <c r="I5071" t="s">
        <v>699</v>
      </c>
      <c r="J5071" t="s">
        <v>21</v>
      </c>
      <c r="K5071" s="3" t="str">
        <f t="shared" si="329"/>
        <v>Miscellaneous Industrial ProcessesOther</v>
      </c>
      <c r="L5071" s="9" t="s">
        <v>1464</v>
      </c>
      <c r="M5071" s="9" t="s">
        <v>1465</v>
      </c>
      <c r="N5071" t="s">
        <v>41</v>
      </c>
      <c r="P5071" s="5" t="str">
        <f>IF(LOOKUP($K5071,Fuel_Mappings!$C$2:$C$255,Fuel_Mappings!$D$2:$D$255)&lt;&gt;"",LOOKUP($K5071,Fuel_Mappings!$C$2:$C$255,Fuel_Mappings!$D$2:$D$255),"")</f>
        <v>Other_Fuel</v>
      </c>
      <c r="Q5071" s="5" t="str">
        <f>IF($P5071="Other_Fuel",IF(LOOKUP($G5071,Fuel_Mappings!$I$2:$I$36,Fuel_Mappings!$I$2:$I$36)=$G5071,LOOKUP($G5071,Fuel_Mappings!$I$2:$I$36,Fuel_Mappings!$J$2:$J$36),""),"")</f>
        <v/>
      </c>
      <c r="S5071" s="5" t="str">
        <f t="shared" si="330"/>
        <v>2H3</v>
      </c>
      <c r="T5071" s="3" t="b">
        <f t="shared" si="331"/>
        <v>1</v>
      </c>
      <c r="U5071" s="3" t="b">
        <f t="shared" si="332"/>
        <v>1</v>
      </c>
    </row>
    <row r="5072" spans="1:21">
      <c r="A5072" s="10">
        <v>39999998</v>
      </c>
      <c r="B5072" t="s">
        <v>1101</v>
      </c>
      <c r="C5072" t="s">
        <v>1535</v>
      </c>
      <c r="D5072" t="s">
        <v>1536</v>
      </c>
      <c r="E5072" t="s">
        <v>11</v>
      </c>
      <c r="F5072" t="s">
        <v>93</v>
      </c>
      <c r="G5072" t="s">
        <v>699</v>
      </c>
      <c r="H5072" t="s">
        <v>14</v>
      </c>
      <c r="I5072" t="s">
        <v>699</v>
      </c>
      <c r="J5072" t="s">
        <v>21</v>
      </c>
      <c r="K5072" s="3" t="str">
        <f t="shared" si="329"/>
        <v>Miscellaneous Industrial ProcessesOther</v>
      </c>
      <c r="L5072" s="9" t="s">
        <v>1464</v>
      </c>
      <c r="M5072" s="9" t="s">
        <v>1465</v>
      </c>
      <c r="N5072" t="s">
        <v>41</v>
      </c>
      <c r="P5072" s="5" t="str">
        <f>IF(LOOKUP($K5072,Fuel_Mappings!$C$2:$C$255,Fuel_Mappings!$D$2:$D$255)&lt;&gt;"",LOOKUP($K5072,Fuel_Mappings!$C$2:$C$255,Fuel_Mappings!$D$2:$D$255),"")</f>
        <v>Other_Fuel</v>
      </c>
      <c r="Q5072" s="5" t="str">
        <f>IF($P5072="Other_Fuel",IF(LOOKUP($G5072,Fuel_Mappings!$I$2:$I$36,Fuel_Mappings!$I$2:$I$36)=$G5072,LOOKUP($G5072,Fuel_Mappings!$I$2:$I$36,Fuel_Mappings!$J$2:$J$36),""),"")</f>
        <v/>
      </c>
      <c r="S5072" s="5" t="str">
        <f t="shared" si="330"/>
        <v>2H3</v>
      </c>
      <c r="T5072" s="3" t="b">
        <f t="shared" si="331"/>
        <v>1</v>
      </c>
      <c r="U5072" s="3" t="b">
        <f t="shared" si="332"/>
        <v>1</v>
      </c>
    </row>
    <row r="5073" spans="1:21">
      <c r="A5073" s="10">
        <v>39999999</v>
      </c>
      <c r="B5073" t="s">
        <v>1101</v>
      </c>
      <c r="C5073" t="s">
        <v>1535</v>
      </c>
      <c r="D5073" t="s">
        <v>1536</v>
      </c>
      <c r="E5073" t="s">
        <v>11</v>
      </c>
      <c r="F5073" t="s">
        <v>93</v>
      </c>
      <c r="G5073" t="s">
        <v>699</v>
      </c>
      <c r="H5073" t="s">
        <v>14</v>
      </c>
      <c r="I5073" t="s">
        <v>699</v>
      </c>
      <c r="J5073" t="s">
        <v>21</v>
      </c>
      <c r="K5073" s="3" t="str">
        <f t="shared" si="329"/>
        <v>Miscellaneous Industrial ProcessesOther</v>
      </c>
      <c r="L5073" s="9" t="s">
        <v>1464</v>
      </c>
      <c r="M5073" s="9" t="s">
        <v>1465</v>
      </c>
      <c r="N5073" t="s">
        <v>41</v>
      </c>
      <c r="P5073" s="5" t="str">
        <f>IF(LOOKUP($K5073,Fuel_Mappings!$C$2:$C$255,Fuel_Mappings!$D$2:$D$255)&lt;&gt;"",LOOKUP($K5073,Fuel_Mappings!$C$2:$C$255,Fuel_Mappings!$D$2:$D$255),"")</f>
        <v>Other_Fuel</v>
      </c>
      <c r="Q5073" s="5" t="str">
        <f>IF($P5073="Other_Fuel",IF(LOOKUP($G5073,Fuel_Mappings!$I$2:$I$36,Fuel_Mappings!$I$2:$I$36)=$G5073,LOOKUP($G5073,Fuel_Mappings!$I$2:$I$36,Fuel_Mappings!$J$2:$J$36),""),"")</f>
        <v/>
      </c>
      <c r="S5073" s="5" t="str">
        <f t="shared" si="330"/>
        <v>2H3</v>
      </c>
      <c r="T5073" s="3" t="b">
        <f t="shared" si="331"/>
        <v>1</v>
      </c>
      <c r="U5073" s="3" t="b">
        <f t="shared" si="332"/>
        <v>1</v>
      </c>
    </row>
    <row r="5074" spans="1:21">
      <c r="A5074" s="10">
        <v>39999992</v>
      </c>
      <c r="B5074" t="s">
        <v>1101</v>
      </c>
      <c r="C5074" t="s">
        <v>1535</v>
      </c>
      <c r="D5074" t="s">
        <v>1536</v>
      </c>
      <c r="E5074" t="s">
        <v>11</v>
      </c>
      <c r="F5074" t="s">
        <v>93</v>
      </c>
      <c r="G5074" t="s">
        <v>699</v>
      </c>
      <c r="H5074" t="s">
        <v>14</v>
      </c>
      <c r="I5074" t="s">
        <v>699</v>
      </c>
      <c r="J5074" t="s">
        <v>21</v>
      </c>
      <c r="K5074" s="3" t="str">
        <f t="shared" si="329"/>
        <v>Miscellaneous Industrial ProcessesOther</v>
      </c>
      <c r="L5074" s="9" t="s">
        <v>1464</v>
      </c>
      <c r="M5074" s="9" t="s">
        <v>1465</v>
      </c>
      <c r="N5074" t="s">
        <v>41</v>
      </c>
      <c r="P5074" s="5" t="str">
        <f>IF(LOOKUP($K5074,Fuel_Mappings!$C$2:$C$255,Fuel_Mappings!$D$2:$D$255)&lt;&gt;"",LOOKUP($K5074,Fuel_Mappings!$C$2:$C$255,Fuel_Mappings!$D$2:$D$255),"")</f>
        <v>Other_Fuel</v>
      </c>
      <c r="Q5074" s="5" t="str">
        <f>IF($P5074="Other_Fuel",IF(LOOKUP($G5074,Fuel_Mappings!$I$2:$I$36,Fuel_Mappings!$I$2:$I$36)=$G5074,LOOKUP($G5074,Fuel_Mappings!$I$2:$I$36,Fuel_Mappings!$J$2:$J$36),""),"")</f>
        <v/>
      </c>
      <c r="S5074" s="5" t="str">
        <f t="shared" si="330"/>
        <v>2H3</v>
      </c>
      <c r="T5074" s="3" t="b">
        <f t="shared" si="331"/>
        <v>1</v>
      </c>
      <c r="U5074" s="3" t="b">
        <f t="shared" si="332"/>
        <v>1</v>
      </c>
    </row>
    <row r="5075" spans="1:21">
      <c r="A5075" s="10">
        <v>39999993</v>
      </c>
      <c r="B5075" t="s">
        <v>1101</v>
      </c>
      <c r="C5075" t="s">
        <v>1535</v>
      </c>
      <c r="D5075" t="s">
        <v>1536</v>
      </c>
      <c r="E5075" t="s">
        <v>11</v>
      </c>
      <c r="F5075" t="s">
        <v>93</v>
      </c>
      <c r="G5075" t="s">
        <v>699</v>
      </c>
      <c r="H5075" t="s">
        <v>14</v>
      </c>
      <c r="I5075" t="s">
        <v>699</v>
      </c>
      <c r="J5075" t="s">
        <v>21</v>
      </c>
      <c r="K5075" s="3" t="str">
        <f t="shared" si="329"/>
        <v>Miscellaneous Industrial ProcessesOther</v>
      </c>
      <c r="L5075" s="9" t="s">
        <v>1464</v>
      </c>
      <c r="M5075" s="9" t="s">
        <v>1465</v>
      </c>
      <c r="N5075" t="s">
        <v>41</v>
      </c>
      <c r="P5075" s="5" t="str">
        <f>IF(LOOKUP($K5075,Fuel_Mappings!$C$2:$C$255,Fuel_Mappings!$D$2:$D$255)&lt;&gt;"",LOOKUP($K5075,Fuel_Mappings!$C$2:$C$255,Fuel_Mappings!$D$2:$D$255),"")</f>
        <v>Other_Fuel</v>
      </c>
      <c r="Q5075" s="5" t="str">
        <f>IF($P5075="Other_Fuel",IF(LOOKUP($G5075,Fuel_Mappings!$I$2:$I$36,Fuel_Mappings!$I$2:$I$36)=$G5075,LOOKUP($G5075,Fuel_Mappings!$I$2:$I$36,Fuel_Mappings!$J$2:$J$36),""),"")</f>
        <v/>
      </c>
      <c r="S5075" s="5" t="str">
        <f t="shared" si="330"/>
        <v>2H3</v>
      </c>
      <c r="T5075" s="3" t="b">
        <f t="shared" si="331"/>
        <v>1</v>
      </c>
      <c r="U5075" s="3" t="b">
        <f t="shared" si="332"/>
        <v>1</v>
      </c>
    </row>
    <row r="5076" spans="1:21">
      <c r="A5076" s="10">
        <v>39999995</v>
      </c>
      <c r="B5076" t="s">
        <v>1101</v>
      </c>
      <c r="C5076" t="s">
        <v>1535</v>
      </c>
      <c r="D5076" t="s">
        <v>1536</v>
      </c>
      <c r="E5076" t="s">
        <v>11</v>
      </c>
      <c r="F5076" t="s">
        <v>93</v>
      </c>
      <c r="G5076" t="s">
        <v>699</v>
      </c>
      <c r="H5076" t="s">
        <v>14</v>
      </c>
      <c r="I5076" t="s">
        <v>699</v>
      </c>
      <c r="J5076" t="s">
        <v>21</v>
      </c>
      <c r="K5076" s="3" t="str">
        <f t="shared" si="329"/>
        <v>Miscellaneous Industrial ProcessesOther</v>
      </c>
      <c r="L5076" s="9" t="s">
        <v>1464</v>
      </c>
      <c r="M5076" s="9" t="s">
        <v>1465</v>
      </c>
      <c r="N5076" t="s">
        <v>41</v>
      </c>
      <c r="P5076" s="5" t="str">
        <f>IF(LOOKUP($K5076,Fuel_Mappings!$C$2:$C$255,Fuel_Mappings!$D$2:$D$255)&lt;&gt;"",LOOKUP($K5076,Fuel_Mappings!$C$2:$C$255,Fuel_Mappings!$D$2:$D$255),"")</f>
        <v>Other_Fuel</v>
      </c>
      <c r="Q5076" s="5" t="str">
        <f>IF($P5076="Other_Fuel",IF(LOOKUP($G5076,Fuel_Mappings!$I$2:$I$36,Fuel_Mappings!$I$2:$I$36)=$G5076,LOOKUP($G5076,Fuel_Mappings!$I$2:$I$36,Fuel_Mappings!$J$2:$J$36),""),"")</f>
        <v/>
      </c>
      <c r="S5076" s="5" t="str">
        <f t="shared" si="330"/>
        <v>2H3</v>
      </c>
      <c r="T5076" s="3" t="b">
        <f t="shared" si="331"/>
        <v>1</v>
      </c>
      <c r="U5076" s="3" t="b">
        <f t="shared" si="332"/>
        <v>1</v>
      </c>
    </row>
    <row r="5077" spans="1:21">
      <c r="A5077" s="10">
        <v>39999991</v>
      </c>
      <c r="B5077" t="s">
        <v>1101</v>
      </c>
      <c r="C5077" t="s">
        <v>1535</v>
      </c>
      <c r="D5077" t="s">
        <v>1536</v>
      </c>
      <c r="E5077" t="s">
        <v>11</v>
      </c>
      <c r="F5077" t="s">
        <v>93</v>
      </c>
      <c r="G5077" t="s">
        <v>699</v>
      </c>
      <c r="H5077" t="s">
        <v>14</v>
      </c>
      <c r="I5077" t="s">
        <v>699</v>
      </c>
      <c r="J5077" t="s">
        <v>21</v>
      </c>
      <c r="K5077" s="3" t="str">
        <f t="shared" si="329"/>
        <v>Miscellaneous Industrial ProcessesOther</v>
      </c>
      <c r="L5077" s="9" t="s">
        <v>1464</v>
      </c>
      <c r="M5077" s="9" t="s">
        <v>1465</v>
      </c>
      <c r="N5077" t="s">
        <v>41</v>
      </c>
      <c r="P5077" s="5" t="str">
        <f>IF(LOOKUP($K5077,Fuel_Mappings!$C$2:$C$255,Fuel_Mappings!$D$2:$D$255)&lt;&gt;"",LOOKUP($K5077,Fuel_Mappings!$C$2:$C$255,Fuel_Mappings!$D$2:$D$255),"")</f>
        <v>Other_Fuel</v>
      </c>
      <c r="Q5077" s="5" t="str">
        <f>IF($P5077="Other_Fuel",IF(LOOKUP($G5077,Fuel_Mappings!$I$2:$I$36,Fuel_Mappings!$I$2:$I$36)=$G5077,LOOKUP($G5077,Fuel_Mappings!$I$2:$I$36,Fuel_Mappings!$J$2:$J$36),""),"")</f>
        <v/>
      </c>
      <c r="S5077" s="5" t="str">
        <f t="shared" si="330"/>
        <v>2H3</v>
      </c>
      <c r="T5077" s="3" t="b">
        <f t="shared" si="331"/>
        <v>1</v>
      </c>
      <c r="U5077" s="3" t="b">
        <f t="shared" si="332"/>
        <v>1</v>
      </c>
    </row>
    <row r="5078" spans="1:21">
      <c r="A5078" s="10">
        <v>31503002</v>
      </c>
      <c r="B5078" t="s">
        <v>1101</v>
      </c>
      <c r="C5078" t="s">
        <v>1535</v>
      </c>
      <c r="D5078" t="s">
        <v>1536</v>
      </c>
      <c r="E5078" t="s">
        <v>11</v>
      </c>
      <c r="F5078" t="s">
        <v>1104</v>
      </c>
      <c r="G5078" t="s">
        <v>1105</v>
      </c>
      <c r="H5078" t="s">
        <v>14</v>
      </c>
      <c r="I5078" t="s">
        <v>699</v>
      </c>
      <c r="J5078" t="s">
        <v>21</v>
      </c>
      <c r="K5078" s="3" t="str">
        <f t="shared" si="329"/>
        <v>Miscellaneous Industrial ProcessesOther</v>
      </c>
      <c r="L5078" s="9" t="s">
        <v>1464</v>
      </c>
      <c r="M5078" s="9" t="s">
        <v>1465</v>
      </c>
      <c r="N5078" t="s">
        <v>41</v>
      </c>
      <c r="P5078" s="5" t="str">
        <f>IF(LOOKUP($K5078,Fuel_Mappings!$C$2:$C$255,Fuel_Mappings!$D$2:$D$255)&lt;&gt;"",LOOKUP($K5078,Fuel_Mappings!$C$2:$C$255,Fuel_Mappings!$D$2:$D$255),"")</f>
        <v>Other_Fuel</v>
      </c>
      <c r="Q5078" s="5" t="str">
        <f>IF($P5078="Other_Fuel",IF(LOOKUP($G5078,Fuel_Mappings!$I$2:$I$36,Fuel_Mappings!$I$2:$I$36)=$G5078,LOOKUP($G5078,Fuel_Mappings!$I$2:$I$36,Fuel_Mappings!$J$2:$J$36),""),"")</f>
        <v/>
      </c>
      <c r="S5078" s="5" t="str">
        <f t="shared" si="330"/>
        <v>2H3</v>
      </c>
      <c r="T5078" s="3" t="b">
        <f t="shared" si="331"/>
        <v>1</v>
      </c>
      <c r="U5078" s="3" t="b">
        <f t="shared" si="332"/>
        <v>1</v>
      </c>
    </row>
    <row r="5079" spans="1:21">
      <c r="A5079" s="10">
        <v>31502102</v>
      </c>
      <c r="B5079" t="s">
        <v>1101</v>
      </c>
      <c r="C5079" t="s">
        <v>1535</v>
      </c>
      <c r="D5079" t="s">
        <v>1536</v>
      </c>
      <c r="E5079" t="s">
        <v>11</v>
      </c>
      <c r="F5079" t="s">
        <v>1104</v>
      </c>
      <c r="G5079" t="s">
        <v>1114</v>
      </c>
      <c r="H5079" t="s">
        <v>14</v>
      </c>
      <c r="I5079" t="s">
        <v>699</v>
      </c>
      <c r="J5079" t="s">
        <v>21</v>
      </c>
      <c r="K5079" s="3" t="str">
        <f t="shared" si="329"/>
        <v>Miscellaneous Industrial ProcessesOther</v>
      </c>
      <c r="L5079" s="9" t="s">
        <v>1464</v>
      </c>
      <c r="M5079" s="9" t="s">
        <v>1465</v>
      </c>
      <c r="N5079" t="s">
        <v>41</v>
      </c>
      <c r="P5079" s="5" t="str">
        <f>IF(LOOKUP($K5079,Fuel_Mappings!$C$2:$C$255,Fuel_Mappings!$D$2:$D$255)&lt;&gt;"",LOOKUP($K5079,Fuel_Mappings!$C$2:$C$255,Fuel_Mappings!$D$2:$D$255),"")</f>
        <v>Other_Fuel</v>
      </c>
      <c r="Q5079" s="5" t="str">
        <f>IF($P5079="Other_Fuel",IF(LOOKUP($G5079,Fuel_Mappings!$I$2:$I$36,Fuel_Mappings!$I$2:$I$36)=$G5079,LOOKUP($G5079,Fuel_Mappings!$I$2:$I$36,Fuel_Mappings!$J$2:$J$36),""),"")</f>
        <v/>
      </c>
      <c r="S5079" s="5" t="str">
        <f t="shared" si="330"/>
        <v>2H3</v>
      </c>
      <c r="T5079" s="3" t="b">
        <f t="shared" si="331"/>
        <v>1</v>
      </c>
      <c r="U5079" s="3" t="b">
        <f t="shared" si="332"/>
        <v>1</v>
      </c>
    </row>
    <row r="5080" spans="1:21">
      <c r="A5080" s="10">
        <v>31503001</v>
      </c>
      <c r="B5080" t="s">
        <v>1101</v>
      </c>
      <c r="C5080" t="s">
        <v>1535</v>
      </c>
      <c r="D5080" t="s">
        <v>1536</v>
      </c>
      <c r="E5080" t="s">
        <v>11</v>
      </c>
      <c r="F5080" t="s">
        <v>1104</v>
      </c>
      <c r="G5080" t="s">
        <v>1105</v>
      </c>
      <c r="H5080" t="s">
        <v>14</v>
      </c>
      <c r="I5080" t="s">
        <v>699</v>
      </c>
      <c r="J5080" t="s">
        <v>21</v>
      </c>
      <c r="K5080" s="3" t="str">
        <f t="shared" si="329"/>
        <v>Miscellaneous Industrial ProcessesOther</v>
      </c>
      <c r="L5080" s="9" t="s">
        <v>1464</v>
      </c>
      <c r="M5080" s="9" t="s">
        <v>1465</v>
      </c>
      <c r="N5080" t="s">
        <v>41</v>
      </c>
      <c r="P5080" s="5" t="str">
        <f>IF(LOOKUP($K5080,Fuel_Mappings!$C$2:$C$255,Fuel_Mappings!$D$2:$D$255)&lt;&gt;"",LOOKUP($K5080,Fuel_Mappings!$C$2:$C$255,Fuel_Mappings!$D$2:$D$255),"")</f>
        <v>Other_Fuel</v>
      </c>
      <c r="Q5080" s="5" t="str">
        <f>IF($P5080="Other_Fuel",IF(LOOKUP($G5080,Fuel_Mappings!$I$2:$I$36,Fuel_Mappings!$I$2:$I$36)=$G5080,LOOKUP($G5080,Fuel_Mappings!$I$2:$I$36,Fuel_Mappings!$J$2:$J$36),""),"")</f>
        <v/>
      </c>
      <c r="S5080" s="5" t="str">
        <f t="shared" si="330"/>
        <v>2H3</v>
      </c>
      <c r="T5080" s="3" t="b">
        <f t="shared" si="331"/>
        <v>1</v>
      </c>
      <c r="U5080" s="3" t="b">
        <f t="shared" si="332"/>
        <v>1</v>
      </c>
    </row>
    <row r="5081" spans="1:21">
      <c r="A5081" s="10">
        <v>31502101</v>
      </c>
      <c r="B5081" t="s">
        <v>1101</v>
      </c>
      <c r="C5081" t="s">
        <v>1535</v>
      </c>
      <c r="D5081" t="s">
        <v>1536</v>
      </c>
      <c r="E5081" t="s">
        <v>11</v>
      </c>
      <c r="F5081" t="s">
        <v>1104</v>
      </c>
      <c r="G5081" t="s">
        <v>1114</v>
      </c>
      <c r="H5081" t="s">
        <v>14</v>
      </c>
      <c r="I5081" t="s">
        <v>699</v>
      </c>
      <c r="J5081" t="s">
        <v>21</v>
      </c>
      <c r="K5081" s="3" t="str">
        <f t="shared" si="329"/>
        <v>Miscellaneous Industrial ProcessesOther</v>
      </c>
      <c r="L5081" s="9" t="s">
        <v>1464</v>
      </c>
      <c r="M5081" s="9" t="s">
        <v>1465</v>
      </c>
      <c r="N5081" t="s">
        <v>41</v>
      </c>
      <c r="P5081" s="5" t="str">
        <f>IF(LOOKUP($K5081,Fuel_Mappings!$C$2:$C$255,Fuel_Mappings!$D$2:$D$255)&lt;&gt;"",LOOKUP($K5081,Fuel_Mappings!$C$2:$C$255,Fuel_Mappings!$D$2:$D$255),"")</f>
        <v>Other_Fuel</v>
      </c>
      <c r="Q5081" s="5" t="str">
        <f>IF($P5081="Other_Fuel",IF(LOOKUP($G5081,Fuel_Mappings!$I$2:$I$36,Fuel_Mappings!$I$2:$I$36)=$G5081,LOOKUP($G5081,Fuel_Mappings!$I$2:$I$36,Fuel_Mappings!$J$2:$J$36),""),"")</f>
        <v/>
      </c>
      <c r="S5081" s="5" t="str">
        <f t="shared" si="330"/>
        <v>2H3</v>
      </c>
      <c r="T5081" s="3" t="b">
        <f t="shared" si="331"/>
        <v>1</v>
      </c>
      <c r="U5081" s="3" t="b">
        <f t="shared" si="332"/>
        <v>1</v>
      </c>
    </row>
    <row r="5082" spans="1:21">
      <c r="A5082" s="10">
        <v>31504001</v>
      </c>
      <c r="B5082" t="s">
        <v>1101</v>
      </c>
      <c r="C5082" t="s">
        <v>1535</v>
      </c>
      <c r="D5082" t="s">
        <v>1536</v>
      </c>
      <c r="E5082" t="s">
        <v>11</v>
      </c>
      <c r="F5082" t="s">
        <v>1104</v>
      </c>
      <c r="G5082" t="s">
        <v>1142</v>
      </c>
      <c r="H5082" t="s">
        <v>14</v>
      </c>
      <c r="I5082" t="s">
        <v>699</v>
      </c>
      <c r="J5082" t="s">
        <v>21</v>
      </c>
      <c r="K5082" s="3" t="str">
        <f t="shared" si="329"/>
        <v>Miscellaneous Industrial ProcessesOther</v>
      </c>
      <c r="L5082" s="9" t="s">
        <v>1464</v>
      </c>
      <c r="M5082" s="9" t="s">
        <v>1465</v>
      </c>
      <c r="N5082" t="s">
        <v>41</v>
      </c>
      <c r="P5082" s="5" t="str">
        <f>IF(LOOKUP($K5082,Fuel_Mappings!$C$2:$C$255,Fuel_Mappings!$D$2:$D$255)&lt;&gt;"",LOOKUP($K5082,Fuel_Mappings!$C$2:$C$255,Fuel_Mappings!$D$2:$D$255),"")</f>
        <v>Other_Fuel</v>
      </c>
      <c r="Q5082" s="5" t="str">
        <f>IF($P5082="Other_Fuel",IF(LOOKUP($G5082,Fuel_Mappings!$I$2:$I$36,Fuel_Mappings!$I$2:$I$36)=$G5082,LOOKUP($G5082,Fuel_Mappings!$I$2:$I$36,Fuel_Mappings!$J$2:$J$36),""),"")</f>
        <v/>
      </c>
      <c r="S5082" s="5" t="str">
        <f t="shared" si="330"/>
        <v>2H3</v>
      </c>
      <c r="T5082" s="3" t="b">
        <f t="shared" si="331"/>
        <v>1</v>
      </c>
      <c r="U5082" s="3" t="b">
        <f t="shared" si="332"/>
        <v>1</v>
      </c>
    </row>
    <row r="5083" spans="1:21">
      <c r="A5083" s="10">
        <v>31503003</v>
      </c>
      <c r="B5083" t="s">
        <v>1101</v>
      </c>
      <c r="C5083" t="s">
        <v>1535</v>
      </c>
      <c r="D5083" t="s">
        <v>1536</v>
      </c>
      <c r="E5083" t="s">
        <v>11</v>
      </c>
      <c r="F5083" t="s">
        <v>1104</v>
      </c>
      <c r="G5083" t="s">
        <v>1105</v>
      </c>
      <c r="H5083" t="s">
        <v>14</v>
      </c>
      <c r="I5083" t="s">
        <v>699</v>
      </c>
      <c r="J5083" t="s">
        <v>21</v>
      </c>
      <c r="K5083" s="3" t="str">
        <f t="shared" si="329"/>
        <v>Miscellaneous Industrial ProcessesOther</v>
      </c>
      <c r="L5083" s="9" t="s">
        <v>1464</v>
      </c>
      <c r="M5083" s="9" t="s">
        <v>1465</v>
      </c>
      <c r="N5083" t="s">
        <v>41</v>
      </c>
      <c r="P5083" s="5" t="str">
        <f>IF(LOOKUP($K5083,Fuel_Mappings!$C$2:$C$255,Fuel_Mappings!$D$2:$D$255)&lt;&gt;"",LOOKUP($K5083,Fuel_Mappings!$C$2:$C$255,Fuel_Mappings!$D$2:$D$255),"")</f>
        <v>Other_Fuel</v>
      </c>
      <c r="Q5083" s="5" t="str">
        <f>IF($P5083="Other_Fuel",IF(LOOKUP($G5083,Fuel_Mappings!$I$2:$I$36,Fuel_Mappings!$I$2:$I$36)=$G5083,LOOKUP($G5083,Fuel_Mappings!$I$2:$I$36,Fuel_Mappings!$J$2:$J$36),""),"")</f>
        <v/>
      </c>
      <c r="S5083" s="5" t="str">
        <f t="shared" si="330"/>
        <v>2H3</v>
      </c>
      <c r="T5083" s="3" t="b">
        <f t="shared" si="331"/>
        <v>1</v>
      </c>
      <c r="U5083" s="3" t="b">
        <f t="shared" si="332"/>
        <v>1</v>
      </c>
    </row>
    <row r="5084" spans="1:21">
      <c r="A5084" s="10">
        <v>31503102</v>
      </c>
      <c r="B5084" t="s">
        <v>1101</v>
      </c>
      <c r="C5084" t="s">
        <v>1535</v>
      </c>
      <c r="D5084" t="s">
        <v>1536</v>
      </c>
      <c r="E5084" t="s">
        <v>11</v>
      </c>
      <c r="F5084" t="s">
        <v>1104</v>
      </c>
      <c r="G5084" t="s">
        <v>1146</v>
      </c>
      <c r="H5084" t="s">
        <v>14</v>
      </c>
      <c r="I5084" t="s">
        <v>699</v>
      </c>
      <c r="J5084" t="s">
        <v>21</v>
      </c>
      <c r="K5084" s="3" t="str">
        <f t="shared" si="329"/>
        <v>Miscellaneous Industrial ProcessesOther</v>
      </c>
      <c r="L5084" s="9" t="s">
        <v>1464</v>
      </c>
      <c r="M5084" s="9" t="s">
        <v>1465</v>
      </c>
      <c r="N5084" t="s">
        <v>41</v>
      </c>
      <c r="P5084" s="5" t="str">
        <f>IF(LOOKUP($K5084,Fuel_Mappings!$C$2:$C$255,Fuel_Mappings!$D$2:$D$255)&lt;&gt;"",LOOKUP($K5084,Fuel_Mappings!$C$2:$C$255,Fuel_Mappings!$D$2:$D$255),"")</f>
        <v>Other_Fuel</v>
      </c>
      <c r="Q5084" s="5" t="str">
        <f>IF($P5084="Other_Fuel",IF(LOOKUP($G5084,Fuel_Mappings!$I$2:$I$36,Fuel_Mappings!$I$2:$I$36)=$G5084,LOOKUP($G5084,Fuel_Mappings!$I$2:$I$36,Fuel_Mappings!$J$2:$J$36),""),"")</f>
        <v/>
      </c>
      <c r="S5084" s="5" t="str">
        <f t="shared" si="330"/>
        <v>2H3</v>
      </c>
      <c r="T5084" s="3" t="b">
        <f t="shared" si="331"/>
        <v>1</v>
      </c>
      <c r="U5084" s="3" t="b">
        <f t="shared" si="332"/>
        <v>1</v>
      </c>
    </row>
    <row r="5085" spans="1:21">
      <c r="A5085" s="10">
        <v>31505001</v>
      </c>
      <c r="B5085" t="s">
        <v>1101</v>
      </c>
      <c r="C5085" t="s">
        <v>1535</v>
      </c>
      <c r="D5085" t="s">
        <v>1536</v>
      </c>
      <c r="E5085" t="s">
        <v>11</v>
      </c>
      <c r="F5085" t="s">
        <v>1104</v>
      </c>
      <c r="G5085" t="s">
        <v>1149</v>
      </c>
      <c r="H5085" t="s">
        <v>14</v>
      </c>
      <c r="I5085" t="s">
        <v>699</v>
      </c>
      <c r="J5085" t="s">
        <v>21</v>
      </c>
      <c r="K5085" s="3" t="str">
        <f t="shared" si="329"/>
        <v>Miscellaneous Industrial ProcessesOther</v>
      </c>
      <c r="L5085" s="9" t="s">
        <v>1464</v>
      </c>
      <c r="M5085" s="9" t="s">
        <v>1465</v>
      </c>
      <c r="N5085" t="s">
        <v>41</v>
      </c>
      <c r="P5085" s="5" t="str">
        <f>IF(LOOKUP($K5085,Fuel_Mappings!$C$2:$C$255,Fuel_Mappings!$D$2:$D$255)&lt;&gt;"",LOOKUP($K5085,Fuel_Mappings!$C$2:$C$255,Fuel_Mappings!$D$2:$D$255),"")</f>
        <v>Other_Fuel</v>
      </c>
      <c r="Q5085" s="5" t="str">
        <f>IF($P5085="Other_Fuel",IF(LOOKUP($G5085,Fuel_Mappings!$I$2:$I$36,Fuel_Mappings!$I$2:$I$36)=$G5085,LOOKUP($G5085,Fuel_Mappings!$I$2:$I$36,Fuel_Mappings!$J$2:$J$36),""),"")</f>
        <v/>
      </c>
      <c r="S5085" s="5" t="str">
        <f t="shared" si="330"/>
        <v>2H3</v>
      </c>
      <c r="T5085" s="3" t="b">
        <f t="shared" si="331"/>
        <v>1</v>
      </c>
      <c r="U5085" s="3" t="b">
        <f t="shared" si="332"/>
        <v>1</v>
      </c>
    </row>
    <row r="5086" spans="1:21">
      <c r="A5086" s="10">
        <v>31505002</v>
      </c>
      <c r="B5086" t="s">
        <v>1101</v>
      </c>
      <c r="C5086" t="s">
        <v>1535</v>
      </c>
      <c r="D5086" t="s">
        <v>1536</v>
      </c>
      <c r="E5086" t="s">
        <v>11</v>
      </c>
      <c r="F5086" t="s">
        <v>1104</v>
      </c>
      <c r="G5086" t="s">
        <v>1149</v>
      </c>
      <c r="H5086" t="s">
        <v>14</v>
      </c>
      <c r="I5086" t="s">
        <v>699</v>
      </c>
      <c r="J5086" t="s">
        <v>21</v>
      </c>
      <c r="K5086" s="3" t="str">
        <f t="shared" si="329"/>
        <v>Miscellaneous Industrial ProcessesOther</v>
      </c>
      <c r="L5086" s="9" t="s">
        <v>1464</v>
      </c>
      <c r="M5086" s="9" t="s">
        <v>1465</v>
      </c>
      <c r="N5086" t="s">
        <v>41</v>
      </c>
      <c r="P5086" s="5" t="str">
        <f>IF(LOOKUP($K5086,Fuel_Mappings!$C$2:$C$255,Fuel_Mappings!$D$2:$D$255)&lt;&gt;"",LOOKUP($K5086,Fuel_Mappings!$C$2:$C$255,Fuel_Mappings!$D$2:$D$255),"")</f>
        <v>Other_Fuel</v>
      </c>
      <c r="Q5086" s="5" t="str">
        <f>IF($P5086="Other_Fuel",IF(LOOKUP($G5086,Fuel_Mappings!$I$2:$I$36,Fuel_Mappings!$I$2:$I$36)=$G5086,LOOKUP($G5086,Fuel_Mappings!$I$2:$I$36,Fuel_Mappings!$J$2:$J$36),""),"")</f>
        <v/>
      </c>
      <c r="S5086" s="5" t="str">
        <f t="shared" si="330"/>
        <v>2H3</v>
      </c>
      <c r="T5086" s="3" t="b">
        <f t="shared" si="331"/>
        <v>1</v>
      </c>
      <c r="U5086" s="3" t="b">
        <f t="shared" si="332"/>
        <v>1</v>
      </c>
    </row>
    <row r="5087" spans="1:21">
      <c r="A5087" s="10">
        <v>31501001</v>
      </c>
      <c r="B5087" t="s">
        <v>1101</v>
      </c>
      <c r="C5087" t="s">
        <v>1535</v>
      </c>
      <c r="D5087" t="s">
        <v>1536</v>
      </c>
      <c r="E5087" t="s">
        <v>11</v>
      </c>
      <c r="F5087" t="s">
        <v>1104</v>
      </c>
      <c r="G5087" t="s">
        <v>1151</v>
      </c>
      <c r="H5087" t="s">
        <v>259</v>
      </c>
      <c r="I5087" t="s">
        <v>664</v>
      </c>
      <c r="J5087" t="s">
        <v>21</v>
      </c>
      <c r="K5087" s="3" t="str">
        <f t="shared" si="329"/>
        <v>Organic Chemical StorageOther</v>
      </c>
      <c r="L5087" s="9" t="s">
        <v>1464</v>
      </c>
      <c r="M5087" s="9" t="s">
        <v>1465</v>
      </c>
      <c r="N5087" t="s">
        <v>41</v>
      </c>
      <c r="P5087" s="5" t="str">
        <f>IF(LOOKUP($K5087,Fuel_Mappings!$C$2:$C$255,Fuel_Mappings!$D$2:$D$255)&lt;&gt;"",LOOKUP($K5087,Fuel_Mappings!$C$2:$C$255,Fuel_Mappings!$D$2:$D$255),"")</f>
        <v>Other_Fuel</v>
      </c>
      <c r="Q5087" s="5" t="str">
        <f>IF($P5087="Other_Fuel",IF(LOOKUP($G5087,Fuel_Mappings!$I$2:$I$36,Fuel_Mappings!$I$2:$I$36)=$G5087,LOOKUP($G5087,Fuel_Mappings!$I$2:$I$36,Fuel_Mappings!$J$2:$J$36),""),"")</f>
        <v/>
      </c>
      <c r="S5087" s="5" t="str">
        <f t="shared" si="330"/>
        <v>2H3</v>
      </c>
      <c r="T5087" s="3" t="b">
        <f t="shared" si="331"/>
        <v>1</v>
      </c>
      <c r="U5087" s="3" t="b">
        <f t="shared" si="332"/>
        <v>1</v>
      </c>
    </row>
    <row r="5088" spans="1:21">
      <c r="A5088" s="10">
        <v>31501002</v>
      </c>
      <c r="B5088" t="s">
        <v>1101</v>
      </c>
      <c r="C5088" t="s">
        <v>1535</v>
      </c>
      <c r="D5088" t="s">
        <v>1536</v>
      </c>
      <c r="E5088" t="s">
        <v>11</v>
      </c>
      <c r="F5088" t="s">
        <v>1104</v>
      </c>
      <c r="G5088" t="s">
        <v>1151</v>
      </c>
      <c r="H5088" t="s">
        <v>14</v>
      </c>
      <c r="I5088" t="s">
        <v>699</v>
      </c>
      <c r="J5088" t="s">
        <v>21</v>
      </c>
      <c r="K5088" s="3" t="str">
        <f t="shared" si="329"/>
        <v>Miscellaneous Industrial ProcessesOther</v>
      </c>
      <c r="L5088" s="9" t="s">
        <v>1464</v>
      </c>
      <c r="M5088" s="9" t="s">
        <v>1465</v>
      </c>
      <c r="N5088" t="s">
        <v>41</v>
      </c>
      <c r="P5088" s="5" t="str">
        <f>IF(LOOKUP($K5088,Fuel_Mappings!$C$2:$C$255,Fuel_Mappings!$D$2:$D$255)&lt;&gt;"",LOOKUP($K5088,Fuel_Mappings!$C$2:$C$255,Fuel_Mappings!$D$2:$D$255),"")</f>
        <v>Other_Fuel</v>
      </c>
      <c r="Q5088" s="5" t="str">
        <f>IF($P5088="Other_Fuel",IF(LOOKUP($G5088,Fuel_Mappings!$I$2:$I$36,Fuel_Mappings!$I$2:$I$36)=$G5088,LOOKUP($G5088,Fuel_Mappings!$I$2:$I$36,Fuel_Mappings!$J$2:$J$36),""),"")</f>
        <v/>
      </c>
      <c r="S5088" s="5" t="str">
        <f t="shared" si="330"/>
        <v>2H3</v>
      </c>
      <c r="T5088" s="3" t="b">
        <f t="shared" si="331"/>
        <v>1</v>
      </c>
      <c r="U5088" s="3" t="b">
        <f t="shared" si="332"/>
        <v>1</v>
      </c>
    </row>
    <row r="5089" spans="1:21">
      <c r="A5089" s="10">
        <v>31502500</v>
      </c>
      <c r="B5089" t="s">
        <v>1101</v>
      </c>
      <c r="C5089" t="s">
        <v>1535</v>
      </c>
      <c r="D5089" t="s">
        <v>1536</v>
      </c>
      <c r="E5089" t="s">
        <v>11</v>
      </c>
      <c r="F5089" t="s">
        <v>1104</v>
      </c>
      <c r="G5089" t="s">
        <v>1152</v>
      </c>
      <c r="H5089" t="s">
        <v>14</v>
      </c>
      <c r="I5089" t="s">
        <v>699</v>
      </c>
      <c r="J5089" t="s">
        <v>21</v>
      </c>
      <c r="K5089" s="3" t="str">
        <f t="shared" si="329"/>
        <v>Miscellaneous Industrial ProcessesOther</v>
      </c>
      <c r="L5089" s="9" t="s">
        <v>1464</v>
      </c>
      <c r="M5089" s="9" t="s">
        <v>1465</v>
      </c>
      <c r="N5089" t="s">
        <v>41</v>
      </c>
      <c r="P5089" s="5" t="str">
        <f>IF(LOOKUP($K5089,Fuel_Mappings!$C$2:$C$255,Fuel_Mappings!$D$2:$D$255)&lt;&gt;"",LOOKUP($K5089,Fuel_Mappings!$C$2:$C$255,Fuel_Mappings!$D$2:$D$255),"")</f>
        <v>Other_Fuel</v>
      </c>
      <c r="Q5089" s="5" t="str">
        <f>IF($P5089="Other_Fuel",IF(LOOKUP($G5089,Fuel_Mappings!$I$2:$I$36,Fuel_Mappings!$I$2:$I$36)=$G5089,LOOKUP($G5089,Fuel_Mappings!$I$2:$I$36,Fuel_Mappings!$J$2:$J$36),""),"")</f>
        <v/>
      </c>
      <c r="S5089" s="5" t="str">
        <f t="shared" si="330"/>
        <v>2H3</v>
      </c>
      <c r="T5089" s="3" t="b">
        <f t="shared" si="331"/>
        <v>1</v>
      </c>
      <c r="U5089" s="3" t="b">
        <f t="shared" si="332"/>
        <v>1</v>
      </c>
    </row>
    <row r="5090" spans="1:21">
      <c r="A5090" s="10">
        <v>31603002</v>
      </c>
      <c r="B5090" t="s">
        <v>1101</v>
      </c>
      <c r="C5090" t="s">
        <v>1535</v>
      </c>
      <c r="D5090" t="s">
        <v>1536</v>
      </c>
      <c r="E5090" t="s">
        <v>11</v>
      </c>
      <c r="F5090" t="s">
        <v>697</v>
      </c>
      <c r="G5090" t="s">
        <v>1131</v>
      </c>
      <c r="H5090" t="s">
        <v>14</v>
      </c>
      <c r="I5090" t="s">
        <v>699</v>
      </c>
      <c r="J5090" t="s">
        <v>21</v>
      </c>
      <c r="K5090" s="3" t="str">
        <f t="shared" si="329"/>
        <v>Miscellaneous Industrial ProcessesOther</v>
      </c>
      <c r="L5090" s="9" t="s">
        <v>1464</v>
      </c>
      <c r="M5090" s="9" t="s">
        <v>1465</v>
      </c>
      <c r="N5090" t="s">
        <v>41</v>
      </c>
      <c r="P5090" s="5" t="str">
        <f>IF(LOOKUP($K5090,Fuel_Mappings!$C$2:$C$255,Fuel_Mappings!$D$2:$D$255)&lt;&gt;"",LOOKUP($K5090,Fuel_Mappings!$C$2:$C$255,Fuel_Mappings!$D$2:$D$255),"")</f>
        <v>Other_Fuel</v>
      </c>
      <c r="Q5090" s="5" t="str">
        <f>IF($P5090="Other_Fuel",IF(LOOKUP($G5090,Fuel_Mappings!$I$2:$I$36,Fuel_Mappings!$I$2:$I$36)=$G5090,LOOKUP($G5090,Fuel_Mappings!$I$2:$I$36,Fuel_Mappings!$J$2:$J$36),""),"")</f>
        <v/>
      </c>
      <c r="S5090" s="5" t="str">
        <f t="shared" si="330"/>
        <v>2H3</v>
      </c>
      <c r="T5090" s="3" t="b">
        <f t="shared" si="331"/>
        <v>1</v>
      </c>
      <c r="U5090" s="3" t="b">
        <f t="shared" si="332"/>
        <v>1</v>
      </c>
    </row>
    <row r="5091" spans="1:21">
      <c r="A5091" s="10">
        <v>31606001</v>
      </c>
      <c r="B5091" t="s">
        <v>1101</v>
      </c>
      <c r="C5091" t="s">
        <v>1535</v>
      </c>
      <c r="D5091" t="s">
        <v>1536</v>
      </c>
      <c r="E5091" t="s">
        <v>11</v>
      </c>
      <c r="F5091" t="s">
        <v>697</v>
      </c>
      <c r="G5091" t="s">
        <v>1132</v>
      </c>
      <c r="H5091" t="s">
        <v>14</v>
      </c>
      <c r="I5091" t="s">
        <v>699</v>
      </c>
      <c r="J5091" t="s">
        <v>21</v>
      </c>
      <c r="K5091" s="3" t="str">
        <f t="shared" si="329"/>
        <v>Miscellaneous Industrial ProcessesOther</v>
      </c>
      <c r="L5091" s="9" t="s">
        <v>1464</v>
      </c>
      <c r="M5091" s="9" t="s">
        <v>1465</v>
      </c>
      <c r="N5091" t="s">
        <v>41</v>
      </c>
      <c r="P5091" s="5" t="str">
        <f>IF(LOOKUP($K5091,Fuel_Mappings!$C$2:$C$255,Fuel_Mappings!$D$2:$D$255)&lt;&gt;"",LOOKUP($K5091,Fuel_Mappings!$C$2:$C$255,Fuel_Mappings!$D$2:$D$255),"")</f>
        <v>Other_Fuel</v>
      </c>
      <c r="Q5091" s="5" t="str">
        <f>IF($P5091="Other_Fuel",IF(LOOKUP($G5091,Fuel_Mappings!$I$2:$I$36,Fuel_Mappings!$I$2:$I$36)=$G5091,LOOKUP($G5091,Fuel_Mappings!$I$2:$I$36,Fuel_Mappings!$J$2:$J$36),""),"")</f>
        <v/>
      </c>
      <c r="S5091" s="5" t="str">
        <f t="shared" si="330"/>
        <v>2H3</v>
      </c>
      <c r="T5091" s="3" t="b">
        <f t="shared" si="331"/>
        <v>1</v>
      </c>
      <c r="U5091" s="3" t="b">
        <f t="shared" si="332"/>
        <v>1</v>
      </c>
    </row>
    <row r="5092" spans="1:21">
      <c r="A5092" s="10">
        <v>31615001</v>
      </c>
      <c r="B5092" t="s">
        <v>1101</v>
      </c>
      <c r="C5092" t="s">
        <v>1535</v>
      </c>
      <c r="D5092" t="s">
        <v>1536</v>
      </c>
      <c r="E5092" t="s">
        <v>11</v>
      </c>
      <c r="F5092" t="s">
        <v>697</v>
      </c>
      <c r="G5092" t="s">
        <v>1133</v>
      </c>
      <c r="H5092" t="s">
        <v>14</v>
      </c>
      <c r="I5092" t="s">
        <v>699</v>
      </c>
      <c r="J5092" t="s">
        <v>21</v>
      </c>
      <c r="K5092" s="3" t="str">
        <f t="shared" si="329"/>
        <v>Miscellaneous Industrial ProcessesOther</v>
      </c>
      <c r="L5092" s="9" t="s">
        <v>1464</v>
      </c>
      <c r="M5092" s="9" t="s">
        <v>1465</v>
      </c>
      <c r="N5092" t="s">
        <v>41</v>
      </c>
      <c r="P5092" s="5" t="str">
        <f>IF(LOOKUP($K5092,Fuel_Mappings!$C$2:$C$255,Fuel_Mappings!$D$2:$D$255)&lt;&gt;"",LOOKUP($K5092,Fuel_Mappings!$C$2:$C$255,Fuel_Mappings!$D$2:$D$255),"")</f>
        <v>Other_Fuel</v>
      </c>
      <c r="Q5092" s="5" t="str">
        <f>IF($P5092="Other_Fuel",IF(LOOKUP($G5092,Fuel_Mappings!$I$2:$I$36,Fuel_Mappings!$I$2:$I$36)=$G5092,LOOKUP($G5092,Fuel_Mappings!$I$2:$I$36,Fuel_Mappings!$J$2:$J$36),""),"")</f>
        <v/>
      </c>
      <c r="S5092" s="5" t="str">
        <f t="shared" si="330"/>
        <v>2H3</v>
      </c>
      <c r="T5092" s="3" t="b">
        <f t="shared" si="331"/>
        <v>1</v>
      </c>
      <c r="U5092" s="3" t="b">
        <f t="shared" si="332"/>
        <v>1</v>
      </c>
    </row>
    <row r="5093" spans="1:21">
      <c r="A5093" s="10">
        <v>31616003</v>
      </c>
      <c r="B5093" t="s">
        <v>1101</v>
      </c>
      <c r="C5093" t="s">
        <v>1535</v>
      </c>
      <c r="D5093" t="s">
        <v>1536</v>
      </c>
      <c r="E5093" t="s">
        <v>11</v>
      </c>
      <c r="F5093" t="s">
        <v>697</v>
      </c>
      <c r="G5093" t="s">
        <v>1134</v>
      </c>
      <c r="H5093" t="s">
        <v>14</v>
      </c>
      <c r="I5093" t="s">
        <v>699</v>
      </c>
      <c r="J5093" t="s">
        <v>21</v>
      </c>
      <c r="K5093" s="3" t="str">
        <f t="shared" si="329"/>
        <v>Miscellaneous Industrial ProcessesOther</v>
      </c>
      <c r="L5093" s="9" t="s">
        <v>1464</v>
      </c>
      <c r="M5093" s="9" t="s">
        <v>1465</v>
      </c>
      <c r="N5093" t="s">
        <v>41</v>
      </c>
      <c r="P5093" s="5" t="str">
        <f>IF(LOOKUP($K5093,Fuel_Mappings!$C$2:$C$255,Fuel_Mappings!$D$2:$D$255)&lt;&gt;"",LOOKUP($K5093,Fuel_Mappings!$C$2:$C$255,Fuel_Mappings!$D$2:$D$255),"")</f>
        <v>Other_Fuel</v>
      </c>
      <c r="Q5093" s="5" t="str">
        <f>IF($P5093="Other_Fuel",IF(LOOKUP($G5093,Fuel_Mappings!$I$2:$I$36,Fuel_Mappings!$I$2:$I$36)=$G5093,LOOKUP($G5093,Fuel_Mappings!$I$2:$I$36,Fuel_Mappings!$J$2:$J$36),""),"")</f>
        <v/>
      </c>
      <c r="S5093" s="5" t="str">
        <f t="shared" si="330"/>
        <v>2H3</v>
      </c>
      <c r="T5093" s="3" t="b">
        <f t="shared" si="331"/>
        <v>1</v>
      </c>
      <c r="U5093" s="3" t="b">
        <f t="shared" si="332"/>
        <v>1</v>
      </c>
    </row>
    <row r="5094" spans="1:21">
      <c r="A5094" s="10">
        <v>31604001</v>
      </c>
      <c r="B5094" t="s">
        <v>1101</v>
      </c>
      <c r="C5094" t="s">
        <v>1535</v>
      </c>
      <c r="D5094" t="s">
        <v>1536</v>
      </c>
      <c r="E5094" t="s">
        <v>11</v>
      </c>
      <c r="F5094" t="s">
        <v>697</v>
      </c>
      <c r="G5094" t="s">
        <v>1137</v>
      </c>
      <c r="H5094" t="s">
        <v>14</v>
      </c>
      <c r="I5094" t="s">
        <v>699</v>
      </c>
      <c r="J5094" t="s">
        <v>21</v>
      </c>
      <c r="K5094" s="3" t="str">
        <f t="shared" si="329"/>
        <v>Miscellaneous Industrial ProcessesOther</v>
      </c>
      <c r="L5094" s="9" t="s">
        <v>1464</v>
      </c>
      <c r="M5094" s="9" t="s">
        <v>1465</v>
      </c>
      <c r="N5094" t="s">
        <v>41</v>
      </c>
      <c r="P5094" s="5" t="str">
        <f>IF(LOOKUP($K5094,Fuel_Mappings!$C$2:$C$255,Fuel_Mappings!$D$2:$D$255)&lt;&gt;"",LOOKUP($K5094,Fuel_Mappings!$C$2:$C$255,Fuel_Mappings!$D$2:$D$255),"")</f>
        <v>Other_Fuel</v>
      </c>
      <c r="Q5094" s="5" t="str">
        <f>IF($P5094="Other_Fuel",IF(LOOKUP($G5094,Fuel_Mappings!$I$2:$I$36,Fuel_Mappings!$I$2:$I$36)=$G5094,LOOKUP($G5094,Fuel_Mappings!$I$2:$I$36,Fuel_Mappings!$J$2:$J$36),""),"")</f>
        <v/>
      </c>
      <c r="S5094" s="5" t="str">
        <f t="shared" si="330"/>
        <v>2H3</v>
      </c>
      <c r="T5094" s="3" t="b">
        <f t="shared" si="331"/>
        <v>1</v>
      </c>
      <c r="U5094" s="3" t="b">
        <f t="shared" si="332"/>
        <v>1</v>
      </c>
    </row>
    <row r="5095" spans="1:21">
      <c r="A5095" s="10">
        <v>31613002</v>
      </c>
      <c r="B5095" t="s">
        <v>1101</v>
      </c>
      <c r="C5095" t="s">
        <v>1535</v>
      </c>
      <c r="D5095" t="s">
        <v>1536</v>
      </c>
      <c r="E5095" t="s">
        <v>11</v>
      </c>
      <c r="F5095" t="s">
        <v>697</v>
      </c>
      <c r="G5095" t="s">
        <v>1138</v>
      </c>
      <c r="H5095" t="s">
        <v>14</v>
      </c>
      <c r="I5095" t="s">
        <v>699</v>
      </c>
      <c r="J5095" t="s">
        <v>21</v>
      </c>
      <c r="K5095" s="3" t="str">
        <f t="shared" si="329"/>
        <v>Miscellaneous Industrial ProcessesOther</v>
      </c>
      <c r="L5095" s="9" t="s">
        <v>1464</v>
      </c>
      <c r="M5095" s="9" t="s">
        <v>1465</v>
      </c>
      <c r="N5095" t="s">
        <v>41</v>
      </c>
      <c r="P5095" s="5" t="str">
        <f>IF(LOOKUP($K5095,Fuel_Mappings!$C$2:$C$255,Fuel_Mappings!$D$2:$D$255)&lt;&gt;"",LOOKUP($K5095,Fuel_Mappings!$C$2:$C$255,Fuel_Mappings!$D$2:$D$255),"")</f>
        <v>Other_Fuel</v>
      </c>
      <c r="Q5095" s="5" t="str">
        <f>IF($P5095="Other_Fuel",IF(LOOKUP($G5095,Fuel_Mappings!$I$2:$I$36,Fuel_Mappings!$I$2:$I$36)=$G5095,LOOKUP($G5095,Fuel_Mappings!$I$2:$I$36,Fuel_Mappings!$J$2:$J$36),""),"")</f>
        <v/>
      </c>
      <c r="S5095" s="5" t="str">
        <f t="shared" si="330"/>
        <v>2H3</v>
      </c>
      <c r="T5095" s="3" t="b">
        <f t="shared" si="331"/>
        <v>1</v>
      </c>
      <c r="U5095" s="3" t="b">
        <f t="shared" si="332"/>
        <v>1</v>
      </c>
    </row>
    <row r="5096" spans="1:21">
      <c r="A5096" s="10">
        <v>31616002</v>
      </c>
      <c r="B5096" t="s">
        <v>1101</v>
      </c>
      <c r="C5096" t="s">
        <v>1535</v>
      </c>
      <c r="D5096" t="s">
        <v>1536</v>
      </c>
      <c r="E5096" t="s">
        <v>11</v>
      </c>
      <c r="F5096" t="s">
        <v>697</v>
      </c>
      <c r="G5096" t="s">
        <v>1134</v>
      </c>
      <c r="H5096" t="s">
        <v>14</v>
      </c>
      <c r="I5096" t="s">
        <v>699</v>
      </c>
      <c r="J5096" t="s">
        <v>21</v>
      </c>
      <c r="K5096" s="3" t="str">
        <f t="shared" si="329"/>
        <v>Miscellaneous Industrial ProcessesOther</v>
      </c>
      <c r="L5096" s="9" t="s">
        <v>1464</v>
      </c>
      <c r="M5096" s="9" t="s">
        <v>1465</v>
      </c>
      <c r="N5096" t="s">
        <v>41</v>
      </c>
      <c r="P5096" s="5" t="str">
        <f>IF(LOOKUP($K5096,Fuel_Mappings!$C$2:$C$255,Fuel_Mappings!$D$2:$D$255)&lt;&gt;"",LOOKUP($K5096,Fuel_Mappings!$C$2:$C$255,Fuel_Mappings!$D$2:$D$255),"")</f>
        <v>Other_Fuel</v>
      </c>
      <c r="Q5096" s="5" t="str">
        <f>IF($P5096="Other_Fuel",IF(LOOKUP($G5096,Fuel_Mappings!$I$2:$I$36,Fuel_Mappings!$I$2:$I$36)=$G5096,LOOKUP($G5096,Fuel_Mappings!$I$2:$I$36,Fuel_Mappings!$J$2:$J$36),""),"")</f>
        <v/>
      </c>
      <c r="S5096" s="5" t="str">
        <f t="shared" si="330"/>
        <v>2H3</v>
      </c>
      <c r="T5096" s="3" t="b">
        <f t="shared" si="331"/>
        <v>1</v>
      </c>
      <c r="U5096" s="3" t="b">
        <f t="shared" si="332"/>
        <v>1</v>
      </c>
    </row>
    <row r="5097" spans="1:21">
      <c r="A5097" s="10">
        <v>31615003</v>
      </c>
      <c r="B5097" t="s">
        <v>1101</v>
      </c>
      <c r="C5097" t="s">
        <v>1535</v>
      </c>
      <c r="D5097" t="s">
        <v>1536</v>
      </c>
      <c r="E5097" t="s">
        <v>11</v>
      </c>
      <c r="F5097" t="s">
        <v>697</v>
      </c>
      <c r="G5097" t="s">
        <v>1133</v>
      </c>
      <c r="H5097" t="s">
        <v>14</v>
      </c>
      <c r="I5097" t="s">
        <v>699</v>
      </c>
      <c r="J5097" t="s">
        <v>21</v>
      </c>
      <c r="K5097" s="3" t="str">
        <f t="shared" si="329"/>
        <v>Miscellaneous Industrial ProcessesOther</v>
      </c>
      <c r="L5097" s="9" t="s">
        <v>1464</v>
      </c>
      <c r="M5097" s="9" t="s">
        <v>1465</v>
      </c>
      <c r="N5097" t="s">
        <v>41</v>
      </c>
      <c r="P5097" s="5" t="str">
        <f>IF(LOOKUP($K5097,Fuel_Mappings!$C$2:$C$255,Fuel_Mappings!$D$2:$D$255)&lt;&gt;"",LOOKUP($K5097,Fuel_Mappings!$C$2:$C$255,Fuel_Mappings!$D$2:$D$255),"")</f>
        <v>Other_Fuel</v>
      </c>
      <c r="Q5097" s="5" t="str">
        <f>IF($P5097="Other_Fuel",IF(LOOKUP($G5097,Fuel_Mappings!$I$2:$I$36,Fuel_Mappings!$I$2:$I$36)=$G5097,LOOKUP($G5097,Fuel_Mappings!$I$2:$I$36,Fuel_Mappings!$J$2:$J$36),""),"")</f>
        <v/>
      </c>
      <c r="S5097" s="5" t="str">
        <f t="shared" si="330"/>
        <v>2H3</v>
      </c>
      <c r="T5097" s="3" t="b">
        <f t="shared" si="331"/>
        <v>1</v>
      </c>
      <c r="U5097" s="3" t="b">
        <f t="shared" si="332"/>
        <v>1</v>
      </c>
    </row>
    <row r="5098" spans="1:21">
      <c r="A5098" s="10">
        <v>31606002</v>
      </c>
      <c r="B5098" t="s">
        <v>1101</v>
      </c>
      <c r="C5098" t="s">
        <v>1535</v>
      </c>
      <c r="D5098" t="s">
        <v>1536</v>
      </c>
      <c r="E5098" t="s">
        <v>11</v>
      </c>
      <c r="F5098" t="s">
        <v>697</v>
      </c>
      <c r="G5098" t="s">
        <v>1132</v>
      </c>
      <c r="H5098" t="s">
        <v>14</v>
      </c>
      <c r="I5098" t="s">
        <v>699</v>
      </c>
      <c r="J5098" t="s">
        <v>21</v>
      </c>
      <c r="K5098" s="3" t="str">
        <f t="shared" si="329"/>
        <v>Miscellaneous Industrial ProcessesOther</v>
      </c>
      <c r="L5098" s="9" t="s">
        <v>1464</v>
      </c>
      <c r="M5098" s="9" t="s">
        <v>1465</v>
      </c>
      <c r="N5098" t="s">
        <v>41</v>
      </c>
      <c r="P5098" s="5" t="str">
        <f>IF(LOOKUP($K5098,Fuel_Mappings!$C$2:$C$255,Fuel_Mappings!$D$2:$D$255)&lt;&gt;"",LOOKUP($K5098,Fuel_Mappings!$C$2:$C$255,Fuel_Mappings!$D$2:$D$255),"")</f>
        <v>Other_Fuel</v>
      </c>
      <c r="Q5098" s="5" t="str">
        <f>IF($P5098="Other_Fuel",IF(LOOKUP($G5098,Fuel_Mappings!$I$2:$I$36,Fuel_Mappings!$I$2:$I$36)=$G5098,LOOKUP($G5098,Fuel_Mappings!$I$2:$I$36,Fuel_Mappings!$J$2:$J$36),""),"")</f>
        <v/>
      </c>
      <c r="S5098" s="5" t="str">
        <f t="shared" si="330"/>
        <v>2H3</v>
      </c>
      <c r="T5098" s="3" t="b">
        <f t="shared" si="331"/>
        <v>1</v>
      </c>
      <c r="U5098" s="3" t="b">
        <f t="shared" si="332"/>
        <v>1</v>
      </c>
    </row>
    <row r="5099" spans="1:21">
      <c r="A5099" s="10">
        <v>31603001</v>
      </c>
      <c r="B5099" t="s">
        <v>1101</v>
      </c>
      <c r="C5099" t="s">
        <v>1535</v>
      </c>
      <c r="D5099" t="s">
        <v>1536</v>
      </c>
      <c r="E5099" t="s">
        <v>11</v>
      </c>
      <c r="F5099" t="s">
        <v>697</v>
      </c>
      <c r="G5099" t="s">
        <v>1131</v>
      </c>
      <c r="H5099" t="s">
        <v>14</v>
      </c>
      <c r="I5099" t="s">
        <v>699</v>
      </c>
      <c r="J5099" t="s">
        <v>21</v>
      </c>
      <c r="K5099" s="3" t="str">
        <f t="shared" si="329"/>
        <v>Miscellaneous Industrial ProcessesOther</v>
      </c>
      <c r="L5099" s="9" t="s">
        <v>1464</v>
      </c>
      <c r="M5099" s="9" t="s">
        <v>1465</v>
      </c>
      <c r="N5099" t="s">
        <v>41</v>
      </c>
      <c r="P5099" s="5" t="str">
        <f>IF(LOOKUP($K5099,Fuel_Mappings!$C$2:$C$255,Fuel_Mappings!$D$2:$D$255)&lt;&gt;"",LOOKUP($K5099,Fuel_Mappings!$C$2:$C$255,Fuel_Mappings!$D$2:$D$255),"")</f>
        <v>Other_Fuel</v>
      </c>
      <c r="Q5099" s="5" t="str">
        <f>IF($P5099="Other_Fuel",IF(LOOKUP($G5099,Fuel_Mappings!$I$2:$I$36,Fuel_Mappings!$I$2:$I$36)=$G5099,LOOKUP($G5099,Fuel_Mappings!$I$2:$I$36,Fuel_Mappings!$J$2:$J$36),""),"")</f>
        <v/>
      </c>
      <c r="S5099" s="5" t="str">
        <f t="shared" si="330"/>
        <v>2H3</v>
      </c>
      <c r="T5099" s="3" t="b">
        <f t="shared" si="331"/>
        <v>1</v>
      </c>
      <c r="U5099" s="3" t="b">
        <f t="shared" si="332"/>
        <v>1</v>
      </c>
    </row>
    <row r="5100" spans="1:21">
      <c r="A5100" s="10">
        <v>31604003</v>
      </c>
      <c r="B5100" t="s">
        <v>1101</v>
      </c>
      <c r="C5100" t="s">
        <v>1535</v>
      </c>
      <c r="D5100" t="s">
        <v>1536</v>
      </c>
      <c r="E5100" t="s">
        <v>11</v>
      </c>
      <c r="F5100" t="s">
        <v>697</v>
      </c>
      <c r="G5100" t="s">
        <v>1137</v>
      </c>
      <c r="H5100" t="s">
        <v>14</v>
      </c>
      <c r="I5100" t="s">
        <v>699</v>
      </c>
      <c r="J5100" t="s">
        <v>21</v>
      </c>
      <c r="K5100" s="3" t="str">
        <f t="shared" si="329"/>
        <v>Miscellaneous Industrial ProcessesOther</v>
      </c>
      <c r="L5100" s="9" t="s">
        <v>1464</v>
      </c>
      <c r="M5100" s="9" t="s">
        <v>1465</v>
      </c>
      <c r="N5100" t="s">
        <v>41</v>
      </c>
      <c r="P5100" s="5" t="str">
        <f>IF(LOOKUP($K5100,Fuel_Mappings!$C$2:$C$255,Fuel_Mappings!$D$2:$D$255)&lt;&gt;"",LOOKUP($K5100,Fuel_Mappings!$C$2:$C$255,Fuel_Mappings!$D$2:$D$255),"")</f>
        <v>Other_Fuel</v>
      </c>
      <c r="Q5100" s="5" t="str">
        <f>IF($P5100="Other_Fuel",IF(LOOKUP($G5100,Fuel_Mappings!$I$2:$I$36,Fuel_Mappings!$I$2:$I$36)=$G5100,LOOKUP($G5100,Fuel_Mappings!$I$2:$I$36,Fuel_Mappings!$J$2:$J$36),""),"")</f>
        <v/>
      </c>
      <c r="S5100" s="5" t="str">
        <f t="shared" si="330"/>
        <v>2H3</v>
      </c>
      <c r="T5100" s="3" t="b">
        <f t="shared" si="331"/>
        <v>1</v>
      </c>
      <c r="U5100" s="3" t="b">
        <f t="shared" si="332"/>
        <v>1</v>
      </c>
    </row>
    <row r="5101" spans="1:21">
      <c r="A5101" s="10">
        <v>31604002</v>
      </c>
      <c r="B5101" t="s">
        <v>1101</v>
      </c>
      <c r="C5101" t="s">
        <v>1535</v>
      </c>
      <c r="D5101" t="s">
        <v>1536</v>
      </c>
      <c r="E5101" t="s">
        <v>11</v>
      </c>
      <c r="F5101" t="s">
        <v>697</v>
      </c>
      <c r="G5101" t="s">
        <v>1137</v>
      </c>
      <c r="H5101" t="s">
        <v>14</v>
      </c>
      <c r="I5101" t="s">
        <v>699</v>
      </c>
      <c r="J5101" t="s">
        <v>21</v>
      </c>
      <c r="K5101" s="3" t="str">
        <f t="shared" si="329"/>
        <v>Miscellaneous Industrial ProcessesOther</v>
      </c>
      <c r="L5101" s="9" t="s">
        <v>1464</v>
      </c>
      <c r="M5101" s="9" t="s">
        <v>1465</v>
      </c>
      <c r="N5101" t="s">
        <v>41</v>
      </c>
      <c r="P5101" s="5" t="str">
        <f>IF(LOOKUP($K5101,Fuel_Mappings!$C$2:$C$255,Fuel_Mappings!$D$2:$D$255)&lt;&gt;"",LOOKUP($K5101,Fuel_Mappings!$C$2:$C$255,Fuel_Mappings!$D$2:$D$255),"")</f>
        <v>Other_Fuel</v>
      </c>
      <c r="Q5101" s="5" t="str">
        <f>IF($P5101="Other_Fuel",IF(LOOKUP($G5101,Fuel_Mappings!$I$2:$I$36,Fuel_Mappings!$I$2:$I$36)=$G5101,LOOKUP($G5101,Fuel_Mappings!$I$2:$I$36,Fuel_Mappings!$J$2:$J$36),""),"")</f>
        <v/>
      </c>
      <c r="S5101" s="5" t="str">
        <f t="shared" si="330"/>
        <v>2H3</v>
      </c>
      <c r="T5101" s="3" t="b">
        <f t="shared" si="331"/>
        <v>1</v>
      </c>
      <c r="U5101" s="3" t="b">
        <f t="shared" si="332"/>
        <v>1</v>
      </c>
    </row>
    <row r="5102" spans="1:21">
      <c r="A5102" s="10">
        <v>31613001</v>
      </c>
      <c r="B5102" t="s">
        <v>1101</v>
      </c>
      <c r="C5102" t="s">
        <v>1535</v>
      </c>
      <c r="D5102" t="s">
        <v>1536</v>
      </c>
      <c r="E5102" t="s">
        <v>11</v>
      </c>
      <c r="F5102" t="s">
        <v>697</v>
      </c>
      <c r="G5102" t="s">
        <v>1138</v>
      </c>
      <c r="H5102" t="s">
        <v>14</v>
      </c>
      <c r="I5102" t="s">
        <v>699</v>
      </c>
      <c r="J5102" t="s">
        <v>21</v>
      </c>
      <c r="K5102" s="3" t="str">
        <f t="shared" si="329"/>
        <v>Miscellaneous Industrial ProcessesOther</v>
      </c>
      <c r="L5102" s="9" t="s">
        <v>1464</v>
      </c>
      <c r="M5102" s="9" t="s">
        <v>1465</v>
      </c>
      <c r="N5102" t="s">
        <v>41</v>
      </c>
      <c r="P5102" s="5" t="str">
        <f>IF(LOOKUP($K5102,Fuel_Mappings!$C$2:$C$255,Fuel_Mappings!$D$2:$D$255)&lt;&gt;"",LOOKUP($K5102,Fuel_Mappings!$C$2:$C$255,Fuel_Mappings!$D$2:$D$255),"")</f>
        <v>Other_Fuel</v>
      </c>
      <c r="Q5102" s="5" t="str">
        <f>IF($P5102="Other_Fuel",IF(LOOKUP($G5102,Fuel_Mappings!$I$2:$I$36,Fuel_Mappings!$I$2:$I$36)=$G5102,LOOKUP($G5102,Fuel_Mappings!$I$2:$I$36,Fuel_Mappings!$J$2:$J$36),""),"")</f>
        <v/>
      </c>
      <c r="S5102" s="5" t="str">
        <f t="shared" si="330"/>
        <v>2H3</v>
      </c>
      <c r="T5102" s="3" t="b">
        <f t="shared" si="331"/>
        <v>1</v>
      </c>
      <c r="U5102" s="3" t="b">
        <f t="shared" si="332"/>
        <v>1</v>
      </c>
    </row>
    <row r="5103" spans="1:21">
      <c r="A5103" s="10">
        <v>31613004</v>
      </c>
      <c r="B5103" t="s">
        <v>1101</v>
      </c>
      <c r="C5103" t="s">
        <v>1535</v>
      </c>
      <c r="D5103" t="s">
        <v>1536</v>
      </c>
      <c r="E5103" t="s">
        <v>11</v>
      </c>
      <c r="F5103" t="s">
        <v>697</v>
      </c>
      <c r="G5103" t="s">
        <v>1138</v>
      </c>
      <c r="H5103" t="s">
        <v>14</v>
      </c>
      <c r="I5103" t="s">
        <v>699</v>
      </c>
      <c r="J5103" t="s">
        <v>21</v>
      </c>
      <c r="K5103" s="3" t="str">
        <f t="shared" si="329"/>
        <v>Miscellaneous Industrial ProcessesOther</v>
      </c>
      <c r="L5103" s="9" t="s">
        <v>1464</v>
      </c>
      <c r="M5103" s="9" t="s">
        <v>1465</v>
      </c>
      <c r="N5103" t="s">
        <v>41</v>
      </c>
      <c r="P5103" s="5" t="str">
        <f>IF(LOOKUP($K5103,Fuel_Mappings!$C$2:$C$255,Fuel_Mappings!$D$2:$D$255)&lt;&gt;"",LOOKUP($K5103,Fuel_Mappings!$C$2:$C$255,Fuel_Mappings!$D$2:$D$255),"")</f>
        <v>Other_Fuel</v>
      </c>
      <c r="Q5103" s="5" t="str">
        <f>IF($P5103="Other_Fuel",IF(LOOKUP($G5103,Fuel_Mappings!$I$2:$I$36,Fuel_Mappings!$I$2:$I$36)=$G5103,LOOKUP($G5103,Fuel_Mappings!$I$2:$I$36,Fuel_Mappings!$J$2:$J$36),""),"")</f>
        <v/>
      </c>
      <c r="S5103" s="5" t="str">
        <f t="shared" si="330"/>
        <v>2H3</v>
      </c>
      <c r="T5103" s="3" t="b">
        <f t="shared" si="331"/>
        <v>1</v>
      </c>
      <c r="U5103" s="3" t="b">
        <f t="shared" si="332"/>
        <v>1</v>
      </c>
    </row>
    <row r="5104" spans="1:21">
      <c r="A5104" s="10">
        <v>31613003</v>
      </c>
      <c r="B5104" t="s">
        <v>1101</v>
      </c>
      <c r="C5104" t="s">
        <v>1535</v>
      </c>
      <c r="D5104" t="s">
        <v>1536</v>
      </c>
      <c r="E5104" t="s">
        <v>11</v>
      </c>
      <c r="F5104" t="s">
        <v>697</v>
      </c>
      <c r="G5104" t="s">
        <v>1138</v>
      </c>
      <c r="H5104" t="s">
        <v>14</v>
      </c>
      <c r="I5104" t="s">
        <v>699</v>
      </c>
      <c r="J5104" t="s">
        <v>21</v>
      </c>
      <c r="K5104" s="3" t="str">
        <f t="shared" si="329"/>
        <v>Miscellaneous Industrial ProcessesOther</v>
      </c>
      <c r="L5104" s="9" t="s">
        <v>1464</v>
      </c>
      <c r="M5104" s="9" t="s">
        <v>1465</v>
      </c>
      <c r="N5104" t="s">
        <v>41</v>
      </c>
      <c r="P5104" s="5" t="str">
        <f>IF(LOOKUP($K5104,Fuel_Mappings!$C$2:$C$255,Fuel_Mappings!$D$2:$D$255)&lt;&gt;"",LOOKUP($K5104,Fuel_Mappings!$C$2:$C$255,Fuel_Mappings!$D$2:$D$255),"")</f>
        <v>Other_Fuel</v>
      </c>
      <c r="Q5104" s="5" t="str">
        <f>IF($P5104="Other_Fuel",IF(LOOKUP($G5104,Fuel_Mappings!$I$2:$I$36,Fuel_Mappings!$I$2:$I$36)=$G5104,LOOKUP($G5104,Fuel_Mappings!$I$2:$I$36,Fuel_Mappings!$J$2:$J$36),""),"")</f>
        <v/>
      </c>
      <c r="S5104" s="5" t="str">
        <f t="shared" si="330"/>
        <v>2H3</v>
      </c>
      <c r="T5104" s="3" t="b">
        <f t="shared" si="331"/>
        <v>1</v>
      </c>
      <c r="U5104" s="3" t="b">
        <f t="shared" si="332"/>
        <v>1</v>
      </c>
    </row>
    <row r="5105" spans="1:21">
      <c r="A5105" s="10">
        <v>31605002</v>
      </c>
      <c r="B5105" t="s">
        <v>1101</v>
      </c>
      <c r="C5105" t="s">
        <v>1535</v>
      </c>
      <c r="D5105" t="s">
        <v>1536</v>
      </c>
      <c r="E5105" t="s">
        <v>11</v>
      </c>
      <c r="F5105" t="s">
        <v>697</v>
      </c>
      <c r="G5105" t="s">
        <v>895</v>
      </c>
      <c r="H5105" t="s">
        <v>14</v>
      </c>
      <c r="I5105" t="s">
        <v>699</v>
      </c>
      <c r="J5105" t="s">
        <v>21</v>
      </c>
      <c r="K5105" s="3" t="str">
        <f t="shared" si="329"/>
        <v>Miscellaneous Industrial ProcessesOther</v>
      </c>
      <c r="L5105" s="9" t="s">
        <v>1464</v>
      </c>
      <c r="M5105" s="9" t="s">
        <v>1465</v>
      </c>
      <c r="N5105" t="s">
        <v>41</v>
      </c>
      <c r="P5105" s="5" t="str">
        <f>IF(LOOKUP($K5105,Fuel_Mappings!$C$2:$C$255,Fuel_Mappings!$D$2:$D$255)&lt;&gt;"",LOOKUP($K5105,Fuel_Mappings!$C$2:$C$255,Fuel_Mappings!$D$2:$D$255),"")</f>
        <v>Other_Fuel</v>
      </c>
      <c r="Q5105" s="5" t="str">
        <f>IF($P5105="Other_Fuel",IF(LOOKUP($G5105,Fuel_Mappings!$I$2:$I$36,Fuel_Mappings!$I$2:$I$36)=$G5105,LOOKUP($G5105,Fuel_Mappings!$I$2:$I$36,Fuel_Mappings!$J$2:$J$36),""),"")</f>
        <v/>
      </c>
      <c r="S5105" s="5" t="str">
        <f t="shared" si="330"/>
        <v>2H3</v>
      </c>
      <c r="T5105" s="3" t="b">
        <f t="shared" si="331"/>
        <v>1</v>
      </c>
      <c r="U5105" s="3" t="b">
        <f t="shared" si="332"/>
        <v>1</v>
      </c>
    </row>
    <row r="5106" spans="1:21">
      <c r="A5106" s="10">
        <v>31605003</v>
      </c>
      <c r="B5106" t="s">
        <v>1101</v>
      </c>
      <c r="C5106" t="s">
        <v>1535</v>
      </c>
      <c r="D5106" t="s">
        <v>1536</v>
      </c>
      <c r="E5106" t="s">
        <v>11</v>
      </c>
      <c r="F5106" t="s">
        <v>697</v>
      </c>
      <c r="G5106" t="s">
        <v>895</v>
      </c>
      <c r="H5106" t="s">
        <v>14</v>
      </c>
      <c r="I5106" t="s">
        <v>699</v>
      </c>
      <c r="J5106" t="s">
        <v>21</v>
      </c>
      <c r="K5106" s="3" t="str">
        <f t="shared" si="329"/>
        <v>Miscellaneous Industrial ProcessesOther</v>
      </c>
      <c r="L5106" s="9" t="s">
        <v>1464</v>
      </c>
      <c r="M5106" s="9" t="s">
        <v>1465</v>
      </c>
      <c r="N5106" t="s">
        <v>41</v>
      </c>
      <c r="P5106" s="5" t="str">
        <f>IF(LOOKUP($K5106,Fuel_Mappings!$C$2:$C$255,Fuel_Mappings!$D$2:$D$255)&lt;&gt;"",LOOKUP($K5106,Fuel_Mappings!$C$2:$C$255,Fuel_Mappings!$D$2:$D$255),"")</f>
        <v>Other_Fuel</v>
      </c>
      <c r="Q5106" s="5" t="str">
        <f>IF($P5106="Other_Fuel",IF(LOOKUP($G5106,Fuel_Mappings!$I$2:$I$36,Fuel_Mappings!$I$2:$I$36)=$G5106,LOOKUP($G5106,Fuel_Mappings!$I$2:$I$36,Fuel_Mappings!$J$2:$J$36),""),"")</f>
        <v/>
      </c>
      <c r="S5106" s="5" t="str">
        <f t="shared" si="330"/>
        <v>2H3</v>
      </c>
      <c r="T5106" s="3" t="b">
        <f t="shared" si="331"/>
        <v>1</v>
      </c>
      <c r="U5106" s="3" t="b">
        <f t="shared" si="332"/>
        <v>1</v>
      </c>
    </row>
    <row r="5107" spans="1:21">
      <c r="A5107" s="10">
        <v>31616004</v>
      </c>
      <c r="B5107" t="s">
        <v>1101</v>
      </c>
      <c r="C5107" t="s">
        <v>1535</v>
      </c>
      <c r="D5107" t="s">
        <v>1536</v>
      </c>
      <c r="E5107" t="s">
        <v>11</v>
      </c>
      <c r="F5107" t="s">
        <v>697</v>
      </c>
      <c r="G5107" t="s">
        <v>1134</v>
      </c>
      <c r="H5107" t="s">
        <v>14</v>
      </c>
      <c r="I5107" t="s">
        <v>699</v>
      </c>
      <c r="J5107" t="s">
        <v>21</v>
      </c>
      <c r="K5107" s="3" t="str">
        <f t="shared" ref="K5107:K5170" si="333">I5107&amp;J5107</f>
        <v>Miscellaneous Industrial ProcessesOther</v>
      </c>
      <c r="L5107" s="9" t="s">
        <v>1464</v>
      </c>
      <c r="M5107" s="9" t="s">
        <v>1465</v>
      </c>
      <c r="N5107" t="s">
        <v>41</v>
      </c>
      <c r="P5107" s="5" t="str">
        <f>IF(LOOKUP($K5107,Fuel_Mappings!$C$2:$C$255,Fuel_Mappings!$D$2:$D$255)&lt;&gt;"",LOOKUP($K5107,Fuel_Mappings!$C$2:$C$255,Fuel_Mappings!$D$2:$D$255),"")</f>
        <v>Other_Fuel</v>
      </c>
      <c r="Q5107" s="5" t="str">
        <f>IF($P5107="Other_Fuel",IF(LOOKUP($G5107,Fuel_Mappings!$I$2:$I$36,Fuel_Mappings!$I$2:$I$36)=$G5107,LOOKUP($G5107,Fuel_Mappings!$I$2:$I$36,Fuel_Mappings!$J$2:$J$36),""),"")</f>
        <v/>
      </c>
      <c r="S5107" s="5" t="str">
        <f t="shared" si="330"/>
        <v>2H3</v>
      </c>
      <c r="T5107" s="3" t="b">
        <f t="shared" si="331"/>
        <v>1</v>
      </c>
      <c r="U5107" s="3" t="b">
        <f t="shared" si="332"/>
        <v>1</v>
      </c>
    </row>
    <row r="5108" spans="1:21">
      <c r="A5108" s="10">
        <v>30700403</v>
      </c>
      <c r="B5108" t="s">
        <v>1101</v>
      </c>
      <c r="C5108" t="s">
        <v>1558</v>
      </c>
      <c r="D5108" t="s">
        <v>1467</v>
      </c>
      <c r="E5108" t="s">
        <v>11</v>
      </c>
      <c r="F5108" t="s">
        <v>1026</v>
      </c>
      <c r="G5108" t="s">
        <v>1118</v>
      </c>
      <c r="H5108" t="s">
        <v>259</v>
      </c>
      <c r="I5108" t="s">
        <v>419</v>
      </c>
      <c r="J5108" t="s">
        <v>420</v>
      </c>
      <c r="K5108" s="3" t="str">
        <f t="shared" si="333"/>
        <v>Bulk Materials StorageStorage</v>
      </c>
      <c r="L5108" s="9" t="s">
        <v>1466</v>
      </c>
      <c r="M5108" s="9" t="s">
        <v>1467</v>
      </c>
      <c r="N5108" t="s">
        <v>41</v>
      </c>
      <c r="P5108" s="5" t="str">
        <f>IF(LOOKUP($K5108,Fuel_Mappings!$C$2:$C$255,Fuel_Mappings!$D$2:$D$255)&lt;&gt;"",LOOKUP($K5108,Fuel_Mappings!$C$2:$C$255,Fuel_Mappings!$D$2:$D$255),"")</f>
        <v/>
      </c>
      <c r="Q5108" s="5" t="str">
        <f>IF($P5108="Other_Fuel",IF(LOOKUP($G5108,Fuel_Mappings!$I$2:$I$36,Fuel_Mappings!$I$2:$I$36)=$G5108,LOOKUP($G5108,Fuel_Mappings!$I$2:$I$36,Fuel_Mappings!$J$2:$J$36),""),"")</f>
        <v/>
      </c>
      <c r="S5108" s="5" t="str">
        <f t="shared" si="330"/>
        <v>2I</v>
      </c>
      <c r="T5108" s="3" t="b">
        <f t="shared" si="331"/>
        <v>1</v>
      </c>
      <c r="U5108" s="3" t="b">
        <f t="shared" si="332"/>
        <v>1</v>
      </c>
    </row>
    <row r="5109" spans="1:21">
      <c r="A5109" s="10">
        <v>30703001</v>
      </c>
      <c r="B5109" t="s">
        <v>1101</v>
      </c>
      <c r="C5109" t="s">
        <v>1558</v>
      </c>
      <c r="D5109" t="s">
        <v>1467</v>
      </c>
      <c r="E5109" t="s">
        <v>11</v>
      </c>
      <c r="F5109" t="s">
        <v>1026</v>
      </c>
      <c r="G5109" t="s">
        <v>1049</v>
      </c>
      <c r="H5109" t="s">
        <v>259</v>
      </c>
      <c r="I5109" t="s">
        <v>419</v>
      </c>
      <c r="J5109" t="s">
        <v>420</v>
      </c>
      <c r="K5109" s="3" t="str">
        <f t="shared" si="333"/>
        <v>Bulk Materials StorageStorage</v>
      </c>
      <c r="L5109" s="9" t="s">
        <v>1466</v>
      </c>
      <c r="M5109" s="9" t="s">
        <v>1467</v>
      </c>
      <c r="N5109" t="s">
        <v>41</v>
      </c>
      <c r="P5109" s="5" t="str">
        <f>IF(LOOKUP($K5109,Fuel_Mappings!$C$2:$C$255,Fuel_Mappings!$D$2:$D$255)&lt;&gt;"",LOOKUP($K5109,Fuel_Mappings!$C$2:$C$255,Fuel_Mappings!$D$2:$D$255),"")</f>
        <v/>
      </c>
      <c r="Q5109" s="5" t="str">
        <f>IF($P5109="Other_Fuel",IF(LOOKUP($G5109,Fuel_Mappings!$I$2:$I$36,Fuel_Mappings!$I$2:$I$36)=$G5109,LOOKUP($G5109,Fuel_Mappings!$I$2:$I$36,Fuel_Mappings!$J$2:$J$36),""),"")</f>
        <v/>
      </c>
      <c r="S5109" s="5" t="str">
        <f t="shared" si="330"/>
        <v>2I</v>
      </c>
      <c r="T5109" s="3" t="b">
        <f t="shared" si="331"/>
        <v>1</v>
      </c>
      <c r="U5109" s="3" t="b">
        <f t="shared" si="332"/>
        <v>1</v>
      </c>
    </row>
    <row r="5110" spans="1:21">
      <c r="A5110" s="10">
        <v>30703002</v>
      </c>
      <c r="B5110" t="s">
        <v>1101</v>
      </c>
      <c r="C5110" t="s">
        <v>1558</v>
      </c>
      <c r="D5110" t="s">
        <v>1467</v>
      </c>
      <c r="E5110" t="s">
        <v>11</v>
      </c>
      <c r="F5110" t="s">
        <v>1026</v>
      </c>
      <c r="G5110" t="s">
        <v>1049</v>
      </c>
      <c r="H5110" t="s">
        <v>259</v>
      </c>
      <c r="I5110" t="s">
        <v>419</v>
      </c>
      <c r="J5110" t="s">
        <v>420</v>
      </c>
      <c r="K5110" s="3" t="str">
        <f t="shared" si="333"/>
        <v>Bulk Materials StorageStorage</v>
      </c>
      <c r="L5110" s="9" t="s">
        <v>1466</v>
      </c>
      <c r="M5110" s="9" t="s">
        <v>1467</v>
      </c>
      <c r="N5110" t="s">
        <v>41</v>
      </c>
      <c r="P5110" s="5" t="str">
        <f>IF(LOOKUP($K5110,Fuel_Mappings!$C$2:$C$255,Fuel_Mappings!$D$2:$D$255)&lt;&gt;"",LOOKUP($K5110,Fuel_Mappings!$C$2:$C$255,Fuel_Mappings!$D$2:$D$255),"")</f>
        <v/>
      </c>
      <c r="Q5110" s="5" t="str">
        <f>IF($P5110="Other_Fuel",IF(LOOKUP($G5110,Fuel_Mappings!$I$2:$I$36,Fuel_Mappings!$I$2:$I$36)=$G5110,LOOKUP($G5110,Fuel_Mappings!$I$2:$I$36,Fuel_Mappings!$J$2:$J$36),""),"")</f>
        <v/>
      </c>
      <c r="S5110" s="5" t="str">
        <f t="shared" si="330"/>
        <v>2I</v>
      </c>
      <c r="T5110" s="3" t="b">
        <f t="shared" si="331"/>
        <v>1</v>
      </c>
      <c r="U5110" s="3" t="b">
        <f t="shared" si="332"/>
        <v>1</v>
      </c>
    </row>
    <row r="5111" spans="1:21">
      <c r="A5111" s="10">
        <v>30700590</v>
      </c>
      <c r="B5111" t="s">
        <v>1101</v>
      </c>
      <c r="C5111" t="s">
        <v>1558</v>
      </c>
      <c r="D5111" t="s">
        <v>1467</v>
      </c>
      <c r="E5111" t="s">
        <v>11</v>
      </c>
      <c r="F5111" t="s">
        <v>1026</v>
      </c>
      <c r="G5111" t="s">
        <v>1044</v>
      </c>
      <c r="H5111" t="s">
        <v>259</v>
      </c>
      <c r="I5111" t="s">
        <v>419</v>
      </c>
      <c r="J5111" t="s">
        <v>21</v>
      </c>
      <c r="K5111" s="3" t="str">
        <f t="shared" si="333"/>
        <v>Bulk Materials StorageOther</v>
      </c>
      <c r="L5111" s="9" t="s">
        <v>1466</v>
      </c>
      <c r="M5111" s="9" t="s">
        <v>1467</v>
      </c>
      <c r="N5111" t="s">
        <v>41</v>
      </c>
      <c r="P5111" s="5" t="str">
        <f>IF(LOOKUP($K5111,Fuel_Mappings!$C$2:$C$255,Fuel_Mappings!$D$2:$D$255)&lt;&gt;"",LOOKUP($K5111,Fuel_Mappings!$C$2:$C$255,Fuel_Mappings!$D$2:$D$255),"")</f>
        <v>Other_Fuel</v>
      </c>
      <c r="Q5111" s="5" t="str">
        <f>IF($P5111="Other_Fuel",IF(LOOKUP($G5111,Fuel_Mappings!$I$2:$I$36,Fuel_Mappings!$I$2:$I$36)=$G5111,LOOKUP($G5111,Fuel_Mappings!$I$2:$I$36,Fuel_Mappings!$J$2:$J$36),""),"")</f>
        <v/>
      </c>
      <c r="S5111" s="5" t="str">
        <f t="shared" si="330"/>
        <v>2I</v>
      </c>
      <c r="T5111" s="3" t="b">
        <f t="shared" si="331"/>
        <v>1</v>
      </c>
      <c r="U5111" s="3" t="b">
        <f t="shared" si="332"/>
        <v>1</v>
      </c>
    </row>
    <row r="5112" spans="1:21">
      <c r="A5112" s="10">
        <v>30700505</v>
      </c>
      <c r="B5112" t="s">
        <v>1101</v>
      </c>
      <c r="C5112" t="s">
        <v>1558</v>
      </c>
      <c r="D5112" t="s">
        <v>1467</v>
      </c>
      <c r="E5112" t="s">
        <v>11</v>
      </c>
      <c r="F5112" t="s">
        <v>1026</v>
      </c>
      <c r="G5112" t="s">
        <v>1044</v>
      </c>
      <c r="H5112" t="s">
        <v>259</v>
      </c>
      <c r="I5112" t="s">
        <v>419</v>
      </c>
      <c r="J5112" t="s">
        <v>21</v>
      </c>
      <c r="K5112" s="3" t="str">
        <f t="shared" si="333"/>
        <v>Bulk Materials StorageOther</v>
      </c>
      <c r="L5112" s="9" t="s">
        <v>1466</v>
      </c>
      <c r="M5112" s="9" t="s">
        <v>1467</v>
      </c>
      <c r="N5112" t="s">
        <v>41</v>
      </c>
      <c r="P5112" s="5" t="str">
        <f>IF(LOOKUP($K5112,Fuel_Mappings!$C$2:$C$255,Fuel_Mappings!$D$2:$D$255)&lt;&gt;"",LOOKUP($K5112,Fuel_Mappings!$C$2:$C$255,Fuel_Mappings!$D$2:$D$255),"")</f>
        <v>Other_Fuel</v>
      </c>
      <c r="Q5112" s="5" t="str">
        <f>IF($P5112="Other_Fuel",IF(LOOKUP($G5112,Fuel_Mappings!$I$2:$I$36,Fuel_Mappings!$I$2:$I$36)=$G5112,LOOKUP($G5112,Fuel_Mappings!$I$2:$I$36,Fuel_Mappings!$J$2:$J$36),""),"")</f>
        <v/>
      </c>
      <c r="S5112" s="5" t="str">
        <f t="shared" si="330"/>
        <v>2I</v>
      </c>
      <c r="T5112" s="3" t="b">
        <f t="shared" si="331"/>
        <v>1</v>
      </c>
      <c r="U5112" s="3" t="b">
        <f t="shared" si="332"/>
        <v>1</v>
      </c>
    </row>
    <row r="5113" spans="1:21">
      <c r="A5113" s="10">
        <v>30700581</v>
      </c>
      <c r="B5113" t="s">
        <v>1101</v>
      </c>
      <c r="C5113" t="s">
        <v>1558</v>
      </c>
      <c r="D5113" t="s">
        <v>1467</v>
      </c>
      <c r="E5113" t="s">
        <v>11</v>
      </c>
      <c r="F5113" t="s">
        <v>1026</v>
      </c>
      <c r="G5113" t="s">
        <v>1044</v>
      </c>
      <c r="H5113" t="s">
        <v>259</v>
      </c>
      <c r="I5113" t="s">
        <v>419</v>
      </c>
      <c r="J5113" t="s">
        <v>21</v>
      </c>
      <c r="K5113" s="3" t="str">
        <f t="shared" si="333"/>
        <v>Bulk Materials StorageOther</v>
      </c>
      <c r="L5113" s="9" t="s">
        <v>1466</v>
      </c>
      <c r="M5113" s="9" t="s">
        <v>1467</v>
      </c>
      <c r="N5113" t="s">
        <v>41</v>
      </c>
      <c r="P5113" s="5" t="str">
        <f>IF(LOOKUP($K5113,Fuel_Mappings!$C$2:$C$255,Fuel_Mappings!$D$2:$D$255)&lt;&gt;"",LOOKUP($K5113,Fuel_Mappings!$C$2:$C$255,Fuel_Mappings!$D$2:$D$255),"")</f>
        <v>Other_Fuel</v>
      </c>
      <c r="Q5113" s="5" t="str">
        <f>IF($P5113="Other_Fuel",IF(LOOKUP($G5113,Fuel_Mappings!$I$2:$I$36,Fuel_Mappings!$I$2:$I$36)=$G5113,LOOKUP($G5113,Fuel_Mappings!$I$2:$I$36,Fuel_Mappings!$J$2:$J$36),""),"")</f>
        <v/>
      </c>
      <c r="S5113" s="5" t="str">
        <f t="shared" si="330"/>
        <v>2I</v>
      </c>
      <c r="T5113" s="3" t="b">
        <f t="shared" si="331"/>
        <v>1</v>
      </c>
      <c r="U5113" s="3" t="b">
        <f t="shared" si="332"/>
        <v>1</v>
      </c>
    </row>
    <row r="5114" spans="1:21">
      <c r="A5114" s="10">
        <v>30800104</v>
      </c>
      <c r="B5114" t="s">
        <v>1101</v>
      </c>
      <c r="C5114" t="s">
        <v>1535</v>
      </c>
      <c r="D5114" t="s">
        <v>1536</v>
      </c>
      <c r="E5114" t="s">
        <v>11</v>
      </c>
      <c r="F5114" t="s">
        <v>107</v>
      </c>
      <c r="G5114" t="s">
        <v>1110</v>
      </c>
      <c r="H5114" t="s">
        <v>14</v>
      </c>
      <c r="I5114" t="s">
        <v>1111</v>
      </c>
      <c r="J5114" t="s">
        <v>1112</v>
      </c>
      <c r="K5114" s="3" t="str">
        <f t="shared" si="333"/>
        <v>Rubber &amp; Miscellaneous Plastic ProductsRubber Tire Mfg</v>
      </c>
      <c r="L5114" s="9" t="s">
        <v>1464</v>
      </c>
      <c r="M5114" s="9" t="s">
        <v>1465</v>
      </c>
      <c r="N5114" t="s">
        <v>41</v>
      </c>
      <c r="P5114" s="5" t="str">
        <f>IF(LOOKUP($K5114,Fuel_Mappings!$C$2:$C$255,Fuel_Mappings!$D$2:$D$255)&lt;&gt;"",LOOKUP($K5114,Fuel_Mappings!$C$2:$C$255,Fuel_Mappings!$D$2:$D$255),"")</f>
        <v/>
      </c>
      <c r="Q5114" s="5" t="str">
        <f>IF($P5114="Other_Fuel",IF(LOOKUP($G5114,Fuel_Mappings!$I$2:$I$36,Fuel_Mappings!$I$2:$I$36)=$G5114,LOOKUP($G5114,Fuel_Mappings!$I$2:$I$36,Fuel_Mappings!$J$2:$J$36),""),"")</f>
        <v/>
      </c>
      <c r="S5114" s="5" t="str">
        <f t="shared" si="330"/>
        <v>2H3</v>
      </c>
      <c r="T5114" s="3" t="b">
        <f t="shared" si="331"/>
        <v>1</v>
      </c>
      <c r="U5114" s="3" t="b">
        <f t="shared" si="332"/>
        <v>1</v>
      </c>
    </row>
    <row r="5115" spans="1:21">
      <c r="A5115" s="10">
        <v>30800107</v>
      </c>
      <c r="B5115" t="s">
        <v>1101</v>
      </c>
      <c r="C5115" t="s">
        <v>1535</v>
      </c>
      <c r="D5115" t="s">
        <v>1536</v>
      </c>
      <c r="E5115" t="s">
        <v>11</v>
      </c>
      <c r="F5115" t="s">
        <v>107</v>
      </c>
      <c r="G5115" t="s">
        <v>1110</v>
      </c>
      <c r="H5115" t="s">
        <v>14</v>
      </c>
      <c r="I5115" t="s">
        <v>1111</v>
      </c>
      <c r="J5115" t="s">
        <v>21</v>
      </c>
      <c r="K5115" s="3" t="str">
        <f t="shared" si="333"/>
        <v>Rubber &amp; Miscellaneous Plastic ProductsOther</v>
      </c>
      <c r="L5115" s="9" t="s">
        <v>1464</v>
      </c>
      <c r="M5115" s="9" t="s">
        <v>1465</v>
      </c>
      <c r="N5115" t="s">
        <v>41</v>
      </c>
      <c r="P5115" s="5" t="str">
        <f>IF(LOOKUP($K5115,Fuel_Mappings!$C$2:$C$255,Fuel_Mappings!$D$2:$D$255)&lt;&gt;"",LOOKUP($K5115,Fuel_Mappings!$C$2:$C$255,Fuel_Mappings!$D$2:$D$255),"")</f>
        <v>Other_Fuel</v>
      </c>
      <c r="Q5115" s="5" t="str">
        <f>IF($P5115="Other_Fuel",IF(LOOKUP($G5115,Fuel_Mappings!$I$2:$I$36,Fuel_Mappings!$I$2:$I$36)=$G5115,LOOKUP($G5115,Fuel_Mappings!$I$2:$I$36,Fuel_Mappings!$J$2:$J$36),""),"")</f>
        <v/>
      </c>
      <c r="S5115" s="5" t="str">
        <f t="shared" si="330"/>
        <v>2H3</v>
      </c>
      <c r="T5115" s="3" t="b">
        <f t="shared" si="331"/>
        <v>1</v>
      </c>
      <c r="U5115" s="3" t="b">
        <f t="shared" si="332"/>
        <v>1</v>
      </c>
    </row>
    <row r="5116" spans="1:21">
      <c r="A5116" s="10">
        <v>30800501</v>
      </c>
      <c r="B5116" t="s">
        <v>1101</v>
      </c>
      <c r="C5116" t="s">
        <v>1535</v>
      </c>
      <c r="D5116" t="s">
        <v>1536</v>
      </c>
      <c r="E5116" t="s">
        <v>11</v>
      </c>
      <c r="F5116" t="s">
        <v>107</v>
      </c>
      <c r="G5116" t="s">
        <v>1113</v>
      </c>
      <c r="H5116" t="s">
        <v>14</v>
      </c>
      <c r="I5116" t="s">
        <v>1111</v>
      </c>
      <c r="J5116" t="s">
        <v>21</v>
      </c>
      <c r="K5116" s="3" t="str">
        <f t="shared" si="333"/>
        <v>Rubber &amp; Miscellaneous Plastic ProductsOther</v>
      </c>
      <c r="L5116" s="9" t="s">
        <v>1464</v>
      </c>
      <c r="M5116" s="9" t="s">
        <v>1465</v>
      </c>
      <c r="N5116" t="s">
        <v>41</v>
      </c>
      <c r="P5116" s="5" t="str">
        <f>IF(LOOKUP($K5116,Fuel_Mappings!$C$2:$C$255,Fuel_Mappings!$D$2:$D$255)&lt;&gt;"",LOOKUP($K5116,Fuel_Mappings!$C$2:$C$255,Fuel_Mappings!$D$2:$D$255),"")</f>
        <v>Other_Fuel</v>
      </c>
      <c r="Q5116" s="5" t="str">
        <f>IF($P5116="Other_Fuel",IF(LOOKUP($G5116,Fuel_Mappings!$I$2:$I$36,Fuel_Mappings!$I$2:$I$36)=$G5116,LOOKUP($G5116,Fuel_Mappings!$I$2:$I$36,Fuel_Mappings!$J$2:$J$36),""),"")</f>
        <v/>
      </c>
      <c r="S5116" s="5" t="str">
        <f t="shared" si="330"/>
        <v>2H3</v>
      </c>
      <c r="T5116" s="3" t="b">
        <f t="shared" si="331"/>
        <v>1</v>
      </c>
      <c r="U5116" s="3" t="b">
        <f t="shared" si="332"/>
        <v>1</v>
      </c>
    </row>
    <row r="5117" spans="1:21">
      <c r="A5117" s="10">
        <v>30800799</v>
      </c>
      <c r="B5117" t="s">
        <v>1101</v>
      </c>
      <c r="C5117" t="s">
        <v>1535</v>
      </c>
      <c r="D5117" t="s">
        <v>1536</v>
      </c>
      <c r="E5117" t="s">
        <v>11</v>
      </c>
      <c r="F5117" t="s">
        <v>107</v>
      </c>
      <c r="G5117" t="s">
        <v>1115</v>
      </c>
      <c r="H5117" t="s">
        <v>14</v>
      </c>
      <c r="I5117" t="s">
        <v>1111</v>
      </c>
      <c r="J5117" t="s">
        <v>21</v>
      </c>
      <c r="K5117" s="3" t="str">
        <f t="shared" si="333"/>
        <v>Rubber &amp; Miscellaneous Plastic ProductsOther</v>
      </c>
      <c r="L5117" s="9" t="s">
        <v>1464</v>
      </c>
      <c r="M5117" s="9" t="s">
        <v>1465</v>
      </c>
      <c r="N5117" t="s">
        <v>41</v>
      </c>
      <c r="P5117" s="5" t="str">
        <f>IF(LOOKUP($K5117,Fuel_Mappings!$C$2:$C$255,Fuel_Mappings!$D$2:$D$255)&lt;&gt;"",LOOKUP($K5117,Fuel_Mappings!$C$2:$C$255,Fuel_Mappings!$D$2:$D$255),"")</f>
        <v>Other_Fuel</v>
      </c>
      <c r="Q5117" s="5" t="str">
        <f>IF($P5117="Other_Fuel",IF(LOOKUP($G5117,Fuel_Mappings!$I$2:$I$36,Fuel_Mappings!$I$2:$I$36)=$G5117,LOOKUP($G5117,Fuel_Mappings!$I$2:$I$36,Fuel_Mappings!$J$2:$J$36),""),"")</f>
        <v/>
      </c>
      <c r="S5117" s="5" t="str">
        <f t="shared" si="330"/>
        <v>2H3</v>
      </c>
      <c r="T5117" s="3" t="b">
        <f t="shared" si="331"/>
        <v>1</v>
      </c>
      <c r="U5117" s="3" t="b">
        <f t="shared" si="332"/>
        <v>1</v>
      </c>
    </row>
    <row r="5118" spans="1:21">
      <c r="A5118" s="10">
        <v>30800106</v>
      </c>
      <c r="B5118" t="s">
        <v>1101</v>
      </c>
      <c r="C5118" t="s">
        <v>1535</v>
      </c>
      <c r="D5118" t="s">
        <v>1536</v>
      </c>
      <c r="E5118" t="s">
        <v>11</v>
      </c>
      <c r="F5118" t="s">
        <v>107</v>
      </c>
      <c r="G5118" t="s">
        <v>1110</v>
      </c>
      <c r="H5118" t="s">
        <v>14</v>
      </c>
      <c r="I5118" t="s">
        <v>1111</v>
      </c>
      <c r="J5118" t="s">
        <v>1119</v>
      </c>
      <c r="K5118" s="3" t="str">
        <f t="shared" si="333"/>
        <v>Rubber &amp; Miscellaneous Plastic ProductsGreen Tire Spray</v>
      </c>
      <c r="L5118" s="9" t="s">
        <v>1464</v>
      </c>
      <c r="M5118" s="9" t="s">
        <v>1465</v>
      </c>
      <c r="N5118" t="s">
        <v>41</v>
      </c>
      <c r="P5118" s="5" t="str">
        <f>IF(LOOKUP($K5118,Fuel_Mappings!$C$2:$C$255,Fuel_Mappings!$D$2:$D$255)&lt;&gt;"",LOOKUP($K5118,Fuel_Mappings!$C$2:$C$255,Fuel_Mappings!$D$2:$D$255),"")</f>
        <v/>
      </c>
      <c r="Q5118" s="5" t="str">
        <f>IF($P5118="Other_Fuel",IF(LOOKUP($G5118,Fuel_Mappings!$I$2:$I$36,Fuel_Mappings!$I$2:$I$36)=$G5118,LOOKUP($G5118,Fuel_Mappings!$I$2:$I$36,Fuel_Mappings!$J$2:$J$36),""),"")</f>
        <v/>
      </c>
      <c r="S5118" s="5" t="str">
        <f t="shared" si="330"/>
        <v>2H3</v>
      </c>
      <c r="T5118" s="3" t="b">
        <f t="shared" si="331"/>
        <v>1</v>
      </c>
      <c r="U5118" s="3" t="b">
        <f t="shared" si="332"/>
        <v>1</v>
      </c>
    </row>
    <row r="5119" spans="1:21">
      <c r="A5119" s="10">
        <v>30800199</v>
      </c>
      <c r="B5119" t="s">
        <v>1101</v>
      </c>
      <c r="C5119" t="s">
        <v>1535</v>
      </c>
      <c r="D5119" t="s">
        <v>1536</v>
      </c>
      <c r="E5119" t="s">
        <v>11</v>
      </c>
      <c r="F5119" t="s">
        <v>107</v>
      </c>
      <c r="G5119" t="s">
        <v>1110</v>
      </c>
      <c r="H5119" t="s">
        <v>14</v>
      </c>
      <c r="I5119" t="s">
        <v>1111</v>
      </c>
      <c r="J5119" t="s">
        <v>1112</v>
      </c>
      <c r="K5119" s="3" t="str">
        <f t="shared" si="333"/>
        <v>Rubber &amp; Miscellaneous Plastic ProductsRubber Tire Mfg</v>
      </c>
      <c r="L5119" s="9" t="s">
        <v>1464</v>
      </c>
      <c r="M5119" s="9" t="s">
        <v>1465</v>
      </c>
      <c r="N5119" t="s">
        <v>41</v>
      </c>
      <c r="P5119" s="5" t="str">
        <f>IF(LOOKUP($K5119,Fuel_Mappings!$C$2:$C$255,Fuel_Mappings!$D$2:$D$255)&lt;&gt;"",LOOKUP($K5119,Fuel_Mappings!$C$2:$C$255,Fuel_Mappings!$D$2:$D$255),"")</f>
        <v/>
      </c>
      <c r="Q5119" s="5" t="str">
        <f>IF($P5119="Other_Fuel",IF(LOOKUP($G5119,Fuel_Mappings!$I$2:$I$36,Fuel_Mappings!$I$2:$I$36)=$G5119,LOOKUP($G5119,Fuel_Mappings!$I$2:$I$36,Fuel_Mappings!$J$2:$J$36),""),"")</f>
        <v/>
      </c>
      <c r="S5119" s="5" t="str">
        <f t="shared" si="330"/>
        <v>2H3</v>
      </c>
      <c r="T5119" s="3" t="b">
        <f t="shared" si="331"/>
        <v>1</v>
      </c>
      <c r="U5119" s="3" t="b">
        <f t="shared" si="332"/>
        <v>1</v>
      </c>
    </row>
    <row r="5120" spans="1:21">
      <c r="A5120" s="10">
        <v>30800101</v>
      </c>
      <c r="B5120" t="s">
        <v>1101</v>
      </c>
      <c r="C5120" t="s">
        <v>1535</v>
      </c>
      <c r="D5120" t="s">
        <v>1536</v>
      </c>
      <c r="E5120" t="s">
        <v>11</v>
      </c>
      <c r="F5120" t="s">
        <v>107</v>
      </c>
      <c r="G5120" t="s">
        <v>1110</v>
      </c>
      <c r="H5120" t="s">
        <v>14</v>
      </c>
      <c r="I5120" t="s">
        <v>1111</v>
      </c>
      <c r="J5120" t="s">
        <v>21</v>
      </c>
      <c r="K5120" s="3" t="str">
        <f t="shared" si="333"/>
        <v>Rubber &amp; Miscellaneous Plastic ProductsOther</v>
      </c>
      <c r="L5120" s="9" t="s">
        <v>1464</v>
      </c>
      <c r="M5120" s="9" t="s">
        <v>1465</v>
      </c>
      <c r="N5120" t="s">
        <v>41</v>
      </c>
      <c r="P5120" s="5" t="str">
        <f>IF(LOOKUP($K5120,Fuel_Mappings!$C$2:$C$255,Fuel_Mappings!$D$2:$D$255)&lt;&gt;"",LOOKUP($K5120,Fuel_Mappings!$C$2:$C$255,Fuel_Mappings!$D$2:$D$255),"")</f>
        <v>Other_Fuel</v>
      </c>
      <c r="Q5120" s="5" t="str">
        <f>IF($P5120="Other_Fuel",IF(LOOKUP($G5120,Fuel_Mappings!$I$2:$I$36,Fuel_Mappings!$I$2:$I$36)=$G5120,LOOKUP($G5120,Fuel_Mappings!$I$2:$I$36,Fuel_Mappings!$J$2:$J$36),""),"")</f>
        <v/>
      </c>
      <c r="S5120" s="5" t="str">
        <f t="shared" si="330"/>
        <v>2H3</v>
      </c>
      <c r="T5120" s="3" t="b">
        <f t="shared" si="331"/>
        <v>1</v>
      </c>
      <c r="U5120" s="3" t="b">
        <f t="shared" si="332"/>
        <v>1</v>
      </c>
    </row>
    <row r="5121" spans="1:21">
      <c r="A5121" s="10">
        <v>30800105</v>
      </c>
      <c r="B5121" t="s">
        <v>1101</v>
      </c>
      <c r="C5121" t="s">
        <v>1535</v>
      </c>
      <c r="D5121" t="s">
        <v>1536</v>
      </c>
      <c r="E5121" t="s">
        <v>11</v>
      </c>
      <c r="F5121" t="s">
        <v>107</v>
      </c>
      <c r="G5121" t="s">
        <v>1110</v>
      </c>
      <c r="H5121" t="s">
        <v>14</v>
      </c>
      <c r="I5121" t="s">
        <v>1111</v>
      </c>
      <c r="J5121" t="s">
        <v>1112</v>
      </c>
      <c r="K5121" s="3" t="str">
        <f t="shared" si="333"/>
        <v>Rubber &amp; Miscellaneous Plastic ProductsRubber Tire Mfg</v>
      </c>
      <c r="L5121" s="9" t="s">
        <v>1464</v>
      </c>
      <c r="M5121" s="9" t="s">
        <v>1465</v>
      </c>
      <c r="N5121" t="s">
        <v>41</v>
      </c>
      <c r="P5121" s="5" t="str">
        <f>IF(LOOKUP($K5121,Fuel_Mappings!$C$2:$C$255,Fuel_Mappings!$D$2:$D$255)&lt;&gt;"",LOOKUP($K5121,Fuel_Mappings!$C$2:$C$255,Fuel_Mappings!$D$2:$D$255),"")</f>
        <v/>
      </c>
      <c r="Q5121" s="5" t="str">
        <f>IF($P5121="Other_Fuel",IF(LOOKUP($G5121,Fuel_Mappings!$I$2:$I$36,Fuel_Mappings!$I$2:$I$36)=$G5121,LOOKUP($G5121,Fuel_Mappings!$I$2:$I$36,Fuel_Mappings!$J$2:$J$36),""),"")</f>
        <v/>
      </c>
      <c r="S5121" s="5" t="str">
        <f t="shared" si="330"/>
        <v>2H3</v>
      </c>
      <c r="T5121" s="3" t="b">
        <f t="shared" si="331"/>
        <v>1</v>
      </c>
      <c r="U5121" s="3" t="b">
        <f t="shared" si="332"/>
        <v>1</v>
      </c>
    </row>
    <row r="5122" spans="1:21">
      <c r="A5122" s="10">
        <v>30800108</v>
      </c>
      <c r="B5122" t="s">
        <v>1101</v>
      </c>
      <c r="C5122" t="s">
        <v>1535</v>
      </c>
      <c r="D5122" t="s">
        <v>1536</v>
      </c>
      <c r="E5122" t="s">
        <v>11</v>
      </c>
      <c r="F5122" t="s">
        <v>107</v>
      </c>
      <c r="G5122" t="s">
        <v>1110</v>
      </c>
      <c r="H5122" t="s">
        <v>14</v>
      </c>
      <c r="I5122" t="s">
        <v>1111</v>
      </c>
      <c r="J5122" t="s">
        <v>21</v>
      </c>
      <c r="K5122" s="3" t="str">
        <f t="shared" si="333"/>
        <v>Rubber &amp; Miscellaneous Plastic ProductsOther</v>
      </c>
      <c r="L5122" s="9" t="s">
        <v>1464</v>
      </c>
      <c r="M5122" s="9" t="s">
        <v>1465</v>
      </c>
      <c r="N5122" t="s">
        <v>41</v>
      </c>
      <c r="P5122" s="5" t="str">
        <f>IF(LOOKUP($K5122,Fuel_Mappings!$C$2:$C$255,Fuel_Mappings!$D$2:$D$255)&lt;&gt;"",LOOKUP($K5122,Fuel_Mappings!$C$2:$C$255,Fuel_Mappings!$D$2:$D$255),"")</f>
        <v>Other_Fuel</v>
      </c>
      <c r="Q5122" s="5" t="str">
        <f>IF($P5122="Other_Fuel",IF(LOOKUP($G5122,Fuel_Mappings!$I$2:$I$36,Fuel_Mappings!$I$2:$I$36)=$G5122,LOOKUP($G5122,Fuel_Mappings!$I$2:$I$36,Fuel_Mappings!$J$2:$J$36),""),"")</f>
        <v/>
      </c>
      <c r="S5122" s="5" t="str">
        <f t="shared" si="330"/>
        <v>2H3</v>
      </c>
      <c r="T5122" s="3" t="b">
        <f t="shared" si="331"/>
        <v>1</v>
      </c>
      <c r="U5122" s="3" t="b">
        <f t="shared" si="332"/>
        <v>1</v>
      </c>
    </row>
    <row r="5123" spans="1:21">
      <c r="A5123" s="10">
        <v>30800111</v>
      </c>
      <c r="B5123" t="s">
        <v>1101</v>
      </c>
      <c r="C5123" t="s">
        <v>1535</v>
      </c>
      <c r="D5123" t="s">
        <v>1536</v>
      </c>
      <c r="E5123" t="s">
        <v>11</v>
      </c>
      <c r="F5123" t="s">
        <v>107</v>
      </c>
      <c r="G5123" t="s">
        <v>1110</v>
      </c>
      <c r="H5123" t="s">
        <v>14</v>
      </c>
      <c r="I5123" t="s">
        <v>1111</v>
      </c>
      <c r="J5123" t="s">
        <v>21</v>
      </c>
      <c r="K5123" s="3" t="str">
        <f t="shared" si="333"/>
        <v>Rubber &amp; Miscellaneous Plastic ProductsOther</v>
      </c>
      <c r="L5123" s="9" t="s">
        <v>1464</v>
      </c>
      <c r="M5123" s="9" t="s">
        <v>1465</v>
      </c>
      <c r="N5123" t="s">
        <v>41</v>
      </c>
      <c r="P5123" s="5" t="str">
        <f>IF(LOOKUP($K5123,Fuel_Mappings!$C$2:$C$255,Fuel_Mappings!$D$2:$D$255)&lt;&gt;"",LOOKUP($K5123,Fuel_Mappings!$C$2:$C$255,Fuel_Mappings!$D$2:$D$255),"")</f>
        <v>Other_Fuel</v>
      </c>
      <c r="Q5123" s="5" t="str">
        <f>IF($P5123="Other_Fuel",IF(LOOKUP($G5123,Fuel_Mappings!$I$2:$I$36,Fuel_Mappings!$I$2:$I$36)=$G5123,LOOKUP($G5123,Fuel_Mappings!$I$2:$I$36,Fuel_Mappings!$J$2:$J$36),""),"")</f>
        <v/>
      </c>
      <c r="S5123" s="5" t="str">
        <f t="shared" ref="S5123:S5186" si="334">LEFT(L5123,FIND("_",L5123)-1)</f>
        <v>2H3</v>
      </c>
      <c r="T5123" s="3" t="b">
        <f t="shared" ref="T5123:T5186" si="335">$S5123=$C5123</f>
        <v>1</v>
      </c>
      <c r="U5123" s="3" t="b">
        <f t="shared" ref="U5123:U5186" si="336">LEFT($S5123,3)=LEFT($C5123,3)</f>
        <v>1</v>
      </c>
    </row>
    <row r="5124" spans="1:21">
      <c r="A5124" s="10">
        <v>30800112</v>
      </c>
      <c r="B5124" t="s">
        <v>1101</v>
      </c>
      <c r="C5124" t="s">
        <v>1535</v>
      </c>
      <c r="D5124" t="s">
        <v>1536</v>
      </c>
      <c r="E5124" t="s">
        <v>11</v>
      </c>
      <c r="F5124" t="s">
        <v>107</v>
      </c>
      <c r="G5124" t="s">
        <v>1110</v>
      </c>
      <c r="H5124" t="s">
        <v>14</v>
      </c>
      <c r="I5124" t="s">
        <v>1111</v>
      </c>
      <c r="J5124" t="s">
        <v>21</v>
      </c>
      <c r="K5124" s="3" t="str">
        <f t="shared" si="333"/>
        <v>Rubber &amp; Miscellaneous Plastic ProductsOther</v>
      </c>
      <c r="L5124" s="9" t="s">
        <v>1464</v>
      </c>
      <c r="M5124" s="9" t="s">
        <v>1465</v>
      </c>
      <c r="N5124" t="s">
        <v>41</v>
      </c>
      <c r="P5124" s="5" t="str">
        <f>IF(LOOKUP($K5124,Fuel_Mappings!$C$2:$C$255,Fuel_Mappings!$D$2:$D$255)&lt;&gt;"",LOOKUP($K5124,Fuel_Mappings!$C$2:$C$255,Fuel_Mappings!$D$2:$D$255),"")</f>
        <v>Other_Fuel</v>
      </c>
      <c r="Q5124" s="5" t="str">
        <f>IF($P5124="Other_Fuel",IF(LOOKUP($G5124,Fuel_Mappings!$I$2:$I$36,Fuel_Mappings!$I$2:$I$36)=$G5124,LOOKUP($G5124,Fuel_Mappings!$I$2:$I$36,Fuel_Mappings!$J$2:$J$36),""),"")</f>
        <v/>
      </c>
      <c r="S5124" s="5" t="str">
        <f t="shared" si="334"/>
        <v>2H3</v>
      </c>
      <c r="T5124" s="3" t="b">
        <f t="shared" si="335"/>
        <v>1</v>
      </c>
      <c r="U5124" s="3" t="b">
        <f t="shared" si="336"/>
        <v>1</v>
      </c>
    </row>
    <row r="5125" spans="1:21">
      <c r="A5125" s="10">
        <v>30800113</v>
      </c>
      <c r="B5125" t="s">
        <v>1101</v>
      </c>
      <c r="C5125" t="s">
        <v>1535</v>
      </c>
      <c r="D5125" t="s">
        <v>1536</v>
      </c>
      <c r="E5125" t="s">
        <v>11</v>
      </c>
      <c r="F5125" t="s">
        <v>107</v>
      </c>
      <c r="G5125" t="s">
        <v>1110</v>
      </c>
      <c r="H5125" t="s">
        <v>14</v>
      </c>
      <c r="I5125" t="s">
        <v>1111</v>
      </c>
      <c r="J5125" t="s">
        <v>21</v>
      </c>
      <c r="K5125" s="3" t="str">
        <f t="shared" si="333"/>
        <v>Rubber &amp; Miscellaneous Plastic ProductsOther</v>
      </c>
      <c r="L5125" s="9" t="s">
        <v>1464</v>
      </c>
      <c r="M5125" s="9" t="s">
        <v>1465</v>
      </c>
      <c r="N5125" t="s">
        <v>41</v>
      </c>
      <c r="P5125" s="5" t="str">
        <f>IF(LOOKUP($K5125,Fuel_Mappings!$C$2:$C$255,Fuel_Mappings!$D$2:$D$255)&lt;&gt;"",LOOKUP($K5125,Fuel_Mappings!$C$2:$C$255,Fuel_Mappings!$D$2:$D$255),"")</f>
        <v>Other_Fuel</v>
      </c>
      <c r="Q5125" s="5" t="str">
        <f>IF($P5125="Other_Fuel",IF(LOOKUP($G5125,Fuel_Mappings!$I$2:$I$36,Fuel_Mappings!$I$2:$I$36)=$G5125,LOOKUP($G5125,Fuel_Mappings!$I$2:$I$36,Fuel_Mappings!$J$2:$J$36),""),"")</f>
        <v/>
      </c>
      <c r="S5125" s="5" t="str">
        <f t="shared" si="334"/>
        <v>2H3</v>
      </c>
      <c r="T5125" s="3" t="b">
        <f t="shared" si="335"/>
        <v>1</v>
      </c>
      <c r="U5125" s="3" t="b">
        <f t="shared" si="336"/>
        <v>1</v>
      </c>
    </row>
    <row r="5126" spans="1:21">
      <c r="A5126" s="10">
        <v>30800114</v>
      </c>
      <c r="B5126" t="s">
        <v>1101</v>
      </c>
      <c r="C5126" t="s">
        <v>1535</v>
      </c>
      <c r="D5126" t="s">
        <v>1536</v>
      </c>
      <c r="E5126" t="s">
        <v>11</v>
      </c>
      <c r="F5126" t="s">
        <v>107</v>
      </c>
      <c r="G5126" t="s">
        <v>1110</v>
      </c>
      <c r="H5126" t="s">
        <v>14</v>
      </c>
      <c r="I5126" t="s">
        <v>1111</v>
      </c>
      <c r="J5126" t="s">
        <v>1112</v>
      </c>
      <c r="K5126" s="3" t="str">
        <f t="shared" si="333"/>
        <v>Rubber &amp; Miscellaneous Plastic ProductsRubber Tire Mfg</v>
      </c>
      <c r="L5126" s="9" t="s">
        <v>1464</v>
      </c>
      <c r="M5126" s="9" t="s">
        <v>1465</v>
      </c>
      <c r="N5126" t="s">
        <v>41</v>
      </c>
      <c r="P5126" s="5" t="str">
        <f>IF(LOOKUP($K5126,Fuel_Mappings!$C$2:$C$255,Fuel_Mappings!$D$2:$D$255)&lt;&gt;"",LOOKUP($K5126,Fuel_Mappings!$C$2:$C$255,Fuel_Mappings!$D$2:$D$255),"")</f>
        <v/>
      </c>
      <c r="Q5126" s="5" t="str">
        <f>IF($P5126="Other_Fuel",IF(LOOKUP($G5126,Fuel_Mappings!$I$2:$I$36,Fuel_Mappings!$I$2:$I$36)=$G5126,LOOKUP($G5126,Fuel_Mappings!$I$2:$I$36,Fuel_Mappings!$J$2:$J$36),""),"")</f>
        <v/>
      </c>
      <c r="S5126" s="5" t="str">
        <f t="shared" si="334"/>
        <v>2H3</v>
      </c>
      <c r="T5126" s="3" t="b">
        <f t="shared" si="335"/>
        <v>1</v>
      </c>
      <c r="U5126" s="3" t="b">
        <f t="shared" si="336"/>
        <v>1</v>
      </c>
    </row>
    <row r="5127" spans="1:21">
      <c r="A5127" s="10">
        <v>30800115</v>
      </c>
      <c r="B5127" t="s">
        <v>1101</v>
      </c>
      <c r="C5127" t="s">
        <v>1535</v>
      </c>
      <c r="D5127" t="s">
        <v>1536</v>
      </c>
      <c r="E5127" t="s">
        <v>11</v>
      </c>
      <c r="F5127" t="s">
        <v>107</v>
      </c>
      <c r="G5127" t="s">
        <v>1110</v>
      </c>
      <c r="H5127" t="s">
        <v>14</v>
      </c>
      <c r="I5127" t="s">
        <v>1111</v>
      </c>
      <c r="J5127" t="s">
        <v>21</v>
      </c>
      <c r="K5127" s="3" t="str">
        <f t="shared" si="333"/>
        <v>Rubber &amp; Miscellaneous Plastic ProductsOther</v>
      </c>
      <c r="L5127" s="9" t="s">
        <v>1464</v>
      </c>
      <c r="M5127" s="9" t="s">
        <v>1465</v>
      </c>
      <c r="N5127" t="s">
        <v>41</v>
      </c>
      <c r="P5127" s="5" t="str">
        <f>IF(LOOKUP($K5127,Fuel_Mappings!$C$2:$C$255,Fuel_Mappings!$D$2:$D$255)&lt;&gt;"",LOOKUP($K5127,Fuel_Mappings!$C$2:$C$255,Fuel_Mappings!$D$2:$D$255),"")</f>
        <v>Other_Fuel</v>
      </c>
      <c r="Q5127" s="5" t="str">
        <f>IF($P5127="Other_Fuel",IF(LOOKUP($G5127,Fuel_Mappings!$I$2:$I$36,Fuel_Mappings!$I$2:$I$36)=$G5127,LOOKUP($G5127,Fuel_Mappings!$I$2:$I$36,Fuel_Mappings!$J$2:$J$36),""),"")</f>
        <v/>
      </c>
      <c r="S5127" s="5" t="str">
        <f t="shared" si="334"/>
        <v>2H3</v>
      </c>
      <c r="T5127" s="3" t="b">
        <f t="shared" si="335"/>
        <v>1</v>
      </c>
      <c r="U5127" s="3" t="b">
        <f t="shared" si="336"/>
        <v>1</v>
      </c>
    </row>
    <row r="5128" spans="1:21">
      <c r="A5128" s="10">
        <v>30800117</v>
      </c>
      <c r="B5128" t="s">
        <v>1101</v>
      </c>
      <c r="C5128" t="s">
        <v>1535</v>
      </c>
      <c r="D5128" t="s">
        <v>1536</v>
      </c>
      <c r="E5128" t="s">
        <v>11</v>
      </c>
      <c r="F5128" t="s">
        <v>107</v>
      </c>
      <c r="G5128" t="s">
        <v>1110</v>
      </c>
      <c r="H5128" t="s">
        <v>14</v>
      </c>
      <c r="I5128" t="s">
        <v>1111</v>
      </c>
      <c r="J5128" t="s">
        <v>21</v>
      </c>
      <c r="K5128" s="3" t="str">
        <f t="shared" si="333"/>
        <v>Rubber &amp; Miscellaneous Plastic ProductsOther</v>
      </c>
      <c r="L5128" s="9" t="s">
        <v>1464</v>
      </c>
      <c r="M5128" s="9" t="s">
        <v>1465</v>
      </c>
      <c r="N5128" t="s">
        <v>41</v>
      </c>
      <c r="P5128" s="5" t="str">
        <f>IF(LOOKUP($K5128,Fuel_Mappings!$C$2:$C$255,Fuel_Mappings!$D$2:$D$255)&lt;&gt;"",LOOKUP($K5128,Fuel_Mappings!$C$2:$C$255,Fuel_Mappings!$D$2:$D$255),"")</f>
        <v>Other_Fuel</v>
      </c>
      <c r="Q5128" s="5" t="str">
        <f>IF($P5128="Other_Fuel",IF(LOOKUP($G5128,Fuel_Mappings!$I$2:$I$36,Fuel_Mappings!$I$2:$I$36)=$G5128,LOOKUP($G5128,Fuel_Mappings!$I$2:$I$36,Fuel_Mappings!$J$2:$J$36),""),"")</f>
        <v/>
      </c>
      <c r="S5128" s="5" t="str">
        <f t="shared" si="334"/>
        <v>2H3</v>
      </c>
      <c r="T5128" s="3" t="b">
        <f t="shared" si="335"/>
        <v>1</v>
      </c>
      <c r="U5128" s="3" t="b">
        <f t="shared" si="336"/>
        <v>1</v>
      </c>
    </row>
    <row r="5129" spans="1:21">
      <c r="A5129" s="10">
        <v>30800699</v>
      </c>
      <c r="B5129" t="s">
        <v>1101</v>
      </c>
      <c r="C5129" t="s">
        <v>1535</v>
      </c>
      <c r="D5129" t="s">
        <v>1536</v>
      </c>
      <c r="E5129" t="s">
        <v>11</v>
      </c>
      <c r="F5129" t="s">
        <v>107</v>
      </c>
      <c r="G5129" t="s">
        <v>1120</v>
      </c>
      <c r="H5129" t="s">
        <v>14</v>
      </c>
      <c r="I5129" t="s">
        <v>1111</v>
      </c>
      <c r="J5129" t="s">
        <v>21</v>
      </c>
      <c r="K5129" s="3" t="str">
        <f t="shared" si="333"/>
        <v>Rubber &amp; Miscellaneous Plastic ProductsOther</v>
      </c>
      <c r="L5129" s="9" t="s">
        <v>1464</v>
      </c>
      <c r="M5129" s="9" t="s">
        <v>1465</v>
      </c>
      <c r="N5129" t="s">
        <v>41</v>
      </c>
      <c r="P5129" s="5" t="str">
        <f>IF(LOOKUP($K5129,Fuel_Mappings!$C$2:$C$255,Fuel_Mappings!$D$2:$D$255)&lt;&gt;"",LOOKUP($K5129,Fuel_Mappings!$C$2:$C$255,Fuel_Mappings!$D$2:$D$255),"")</f>
        <v>Other_Fuel</v>
      </c>
      <c r="Q5129" s="5" t="str">
        <f>IF($P5129="Other_Fuel",IF(LOOKUP($G5129,Fuel_Mappings!$I$2:$I$36,Fuel_Mappings!$I$2:$I$36)=$G5129,LOOKUP($G5129,Fuel_Mappings!$I$2:$I$36,Fuel_Mappings!$J$2:$J$36),""),"")</f>
        <v/>
      </c>
      <c r="S5129" s="5" t="str">
        <f t="shared" si="334"/>
        <v>2H3</v>
      </c>
      <c r="T5129" s="3" t="b">
        <f t="shared" si="335"/>
        <v>1</v>
      </c>
      <c r="U5129" s="3" t="b">
        <f t="shared" si="336"/>
        <v>1</v>
      </c>
    </row>
    <row r="5130" spans="1:21">
      <c r="A5130" s="10">
        <v>30801002</v>
      </c>
      <c r="B5130" t="s">
        <v>1101</v>
      </c>
      <c r="C5130" t="s">
        <v>1535</v>
      </c>
      <c r="D5130" t="s">
        <v>1536</v>
      </c>
      <c r="E5130" t="s">
        <v>11</v>
      </c>
      <c r="F5130" t="s">
        <v>107</v>
      </c>
      <c r="G5130" t="s">
        <v>1121</v>
      </c>
      <c r="H5130" t="s">
        <v>14</v>
      </c>
      <c r="I5130" t="s">
        <v>1111</v>
      </c>
      <c r="J5130" t="s">
        <v>21</v>
      </c>
      <c r="K5130" s="3" t="str">
        <f t="shared" si="333"/>
        <v>Rubber &amp; Miscellaneous Plastic ProductsOther</v>
      </c>
      <c r="L5130" s="9" t="s">
        <v>1464</v>
      </c>
      <c r="M5130" s="9" t="s">
        <v>1465</v>
      </c>
      <c r="N5130" t="s">
        <v>41</v>
      </c>
      <c r="P5130" s="5" t="str">
        <f>IF(LOOKUP($K5130,Fuel_Mappings!$C$2:$C$255,Fuel_Mappings!$D$2:$D$255)&lt;&gt;"",LOOKUP($K5130,Fuel_Mappings!$C$2:$C$255,Fuel_Mappings!$D$2:$D$255),"")</f>
        <v>Other_Fuel</v>
      </c>
      <c r="Q5130" s="5" t="str">
        <f>IF($P5130="Other_Fuel",IF(LOOKUP($G5130,Fuel_Mappings!$I$2:$I$36,Fuel_Mappings!$I$2:$I$36)=$G5130,LOOKUP($G5130,Fuel_Mappings!$I$2:$I$36,Fuel_Mappings!$J$2:$J$36),""),"")</f>
        <v/>
      </c>
      <c r="S5130" s="5" t="str">
        <f t="shared" si="334"/>
        <v>2H3</v>
      </c>
      <c r="T5130" s="3" t="b">
        <f t="shared" si="335"/>
        <v>1</v>
      </c>
      <c r="U5130" s="3" t="b">
        <f t="shared" si="336"/>
        <v>1</v>
      </c>
    </row>
    <row r="5131" spans="1:21">
      <c r="A5131" s="10">
        <v>30801007</v>
      </c>
      <c r="B5131" t="s">
        <v>1101</v>
      </c>
      <c r="C5131" t="s">
        <v>1535</v>
      </c>
      <c r="D5131" t="s">
        <v>1536</v>
      </c>
      <c r="E5131" t="s">
        <v>11</v>
      </c>
      <c r="F5131" t="s">
        <v>107</v>
      </c>
      <c r="G5131" t="s">
        <v>1121</v>
      </c>
      <c r="H5131" t="s">
        <v>14</v>
      </c>
      <c r="I5131" t="s">
        <v>1111</v>
      </c>
      <c r="J5131" t="s">
        <v>21</v>
      </c>
      <c r="K5131" s="3" t="str">
        <f t="shared" si="333"/>
        <v>Rubber &amp; Miscellaneous Plastic ProductsOther</v>
      </c>
      <c r="L5131" s="9" t="s">
        <v>1464</v>
      </c>
      <c r="M5131" s="9" t="s">
        <v>1465</v>
      </c>
      <c r="N5131" t="s">
        <v>41</v>
      </c>
      <c r="P5131" s="5" t="str">
        <f>IF(LOOKUP($K5131,Fuel_Mappings!$C$2:$C$255,Fuel_Mappings!$D$2:$D$255)&lt;&gt;"",LOOKUP($K5131,Fuel_Mappings!$C$2:$C$255,Fuel_Mappings!$D$2:$D$255),"")</f>
        <v>Other_Fuel</v>
      </c>
      <c r="Q5131" s="5" t="str">
        <f>IF($P5131="Other_Fuel",IF(LOOKUP($G5131,Fuel_Mappings!$I$2:$I$36,Fuel_Mappings!$I$2:$I$36)=$G5131,LOOKUP($G5131,Fuel_Mappings!$I$2:$I$36,Fuel_Mappings!$J$2:$J$36),""),"")</f>
        <v/>
      </c>
      <c r="S5131" s="5" t="str">
        <f t="shared" si="334"/>
        <v>2H3</v>
      </c>
      <c r="T5131" s="3" t="b">
        <f t="shared" si="335"/>
        <v>1</v>
      </c>
      <c r="U5131" s="3" t="b">
        <f t="shared" si="336"/>
        <v>1</v>
      </c>
    </row>
    <row r="5132" spans="1:21">
      <c r="A5132" s="10">
        <v>30880001</v>
      </c>
      <c r="B5132" t="s">
        <v>1101</v>
      </c>
      <c r="C5132" t="s">
        <v>1535</v>
      </c>
      <c r="D5132" t="s">
        <v>1536</v>
      </c>
      <c r="E5132" t="s">
        <v>11</v>
      </c>
      <c r="F5132" t="s">
        <v>107</v>
      </c>
      <c r="G5132" t="s">
        <v>119</v>
      </c>
      <c r="H5132" t="s">
        <v>14</v>
      </c>
      <c r="I5132" t="s">
        <v>1111</v>
      </c>
      <c r="J5132" t="s">
        <v>21</v>
      </c>
      <c r="K5132" s="3" t="str">
        <f t="shared" si="333"/>
        <v>Rubber &amp; Miscellaneous Plastic ProductsOther</v>
      </c>
      <c r="L5132" s="9" t="s">
        <v>1464</v>
      </c>
      <c r="M5132" s="9" t="s">
        <v>1465</v>
      </c>
      <c r="N5132" t="s">
        <v>41</v>
      </c>
      <c r="P5132" s="5" t="str">
        <f>IF(LOOKUP($K5132,Fuel_Mappings!$C$2:$C$255,Fuel_Mappings!$D$2:$D$255)&lt;&gt;"",LOOKUP($K5132,Fuel_Mappings!$C$2:$C$255,Fuel_Mappings!$D$2:$D$255),"")</f>
        <v>Other_Fuel</v>
      </c>
      <c r="Q5132" s="5" t="str">
        <f>IF($P5132="Other_Fuel",IF(LOOKUP($G5132,Fuel_Mappings!$I$2:$I$36,Fuel_Mappings!$I$2:$I$36)=$G5132,LOOKUP($G5132,Fuel_Mappings!$I$2:$I$36,Fuel_Mappings!$J$2:$J$36),""),"")</f>
        <v/>
      </c>
      <c r="S5132" s="5" t="str">
        <f t="shared" si="334"/>
        <v>2H3</v>
      </c>
      <c r="T5132" s="3" t="b">
        <f t="shared" si="335"/>
        <v>1</v>
      </c>
      <c r="U5132" s="3" t="b">
        <f t="shared" si="336"/>
        <v>1</v>
      </c>
    </row>
    <row r="5133" spans="1:21">
      <c r="A5133" s="10">
        <v>30899999</v>
      </c>
      <c r="B5133" t="s">
        <v>1101</v>
      </c>
      <c r="C5133" t="s">
        <v>1535</v>
      </c>
      <c r="D5133" t="s">
        <v>1536</v>
      </c>
      <c r="E5133" t="s">
        <v>11</v>
      </c>
      <c r="F5133" t="s">
        <v>107</v>
      </c>
      <c r="G5133" t="s">
        <v>1062</v>
      </c>
      <c r="H5133" t="s">
        <v>14</v>
      </c>
      <c r="I5133" t="s">
        <v>1111</v>
      </c>
      <c r="J5133" t="s">
        <v>21</v>
      </c>
      <c r="K5133" s="3" t="str">
        <f t="shared" si="333"/>
        <v>Rubber &amp; Miscellaneous Plastic ProductsOther</v>
      </c>
      <c r="L5133" s="9" t="s">
        <v>1464</v>
      </c>
      <c r="M5133" s="9" t="s">
        <v>1465</v>
      </c>
      <c r="N5133" t="s">
        <v>41</v>
      </c>
      <c r="P5133" s="5" t="str">
        <f>IF(LOOKUP($K5133,Fuel_Mappings!$C$2:$C$255,Fuel_Mappings!$D$2:$D$255)&lt;&gt;"",LOOKUP($K5133,Fuel_Mappings!$C$2:$C$255,Fuel_Mappings!$D$2:$D$255),"")</f>
        <v>Other_Fuel</v>
      </c>
      <c r="Q5133" s="5" t="str">
        <f>IF($P5133="Other_Fuel",IF(LOOKUP($G5133,Fuel_Mappings!$I$2:$I$36,Fuel_Mappings!$I$2:$I$36)=$G5133,LOOKUP($G5133,Fuel_Mappings!$I$2:$I$36,Fuel_Mappings!$J$2:$J$36),""),"")</f>
        <v/>
      </c>
      <c r="S5133" s="5" t="str">
        <f t="shared" si="334"/>
        <v>2H3</v>
      </c>
      <c r="T5133" s="3" t="b">
        <f t="shared" si="335"/>
        <v>1</v>
      </c>
      <c r="U5133" s="3" t="b">
        <f t="shared" si="336"/>
        <v>1</v>
      </c>
    </row>
    <row r="5134" spans="1:21">
      <c r="A5134" s="10">
        <v>30800702</v>
      </c>
      <c r="B5134" t="s">
        <v>1101</v>
      </c>
      <c r="C5134" t="s">
        <v>1535</v>
      </c>
      <c r="D5134" t="s">
        <v>1536</v>
      </c>
      <c r="E5134" t="s">
        <v>11</v>
      </c>
      <c r="F5134" t="s">
        <v>107</v>
      </c>
      <c r="G5134" t="s">
        <v>1115</v>
      </c>
      <c r="H5134" t="s">
        <v>14</v>
      </c>
      <c r="I5134" t="s">
        <v>1111</v>
      </c>
      <c r="J5134" t="s">
        <v>21</v>
      </c>
      <c r="K5134" s="3" t="str">
        <f t="shared" si="333"/>
        <v>Rubber &amp; Miscellaneous Plastic ProductsOther</v>
      </c>
      <c r="L5134" s="9" t="s">
        <v>1464</v>
      </c>
      <c r="M5134" s="9" t="s">
        <v>1465</v>
      </c>
      <c r="N5134" t="s">
        <v>41</v>
      </c>
      <c r="P5134" s="5" t="str">
        <f>IF(LOOKUP($K5134,Fuel_Mappings!$C$2:$C$255,Fuel_Mappings!$D$2:$D$255)&lt;&gt;"",LOOKUP($K5134,Fuel_Mappings!$C$2:$C$255,Fuel_Mappings!$D$2:$D$255),"")</f>
        <v>Other_Fuel</v>
      </c>
      <c r="Q5134" s="5" t="str">
        <f>IF($P5134="Other_Fuel",IF(LOOKUP($G5134,Fuel_Mappings!$I$2:$I$36,Fuel_Mappings!$I$2:$I$36)=$G5134,LOOKUP($G5134,Fuel_Mappings!$I$2:$I$36,Fuel_Mappings!$J$2:$J$36),""),"")</f>
        <v/>
      </c>
      <c r="S5134" s="5" t="str">
        <f t="shared" si="334"/>
        <v>2H3</v>
      </c>
      <c r="T5134" s="3" t="b">
        <f t="shared" si="335"/>
        <v>1</v>
      </c>
      <c r="U5134" s="3" t="b">
        <f t="shared" si="336"/>
        <v>1</v>
      </c>
    </row>
    <row r="5135" spans="1:21">
      <c r="A5135" s="10">
        <v>30800801</v>
      </c>
      <c r="B5135" t="s">
        <v>1101</v>
      </c>
      <c r="C5135" t="s">
        <v>1535</v>
      </c>
      <c r="D5135" t="s">
        <v>1536</v>
      </c>
      <c r="E5135" t="s">
        <v>11</v>
      </c>
      <c r="F5135" t="s">
        <v>107</v>
      </c>
      <c r="G5135" t="s">
        <v>1127</v>
      </c>
      <c r="H5135" t="s">
        <v>14</v>
      </c>
      <c r="I5135" t="s">
        <v>1111</v>
      </c>
      <c r="J5135" t="s">
        <v>21</v>
      </c>
      <c r="K5135" s="3" t="str">
        <f t="shared" si="333"/>
        <v>Rubber &amp; Miscellaneous Plastic ProductsOther</v>
      </c>
      <c r="L5135" s="9" t="s">
        <v>1464</v>
      </c>
      <c r="M5135" s="9" t="s">
        <v>1465</v>
      </c>
      <c r="N5135" t="s">
        <v>41</v>
      </c>
      <c r="P5135" s="5" t="str">
        <f>IF(LOOKUP($K5135,Fuel_Mappings!$C$2:$C$255,Fuel_Mappings!$D$2:$D$255)&lt;&gt;"",LOOKUP($K5135,Fuel_Mappings!$C$2:$C$255,Fuel_Mappings!$D$2:$D$255),"")</f>
        <v>Other_Fuel</v>
      </c>
      <c r="Q5135" s="5" t="str">
        <f>IF($P5135="Other_Fuel",IF(LOOKUP($G5135,Fuel_Mappings!$I$2:$I$36,Fuel_Mappings!$I$2:$I$36)=$G5135,LOOKUP($G5135,Fuel_Mappings!$I$2:$I$36,Fuel_Mappings!$J$2:$J$36),""),"")</f>
        <v/>
      </c>
      <c r="S5135" s="5" t="str">
        <f t="shared" si="334"/>
        <v>2H3</v>
      </c>
      <c r="T5135" s="3" t="b">
        <f t="shared" si="335"/>
        <v>1</v>
      </c>
      <c r="U5135" s="3" t="b">
        <f t="shared" si="336"/>
        <v>1</v>
      </c>
    </row>
    <row r="5136" spans="1:21">
      <c r="A5136" s="10">
        <v>30800802</v>
      </c>
      <c r="B5136" t="s">
        <v>1101</v>
      </c>
      <c r="C5136" t="s">
        <v>1535</v>
      </c>
      <c r="D5136" t="s">
        <v>1536</v>
      </c>
      <c r="E5136" t="s">
        <v>11</v>
      </c>
      <c r="F5136" t="s">
        <v>107</v>
      </c>
      <c r="G5136" t="s">
        <v>1127</v>
      </c>
      <c r="H5136" t="s">
        <v>14</v>
      </c>
      <c r="I5136" t="s">
        <v>1111</v>
      </c>
      <c r="J5136" t="s">
        <v>21</v>
      </c>
      <c r="K5136" s="3" t="str">
        <f t="shared" si="333"/>
        <v>Rubber &amp; Miscellaneous Plastic ProductsOther</v>
      </c>
      <c r="L5136" s="9" t="s">
        <v>1464</v>
      </c>
      <c r="M5136" s="9" t="s">
        <v>1465</v>
      </c>
      <c r="N5136" t="s">
        <v>41</v>
      </c>
      <c r="P5136" s="5" t="str">
        <f>IF(LOOKUP($K5136,Fuel_Mappings!$C$2:$C$255,Fuel_Mappings!$D$2:$D$255)&lt;&gt;"",LOOKUP($K5136,Fuel_Mappings!$C$2:$C$255,Fuel_Mappings!$D$2:$D$255),"")</f>
        <v>Other_Fuel</v>
      </c>
      <c r="Q5136" s="5" t="str">
        <f>IF($P5136="Other_Fuel",IF(LOOKUP($G5136,Fuel_Mappings!$I$2:$I$36,Fuel_Mappings!$I$2:$I$36)=$G5136,LOOKUP($G5136,Fuel_Mappings!$I$2:$I$36,Fuel_Mappings!$J$2:$J$36),""),"")</f>
        <v/>
      </c>
      <c r="S5136" s="5" t="str">
        <f t="shared" si="334"/>
        <v>2H3</v>
      </c>
      <c r="T5136" s="3" t="b">
        <f t="shared" si="335"/>
        <v>1</v>
      </c>
      <c r="U5136" s="3" t="b">
        <f t="shared" si="336"/>
        <v>1</v>
      </c>
    </row>
    <row r="5137" spans="1:21">
      <c r="A5137" s="10">
        <v>30801005</v>
      </c>
      <c r="B5137" t="s">
        <v>1101</v>
      </c>
      <c r="C5137" t="s">
        <v>1535</v>
      </c>
      <c r="D5137" t="s">
        <v>1536</v>
      </c>
      <c r="E5137" t="s">
        <v>11</v>
      </c>
      <c r="F5137" t="s">
        <v>107</v>
      </c>
      <c r="G5137" t="s">
        <v>1121</v>
      </c>
      <c r="H5137" t="s">
        <v>14</v>
      </c>
      <c r="I5137" t="s">
        <v>1111</v>
      </c>
      <c r="J5137" t="s">
        <v>21</v>
      </c>
      <c r="K5137" s="3" t="str">
        <f t="shared" si="333"/>
        <v>Rubber &amp; Miscellaneous Plastic ProductsOther</v>
      </c>
      <c r="L5137" s="9" t="s">
        <v>1464</v>
      </c>
      <c r="M5137" s="9" t="s">
        <v>1465</v>
      </c>
      <c r="N5137" t="s">
        <v>41</v>
      </c>
      <c r="P5137" s="5" t="str">
        <f>IF(LOOKUP($K5137,Fuel_Mappings!$C$2:$C$255,Fuel_Mappings!$D$2:$D$255)&lt;&gt;"",LOOKUP($K5137,Fuel_Mappings!$C$2:$C$255,Fuel_Mappings!$D$2:$D$255),"")</f>
        <v>Other_Fuel</v>
      </c>
      <c r="Q5137" s="5" t="str">
        <f>IF($P5137="Other_Fuel",IF(LOOKUP($G5137,Fuel_Mappings!$I$2:$I$36,Fuel_Mappings!$I$2:$I$36)=$G5137,LOOKUP($G5137,Fuel_Mappings!$I$2:$I$36,Fuel_Mappings!$J$2:$J$36),""),"")</f>
        <v/>
      </c>
      <c r="S5137" s="5" t="str">
        <f t="shared" si="334"/>
        <v>2H3</v>
      </c>
      <c r="T5137" s="3" t="b">
        <f t="shared" si="335"/>
        <v>1</v>
      </c>
      <c r="U5137" s="3" t="b">
        <f t="shared" si="336"/>
        <v>1</v>
      </c>
    </row>
    <row r="5138" spans="1:21">
      <c r="A5138" s="10">
        <v>30805099</v>
      </c>
      <c r="B5138" t="s">
        <v>1101</v>
      </c>
      <c r="C5138" t="s">
        <v>1535</v>
      </c>
      <c r="D5138" t="s">
        <v>1536</v>
      </c>
      <c r="E5138" t="s">
        <v>11</v>
      </c>
      <c r="F5138" t="s">
        <v>107</v>
      </c>
      <c r="G5138" t="s">
        <v>1128</v>
      </c>
      <c r="H5138" t="s">
        <v>14</v>
      </c>
      <c r="I5138" t="s">
        <v>1111</v>
      </c>
      <c r="J5138" t="s">
        <v>21</v>
      </c>
      <c r="K5138" s="3" t="str">
        <f t="shared" si="333"/>
        <v>Rubber &amp; Miscellaneous Plastic ProductsOther</v>
      </c>
      <c r="L5138" s="9" t="s">
        <v>1464</v>
      </c>
      <c r="M5138" s="9" t="s">
        <v>1465</v>
      </c>
      <c r="N5138" t="s">
        <v>41</v>
      </c>
      <c r="P5138" s="5" t="str">
        <f>IF(LOOKUP($K5138,Fuel_Mappings!$C$2:$C$255,Fuel_Mappings!$D$2:$D$255)&lt;&gt;"",LOOKUP($K5138,Fuel_Mappings!$C$2:$C$255,Fuel_Mappings!$D$2:$D$255),"")</f>
        <v>Other_Fuel</v>
      </c>
      <c r="Q5138" s="5" t="str">
        <f>IF($P5138="Other_Fuel",IF(LOOKUP($G5138,Fuel_Mappings!$I$2:$I$36,Fuel_Mappings!$I$2:$I$36)=$G5138,LOOKUP($G5138,Fuel_Mappings!$I$2:$I$36,Fuel_Mappings!$J$2:$J$36),""),"")</f>
        <v/>
      </c>
      <c r="S5138" s="5" t="str">
        <f t="shared" si="334"/>
        <v>2H3</v>
      </c>
      <c r="T5138" s="3" t="b">
        <f t="shared" si="335"/>
        <v>1</v>
      </c>
      <c r="U5138" s="3" t="b">
        <f t="shared" si="336"/>
        <v>1</v>
      </c>
    </row>
    <row r="5139" spans="1:21">
      <c r="A5139" s="10">
        <v>30800703</v>
      </c>
      <c r="B5139" t="s">
        <v>1101</v>
      </c>
      <c r="C5139" t="s">
        <v>1535</v>
      </c>
      <c r="D5139" t="s">
        <v>1536</v>
      </c>
      <c r="E5139" t="s">
        <v>11</v>
      </c>
      <c r="F5139" t="s">
        <v>107</v>
      </c>
      <c r="G5139" t="s">
        <v>1115</v>
      </c>
      <c r="H5139" t="s">
        <v>14</v>
      </c>
      <c r="I5139" t="s">
        <v>1111</v>
      </c>
      <c r="J5139" t="s">
        <v>21</v>
      </c>
      <c r="K5139" s="3" t="str">
        <f t="shared" si="333"/>
        <v>Rubber &amp; Miscellaneous Plastic ProductsOther</v>
      </c>
      <c r="L5139" s="9" t="s">
        <v>1464</v>
      </c>
      <c r="M5139" s="9" t="s">
        <v>1465</v>
      </c>
      <c r="N5139" t="s">
        <v>41</v>
      </c>
      <c r="P5139" s="5" t="str">
        <f>IF(LOOKUP($K5139,Fuel_Mappings!$C$2:$C$255,Fuel_Mappings!$D$2:$D$255)&lt;&gt;"",LOOKUP($K5139,Fuel_Mappings!$C$2:$C$255,Fuel_Mappings!$D$2:$D$255),"")</f>
        <v>Other_Fuel</v>
      </c>
      <c r="Q5139" s="5" t="str">
        <f>IF($P5139="Other_Fuel",IF(LOOKUP($G5139,Fuel_Mappings!$I$2:$I$36,Fuel_Mappings!$I$2:$I$36)=$G5139,LOOKUP($G5139,Fuel_Mappings!$I$2:$I$36,Fuel_Mappings!$J$2:$J$36),""),"")</f>
        <v/>
      </c>
      <c r="S5139" s="5" t="str">
        <f t="shared" si="334"/>
        <v>2H3</v>
      </c>
      <c r="T5139" s="3" t="b">
        <f t="shared" si="335"/>
        <v>1</v>
      </c>
      <c r="U5139" s="3" t="b">
        <f t="shared" si="336"/>
        <v>1</v>
      </c>
    </row>
    <row r="5140" spans="1:21">
      <c r="A5140" s="10">
        <v>30800720</v>
      </c>
      <c r="B5140" t="s">
        <v>1101</v>
      </c>
      <c r="C5140" t="s">
        <v>1535</v>
      </c>
      <c r="D5140" t="s">
        <v>1536</v>
      </c>
      <c r="E5140" t="s">
        <v>11</v>
      </c>
      <c r="F5140" t="s">
        <v>107</v>
      </c>
      <c r="G5140" t="s">
        <v>1115</v>
      </c>
      <c r="H5140" t="s">
        <v>14</v>
      </c>
      <c r="I5140" t="s">
        <v>1111</v>
      </c>
      <c r="J5140" t="s">
        <v>21</v>
      </c>
      <c r="K5140" s="3" t="str">
        <f t="shared" si="333"/>
        <v>Rubber &amp; Miscellaneous Plastic ProductsOther</v>
      </c>
      <c r="L5140" s="9" t="s">
        <v>1464</v>
      </c>
      <c r="M5140" s="9" t="s">
        <v>1465</v>
      </c>
      <c r="N5140" t="s">
        <v>41</v>
      </c>
      <c r="P5140" s="5" t="str">
        <f>IF(LOOKUP($K5140,Fuel_Mappings!$C$2:$C$255,Fuel_Mappings!$D$2:$D$255)&lt;&gt;"",LOOKUP($K5140,Fuel_Mappings!$C$2:$C$255,Fuel_Mappings!$D$2:$D$255),"")</f>
        <v>Other_Fuel</v>
      </c>
      <c r="Q5140" s="5" t="str">
        <f>IF($P5140="Other_Fuel",IF(LOOKUP($G5140,Fuel_Mappings!$I$2:$I$36,Fuel_Mappings!$I$2:$I$36)=$G5140,LOOKUP($G5140,Fuel_Mappings!$I$2:$I$36,Fuel_Mappings!$J$2:$J$36),""),"")</f>
        <v/>
      </c>
      <c r="S5140" s="5" t="str">
        <f t="shared" si="334"/>
        <v>2H3</v>
      </c>
      <c r="T5140" s="3" t="b">
        <f t="shared" si="335"/>
        <v>1</v>
      </c>
      <c r="U5140" s="3" t="b">
        <f t="shared" si="336"/>
        <v>1</v>
      </c>
    </row>
    <row r="5141" spans="1:21">
      <c r="A5141" s="10">
        <v>30800730</v>
      </c>
      <c r="B5141" t="s">
        <v>1101</v>
      </c>
      <c r="C5141" t="s">
        <v>1535</v>
      </c>
      <c r="D5141" t="s">
        <v>1536</v>
      </c>
      <c r="E5141" t="s">
        <v>11</v>
      </c>
      <c r="F5141" t="s">
        <v>107</v>
      </c>
      <c r="G5141" t="s">
        <v>1115</v>
      </c>
      <c r="H5141" t="s">
        <v>14</v>
      </c>
      <c r="I5141" t="s">
        <v>1111</v>
      </c>
      <c r="J5141" t="s">
        <v>21</v>
      </c>
      <c r="K5141" s="3" t="str">
        <f t="shared" si="333"/>
        <v>Rubber &amp; Miscellaneous Plastic ProductsOther</v>
      </c>
      <c r="L5141" s="9" t="s">
        <v>1464</v>
      </c>
      <c r="M5141" s="9" t="s">
        <v>1465</v>
      </c>
      <c r="N5141" t="s">
        <v>41</v>
      </c>
      <c r="P5141" s="5" t="str">
        <f>IF(LOOKUP($K5141,Fuel_Mappings!$C$2:$C$255,Fuel_Mappings!$D$2:$D$255)&lt;&gt;"",LOOKUP($K5141,Fuel_Mappings!$C$2:$C$255,Fuel_Mappings!$D$2:$D$255),"")</f>
        <v>Other_Fuel</v>
      </c>
      <c r="Q5141" s="5" t="str">
        <f>IF($P5141="Other_Fuel",IF(LOOKUP($G5141,Fuel_Mappings!$I$2:$I$36,Fuel_Mappings!$I$2:$I$36)=$G5141,LOOKUP($G5141,Fuel_Mappings!$I$2:$I$36,Fuel_Mappings!$J$2:$J$36),""),"")</f>
        <v/>
      </c>
      <c r="S5141" s="5" t="str">
        <f t="shared" si="334"/>
        <v>2H3</v>
      </c>
      <c r="T5141" s="3" t="b">
        <f t="shared" si="335"/>
        <v>1</v>
      </c>
      <c r="U5141" s="3" t="b">
        <f t="shared" si="336"/>
        <v>1</v>
      </c>
    </row>
    <row r="5142" spans="1:21">
      <c r="A5142" s="10">
        <v>30800701</v>
      </c>
      <c r="B5142" t="s">
        <v>1101</v>
      </c>
      <c r="C5142" t="s">
        <v>1535</v>
      </c>
      <c r="D5142" t="s">
        <v>1536</v>
      </c>
      <c r="E5142" t="s">
        <v>11</v>
      </c>
      <c r="F5142" t="s">
        <v>107</v>
      </c>
      <c r="G5142" t="s">
        <v>1115</v>
      </c>
      <c r="H5142" t="s">
        <v>14</v>
      </c>
      <c r="I5142" t="s">
        <v>1111</v>
      </c>
      <c r="J5142" t="s">
        <v>21</v>
      </c>
      <c r="K5142" s="3" t="str">
        <f t="shared" si="333"/>
        <v>Rubber &amp; Miscellaneous Plastic ProductsOther</v>
      </c>
      <c r="L5142" s="9" t="s">
        <v>1464</v>
      </c>
      <c r="M5142" s="9" t="s">
        <v>1465</v>
      </c>
      <c r="N5142" t="s">
        <v>41</v>
      </c>
      <c r="P5142" s="5" t="str">
        <f>IF(LOOKUP($K5142,Fuel_Mappings!$C$2:$C$255,Fuel_Mappings!$D$2:$D$255)&lt;&gt;"",LOOKUP($K5142,Fuel_Mappings!$C$2:$C$255,Fuel_Mappings!$D$2:$D$255),"")</f>
        <v>Other_Fuel</v>
      </c>
      <c r="Q5142" s="5" t="str">
        <f>IF($P5142="Other_Fuel",IF(LOOKUP($G5142,Fuel_Mappings!$I$2:$I$36,Fuel_Mappings!$I$2:$I$36)=$G5142,LOOKUP($G5142,Fuel_Mappings!$I$2:$I$36,Fuel_Mappings!$J$2:$J$36),""),"")</f>
        <v/>
      </c>
      <c r="S5142" s="5" t="str">
        <f t="shared" si="334"/>
        <v>2H3</v>
      </c>
      <c r="T5142" s="3" t="b">
        <f t="shared" si="335"/>
        <v>1</v>
      </c>
      <c r="U5142" s="3" t="b">
        <f t="shared" si="336"/>
        <v>1</v>
      </c>
    </row>
    <row r="5143" spans="1:21">
      <c r="A5143" s="10">
        <v>30800704</v>
      </c>
      <c r="B5143" t="s">
        <v>1101</v>
      </c>
      <c r="C5143" t="s">
        <v>1535</v>
      </c>
      <c r="D5143" t="s">
        <v>1536</v>
      </c>
      <c r="E5143" t="s">
        <v>11</v>
      </c>
      <c r="F5143" t="s">
        <v>107</v>
      </c>
      <c r="G5143" t="s">
        <v>1115</v>
      </c>
      <c r="H5143" t="s">
        <v>14</v>
      </c>
      <c r="I5143" t="s">
        <v>1111</v>
      </c>
      <c r="J5143" t="s">
        <v>21</v>
      </c>
      <c r="K5143" s="3" t="str">
        <f t="shared" si="333"/>
        <v>Rubber &amp; Miscellaneous Plastic ProductsOther</v>
      </c>
      <c r="L5143" s="9" t="s">
        <v>1464</v>
      </c>
      <c r="M5143" s="9" t="s">
        <v>1465</v>
      </c>
      <c r="N5143" t="s">
        <v>41</v>
      </c>
      <c r="P5143" s="5" t="str">
        <f>IF(LOOKUP($K5143,Fuel_Mappings!$C$2:$C$255,Fuel_Mappings!$D$2:$D$255)&lt;&gt;"",LOOKUP($K5143,Fuel_Mappings!$C$2:$C$255,Fuel_Mappings!$D$2:$D$255),"")</f>
        <v>Other_Fuel</v>
      </c>
      <c r="Q5143" s="5" t="str">
        <f>IF($P5143="Other_Fuel",IF(LOOKUP($G5143,Fuel_Mappings!$I$2:$I$36,Fuel_Mappings!$I$2:$I$36)=$G5143,LOOKUP($G5143,Fuel_Mappings!$I$2:$I$36,Fuel_Mappings!$J$2:$J$36),""),"")</f>
        <v/>
      </c>
      <c r="S5143" s="5" t="str">
        <f t="shared" si="334"/>
        <v>2H3</v>
      </c>
      <c r="T5143" s="3" t="b">
        <f t="shared" si="335"/>
        <v>1</v>
      </c>
      <c r="U5143" s="3" t="b">
        <f t="shared" si="336"/>
        <v>1</v>
      </c>
    </row>
    <row r="5144" spans="1:21">
      <c r="A5144" s="10">
        <v>30800723</v>
      </c>
      <c r="B5144" t="s">
        <v>1101</v>
      </c>
      <c r="C5144" t="s">
        <v>1535</v>
      </c>
      <c r="D5144" t="s">
        <v>1536</v>
      </c>
      <c r="E5144" t="s">
        <v>11</v>
      </c>
      <c r="F5144" t="s">
        <v>107</v>
      </c>
      <c r="G5144" t="s">
        <v>1115</v>
      </c>
      <c r="H5144" t="s">
        <v>14</v>
      </c>
      <c r="I5144" t="s">
        <v>1111</v>
      </c>
      <c r="J5144" t="s">
        <v>21</v>
      </c>
      <c r="K5144" s="3" t="str">
        <f t="shared" si="333"/>
        <v>Rubber &amp; Miscellaneous Plastic ProductsOther</v>
      </c>
      <c r="L5144" s="9" t="s">
        <v>1464</v>
      </c>
      <c r="M5144" s="9" t="s">
        <v>1465</v>
      </c>
      <c r="N5144" t="s">
        <v>41</v>
      </c>
      <c r="P5144" s="5" t="str">
        <f>IF(LOOKUP($K5144,Fuel_Mappings!$C$2:$C$255,Fuel_Mappings!$D$2:$D$255)&lt;&gt;"",LOOKUP($K5144,Fuel_Mappings!$C$2:$C$255,Fuel_Mappings!$D$2:$D$255),"")</f>
        <v>Other_Fuel</v>
      </c>
      <c r="Q5144" s="5" t="str">
        <f>IF($P5144="Other_Fuel",IF(LOOKUP($G5144,Fuel_Mappings!$I$2:$I$36,Fuel_Mappings!$I$2:$I$36)=$G5144,LOOKUP($G5144,Fuel_Mappings!$I$2:$I$36,Fuel_Mappings!$J$2:$J$36),""),"")</f>
        <v/>
      </c>
      <c r="S5144" s="5" t="str">
        <f t="shared" si="334"/>
        <v>2H3</v>
      </c>
      <c r="T5144" s="3" t="b">
        <f t="shared" si="335"/>
        <v>1</v>
      </c>
      <c r="U5144" s="3" t="b">
        <f t="shared" si="336"/>
        <v>1</v>
      </c>
    </row>
    <row r="5145" spans="1:21">
      <c r="A5145" s="10">
        <v>30800102</v>
      </c>
      <c r="B5145" t="s">
        <v>1101</v>
      </c>
      <c r="C5145" t="s">
        <v>1535</v>
      </c>
      <c r="D5145" t="s">
        <v>1536</v>
      </c>
      <c r="E5145" t="s">
        <v>11</v>
      </c>
      <c r="F5145" t="s">
        <v>107</v>
      </c>
      <c r="G5145" t="s">
        <v>1110</v>
      </c>
      <c r="H5145" t="s">
        <v>14</v>
      </c>
      <c r="I5145" t="s">
        <v>1111</v>
      </c>
      <c r="J5145" t="s">
        <v>21</v>
      </c>
      <c r="K5145" s="3" t="str">
        <f t="shared" si="333"/>
        <v>Rubber &amp; Miscellaneous Plastic ProductsOther</v>
      </c>
      <c r="L5145" s="9" t="s">
        <v>1464</v>
      </c>
      <c r="M5145" s="9" t="s">
        <v>1465</v>
      </c>
      <c r="N5145" t="s">
        <v>41</v>
      </c>
      <c r="P5145" s="5" t="str">
        <f>IF(LOOKUP($K5145,Fuel_Mappings!$C$2:$C$255,Fuel_Mappings!$D$2:$D$255)&lt;&gt;"",LOOKUP($K5145,Fuel_Mappings!$C$2:$C$255,Fuel_Mappings!$D$2:$D$255),"")</f>
        <v>Other_Fuel</v>
      </c>
      <c r="Q5145" s="5" t="str">
        <f>IF($P5145="Other_Fuel",IF(LOOKUP($G5145,Fuel_Mappings!$I$2:$I$36,Fuel_Mappings!$I$2:$I$36)=$G5145,LOOKUP($G5145,Fuel_Mappings!$I$2:$I$36,Fuel_Mappings!$J$2:$J$36),""),"")</f>
        <v/>
      </c>
      <c r="S5145" s="5" t="str">
        <f t="shared" si="334"/>
        <v>2H3</v>
      </c>
      <c r="T5145" s="3" t="b">
        <f t="shared" si="335"/>
        <v>1</v>
      </c>
      <c r="U5145" s="3" t="b">
        <f t="shared" si="336"/>
        <v>1</v>
      </c>
    </row>
    <row r="5146" spans="1:21">
      <c r="A5146" s="10">
        <v>30800901</v>
      </c>
      <c r="B5146" t="s">
        <v>1101</v>
      </c>
      <c r="C5146" t="s">
        <v>1535</v>
      </c>
      <c r="D5146" t="s">
        <v>1536</v>
      </c>
      <c r="E5146" t="s">
        <v>11</v>
      </c>
      <c r="F5146" t="s">
        <v>107</v>
      </c>
      <c r="G5146" t="s">
        <v>1130</v>
      </c>
      <c r="H5146" t="s">
        <v>14</v>
      </c>
      <c r="I5146" t="s">
        <v>1111</v>
      </c>
      <c r="J5146" t="s">
        <v>21</v>
      </c>
      <c r="K5146" s="3" t="str">
        <f t="shared" si="333"/>
        <v>Rubber &amp; Miscellaneous Plastic ProductsOther</v>
      </c>
      <c r="L5146" s="9" t="s">
        <v>1464</v>
      </c>
      <c r="M5146" s="9" t="s">
        <v>1465</v>
      </c>
      <c r="N5146" t="s">
        <v>41</v>
      </c>
      <c r="P5146" s="5" t="str">
        <f>IF(LOOKUP($K5146,Fuel_Mappings!$C$2:$C$255,Fuel_Mappings!$D$2:$D$255)&lt;&gt;"",LOOKUP($K5146,Fuel_Mappings!$C$2:$C$255,Fuel_Mappings!$D$2:$D$255),"")</f>
        <v>Other_Fuel</v>
      </c>
      <c r="Q5146" s="5" t="str">
        <f>IF($P5146="Other_Fuel",IF(LOOKUP($G5146,Fuel_Mappings!$I$2:$I$36,Fuel_Mappings!$I$2:$I$36)=$G5146,LOOKUP($G5146,Fuel_Mappings!$I$2:$I$36,Fuel_Mappings!$J$2:$J$36),""),"")</f>
        <v/>
      </c>
      <c r="S5146" s="5" t="str">
        <f t="shared" si="334"/>
        <v>2H3</v>
      </c>
      <c r="T5146" s="3" t="b">
        <f t="shared" si="335"/>
        <v>1</v>
      </c>
      <c r="U5146" s="3" t="b">
        <f t="shared" si="336"/>
        <v>1</v>
      </c>
    </row>
    <row r="5147" spans="1:21">
      <c r="A5147" s="10">
        <v>30801003</v>
      </c>
      <c r="B5147" t="s">
        <v>1101</v>
      </c>
      <c r="C5147" t="s">
        <v>1535</v>
      </c>
      <c r="D5147" t="s">
        <v>1536</v>
      </c>
      <c r="E5147" t="s">
        <v>11</v>
      </c>
      <c r="F5147" t="s">
        <v>107</v>
      </c>
      <c r="G5147" t="s">
        <v>1121</v>
      </c>
      <c r="H5147" t="s">
        <v>14</v>
      </c>
      <c r="I5147" t="s">
        <v>1111</v>
      </c>
      <c r="J5147" t="s">
        <v>21</v>
      </c>
      <c r="K5147" s="3" t="str">
        <f t="shared" si="333"/>
        <v>Rubber &amp; Miscellaneous Plastic ProductsOther</v>
      </c>
      <c r="L5147" s="9" t="s">
        <v>1464</v>
      </c>
      <c r="M5147" s="9" t="s">
        <v>1465</v>
      </c>
      <c r="N5147" t="s">
        <v>41</v>
      </c>
      <c r="P5147" s="5" t="str">
        <f>IF(LOOKUP($K5147,Fuel_Mappings!$C$2:$C$255,Fuel_Mappings!$D$2:$D$255)&lt;&gt;"",LOOKUP($K5147,Fuel_Mappings!$C$2:$C$255,Fuel_Mappings!$D$2:$D$255),"")</f>
        <v>Other_Fuel</v>
      </c>
      <c r="Q5147" s="5" t="str">
        <f>IF($P5147="Other_Fuel",IF(LOOKUP($G5147,Fuel_Mappings!$I$2:$I$36,Fuel_Mappings!$I$2:$I$36)=$G5147,LOOKUP($G5147,Fuel_Mappings!$I$2:$I$36,Fuel_Mappings!$J$2:$J$36),""),"")</f>
        <v/>
      </c>
      <c r="S5147" s="5" t="str">
        <f t="shared" si="334"/>
        <v>2H3</v>
      </c>
      <c r="T5147" s="3" t="b">
        <f t="shared" si="335"/>
        <v>1</v>
      </c>
      <c r="U5147" s="3" t="b">
        <f t="shared" si="336"/>
        <v>1</v>
      </c>
    </row>
    <row r="5148" spans="1:21">
      <c r="A5148" s="10">
        <v>30800721</v>
      </c>
      <c r="B5148" t="s">
        <v>1101</v>
      </c>
      <c r="C5148" t="s">
        <v>1535</v>
      </c>
      <c r="D5148" t="s">
        <v>1536</v>
      </c>
      <c r="E5148" t="s">
        <v>11</v>
      </c>
      <c r="F5148" t="s">
        <v>107</v>
      </c>
      <c r="G5148" t="s">
        <v>1115</v>
      </c>
      <c r="H5148" t="s">
        <v>14</v>
      </c>
      <c r="I5148" t="s">
        <v>1111</v>
      </c>
      <c r="J5148" t="s">
        <v>21</v>
      </c>
      <c r="K5148" s="3" t="str">
        <f t="shared" si="333"/>
        <v>Rubber &amp; Miscellaneous Plastic ProductsOther</v>
      </c>
      <c r="L5148" s="9" t="s">
        <v>1464</v>
      </c>
      <c r="M5148" s="9" t="s">
        <v>1465</v>
      </c>
      <c r="N5148" t="s">
        <v>41</v>
      </c>
      <c r="P5148" s="5" t="str">
        <f>IF(LOOKUP($K5148,Fuel_Mappings!$C$2:$C$255,Fuel_Mappings!$D$2:$D$255)&lt;&gt;"",LOOKUP($K5148,Fuel_Mappings!$C$2:$C$255,Fuel_Mappings!$D$2:$D$255),"")</f>
        <v>Other_Fuel</v>
      </c>
      <c r="Q5148" s="5" t="str">
        <f>IF($P5148="Other_Fuel",IF(LOOKUP($G5148,Fuel_Mappings!$I$2:$I$36,Fuel_Mappings!$I$2:$I$36)=$G5148,LOOKUP($G5148,Fuel_Mappings!$I$2:$I$36,Fuel_Mappings!$J$2:$J$36),""),"")</f>
        <v/>
      </c>
      <c r="S5148" s="5" t="str">
        <f t="shared" si="334"/>
        <v>2H3</v>
      </c>
      <c r="T5148" s="3" t="b">
        <f t="shared" si="335"/>
        <v>1</v>
      </c>
      <c r="U5148" s="3" t="b">
        <f t="shared" si="336"/>
        <v>1</v>
      </c>
    </row>
    <row r="5149" spans="1:21">
      <c r="A5149" s="10">
        <v>30800736</v>
      </c>
      <c r="B5149" t="s">
        <v>1101</v>
      </c>
      <c r="C5149" t="s">
        <v>1535</v>
      </c>
      <c r="D5149" t="s">
        <v>1536</v>
      </c>
      <c r="E5149" t="s">
        <v>11</v>
      </c>
      <c r="F5149" t="s">
        <v>107</v>
      </c>
      <c r="G5149" t="s">
        <v>1115</v>
      </c>
      <c r="H5149" t="s">
        <v>14</v>
      </c>
      <c r="I5149" t="s">
        <v>1111</v>
      </c>
      <c r="J5149" t="s">
        <v>21</v>
      </c>
      <c r="K5149" s="3" t="str">
        <f t="shared" si="333"/>
        <v>Rubber &amp; Miscellaneous Plastic ProductsOther</v>
      </c>
      <c r="L5149" s="9" t="s">
        <v>1464</v>
      </c>
      <c r="M5149" s="9" t="s">
        <v>1465</v>
      </c>
      <c r="N5149" t="s">
        <v>41</v>
      </c>
      <c r="P5149" s="5" t="str">
        <f>IF(LOOKUP($K5149,Fuel_Mappings!$C$2:$C$255,Fuel_Mappings!$D$2:$D$255)&lt;&gt;"",LOOKUP($K5149,Fuel_Mappings!$C$2:$C$255,Fuel_Mappings!$D$2:$D$255),"")</f>
        <v>Other_Fuel</v>
      </c>
      <c r="Q5149" s="5" t="str">
        <f>IF($P5149="Other_Fuel",IF(LOOKUP($G5149,Fuel_Mappings!$I$2:$I$36,Fuel_Mappings!$I$2:$I$36)=$G5149,LOOKUP($G5149,Fuel_Mappings!$I$2:$I$36,Fuel_Mappings!$J$2:$J$36),""),"")</f>
        <v/>
      </c>
      <c r="S5149" s="5" t="str">
        <f t="shared" si="334"/>
        <v>2H3</v>
      </c>
      <c r="T5149" s="3" t="b">
        <f t="shared" si="335"/>
        <v>1</v>
      </c>
      <c r="U5149" s="3" t="b">
        <f t="shared" si="336"/>
        <v>1</v>
      </c>
    </row>
    <row r="5150" spans="1:21">
      <c r="A5150" s="10">
        <v>30800803</v>
      </c>
      <c r="B5150" t="s">
        <v>1101</v>
      </c>
      <c r="C5150" t="s">
        <v>1535</v>
      </c>
      <c r="D5150" t="s">
        <v>1536</v>
      </c>
      <c r="E5150" t="s">
        <v>11</v>
      </c>
      <c r="F5150" t="s">
        <v>107</v>
      </c>
      <c r="G5150" t="s">
        <v>1127</v>
      </c>
      <c r="H5150" t="s">
        <v>259</v>
      </c>
      <c r="I5150" t="s">
        <v>664</v>
      </c>
      <c r="J5150" t="s">
        <v>21</v>
      </c>
      <c r="K5150" s="3" t="str">
        <f t="shared" si="333"/>
        <v>Organic Chemical StorageOther</v>
      </c>
      <c r="L5150" s="9" t="s">
        <v>1464</v>
      </c>
      <c r="M5150" s="9" t="s">
        <v>1465</v>
      </c>
      <c r="N5150" t="s">
        <v>41</v>
      </c>
      <c r="P5150" s="5" t="str">
        <f>IF(LOOKUP($K5150,Fuel_Mappings!$C$2:$C$255,Fuel_Mappings!$D$2:$D$255)&lt;&gt;"",LOOKUP($K5150,Fuel_Mappings!$C$2:$C$255,Fuel_Mappings!$D$2:$D$255),"")</f>
        <v>Other_Fuel</v>
      </c>
      <c r="Q5150" s="5" t="str">
        <f>IF($P5150="Other_Fuel",IF(LOOKUP($G5150,Fuel_Mappings!$I$2:$I$36,Fuel_Mappings!$I$2:$I$36)=$G5150,LOOKUP($G5150,Fuel_Mappings!$I$2:$I$36,Fuel_Mappings!$J$2:$J$36),""),"")</f>
        <v/>
      </c>
      <c r="S5150" s="5" t="str">
        <f t="shared" si="334"/>
        <v>2H3</v>
      </c>
      <c r="T5150" s="3" t="b">
        <f t="shared" si="335"/>
        <v>1</v>
      </c>
      <c r="U5150" s="3" t="b">
        <f t="shared" si="336"/>
        <v>1</v>
      </c>
    </row>
    <row r="5151" spans="1:21">
      <c r="A5151" s="10">
        <v>30800722</v>
      </c>
      <c r="B5151" t="s">
        <v>1101</v>
      </c>
      <c r="C5151" t="s">
        <v>1535</v>
      </c>
      <c r="D5151" t="s">
        <v>1536</v>
      </c>
      <c r="E5151" t="s">
        <v>11</v>
      </c>
      <c r="F5151" t="s">
        <v>107</v>
      </c>
      <c r="G5151" t="s">
        <v>1115</v>
      </c>
      <c r="H5151" t="s">
        <v>14</v>
      </c>
      <c r="I5151" t="s">
        <v>1111</v>
      </c>
      <c r="J5151" t="s">
        <v>21</v>
      </c>
      <c r="K5151" s="3" t="str">
        <f t="shared" si="333"/>
        <v>Rubber &amp; Miscellaneous Plastic ProductsOther</v>
      </c>
      <c r="L5151" s="9" t="s">
        <v>1464</v>
      </c>
      <c r="M5151" s="9" t="s">
        <v>1465</v>
      </c>
      <c r="N5151" t="s">
        <v>41</v>
      </c>
      <c r="P5151" s="5" t="str">
        <f>IF(LOOKUP($K5151,Fuel_Mappings!$C$2:$C$255,Fuel_Mappings!$D$2:$D$255)&lt;&gt;"",LOOKUP($K5151,Fuel_Mappings!$C$2:$C$255,Fuel_Mappings!$D$2:$D$255),"")</f>
        <v>Other_Fuel</v>
      </c>
      <c r="Q5151" s="5" t="str">
        <f>IF($P5151="Other_Fuel",IF(LOOKUP($G5151,Fuel_Mappings!$I$2:$I$36,Fuel_Mappings!$I$2:$I$36)=$G5151,LOOKUP($G5151,Fuel_Mappings!$I$2:$I$36,Fuel_Mappings!$J$2:$J$36),""),"")</f>
        <v/>
      </c>
      <c r="S5151" s="5" t="str">
        <f t="shared" si="334"/>
        <v>2H3</v>
      </c>
      <c r="T5151" s="3" t="b">
        <f t="shared" si="335"/>
        <v>1</v>
      </c>
      <c r="U5151" s="3" t="b">
        <f t="shared" si="336"/>
        <v>1</v>
      </c>
    </row>
    <row r="5152" spans="1:21">
      <c r="A5152" s="10">
        <v>30801008</v>
      </c>
      <c r="B5152" t="s">
        <v>1101</v>
      </c>
      <c r="C5152" t="s">
        <v>1535</v>
      </c>
      <c r="D5152" t="s">
        <v>1536</v>
      </c>
      <c r="E5152" t="s">
        <v>11</v>
      </c>
      <c r="F5152" t="s">
        <v>107</v>
      </c>
      <c r="G5152" t="s">
        <v>1121</v>
      </c>
      <c r="H5152" t="s">
        <v>14</v>
      </c>
      <c r="I5152" t="s">
        <v>1111</v>
      </c>
      <c r="J5152" t="s">
        <v>21</v>
      </c>
      <c r="K5152" s="3" t="str">
        <f t="shared" si="333"/>
        <v>Rubber &amp; Miscellaneous Plastic ProductsOther</v>
      </c>
      <c r="L5152" s="9" t="s">
        <v>1464</v>
      </c>
      <c r="M5152" s="9" t="s">
        <v>1465</v>
      </c>
      <c r="N5152" t="s">
        <v>41</v>
      </c>
      <c r="P5152" s="5" t="str">
        <f>IF(LOOKUP($K5152,Fuel_Mappings!$C$2:$C$255,Fuel_Mappings!$D$2:$D$255)&lt;&gt;"",LOOKUP($K5152,Fuel_Mappings!$C$2:$C$255,Fuel_Mappings!$D$2:$D$255),"")</f>
        <v>Other_Fuel</v>
      </c>
      <c r="Q5152" s="5" t="str">
        <f>IF($P5152="Other_Fuel",IF(LOOKUP($G5152,Fuel_Mappings!$I$2:$I$36,Fuel_Mappings!$I$2:$I$36)=$G5152,LOOKUP($G5152,Fuel_Mappings!$I$2:$I$36,Fuel_Mappings!$J$2:$J$36),""),"")</f>
        <v/>
      </c>
      <c r="S5152" s="5" t="str">
        <f t="shared" si="334"/>
        <v>2H3</v>
      </c>
      <c r="T5152" s="3" t="b">
        <f t="shared" si="335"/>
        <v>1</v>
      </c>
      <c r="U5152" s="3" t="b">
        <f t="shared" si="336"/>
        <v>1</v>
      </c>
    </row>
    <row r="5153" spans="1:21">
      <c r="A5153" s="10">
        <v>30805010</v>
      </c>
      <c r="B5153" t="s">
        <v>1101</v>
      </c>
      <c r="C5153" t="s">
        <v>1535</v>
      </c>
      <c r="D5153" t="s">
        <v>1536</v>
      </c>
      <c r="E5153" t="s">
        <v>11</v>
      </c>
      <c r="F5153" t="s">
        <v>107</v>
      </c>
      <c r="G5153" t="s">
        <v>1128</v>
      </c>
      <c r="H5153" t="s">
        <v>14</v>
      </c>
      <c r="I5153" t="s">
        <v>1111</v>
      </c>
      <c r="J5153" t="s">
        <v>21</v>
      </c>
      <c r="K5153" s="3" t="str">
        <f t="shared" si="333"/>
        <v>Rubber &amp; Miscellaneous Plastic ProductsOther</v>
      </c>
      <c r="L5153" s="9" t="s">
        <v>1464</v>
      </c>
      <c r="M5153" s="9" t="s">
        <v>1465</v>
      </c>
      <c r="N5153" t="s">
        <v>41</v>
      </c>
      <c r="P5153" s="5" t="str">
        <f>IF(LOOKUP($K5153,Fuel_Mappings!$C$2:$C$255,Fuel_Mappings!$D$2:$D$255)&lt;&gt;"",LOOKUP($K5153,Fuel_Mappings!$C$2:$C$255,Fuel_Mappings!$D$2:$D$255),"")</f>
        <v>Other_Fuel</v>
      </c>
      <c r="Q5153" s="5" t="str">
        <f>IF($P5153="Other_Fuel",IF(LOOKUP($G5153,Fuel_Mappings!$I$2:$I$36,Fuel_Mappings!$I$2:$I$36)=$G5153,LOOKUP($G5153,Fuel_Mappings!$I$2:$I$36,Fuel_Mappings!$J$2:$J$36),""),"")</f>
        <v/>
      </c>
      <c r="S5153" s="5" t="str">
        <f t="shared" si="334"/>
        <v>2H3</v>
      </c>
      <c r="T5153" s="3" t="b">
        <f t="shared" si="335"/>
        <v>1</v>
      </c>
      <c r="U5153" s="3" t="b">
        <f t="shared" si="336"/>
        <v>1</v>
      </c>
    </row>
    <row r="5154" spans="1:21">
      <c r="A5154" s="10">
        <v>30800742</v>
      </c>
      <c r="B5154" t="s">
        <v>1101</v>
      </c>
      <c r="C5154" t="s">
        <v>1535</v>
      </c>
      <c r="D5154" t="s">
        <v>1536</v>
      </c>
      <c r="E5154" t="s">
        <v>11</v>
      </c>
      <c r="F5154" t="s">
        <v>107</v>
      </c>
      <c r="G5154" t="s">
        <v>1115</v>
      </c>
      <c r="H5154" t="s">
        <v>14</v>
      </c>
      <c r="I5154" t="s">
        <v>1111</v>
      </c>
      <c r="J5154" t="s">
        <v>21</v>
      </c>
      <c r="K5154" s="3" t="str">
        <f t="shared" si="333"/>
        <v>Rubber &amp; Miscellaneous Plastic ProductsOther</v>
      </c>
      <c r="L5154" s="9" t="s">
        <v>1464</v>
      </c>
      <c r="M5154" s="9" t="s">
        <v>1465</v>
      </c>
      <c r="N5154" t="s">
        <v>41</v>
      </c>
      <c r="P5154" s="5" t="str">
        <f>IF(LOOKUP($K5154,Fuel_Mappings!$C$2:$C$255,Fuel_Mappings!$D$2:$D$255)&lt;&gt;"",LOOKUP($K5154,Fuel_Mappings!$C$2:$C$255,Fuel_Mappings!$D$2:$D$255),"")</f>
        <v>Other_Fuel</v>
      </c>
      <c r="Q5154" s="5" t="str">
        <f>IF($P5154="Other_Fuel",IF(LOOKUP($G5154,Fuel_Mappings!$I$2:$I$36,Fuel_Mappings!$I$2:$I$36)=$G5154,LOOKUP($G5154,Fuel_Mappings!$I$2:$I$36,Fuel_Mappings!$J$2:$J$36),""),"")</f>
        <v/>
      </c>
      <c r="S5154" s="5" t="str">
        <f t="shared" si="334"/>
        <v>2H3</v>
      </c>
      <c r="T5154" s="3" t="b">
        <f t="shared" si="335"/>
        <v>1</v>
      </c>
      <c r="U5154" s="3" t="b">
        <f t="shared" si="336"/>
        <v>1</v>
      </c>
    </row>
    <row r="5155" spans="1:21">
      <c r="A5155" s="10">
        <v>30800718</v>
      </c>
      <c r="B5155" t="s">
        <v>1101</v>
      </c>
      <c r="C5155" t="s">
        <v>1535</v>
      </c>
      <c r="D5155" t="s">
        <v>1536</v>
      </c>
      <c r="E5155" t="s">
        <v>11</v>
      </c>
      <c r="F5155" t="s">
        <v>107</v>
      </c>
      <c r="G5155" t="s">
        <v>1115</v>
      </c>
      <c r="H5155" t="s">
        <v>14</v>
      </c>
      <c r="I5155" t="s">
        <v>1111</v>
      </c>
      <c r="J5155" t="s">
        <v>21</v>
      </c>
      <c r="K5155" s="3" t="str">
        <f t="shared" si="333"/>
        <v>Rubber &amp; Miscellaneous Plastic ProductsOther</v>
      </c>
      <c r="L5155" s="9" t="s">
        <v>1464</v>
      </c>
      <c r="M5155" s="9" t="s">
        <v>1465</v>
      </c>
      <c r="N5155" t="s">
        <v>41</v>
      </c>
      <c r="P5155" s="5" t="str">
        <f>IF(LOOKUP($K5155,Fuel_Mappings!$C$2:$C$255,Fuel_Mappings!$D$2:$D$255)&lt;&gt;"",LOOKUP($K5155,Fuel_Mappings!$C$2:$C$255,Fuel_Mappings!$D$2:$D$255),"")</f>
        <v>Other_Fuel</v>
      </c>
      <c r="Q5155" s="5" t="str">
        <f>IF($P5155="Other_Fuel",IF(LOOKUP($G5155,Fuel_Mappings!$I$2:$I$36,Fuel_Mappings!$I$2:$I$36)=$G5155,LOOKUP($G5155,Fuel_Mappings!$I$2:$I$36,Fuel_Mappings!$J$2:$J$36),""),"")</f>
        <v/>
      </c>
      <c r="S5155" s="5" t="str">
        <f t="shared" si="334"/>
        <v>2H3</v>
      </c>
      <c r="T5155" s="3" t="b">
        <f t="shared" si="335"/>
        <v>1</v>
      </c>
      <c r="U5155" s="3" t="b">
        <f t="shared" si="336"/>
        <v>1</v>
      </c>
    </row>
    <row r="5156" spans="1:21">
      <c r="A5156" s="10">
        <v>30800726</v>
      </c>
      <c r="B5156" t="s">
        <v>1101</v>
      </c>
      <c r="C5156" t="s">
        <v>1535</v>
      </c>
      <c r="D5156" t="s">
        <v>1536</v>
      </c>
      <c r="E5156" t="s">
        <v>11</v>
      </c>
      <c r="F5156" t="s">
        <v>107</v>
      </c>
      <c r="G5156" t="s">
        <v>1115</v>
      </c>
      <c r="H5156" t="s">
        <v>14</v>
      </c>
      <c r="I5156" t="s">
        <v>1111</v>
      </c>
      <c r="J5156" t="s">
        <v>21</v>
      </c>
      <c r="K5156" s="3" t="str">
        <f t="shared" si="333"/>
        <v>Rubber &amp; Miscellaneous Plastic ProductsOther</v>
      </c>
      <c r="L5156" s="9" t="s">
        <v>1464</v>
      </c>
      <c r="M5156" s="9" t="s">
        <v>1465</v>
      </c>
      <c r="N5156" t="s">
        <v>41</v>
      </c>
      <c r="P5156" s="5" t="str">
        <f>IF(LOOKUP($K5156,Fuel_Mappings!$C$2:$C$255,Fuel_Mappings!$D$2:$D$255)&lt;&gt;"",LOOKUP($K5156,Fuel_Mappings!$C$2:$C$255,Fuel_Mappings!$D$2:$D$255),"")</f>
        <v>Other_Fuel</v>
      </c>
      <c r="Q5156" s="5" t="str">
        <f>IF($P5156="Other_Fuel",IF(LOOKUP($G5156,Fuel_Mappings!$I$2:$I$36,Fuel_Mappings!$I$2:$I$36)=$G5156,LOOKUP($G5156,Fuel_Mappings!$I$2:$I$36,Fuel_Mappings!$J$2:$J$36),""),"")</f>
        <v/>
      </c>
      <c r="S5156" s="5" t="str">
        <f t="shared" si="334"/>
        <v>2H3</v>
      </c>
      <c r="T5156" s="3" t="b">
        <f t="shared" si="335"/>
        <v>1</v>
      </c>
      <c r="U5156" s="3" t="b">
        <f t="shared" si="336"/>
        <v>1</v>
      </c>
    </row>
    <row r="5157" spans="1:21">
      <c r="A5157" s="10">
        <v>30800731</v>
      </c>
      <c r="B5157" t="s">
        <v>1101</v>
      </c>
      <c r="C5157" t="s">
        <v>1535</v>
      </c>
      <c r="D5157" t="s">
        <v>1536</v>
      </c>
      <c r="E5157" t="s">
        <v>11</v>
      </c>
      <c r="F5157" t="s">
        <v>107</v>
      </c>
      <c r="G5157" t="s">
        <v>1115</v>
      </c>
      <c r="H5157" t="s">
        <v>14</v>
      </c>
      <c r="I5157" t="s">
        <v>1111</v>
      </c>
      <c r="J5157" t="s">
        <v>21</v>
      </c>
      <c r="K5157" s="3" t="str">
        <f t="shared" si="333"/>
        <v>Rubber &amp; Miscellaneous Plastic ProductsOther</v>
      </c>
      <c r="L5157" s="9" t="s">
        <v>1464</v>
      </c>
      <c r="M5157" s="9" t="s">
        <v>1465</v>
      </c>
      <c r="N5157" t="s">
        <v>41</v>
      </c>
      <c r="P5157" s="5" t="str">
        <f>IF(LOOKUP($K5157,Fuel_Mappings!$C$2:$C$255,Fuel_Mappings!$D$2:$D$255)&lt;&gt;"",LOOKUP($K5157,Fuel_Mappings!$C$2:$C$255,Fuel_Mappings!$D$2:$D$255),"")</f>
        <v>Other_Fuel</v>
      </c>
      <c r="Q5157" s="5" t="str">
        <f>IF($P5157="Other_Fuel",IF(LOOKUP($G5157,Fuel_Mappings!$I$2:$I$36,Fuel_Mappings!$I$2:$I$36)=$G5157,LOOKUP($G5157,Fuel_Mappings!$I$2:$I$36,Fuel_Mappings!$J$2:$J$36),""),"")</f>
        <v/>
      </c>
      <c r="S5157" s="5" t="str">
        <f t="shared" si="334"/>
        <v>2H3</v>
      </c>
      <c r="T5157" s="3" t="b">
        <f t="shared" si="335"/>
        <v>1</v>
      </c>
      <c r="U5157" s="3" t="b">
        <f t="shared" si="336"/>
        <v>1</v>
      </c>
    </row>
    <row r="5158" spans="1:21">
      <c r="A5158" s="10">
        <v>30800766</v>
      </c>
      <c r="B5158" t="s">
        <v>1101</v>
      </c>
      <c r="C5158" t="s">
        <v>1535</v>
      </c>
      <c r="D5158" t="s">
        <v>1536</v>
      </c>
      <c r="E5158" t="s">
        <v>11</v>
      </c>
      <c r="F5158" t="s">
        <v>107</v>
      </c>
      <c r="G5158" t="s">
        <v>1115</v>
      </c>
      <c r="H5158" t="s">
        <v>14</v>
      </c>
      <c r="I5158" t="s">
        <v>1111</v>
      </c>
      <c r="J5158" t="s">
        <v>21</v>
      </c>
      <c r="K5158" s="3" t="str">
        <f t="shared" si="333"/>
        <v>Rubber &amp; Miscellaneous Plastic ProductsOther</v>
      </c>
      <c r="L5158" s="9" t="s">
        <v>1464</v>
      </c>
      <c r="M5158" s="9" t="s">
        <v>1465</v>
      </c>
      <c r="N5158" t="s">
        <v>41</v>
      </c>
      <c r="P5158" s="5" t="str">
        <f>IF(LOOKUP($K5158,Fuel_Mappings!$C$2:$C$255,Fuel_Mappings!$D$2:$D$255)&lt;&gt;"",LOOKUP($K5158,Fuel_Mappings!$C$2:$C$255,Fuel_Mappings!$D$2:$D$255),"")</f>
        <v>Other_Fuel</v>
      </c>
      <c r="Q5158" s="5" t="str">
        <f>IF($P5158="Other_Fuel",IF(LOOKUP($G5158,Fuel_Mappings!$I$2:$I$36,Fuel_Mappings!$I$2:$I$36)=$G5158,LOOKUP($G5158,Fuel_Mappings!$I$2:$I$36,Fuel_Mappings!$J$2:$J$36),""),"")</f>
        <v/>
      </c>
      <c r="S5158" s="5" t="str">
        <f t="shared" si="334"/>
        <v>2H3</v>
      </c>
      <c r="T5158" s="3" t="b">
        <f t="shared" si="335"/>
        <v>1</v>
      </c>
      <c r="U5158" s="3" t="b">
        <f t="shared" si="336"/>
        <v>1</v>
      </c>
    </row>
    <row r="5159" spans="1:21">
      <c r="A5159" s="10">
        <v>30805011</v>
      </c>
      <c r="B5159" t="s">
        <v>1101</v>
      </c>
      <c r="C5159" t="s">
        <v>1535</v>
      </c>
      <c r="D5159" t="s">
        <v>1536</v>
      </c>
      <c r="E5159" t="s">
        <v>11</v>
      </c>
      <c r="F5159" t="s">
        <v>107</v>
      </c>
      <c r="G5159" t="s">
        <v>1128</v>
      </c>
      <c r="H5159" t="s">
        <v>14</v>
      </c>
      <c r="I5159" t="s">
        <v>1111</v>
      </c>
      <c r="J5159" t="s">
        <v>21</v>
      </c>
      <c r="K5159" s="3" t="str">
        <f t="shared" si="333"/>
        <v>Rubber &amp; Miscellaneous Plastic ProductsOther</v>
      </c>
      <c r="L5159" s="9" t="s">
        <v>1464</v>
      </c>
      <c r="M5159" s="9" t="s">
        <v>1465</v>
      </c>
      <c r="N5159" t="s">
        <v>41</v>
      </c>
      <c r="P5159" s="5" t="str">
        <f>IF(LOOKUP($K5159,Fuel_Mappings!$C$2:$C$255,Fuel_Mappings!$D$2:$D$255)&lt;&gt;"",LOOKUP($K5159,Fuel_Mappings!$C$2:$C$255,Fuel_Mappings!$D$2:$D$255),"")</f>
        <v>Other_Fuel</v>
      </c>
      <c r="Q5159" s="5" t="str">
        <f>IF($P5159="Other_Fuel",IF(LOOKUP($G5159,Fuel_Mappings!$I$2:$I$36,Fuel_Mappings!$I$2:$I$36)=$G5159,LOOKUP($G5159,Fuel_Mappings!$I$2:$I$36,Fuel_Mappings!$J$2:$J$36),""),"")</f>
        <v/>
      </c>
      <c r="S5159" s="5" t="str">
        <f t="shared" si="334"/>
        <v>2H3</v>
      </c>
      <c r="T5159" s="3" t="b">
        <f t="shared" si="335"/>
        <v>1</v>
      </c>
      <c r="U5159" s="3" t="b">
        <f t="shared" si="336"/>
        <v>1</v>
      </c>
    </row>
    <row r="5160" spans="1:21">
      <c r="A5160" s="10">
        <v>30800705</v>
      </c>
      <c r="B5160" t="s">
        <v>1101</v>
      </c>
      <c r="C5160" t="s">
        <v>1535</v>
      </c>
      <c r="D5160" t="s">
        <v>1536</v>
      </c>
      <c r="E5160" t="s">
        <v>11</v>
      </c>
      <c r="F5160" t="s">
        <v>107</v>
      </c>
      <c r="G5160" t="s">
        <v>1115</v>
      </c>
      <c r="H5160" t="s">
        <v>14</v>
      </c>
      <c r="I5160" t="s">
        <v>1111</v>
      </c>
      <c r="J5160" t="s">
        <v>21</v>
      </c>
      <c r="K5160" s="3" t="str">
        <f t="shared" si="333"/>
        <v>Rubber &amp; Miscellaneous Plastic ProductsOther</v>
      </c>
      <c r="L5160" s="9" t="s">
        <v>1464</v>
      </c>
      <c r="M5160" s="9" t="s">
        <v>1465</v>
      </c>
      <c r="N5160" t="s">
        <v>41</v>
      </c>
      <c r="P5160" s="5" t="str">
        <f>IF(LOOKUP($K5160,Fuel_Mappings!$C$2:$C$255,Fuel_Mappings!$D$2:$D$255)&lt;&gt;"",LOOKUP($K5160,Fuel_Mappings!$C$2:$C$255,Fuel_Mappings!$D$2:$D$255),"")</f>
        <v>Other_Fuel</v>
      </c>
      <c r="Q5160" s="5" t="str">
        <f>IF($P5160="Other_Fuel",IF(LOOKUP($G5160,Fuel_Mappings!$I$2:$I$36,Fuel_Mappings!$I$2:$I$36)=$G5160,LOOKUP($G5160,Fuel_Mappings!$I$2:$I$36,Fuel_Mappings!$J$2:$J$36),""),"")</f>
        <v/>
      </c>
      <c r="S5160" s="5" t="str">
        <f t="shared" si="334"/>
        <v>2H3</v>
      </c>
      <c r="T5160" s="3" t="b">
        <f t="shared" si="335"/>
        <v>1</v>
      </c>
      <c r="U5160" s="3" t="b">
        <f t="shared" si="336"/>
        <v>1</v>
      </c>
    </row>
    <row r="5161" spans="1:21">
      <c r="A5161" s="10">
        <v>30800772</v>
      </c>
      <c r="B5161" t="s">
        <v>1101</v>
      </c>
      <c r="C5161" t="s">
        <v>1535</v>
      </c>
      <c r="D5161" t="s">
        <v>1536</v>
      </c>
      <c r="E5161" t="s">
        <v>11</v>
      </c>
      <c r="F5161" t="s">
        <v>107</v>
      </c>
      <c r="G5161" t="s">
        <v>1115</v>
      </c>
      <c r="H5161" t="s">
        <v>14</v>
      </c>
      <c r="I5161" t="s">
        <v>1111</v>
      </c>
      <c r="J5161" t="s">
        <v>21</v>
      </c>
      <c r="K5161" s="3" t="str">
        <f t="shared" si="333"/>
        <v>Rubber &amp; Miscellaneous Plastic ProductsOther</v>
      </c>
      <c r="L5161" s="9" t="s">
        <v>1464</v>
      </c>
      <c r="M5161" s="9" t="s">
        <v>1465</v>
      </c>
      <c r="N5161" t="s">
        <v>41</v>
      </c>
      <c r="P5161" s="5" t="str">
        <f>IF(LOOKUP($K5161,Fuel_Mappings!$C$2:$C$255,Fuel_Mappings!$D$2:$D$255)&lt;&gt;"",LOOKUP($K5161,Fuel_Mappings!$C$2:$C$255,Fuel_Mappings!$D$2:$D$255),"")</f>
        <v>Other_Fuel</v>
      </c>
      <c r="Q5161" s="5" t="str">
        <f>IF($P5161="Other_Fuel",IF(LOOKUP($G5161,Fuel_Mappings!$I$2:$I$36,Fuel_Mappings!$I$2:$I$36)=$G5161,LOOKUP($G5161,Fuel_Mappings!$I$2:$I$36,Fuel_Mappings!$J$2:$J$36),""),"")</f>
        <v/>
      </c>
      <c r="S5161" s="5" t="str">
        <f t="shared" si="334"/>
        <v>2H3</v>
      </c>
      <c r="T5161" s="3" t="b">
        <f t="shared" si="335"/>
        <v>1</v>
      </c>
      <c r="U5161" s="3" t="b">
        <f t="shared" si="336"/>
        <v>1</v>
      </c>
    </row>
    <row r="5162" spans="1:21">
      <c r="A5162" s="10">
        <v>30800790</v>
      </c>
      <c r="B5162" t="s">
        <v>1101</v>
      </c>
      <c r="C5162" t="s">
        <v>1535</v>
      </c>
      <c r="D5162" t="s">
        <v>1536</v>
      </c>
      <c r="E5162" t="s">
        <v>11</v>
      </c>
      <c r="F5162" t="s">
        <v>107</v>
      </c>
      <c r="G5162" t="s">
        <v>1115</v>
      </c>
      <c r="H5162" t="s">
        <v>14</v>
      </c>
      <c r="I5162" t="s">
        <v>1111</v>
      </c>
      <c r="J5162" t="s">
        <v>21</v>
      </c>
      <c r="K5162" s="3" t="str">
        <f t="shared" si="333"/>
        <v>Rubber &amp; Miscellaneous Plastic ProductsOther</v>
      </c>
      <c r="L5162" s="9" t="s">
        <v>1464</v>
      </c>
      <c r="M5162" s="9" t="s">
        <v>1465</v>
      </c>
      <c r="N5162" t="s">
        <v>41</v>
      </c>
      <c r="P5162" s="5" t="str">
        <f>IF(LOOKUP($K5162,Fuel_Mappings!$C$2:$C$255,Fuel_Mappings!$D$2:$D$255)&lt;&gt;"",LOOKUP($K5162,Fuel_Mappings!$C$2:$C$255,Fuel_Mappings!$D$2:$D$255),"")</f>
        <v>Other_Fuel</v>
      </c>
      <c r="Q5162" s="5" t="str">
        <f>IF($P5162="Other_Fuel",IF(LOOKUP($G5162,Fuel_Mappings!$I$2:$I$36,Fuel_Mappings!$I$2:$I$36)=$G5162,LOOKUP($G5162,Fuel_Mappings!$I$2:$I$36,Fuel_Mappings!$J$2:$J$36),""),"")</f>
        <v/>
      </c>
      <c r="S5162" s="5" t="str">
        <f t="shared" si="334"/>
        <v>2H3</v>
      </c>
      <c r="T5162" s="3" t="b">
        <f t="shared" si="335"/>
        <v>1</v>
      </c>
      <c r="U5162" s="3" t="b">
        <f t="shared" si="336"/>
        <v>1</v>
      </c>
    </row>
    <row r="5163" spans="1:21">
      <c r="A5163" s="10">
        <v>30801001</v>
      </c>
      <c r="B5163" t="s">
        <v>1101</v>
      </c>
      <c r="C5163" t="s">
        <v>1535</v>
      </c>
      <c r="D5163" t="s">
        <v>1536</v>
      </c>
      <c r="E5163" t="s">
        <v>11</v>
      </c>
      <c r="F5163" t="s">
        <v>107</v>
      </c>
      <c r="G5163" t="s">
        <v>1121</v>
      </c>
      <c r="H5163" t="s">
        <v>14</v>
      </c>
      <c r="I5163" t="s">
        <v>1111</v>
      </c>
      <c r="J5163" t="s">
        <v>21</v>
      </c>
      <c r="K5163" s="3" t="str">
        <f t="shared" si="333"/>
        <v>Rubber &amp; Miscellaneous Plastic ProductsOther</v>
      </c>
      <c r="L5163" s="9" t="s">
        <v>1464</v>
      </c>
      <c r="M5163" s="9" t="s">
        <v>1465</v>
      </c>
      <c r="N5163" t="s">
        <v>41</v>
      </c>
      <c r="P5163" s="5" t="str">
        <f>IF(LOOKUP($K5163,Fuel_Mappings!$C$2:$C$255,Fuel_Mappings!$D$2:$D$255)&lt;&gt;"",LOOKUP($K5163,Fuel_Mappings!$C$2:$C$255,Fuel_Mappings!$D$2:$D$255),"")</f>
        <v>Other_Fuel</v>
      </c>
      <c r="Q5163" s="5" t="str">
        <f>IF($P5163="Other_Fuel",IF(LOOKUP($G5163,Fuel_Mappings!$I$2:$I$36,Fuel_Mappings!$I$2:$I$36)=$G5163,LOOKUP($G5163,Fuel_Mappings!$I$2:$I$36,Fuel_Mappings!$J$2:$J$36),""),"")</f>
        <v/>
      </c>
      <c r="S5163" s="5" t="str">
        <f t="shared" si="334"/>
        <v>2H3</v>
      </c>
      <c r="T5163" s="3" t="b">
        <f t="shared" si="335"/>
        <v>1</v>
      </c>
      <c r="U5163" s="3" t="b">
        <f t="shared" si="336"/>
        <v>1</v>
      </c>
    </row>
    <row r="5164" spans="1:21">
      <c r="A5164" s="10">
        <v>30801006</v>
      </c>
      <c r="B5164" t="s">
        <v>1101</v>
      </c>
      <c r="C5164" t="s">
        <v>1535</v>
      </c>
      <c r="D5164" t="s">
        <v>1536</v>
      </c>
      <c r="E5164" t="s">
        <v>11</v>
      </c>
      <c r="F5164" t="s">
        <v>107</v>
      </c>
      <c r="G5164" t="s">
        <v>1121</v>
      </c>
      <c r="H5164" t="s">
        <v>14</v>
      </c>
      <c r="I5164" t="s">
        <v>1111</v>
      </c>
      <c r="J5164" t="s">
        <v>21</v>
      </c>
      <c r="K5164" s="3" t="str">
        <f t="shared" si="333"/>
        <v>Rubber &amp; Miscellaneous Plastic ProductsOther</v>
      </c>
      <c r="L5164" s="9" t="s">
        <v>1464</v>
      </c>
      <c r="M5164" s="9" t="s">
        <v>1465</v>
      </c>
      <c r="N5164" t="s">
        <v>41</v>
      </c>
      <c r="P5164" s="5" t="str">
        <f>IF(LOOKUP($K5164,Fuel_Mappings!$C$2:$C$255,Fuel_Mappings!$D$2:$D$255)&lt;&gt;"",LOOKUP($K5164,Fuel_Mappings!$C$2:$C$255,Fuel_Mappings!$D$2:$D$255),"")</f>
        <v>Other_Fuel</v>
      </c>
      <c r="Q5164" s="5" t="str">
        <f>IF($P5164="Other_Fuel",IF(LOOKUP($G5164,Fuel_Mappings!$I$2:$I$36,Fuel_Mappings!$I$2:$I$36)=$G5164,LOOKUP($G5164,Fuel_Mappings!$I$2:$I$36,Fuel_Mappings!$J$2:$J$36),""),"")</f>
        <v/>
      </c>
      <c r="S5164" s="5" t="str">
        <f t="shared" si="334"/>
        <v>2H3</v>
      </c>
      <c r="T5164" s="3" t="b">
        <f t="shared" si="335"/>
        <v>1</v>
      </c>
      <c r="U5164" s="3" t="b">
        <f t="shared" si="336"/>
        <v>1</v>
      </c>
    </row>
    <row r="5165" spans="1:21">
      <c r="A5165" s="10">
        <v>30800719</v>
      </c>
      <c r="B5165" t="s">
        <v>1101</v>
      </c>
      <c r="C5165" t="s">
        <v>1535</v>
      </c>
      <c r="D5165" t="s">
        <v>1536</v>
      </c>
      <c r="E5165" t="s">
        <v>11</v>
      </c>
      <c r="F5165" t="s">
        <v>107</v>
      </c>
      <c r="G5165" t="s">
        <v>1115</v>
      </c>
      <c r="H5165" t="s">
        <v>14</v>
      </c>
      <c r="I5165" t="s">
        <v>1111</v>
      </c>
      <c r="J5165" t="s">
        <v>21</v>
      </c>
      <c r="K5165" s="3" t="str">
        <f t="shared" si="333"/>
        <v>Rubber &amp; Miscellaneous Plastic ProductsOther</v>
      </c>
      <c r="L5165" s="9" t="s">
        <v>1464</v>
      </c>
      <c r="M5165" s="9" t="s">
        <v>1465</v>
      </c>
      <c r="N5165" t="s">
        <v>41</v>
      </c>
      <c r="P5165" s="5" t="str">
        <f>IF(LOOKUP($K5165,Fuel_Mappings!$C$2:$C$255,Fuel_Mappings!$D$2:$D$255)&lt;&gt;"",LOOKUP($K5165,Fuel_Mappings!$C$2:$C$255,Fuel_Mappings!$D$2:$D$255),"")</f>
        <v>Other_Fuel</v>
      </c>
      <c r="Q5165" s="5" t="str">
        <f>IF($P5165="Other_Fuel",IF(LOOKUP($G5165,Fuel_Mappings!$I$2:$I$36,Fuel_Mappings!$I$2:$I$36)=$G5165,LOOKUP($G5165,Fuel_Mappings!$I$2:$I$36,Fuel_Mappings!$J$2:$J$36),""),"")</f>
        <v/>
      </c>
      <c r="S5165" s="5" t="str">
        <f t="shared" si="334"/>
        <v>2H3</v>
      </c>
      <c r="T5165" s="3" t="b">
        <f t="shared" si="335"/>
        <v>1</v>
      </c>
      <c r="U5165" s="3" t="b">
        <f t="shared" si="336"/>
        <v>1</v>
      </c>
    </row>
    <row r="5166" spans="1:21">
      <c r="A5166" s="10">
        <v>30800732</v>
      </c>
      <c r="B5166" t="s">
        <v>1101</v>
      </c>
      <c r="C5166" t="s">
        <v>1535</v>
      </c>
      <c r="D5166" t="s">
        <v>1536</v>
      </c>
      <c r="E5166" t="s">
        <v>11</v>
      </c>
      <c r="F5166" t="s">
        <v>107</v>
      </c>
      <c r="G5166" t="s">
        <v>1115</v>
      </c>
      <c r="H5166" t="s">
        <v>14</v>
      </c>
      <c r="I5166" t="s">
        <v>1111</v>
      </c>
      <c r="J5166" t="s">
        <v>21</v>
      </c>
      <c r="K5166" s="3" t="str">
        <f t="shared" si="333"/>
        <v>Rubber &amp; Miscellaneous Plastic ProductsOther</v>
      </c>
      <c r="L5166" s="9" t="s">
        <v>1464</v>
      </c>
      <c r="M5166" s="9" t="s">
        <v>1465</v>
      </c>
      <c r="N5166" t="s">
        <v>41</v>
      </c>
      <c r="P5166" s="5" t="str">
        <f>IF(LOOKUP($K5166,Fuel_Mappings!$C$2:$C$255,Fuel_Mappings!$D$2:$D$255)&lt;&gt;"",LOOKUP($K5166,Fuel_Mappings!$C$2:$C$255,Fuel_Mappings!$D$2:$D$255),"")</f>
        <v>Other_Fuel</v>
      </c>
      <c r="Q5166" s="5" t="str">
        <f>IF($P5166="Other_Fuel",IF(LOOKUP($G5166,Fuel_Mappings!$I$2:$I$36,Fuel_Mappings!$I$2:$I$36)=$G5166,LOOKUP($G5166,Fuel_Mappings!$I$2:$I$36,Fuel_Mappings!$J$2:$J$36),""),"")</f>
        <v/>
      </c>
      <c r="S5166" s="5" t="str">
        <f t="shared" si="334"/>
        <v>2H3</v>
      </c>
      <c r="T5166" s="3" t="b">
        <f t="shared" si="335"/>
        <v>1</v>
      </c>
      <c r="U5166" s="3" t="b">
        <f t="shared" si="336"/>
        <v>1</v>
      </c>
    </row>
    <row r="5167" spans="1:21">
      <c r="A5167" s="10">
        <v>30801004</v>
      </c>
      <c r="B5167" t="s">
        <v>1101</v>
      </c>
      <c r="C5167" t="s">
        <v>1535</v>
      </c>
      <c r="D5167" t="s">
        <v>1536</v>
      </c>
      <c r="E5167" t="s">
        <v>11</v>
      </c>
      <c r="F5167" t="s">
        <v>107</v>
      </c>
      <c r="G5167" t="s">
        <v>1121</v>
      </c>
      <c r="H5167" t="s">
        <v>14</v>
      </c>
      <c r="I5167" t="s">
        <v>1111</v>
      </c>
      <c r="J5167" t="s">
        <v>21</v>
      </c>
      <c r="K5167" s="3" t="str">
        <f t="shared" si="333"/>
        <v>Rubber &amp; Miscellaneous Plastic ProductsOther</v>
      </c>
      <c r="L5167" s="9" t="s">
        <v>1464</v>
      </c>
      <c r="M5167" s="9" t="s">
        <v>1465</v>
      </c>
      <c r="N5167" t="s">
        <v>41</v>
      </c>
      <c r="P5167" s="5" t="str">
        <f>IF(LOOKUP($K5167,Fuel_Mappings!$C$2:$C$255,Fuel_Mappings!$D$2:$D$255)&lt;&gt;"",LOOKUP($K5167,Fuel_Mappings!$C$2:$C$255,Fuel_Mappings!$D$2:$D$255),"")</f>
        <v>Other_Fuel</v>
      </c>
      <c r="Q5167" s="5" t="str">
        <f>IF($P5167="Other_Fuel",IF(LOOKUP($G5167,Fuel_Mappings!$I$2:$I$36,Fuel_Mappings!$I$2:$I$36)=$G5167,LOOKUP($G5167,Fuel_Mappings!$I$2:$I$36,Fuel_Mappings!$J$2:$J$36),""),"")</f>
        <v/>
      </c>
      <c r="S5167" s="5" t="str">
        <f t="shared" si="334"/>
        <v>2H3</v>
      </c>
      <c r="T5167" s="3" t="b">
        <f t="shared" si="335"/>
        <v>1</v>
      </c>
      <c r="U5167" s="3" t="b">
        <f t="shared" si="336"/>
        <v>1</v>
      </c>
    </row>
    <row r="5168" spans="1:21">
      <c r="A5168" s="10">
        <v>30800791</v>
      </c>
      <c r="B5168" t="s">
        <v>1101</v>
      </c>
      <c r="C5168" t="s">
        <v>1535</v>
      </c>
      <c r="D5168" t="s">
        <v>1536</v>
      </c>
      <c r="E5168" t="s">
        <v>11</v>
      </c>
      <c r="F5168" t="s">
        <v>107</v>
      </c>
      <c r="G5168" t="s">
        <v>1115</v>
      </c>
      <c r="H5168" t="s">
        <v>14</v>
      </c>
      <c r="I5168" t="s">
        <v>1111</v>
      </c>
      <c r="J5168" t="s">
        <v>21</v>
      </c>
      <c r="K5168" s="3" t="str">
        <f t="shared" si="333"/>
        <v>Rubber &amp; Miscellaneous Plastic ProductsOther</v>
      </c>
      <c r="L5168" s="9" t="s">
        <v>1464</v>
      </c>
      <c r="M5168" s="9" t="s">
        <v>1465</v>
      </c>
      <c r="N5168" t="s">
        <v>41</v>
      </c>
      <c r="P5168" s="5" t="str">
        <f>IF(LOOKUP($K5168,Fuel_Mappings!$C$2:$C$255,Fuel_Mappings!$D$2:$D$255)&lt;&gt;"",LOOKUP($K5168,Fuel_Mappings!$C$2:$C$255,Fuel_Mappings!$D$2:$D$255),"")</f>
        <v>Other_Fuel</v>
      </c>
      <c r="Q5168" s="5" t="str">
        <f>IF($P5168="Other_Fuel",IF(LOOKUP($G5168,Fuel_Mappings!$I$2:$I$36,Fuel_Mappings!$I$2:$I$36)=$G5168,LOOKUP($G5168,Fuel_Mappings!$I$2:$I$36,Fuel_Mappings!$J$2:$J$36),""),"")</f>
        <v/>
      </c>
      <c r="S5168" s="5" t="str">
        <f t="shared" si="334"/>
        <v>2H3</v>
      </c>
      <c r="T5168" s="3" t="b">
        <f t="shared" si="335"/>
        <v>1</v>
      </c>
      <c r="U5168" s="3" t="b">
        <f t="shared" si="336"/>
        <v>1</v>
      </c>
    </row>
    <row r="5169" spans="1:21">
      <c r="A5169" s="10">
        <v>30805017</v>
      </c>
      <c r="B5169" t="s">
        <v>1101</v>
      </c>
      <c r="C5169" t="s">
        <v>1535</v>
      </c>
      <c r="D5169" t="s">
        <v>1536</v>
      </c>
      <c r="E5169" t="s">
        <v>11</v>
      </c>
      <c r="F5169" t="s">
        <v>107</v>
      </c>
      <c r="G5169" t="s">
        <v>1128</v>
      </c>
      <c r="H5169" t="s">
        <v>259</v>
      </c>
      <c r="I5169" t="s">
        <v>419</v>
      </c>
      <c r="J5169" t="s">
        <v>21</v>
      </c>
      <c r="K5169" s="3" t="str">
        <f t="shared" si="333"/>
        <v>Bulk Materials StorageOther</v>
      </c>
      <c r="L5169" s="9" t="s">
        <v>1464</v>
      </c>
      <c r="M5169" s="9" t="s">
        <v>1465</v>
      </c>
      <c r="N5169" t="s">
        <v>41</v>
      </c>
      <c r="P5169" s="5" t="str">
        <f>IF(LOOKUP($K5169,Fuel_Mappings!$C$2:$C$255,Fuel_Mappings!$D$2:$D$255)&lt;&gt;"",LOOKUP($K5169,Fuel_Mappings!$C$2:$C$255,Fuel_Mappings!$D$2:$D$255),"")</f>
        <v>Other_Fuel</v>
      </c>
      <c r="Q5169" s="5" t="str">
        <f>IF($P5169="Other_Fuel",IF(LOOKUP($G5169,Fuel_Mappings!$I$2:$I$36,Fuel_Mappings!$I$2:$I$36)=$G5169,LOOKUP($G5169,Fuel_Mappings!$I$2:$I$36,Fuel_Mappings!$J$2:$J$36),""),"")</f>
        <v/>
      </c>
      <c r="S5169" s="5" t="str">
        <f t="shared" si="334"/>
        <v>2H3</v>
      </c>
      <c r="T5169" s="3" t="b">
        <f t="shared" si="335"/>
        <v>1</v>
      </c>
      <c r="U5169" s="3" t="b">
        <f t="shared" si="336"/>
        <v>1</v>
      </c>
    </row>
    <row r="5170" spans="1:21">
      <c r="A5170" s="10">
        <v>30805001</v>
      </c>
      <c r="B5170" t="s">
        <v>1101</v>
      </c>
      <c r="C5170" t="s">
        <v>1535</v>
      </c>
      <c r="D5170" t="s">
        <v>1536</v>
      </c>
      <c r="E5170" t="s">
        <v>11</v>
      </c>
      <c r="F5170" t="s">
        <v>107</v>
      </c>
      <c r="G5170" t="s">
        <v>1128</v>
      </c>
      <c r="H5170" t="s">
        <v>14</v>
      </c>
      <c r="I5170" t="s">
        <v>1111</v>
      </c>
      <c r="J5170" t="s">
        <v>21</v>
      </c>
      <c r="K5170" s="3" t="str">
        <f t="shared" si="333"/>
        <v>Rubber &amp; Miscellaneous Plastic ProductsOther</v>
      </c>
      <c r="L5170" s="9" t="s">
        <v>1464</v>
      </c>
      <c r="M5170" s="9" t="s">
        <v>1465</v>
      </c>
      <c r="N5170" t="s">
        <v>41</v>
      </c>
      <c r="P5170" s="5" t="str">
        <f>IF(LOOKUP($K5170,Fuel_Mappings!$C$2:$C$255,Fuel_Mappings!$D$2:$D$255)&lt;&gt;"",LOOKUP($K5170,Fuel_Mappings!$C$2:$C$255,Fuel_Mappings!$D$2:$D$255),"")</f>
        <v>Other_Fuel</v>
      </c>
      <c r="Q5170" s="5" t="str">
        <f>IF($P5170="Other_Fuel",IF(LOOKUP($G5170,Fuel_Mappings!$I$2:$I$36,Fuel_Mappings!$I$2:$I$36)=$G5170,LOOKUP($G5170,Fuel_Mappings!$I$2:$I$36,Fuel_Mappings!$J$2:$J$36),""),"")</f>
        <v/>
      </c>
      <c r="S5170" s="5" t="str">
        <f t="shared" si="334"/>
        <v>2H3</v>
      </c>
      <c r="T5170" s="3" t="b">
        <f t="shared" si="335"/>
        <v>1</v>
      </c>
      <c r="U5170" s="3" t="b">
        <f t="shared" si="336"/>
        <v>1</v>
      </c>
    </row>
    <row r="5171" spans="1:21">
      <c r="A5171" s="10">
        <v>30805002</v>
      </c>
      <c r="B5171" t="s">
        <v>1101</v>
      </c>
      <c r="C5171" t="s">
        <v>1535</v>
      </c>
      <c r="D5171" t="s">
        <v>1536</v>
      </c>
      <c r="E5171" t="s">
        <v>11</v>
      </c>
      <c r="F5171" t="s">
        <v>107</v>
      </c>
      <c r="G5171" t="s">
        <v>1128</v>
      </c>
      <c r="H5171" t="s">
        <v>14</v>
      </c>
      <c r="I5171" t="s">
        <v>1111</v>
      </c>
      <c r="J5171" t="s">
        <v>21</v>
      </c>
      <c r="K5171" s="3" t="str">
        <f t="shared" ref="K5171:K5234" si="337">I5171&amp;J5171</f>
        <v>Rubber &amp; Miscellaneous Plastic ProductsOther</v>
      </c>
      <c r="L5171" s="9" t="s">
        <v>1464</v>
      </c>
      <c r="M5171" s="9" t="s">
        <v>1465</v>
      </c>
      <c r="N5171" t="s">
        <v>41</v>
      </c>
      <c r="P5171" s="5" t="str">
        <f>IF(LOOKUP($K5171,Fuel_Mappings!$C$2:$C$255,Fuel_Mappings!$D$2:$D$255)&lt;&gt;"",LOOKUP($K5171,Fuel_Mappings!$C$2:$C$255,Fuel_Mappings!$D$2:$D$255),"")</f>
        <v>Other_Fuel</v>
      </c>
      <c r="Q5171" s="5" t="str">
        <f>IF($P5171="Other_Fuel",IF(LOOKUP($G5171,Fuel_Mappings!$I$2:$I$36,Fuel_Mappings!$I$2:$I$36)=$G5171,LOOKUP($G5171,Fuel_Mappings!$I$2:$I$36,Fuel_Mappings!$J$2:$J$36),""),"")</f>
        <v/>
      </c>
      <c r="S5171" s="5" t="str">
        <f t="shared" si="334"/>
        <v>2H3</v>
      </c>
      <c r="T5171" s="3" t="b">
        <f t="shared" si="335"/>
        <v>1</v>
      </c>
      <c r="U5171" s="3" t="b">
        <f t="shared" si="336"/>
        <v>1</v>
      </c>
    </row>
    <row r="5172" spans="1:21">
      <c r="A5172" s="10">
        <v>30805003</v>
      </c>
      <c r="B5172" t="s">
        <v>1101</v>
      </c>
      <c r="C5172" t="s">
        <v>1535</v>
      </c>
      <c r="D5172" t="s">
        <v>1536</v>
      </c>
      <c r="E5172" t="s">
        <v>11</v>
      </c>
      <c r="F5172" t="s">
        <v>107</v>
      </c>
      <c r="G5172" t="s">
        <v>1128</v>
      </c>
      <c r="H5172" t="s">
        <v>14</v>
      </c>
      <c r="I5172" t="s">
        <v>1111</v>
      </c>
      <c r="J5172" t="s">
        <v>21</v>
      </c>
      <c r="K5172" s="3" t="str">
        <f t="shared" si="337"/>
        <v>Rubber &amp; Miscellaneous Plastic ProductsOther</v>
      </c>
      <c r="L5172" s="9" t="s">
        <v>1464</v>
      </c>
      <c r="M5172" s="9" t="s">
        <v>1465</v>
      </c>
      <c r="N5172" t="s">
        <v>41</v>
      </c>
      <c r="P5172" s="5" t="str">
        <f>IF(LOOKUP($K5172,Fuel_Mappings!$C$2:$C$255,Fuel_Mappings!$D$2:$D$255)&lt;&gt;"",LOOKUP($K5172,Fuel_Mappings!$C$2:$C$255,Fuel_Mappings!$D$2:$D$255),"")</f>
        <v>Other_Fuel</v>
      </c>
      <c r="Q5172" s="5" t="str">
        <f>IF($P5172="Other_Fuel",IF(LOOKUP($G5172,Fuel_Mappings!$I$2:$I$36,Fuel_Mappings!$I$2:$I$36)=$G5172,LOOKUP($G5172,Fuel_Mappings!$I$2:$I$36,Fuel_Mappings!$J$2:$J$36),""),"")</f>
        <v/>
      </c>
      <c r="S5172" s="5" t="str">
        <f t="shared" si="334"/>
        <v>2H3</v>
      </c>
      <c r="T5172" s="3" t="b">
        <f t="shared" si="335"/>
        <v>1</v>
      </c>
      <c r="U5172" s="3" t="b">
        <f t="shared" si="336"/>
        <v>1</v>
      </c>
    </row>
    <row r="5173" spans="1:21">
      <c r="A5173" s="10">
        <v>30805004</v>
      </c>
      <c r="B5173" t="s">
        <v>1101</v>
      </c>
      <c r="C5173" t="s">
        <v>1535</v>
      </c>
      <c r="D5173" t="s">
        <v>1536</v>
      </c>
      <c r="E5173" t="s">
        <v>11</v>
      </c>
      <c r="F5173" t="s">
        <v>107</v>
      </c>
      <c r="G5173" t="s">
        <v>1128</v>
      </c>
      <c r="H5173" t="s">
        <v>14</v>
      </c>
      <c r="I5173" t="s">
        <v>1111</v>
      </c>
      <c r="J5173" t="s">
        <v>21</v>
      </c>
      <c r="K5173" s="3" t="str">
        <f t="shared" si="337"/>
        <v>Rubber &amp; Miscellaneous Plastic ProductsOther</v>
      </c>
      <c r="L5173" s="9" t="s">
        <v>1464</v>
      </c>
      <c r="M5173" s="9" t="s">
        <v>1465</v>
      </c>
      <c r="N5173" t="s">
        <v>41</v>
      </c>
      <c r="P5173" s="5" t="str">
        <f>IF(LOOKUP($K5173,Fuel_Mappings!$C$2:$C$255,Fuel_Mappings!$D$2:$D$255)&lt;&gt;"",LOOKUP($K5173,Fuel_Mappings!$C$2:$C$255,Fuel_Mappings!$D$2:$D$255),"")</f>
        <v>Other_Fuel</v>
      </c>
      <c r="Q5173" s="5" t="str">
        <f>IF($P5173="Other_Fuel",IF(LOOKUP($G5173,Fuel_Mappings!$I$2:$I$36,Fuel_Mappings!$I$2:$I$36)=$G5173,LOOKUP($G5173,Fuel_Mappings!$I$2:$I$36,Fuel_Mappings!$J$2:$J$36),""),"")</f>
        <v/>
      </c>
      <c r="S5173" s="5" t="str">
        <f t="shared" si="334"/>
        <v>2H3</v>
      </c>
      <c r="T5173" s="3" t="b">
        <f t="shared" si="335"/>
        <v>1</v>
      </c>
      <c r="U5173" s="3" t="b">
        <f t="shared" si="336"/>
        <v>1</v>
      </c>
    </row>
    <row r="5174" spans="1:21">
      <c r="A5174" s="10">
        <v>30805005</v>
      </c>
      <c r="B5174" t="s">
        <v>1101</v>
      </c>
      <c r="C5174" t="s">
        <v>1535</v>
      </c>
      <c r="D5174" t="s">
        <v>1536</v>
      </c>
      <c r="E5174" t="s">
        <v>11</v>
      </c>
      <c r="F5174" t="s">
        <v>107</v>
      </c>
      <c r="G5174" t="s">
        <v>1128</v>
      </c>
      <c r="H5174" t="s">
        <v>14</v>
      </c>
      <c r="I5174" t="s">
        <v>1111</v>
      </c>
      <c r="J5174" t="s">
        <v>21</v>
      </c>
      <c r="K5174" s="3" t="str">
        <f t="shared" si="337"/>
        <v>Rubber &amp; Miscellaneous Plastic ProductsOther</v>
      </c>
      <c r="L5174" s="9" t="s">
        <v>1464</v>
      </c>
      <c r="M5174" s="9" t="s">
        <v>1465</v>
      </c>
      <c r="N5174" t="s">
        <v>41</v>
      </c>
      <c r="P5174" s="5" t="str">
        <f>IF(LOOKUP($K5174,Fuel_Mappings!$C$2:$C$255,Fuel_Mappings!$D$2:$D$255)&lt;&gt;"",LOOKUP($K5174,Fuel_Mappings!$C$2:$C$255,Fuel_Mappings!$D$2:$D$255),"")</f>
        <v>Other_Fuel</v>
      </c>
      <c r="Q5174" s="5" t="str">
        <f>IF($P5174="Other_Fuel",IF(LOOKUP($G5174,Fuel_Mappings!$I$2:$I$36,Fuel_Mappings!$I$2:$I$36)=$G5174,LOOKUP($G5174,Fuel_Mappings!$I$2:$I$36,Fuel_Mappings!$J$2:$J$36),""),"")</f>
        <v/>
      </c>
      <c r="S5174" s="5" t="str">
        <f t="shared" si="334"/>
        <v>2H3</v>
      </c>
      <c r="T5174" s="3" t="b">
        <f t="shared" si="335"/>
        <v>1</v>
      </c>
      <c r="U5174" s="3" t="b">
        <f t="shared" si="336"/>
        <v>1</v>
      </c>
    </row>
    <row r="5175" spans="1:21">
      <c r="A5175" s="10">
        <v>30805006</v>
      </c>
      <c r="B5175" t="s">
        <v>1101</v>
      </c>
      <c r="C5175" t="s">
        <v>1535</v>
      </c>
      <c r="D5175" t="s">
        <v>1536</v>
      </c>
      <c r="E5175" t="s">
        <v>11</v>
      </c>
      <c r="F5175" t="s">
        <v>107</v>
      </c>
      <c r="G5175" t="s">
        <v>1128</v>
      </c>
      <c r="H5175" t="s">
        <v>14</v>
      </c>
      <c r="I5175" t="s">
        <v>1111</v>
      </c>
      <c r="J5175" t="s">
        <v>21</v>
      </c>
      <c r="K5175" s="3" t="str">
        <f t="shared" si="337"/>
        <v>Rubber &amp; Miscellaneous Plastic ProductsOther</v>
      </c>
      <c r="L5175" s="9" t="s">
        <v>1464</v>
      </c>
      <c r="M5175" s="9" t="s">
        <v>1465</v>
      </c>
      <c r="N5175" t="s">
        <v>41</v>
      </c>
      <c r="P5175" s="5" t="str">
        <f>IF(LOOKUP($K5175,Fuel_Mappings!$C$2:$C$255,Fuel_Mappings!$D$2:$D$255)&lt;&gt;"",LOOKUP($K5175,Fuel_Mappings!$C$2:$C$255,Fuel_Mappings!$D$2:$D$255),"")</f>
        <v>Other_Fuel</v>
      </c>
      <c r="Q5175" s="5" t="str">
        <f>IF($P5175="Other_Fuel",IF(LOOKUP($G5175,Fuel_Mappings!$I$2:$I$36,Fuel_Mappings!$I$2:$I$36)=$G5175,LOOKUP($G5175,Fuel_Mappings!$I$2:$I$36,Fuel_Mappings!$J$2:$J$36),""),"")</f>
        <v/>
      </c>
      <c r="S5175" s="5" t="str">
        <f t="shared" si="334"/>
        <v>2H3</v>
      </c>
      <c r="T5175" s="3" t="b">
        <f t="shared" si="335"/>
        <v>1</v>
      </c>
      <c r="U5175" s="3" t="b">
        <f t="shared" si="336"/>
        <v>1</v>
      </c>
    </row>
    <row r="5176" spans="1:21">
      <c r="A5176" s="10">
        <v>30805007</v>
      </c>
      <c r="B5176" t="s">
        <v>1101</v>
      </c>
      <c r="C5176" t="s">
        <v>1535</v>
      </c>
      <c r="D5176" t="s">
        <v>1536</v>
      </c>
      <c r="E5176" t="s">
        <v>11</v>
      </c>
      <c r="F5176" t="s">
        <v>107</v>
      </c>
      <c r="G5176" t="s">
        <v>1128</v>
      </c>
      <c r="H5176" t="s">
        <v>14</v>
      </c>
      <c r="I5176" t="s">
        <v>1111</v>
      </c>
      <c r="J5176" t="s">
        <v>21</v>
      </c>
      <c r="K5176" s="3" t="str">
        <f t="shared" si="337"/>
        <v>Rubber &amp; Miscellaneous Plastic ProductsOther</v>
      </c>
      <c r="L5176" s="9" t="s">
        <v>1464</v>
      </c>
      <c r="M5176" s="9" t="s">
        <v>1465</v>
      </c>
      <c r="N5176" t="s">
        <v>41</v>
      </c>
      <c r="P5176" s="5" t="str">
        <f>IF(LOOKUP($K5176,Fuel_Mappings!$C$2:$C$255,Fuel_Mappings!$D$2:$D$255)&lt;&gt;"",LOOKUP($K5176,Fuel_Mappings!$C$2:$C$255,Fuel_Mappings!$D$2:$D$255),"")</f>
        <v>Other_Fuel</v>
      </c>
      <c r="Q5176" s="5" t="str">
        <f>IF($P5176="Other_Fuel",IF(LOOKUP($G5176,Fuel_Mappings!$I$2:$I$36,Fuel_Mappings!$I$2:$I$36)=$G5176,LOOKUP($G5176,Fuel_Mappings!$I$2:$I$36,Fuel_Mappings!$J$2:$J$36),""),"")</f>
        <v/>
      </c>
      <c r="S5176" s="5" t="str">
        <f t="shared" si="334"/>
        <v>2H3</v>
      </c>
      <c r="T5176" s="3" t="b">
        <f t="shared" si="335"/>
        <v>1</v>
      </c>
      <c r="U5176" s="3" t="b">
        <f t="shared" si="336"/>
        <v>1</v>
      </c>
    </row>
    <row r="5177" spans="1:21">
      <c r="A5177" s="10">
        <v>30805008</v>
      </c>
      <c r="B5177" t="s">
        <v>1101</v>
      </c>
      <c r="C5177" t="s">
        <v>1535</v>
      </c>
      <c r="D5177" t="s">
        <v>1536</v>
      </c>
      <c r="E5177" t="s">
        <v>11</v>
      </c>
      <c r="F5177" t="s">
        <v>107</v>
      </c>
      <c r="G5177" t="s">
        <v>1128</v>
      </c>
      <c r="H5177" t="s">
        <v>14</v>
      </c>
      <c r="I5177" t="s">
        <v>1111</v>
      </c>
      <c r="J5177" t="s">
        <v>21</v>
      </c>
      <c r="K5177" s="3" t="str">
        <f t="shared" si="337"/>
        <v>Rubber &amp; Miscellaneous Plastic ProductsOther</v>
      </c>
      <c r="L5177" s="9" t="s">
        <v>1464</v>
      </c>
      <c r="M5177" s="9" t="s">
        <v>1465</v>
      </c>
      <c r="N5177" t="s">
        <v>41</v>
      </c>
      <c r="P5177" s="5" t="str">
        <f>IF(LOOKUP($K5177,Fuel_Mappings!$C$2:$C$255,Fuel_Mappings!$D$2:$D$255)&lt;&gt;"",LOOKUP($K5177,Fuel_Mappings!$C$2:$C$255,Fuel_Mappings!$D$2:$D$255),"")</f>
        <v>Other_Fuel</v>
      </c>
      <c r="Q5177" s="5" t="str">
        <f>IF($P5177="Other_Fuel",IF(LOOKUP($G5177,Fuel_Mappings!$I$2:$I$36,Fuel_Mappings!$I$2:$I$36)=$G5177,LOOKUP($G5177,Fuel_Mappings!$I$2:$I$36,Fuel_Mappings!$J$2:$J$36),""),"")</f>
        <v/>
      </c>
      <c r="S5177" s="5" t="str">
        <f t="shared" si="334"/>
        <v>2H3</v>
      </c>
      <c r="T5177" s="3" t="b">
        <f t="shared" si="335"/>
        <v>1</v>
      </c>
      <c r="U5177" s="3" t="b">
        <f t="shared" si="336"/>
        <v>1</v>
      </c>
    </row>
    <row r="5178" spans="1:21">
      <c r="A5178" s="10">
        <v>30805009</v>
      </c>
      <c r="B5178" t="s">
        <v>1101</v>
      </c>
      <c r="C5178" t="s">
        <v>1535</v>
      </c>
      <c r="D5178" t="s">
        <v>1536</v>
      </c>
      <c r="E5178" t="s">
        <v>11</v>
      </c>
      <c r="F5178" t="s">
        <v>107</v>
      </c>
      <c r="G5178" t="s">
        <v>1128</v>
      </c>
      <c r="H5178" t="s">
        <v>14</v>
      </c>
      <c r="I5178" t="s">
        <v>1111</v>
      </c>
      <c r="J5178" t="s">
        <v>21</v>
      </c>
      <c r="K5178" s="3" t="str">
        <f t="shared" si="337"/>
        <v>Rubber &amp; Miscellaneous Plastic ProductsOther</v>
      </c>
      <c r="L5178" s="9" t="s">
        <v>1464</v>
      </c>
      <c r="M5178" s="9" t="s">
        <v>1465</v>
      </c>
      <c r="N5178" t="s">
        <v>41</v>
      </c>
      <c r="P5178" s="5" t="str">
        <f>IF(LOOKUP($K5178,Fuel_Mappings!$C$2:$C$255,Fuel_Mappings!$D$2:$D$255)&lt;&gt;"",LOOKUP($K5178,Fuel_Mappings!$C$2:$C$255,Fuel_Mappings!$D$2:$D$255),"")</f>
        <v>Other_Fuel</v>
      </c>
      <c r="Q5178" s="5" t="str">
        <f>IF($P5178="Other_Fuel",IF(LOOKUP($G5178,Fuel_Mappings!$I$2:$I$36,Fuel_Mappings!$I$2:$I$36)=$G5178,LOOKUP($G5178,Fuel_Mappings!$I$2:$I$36,Fuel_Mappings!$J$2:$J$36),""),"")</f>
        <v/>
      </c>
      <c r="S5178" s="5" t="str">
        <f t="shared" si="334"/>
        <v>2H3</v>
      </c>
      <c r="T5178" s="3" t="b">
        <f t="shared" si="335"/>
        <v>1</v>
      </c>
      <c r="U5178" s="3" t="b">
        <f t="shared" si="336"/>
        <v>1</v>
      </c>
    </row>
    <row r="5179" spans="1:21">
      <c r="A5179" s="10">
        <v>30805014</v>
      </c>
      <c r="B5179" t="s">
        <v>1101</v>
      </c>
      <c r="C5179" t="s">
        <v>1535</v>
      </c>
      <c r="D5179" t="s">
        <v>1536</v>
      </c>
      <c r="E5179" t="s">
        <v>11</v>
      </c>
      <c r="F5179" t="s">
        <v>107</v>
      </c>
      <c r="G5179" t="s">
        <v>1128</v>
      </c>
      <c r="H5179" t="s">
        <v>259</v>
      </c>
      <c r="I5179" t="s">
        <v>419</v>
      </c>
      <c r="J5179" t="s">
        <v>21</v>
      </c>
      <c r="K5179" s="3" t="str">
        <f t="shared" si="337"/>
        <v>Bulk Materials StorageOther</v>
      </c>
      <c r="L5179" s="9" t="s">
        <v>1464</v>
      </c>
      <c r="M5179" s="9" t="s">
        <v>1465</v>
      </c>
      <c r="N5179" t="s">
        <v>41</v>
      </c>
      <c r="P5179" s="5" t="str">
        <f>IF(LOOKUP($K5179,Fuel_Mappings!$C$2:$C$255,Fuel_Mappings!$D$2:$D$255)&lt;&gt;"",LOOKUP($K5179,Fuel_Mappings!$C$2:$C$255,Fuel_Mappings!$D$2:$D$255),"")</f>
        <v>Other_Fuel</v>
      </c>
      <c r="Q5179" s="5" t="str">
        <f>IF($P5179="Other_Fuel",IF(LOOKUP($G5179,Fuel_Mappings!$I$2:$I$36,Fuel_Mappings!$I$2:$I$36)=$G5179,LOOKUP($G5179,Fuel_Mappings!$I$2:$I$36,Fuel_Mappings!$J$2:$J$36),""),"")</f>
        <v/>
      </c>
      <c r="S5179" s="5" t="str">
        <f t="shared" si="334"/>
        <v>2H3</v>
      </c>
      <c r="T5179" s="3" t="b">
        <f t="shared" si="335"/>
        <v>1</v>
      </c>
      <c r="U5179" s="3" t="b">
        <f t="shared" si="336"/>
        <v>1</v>
      </c>
    </row>
    <row r="5180" spans="1:21">
      <c r="A5180" s="10">
        <v>30805015</v>
      </c>
      <c r="B5180" t="s">
        <v>1101</v>
      </c>
      <c r="C5180" t="s">
        <v>1535</v>
      </c>
      <c r="D5180" t="s">
        <v>1536</v>
      </c>
      <c r="E5180" t="s">
        <v>11</v>
      </c>
      <c r="F5180" t="s">
        <v>107</v>
      </c>
      <c r="G5180" t="s">
        <v>1128</v>
      </c>
      <c r="H5180" t="s">
        <v>259</v>
      </c>
      <c r="I5180" t="s">
        <v>419</v>
      </c>
      <c r="J5180" t="s">
        <v>21</v>
      </c>
      <c r="K5180" s="3" t="str">
        <f t="shared" si="337"/>
        <v>Bulk Materials StorageOther</v>
      </c>
      <c r="L5180" s="9" t="s">
        <v>1464</v>
      </c>
      <c r="M5180" s="9" t="s">
        <v>1465</v>
      </c>
      <c r="N5180" t="s">
        <v>41</v>
      </c>
      <c r="P5180" s="5" t="str">
        <f>IF(LOOKUP($K5180,Fuel_Mappings!$C$2:$C$255,Fuel_Mappings!$D$2:$D$255)&lt;&gt;"",LOOKUP($K5180,Fuel_Mappings!$C$2:$C$255,Fuel_Mappings!$D$2:$D$255),"")</f>
        <v>Other_Fuel</v>
      </c>
      <c r="Q5180" s="5" t="str">
        <f>IF($P5180="Other_Fuel",IF(LOOKUP($G5180,Fuel_Mappings!$I$2:$I$36,Fuel_Mappings!$I$2:$I$36)=$G5180,LOOKUP($G5180,Fuel_Mappings!$I$2:$I$36,Fuel_Mappings!$J$2:$J$36),""),"")</f>
        <v/>
      </c>
      <c r="S5180" s="5" t="str">
        <f t="shared" si="334"/>
        <v>2H3</v>
      </c>
      <c r="T5180" s="3" t="b">
        <f t="shared" si="335"/>
        <v>1</v>
      </c>
      <c r="U5180" s="3" t="b">
        <f t="shared" si="336"/>
        <v>1</v>
      </c>
    </row>
    <row r="5181" spans="1:21">
      <c r="A5181" s="10">
        <v>30805016</v>
      </c>
      <c r="B5181" t="s">
        <v>1101</v>
      </c>
      <c r="C5181" t="s">
        <v>1535</v>
      </c>
      <c r="D5181" t="s">
        <v>1536</v>
      </c>
      <c r="E5181" t="s">
        <v>11</v>
      </c>
      <c r="F5181" t="s">
        <v>107</v>
      </c>
      <c r="G5181" t="s">
        <v>1128</v>
      </c>
      <c r="H5181" t="s">
        <v>14</v>
      </c>
      <c r="I5181" t="s">
        <v>1111</v>
      </c>
      <c r="J5181" t="s">
        <v>21</v>
      </c>
      <c r="K5181" s="3" t="str">
        <f t="shared" si="337"/>
        <v>Rubber &amp; Miscellaneous Plastic ProductsOther</v>
      </c>
      <c r="L5181" s="9" t="s">
        <v>1464</v>
      </c>
      <c r="M5181" s="9" t="s">
        <v>1465</v>
      </c>
      <c r="N5181" t="s">
        <v>41</v>
      </c>
      <c r="P5181" s="5" t="str">
        <f>IF(LOOKUP($K5181,Fuel_Mappings!$C$2:$C$255,Fuel_Mappings!$D$2:$D$255)&lt;&gt;"",LOOKUP($K5181,Fuel_Mappings!$C$2:$C$255,Fuel_Mappings!$D$2:$D$255),"")</f>
        <v>Other_Fuel</v>
      </c>
      <c r="Q5181" s="5" t="str">
        <f>IF($P5181="Other_Fuel",IF(LOOKUP($G5181,Fuel_Mappings!$I$2:$I$36,Fuel_Mappings!$I$2:$I$36)=$G5181,LOOKUP($G5181,Fuel_Mappings!$I$2:$I$36,Fuel_Mappings!$J$2:$J$36),""),"")</f>
        <v/>
      </c>
      <c r="S5181" s="5" t="str">
        <f t="shared" si="334"/>
        <v>2H3</v>
      </c>
      <c r="T5181" s="3" t="b">
        <f t="shared" si="335"/>
        <v>1</v>
      </c>
      <c r="U5181" s="3" t="b">
        <f t="shared" si="336"/>
        <v>1</v>
      </c>
    </row>
    <row r="5182" spans="1:21">
      <c r="A5182" s="10">
        <v>30805019</v>
      </c>
      <c r="B5182" t="s">
        <v>1101</v>
      </c>
      <c r="C5182" t="s">
        <v>1535</v>
      </c>
      <c r="D5182" t="s">
        <v>1536</v>
      </c>
      <c r="E5182" t="s">
        <v>11</v>
      </c>
      <c r="F5182" t="s">
        <v>107</v>
      </c>
      <c r="G5182" t="s">
        <v>1128</v>
      </c>
      <c r="H5182" t="s">
        <v>14</v>
      </c>
      <c r="I5182" t="s">
        <v>1111</v>
      </c>
      <c r="J5182" t="s">
        <v>21</v>
      </c>
      <c r="K5182" s="3" t="str">
        <f t="shared" si="337"/>
        <v>Rubber &amp; Miscellaneous Plastic ProductsOther</v>
      </c>
      <c r="L5182" s="9" t="s">
        <v>1464</v>
      </c>
      <c r="M5182" s="9" t="s">
        <v>1465</v>
      </c>
      <c r="N5182" t="s">
        <v>41</v>
      </c>
      <c r="P5182" s="5" t="str">
        <f>IF(LOOKUP($K5182,Fuel_Mappings!$C$2:$C$255,Fuel_Mappings!$D$2:$D$255)&lt;&gt;"",LOOKUP($K5182,Fuel_Mappings!$C$2:$C$255,Fuel_Mappings!$D$2:$D$255),"")</f>
        <v>Other_Fuel</v>
      </c>
      <c r="Q5182" s="5" t="str">
        <f>IF($P5182="Other_Fuel",IF(LOOKUP($G5182,Fuel_Mappings!$I$2:$I$36,Fuel_Mappings!$I$2:$I$36)=$G5182,LOOKUP($G5182,Fuel_Mappings!$I$2:$I$36,Fuel_Mappings!$J$2:$J$36),""),"")</f>
        <v/>
      </c>
      <c r="S5182" s="5" t="str">
        <f t="shared" si="334"/>
        <v>2H3</v>
      </c>
      <c r="T5182" s="3" t="b">
        <f t="shared" si="335"/>
        <v>1</v>
      </c>
      <c r="U5182" s="3" t="b">
        <f t="shared" si="336"/>
        <v>1</v>
      </c>
    </row>
    <row r="5183" spans="1:21">
      <c r="A5183" s="10">
        <v>30805013</v>
      </c>
      <c r="B5183" t="s">
        <v>1101</v>
      </c>
      <c r="C5183" t="s">
        <v>1535</v>
      </c>
      <c r="D5183" t="s">
        <v>1536</v>
      </c>
      <c r="E5183" t="s">
        <v>11</v>
      </c>
      <c r="F5183" t="s">
        <v>107</v>
      </c>
      <c r="G5183" t="s">
        <v>1128</v>
      </c>
      <c r="H5183" t="s">
        <v>14</v>
      </c>
      <c r="I5183" t="s">
        <v>1111</v>
      </c>
      <c r="J5183" t="s">
        <v>21</v>
      </c>
      <c r="K5183" s="3" t="str">
        <f t="shared" si="337"/>
        <v>Rubber &amp; Miscellaneous Plastic ProductsOther</v>
      </c>
      <c r="L5183" s="9" t="s">
        <v>1464</v>
      </c>
      <c r="M5183" s="9" t="s">
        <v>1465</v>
      </c>
      <c r="N5183" t="s">
        <v>41</v>
      </c>
      <c r="P5183" s="5" t="str">
        <f>IF(LOOKUP($K5183,Fuel_Mappings!$C$2:$C$255,Fuel_Mappings!$D$2:$D$255)&lt;&gt;"",LOOKUP($K5183,Fuel_Mappings!$C$2:$C$255,Fuel_Mappings!$D$2:$D$255),"")</f>
        <v>Other_Fuel</v>
      </c>
      <c r="Q5183" s="5" t="str">
        <f>IF($P5183="Other_Fuel",IF(LOOKUP($G5183,Fuel_Mappings!$I$2:$I$36,Fuel_Mappings!$I$2:$I$36)=$G5183,LOOKUP($G5183,Fuel_Mappings!$I$2:$I$36,Fuel_Mappings!$J$2:$J$36),""),"")</f>
        <v/>
      </c>
      <c r="S5183" s="5" t="str">
        <f t="shared" si="334"/>
        <v>2H3</v>
      </c>
      <c r="T5183" s="3" t="b">
        <f t="shared" si="335"/>
        <v>1</v>
      </c>
      <c r="U5183" s="3" t="b">
        <f t="shared" si="336"/>
        <v>1</v>
      </c>
    </row>
    <row r="5184" spans="1:21">
      <c r="A5184" s="10">
        <v>30800109</v>
      </c>
      <c r="B5184" t="s">
        <v>1101</v>
      </c>
      <c r="C5184" t="s">
        <v>1535</v>
      </c>
      <c r="D5184" t="s">
        <v>1536</v>
      </c>
      <c r="E5184" t="s">
        <v>11</v>
      </c>
      <c r="F5184" t="s">
        <v>107</v>
      </c>
      <c r="G5184" t="s">
        <v>1110</v>
      </c>
      <c r="H5184" t="s">
        <v>259</v>
      </c>
      <c r="I5184" t="s">
        <v>664</v>
      </c>
      <c r="J5184" t="s">
        <v>21</v>
      </c>
      <c r="K5184" s="3" t="str">
        <f t="shared" si="337"/>
        <v>Organic Chemical StorageOther</v>
      </c>
      <c r="L5184" s="9" t="s">
        <v>1464</v>
      </c>
      <c r="M5184" s="9" t="s">
        <v>1465</v>
      </c>
      <c r="N5184" t="s">
        <v>41</v>
      </c>
      <c r="P5184" s="5" t="str">
        <f>IF(LOOKUP($K5184,Fuel_Mappings!$C$2:$C$255,Fuel_Mappings!$D$2:$D$255)&lt;&gt;"",LOOKUP($K5184,Fuel_Mappings!$C$2:$C$255,Fuel_Mappings!$D$2:$D$255),"")</f>
        <v>Other_Fuel</v>
      </c>
      <c r="Q5184" s="5" t="str">
        <f>IF($P5184="Other_Fuel",IF(LOOKUP($G5184,Fuel_Mappings!$I$2:$I$36,Fuel_Mappings!$I$2:$I$36)=$G5184,LOOKUP($G5184,Fuel_Mappings!$I$2:$I$36,Fuel_Mappings!$J$2:$J$36),""),"")</f>
        <v/>
      </c>
      <c r="S5184" s="5" t="str">
        <f t="shared" si="334"/>
        <v>2H3</v>
      </c>
      <c r="T5184" s="3" t="b">
        <f t="shared" si="335"/>
        <v>1</v>
      </c>
      <c r="U5184" s="3" t="b">
        <f t="shared" si="336"/>
        <v>1</v>
      </c>
    </row>
    <row r="5185" spans="1:21">
      <c r="A5185" s="10">
        <v>30800110</v>
      </c>
      <c r="B5185" t="s">
        <v>1101</v>
      </c>
      <c r="C5185" t="s">
        <v>1535</v>
      </c>
      <c r="D5185" t="s">
        <v>1536</v>
      </c>
      <c r="E5185" t="s">
        <v>11</v>
      </c>
      <c r="F5185" t="s">
        <v>107</v>
      </c>
      <c r="G5185" t="s">
        <v>1110</v>
      </c>
      <c r="H5185" t="s">
        <v>259</v>
      </c>
      <c r="I5185" t="s">
        <v>664</v>
      </c>
      <c r="J5185" t="s">
        <v>21</v>
      </c>
      <c r="K5185" s="3" t="str">
        <f t="shared" si="337"/>
        <v>Organic Chemical StorageOther</v>
      </c>
      <c r="L5185" s="9" t="s">
        <v>1464</v>
      </c>
      <c r="M5185" s="9" t="s">
        <v>1465</v>
      </c>
      <c r="N5185" t="s">
        <v>41</v>
      </c>
      <c r="P5185" s="5" t="str">
        <f>IF(LOOKUP($K5185,Fuel_Mappings!$C$2:$C$255,Fuel_Mappings!$D$2:$D$255)&lt;&gt;"",LOOKUP($K5185,Fuel_Mappings!$C$2:$C$255,Fuel_Mappings!$D$2:$D$255),"")</f>
        <v>Other_Fuel</v>
      </c>
      <c r="Q5185" s="5" t="str">
        <f>IF($P5185="Other_Fuel",IF(LOOKUP($G5185,Fuel_Mappings!$I$2:$I$36,Fuel_Mappings!$I$2:$I$36)=$G5185,LOOKUP($G5185,Fuel_Mappings!$I$2:$I$36,Fuel_Mappings!$J$2:$J$36),""),"")</f>
        <v/>
      </c>
      <c r="S5185" s="5" t="str">
        <f t="shared" si="334"/>
        <v>2H3</v>
      </c>
      <c r="T5185" s="3" t="b">
        <f t="shared" si="335"/>
        <v>1</v>
      </c>
      <c r="U5185" s="3" t="b">
        <f t="shared" si="336"/>
        <v>1</v>
      </c>
    </row>
    <row r="5186" spans="1:21">
      <c r="A5186" s="10">
        <v>2308000000</v>
      </c>
      <c r="B5186" t="s">
        <v>1101</v>
      </c>
      <c r="C5186" t="s">
        <v>1535</v>
      </c>
      <c r="D5186" t="s">
        <v>1536</v>
      </c>
      <c r="E5186" t="s">
        <v>11</v>
      </c>
      <c r="F5186" t="s">
        <v>1352</v>
      </c>
      <c r="G5186" t="s">
        <v>263</v>
      </c>
      <c r="H5186" t="s">
        <v>14</v>
      </c>
      <c r="I5186" t="s">
        <v>1111</v>
      </c>
      <c r="J5186" t="s">
        <v>21</v>
      </c>
      <c r="K5186" s="3" t="str">
        <f t="shared" si="337"/>
        <v>Rubber &amp; Miscellaneous Plastic ProductsOther</v>
      </c>
      <c r="L5186" s="9" t="s">
        <v>1464</v>
      </c>
      <c r="M5186" s="9" t="s">
        <v>1465</v>
      </c>
      <c r="N5186" t="s">
        <v>41</v>
      </c>
      <c r="P5186" s="5" t="str">
        <f>IF(LOOKUP($K5186,Fuel_Mappings!$C$2:$C$255,Fuel_Mappings!$D$2:$D$255)&lt;&gt;"",LOOKUP($K5186,Fuel_Mappings!$C$2:$C$255,Fuel_Mappings!$D$2:$D$255),"")</f>
        <v>Other_Fuel</v>
      </c>
      <c r="Q5186" s="5" t="str">
        <f>IF($P5186="Other_Fuel",IF(LOOKUP($G5186,Fuel_Mappings!$I$2:$I$36,Fuel_Mappings!$I$2:$I$36)=$G5186,LOOKUP($G5186,Fuel_Mappings!$I$2:$I$36,Fuel_Mappings!$J$2:$J$36),""),"")</f>
        <v/>
      </c>
      <c r="S5186" s="5" t="str">
        <f t="shared" si="334"/>
        <v>2H3</v>
      </c>
      <c r="T5186" s="3" t="b">
        <f t="shared" si="335"/>
        <v>1</v>
      </c>
      <c r="U5186" s="3" t="b">
        <f t="shared" si="336"/>
        <v>1</v>
      </c>
    </row>
    <row r="5187" spans="1:21">
      <c r="A5187" s="10">
        <v>33000199</v>
      </c>
      <c r="B5187" t="s">
        <v>1101</v>
      </c>
      <c r="C5187" t="s">
        <v>1535</v>
      </c>
      <c r="D5187" t="s">
        <v>1536</v>
      </c>
      <c r="E5187" t="s">
        <v>11</v>
      </c>
      <c r="F5187" t="s">
        <v>1102</v>
      </c>
      <c r="G5187" t="s">
        <v>201</v>
      </c>
      <c r="H5187" t="s">
        <v>14</v>
      </c>
      <c r="I5187" t="s">
        <v>1103</v>
      </c>
      <c r="J5187" t="s">
        <v>21</v>
      </c>
      <c r="K5187" s="3" t="str">
        <f t="shared" si="337"/>
        <v>Textiles, Leather, &amp; Apparel ProductsOther</v>
      </c>
      <c r="L5187" s="9" t="s">
        <v>1464</v>
      </c>
      <c r="M5187" s="9" t="s">
        <v>1465</v>
      </c>
      <c r="N5187" t="s">
        <v>41</v>
      </c>
      <c r="P5187" s="5" t="str">
        <f>IF(LOOKUP($K5187,Fuel_Mappings!$C$2:$C$255,Fuel_Mappings!$D$2:$D$255)&lt;&gt;"",LOOKUP($K5187,Fuel_Mappings!$C$2:$C$255,Fuel_Mappings!$D$2:$D$255),"")</f>
        <v>Other_Fuel</v>
      </c>
      <c r="Q5187" s="5" t="str">
        <f>IF($P5187="Other_Fuel",IF(LOOKUP($G5187,Fuel_Mappings!$I$2:$I$36,Fuel_Mappings!$I$2:$I$36)=$G5187,LOOKUP($G5187,Fuel_Mappings!$I$2:$I$36,Fuel_Mappings!$J$2:$J$36),""),"")</f>
        <v/>
      </c>
      <c r="S5187" s="5" t="str">
        <f t="shared" ref="S5187:S5250" si="338">LEFT(L5187,FIND("_",L5187)-1)</f>
        <v>2H3</v>
      </c>
      <c r="T5187" s="3" t="b">
        <f t="shared" ref="T5187:T5250" si="339">$S5187=$C5187</f>
        <v>1</v>
      </c>
      <c r="U5187" s="3" t="b">
        <f t="shared" ref="U5187:U5250" si="340">LEFT($S5187,3)=LEFT($C5187,3)</f>
        <v>1</v>
      </c>
    </row>
    <row r="5188" spans="1:21">
      <c r="A5188" s="10">
        <v>33000499</v>
      </c>
      <c r="B5188" t="s">
        <v>1101</v>
      </c>
      <c r="C5188" t="s">
        <v>1535</v>
      </c>
      <c r="D5188" t="s">
        <v>1536</v>
      </c>
      <c r="E5188" t="s">
        <v>11</v>
      </c>
      <c r="F5188" t="s">
        <v>1102</v>
      </c>
      <c r="G5188" t="s">
        <v>1117</v>
      </c>
      <c r="H5188" t="s">
        <v>14</v>
      </c>
      <c r="I5188" t="s">
        <v>1103</v>
      </c>
      <c r="J5188" t="s">
        <v>21</v>
      </c>
      <c r="K5188" s="3" t="str">
        <f t="shared" si="337"/>
        <v>Textiles, Leather, &amp; Apparel ProductsOther</v>
      </c>
      <c r="L5188" s="9" t="s">
        <v>1464</v>
      </c>
      <c r="M5188" s="9" t="s">
        <v>1465</v>
      </c>
      <c r="N5188" t="s">
        <v>41</v>
      </c>
      <c r="P5188" s="5" t="str">
        <f>IF(LOOKUP($K5188,Fuel_Mappings!$C$2:$C$255,Fuel_Mappings!$D$2:$D$255)&lt;&gt;"",LOOKUP($K5188,Fuel_Mappings!$C$2:$C$255,Fuel_Mappings!$D$2:$D$255),"")</f>
        <v>Other_Fuel</v>
      </c>
      <c r="Q5188" s="5" t="str">
        <f>IF($P5188="Other_Fuel",IF(LOOKUP($G5188,Fuel_Mappings!$I$2:$I$36,Fuel_Mappings!$I$2:$I$36)=$G5188,LOOKUP($G5188,Fuel_Mappings!$I$2:$I$36,Fuel_Mappings!$J$2:$J$36),""),"")</f>
        <v/>
      </c>
      <c r="S5188" s="5" t="str">
        <f t="shared" si="338"/>
        <v>2H3</v>
      </c>
      <c r="T5188" s="3" t="b">
        <f t="shared" si="339"/>
        <v>1</v>
      </c>
      <c r="U5188" s="3" t="b">
        <f t="shared" si="340"/>
        <v>1</v>
      </c>
    </row>
    <row r="5189" spans="1:21">
      <c r="A5189" s="10">
        <v>33000104</v>
      </c>
      <c r="B5189" t="s">
        <v>1101</v>
      </c>
      <c r="C5189" t="s">
        <v>1535</v>
      </c>
      <c r="D5189" t="s">
        <v>1536</v>
      </c>
      <c r="E5189" t="s">
        <v>11</v>
      </c>
      <c r="F5189" t="s">
        <v>1102</v>
      </c>
      <c r="G5189" t="s">
        <v>201</v>
      </c>
      <c r="H5189" t="s">
        <v>14</v>
      </c>
      <c r="I5189" t="s">
        <v>1103</v>
      </c>
      <c r="J5189" t="s">
        <v>21</v>
      </c>
      <c r="K5189" s="3" t="str">
        <f t="shared" si="337"/>
        <v>Textiles, Leather, &amp; Apparel ProductsOther</v>
      </c>
      <c r="L5189" s="9" t="s">
        <v>1464</v>
      </c>
      <c r="M5189" s="9" t="s">
        <v>1465</v>
      </c>
      <c r="N5189" t="s">
        <v>41</v>
      </c>
      <c r="P5189" s="5" t="str">
        <f>IF(LOOKUP($K5189,Fuel_Mappings!$C$2:$C$255,Fuel_Mappings!$D$2:$D$255)&lt;&gt;"",LOOKUP($K5189,Fuel_Mappings!$C$2:$C$255,Fuel_Mappings!$D$2:$D$255),"")</f>
        <v>Other_Fuel</v>
      </c>
      <c r="Q5189" s="5" t="str">
        <f>IF($P5189="Other_Fuel",IF(LOOKUP($G5189,Fuel_Mappings!$I$2:$I$36,Fuel_Mappings!$I$2:$I$36)=$G5189,LOOKUP($G5189,Fuel_Mappings!$I$2:$I$36,Fuel_Mappings!$J$2:$J$36),""),"")</f>
        <v/>
      </c>
      <c r="S5189" s="5" t="str">
        <f t="shared" si="338"/>
        <v>2H3</v>
      </c>
      <c r="T5189" s="3" t="b">
        <f t="shared" si="339"/>
        <v>1</v>
      </c>
      <c r="U5189" s="3" t="b">
        <f t="shared" si="340"/>
        <v>1</v>
      </c>
    </row>
    <row r="5190" spans="1:21">
      <c r="A5190" s="10">
        <v>33000212</v>
      </c>
      <c r="B5190" t="s">
        <v>1101</v>
      </c>
      <c r="C5190" t="s">
        <v>1535</v>
      </c>
      <c r="D5190" t="s">
        <v>1536</v>
      </c>
      <c r="E5190" t="s">
        <v>11</v>
      </c>
      <c r="F5190" t="s">
        <v>1102</v>
      </c>
      <c r="G5190" t="s">
        <v>1125</v>
      </c>
      <c r="H5190" t="s">
        <v>14</v>
      </c>
      <c r="I5190" t="s">
        <v>1103</v>
      </c>
      <c r="J5190" t="s">
        <v>21</v>
      </c>
      <c r="K5190" s="3" t="str">
        <f t="shared" si="337"/>
        <v>Textiles, Leather, &amp; Apparel ProductsOther</v>
      </c>
      <c r="L5190" s="9" t="s">
        <v>1464</v>
      </c>
      <c r="M5190" s="9" t="s">
        <v>1465</v>
      </c>
      <c r="N5190" t="s">
        <v>41</v>
      </c>
      <c r="P5190" s="5" t="str">
        <f>IF(LOOKUP($K5190,Fuel_Mappings!$C$2:$C$255,Fuel_Mappings!$D$2:$D$255)&lt;&gt;"",LOOKUP($K5190,Fuel_Mappings!$C$2:$C$255,Fuel_Mappings!$D$2:$D$255),"")</f>
        <v>Other_Fuel</v>
      </c>
      <c r="Q5190" s="5" t="str">
        <f>IF($P5190="Other_Fuel",IF(LOOKUP($G5190,Fuel_Mappings!$I$2:$I$36,Fuel_Mappings!$I$2:$I$36)=$G5190,LOOKUP($G5190,Fuel_Mappings!$I$2:$I$36,Fuel_Mappings!$J$2:$J$36),""),"")</f>
        <v/>
      </c>
      <c r="S5190" s="5" t="str">
        <f t="shared" si="338"/>
        <v>2H3</v>
      </c>
      <c r="T5190" s="3" t="b">
        <f t="shared" si="339"/>
        <v>1</v>
      </c>
      <c r="U5190" s="3" t="b">
        <f t="shared" si="340"/>
        <v>1</v>
      </c>
    </row>
    <row r="5191" spans="1:21">
      <c r="A5191" s="10">
        <v>33000101</v>
      </c>
      <c r="B5191" t="s">
        <v>1101</v>
      </c>
      <c r="C5191" t="s">
        <v>1535</v>
      </c>
      <c r="D5191" t="s">
        <v>1536</v>
      </c>
      <c r="E5191" t="s">
        <v>11</v>
      </c>
      <c r="F5191" t="s">
        <v>1102</v>
      </c>
      <c r="G5191" t="s">
        <v>201</v>
      </c>
      <c r="H5191" t="s">
        <v>14</v>
      </c>
      <c r="I5191" t="s">
        <v>1103</v>
      </c>
      <c r="J5191" t="s">
        <v>21</v>
      </c>
      <c r="K5191" s="3" t="str">
        <f t="shared" si="337"/>
        <v>Textiles, Leather, &amp; Apparel ProductsOther</v>
      </c>
      <c r="L5191" s="9" t="s">
        <v>1464</v>
      </c>
      <c r="M5191" s="9" t="s">
        <v>1465</v>
      </c>
      <c r="N5191" t="s">
        <v>41</v>
      </c>
      <c r="P5191" s="5" t="str">
        <f>IF(LOOKUP($K5191,Fuel_Mappings!$C$2:$C$255,Fuel_Mappings!$D$2:$D$255)&lt;&gt;"",LOOKUP($K5191,Fuel_Mappings!$C$2:$C$255,Fuel_Mappings!$D$2:$D$255),"")</f>
        <v>Other_Fuel</v>
      </c>
      <c r="Q5191" s="5" t="str">
        <f>IF($P5191="Other_Fuel",IF(LOOKUP($G5191,Fuel_Mappings!$I$2:$I$36,Fuel_Mappings!$I$2:$I$36)=$G5191,LOOKUP($G5191,Fuel_Mappings!$I$2:$I$36,Fuel_Mappings!$J$2:$J$36),""),"")</f>
        <v/>
      </c>
      <c r="S5191" s="5" t="str">
        <f t="shared" si="338"/>
        <v>2H3</v>
      </c>
      <c r="T5191" s="3" t="b">
        <f t="shared" si="339"/>
        <v>1</v>
      </c>
      <c r="U5191" s="3" t="b">
        <f t="shared" si="340"/>
        <v>1</v>
      </c>
    </row>
    <row r="5192" spans="1:21">
      <c r="A5192" s="10">
        <v>33000103</v>
      </c>
      <c r="B5192" t="s">
        <v>1101</v>
      </c>
      <c r="C5192" t="s">
        <v>1535</v>
      </c>
      <c r="D5192" t="s">
        <v>1536</v>
      </c>
      <c r="E5192" t="s">
        <v>11</v>
      </c>
      <c r="F5192" t="s">
        <v>1102</v>
      </c>
      <c r="G5192" t="s">
        <v>201</v>
      </c>
      <c r="H5192" t="s">
        <v>14</v>
      </c>
      <c r="I5192" t="s">
        <v>1103</v>
      </c>
      <c r="J5192" t="s">
        <v>21</v>
      </c>
      <c r="K5192" s="3" t="str">
        <f t="shared" si="337"/>
        <v>Textiles, Leather, &amp; Apparel ProductsOther</v>
      </c>
      <c r="L5192" s="9" t="s">
        <v>1464</v>
      </c>
      <c r="M5192" s="9" t="s">
        <v>1465</v>
      </c>
      <c r="N5192" t="s">
        <v>41</v>
      </c>
      <c r="P5192" s="5" t="str">
        <f>IF(LOOKUP($K5192,Fuel_Mappings!$C$2:$C$255,Fuel_Mappings!$D$2:$D$255)&lt;&gt;"",LOOKUP($K5192,Fuel_Mappings!$C$2:$C$255,Fuel_Mappings!$D$2:$D$255),"")</f>
        <v>Other_Fuel</v>
      </c>
      <c r="Q5192" s="5" t="str">
        <f>IF($P5192="Other_Fuel",IF(LOOKUP($G5192,Fuel_Mappings!$I$2:$I$36,Fuel_Mappings!$I$2:$I$36)=$G5192,LOOKUP($G5192,Fuel_Mappings!$I$2:$I$36,Fuel_Mappings!$J$2:$J$36),""),"")</f>
        <v/>
      </c>
      <c r="S5192" s="5" t="str">
        <f t="shared" si="338"/>
        <v>2H3</v>
      </c>
      <c r="T5192" s="3" t="b">
        <f t="shared" si="339"/>
        <v>1</v>
      </c>
      <c r="U5192" s="3" t="b">
        <f t="shared" si="340"/>
        <v>1</v>
      </c>
    </row>
    <row r="5193" spans="1:21">
      <c r="A5193" s="10">
        <v>33000106</v>
      </c>
      <c r="B5193" t="s">
        <v>1101</v>
      </c>
      <c r="C5193" t="s">
        <v>1535</v>
      </c>
      <c r="D5193" t="s">
        <v>1536</v>
      </c>
      <c r="E5193" t="s">
        <v>11</v>
      </c>
      <c r="F5193" t="s">
        <v>1102</v>
      </c>
      <c r="G5193" t="s">
        <v>201</v>
      </c>
      <c r="H5193" t="s">
        <v>14</v>
      </c>
      <c r="I5193" t="s">
        <v>1103</v>
      </c>
      <c r="J5193" t="s">
        <v>21</v>
      </c>
      <c r="K5193" s="3" t="str">
        <f t="shared" si="337"/>
        <v>Textiles, Leather, &amp; Apparel ProductsOther</v>
      </c>
      <c r="L5193" s="9" t="s">
        <v>1464</v>
      </c>
      <c r="M5193" s="9" t="s">
        <v>1465</v>
      </c>
      <c r="N5193" t="s">
        <v>41</v>
      </c>
      <c r="P5193" s="5" t="str">
        <f>IF(LOOKUP($K5193,Fuel_Mappings!$C$2:$C$255,Fuel_Mappings!$D$2:$D$255)&lt;&gt;"",LOOKUP($K5193,Fuel_Mappings!$C$2:$C$255,Fuel_Mappings!$D$2:$D$255),"")</f>
        <v>Other_Fuel</v>
      </c>
      <c r="Q5193" s="5" t="str">
        <f>IF($P5193="Other_Fuel",IF(LOOKUP($G5193,Fuel_Mappings!$I$2:$I$36,Fuel_Mappings!$I$2:$I$36)=$G5193,LOOKUP($G5193,Fuel_Mappings!$I$2:$I$36,Fuel_Mappings!$J$2:$J$36),""),"")</f>
        <v/>
      </c>
      <c r="S5193" s="5" t="str">
        <f t="shared" si="338"/>
        <v>2H3</v>
      </c>
      <c r="T5193" s="3" t="b">
        <f t="shared" si="339"/>
        <v>1</v>
      </c>
      <c r="U5193" s="3" t="b">
        <f t="shared" si="340"/>
        <v>1</v>
      </c>
    </row>
    <row r="5194" spans="1:21">
      <c r="A5194" s="10">
        <v>33000303</v>
      </c>
      <c r="B5194" t="s">
        <v>1101</v>
      </c>
      <c r="C5194" t="s">
        <v>1535</v>
      </c>
      <c r="D5194" t="s">
        <v>1536</v>
      </c>
      <c r="E5194" t="s">
        <v>11</v>
      </c>
      <c r="F5194" t="s">
        <v>1102</v>
      </c>
      <c r="G5194" t="s">
        <v>1136</v>
      </c>
      <c r="H5194" t="s">
        <v>14</v>
      </c>
      <c r="I5194" t="s">
        <v>1103</v>
      </c>
      <c r="J5194" t="s">
        <v>21</v>
      </c>
      <c r="K5194" s="3" t="str">
        <f t="shared" si="337"/>
        <v>Textiles, Leather, &amp; Apparel ProductsOther</v>
      </c>
      <c r="L5194" s="9" t="s">
        <v>1464</v>
      </c>
      <c r="M5194" s="9" t="s">
        <v>1465</v>
      </c>
      <c r="N5194" t="s">
        <v>41</v>
      </c>
      <c r="P5194" s="5" t="str">
        <f>IF(LOOKUP($K5194,Fuel_Mappings!$C$2:$C$255,Fuel_Mappings!$D$2:$D$255)&lt;&gt;"",LOOKUP($K5194,Fuel_Mappings!$C$2:$C$255,Fuel_Mappings!$D$2:$D$255),"")</f>
        <v>Other_Fuel</v>
      </c>
      <c r="Q5194" s="5" t="str">
        <f>IF($P5194="Other_Fuel",IF(LOOKUP($G5194,Fuel_Mappings!$I$2:$I$36,Fuel_Mappings!$I$2:$I$36)=$G5194,LOOKUP($G5194,Fuel_Mappings!$I$2:$I$36,Fuel_Mappings!$J$2:$J$36),""),"")</f>
        <v/>
      </c>
      <c r="S5194" s="5" t="str">
        <f t="shared" si="338"/>
        <v>2H3</v>
      </c>
      <c r="T5194" s="3" t="b">
        <f t="shared" si="339"/>
        <v>1</v>
      </c>
      <c r="U5194" s="3" t="b">
        <f t="shared" si="340"/>
        <v>1</v>
      </c>
    </row>
    <row r="5195" spans="1:21">
      <c r="A5195" s="10">
        <v>33000102</v>
      </c>
      <c r="B5195" t="s">
        <v>1101</v>
      </c>
      <c r="C5195" t="s">
        <v>1535</v>
      </c>
      <c r="D5195" t="s">
        <v>1536</v>
      </c>
      <c r="E5195" t="s">
        <v>11</v>
      </c>
      <c r="F5195" t="s">
        <v>1102</v>
      </c>
      <c r="G5195" t="s">
        <v>201</v>
      </c>
      <c r="H5195" t="s">
        <v>14</v>
      </c>
      <c r="I5195" t="s">
        <v>1103</v>
      </c>
      <c r="J5195" t="s">
        <v>21</v>
      </c>
      <c r="K5195" s="3" t="str">
        <f t="shared" si="337"/>
        <v>Textiles, Leather, &amp; Apparel ProductsOther</v>
      </c>
      <c r="L5195" s="9" t="s">
        <v>1464</v>
      </c>
      <c r="M5195" s="9" t="s">
        <v>1465</v>
      </c>
      <c r="N5195" t="s">
        <v>41</v>
      </c>
      <c r="P5195" s="5" t="str">
        <f>IF(LOOKUP($K5195,Fuel_Mappings!$C$2:$C$255,Fuel_Mappings!$D$2:$D$255)&lt;&gt;"",LOOKUP($K5195,Fuel_Mappings!$C$2:$C$255,Fuel_Mappings!$D$2:$D$255),"")</f>
        <v>Other_Fuel</v>
      </c>
      <c r="Q5195" s="5" t="str">
        <f>IF($P5195="Other_Fuel",IF(LOOKUP($G5195,Fuel_Mappings!$I$2:$I$36,Fuel_Mappings!$I$2:$I$36)=$G5195,LOOKUP($G5195,Fuel_Mappings!$I$2:$I$36,Fuel_Mappings!$J$2:$J$36),""),"")</f>
        <v/>
      </c>
      <c r="S5195" s="5" t="str">
        <f t="shared" si="338"/>
        <v>2H3</v>
      </c>
      <c r="T5195" s="3" t="b">
        <f t="shared" si="339"/>
        <v>1</v>
      </c>
      <c r="U5195" s="3" t="b">
        <f t="shared" si="340"/>
        <v>1</v>
      </c>
    </row>
    <row r="5196" spans="1:21">
      <c r="A5196" s="10">
        <v>33088801</v>
      </c>
      <c r="B5196" t="s">
        <v>1101</v>
      </c>
      <c r="C5196" t="s">
        <v>1535</v>
      </c>
      <c r="D5196" t="s">
        <v>1536</v>
      </c>
      <c r="E5196" t="s">
        <v>11</v>
      </c>
      <c r="F5196" t="s">
        <v>1102</v>
      </c>
      <c r="G5196" t="s">
        <v>193</v>
      </c>
      <c r="H5196" t="s">
        <v>14</v>
      </c>
      <c r="I5196" t="s">
        <v>1103</v>
      </c>
      <c r="J5196" t="s">
        <v>21</v>
      </c>
      <c r="K5196" s="3" t="str">
        <f t="shared" si="337"/>
        <v>Textiles, Leather, &amp; Apparel ProductsOther</v>
      </c>
      <c r="L5196" s="9" t="s">
        <v>1464</v>
      </c>
      <c r="M5196" s="9" t="s">
        <v>1465</v>
      </c>
      <c r="N5196" t="s">
        <v>41</v>
      </c>
      <c r="P5196" s="5" t="str">
        <f>IF(LOOKUP($K5196,Fuel_Mappings!$C$2:$C$255,Fuel_Mappings!$D$2:$D$255)&lt;&gt;"",LOOKUP($K5196,Fuel_Mappings!$C$2:$C$255,Fuel_Mappings!$D$2:$D$255),"")</f>
        <v>Other_Fuel</v>
      </c>
      <c r="Q5196" s="5" t="str">
        <f>IF($P5196="Other_Fuel",IF(LOOKUP($G5196,Fuel_Mappings!$I$2:$I$36,Fuel_Mappings!$I$2:$I$36)=$G5196,LOOKUP($G5196,Fuel_Mappings!$I$2:$I$36,Fuel_Mappings!$J$2:$J$36),""),"")</f>
        <v/>
      </c>
      <c r="S5196" s="5" t="str">
        <f t="shared" si="338"/>
        <v>2H3</v>
      </c>
      <c r="T5196" s="3" t="b">
        <f t="shared" si="339"/>
        <v>1</v>
      </c>
      <c r="U5196" s="3" t="b">
        <f t="shared" si="340"/>
        <v>1</v>
      </c>
    </row>
    <row r="5197" spans="1:21">
      <c r="A5197" s="10">
        <v>33000201</v>
      </c>
      <c r="B5197" t="s">
        <v>1101</v>
      </c>
      <c r="C5197" t="s">
        <v>1535</v>
      </c>
      <c r="D5197" t="s">
        <v>1536</v>
      </c>
      <c r="E5197" t="s">
        <v>11</v>
      </c>
      <c r="F5197" t="s">
        <v>1102</v>
      </c>
      <c r="G5197" t="s">
        <v>1125</v>
      </c>
      <c r="H5197" t="s">
        <v>14</v>
      </c>
      <c r="I5197" t="s">
        <v>1103</v>
      </c>
      <c r="J5197" t="s">
        <v>21</v>
      </c>
      <c r="K5197" s="3" t="str">
        <f t="shared" si="337"/>
        <v>Textiles, Leather, &amp; Apparel ProductsOther</v>
      </c>
      <c r="L5197" s="9" t="s">
        <v>1464</v>
      </c>
      <c r="M5197" s="9" t="s">
        <v>1465</v>
      </c>
      <c r="N5197" t="s">
        <v>41</v>
      </c>
      <c r="P5197" s="5" t="str">
        <f>IF(LOOKUP($K5197,Fuel_Mappings!$C$2:$C$255,Fuel_Mappings!$D$2:$D$255)&lt;&gt;"",LOOKUP($K5197,Fuel_Mappings!$C$2:$C$255,Fuel_Mappings!$D$2:$D$255),"")</f>
        <v>Other_Fuel</v>
      </c>
      <c r="Q5197" s="5" t="str">
        <f>IF($P5197="Other_Fuel",IF(LOOKUP($G5197,Fuel_Mappings!$I$2:$I$36,Fuel_Mappings!$I$2:$I$36)=$G5197,LOOKUP($G5197,Fuel_Mappings!$I$2:$I$36,Fuel_Mappings!$J$2:$J$36),""),"")</f>
        <v/>
      </c>
      <c r="S5197" s="5" t="str">
        <f t="shared" si="338"/>
        <v>2H3</v>
      </c>
      <c r="T5197" s="3" t="b">
        <f t="shared" si="339"/>
        <v>1</v>
      </c>
      <c r="U5197" s="3" t="b">
        <f t="shared" si="340"/>
        <v>1</v>
      </c>
    </row>
    <row r="5198" spans="1:21">
      <c r="A5198" s="10">
        <v>33000298</v>
      </c>
      <c r="B5198" t="s">
        <v>1101</v>
      </c>
      <c r="C5198" t="s">
        <v>1535</v>
      </c>
      <c r="D5198" t="s">
        <v>1536</v>
      </c>
      <c r="E5198" t="s">
        <v>11</v>
      </c>
      <c r="F5198" t="s">
        <v>1102</v>
      </c>
      <c r="G5198" t="s">
        <v>1125</v>
      </c>
      <c r="H5198" t="s">
        <v>14</v>
      </c>
      <c r="I5198" t="s">
        <v>1103</v>
      </c>
      <c r="J5198" t="s">
        <v>21</v>
      </c>
      <c r="K5198" s="3" t="str">
        <f t="shared" si="337"/>
        <v>Textiles, Leather, &amp; Apparel ProductsOther</v>
      </c>
      <c r="L5198" s="9" t="s">
        <v>1464</v>
      </c>
      <c r="M5198" s="9" t="s">
        <v>1465</v>
      </c>
      <c r="N5198" t="s">
        <v>41</v>
      </c>
      <c r="P5198" s="5" t="str">
        <f>IF(LOOKUP($K5198,Fuel_Mappings!$C$2:$C$255,Fuel_Mappings!$D$2:$D$255)&lt;&gt;"",LOOKUP($K5198,Fuel_Mappings!$C$2:$C$255,Fuel_Mappings!$D$2:$D$255),"")</f>
        <v>Other_Fuel</v>
      </c>
      <c r="Q5198" s="5" t="str">
        <f>IF($P5198="Other_Fuel",IF(LOOKUP($G5198,Fuel_Mappings!$I$2:$I$36,Fuel_Mappings!$I$2:$I$36)=$G5198,LOOKUP($G5198,Fuel_Mappings!$I$2:$I$36,Fuel_Mappings!$J$2:$J$36),""),"")</f>
        <v/>
      </c>
      <c r="S5198" s="5" t="str">
        <f t="shared" si="338"/>
        <v>2H3</v>
      </c>
      <c r="T5198" s="3" t="b">
        <f t="shared" si="339"/>
        <v>1</v>
      </c>
      <c r="U5198" s="3" t="b">
        <f t="shared" si="340"/>
        <v>1</v>
      </c>
    </row>
    <row r="5199" spans="1:21">
      <c r="A5199" s="10">
        <v>33000399</v>
      </c>
      <c r="B5199" t="s">
        <v>1101</v>
      </c>
      <c r="C5199" t="s">
        <v>1535</v>
      </c>
      <c r="D5199" t="s">
        <v>1536</v>
      </c>
      <c r="E5199" t="s">
        <v>11</v>
      </c>
      <c r="F5199" t="s">
        <v>1102</v>
      </c>
      <c r="G5199" t="s">
        <v>1136</v>
      </c>
      <c r="H5199" t="s">
        <v>14</v>
      </c>
      <c r="I5199" t="s">
        <v>1103</v>
      </c>
      <c r="J5199" t="s">
        <v>21</v>
      </c>
      <c r="K5199" s="3" t="str">
        <f t="shared" si="337"/>
        <v>Textiles, Leather, &amp; Apparel ProductsOther</v>
      </c>
      <c r="L5199" s="9" t="s">
        <v>1464</v>
      </c>
      <c r="M5199" s="9" t="s">
        <v>1465</v>
      </c>
      <c r="N5199" t="s">
        <v>41</v>
      </c>
      <c r="P5199" s="5" t="str">
        <f>IF(LOOKUP($K5199,Fuel_Mappings!$C$2:$C$255,Fuel_Mappings!$D$2:$D$255)&lt;&gt;"",LOOKUP($K5199,Fuel_Mappings!$C$2:$C$255,Fuel_Mappings!$D$2:$D$255),"")</f>
        <v>Other_Fuel</v>
      </c>
      <c r="Q5199" s="5" t="str">
        <f>IF($P5199="Other_Fuel",IF(LOOKUP($G5199,Fuel_Mappings!$I$2:$I$36,Fuel_Mappings!$I$2:$I$36)=$G5199,LOOKUP($G5199,Fuel_Mappings!$I$2:$I$36,Fuel_Mappings!$J$2:$J$36),""),"")</f>
        <v/>
      </c>
      <c r="S5199" s="5" t="str">
        <f t="shared" si="338"/>
        <v>2H3</v>
      </c>
      <c r="T5199" s="3" t="b">
        <f t="shared" si="339"/>
        <v>1</v>
      </c>
      <c r="U5199" s="3" t="b">
        <f t="shared" si="340"/>
        <v>1</v>
      </c>
    </row>
    <row r="5200" spans="1:21">
      <c r="A5200" s="10">
        <v>33000213</v>
      </c>
      <c r="B5200" t="s">
        <v>1101</v>
      </c>
      <c r="C5200" t="s">
        <v>1535</v>
      </c>
      <c r="D5200" t="s">
        <v>1536</v>
      </c>
      <c r="E5200" t="s">
        <v>11</v>
      </c>
      <c r="F5200" t="s">
        <v>1102</v>
      </c>
      <c r="G5200" t="s">
        <v>1125</v>
      </c>
      <c r="H5200" t="s">
        <v>14</v>
      </c>
      <c r="I5200" t="s">
        <v>1103</v>
      </c>
      <c r="J5200" t="s">
        <v>21</v>
      </c>
      <c r="K5200" s="3" t="str">
        <f t="shared" si="337"/>
        <v>Textiles, Leather, &amp; Apparel ProductsOther</v>
      </c>
      <c r="L5200" s="9" t="s">
        <v>1464</v>
      </c>
      <c r="M5200" s="9" t="s">
        <v>1465</v>
      </c>
      <c r="N5200" t="s">
        <v>41</v>
      </c>
      <c r="P5200" s="5" t="str">
        <f>IF(LOOKUP($K5200,Fuel_Mappings!$C$2:$C$255,Fuel_Mappings!$D$2:$D$255)&lt;&gt;"",LOOKUP($K5200,Fuel_Mappings!$C$2:$C$255,Fuel_Mappings!$D$2:$D$255),"")</f>
        <v>Other_Fuel</v>
      </c>
      <c r="Q5200" s="5" t="str">
        <f>IF($P5200="Other_Fuel",IF(LOOKUP($G5200,Fuel_Mappings!$I$2:$I$36,Fuel_Mappings!$I$2:$I$36)=$G5200,LOOKUP($G5200,Fuel_Mappings!$I$2:$I$36,Fuel_Mappings!$J$2:$J$36),""),"")</f>
        <v/>
      </c>
      <c r="S5200" s="5" t="str">
        <f t="shared" si="338"/>
        <v>2H3</v>
      </c>
      <c r="T5200" s="3" t="b">
        <f t="shared" si="339"/>
        <v>1</v>
      </c>
      <c r="U5200" s="3" t="b">
        <f t="shared" si="340"/>
        <v>1</v>
      </c>
    </row>
    <row r="5201" spans="1:21">
      <c r="A5201" s="10">
        <v>33000297</v>
      </c>
      <c r="B5201" t="s">
        <v>1101</v>
      </c>
      <c r="C5201" t="s">
        <v>1535</v>
      </c>
      <c r="D5201" t="s">
        <v>1536</v>
      </c>
      <c r="E5201" t="s">
        <v>11</v>
      </c>
      <c r="F5201" t="s">
        <v>1102</v>
      </c>
      <c r="G5201" t="s">
        <v>1125</v>
      </c>
      <c r="H5201" t="s">
        <v>14</v>
      </c>
      <c r="I5201" t="s">
        <v>1103</v>
      </c>
      <c r="J5201" t="s">
        <v>21</v>
      </c>
      <c r="K5201" s="3" t="str">
        <f t="shared" si="337"/>
        <v>Textiles, Leather, &amp; Apparel ProductsOther</v>
      </c>
      <c r="L5201" s="9" t="s">
        <v>1464</v>
      </c>
      <c r="M5201" s="9" t="s">
        <v>1465</v>
      </c>
      <c r="N5201" t="s">
        <v>41</v>
      </c>
      <c r="P5201" s="5" t="str">
        <f>IF(LOOKUP($K5201,Fuel_Mappings!$C$2:$C$255,Fuel_Mappings!$D$2:$D$255)&lt;&gt;"",LOOKUP($K5201,Fuel_Mappings!$C$2:$C$255,Fuel_Mappings!$D$2:$D$255),"")</f>
        <v>Other_Fuel</v>
      </c>
      <c r="Q5201" s="5" t="str">
        <f>IF($P5201="Other_Fuel",IF(LOOKUP($G5201,Fuel_Mappings!$I$2:$I$36,Fuel_Mappings!$I$2:$I$36)=$G5201,LOOKUP($G5201,Fuel_Mappings!$I$2:$I$36,Fuel_Mappings!$J$2:$J$36),""),"")</f>
        <v/>
      </c>
      <c r="S5201" s="5" t="str">
        <f t="shared" si="338"/>
        <v>2H3</v>
      </c>
      <c r="T5201" s="3" t="b">
        <f t="shared" si="339"/>
        <v>1</v>
      </c>
      <c r="U5201" s="3" t="b">
        <f t="shared" si="340"/>
        <v>1</v>
      </c>
    </row>
    <row r="5202" spans="1:21">
      <c r="A5202" s="10">
        <v>33000202</v>
      </c>
      <c r="B5202" t="s">
        <v>1101</v>
      </c>
      <c r="C5202" t="s">
        <v>1535</v>
      </c>
      <c r="D5202" t="s">
        <v>1536</v>
      </c>
      <c r="E5202" t="s">
        <v>11</v>
      </c>
      <c r="F5202" t="s">
        <v>1102</v>
      </c>
      <c r="G5202" t="s">
        <v>1125</v>
      </c>
      <c r="H5202" t="s">
        <v>14</v>
      </c>
      <c r="I5202" t="s">
        <v>1103</v>
      </c>
      <c r="J5202" t="s">
        <v>21</v>
      </c>
      <c r="K5202" s="3" t="str">
        <f t="shared" si="337"/>
        <v>Textiles, Leather, &amp; Apparel ProductsOther</v>
      </c>
      <c r="L5202" s="9" t="s">
        <v>1464</v>
      </c>
      <c r="M5202" s="9" t="s">
        <v>1465</v>
      </c>
      <c r="N5202" t="s">
        <v>41</v>
      </c>
      <c r="P5202" s="5" t="str">
        <f>IF(LOOKUP($K5202,Fuel_Mappings!$C$2:$C$255,Fuel_Mappings!$D$2:$D$255)&lt;&gt;"",LOOKUP($K5202,Fuel_Mappings!$C$2:$C$255,Fuel_Mappings!$D$2:$D$255),"")</f>
        <v>Other_Fuel</v>
      </c>
      <c r="Q5202" s="5" t="str">
        <f>IF($P5202="Other_Fuel",IF(LOOKUP($G5202,Fuel_Mappings!$I$2:$I$36,Fuel_Mappings!$I$2:$I$36)=$G5202,LOOKUP($G5202,Fuel_Mappings!$I$2:$I$36,Fuel_Mappings!$J$2:$J$36),""),"")</f>
        <v/>
      </c>
      <c r="S5202" s="5" t="str">
        <f t="shared" si="338"/>
        <v>2H3</v>
      </c>
      <c r="T5202" s="3" t="b">
        <f t="shared" si="339"/>
        <v>1</v>
      </c>
      <c r="U5202" s="3" t="b">
        <f t="shared" si="340"/>
        <v>1</v>
      </c>
    </row>
    <row r="5203" spans="1:21">
      <c r="A5203" s="10">
        <v>33000306</v>
      </c>
      <c r="B5203" t="s">
        <v>1101</v>
      </c>
      <c r="C5203" t="s">
        <v>1535</v>
      </c>
      <c r="D5203" t="s">
        <v>1536</v>
      </c>
      <c r="E5203" t="s">
        <v>11</v>
      </c>
      <c r="F5203" t="s">
        <v>1102</v>
      </c>
      <c r="G5203" t="s">
        <v>1136</v>
      </c>
      <c r="H5203" t="s">
        <v>14</v>
      </c>
      <c r="I5203" t="s">
        <v>1103</v>
      </c>
      <c r="J5203" t="s">
        <v>21</v>
      </c>
      <c r="K5203" s="3" t="str">
        <f t="shared" si="337"/>
        <v>Textiles, Leather, &amp; Apparel ProductsOther</v>
      </c>
      <c r="L5203" s="9" t="s">
        <v>1464</v>
      </c>
      <c r="M5203" s="9" t="s">
        <v>1465</v>
      </c>
      <c r="N5203" t="s">
        <v>41</v>
      </c>
      <c r="P5203" s="5" t="str">
        <f>IF(LOOKUP($K5203,Fuel_Mappings!$C$2:$C$255,Fuel_Mappings!$D$2:$D$255)&lt;&gt;"",LOOKUP($K5203,Fuel_Mappings!$C$2:$C$255,Fuel_Mappings!$D$2:$D$255),"")</f>
        <v>Other_Fuel</v>
      </c>
      <c r="Q5203" s="5" t="str">
        <f>IF($P5203="Other_Fuel",IF(LOOKUP($G5203,Fuel_Mappings!$I$2:$I$36,Fuel_Mappings!$I$2:$I$36)=$G5203,LOOKUP($G5203,Fuel_Mappings!$I$2:$I$36,Fuel_Mappings!$J$2:$J$36),""),"")</f>
        <v/>
      </c>
      <c r="S5203" s="5" t="str">
        <f t="shared" si="338"/>
        <v>2H3</v>
      </c>
      <c r="T5203" s="3" t="b">
        <f t="shared" si="339"/>
        <v>1</v>
      </c>
      <c r="U5203" s="3" t="b">
        <f t="shared" si="340"/>
        <v>1</v>
      </c>
    </row>
    <row r="5204" spans="1:21">
      <c r="A5204" s="10">
        <v>33000299</v>
      </c>
      <c r="B5204" t="s">
        <v>1101</v>
      </c>
      <c r="C5204" t="s">
        <v>1535</v>
      </c>
      <c r="D5204" t="s">
        <v>1536</v>
      </c>
      <c r="E5204" t="s">
        <v>11</v>
      </c>
      <c r="F5204" t="s">
        <v>1102</v>
      </c>
      <c r="G5204" t="s">
        <v>1125</v>
      </c>
      <c r="H5204" t="s">
        <v>14</v>
      </c>
      <c r="I5204" t="s">
        <v>1103</v>
      </c>
      <c r="J5204" t="s">
        <v>21</v>
      </c>
      <c r="K5204" s="3" t="str">
        <f t="shared" si="337"/>
        <v>Textiles, Leather, &amp; Apparel ProductsOther</v>
      </c>
      <c r="L5204" s="9" t="s">
        <v>1464</v>
      </c>
      <c r="M5204" s="9" t="s">
        <v>1465</v>
      </c>
      <c r="N5204" t="s">
        <v>41</v>
      </c>
      <c r="P5204" s="5" t="str">
        <f>IF(LOOKUP($K5204,Fuel_Mappings!$C$2:$C$255,Fuel_Mappings!$D$2:$D$255)&lt;&gt;"",LOOKUP($K5204,Fuel_Mappings!$C$2:$C$255,Fuel_Mappings!$D$2:$D$255),"")</f>
        <v>Other_Fuel</v>
      </c>
      <c r="Q5204" s="5" t="str">
        <f>IF($P5204="Other_Fuel",IF(LOOKUP($G5204,Fuel_Mappings!$I$2:$I$36,Fuel_Mappings!$I$2:$I$36)=$G5204,LOOKUP($G5204,Fuel_Mappings!$I$2:$I$36,Fuel_Mappings!$J$2:$J$36),""),"")</f>
        <v/>
      </c>
      <c r="S5204" s="5" t="str">
        <f t="shared" si="338"/>
        <v>2H3</v>
      </c>
      <c r="T5204" s="3" t="b">
        <f t="shared" si="339"/>
        <v>1</v>
      </c>
      <c r="U5204" s="3" t="b">
        <f t="shared" si="340"/>
        <v>1</v>
      </c>
    </row>
    <row r="5205" spans="1:21">
      <c r="A5205" s="10">
        <v>33000214</v>
      </c>
      <c r="B5205" t="s">
        <v>1101</v>
      </c>
      <c r="C5205" t="s">
        <v>1535</v>
      </c>
      <c r="D5205" t="s">
        <v>1536</v>
      </c>
      <c r="E5205" t="s">
        <v>11</v>
      </c>
      <c r="F5205" t="s">
        <v>1102</v>
      </c>
      <c r="G5205" t="s">
        <v>1125</v>
      </c>
      <c r="H5205" t="s">
        <v>14</v>
      </c>
      <c r="I5205" t="s">
        <v>1103</v>
      </c>
      <c r="J5205" t="s">
        <v>21</v>
      </c>
      <c r="K5205" s="3" t="str">
        <f t="shared" si="337"/>
        <v>Textiles, Leather, &amp; Apparel ProductsOther</v>
      </c>
      <c r="L5205" s="9" t="s">
        <v>1464</v>
      </c>
      <c r="M5205" s="9" t="s">
        <v>1465</v>
      </c>
      <c r="N5205" t="s">
        <v>41</v>
      </c>
      <c r="P5205" s="5" t="str">
        <f>IF(LOOKUP($K5205,Fuel_Mappings!$C$2:$C$255,Fuel_Mappings!$D$2:$D$255)&lt;&gt;"",LOOKUP($K5205,Fuel_Mappings!$C$2:$C$255,Fuel_Mappings!$D$2:$D$255),"")</f>
        <v>Other_Fuel</v>
      </c>
      <c r="Q5205" s="5" t="str">
        <f>IF($P5205="Other_Fuel",IF(LOOKUP($G5205,Fuel_Mappings!$I$2:$I$36,Fuel_Mappings!$I$2:$I$36)=$G5205,LOOKUP($G5205,Fuel_Mappings!$I$2:$I$36,Fuel_Mappings!$J$2:$J$36),""),"")</f>
        <v/>
      </c>
      <c r="S5205" s="5" t="str">
        <f t="shared" si="338"/>
        <v>2H3</v>
      </c>
      <c r="T5205" s="3" t="b">
        <f t="shared" si="339"/>
        <v>1</v>
      </c>
      <c r="U5205" s="3" t="b">
        <f t="shared" si="340"/>
        <v>1</v>
      </c>
    </row>
    <row r="5206" spans="1:21">
      <c r="A5206" s="10">
        <v>33000301</v>
      </c>
      <c r="B5206" t="s">
        <v>1101</v>
      </c>
      <c r="C5206" t="s">
        <v>1535</v>
      </c>
      <c r="D5206" t="s">
        <v>1536</v>
      </c>
      <c r="E5206" t="s">
        <v>11</v>
      </c>
      <c r="F5206" t="s">
        <v>1102</v>
      </c>
      <c r="G5206" t="s">
        <v>1136</v>
      </c>
      <c r="H5206" t="s">
        <v>14</v>
      </c>
      <c r="I5206" t="s">
        <v>1103</v>
      </c>
      <c r="J5206" t="s">
        <v>21</v>
      </c>
      <c r="K5206" s="3" t="str">
        <f t="shared" si="337"/>
        <v>Textiles, Leather, &amp; Apparel ProductsOther</v>
      </c>
      <c r="L5206" s="9" t="s">
        <v>1464</v>
      </c>
      <c r="M5206" s="9" t="s">
        <v>1465</v>
      </c>
      <c r="N5206" t="s">
        <v>41</v>
      </c>
      <c r="P5206" s="5" t="str">
        <f>IF(LOOKUP($K5206,Fuel_Mappings!$C$2:$C$255,Fuel_Mappings!$D$2:$D$255)&lt;&gt;"",LOOKUP($K5206,Fuel_Mappings!$C$2:$C$255,Fuel_Mappings!$D$2:$D$255),"")</f>
        <v>Other_Fuel</v>
      </c>
      <c r="Q5206" s="5" t="str">
        <f>IF($P5206="Other_Fuel",IF(LOOKUP($G5206,Fuel_Mappings!$I$2:$I$36,Fuel_Mappings!$I$2:$I$36)=$G5206,LOOKUP($G5206,Fuel_Mappings!$I$2:$I$36,Fuel_Mappings!$J$2:$J$36),""),"")</f>
        <v/>
      </c>
      <c r="S5206" s="5" t="str">
        <f t="shared" si="338"/>
        <v>2H3</v>
      </c>
      <c r="T5206" s="3" t="b">
        <f t="shared" si="339"/>
        <v>1</v>
      </c>
      <c r="U5206" s="3" t="b">
        <f t="shared" si="340"/>
        <v>1</v>
      </c>
    </row>
    <row r="5207" spans="1:21">
      <c r="A5207" s="10">
        <v>33000211</v>
      </c>
      <c r="B5207" t="s">
        <v>1101</v>
      </c>
      <c r="C5207" t="s">
        <v>1535</v>
      </c>
      <c r="D5207" t="s">
        <v>1536</v>
      </c>
      <c r="E5207" t="s">
        <v>11</v>
      </c>
      <c r="F5207" t="s">
        <v>1102</v>
      </c>
      <c r="G5207" t="s">
        <v>1125</v>
      </c>
      <c r="H5207" t="s">
        <v>14</v>
      </c>
      <c r="I5207" t="s">
        <v>1103</v>
      </c>
      <c r="J5207" t="s">
        <v>21</v>
      </c>
      <c r="K5207" s="3" t="str">
        <f t="shared" si="337"/>
        <v>Textiles, Leather, &amp; Apparel ProductsOther</v>
      </c>
      <c r="L5207" s="9" t="s">
        <v>1464</v>
      </c>
      <c r="M5207" s="9" t="s">
        <v>1465</v>
      </c>
      <c r="N5207" t="s">
        <v>41</v>
      </c>
      <c r="P5207" s="5" t="str">
        <f>IF(LOOKUP($K5207,Fuel_Mappings!$C$2:$C$255,Fuel_Mappings!$D$2:$D$255)&lt;&gt;"",LOOKUP($K5207,Fuel_Mappings!$C$2:$C$255,Fuel_Mappings!$D$2:$D$255),"")</f>
        <v>Other_Fuel</v>
      </c>
      <c r="Q5207" s="5" t="str">
        <f>IF($P5207="Other_Fuel",IF(LOOKUP($G5207,Fuel_Mappings!$I$2:$I$36,Fuel_Mappings!$I$2:$I$36)=$G5207,LOOKUP($G5207,Fuel_Mappings!$I$2:$I$36,Fuel_Mappings!$J$2:$J$36),""),"")</f>
        <v/>
      </c>
      <c r="S5207" s="5" t="str">
        <f t="shared" si="338"/>
        <v>2H3</v>
      </c>
      <c r="T5207" s="3" t="b">
        <f t="shared" si="339"/>
        <v>1</v>
      </c>
      <c r="U5207" s="3" t="b">
        <f t="shared" si="340"/>
        <v>1</v>
      </c>
    </row>
    <row r="5208" spans="1:21">
      <c r="A5208" s="10">
        <v>33000302</v>
      </c>
      <c r="B5208" t="s">
        <v>1101</v>
      </c>
      <c r="C5208" t="s">
        <v>1535</v>
      </c>
      <c r="D5208" t="s">
        <v>1536</v>
      </c>
      <c r="E5208" t="s">
        <v>11</v>
      </c>
      <c r="F5208" t="s">
        <v>1102</v>
      </c>
      <c r="G5208" t="s">
        <v>1136</v>
      </c>
      <c r="H5208" t="s">
        <v>14</v>
      </c>
      <c r="I5208" t="s">
        <v>1103</v>
      </c>
      <c r="J5208" t="s">
        <v>21</v>
      </c>
      <c r="K5208" s="3" t="str">
        <f t="shared" si="337"/>
        <v>Textiles, Leather, &amp; Apparel ProductsOther</v>
      </c>
      <c r="L5208" s="9" t="s">
        <v>1464</v>
      </c>
      <c r="M5208" s="9" t="s">
        <v>1465</v>
      </c>
      <c r="N5208" t="s">
        <v>41</v>
      </c>
      <c r="P5208" s="5" t="str">
        <f>IF(LOOKUP($K5208,Fuel_Mappings!$C$2:$C$255,Fuel_Mappings!$D$2:$D$255)&lt;&gt;"",LOOKUP($K5208,Fuel_Mappings!$C$2:$C$255,Fuel_Mappings!$D$2:$D$255),"")</f>
        <v>Other_Fuel</v>
      </c>
      <c r="Q5208" s="5" t="str">
        <f>IF($P5208="Other_Fuel",IF(LOOKUP($G5208,Fuel_Mappings!$I$2:$I$36,Fuel_Mappings!$I$2:$I$36)=$G5208,LOOKUP($G5208,Fuel_Mappings!$I$2:$I$36,Fuel_Mappings!$J$2:$J$36),""),"")</f>
        <v/>
      </c>
      <c r="S5208" s="5" t="str">
        <f t="shared" si="338"/>
        <v>2H3</v>
      </c>
      <c r="T5208" s="3" t="b">
        <f t="shared" si="339"/>
        <v>1</v>
      </c>
      <c r="U5208" s="3" t="b">
        <f t="shared" si="340"/>
        <v>1</v>
      </c>
    </row>
    <row r="5209" spans="1:21">
      <c r="A5209" s="10">
        <v>33000307</v>
      </c>
      <c r="B5209" t="s">
        <v>1101</v>
      </c>
      <c r="C5209" t="s">
        <v>1535</v>
      </c>
      <c r="D5209" t="s">
        <v>1536</v>
      </c>
      <c r="E5209" t="s">
        <v>11</v>
      </c>
      <c r="F5209" t="s">
        <v>1102</v>
      </c>
      <c r="G5209" t="s">
        <v>1136</v>
      </c>
      <c r="H5209" t="s">
        <v>14</v>
      </c>
      <c r="I5209" t="s">
        <v>1103</v>
      </c>
      <c r="J5209" t="s">
        <v>21</v>
      </c>
      <c r="K5209" s="3" t="str">
        <f t="shared" si="337"/>
        <v>Textiles, Leather, &amp; Apparel ProductsOther</v>
      </c>
      <c r="L5209" s="9" t="s">
        <v>1464</v>
      </c>
      <c r="M5209" s="9" t="s">
        <v>1465</v>
      </c>
      <c r="N5209" t="s">
        <v>41</v>
      </c>
      <c r="P5209" s="5" t="str">
        <f>IF(LOOKUP($K5209,Fuel_Mappings!$C$2:$C$255,Fuel_Mappings!$D$2:$D$255)&lt;&gt;"",LOOKUP($K5209,Fuel_Mappings!$C$2:$C$255,Fuel_Mappings!$D$2:$D$255),"")</f>
        <v>Other_Fuel</v>
      </c>
      <c r="Q5209" s="5" t="str">
        <f>IF($P5209="Other_Fuel",IF(LOOKUP($G5209,Fuel_Mappings!$I$2:$I$36,Fuel_Mappings!$I$2:$I$36)=$G5209,LOOKUP($G5209,Fuel_Mappings!$I$2:$I$36,Fuel_Mappings!$J$2:$J$36),""),"")</f>
        <v/>
      </c>
      <c r="S5209" s="5" t="str">
        <f t="shared" si="338"/>
        <v>2H3</v>
      </c>
      <c r="T5209" s="3" t="b">
        <f t="shared" si="339"/>
        <v>1</v>
      </c>
      <c r="U5209" s="3" t="b">
        <f t="shared" si="340"/>
        <v>1</v>
      </c>
    </row>
    <row r="5210" spans="1:21">
      <c r="A5210" s="10">
        <v>33000105</v>
      </c>
      <c r="B5210" t="s">
        <v>1101</v>
      </c>
      <c r="C5210" t="s">
        <v>1535</v>
      </c>
      <c r="D5210" t="s">
        <v>1536</v>
      </c>
      <c r="E5210" t="s">
        <v>11</v>
      </c>
      <c r="F5210" t="s">
        <v>1102</v>
      </c>
      <c r="G5210" t="s">
        <v>201</v>
      </c>
      <c r="H5210" t="s">
        <v>14</v>
      </c>
      <c r="I5210" t="s">
        <v>1103</v>
      </c>
      <c r="J5210" t="s">
        <v>21</v>
      </c>
      <c r="K5210" s="3" t="str">
        <f t="shared" si="337"/>
        <v>Textiles, Leather, &amp; Apparel ProductsOther</v>
      </c>
      <c r="L5210" s="9" t="s">
        <v>1464</v>
      </c>
      <c r="M5210" s="9" t="s">
        <v>1465</v>
      </c>
      <c r="N5210" t="s">
        <v>41</v>
      </c>
      <c r="P5210" s="5" t="str">
        <f>IF(LOOKUP($K5210,Fuel_Mappings!$C$2:$C$255,Fuel_Mappings!$D$2:$D$255)&lt;&gt;"",LOOKUP($K5210,Fuel_Mappings!$C$2:$C$255,Fuel_Mappings!$D$2:$D$255),"")</f>
        <v>Other_Fuel</v>
      </c>
      <c r="Q5210" s="5" t="str">
        <f>IF($P5210="Other_Fuel",IF(LOOKUP($G5210,Fuel_Mappings!$I$2:$I$36,Fuel_Mappings!$I$2:$I$36)=$G5210,LOOKUP($G5210,Fuel_Mappings!$I$2:$I$36,Fuel_Mappings!$J$2:$J$36),""),"")</f>
        <v/>
      </c>
      <c r="S5210" s="5" t="str">
        <f t="shared" si="338"/>
        <v>2H3</v>
      </c>
      <c r="T5210" s="3" t="b">
        <f t="shared" si="339"/>
        <v>1</v>
      </c>
      <c r="U5210" s="3" t="b">
        <f t="shared" si="340"/>
        <v>1</v>
      </c>
    </row>
    <row r="5211" spans="1:21">
      <c r="A5211" s="10">
        <v>33000203</v>
      </c>
      <c r="B5211" t="s">
        <v>1101</v>
      </c>
      <c r="C5211" t="s">
        <v>1535</v>
      </c>
      <c r="D5211" t="s">
        <v>1536</v>
      </c>
      <c r="E5211" t="s">
        <v>11</v>
      </c>
      <c r="F5211" t="s">
        <v>1102</v>
      </c>
      <c r="G5211" t="s">
        <v>1125</v>
      </c>
      <c r="H5211" t="s">
        <v>14</v>
      </c>
      <c r="I5211" t="s">
        <v>1103</v>
      </c>
      <c r="J5211" t="s">
        <v>21</v>
      </c>
      <c r="K5211" s="3" t="str">
        <f t="shared" si="337"/>
        <v>Textiles, Leather, &amp; Apparel ProductsOther</v>
      </c>
      <c r="L5211" s="9" t="s">
        <v>1464</v>
      </c>
      <c r="M5211" s="9" t="s">
        <v>1465</v>
      </c>
      <c r="N5211" t="s">
        <v>41</v>
      </c>
      <c r="P5211" s="5" t="str">
        <f>IF(LOOKUP($K5211,Fuel_Mappings!$C$2:$C$255,Fuel_Mappings!$D$2:$D$255)&lt;&gt;"",LOOKUP($K5211,Fuel_Mappings!$C$2:$C$255,Fuel_Mappings!$D$2:$D$255),"")</f>
        <v>Other_Fuel</v>
      </c>
      <c r="Q5211" s="5" t="str">
        <f>IF($P5211="Other_Fuel",IF(LOOKUP($G5211,Fuel_Mappings!$I$2:$I$36,Fuel_Mappings!$I$2:$I$36)=$G5211,LOOKUP($G5211,Fuel_Mappings!$I$2:$I$36,Fuel_Mappings!$J$2:$J$36),""),"")</f>
        <v/>
      </c>
      <c r="S5211" s="5" t="str">
        <f t="shared" si="338"/>
        <v>2H3</v>
      </c>
      <c r="T5211" s="3" t="b">
        <f t="shared" si="339"/>
        <v>1</v>
      </c>
      <c r="U5211" s="3" t="b">
        <f t="shared" si="340"/>
        <v>1</v>
      </c>
    </row>
    <row r="5212" spans="1:21">
      <c r="A5212" s="10">
        <v>33000304</v>
      </c>
      <c r="B5212" t="s">
        <v>1101</v>
      </c>
      <c r="C5212" t="s">
        <v>1535</v>
      </c>
      <c r="D5212" t="s">
        <v>1536</v>
      </c>
      <c r="E5212" t="s">
        <v>11</v>
      </c>
      <c r="F5212" t="s">
        <v>1102</v>
      </c>
      <c r="G5212" t="s">
        <v>1136</v>
      </c>
      <c r="H5212" t="s">
        <v>14</v>
      </c>
      <c r="I5212" t="s">
        <v>1103</v>
      </c>
      <c r="J5212" t="s">
        <v>21</v>
      </c>
      <c r="K5212" s="3" t="str">
        <f t="shared" si="337"/>
        <v>Textiles, Leather, &amp; Apparel ProductsOther</v>
      </c>
      <c r="L5212" s="9" t="s">
        <v>1464</v>
      </c>
      <c r="M5212" s="9" t="s">
        <v>1465</v>
      </c>
      <c r="N5212" t="s">
        <v>41</v>
      </c>
      <c r="P5212" s="5" t="str">
        <f>IF(LOOKUP($K5212,Fuel_Mappings!$C$2:$C$255,Fuel_Mappings!$D$2:$D$255)&lt;&gt;"",LOOKUP($K5212,Fuel_Mappings!$C$2:$C$255,Fuel_Mappings!$D$2:$D$255),"")</f>
        <v>Other_Fuel</v>
      </c>
      <c r="Q5212" s="5" t="str">
        <f>IF($P5212="Other_Fuel",IF(LOOKUP($G5212,Fuel_Mappings!$I$2:$I$36,Fuel_Mappings!$I$2:$I$36)=$G5212,LOOKUP($G5212,Fuel_Mappings!$I$2:$I$36,Fuel_Mappings!$J$2:$J$36),""),"")</f>
        <v/>
      </c>
      <c r="S5212" s="5" t="str">
        <f t="shared" si="338"/>
        <v>2H3</v>
      </c>
      <c r="T5212" s="3" t="b">
        <f t="shared" si="339"/>
        <v>1</v>
      </c>
      <c r="U5212" s="3" t="b">
        <f t="shared" si="340"/>
        <v>1</v>
      </c>
    </row>
    <row r="5213" spans="1:21">
      <c r="A5213" s="10">
        <v>31499999</v>
      </c>
      <c r="B5213" t="s">
        <v>1101</v>
      </c>
      <c r="C5213" t="s">
        <v>1535</v>
      </c>
      <c r="D5213" t="s">
        <v>1536</v>
      </c>
      <c r="E5213" t="s">
        <v>11</v>
      </c>
      <c r="F5213" t="s">
        <v>1116</v>
      </c>
      <c r="G5213" t="s">
        <v>194</v>
      </c>
      <c r="H5213" t="s">
        <v>14</v>
      </c>
      <c r="I5213" t="s">
        <v>1116</v>
      </c>
      <c r="J5213" t="s">
        <v>21</v>
      </c>
      <c r="K5213" s="3" t="str">
        <f t="shared" si="337"/>
        <v>Transportation EquipmentOther</v>
      </c>
      <c r="L5213" s="9" t="s">
        <v>1464</v>
      </c>
      <c r="M5213" s="9" t="s">
        <v>1465</v>
      </c>
      <c r="N5213" t="s">
        <v>41</v>
      </c>
      <c r="P5213" s="5" t="str">
        <f>IF(LOOKUP($K5213,Fuel_Mappings!$C$2:$C$255,Fuel_Mappings!$D$2:$D$255)&lt;&gt;"",LOOKUP($K5213,Fuel_Mappings!$C$2:$C$255,Fuel_Mappings!$D$2:$D$255),"")</f>
        <v>Other_Fuel</v>
      </c>
      <c r="Q5213" s="5" t="str">
        <f>IF($P5213="Other_Fuel",IF(LOOKUP($G5213,Fuel_Mappings!$I$2:$I$36,Fuel_Mappings!$I$2:$I$36)=$G5213,LOOKUP($G5213,Fuel_Mappings!$I$2:$I$36,Fuel_Mappings!$J$2:$J$36),""),"")</f>
        <v/>
      </c>
      <c r="S5213" s="5" t="str">
        <f t="shared" si="338"/>
        <v>2H3</v>
      </c>
      <c r="T5213" s="3" t="b">
        <f t="shared" si="339"/>
        <v>1</v>
      </c>
      <c r="U5213" s="3" t="b">
        <f t="shared" si="340"/>
        <v>1</v>
      </c>
    </row>
    <row r="5214" spans="1:21">
      <c r="A5214" s="10">
        <v>31401101</v>
      </c>
      <c r="B5214" t="s">
        <v>1101</v>
      </c>
      <c r="C5214" t="s">
        <v>1535</v>
      </c>
      <c r="D5214" t="s">
        <v>1536</v>
      </c>
      <c r="E5214" t="s">
        <v>11</v>
      </c>
      <c r="F5214" t="s">
        <v>1116</v>
      </c>
      <c r="G5214" t="s">
        <v>1122</v>
      </c>
      <c r="H5214" t="s">
        <v>14</v>
      </c>
      <c r="I5214" t="s">
        <v>1116</v>
      </c>
      <c r="J5214" t="s">
        <v>21</v>
      </c>
      <c r="K5214" s="3" t="str">
        <f t="shared" si="337"/>
        <v>Transportation EquipmentOther</v>
      </c>
      <c r="L5214" s="9" t="s">
        <v>1464</v>
      </c>
      <c r="M5214" s="9" t="s">
        <v>1465</v>
      </c>
      <c r="N5214" t="s">
        <v>41</v>
      </c>
      <c r="P5214" s="5" t="str">
        <f>IF(LOOKUP($K5214,Fuel_Mappings!$C$2:$C$255,Fuel_Mappings!$D$2:$D$255)&lt;&gt;"",LOOKUP($K5214,Fuel_Mappings!$C$2:$C$255,Fuel_Mappings!$D$2:$D$255),"")</f>
        <v>Other_Fuel</v>
      </c>
      <c r="Q5214" s="5" t="str">
        <f>IF($P5214="Other_Fuel",IF(LOOKUP($G5214,Fuel_Mappings!$I$2:$I$36,Fuel_Mappings!$I$2:$I$36)=$G5214,LOOKUP($G5214,Fuel_Mappings!$I$2:$I$36,Fuel_Mappings!$J$2:$J$36),""),"")</f>
        <v/>
      </c>
      <c r="S5214" s="5" t="str">
        <f t="shared" si="338"/>
        <v>2H3</v>
      </c>
      <c r="T5214" s="3" t="b">
        <f t="shared" si="339"/>
        <v>1</v>
      </c>
      <c r="U5214" s="3" t="b">
        <f t="shared" si="340"/>
        <v>1</v>
      </c>
    </row>
    <row r="5215" spans="1:21">
      <c r="A5215" s="10">
        <v>31480001</v>
      </c>
      <c r="B5215" t="s">
        <v>1101</v>
      </c>
      <c r="C5215" t="s">
        <v>1535</v>
      </c>
      <c r="D5215" t="s">
        <v>1536</v>
      </c>
      <c r="E5215" t="s">
        <v>11</v>
      </c>
      <c r="F5215" t="s">
        <v>1116</v>
      </c>
      <c r="G5215" t="s">
        <v>119</v>
      </c>
      <c r="H5215" t="s">
        <v>14</v>
      </c>
      <c r="I5215" t="s">
        <v>1116</v>
      </c>
      <c r="J5215" t="s">
        <v>21</v>
      </c>
      <c r="K5215" s="3" t="str">
        <f t="shared" si="337"/>
        <v>Transportation EquipmentOther</v>
      </c>
      <c r="L5215" s="9" t="s">
        <v>1464</v>
      </c>
      <c r="M5215" s="9" t="s">
        <v>1465</v>
      </c>
      <c r="N5215" t="s">
        <v>41</v>
      </c>
      <c r="P5215" s="5" t="str">
        <f>IF(LOOKUP($K5215,Fuel_Mappings!$C$2:$C$255,Fuel_Mappings!$D$2:$D$255)&lt;&gt;"",LOOKUP($K5215,Fuel_Mappings!$C$2:$C$255,Fuel_Mappings!$D$2:$D$255),"")</f>
        <v>Other_Fuel</v>
      </c>
      <c r="Q5215" s="5" t="str">
        <f>IF($P5215="Other_Fuel",IF(LOOKUP($G5215,Fuel_Mappings!$I$2:$I$36,Fuel_Mappings!$I$2:$I$36)=$G5215,LOOKUP($G5215,Fuel_Mappings!$I$2:$I$36,Fuel_Mappings!$J$2:$J$36),""),"")</f>
        <v/>
      </c>
      <c r="S5215" s="5" t="str">
        <f t="shared" si="338"/>
        <v>2H3</v>
      </c>
      <c r="T5215" s="3" t="b">
        <f t="shared" si="339"/>
        <v>1</v>
      </c>
      <c r="U5215" s="3" t="b">
        <f t="shared" si="340"/>
        <v>1</v>
      </c>
    </row>
    <row r="5216" spans="1:21">
      <c r="A5216" s="10">
        <v>31401501</v>
      </c>
      <c r="B5216" t="s">
        <v>1101</v>
      </c>
      <c r="C5216" t="s">
        <v>1535</v>
      </c>
      <c r="D5216" t="s">
        <v>1536</v>
      </c>
      <c r="E5216" t="s">
        <v>11</v>
      </c>
      <c r="F5216" t="s">
        <v>1116</v>
      </c>
      <c r="G5216" t="s">
        <v>1129</v>
      </c>
      <c r="H5216" t="s">
        <v>14</v>
      </c>
      <c r="I5216" t="s">
        <v>1116</v>
      </c>
      <c r="J5216" t="s">
        <v>21</v>
      </c>
      <c r="K5216" s="3" t="str">
        <f t="shared" si="337"/>
        <v>Transportation EquipmentOther</v>
      </c>
      <c r="L5216" s="9" t="s">
        <v>1464</v>
      </c>
      <c r="M5216" s="9" t="s">
        <v>1465</v>
      </c>
      <c r="N5216" t="s">
        <v>41</v>
      </c>
      <c r="P5216" s="5" t="str">
        <f>IF(LOOKUP($K5216,Fuel_Mappings!$C$2:$C$255,Fuel_Mappings!$D$2:$D$255)&lt;&gt;"",LOOKUP($K5216,Fuel_Mappings!$C$2:$C$255,Fuel_Mappings!$D$2:$D$255),"")</f>
        <v>Other_Fuel</v>
      </c>
      <c r="Q5216" s="5" t="str">
        <f>IF($P5216="Other_Fuel",IF(LOOKUP($G5216,Fuel_Mappings!$I$2:$I$36,Fuel_Mappings!$I$2:$I$36)=$G5216,LOOKUP($G5216,Fuel_Mappings!$I$2:$I$36,Fuel_Mappings!$J$2:$J$36),""),"")</f>
        <v/>
      </c>
      <c r="S5216" s="5" t="str">
        <f t="shared" si="338"/>
        <v>2H3</v>
      </c>
      <c r="T5216" s="3" t="b">
        <f t="shared" si="339"/>
        <v>1</v>
      </c>
      <c r="U5216" s="3" t="b">
        <f t="shared" si="340"/>
        <v>1</v>
      </c>
    </row>
    <row r="5217" spans="1:21">
      <c r="A5217" s="10">
        <v>31401510</v>
      </c>
      <c r="B5217" t="s">
        <v>1101</v>
      </c>
      <c r="C5217" t="s">
        <v>1535</v>
      </c>
      <c r="D5217" t="s">
        <v>1536</v>
      </c>
      <c r="E5217" t="s">
        <v>11</v>
      </c>
      <c r="F5217" t="s">
        <v>1116</v>
      </c>
      <c r="G5217" t="s">
        <v>1129</v>
      </c>
      <c r="H5217" t="s">
        <v>14</v>
      </c>
      <c r="I5217" t="s">
        <v>1116</v>
      </c>
      <c r="J5217" t="s">
        <v>21</v>
      </c>
      <c r="K5217" s="3" t="str">
        <f t="shared" si="337"/>
        <v>Transportation EquipmentOther</v>
      </c>
      <c r="L5217" s="9" t="s">
        <v>1464</v>
      </c>
      <c r="M5217" s="9" t="s">
        <v>1465</v>
      </c>
      <c r="N5217" t="s">
        <v>41</v>
      </c>
      <c r="P5217" s="5" t="str">
        <f>IF(LOOKUP($K5217,Fuel_Mappings!$C$2:$C$255,Fuel_Mappings!$D$2:$D$255)&lt;&gt;"",LOOKUP($K5217,Fuel_Mappings!$C$2:$C$255,Fuel_Mappings!$D$2:$D$255),"")</f>
        <v>Other_Fuel</v>
      </c>
      <c r="Q5217" s="5" t="str">
        <f>IF($P5217="Other_Fuel",IF(LOOKUP($G5217,Fuel_Mappings!$I$2:$I$36,Fuel_Mappings!$I$2:$I$36)=$G5217,LOOKUP($G5217,Fuel_Mappings!$I$2:$I$36,Fuel_Mappings!$J$2:$J$36),""),"")</f>
        <v/>
      </c>
      <c r="S5217" s="5" t="str">
        <f t="shared" si="338"/>
        <v>2H3</v>
      </c>
      <c r="T5217" s="3" t="b">
        <f t="shared" si="339"/>
        <v>1</v>
      </c>
      <c r="U5217" s="3" t="b">
        <f t="shared" si="340"/>
        <v>1</v>
      </c>
    </row>
    <row r="5218" spans="1:21">
      <c r="A5218" s="10">
        <v>31401512</v>
      </c>
      <c r="B5218" t="s">
        <v>1101</v>
      </c>
      <c r="C5218" t="s">
        <v>1535</v>
      </c>
      <c r="D5218" t="s">
        <v>1536</v>
      </c>
      <c r="E5218" t="s">
        <v>11</v>
      </c>
      <c r="F5218" t="s">
        <v>1116</v>
      </c>
      <c r="G5218" t="s">
        <v>1129</v>
      </c>
      <c r="H5218" t="s">
        <v>14</v>
      </c>
      <c r="I5218" t="s">
        <v>1116</v>
      </c>
      <c r="J5218" t="s">
        <v>21</v>
      </c>
      <c r="K5218" s="3" t="str">
        <f t="shared" si="337"/>
        <v>Transportation EquipmentOther</v>
      </c>
      <c r="L5218" s="9" t="s">
        <v>1464</v>
      </c>
      <c r="M5218" s="9" t="s">
        <v>1465</v>
      </c>
      <c r="N5218" t="s">
        <v>41</v>
      </c>
      <c r="P5218" s="5" t="str">
        <f>IF(LOOKUP($K5218,Fuel_Mappings!$C$2:$C$255,Fuel_Mappings!$D$2:$D$255)&lt;&gt;"",LOOKUP($K5218,Fuel_Mappings!$C$2:$C$255,Fuel_Mappings!$D$2:$D$255),"")</f>
        <v>Other_Fuel</v>
      </c>
      <c r="Q5218" s="5" t="str">
        <f>IF($P5218="Other_Fuel",IF(LOOKUP($G5218,Fuel_Mappings!$I$2:$I$36,Fuel_Mappings!$I$2:$I$36)=$G5218,LOOKUP($G5218,Fuel_Mappings!$I$2:$I$36,Fuel_Mappings!$J$2:$J$36),""),"")</f>
        <v/>
      </c>
      <c r="S5218" s="5" t="str">
        <f t="shared" si="338"/>
        <v>2H3</v>
      </c>
      <c r="T5218" s="3" t="b">
        <f t="shared" si="339"/>
        <v>1</v>
      </c>
      <c r="U5218" s="3" t="b">
        <f t="shared" si="340"/>
        <v>1</v>
      </c>
    </row>
    <row r="5219" spans="1:21">
      <c r="A5219" s="10">
        <v>31401516</v>
      </c>
      <c r="B5219" t="s">
        <v>1101</v>
      </c>
      <c r="C5219" t="s">
        <v>1535</v>
      </c>
      <c r="D5219" t="s">
        <v>1536</v>
      </c>
      <c r="E5219" t="s">
        <v>11</v>
      </c>
      <c r="F5219" t="s">
        <v>1116</v>
      </c>
      <c r="G5219" t="s">
        <v>1129</v>
      </c>
      <c r="H5219" t="s">
        <v>14</v>
      </c>
      <c r="I5219" t="s">
        <v>1116</v>
      </c>
      <c r="J5219" t="s">
        <v>21</v>
      </c>
      <c r="K5219" s="3" t="str">
        <f t="shared" si="337"/>
        <v>Transportation EquipmentOther</v>
      </c>
      <c r="L5219" s="9" t="s">
        <v>1464</v>
      </c>
      <c r="M5219" s="9" t="s">
        <v>1465</v>
      </c>
      <c r="N5219" t="s">
        <v>41</v>
      </c>
      <c r="P5219" s="5" t="str">
        <f>IF(LOOKUP($K5219,Fuel_Mappings!$C$2:$C$255,Fuel_Mappings!$D$2:$D$255)&lt;&gt;"",LOOKUP($K5219,Fuel_Mappings!$C$2:$C$255,Fuel_Mappings!$D$2:$D$255),"")</f>
        <v>Other_Fuel</v>
      </c>
      <c r="Q5219" s="5" t="str">
        <f>IF($P5219="Other_Fuel",IF(LOOKUP($G5219,Fuel_Mappings!$I$2:$I$36,Fuel_Mappings!$I$2:$I$36)=$G5219,LOOKUP($G5219,Fuel_Mappings!$I$2:$I$36,Fuel_Mappings!$J$2:$J$36),""),"")</f>
        <v/>
      </c>
      <c r="S5219" s="5" t="str">
        <f t="shared" si="338"/>
        <v>2H3</v>
      </c>
      <c r="T5219" s="3" t="b">
        <f t="shared" si="339"/>
        <v>1</v>
      </c>
      <c r="U5219" s="3" t="b">
        <f t="shared" si="340"/>
        <v>1</v>
      </c>
    </row>
    <row r="5220" spans="1:21">
      <c r="A5220" s="10">
        <v>31401550</v>
      </c>
      <c r="B5220" t="s">
        <v>1101</v>
      </c>
      <c r="C5220" t="s">
        <v>1535</v>
      </c>
      <c r="D5220" t="s">
        <v>1536</v>
      </c>
      <c r="E5220" t="s">
        <v>11</v>
      </c>
      <c r="F5220" t="s">
        <v>1116</v>
      </c>
      <c r="G5220" t="s">
        <v>1129</v>
      </c>
      <c r="H5220" t="s">
        <v>14</v>
      </c>
      <c r="I5220" t="s">
        <v>1116</v>
      </c>
      <c r="J5220" t="s">
        <v>21</v>
      </c>
      <c r="K5220" s="3" t="str">
        <f t="shared" si="337"/>
        <v>Transportation EquipmentOther</v>
      </c>
      <c r="L5220" s="9" t="s">
        <v>1464</v>
      </c>
      <c r="M5220" s="9" t="s">
        <v>1465</v>
      </c>
      <c r="N5220" t="s">
        <v>41</v>
      </c>
      <c r="P5220" s="5" t="str">
        <f>IF(LOOKUP($K5220,Fuel_Mappings!$C$2:$C$255,Fuel_Mappings!$D$2:$D$255)&lt;&gt;"",LOOKUP($K5220,Fuel_Mappings!$C$2:$C$255,Fuel_Mappings!$D$2:$D$255),"")</f>
        <v>Other_Fuel</v>
      </c>
      <c r="Q5220" s="5" t="str">
        <f>IF($P5220="Other_Fuel",IF(LOOKUP($G5220,Fuel_Mappings!$I$2:$I$36,Fuel_Mappings!$I$2:$I$36)=$G5220,LOOKUP($G5220,Fuel_Mappings!$I$2:$I$36,Fuel_Mappings!$J$2:$J$36),""),"")</f>
        <v/>
      </c>
      <c r="S5220" s="5" t="str">
        <f t="shared" si="338"/>
        <v>2H3</v>
      </c>
      <c r="T5220" s="3" t="b">
        <f t="shared" si="339"/>
        <v>1</v>
      </c>
      <c r="U5220" s="3" t="b">
        <f t="shared" si="340"/>
        <v>1</v>
      </c>
    </row>
    <row r="5221" spans="1:21">
      <c r="A5221" s="10">
        <v>31401552</v>
      </c>
      <c r="B5221" t="s">
        <v>1101</v>
      </c>
      <c r="C5221" t="s">
        <v>1535</v>
      </c>
      <c r="D5221" t="s">
        <v>1536</v>
      </c>
      <c r="E5221" t="s">
        <v>11</v>
      </c>
      <c r="F5221" t="s">
        <v>1116</v>
      </c>
      <c r="G5221" t="s">
        <v>1129</v>
      </c>
      <c r="H5221" t="s">
        <v>14</v>
      </c>
      <c r="I5221" t="s">
        <v>1116</v>
      </c>
      <c r="J5221" t="s">
        <v>21</v>
      </c>
      <c r="K5221" s="3" t="str">
        <f t="shared" si="337"/>
        <v>Transportation EquipmentOther</v>
      </c>
      <c r="L5221" s="9" t="s">
        <v>1464</v>
      </c>
      <c r="M5221" s="9" t="s">
        <v>1465</v>
      </c>
      <c r="N5221" t="s">
        <v>41</v>
      </c>
      <c r="P5221" s="5" t="str">
        <f>IF(LOOKUP($K5221,Fuel_Mappings!$C$2:$C$255,Fuel_Mappings!$D$2:$D$255)&lt;&gt;"",LOOKUP($K5221,Fuel_Mappings!$C$2:$C$255,Fuel_Mappings!$D$2:$D$255),"")</f>
        <v>Other_Fuel</v>
      </c>
      <c r="Q5221" s="5" t="str">
        <f>IF($P5221="Other_Fuel",IF(LOOKUP($G5221,Fuel_Mappings!$I$2:$I$36,Fuel_Mappings!$I$2:$I$36)=$G5221,LOOKUP($G5221,Fuel_Mappings!$I$2:$I$36,Fuel_Mappings!$J$2:$J$36),""),"")</f>
        <v/>
      </c>
      <c r="S5221" s="5" t="str">
        <f t="shared" si="338"/>
        <v>2H3</v>
      </c>
      <c r="T5221" s="3" t="b">
        <f t="shared" si="339"/>
        <v>1</v>
      </c>
      <c r="U5221" s="3" t="b">
        <f t="shared" si="340"/>
        <v>1</v>
      </c>
    </row>
    <row r="5222" spans="1:21">
      <c r="A5222" s="10">
        <v>31401517</v>
      </c>
      <c r="B5222" t="s">
        <v>1101</v>
      </c>
      <c r="C5222" t="s">
        <v>1535</v>
      </c>
      <c r="D5222" t="s">
        <v>1536</v>
      </c>
      <c r="E5222" t="s">
        <v>11</v>
      </c>
      <c r="F5222" t="s">
        <v>1116</v>
      </c>
      <c r="G5222" t="s">
        <v>1129</v>
      </c>
      <c r="H5222" t="s">
        <v>14</v>
      </c>
      <c r="I5222" t="s">
        <v>1116</v>
      </c>
      <c r="J5222" t="s">
        <v>21</v>
      </c>
      <c r="K5222" s="3" t="str">
        <f t="shared" si="337"/>
        <v>Transportation EquipmentOther</v>
      </c>
      <c r="L5222" s="9" t="s">
        <v>1464</v>
      </c>
      <c r="M5222" s="9" t="s">
        <v>1465</v>
      </c>
      <c r="N5222" t="s">
        <v>41</v>
      </c>
      <c r="P5222" s="5" t="str">
        <f>IF(LOOKUP($K5222,Fuel_Mappings!$C$2:$C$255,Fuel_Mappings!$D$2:$D$255)&lt;&gt;"",LOOKUP($K5222,Fuel_Mappings!$C$2:$C$255,Fuel_Mappings!$D$2:$D$255),"")</f>
        <v>Other_Fuel</v>
      </c>
      <c r="Q5222" s="5" t="str">
        <f>IF($P5222="Other_Fuel",IF(LOOKUP($G5222,Fuel_Mappings!$I$2:$I$36,Fuel_Mappings!$I$2:$I$36)=$G5222,LOOKUP($G5222,Fuel_Mappings!$I$2:$I$36,Fuel_Mappings!$J$2:$J$36),""),"")</f>
        <v/>
      </c>
      <c r="S5222" s="5" t="str">
        <f t="shared" si="338"/>
        <v>2H3</v>
      </c>
      <c r="T5222" s="3" t="b">
        <f t="shared" si="339"/>
        <v>1</v>
      </c>
      <c r="U5222" s="3" t="b">
        <f t="shared" si="340"/>
        <v>1</v>
      </c>
    </row>
    <row r="5223" spans="1:21">
      <c r="A5223" s="10">
        <v>31400902</v>
      </c>
      <c r="B5223" t="s">
        <v>1101</v>
      </c>
      <c r="C5223" t="s">
        <v>1535</v>
      </c>
      <c r="D5223" t="s">
        <v>1536</v>
      </c>
      <c r="E5223" t="s">
        <v>11</v>
      </c>
      <c r="F5223" t="s">
        <v>1116</v>
      </c>
      <c r="G5223" t="s">
        <v>1143</v>
      </c>
      <c r="H5223" t="s">
        <v>14</v>
      </c>
      <c r="I5223" t="s">
        <v>1116</v>
      </c>
      <c r="J5223" t="s">
        <v>21</v>
      </c>
      <c r="K5223" s="3" t="str">
        <f t="shared" si="337"/>
        <v>Transportation EquipmentOther</v>
      </c>
      <c r="L5223" s="9" t="s">
        <v>1464</v>
      </c>
      <c r="M5223" s="9" t="s">
        <v>1465</v>
      </c>
      <c r="N5223" t="s">
        <v>41</v>
      </c>
      <c r="P5223" s="5" t="str">
        <f>IF(LOOKUP($K5223,Fuel_Mappings!$C$2:$C$255,Fuel_Mappings!$D$2:$D$255)&lt;&gt;"",LOOKUP($K5223,Fuel_Mappings!$C$2:$C$255,Fuel_Mappings!$D$2:$D$255),"")</f>
        <v>Other_Fuel</v>
      </c>
      <c r="Q5223" s="5" t="str">
        <f>IF($P5223="Other_Fuel",IF(LOOKUP($G5223,Fuel_Mappings!$I$2:$I$36,Fuel_Mappings!$I$2:$I$36)=$G5223,LOOKUP($G5223,Fuel_Mappings!$I$2:$I$36,Fuel_Mappings!$J$2:$J$36),""),"")</f>
        <v/>
      </c>
      <c r="S5223" s="5" t="str">
        <f t="shared" si="338"/>
        <v>2H3</v>
      </c>
      <c r="T5223" s="3" t="b">
        <f t="shared" si="339"/>
        <v>1</v>
      </c>
      <c r="U5223" s="3" t="b">
        <f t="shared" si="340"/>
        <v>1</v>
      </c>
    </row>
    <row r="5224" spans="1:21">
      <c r="A5224" s="10">
        <v>31401513</v>
      </c>
      <c r="B5224" t="s">
        <v>1101</v>
      </c>
      <c r="C5224" t="s">
        <v>1535</v>
      </c>
      <c r="D5224" t="s">
        <v>1536</v>
      </c>
      <c r="E5224" t="s">
        <v>11</v>
      </c>
      <c r="F5224" t="s">
        <v>1116</v>
      </c>
      <c r="G5224" t="s">
        <v>1129</v>
      </c>
      <c r="H5224" t="s">
        <v>14</v>
      </c>
      <c r="I5224" t="s">
        <v>1116</v>
      </c>
      <c r="J5224" t="s">
        <v>21</v>
      </c>
      <c r="K5224" s="3" t="str">
        <f t="shared" si="337"/>
        <v>Transportation EquipmentOther</v>
      </c>
      <c r="L5224" s="9" t="s">
        <v>1464</v>
      </c>
      <c r="M5224" s="9" t="s">
        <v>1465</v>
      </c>
      <c r="N5224" t="s">
        <v>41</v>
      </c>
      <c r="P5224" s="5" t="str">
        <f>IF(LOOKUP($K5224,Fuel_Mappings!$C$2:$C$255,Fuel_Mappings!$D$2:$D$255)&lt;&gt;"",LOOKUP($K5224,Fuel_Mappings!$C$2:$C$255,Fuel_Mappings!$D$2:$D$255),"")</f>
        <v>Other_Fuel</v>
      </c>
      <c r="Q5224" s="5" t="str">
        <f>IF($P5224="Other_Fuel",IF(LOOKUP($G5224,Fuel_Mappings!$I$2:$I$36,Fuel_Mappings!$I$2:$I$36)=$G5224,LOOKUP($G5224,Fuel_Mappings!$I$2:$I$36,Fuel_Mappings!$J$2:$J$36),""),"")</f>
        <v/>
      </c>
      <c r="S5224" s="5" t="str">
        <f t="shared" si="338"/>
        <v>2H3</v>
      </c>
      <c r="T5224" s="3" t="b">
        <f t="shared" si="339"/>
        <v>1</v>
      </c>
      <c r="U5224" s="3" t="b">
        <f t="shared" si="340"/>
        <v>1</v>
      </c>
    </row>
    <row r="5225" spans="1:21">
      <c r="A5225" s="10">
        <v>31401551</v>
      </c>
      <c r="B5225" t="s">
        <v>1101</v>
      </c>
      <c r="C5225" t="s">
        <v>1535</v>
      </c>
      <c r="D5225" t="s">
        <v>1536</v>
      </c>
      <c r="E5225" t="s">
        <v>11</v>
      </c>
      <c r="F5225" t="s">
        <v>1116</v>
      </c>
      <c r="G5225" t="s">
        <v>1129</v>
      </c>
      <c r="H5225" t="s">
        <v>14</v>
      </c>
      <c r="I5225" t="s">
        <v>1116</v>
      </c>
      <c r="J5225" t="s">
        <v>21</v>
      </c>
      <c r="K5225" s="3" t="str">
        <f t="shared" si="337"/>
        <v>Transportation EquipmentOther</v>
      </c>
      <c r="L5225" s="9" t="s">
        <v>1464</v>
      </c>
      <c r="M5225" s="9" t="s">
        <v>1465</v>
      </c>
      <c r="N5225" t="s">
        <v>41</v>
      </c>
      <c r="P5225" s="5" t="str">
        <f>IF(LOOKUP($K5225,Fuel_Mappings!$C$2:$C$255,Fuel_Mappings!$D$2:$D$255)&lt;&gt;"",LOOKUP($K5225,Fuel_Mappings!$C$2:$C$255,Fuel_Mappings!$D$2:$D$255),"")</f>
        <v>Other_Fuel</v>
      </c>
      <c r="Q5225" s="5" t="str">
        <f>IF($P5225="Other_Fuel",IF(LOOKUP($G5225,Fuel_Mappings!$I$2:$I$36,Fuel_Mappings!$I$2:$I$36)=$G5225,LOOKUP($G5225,Fuel_Mappings!$I$2:$I$36,Fuel_Mappings!$J$2:$J$36),""),"")</f>
        <v/>
      </c>
      <c r="S5225" s="5" t="str">
        <f t="shared" si="338"/>
        <v>2H3</v>
      </c>
      <c r="T5225" s="3" t="b">
        <f t="shared" si="339"/>
        <v>1</v>
      </c>
      <c r="U5225" s="3" t="b">
        <f t="shared" si="340"/>
        <v>1</v>
      </c>
    </row>
    <row r="5226" spans="1:21">
      <c r="A5226" s="10">
        <v>31400903</v>
      </c>
      <c r="B5226" t="s">
        <v>1101</v>
      </c>
      <c r="C5226" t="s">
        <v>1535</v>
      </c>
      <c r="D5226" t="s">
        <v>1536</v>
      </c>
      <c r="E5226" t="s">
        <v>11</v>
      </c>
      <c r="F5226" t="s">
        <v>1116</v>
      </c>
      <c r="G5226" t="s">
        <v>1143</v>
      </c>
      <c r="H5226" t="s">
        <v>14</v>
      </c>
      <c r="I5226" t="s">
        <v>1116</v>
      </c>
      <c r="J5226" t="s">
        <v>21</v>
      </c>
      <c r="K5226" s="3" t="str">
        <f t="shared" si="337"/>
        <v>Transportation EquipmentOther</v>
      </c>
      <c r="L5226" s="9" t="s">
        <v>1464</v>
      </c>
      <c r="M5226" s="9" t="s">
        <v>1465</v>
      </c>
      <c r="N5226" t="s">
        <v>41</v>
      </c>
      <c r="P5226" s="5" t="str">
        <f>IF(LOOKUP($K5226,Fuel_Mappings!$C$2:$C$255,Fuel_Mappings!$D$2:$D$255)&lt;&gt;"",LOOKUP($K5226,Fuel_Mappings!$C$2:$C$255,Fuel_Mappings!$D$2:$D$255),"")</f>
        <v>Other_Fuel</v>
      </c>
      <c r="Q5226" s="5" t="str">
        <f>IF($P5226="Other_Fuel",IF(LOOKUP($G5226,Fuel_Mappings!$I$2:$I$36,Fuel_Mappings!$I$2:$I$36)=$G5226,LOOKUP($G5226,Fuel_Mappings!$I$2:$I$36,Fuel_Mappings!$J$2:$J$36),""),"")</f>
        <v/>
      </c>
      <c r="S5226" s="5" t="str">
        <f t="shared" si="338"/>
        <v>2H3</v>
      </c>
      <c r="T5226" s="3" t="b">
        <f t="shared" si="339"/>
        <v>1</v>
      </c>
      <c r="U5226" s="3" t="b">
        <f t="shared" si="340"/>
        <v>1</v>
      </c>
    </row>
    <row r="5227" spans="1:21">
      <c r="A5227" s="10">
        <v>31401503</v>
      </c>
      <c r="B5227" t="s">
        <v>1101</v>
      </c>
      <c r="C5227" t="s">
        <v>1535</v>
      </c>
      <c r="D5227" t="s">
        <v>1536</v>
      </c>
      <c r="E5227" t="s">
        <v>11</v>
      </c>
      <c r="F5227" t="s">
        <v>1116</v>
      </c>
      <c r="G5227" t="s">
        <v>1129</v>
      </c>
      <c r="H5227" t="s">
        <v>259</v>
      </c>
      <c r="I5227" t="s">
        <v>419</v>
      </c>
      <c r="J5227" t="s">
        <v>21</v>
      </c>
      <c r="K5227" s="3" t="str">
        <f t="shared" si="337"/>
        <v>Bulk Materials StorageOther</v>
      </c>
      <c r="L5227" s="9" t="s">
        <v>1464</v>
      </c>
      <c r="M5227" s="9" t="s">
        <v>1465</v>
      </c>
      <c r="N5227" t="s">
        <v>41</v>
      </c>
      <c r="P5227" s="5" t="str">
        <f>IF(LOOKUP($K5227,Fuel_Mappings!$C$2:$C$255,Fuel_Mappings!$D$2:$D$255)&lt;&gt;"",LOOKUP($K5227,Fuel_Mappings!$C$2:$C$255,Fuel_Mappings!$D$2:$D$255),"")</f>
        <v>Other_Fuel</v>
      </c>
      <c r="Q5227" s="5" t="str">
        <f>IF($P5227="Other_Fuel",IF(LOOKUP($G5227,Fuel_Mappings!$I$2:$I$36,Fuel_Mappings!$I$2:$I$36)=$G5227,LOOKUP($G5227,Fuel_Mappings!$I$2:$I$36,Fuel_Mappings!$J$2:$J$36),""),"")</f>
        <v/>
      </c>
      <c r="S5227" s="5" t="str">
        <f t="shared" si="338"/>
        <v>2H3</v>
      </c>
      <c r="T5227" s="3" t="b">
        <f t="shared" si="339"/>
        <v>1</v>
      </c>
      <c r="U5227" s="3" t="b">
        <f t="shared" si="340"/>
        <v>1</v>
      </c>
    </row>
    <row r="5228" spans="1:21">
      <c r="A5228" s="10">
        <v>31401201</v>
      </c>
      <c r="B5228" t="s">
        <v>1101</v>
      </c>
      <c r="C5228" t="s">
        <v>1535</v>
      </c>
      <c r="D5228" t="s">
        <v>1536</v>
      </c>
      <c r="E5228" t="s">
        <v>11</v>
      </c>
      <c r="F5228" t="s">
        <v>1116</v>
      </c>
      <c r="G5228" t="s">
        <v>1147</v>
      </c>
      <c r="H5228" t="s">
        <v>14</v>
      </c>
      <c r="I5228" t="s">
        <v>1116</v>
      </c>
      <c r="J5228" t="s">
        <v>21</v>
      </c>
      <c r="K5228" s="3" t="str">
        <f t="shared" si="337"/>
        <v>Transportation EquipmentOther</v>
      </c>
      <c r="L5228" s="9" t="s">
        <v>1464</v>
      </c>
      <c r="M5228" s="9" t="s">
        <v>1465</v>
      </c>
      <c r="N5228" t="s">
        <v>41</v>
      </c>
      <c r="P5228" s="5" t="str">
        <f>IF(LOOKUP($K5228,Fuel_Mappings!$C$2:$C$255,Fuel_Mappings!$D$2:$D$255)&lt;&gt;"",LOOKUP($K5228,Fuel_Mappings!$C$2:$C$255,Fuel_Mappings!$D$2:$D$255),"")</f>
        <v>Other_Fuel</v>
      </c>
      <c r="Q5228" s="5" t="str">
        <f>IF($P5228="Other_Fuel",IF(LOOKUP($G5228,Fuel_Mappings!$I$2:$I$36,Fuel_Mappings!$I$2:$I$36)=$G5228,LOOKUP($G5228,Fuel_Mappings!$I$2:$I$36,Fuel_Mappings!$J$2:$J$36),""),"")</f>
        <v/>
      </c>
      <c r="S5228" s="5" t="str">
        <f t="shared" si="338"/>
        <v>2H3</v>
      </c>
      <c r="T5228" s="3" t="b">
        <f t="shared" si="339"/>
        <v>1</v>
      </c>
      <c r="U5228" s="3" t="b">
        <f t="shared" si="340"/>
        <v>1</v>
      </c>
    </row>
    <row r="5229" spans="1:21">
      <c r="A5229" s="10">
        <v>31401511</v>
      </c>
      <c r="B5229" t="s">
        <v>1101</v>
      </c>
      <c r="C5229" t="s">
        <v>1535</v>
      </c>
      <c r="D5229" t="s">
        <v>1536</v>
      </c>
      <c r="E5229" t="s">
        <v>11</v>
      </c>
      <c r="F5229" t="s">
        <v>1116</v>
      </c>
      <c r="G5229" t="s">
        <v>1129</v>
      </c>
      <c r="H5229" t="s">
        <v>14</v>
      </c>
      <c r="I5229" t="s">
        <v>1116</v>
      </c>
      <c r="J5229" t="s">
        <v>21</v>
      </c>
      <c r="K5229" s="3" t="str">
        <f t="shared" si="337"/>
        <v>Transportation EquipmentOther</v>
      </c>
      <c r="L5229" s="9" t="s">
        <v>1464</v>
      </c>
      <c r="M5229" s="9" t="s">
        <v>1465</v>
      </c>
      <c r="N5229" t="s">
        <v>41</v>
      </c>
      <c r="P5229" s="5" t="str">
        <f>IF(LOOKUP($K5229,Fuel_Mappings!$C$2:$C$255,Fuel_Mappings!$D$2:$D$255)&lt;&gt;"",LOOKUP($K5229,Fuel_Mappings!$C$2:$C$255,Fuel_Mappings!$D$2:$D$255),"")</f>
        <v>Other_Fuel</v>
      </c>
      <c r="Q5229" s="5" t="str">
        <f>IF($P5229="Other_Fuel",IF(LOOKUP($G5229,Fuel_Mappings!$I$2:$I$36,Fuel_Mappings!$I$2:$I$36)=$G5229,LOOKUP($G5229,Fuel_Mappings!$I$2:$I$36,Fuel_Mappings!$J$2:$J$36),""),"")</f>
        <v/>
      </c>
      <c r="S5229" s="5" t="str">
        <f t="shared" si="338"/>
        <v>2H3</v>
      </c>
      <c r="T5229" s="3" t="b">
        <f t="shared" si="339"/>
        <v>1</v>
      </c>
      <c r="U5229" s="3" t="b">
        <f t="shared" si="340"/>
        <v>1</v>
      </c>
    </row>
    <row r="5230" spans="1:21">
      <c r="A5230" s="10">
        <v>31401540</v>
      </c>
      <c r="B5230" t="s">
        <v>1101</v>
      </c>
      <c r="C5230" t="s">
        <v>1535</v>
      </c>
      <c r="D5230" t="s">
        <v>1536</v>
      </c>
      <c r="E5230" t="s">
        <v>11</v>
      </c>
      <c r="F5230" t="s">
        <v>1116</v>
      </c>
      <c r="G5230" t="s">
        <v>1129</v>
      </c>
      <c r="H5230" t="s">
        <v>14</v>
      </c>
      <c r="I5230" t="s">
        <v>1116</v>
      </c>
      <c r="J5230" t="s">
        <v>21</v>
      </c>
      <c r="K5230" s="3" t="str">
        <f t="shared" si="337"/>
        <v>Transportation EquipmentOther</v>
      </c>
      <c r="L5230" s="9" t="s">
        <v>1464</v>
      </c>
      <c r="M5230" s="9" t="s">
        <v>1465</v>
      </c>
      <c r="N5230" t="s">
        <v>41</v>
      </c>
      <c r="P5230" s="5" t="str">
        <f>IF(LOOKUP($K5230,Fuel_Mappings!$C$2:$C$255,Fuel_Mappings!$D$2:$D$255)&lt;&gt;"",LOOKUP($K5230,Fuel_Mappings!$C$2:$C$255,Fuel_Mappings!$D$2:$D$255),"")</f>
        <v>Other_Fuel</v>
      </c>
      <c r="Q5230" s="5" t="str">
        <f>IF($P5230="Other_Fuel",IF(LOOKUP($G5230,Fuel_Mappings!$I$2:$I$36,Fuel_Mappings!$I$2:$I$36)=$G5230,LOOKUP($G5230,Fuel_Mappings!$I$2:$I$36,Fuel_Mappings!$J$2:$J$36),""),"")</f>
        <v/>
      </c>
      <c r="S5230" s="5" t="str">
        <f t="shared" si="338"/>
        <v>2H3</v>
      </c>
      <c r="T5230" s="3" t="b">
        <f t="shared" si="339"/>
        <v>1</v>
      </c>
      <c r="U5230" s="3" t="b">
        <f t="shared" si="340"/>
        <v>1</v>
      </c>
    </row>
    <row r="5231" spans="1:21">
      <c r="A5231" s="10">
        <v>31401553</v>
      </c>
      <c r="B5231" t="s">
        <v>1101</v>
      </c>
      <c r="C5231" t="s">
        <v>1535</v>
      </c>
      <c r="D5231" t="s">
        <v>1536</v>
      </c>
      <c r="E5231" t="s">
        <v>11</v>
      </c>
      <c r="F5231" t="s">
        <v>1116</v>
      </c>
      <c r="G5231" t="s">
        <v>1129</v>
      </c>
      <c r="H5231" t="s">
        <v>14</v>
      </c>
      <c r="I5231" t="s">
        <v>1116</v>
      </c>
      <c r="J5231" t="s">
        <v>21</v>
      </c>
      <c r="K5231" s="3" t="str">
        <f t="shared" si="337"/>
        <v>Transportation EquipmentOther</v>
      </c>
      <c r="L5231" s="9" t="s">
        <v>1464</v>
      </c>
      <c r="M5231" s="9" t="s">
        <v>1465</v>
      </c>
      <c r="N5231" t="s">
        <v>41</v>
      </c>
      <c r="P5231" s="5" t="str">
        <f>IF(LOOKUP($K5231,Fuel_Mappings!$C$2:$C$255,Fuel_Mappings!$D$2:$D$255)&lt;&gt;"",LOOKUP($K5231,Fuel_Mappings!$C$2:$C$255,Fuel_Mappings!$D$2:$D$255),"")</f>
        <v>Other_Fuel</v>
      </c>
      <c r="Q5231" s="5" t="str">
        <f>IF($P5231="Other_Fuel",IF(LOOKUP($G5231,Fuel_Mappings!$I$2:$I$36,Fuel_Mappings!$I$2:$I$36)=$G5231,LOOKUP($G5231,Fuel_Mappings!$I$2:$I$36,Fuel_Mappings!$J$2:$J$36),""),"")</f>
        <v/>
      </c>
      <c r="S5231" s="5" t="str">
        <f t="shared" si="338"/>
        <v>2H3</v>
      </c>
      <c r="T5231" s="3" t="b">
        <f t="shared" si="339"/>
        <v>1</v>
      </c>
      <c r="U5231" s="3" t="b">
        <f t="shared" si="340"/>
        <v>1</v>
      </c>
    </row>
    <row r="5232" spans="1:21">
      <c r="A5232" s="10">
        <v>31401514</v>
      </c>
      <c r="B5232" t="s">
        <v>1101</v>
      </c>
      <c r="C5232" t="s">
        <v>1535</v>
      </c>
      <c r="D5232" t="s">
        <v>1536</v>
      </c>
      <c r="E5232" t="s">
        <v>11</v>
      </c>
      <c r="F5232" t="s">
        <v>1116</v>
      </c>
      <c r="G5232" t="s">
        <v>1129</v>
      </c>
      <c r="H5232" t="s">
        <v>14</v>
      </c>
      <c r="I5232" t="s">
        <v>1116</v>
      </c>
      <c r="J5232" t="s">
        <v>21</v>
      </c>
      <c r="K5232" s="3" t="str">
        <f t="shared" si="337"/>
        <v>Transportation EquipmentOther</v>
      </c>
      <c r="L5232" s="9" t="s">
        <v>1464</v>
      </c>
      <c r="M5232" s="9" t="s">
        <v>1465</v>
      </c>
      <c r="N5232" t="s">
        <v>41</v>
      </c>
      <c r="P5232" s="5" t="str">
        <f>IF(LOOKUP($K5232,Fuel_Mappings!$C$2:$C$255,Fuel_Mappings!$D$2:$D$255)&lt;&gt;"",LOOKUP($K5232,Fuel_Mappings!$C$2:$C$255,Fuel_Mappings!$D$2:$D$255),"")</f>
        <v>Other_Fuel</v>
      </c>
      <c r="Q5232" s="5" t="str">
        <f>IF($P5232="Other_Fuel",IF(LOOKUP($G5232,Fuel_Mappings!$I$2:$I$36,Fuel_Mappings!$I$2:$I$36)=$G5232,LOOKUP($G5232,Fuel_Mappings!$I$2:$I$36,Fuel_Mappings!$J$2:$J$36),""),"")</f>
        <v/>
      </c>
      <c r="S5232" s="5" t="str">
        <f t="shared" si="338"/>
        <v>2H3</v>
      </c>
      <c r="T5232" s="3" t="b">
        <f t="shared" si="339"/>
        <v>1</v>
      </c>
      <c r="U5232" s="3" t="b">
        <f t="shared" si="340"/>
        <v>1</v>
      </c>
    </row>
    <row r="5233" spans="1:21">
      <c r="A5233" s="10">
        <v>31401525</v>
      </c>
      <c r="B5233" t="s">
        <v>1101</v>
      </c>
      <c r="C5233" t="s">
        <v>1535</v>
      </c>
      <c r="D5233" t="s">
        <v>1536</v>
      </c>
      <c r="E5233" t="s">
        <v>11</v>
      </c>
      <c r="F5233" t="s">
        <v>1116</v>
      </c>
      <c r="G5233" t="s">
        <v>1129</v>
      </c>
      <c r="H5233" t="s">
        <v>14</v>
      </c>
      <c r="I5233" t="s">
        <v>1116</v>
      </c>
      <c r="J5233" t="s">
        <v>21</v>
      </c>
      <c r="K5233" s="3" t="str">
        <f t="shared" si="337"/>
        <v>Transportation EquipmentOther</v>
      </c>
      <c r="L5233" s="9" t="s">
        <v>1464</v>
      </c>
      <c r="M5233" s="9" t="s">
        <v>1465</v>
      </c>
      <c r="N5233" t="s">
        <v>41</v>
      </c>
      <c r="P5233" s="5" t="str">
        <f>IF(LOOKUP($K5233,Fuel_Mappings!$C$2:$C$255,Fuel_Mappings!$D$2:$D$255)&lt;&gt;"",LOOKUP($K5233,Fuel_Mappings!$C$2:$C$255,Fuel_Mappings!$D$2:$D$255),"")</f>
        <v>Other_Fuel</v>
      </c>
      <c r="Q5233" s="5" t="str">
        <f>IF($P5233="Other_Fuel",IF(LOOKUP($G5233,Fuel_Mappings!$I$2:$I$36,Fuel_Mappings!$I$2:$I$36)=$G5233,LOOKUP($G5233,Fuel_Mappings!$I$2:$I$36,Fuel_Mappings!$J$2:$J$36),""),"")</f>
        <v/>
      </c>
      <c r="S5233" s="5" t="str">
        <f t="shared" si="338"/>
        <v>2H3</v>
      </c>
      <c r="T5233" s="3" t="b">
        <f t="shared" si="339"/>
        <v>1</v>
      </c>
      <c r="U5233" s="3" t="b">
        <f t="shared" si="340"/>
        <v>1</v>
      </c>
    </row>
    <row r="5234" spans="1:21">
      <c r="A5234" s="10">
        <v>31400901</v>
      </c>
      <c r="B5234" t="s">
        <v>1101</v>
      </c>
      <c r="C5234" t="s">
        <v>1535</v>
      </c>
      <c r="D5234" t="s">
        <v>1536</v>
      </c>
      <c r="E5234" t="s">
        <v>11</v>
      </c>
      <c r="F5234" t="s">
        <v>1116</v>
      </c>
      <c r="G5234" t="s">
        <v>1143</v>
      </c>
      <c r="H5234" t="s">
        <v>14</v>
      </c>
      <c r="I5234" t="s">
        <v>1116</v>
      </c>
      <c r="J5234" t="s">
        <v>21</v>
      </c>
      <c r="K5234" s="3" t="str">
        <f t="shared" si="337"/>
        <v>Transportation EquipmentOther</v>
      </c>
      <c r="L5234" s="9" t="s">
        <v>1464</v>
      </c>
      <c r="M5234" s="9" t="s">
        <v>1465</v>
      </c>
      <c r="N5234" t="s">
        <v>41</v>
      </c>
      <c r="P5234" s="5" t="str">
        <f>IF(LOOKUP($K5234,Fuel_Mappings!$C$2:$C$255,Fuel_Mappings!$D$2:$D$255)&lt;&gt;"",LOOKUP($K5234,Fuel_Mappings!$C$2:$C$255,Fuel_Mappings!$D$2:$D$255),"")</f>
        <v>Other_Fuel</v>
      </c>
      <c r="Q5234" s="5" t="str">
        <f>IF($P5234="Other_Fuel",IF(LOOKUP($G5234,Fuel_Mappings!$I$2:$I$36,Fuel_Mappings!$I$2:$I$36)=$G5234,LOOKUP($G5234,Fuel_Mappings!$I$2:$I$36,Fuel_Mappings!$J$2:$J$36),""),"")</f>
        <v/>
      </c>
      <c r="S5234" s="5" t="str">
        <f t="shared" si="338"/>
        <v>2H3</v>
      </c>
      <c r="T5234" s="3" t="b">
        <f t="shared" si="339"/>
        <v>1</v>
      </c>
      <c r="U5234" s="3" t="b">
        <f t="shared" si="340"/>
        <v>1</v>
      </c>
    </row>
    <row r="5235" spans="1:21">
      <c r="A5235" s="10">
        <v>31401102</v>
      </c>
      <c r="B5235" t="s">
        <v>1101</v>
      </c>
      <c r="C5235" t="s">
        <v>1535</v>
      </c>
      <c r="D5235" t="s">
        <v>1536</v>
      </c>
      <c r="E5235" t="s">
        <v>11</v>
      </c>
      <c r="F5235" t="s">
        <v>1116</v>
      </c>
      <c r="G5235" t="s">
        <v>1122</v>
      </c>
      <c r="H5235" t="s">
        <v>14</v>
      </c>
      <c r="I5235" t="s">
        <v>1116</v>
      </c>
      <c r="J5235" t="s">
        <v>21</v>
      </c>
      <c r="K5235" s="3" t="str">
        <f t="shared" ref="K5235:K5298" si="341">I5235&amp;J5235</f>
        <v>Transportation EquipmentOther</v>
      </c>
      <c r="L5235" s="9" t="s">
        <v>1464</v>
      </c>
      <c r="M5235" s="9" t="s">
        <v>1465</v>
      </c>
      <c r="N5235" t="s">
        <v>41</v>
      </c>
      <c r="P5235" s="5" t="str">
        <f>IF(LOOKUP($K5235,Fuel_Mappings!$C$2:$C$255,Fuel_Mappings!$D$2:$D$255)&lt;&gt;"",LOOKUP($K5235,Fuel_Mappings!$C$2:$C$255,Fuel_Mappings!$D$2:$D$255),"")</f>
        <v>Other_Fuel</v>
      </c>
      <c r="Q5235" s="5" t="str">
        <f>IF($P5235="Other_Fuel",IF(LOOKUP($G5235,Fuel_Mappings!$I$2:$I$36,Fuel_Mappings!$I$2:$I$36)=$G5235,LOOKUP($G5235,Fuel_Mappings!$I$2:$I$36,Fuel_Mappings!$J$2:$J$36),""),"")</f>
        <v/>
      </c>
      <c r="S5235" s="5" t="str">
        <f t="shared" si="338"/>
        <v>2H3</v>
      </c>
      <c r="T5235" s="3" t="b">
        <f t="shared" si="339"/>
        <v>1</v>
      </c>
      <c r="U5235" s="3" t="b">
        <f t="shared" si="340"/>
        <v>1</v>
      </c>
    </row>
    <row r="5236" spans="1:21">
      <c r="A5236" s="10">
        <v>31401560</v>
      </c>
      <c r="B5236" t="s">
        <v>1101</v>
      </c>
      <c r="C5236" t="s">
        <v>1535</v>
      </c>
      <c r="D5236" t="s">
        <v>1536</v>
      </c>
      <c r="E5236" t="s">
        <v>11</v>
      </c>
      <c r="F5236" t="s">
        <v>1116</v>
      </c>
      <c r="G5236" t="s">
        <v>1129</v>
      </c>
      <c r="H5236" t="s">
        <v>14</v>
      </c>
      <c r="I5236" t="s">
        <v>1116</v>
      </c>
      <c r="J5236" t="s">
        <v>21</v>
      </c>
      <c r="K5236" s="3" t="str">
        <f t="shared" si="341"/>
        <v>Transportation EquipmentOther</v>
      </c>
      <c r="L5236" s="9" t="s">
        <v>1464</v>
      </c>
      <c r="M5236" s="9" t="s">
        <v>1465</v>
      </c>
      <c r="N5236" t="s">
        <v>41</v>
      </c>
      <c r="P5236" s="5" t="str">
        <f>IF(LOOKUP($K5236,Fuel_Mappings!$C$2:$C$255,Fuel_Mappings!$D$2:$D$255)&lt;&gt;"",LOOKUP($K5236,Fuel_Mappings!$C$2:$C$255,Fuel_Mappings!$D$2:$D$255),"")</f>
        <v>Other_Fuel</v>
      </c>
      <c r="Q5236" s="5" t="str">
        <f>IF($P5236="Other_Fuel",IF(LOOKUP($G5236,Fuel_Mappings!$I$2:$I$36,Fuel_Mappings!$I$2:$I$36)=$G5236,LOOKUP($G5236,Fuel_Mappings!$I$2:$I$36,Fuel_Mappings!$J$2:$J$36),""),"")</f>
        <v/>
      </c>
      <c r="S5236" s="5" t="str">
        <f t="shared" si="338"/>
        <v>2H3</v>
      </c>
      <c r="T5236" s="3" t="b">
        <f t="shared" si="339"/>
        <v>1</v>
      </c>
      <c r="U5236" s="3" t="b">
        <f t="shared" si="340"/>
        <v>1</v>
      </c>
    </row>
    <row r="5237" spans="1:21">
      <c r="A5237" s="10">
        <v>68510001</v>
      </c>
      <c r="B5237" t="s">
        <v>1101</v>
      </c>
      <c r="C5237" t="s">
        <v>1535</v>
      </c>
      <c r="D5237" t="s">
        <v>1536</v>
      </c>
      <c r="E5237" t="s">
        <v>552</v>
      </c>
      <c r="F5237" t="s">
        <v>553</v>
      </c>
      <c r="G5237" t="s">
        <v>1139</v>
      </c>
      <c r="H5237" t="s">
        <v>14</v>
      </c>
      <c r="I5237" t="s">
        <v>1111</v>
      </c>
      <c r="J5237" t="s">
        <v>21</v>
      </c>
      <c r="K5237" s="3" t="str">
        <f t="shared" si="341"/>
        <v>Rubber &amp; Miscellaneous Plastic ProductsOther</v>
      </c>
      <c r="L5237" s="9" t="s">
        <v>1464</v>
      </c>
      <c r="M5237" s="9" t="s">
        <v>1465</v>
      </c>
      <c r="N5237" t="s">
        <v>41</v>
      </c>
      <c r="P5237" s="5" t="str">
        <f>IF(LOOKUP($K5237,Fuel_Mappings!$C$2:$C$255,Fuel_Mappings!$D$2:$D$255)&lt;&gt;"",LOOKUP($K5237,Fuel_Mappings!$C$2:$C$255,Fuel_Mappings!$D$2:$D$255),"")</f>
        <v>Other_Fuel</v>
      </c>
      <c r="Q5237" s="5" t="str">
        <f>IF($P5237="Other_Fuel",IF(LOOKUP($G5237,Fuel_Mappings!$I$2:$I$36,Fuel_Mappings!$I$2:$I$36)=$G5237,LOOKUP($G5237,Fuel_Mappings!$I$2:$I$36,Fuel_Mappings!$J$2:$J$36),""),"")</f>
        <v/>
      </c>
      <c r="S5237" s="5" t="str">
        <f t="shared" si="338"/>
        <v>2H3</v>
      </c>
      <c r="T5237" s="3" t="b">
        <f t="shared" si="339"/>
        <v>1</v>
      </c>
      <c r="U5237" s="3" t="b">
        <f t="shared" si="340"/>
        <v>1</v>
      </c>
    </row>
    <row r="5238" spans="1:21">
      <c r="A5238" s="10">
        <v>68510010</v>
      </c>
      <c r="B5238" t="s">
        <v>1101</v>
      </c>
      <c r="C5238" t="s">
        <v>1535</v>
      </c>
      <c r="D5238" t="s">
        <v>1536</v>
      </c>
      <c r="E5238" t="s">
        <v>552</v>
      </c>
      <c r="F5238" t="s">
        <v>553</v>
      </c>
      <c r="G5238" t="s">
        <v>1139</v>
      </c>
      <c r="H5238" t="s">
        <v>14</v>
      </c>
      <c r="I5238" t="s">
        <v>1111</v>
      </c>
      <c r="J5238" t="s">
        <v>21</v>
      </c>
      <c r="K5238" s="3" t="str">
        <f t="shared" si="341"/>
        <v>Rubber &amp; Miscellaneous Plastic ProductsOther</v>
      </c>
      <c r="L5238" s="9" t="s">
        <v>1464</v>
      </c>
      <c r="M5238" s="9" t="s">
        <v>1465</v>
      </c>
      <c r="N5238" t="s">
        <v>41</v>
      </c>
      <c r="P5238" s="5" t="str">
        <f>IF(LOOKUP($K5238,Fuel_Mappings!$C$2:$C$255,Fuel_Mappings!$D$2:$D$255)&lt;&gt;"",LOOKUP($K5238,Fuel_Mappings!$C$2:$C$255,Fuel_Mappings!$D$2:$D$255),"")</f>
        <v>Other_Fuel</v>
      </c>
      <c r="Q5238" s="5" t="str">
        <f>IF($P5238="Other_Fuel",IF(LOOKUP($G5238,Fuel_Mappings!$I$2:$I$36,Fuel_Mappings!$I$2:$I$36)=$G5238,LOOKUP($G5238,Fuel_Mappings!$I$2:$I$36,Fuel_Mappings!$J$2:$J$36),""),"")</f>
        <v/>
      </c>
      <c r="S5238" s="5" t="str">
        <f t="shared" si="338"/>
        <v>2H3</v>
      </c>
      <c r="T5238" s="3" t="b">
        <f t="shared" si="339"/>
        <v>1</v>
      </c>
      <c r="U5238" s="3" t="b">
        <f t="shared" si="340"/>
        <v>1</v>
      </c>
    </row>
    <row r="5239" spans="1:21">
      <c r="A5239" s="10">
        <v>40100550</v>
      </c>
      <c r="B5239" t="s">
        <v>1101</v>
      </c>
      <c r="C5239" t="s">
        <v>1533</v>
      </c>
      <c r="D5239" t="s">
        <v>1450</v>
      </c>
      <c r="E5239" t="s">
        <v>95</v>
      </c>
      <c r="F5239" t="s">
        <v>111</v>
      </c>
      <c r="G5239" t="s">
        <v>1140</v>
      </c>
      <c r="H5239" t="s">
        <v>259</v>
      </c>
      <c r="I5239" t="s">
        <v>664</v>
      </c>
      <c r="J5239" t="s">
        <v>21</v>
      </c>
      <c r="K5239" s="3" t="str">
        <f t="shared" si="341"/>
        <v>Organic Chemical StorageOther</v>
      </c>
      <c r="L5239" s="9" t="s">
        <v>1449</v>
      </c>
      <c r="M5239" s="9" t="s">
        <v>1450</v>
      </c>
      <c r="N5239" t="s">
        <v>41</v>
      </c>
      <c r="P5239" s="5" t="str">
        <f>IF(LOOKUP($K5239,Fuel_Mappings!$C$2:$C$255,Fuel_Mappings!$D$2:$D$255)&lt;&gt;"",LOOKUP($K5239,Fuel_Mappings!$C$2:$C$255,Fuel_Mappings!$D$2:$D$255),"")</f>
        <v>Other_Fuel</v>
      </c>
      <c r="Q5239" s="5" t="str">
        <f>IF($P5239="Other_Fuel",IF(LOOKUP($G5239,Fuel_Mappings!$I$2:$I$36,Fuel_Mappings!$I$2:$I$36)=$G5239,LOOKUP($G5239,Fuel_Mappings!$I$2:$I$36,Fuel_Mappings!$J$2:$J$36),""),"")</f>
        <v/>
      </c>
      <c r="S5239" s="5" t="str">
        <f t="shared" si="338"/>
        <v>2D3i</v>
      </c>
      <c r="T5239" s="3" t="b">
        <f t="shared" si="339"/>
        <v>1</v>
      </c>
      <c r="U5239" s="3" t="b">
        <f t="shared" si="340"/>
        <v>1</v>
      </c>
    </row>
    <row r="5240" spans="1:21">
      <c r="A5240" s="10">
        <v>40100501</v>
      </c>
      <c r="B5240" t="s">
        <v>1101</v>
      </c>
      <c r="C5240" t="s">
        <v>1533</v>
      </c>
      <c r="D5240" t="s">
        <v>1450</v>
      </c>
      <c r="E5240" t="s">
        <v>95</v>
      </c>
      <c r="F5240" t="s">
        <v>111</v>
      </c>
      <c r="G5240" t="s">
        <v>1140</v>
      </c>
      <c r="H5240" t="s">
        <v>259</v>
      </c>
      <c r="I5240" t="s">
        <v>664</v>
      </c>
      <c r="J5240" t="s">
        <v>21</v>
      </c>
      <c r="K5240" s="3" t="str">
        <f t="shared" si="341"/>
        <v>Organic Chemical StorageOther</v>
      </c>
      <c r="L5240" s="9" t="s">
        <v>1449</v>
      </c>
      <c r="M5240" s="9" t="s">
        <v>1450</v>
      </c>
      <c r="N5240" t="s">
        <v>41</v>
      </c>
      <c r="P5240" s="5" t="str">
        <f>IF(LOOKUP($K5240,Fuel_Mappings!$C$2:$C$255,Fuel_Mappings!$D$2:$D$255)&lt;&gt;"",LOOKUP($K5240,Fuel_Mappings!$C$2:$C$255,Fuel_Mappings!$D$2:$D$255),"")</f>
        <v>Other_Fuel</v>
      </c>
      <c r="Q5240" s="5" t="str">
        <f>IF($P5240="Other_Fuel",IF(LOOKUP($G5240,Fuel_Mappings!$I$2:$I$36,Fuel_Mappings!$I$2:$I$36)=$G5240,LOOKUP($G5240,Fuel_Mappings!$I$2:$I$36,Fuel_Mappings!$J$2:$J$36),""),"")</f>
        <v/>
      </c>
      <c r="S5240" s="5" t="str">
        <f t="shared" si="338"/>
        <v>2D3i</v>
      </c>
      <c r="T5240" s="3" t="b">
        <f t="shared" si="339"/>
        <v>1</v>
      </c>
      <c r="U5240" s="3" t="b">
        <f t="shared" si="340"/>
        <v>1</v>
      </c>
    </row>
    <row r="5241" spans="1:21">
      <c r="A5241" s="10">
        <v>40500701</v>
      </c>
      <c r="B5241" t="s">
        <v>1101</v>
      </c>
      <c r="C5241" t="s">
        <v>1533</v>
      </c>
      <c r="D5241" t="s">
        <v>1450</v>
      </c>
      <c r="E5241" t="s">
        <v>95</v>
      </c>
      <c r="F5241" t="s">
        <v>1010</v>
      </c>
      <c r="G5241" t="s">
        <v>1009</v>
      </c>
      <c r="H5241" t="s">
        <v>259</v>
      </c>
      <c r="I5241" t="s">
        <v>664</v>
      </c>
      <c r="J5241" t="s">
        <v>21</v>
      </c>
      <c r="K5241" s="3" t="str">
        <f t="shared" si="341"/>
        <v>Organic Chemical StorageOther</v>
      </c>
      <c r="L5241" s="9" t="s">
        <v>1449</v>
      </c>
      <c r="M5241" s="9" t="s">
        <v>1450</v>
      </c>
      <c r="N5241" t="s">
        <v>41</v>
      </c>
      <c r="P5241" s="5" t="str">
        <f>IF(LOOKUP($K5241,Fuel_Mappings!$C$2:$C$255,Fuel_Mappings!$D$2:$D$255)&lt;&gt;"",LOOKUP($K5241,Fuel_Mappings!$C$2:$C$255,Fuel_Mappings!$D$2:$D$255),"")</f>
        <v>Other_Fuel</v>
      </c>
      <c r="Q5241" s="5" t="str">
        <f>IF($P5241="Other_Fuel",IF(LOOKUP($G5241,Fuel_Mappings!$I$2:$I$36,Fuel_Mappings!$I$2:$I$36)=$G5241,LOOKUP($G5241,Fuel_Mappings!$I$2:$I$36,Fuel_Mappings!$J$2:$J$36),""),"")</f>
        <v/>
      </c>
      <c r="S5241" s="5" t="str">
        <f t="shared" si="338"/>
        <v>2D3i</v>
      </c>
      <c r="T5241" s="3" t="b">
        <f t="shared" si="339"/>
        <v>1</v>
      </c>
      <c r="U5241" s="3" t="b">
        <f t="shared" si="340"/>
        <v>1</v>
      </c>
    </row>
    <row r="5242" spans="1:21">
      <c r="A5242" s="10">
        <v>40201704</v>
      </c>
      <c r="B5242" t="s">
        <v>1101</v>
      </c>
      <c r="C5242" t="s">
        <v>890</v>
      </c>
      <c r="D5242" t="s">
        <v>891</v>
      </c>
      <c r="E5242" t="s">
        <v>95</v>
      </c>
      <c r="F5242" t="s">
        <v>96</v>
      </c>
      <c r="G5242" t="s">
        <v>913</v>
      </c>
      <c r="H5242" t="s">
        <v>259</v>
      </c>
      <c r="I5242" t="s">
        <v>664</v>
      </c>
      <c r="J5242" t="s">
        <v>21</v>
      </c>
      <c r="K5242" s="3" t="str">
        <f t="shared" si="341"/>
        <v>Organic Chemical StorageOther</v>
      </c>
      <c r="L5242" s="9" t="s">
        <v>1453</v>
      </c>
      <c r="M5242" s="9" t="s">
        <v>1454</v>
      </c>
      <c r="N5242" t="s">
        <v>41</v>
      </c>
      <c r="P5242" s="5" t="str">
        <f>IF(LOOKUP($K5242,Fuel_Mappings!$C$2:$C$255,Fuel_Mappings!$D$2:$D$255)&lt;&gt;"",LOOKUP($K5242,Fuel_Mappings!$C$2:$C$255,Fuel_Mappings!$D$2:$D$255),"")</f>
        <v>Other_Fuel</v>
      </c>
      <c r="Q5242" s="5" t="str">
        <f>IF($P5242="Other_Fuel",IF(LOOKUP($G5242,Fuel_Mappings!$I$2:$I$36,Fuel_Mappings!$I$2:$I$36)=$G5242,LOOKUP($G5242,Fuel_Mappings!$I$2:$I$36,Fuel_Mappings!$J$2:$J$36),""),"")</f>
        <v/>
      </c>
      <c r="S5242" s="5" t="str">
        <f t="shared" si="338"/>
        <v>2D3d</v>
      </c>
      <c r="T5242" s="3" t="b">
        <f t="shared" si="339"/>
        <v>1</v>
      </c>
      <c r="U5242" s="3" t="b">
        <f t="shared" si="340"/>
        <v>1</v>
      </c>
    </row>
    <row r="5243" spans="1:21">
      <c r="A5243" s="10">
        <v>40202504</v>
      </c>
      <c r="B5243" t="s">
        <v>1101</v>
      </c>
      <c r="C5243" t="s">
        <v>890</v>
      </c>
      <c r="D5243" t="s">
        <v>891</v>
      </c>
      <c r="E5243" t="s">
        <v>95</v>
      </c>
      <c r="F5243" t="s">
        <v>96</v>
      </c>
      <c r="G5243" t="s">
        <v>892</v>
      </c>
      <c r="H5243" t="s">
        <v>259</v>
      </c>
      <c r="I5243" t="s">
        <v>664</v>
      </c>
      <c r="J5243" t="s">
        <v>21</v>
      </c>
      <c r="K5243" s="3" t="str">
        <f t="shared" si="341"/>
        <v>Organic Chemical StorageOther</v>
      </c>
      <c r="L5243" s="9" t="s">
        <v>1453</v>
      </c>
      <c r="M5243" s="9" t="s">
        <v>1454</v>
      </c>
      <c r="N5243" t="s">
        <v>41</v>
      </c>
      <c r="P5243" s="5" t="str">
        <f>IF(LOOKUP($K5243,Fuel_Mappings!$C$2:$C$255,Fuel_Mappings!$D$2:$D$255)&lt;&gt;"",LOOKUP($K5243,Fuel_Mappings!$C$2:$C$255,Fuel_Mappings!$D$2:$D$255),"")</f>
        <v>Other_Fuel</v>
      </c>
      <c r="Q5243" s="5" t="str">
        <f>IF($P5243="Other_Fuel",IF(LOOKUP($G5243,Fuel_Mappings!$I$2:$I$36,Fuel_Mappings!$I$2:$I$36)=$G5243,LOOKUP($G5243,Fuel_Mappings!$I$2:$I$36,Fuel_Mappings!$J$2:$J$36),""),"")</f>
        <v/>
      </c>
      <c r="S5243" s="5" t="str">
        <f t="shared" si="338"/>
        <v>2D3d</v>
      </c>
      <c r="T5243" s="3" t="b">
        <f t="shared" si="339"/>
        <v>1</v>
      </c>
      <c r="U5243" s="3" t="b">
        <f t="shared" si="340"/>
        <v>1</v>
      </c>
    </row>
    <row r="5244" spans="1:21">
      <c r="A5244" s="10">
        <v>40201304</v>
      </c>
      <c r="B5244" t="s">
        <v>1101</v>
      </c>
      <c r="C5244" t="s">
        <v>890</v>
      </c>
      <c r="D5244" t="s">
        <v>891</v>
      </c>
      <c r="E5244" t="s">
        <v>95</v>
      </c>
      <c r="F5244" t="s">
        <v>96</v>
      </c>
      <c r="G5244" t="s">
        <v>907</v>
      </c>
      <c r="H5244" t="s">
        <v>259</v>
      </c>
      <c r="I5244" t="s">
        <v>664</v>
      </c>
      <c r="J5244" t="s">
        <v>21</v>
      </c>
      <c r="K5244" s="3" t="str">
        <f t="shared" si="341"/>
        <v>Organic Chemical StorageOther</v>
      </c>
      <c r="L5244" s="9" t="s">
        <v>1453</v>
      </c>
      <c r="M5244" s="9" t="s">
        <v>1454</v>
      </c>
      <c r="N5244" t="s">
        <v>41</v>
      </c>
      <c r="P5244" s="5" t="str">
        <f>IF(LOOKUP($K5244,Fuel_Mappings!$C$2:$C$255,Fuel_Mappings!$D$2:$D$255)&lt;&gt;"",LOOKUP($K5244,Fuel_Mappings!$C$2:$C$255,Fuel_Mappings!$D$2:$D$255),"")</f>
        <v>Other_Fuel</v>
      </c>
      <c r="Q5244" s="5" t="str">
        <f>IF($P5244="Other_Fuel",IF(LOOKUP($G5244,Fuel_Mappings!$I$2:$I$36,Fuel_Mappings!$I$2:$I$36)=$G5244,LOOKUP($G5244,Fuel_Mappings!$I$2:$I$36,Fuel_Mappings!$J$2:$J$36),""),"")</f>
        <v/>
      </c>
      <c r="S5244" s="5" t="str">
        <f t="shared" si="338"/>
        <v>2D3d</v>
      </c>
      <c r="T5244" s="3" t="b">
        <f t="shared" si="339"/>
        <v>1</v>
      </c>
      <c r="U5244" s="3" t="b">
        <f t="shared" si="340"/>
        <v>1</v>
      </c>
    </row>
    <row r="5245" spans="1:21">
      <c r="A5245" s="10">
        <v>40200707</v>
      </c>
      <c r="B5245" t="s">
        <v>1101</v>
      </c>
      <c r="C5245" t="s">
        <v>890</v>
      </c>
      <c r="D5245" t="s">
        <v>891</v>
      </c>
      <c r="E5245" t="s">
        <v>95</v>
      </c>
      <c r="F5245" t="s">
        <v>96</v>
      </c>
      <c r="G5245" t="s">
        <v>898</v>
      </c>
      <c r="H5245" t="s">
        <v>259</v>
      </c>
      <c r="I5245" t="s">
        <v>664</v>
      </c>
      <c r="J5245" t="s">
        <v>21</v>
      </c>
      <c r="K5245" s="3" t="str">
        <f t="shared" si="341"/>
        <v>Organic Chemical StorageOther</v>
      </c>
      <c r="L5245" s="9" t="s">
        <v>1453</v>
      </c>
      <c r="M5245" s="9" t="s">
        <v>1454</v>
      </c>
      <c r="N5245" t="s">
        <v>41</v>
      </c>
      <c r="P5245" s="5" t="str">
        <f>IF(LOOKUP($K5245,Fuel_Mappings!$C$2:$C$255,Fuel_Mappings!$D$2:$D$255)&lt;&gt;"",LOOKUP($K5245,Fuel_Mappings!$C$2:$C$255,Fuel_Mappings!$D$2:$D$255),"")</f>
        <v>Other_Fuel</v>
      </c>
      <c r="Q5245" s="5" t="str">
        <f>IF($P5245="Other_Fuel",IF(LOOKUP($G5245,Fuel_Mappings!$I$2:$I$36,Fuel_Mappings!$I$2:$I$36)=$G5245,LOOKUP($G5245,Fuel_Mappings!$I$2:$I$36,Fuel_Mappings!$J$2:$J$36),""),"")</f>
        <v/>
      </c>
      <c r="S5245" s="5" t="str">
        <f t="shared" si="338"/>
        <v>2D3d</v>
      </c>
      <c r="T5245" s="3" t="b">
        <f t="shared" si="339"/>
        <v>1</v>
      </c>
      <c r="U5245" s="3" t="b">
        <f t="shared" si="340"/>
        <v>1</v>
      </c>
    </row>
    <row r="5246" spans="1:21">
      <c r="A5246" s="10">
        <v>40201404</v>
      </c>
      <c r="B5246" t="s">
        <v>1101</v>
      </c>
      <c r="C5246" t="s">
        <v>890</v>
      </c>
      <c r="D5246" t="s">
        <v>891</v>
      </c>
      <c r="E5246" t="s">
        <v>95</v>
      </c>
      <c r="F5246" t="s">
        <v>96</v>
      </c>
      <c r="G5246" t="s">
        <v>928</v>
      </c>
      <c r="H5246" t="s">
        <v>259</v>
      </c>
      <c r="I5246" t="s">
        <v>664</v>
      </c>
      <c r="J5246" t="s">
        <v>21</v>
      </c>
      <c r="K5246" s="3" t="str">
        <f t="shared" si="341"/>
        <v>Organic Chemical StorageOther</v>
      </c>
      <c r="L5246" s="9" t="s">
        <v>1453</v>
      </c>
      <c r="M5246" s="9" t="s">
        <v>1454</v>
      </c>
      <c r="N5246" t="s">
        <v>41</v>
      </c>
      <c r="P5246" s="5" t="str">
        <f>IF(LOOKUP($K5246,Fuel_Mappings!$C$2:$C$255,Fuel_Mappings!$D$2:$D$255)&lt;&gt;"",LOOKUP($K5246,Fuel_Mappings!$C$2:$C$255,Fuel_Mappings!$D$2:$D$255),"")</f>
        <v>Other_Fuel</v>
      </c>
      <c r="Q5246" s="5" t="str">
        <f>IF($P5246="Other_Fuel",IF(LOOKUP($G5246,Fuel_Mappings!$I$2:$I$36,Fuel_Mappings!$I$2:$I$36)=$G5246,LOOKUP($G5246,Fuel_Mappings!$I$2:$I$36,Fuel_Mappings!$J$2:$J$36),""),"")</f>
        <v/>
      </c>
      <c r="S5246" s="5" t="str">
        <f t="shared" si="338"/>
        <v>2D3d</v>
      </c>
      <c r="T5246" s="3" t="b">
        <f t="shared" si="339"/>
        <v>1</v>
      </c>
      <c r="U5246" s="3" t="b">
        <f t="shared" si="340"/>
        <v>1</v>
      </c>
    </row>
    <row r="5247" spans="1:21">
      <c r="A5247" s="10">
        <v>40201604</v>
      </c>
      <c r="B5247" t="s">
        <v>1101</v>
      </c>
      <c r="C5247" t="s">
        <v>890</v>
      </c>
      <c r="D5247" t="s">
        <v>891</v>
      </c>
      <c r="E5247" t="s">
        <v>95</v>
      </c>
      <c r="F5247" t="s">
        <v>96</v>
      </c>
      <c r="G5247" t="s">
        <v>900</v>
      </c>
      <c r="H5247" t="s">
        <v>259</v>
      </c>
      <c r="I5247" t="s">
        <v>664</v>
      </c>
      <c r="J5247" t="s">
        <v>21</v>
      </c>
      <c r="K5247" s="3" t="str">
        <f t="shared" si="341"/>
        <v>Organic Chemical StorageOther</v>
      </c>
      <c r="L5247" s="9" t="s">
        <v>1453</v>
      </c>
      <c r="M5247" s="9" t="s">
        <v>1454</v>
      </c>
      <c r="N5247" t="s">
        <v>41</v>
      </c>
      <c r="P5247" s="5" t="str">
        <f>IF(LOOKUP($K5247,Fuel_Mappings!$C$2:$C$255,Fuel_Mappings!$D$2:$D$255)&lt;&gt;"",LOOKUP($K5247,Fuel_Mappings!$C$2:$C$255,Fuel_Mappings!$D$2:$D$255),"")</f>
        <v>Other_Fuel</v>
      </c>
      <c r="Q5247" s="5" t="str">
        <f>IF($P5247="Other_Fuel",IF(LOOKUP($G5247,Fuel_Mappings!$I$2:$I$36,Fuel_Mappings!$I$2:$I$36)=$G5247,LOOKUP($G5247,Fuel_Mappings!$I$2:$I$36,Fuel_Mappings!$J$2:$J$36),""),"")</f>
        <v/>
      </c>
      <c r="S5247" s="5" t="str">
        <f t="shared" si="338"/>
        <v>2D3d</v>
      </c>
      <c r="T5247" s="3" t="b">
        <f t="shared" si="339"/>
        <v>1</v>
      </c>
      <c r="U5247" s="3" t="b">
        <f t="shared" si="340"/>
        <v>1</v>
      </c>
    </row>
    <row r="5248" spans="1:21">
      <c r="A5248" s="10">
        <v>40202204</v>
      </c>
      <c r="B5248" t="s">
        <v>1101</v>
      </c>
      <c r="C5248" t="s">
        <v>890</v>
      </c>
      <c r="D5248" t="s">
        <v>891</v>
      </c>
      <c r="E5248" t="s">
        <v>95</v>
      </c>
      <c r="F5248" t="s">
        <v>96</v>
      </c>
      <c r="G5248" t="s">
        <v>916</v>
      </c>
      <c r="H5248" t="s">
        <v>259</v>
      </c>
      <c r="I5248" t="s">
        <v>664</v>
      </c>
      <c r="J5248" t="s">
        <v>21</v>
      </c>
      <c r="K5248" s="3" t="str">
        <f t="shared" si="341"/>
        <v>Organic Chemical StorageOther</v>
      </c>
      <c r="L5248" s="9" t="s">
        <v>1453</v>
      </c>
      <c r="M5248" s="9" t="s">
        <v>1454</v>
      </c>
      <c r="N5248" t="s">
        <v>41</v>
      </c>
      <c r="P5248" s="5" t="str">
        <f>IF(LOOKUP($K5248,Fuel_Mappings!$C$2:$C$255,Fuel_Mappings!$D$2:$D$255)&lt;&gt;"",LOOKUP($K5248,Fuel_Mappings!$C$2:$C$255,Fuel_Mappings!$D$2:$D$255),"")</f>
        <v>Other_Fuel</v>
      </c>
      <c r="Q5248" s="5" t="str">
        <f>IF($P5248="Other_Fuel",IF(LOOKUP($G5248,Fuel_Mappings!$I$2:$I$36,Fuel_Mappings!$I$2:$I$36)=$G5248,LOOKUP($G5248,Fuel_Mappings!$I$2:$I$36,Fuel_Mappings!$J$2:$J$36),""),"")</f>
        <v/>
      </c>
      <c r="S5248" s="5" t="str">
        <f t="shared" si="338"/>
        <v>2D3d</v>
      </c>
      <c r="T5248" s="3" t="b">
        <f t="shared" si="339"/>
        <v>1</v>
      </c>
      <c r="U5248" s="3" t="b">
        <f t="shared" si="340"/>
        <v>1</v>
      </c>
    </row>
    <row r="5249" spans="1:21">
      <c r="A5249" s="10">
        <v>40201706</v>
      </c>
      <c r="B5249" t="s">
        <v>1101</v>
      </c>
      <c r="C5249" t="s">
        <v>890</v>
      </c>
      <c r="D5249" t="s">
        <v>891</v>
      </c>
      <c r="E5249" t="s">
        <v>95</v>
      </c>
      <c r="F5249" t="s">
        <v>96</v>
      </c>
      <c r="G5249" t="s">
        <v>913</v>
      </c>
      <c r="H5249" t="s">
        <v>259</v>
      </c>
      <c r="I5249" t="s">
        <v>664</v>
      </c>
      <c r="J5249" t="s">
        <v>21</v>
      </c>
      <c r="K5249" s="3" t="str">
        <f t="shared" si="341"/>
        <v>Organic Chemical StorageOther</v>
      </c>
      <c r="L5249" s="9" t="s">
        <v>1453</v>
      </c>
      <c r="M5249" s="9" t="s">
        <v>1454</v>
      </c>
      <c r="N5249" t="s">
        <v>41</v>
      </c>
      <c r="P5249" s="5" t="str">
        <f>IF(LOOKUP($K5249,Fuel_Mappings!$C$2:$C$255,Fuel_Mappings!$D$2:$D$255)&lt;&gt;"",LOOKUP($K5249,Fuel_Mappings!$C$2:$C$255,Fuel_Mappings!$D$2:$D$255),"")</f>
        <v>Other_Fuel</v>
      </c>
      <c r="Q5249" s="5" t="str">
        <f>IF($P5249="Other_Fuel",IF(LOOKUP($G5249,Fuel_Mappings!$I$2:$I$36,Fuel_Mappings!$I$2:$I$36)=$G5249,LOOKUP($G5249,Fuel_Mappings!$I$2:$I$36,Fuel_Mappings!$J$2:$J$36),""),"")</f>
        <v/>
      </c>
      <c r="S5249" s="5" t="str">
        <f t="shared" si="338"/>
        <v>2D3d</v>
      </c>
      <c r="T5249" s="3" t="b">
        <f t="shared" si="339"/>
        <v>1</v>
      </c>
      <c r="U5249" s="3" t="b">
        <f t="shared" si="340"/>
        <v>1</v>
      </c>
    </row>
    <row r="5250" spans="1:21">
      <c r="A5250" s="10">
        <v>40201104</v>
      </c>
      <c r="B5250" t="s">
        <v>1101</v>
      </c>
      <c r="C5250" t="s">
        <v>890</v>
      </c>
      <c r="D5250" t="s">
        <v>891</v>
      </c>
      <c r="E5250" t="s">
        <v>95</v>
      </c>
      <c r="F5250" t="s">
        <v>96</v>
      </c>
      <c r="G5250" t="s">
        <v>904</v>
      </c>
      <c r="H5250" t="s">
        <v>259</v>
      </c>
      <c r="I5250" t="s">
        <v>664</v>
      </c>
      <c r="J5250" t="s">
        <v>21</v>
      </c>
      <c r="K5250" s="3" t="str">
        <f t="shared" si="341"/>
        <v>Organic Chemical StorageOther</v>
      </c>
      <c r="L5250" s="9" t="s">
        <v>1453</v>
      </c>
      <c r="M5250" s="9" t="s">
        <v>1454</v>
      </c>
      <c r="N5250" t="s">
        <v>41</v>
      </c>
      <c r="P5250" s="5" t="str">
        <f>IF(LOOKUP($K5250,Fuel_Mappings!$C$2:$C$255,Fuel_Mappings!$D$2:$D$255)&lt;&gt;"",LOOKUP($K5250,Fuel_Mappings!$C$2:$C$255,Fuel_Mappings!$D$2:$D$255),"")</f>
        <v>Other_Fuel</v>
      </c>
      <c r="Q5250" s="5" t="str">
        <f>IF($P5250="Other_Fuel",IF(LOOKUP($G5250,Fuel_Mappings!$I$2:$I$36,Fuel_Mappings!$I$2:$I$36)=$G5250,LOOKUP($G5250,Fuel_Mappings!$I$2:$I$36,Fuel_Mappings!$J$2:$J$36),""),"")</f>
        <v/>
      </c>
      <c r="S5250" s="5" t="str">
        <f t="shared" si="338"/>
        <v>2D3d</v>
      </c>
      <c r="T5250" s="3" t="b">
        <f t="shared" si="339"/>
        <v>1</v>
      </c>
      <c r="U5250" s="3" t="b">
        <f t="shared" si="340"/>
        <v>1</v>
      </c>
    </row>
    <row r="5251" spans="1:21">
      <c r="A5251" s="10">
        <v>40202004</v>
      </c>
      <c r="B5251" t="s">
        <v>1101</v>
      </c>
      <c r="C5251" t="s">
        <v>890</v>
      </c>
      <c r="D5251" t="s">
        <v>891</v>
      </c>
      <c r="E5251" t="s">
        <v>95</v>
      </c>
      <c r="F5251" t="s">
        <v>96</v>
      </c>
      <c r="G5251" t="s">
        <v>914</v>
      </c>
      <c r="H5251" t="s">
        <v>259</v>
      </c>
      <c r="I5251" t="s">
        <v>664</v>
      </c>
      <c r="J5251" t="s">
        <v>21</v>
      </c>
      <c r="K5251" s="3" t="str">
        <f t="shared" si="341"/>
        <v>Organic Chemical StorageOther</v>
      </c>
      <c r="L5251" s="9" t="s">
        <v>1453</v>
      </c>
      <c r="M5251" s="9" t="s">
        <v>1454</v>
      </c>
      <c r="N5251" t="s">
        <v>41</v>
      </c>
      <c r="P5251" s="5" t="str">
        <f>IF(LOOKUP($K5251,Fuel_Mappings!$C$2:$C$255,Fuel_Mappings!$D$2:$D$255)&lt;&gt;"",LOOKUP($K5251,Fuel_Mappings!$C$2:$C$255,Fuel_Mappings!$D$2:$D$255),"")</f>
        <v>Other_Fuel</v>
      </c>
      <c r="Q5251" s="5" t="str">
        <f>IF($P5251="Other_Fuel",IF(LOOKUP($G5251,Fuel_Mappings!$I$2:$I$36,Fuel_Mappings!$I$2:$I$36)=$G5251,LOOKUP($G5251,Fuel_Mappings!$I$2:$I$36,Fuel_Mappings!$J$2:$J$36),""),"")</f>
        <v/>
      </c>
      <c r="S5251" s="5" t="str">
        <f t="shared" ref="S5251:S5314" si="342">LEFT(L5251,FIND("_",L5251)-1)</f>
        <v>2D3d</v>
      </c>
      <c r="T5251" s="3" t="b">
        <f t="shared" ref="T5251:T5314" si="343">$S5251=$C5251</f>
        <v>1</v>
      </c>
      <c r="U5251" s="3" t="b">
        <f t="shared" ref="U5251:U5314" si="344">LEFT($S5251,3)=LEFT($C5251,3)</f>
        <v>1</v>
      </c>
    </row>
    <row r="5252" spans="1:21">
      <c r="A5252" s="10">
        <v>40201804</v>
      </c>
      <c r="B5252" t="s">
        <v>1101</v>
      </c>
      <c r="C5252" t="s">
        <v>890</v>
      </c>
      <c r="D5252" t="s">
        <v>891</v>
      </c>
      <c r="E5252" t="s">
        <v>95</v>
      </c>
      <c r="F5252" t="s">
        <v>96</v>
      </c>
      <c r="G5252" t="s">
        <v>919</v>
      </c>
      <c r="H5252" t="s">
        <v>259</v>
      </c>
      <c r="I5252" t="s">
        <v>664</v>
      </c>
      <c r="J5252" t="s">
        <v>21</v>
      </c>
      <c r="K5252" s="3" t="str">
        <f t="shared" si="341"/>
        <v>Organic Chemical StorageOther</v>
      </c>
      <c r="L5252" s="9" t="s">
        <v>1453</v>
      </c>
      <c r="M5252" s="9" t="s">
        <v>1454</v>
      </c>
      <c r="N5252" t="s">
        <v>41</v>
      </c>
      <c r="P5252" s="5" t="str">
        <f>IF(LOOKUP($K5252,Fuel_Mappings!$C$2:$C$255,Fuel_Mappings!$D$2:$D$255)&lt;&gt;"",LOOKUP($K5252,Fuel_Mappings!$C$2:$C$255,Fuel_Mappings!$D$2:$D$255),"")</f>
        <v>Other_Fuel</v>
      </c>
      <c r="Q5252" s="5" t="str">
        <f>IF($P5252="Other_Fuel",IF(LOOKUP($G5252,Fuel_Mappings!$I$2:$I$36,Fuel_Mappings!$I$2:$I$36)=$G5252,LOOKUP($G5252,Fuel_Mappings!$I$2:$I$36,Fuel_Mappings!$J$2:$J$36),""),"")</f>
        <v/>
      </c>
      <c r="S5252" s="5" t="str">
        <f t="shared" si="342"/>
        <v>2D3d</v>
      </c>
      <c r="T5252" s="3" t="b">
        <f t="shared" si="343"/>
        <v>1</v>
      </c>
      <c r="U5252" s="3" t="b">
        <f t="shared" si="344"/>
        <v>1</v>
      </c>
    </row>
    <row r="5253" spans="1:21">
      <c r="A5253" s="10">
        <v>40201504</v>
      </c>
      <c r="B5253" t="s">
        <v>1101</v>
      </c>
      <c r="C5253" t="s">
        <v>890</v>
      </c>
      <c r="D5253" t="s">
        <v>891</v>
      </c>
      <c r="E5253" t="s">
        <v>95</v>
      </c>
      <c r="F5253" t="s">
        <v>96</v>
      </c>
      <c r="G5253" t="s">
        <v>917</v>
      </c>
      <c r="H5253" t="s">
        <v>259</v>
      </c>
      <c r="I5253" t="s">
        <v>664</v>
      </c>
      <c r="J5253" t="s">
        <v>21</v>
      </c>
      <c r="K5253" s="3" t="str">
        <f t="shared" si="341"/>
        <v>Organic Chemical StorageOther</v>
      </c>
      <c r="L5253" s="9" t="s">
        <v>1453</v>
      </c>
      <c r="M5253" s="9" t="s">
        <v>1454</v>
      </c>
      <c r="N5253" t="s">
        <v>41</v>
      </c>
      <c r="P5253" s="5" t="str">
        <f>IF(LOOKUP($K5253,Fuel_Mappings!$C$2:$C$255,Fuel_Mappings!$D$2:$D$255)&lt;&gt;"",LOOKUP($K5253,Fuel_Mappings!$C$2:$C$255,Fuel_Mappings!$D$2:$D$255),"")</f>
        <v>Other_Fuel</v>
      </c>
      <c r="Q5253" s="5" t="str">
        <f>IF($P5253="Other_Fuel",IF(LOOKUP($G5253,Fuel_Mappings!$I$2:$I$36,Fuel_Mappings!$I$2:$I$36)=$G5253,LOOKUP($G5253,Fuel_Mappings!$I$2:$I$36,Fuel_Mappings!$J$2:$J$36),""),"")</f>
        <v/>
      </c>
      <c r="S5253" s="5" t="str">
        <f t="shared" si="342"/>
        <v>2D3d</v>
      </c>
      <c r="T5253" s="3" t="b">
        <f t="shared" si="343"/>
        <v>1</v>
      </c>
      <c r="U5253" s="3" t="b">
        <f t="shared" si="344"/>
        <v>1</v>
      </c>
    </row>
    <row r="5254" spans="1:21">
      <c r="A5254" s="10">
        <v>40201807</v>
      </c>
      <c r="B5254" t="s">
        <v>1101</v>
      </c>
      <c r="C5254" t="s">
        <v>890</v>
      </c>
      <c r="D5254" t="s">
        <v>891</v>
      </c>
      <c r="E5254" t="s">
        <v>95</v>
      </c>
      <c r="F5254" t="s">
        <v>96</v>
      </c>
      <c r="G5254" t="s">
        <v>919</v>
      </c>
      <c r="H5254" t="s">
        <v>259</v>
      </c>
      <c r="I5254" t="s">
        <v>664</v>
      </c>
      <c r="J5254" t="s">
        <v>21</v>
      </c>
      <c r="K5254" s="3" t="str">
        <f t="shared" si="341"/>
        <v>Organic Chemical StorageOther</v>
      </c>
      <c r="L5254" s="9" t="s">
        <v>1453</v>
      </c>
      <c r="M5254" s="9" t="s">
        <v>1454</v>
      </c>
      <c r="N5254" t="s">
        <v>41</v>
      </c>
      <c r="P5254" s="5" t="str">
        <f>IF(LOOKUP($K5254,Fuel_Mappings!$C$2:$C$255,Fuel_Mappings!$D$2:$D$255)&lt;&gt;"",LOOKUP($K5254,Fuel_Mappings!$C$2:$C$255,Fuel_Mappings!$D$2:$D$255),"")</f>
        <v>Other_Fuel</v>
      </c>
      <c r="Q5254" s="5" t="str">
        <f>IF($P5254="Other_Fuel",IF(LOOKUP($G5254,Fuel_Mappings!$I$2:$I$36,Fuel_Mappings!$I$2:$I$36)=$G5254,LOOKUP($G5254,Fuel_Mappings!$I$2:$I$36,Fuel_Mappings!$J$2:$J$36),""),"")</f>
        <v/>
      </c>
      <c r="S5254" s="5" t="str">
        <f t="shared" si="342"/>
        <v>2D3d</v>
      </c>
      <c r="T5254" s="3" t="b">
        <f t="shared" si="343"/>
        <v>1</v>
      </c>
      <c r="U5254" s="3" t="b">
        <f t="shared" si="344"/>
        <v>1</v>
      </c>
    </row>
    <row r="5255" spans="1:21">
      <c r="A5255" s="10">
        <v>40201904</v>
      </c>
      <c r="B5255" t="s">
        <v>1101</v>
      </c>
      <c r="C5255" t="s">
        <v>890</v>
      </c>
      <c r="D5255" t="s">
        <v>891</v>
      </c>
      <c r="E5255" t="s">
        <v>95</v>
      </c>
      <c r="F5255" t="s">
        <v>96</v>
      </c>
      <c r="G5255" t="s">
        <v>924</v>
      </c>
      <c r="H5255" t="s">
        <v>259</v>
      </c>
      <c r="I5255" t="s">
        <v>664</v>
      </c>
      <c r="J5255" t="s">
        <v>21</v>
      </c>
      <c r="K5255" s="3" t="str">
        <f t="shared" si="341"/>
        <v>Organic Chemical StorageOther</v>
      </c>
      <c r="L5255" s="9" t="s">
        <v>1453</v>
      </c>
      <c r="M5255" s="9" t="s">
        <v>1454</v>
      </c>
      <c r="N5255" t="s">
        <v>41</v>
      </c>
      <c r="P5255" s="5" t="str">
        <f>IF(LOOKUP($K5255,Fuel_Mappings!$C$2:$C$255,Fuel_Mappings!$D$2:$D$255)&lt;&gt;"",LOOKUP($K5255,Fuel_Mappings!$C$2:$C$255,Fuel_Mappings!$D$2:$D$255),"")</f>
        <v>Other_Fuel</v>
      </c>
      <c r="Q5255" s="5" t="str">
        <f>IF($P5255="Other_Fuel",IF(LOOKUP($G5255,Fuel_Mappings!$I$2:$I$36,Fuel_Mappings!$I$2:$I$36)=$G5255,LOOKUP($G5255,Fuel_Mappings!$I$2:$I$36,Fuel_Mappings!$J$2:$J$36),""),"")</f>
        <v/>
      </c>
      <c r="S5255" s="5" t="str">
        <f t="shared" si="342"/>
        <v>2D3d</v>
      </c>
      <c r="T5255" s="3" t="b">
        <f t="shared" si="343"/>
        <v>1</v>
      </c>
      <c r="U5255" s="3" t="b">
        <f t="shared" si="344"/>
        <v>1</v>
      </c>
    </row>
    <row r="5256" spans="1:21">
      <c r="A5256" s="10">
        <v>40202104</v>
      </c>
      <c r="B5256" t="s">
        <v>1101</v>
      </c>
      <c r="C5256" t="s">
        <v>890</v>
      </c>
      <c r="D5256" t="s">
        <v>891</v>
      </c>
      <c r="E5256" t="s">
        <v>95</v>
      </c>
      <c r="F5256" t="s">
        <v>96</v>
      </c>
      <c r="G5256" t="s">
        <v>921</v>
      </c>
      <c r="H5256" t="s">
        <v>259</v>
      </c>
      <c r="I5256" t="s">
        <v>664</v>
      </c>
      <c r="J5256" t="s">
        <v>21</v>
      </c>
      <c r="K5256" s="3" t="str">
        <f t="shared" si="341"/>
        <v>Organic Chemical StorageOther</v>
      </c>
      <c r="L5256" s="9" t="s">
        <v>1453</v>
      </c>
      <c r="M5256" s="9" t="s">
        <v>1454</v>
      </c>
      <c r="N5256" t="s">
        <v>41</v>
      </c>
      <c r="P5256" s="5" t="str">
        <f>IF(LOOKUP($K5256,Fuel_Mappings!$C$2:$C$255,Fuel_Mappings!$D$2:$D$255)&lt;&gt;"",LOOKUP($K5256,Fuel_Mappings!$C$2:$C$255,Fuel_Mappings!$D$2:$D$255),"")</f>
        <v>Other_Fuel</v>
      </c>
      <c r="Q5256" s="5" t="str">
        <f>IF($P5256="Other_Fuel",IF(LOOKUP($G5256,Fuel_Mappings!$I$2:$I$36,Fuel_Mappings!$I$2:$I$36)=$G5256,LOOKUP($G5256,Fuel_Mappings!$I$2:$I$36,Fuel_Mappings!$J$2:$J$36),""),"")</f>
        <v/>
      </c>
      <c r="S5256" s="5" t="str">
        <f t="shared" si="342"/>
        <v>2D3d</v>
      </c>
      <c r="T5256" s="3" t="b">
        <f t="shared" si="343"/>
        <v>1</v>
      </c>
      <c r="U5256" s="3" t="b">
        <f t="shared" si="344"/>
        <v>1</v>
      </c>
    </row>
    <row r="5257" spans="1:21">
      <c r="A5257" s="10">
        <v>40202604</v>
      </c>
      <c r="B5257" t="s">
        <v>1101</v>
      </c>
      <c r="C5257" t="s">
        <v>890</v>
      </c>
      <c r="D5257" t="s">
        <v>891</v>
      </c>
      <c r="E5257" t="s">
        <v>95</v>
      </c>
      <c r="F5257" t="s">
        <v>96</v>
      </c>
      <c r="G5257" t="s">
        <v>932</v>
      </c>
      <c r="H5257" t="s">
        <v>259</v>
      </c>
      <c r="I5257" t="s">
        <v>664</v>
      </c>
      <c r="J5257" t="s">
        <v>21</v>
      </c>
      <c r="K5257" s="3" t="str">
        <f t="shared" si="341"/>
        <v>Organic Chemical StorageOther</v>
      </c>
      <c r="L5257" s="9" t="s">
        <v>1453</v>
      </c>
      <c r="M5257" s="9" t="s">
        <v>1454</v>
      </c>
      <c r="N5257" t="s">
        <v>41</v>
      </c>
      <c r="P5257" s="5" t="str">
        <f>IF(LOOKUP($K5257,Fuel_Mappings!$C$2:$C$255,Fuel_Mappings!$D$2:$D$255)&lt;&gt;"",LOOKUP($K5257,Fuel_Mappings!$C$2:$C$255,Fuel_Mappings!$D$2:$D$255),"")</f>
        <v>Other_Fuel</v>
      </c>
      <c r="Q5257" s="5" t="str">
        <f>IF($P5257="Other_Fuel",IF(LOOKUP($G5257,Fuel_Mappings!$I$2:$I$36,Fuel_Mappings!$I$2:$I$36)=$G5257,LOOKUP($G5257,Fuel_Mappings!$I$2:$I$36,Fuel_Mappings!$J$2:$J$36),""),"")</f>
        <v/>
      </c>
      <c r="S5257" s="5" t="str">
        <f t="shared" si="342"/>
        <v>2D3d</v>
      </c>
      <c r="T5257" s="3" t="b">
        <f t="shared" si="343"/>
        <v>1</v>
      </c>
      <c r="U5257" s="3" t="b">
        <f t="shared" si="344"/>
        <v>1</v>
      </c>
    </row>
    <row r="5258" spans="1:21">
      <c r="A5258" s="10">
        <v>50410030</v>
      </c>
      <c r="B5258" t="s">
        <v>1101</v>
      </c>
      <c r="C5258" t="s">
        <v>1535</v>
      </c>
      <c r="D5258" t="s">
        <v>1536</v>
      </c>
      <c r="E5258" t="s">
        <v>114</v>
      </c>
      <c r="F5258" t="s">
        <v>438</v>
      </c>
      <c r="G5258" t="s">
        <v>439</v>
      </c>
      <c r="H5258" t="s">
        <v>259</v>
      </c>
      <c r="I5258" t="s">
        <v>419</v>
      </c>
      <c r="J5258" t="s">
        <v>21</v>
      </c>
      <c r="K5258" s="3" t="str">
        <f t="shared" si="341"/>
        <v>Bulk Materials StorageOther</v>
      </c>
      <c r="L5258" s="9" t="s">
        <v>1464</v>
      </c>
      <c r="M5258" s="9" t="s">
        <v>1465</v>
      </c>
      <c r="N5258" t="s">
        <v>41</v>
      </c>
      <c r="P5258" s="5" t="str">
        <f>IF(LOOKUP($K5258,Fuel_Mappings!$C$2:$C$255,Fuel_Mappings!$D$2:$D$255)&lt;&gt;"",LOOKUP($K5258,Fuel_Mappings!$C$2:$C$255,Fuel_Mappings!$D$2:$D$255),"")</f>
        <v>Other_Fuel</v>
      </c>
      <c r="Q5258" s="5" t="str">
        <f>IF($P5258="Other_Fuel",IF(LOOKUP($G5258,Fuel_Mappings!$I$2:$I$36,Fuel_Mappings!$I$2:$I$36)=$G5258,LOOKUP($G5258,Fuel_Mappings!$I$2:$I$36,Fuel_Mappings!$J$2:$J$36),""),"")</f>
        <v/>
      </c>
      <c r="S5258" s="5" t="str">
        <f t="shared" si="342"/>
        <v>2H3</v>
      </c>
      <c r="T5258" s="3" t="b">
        <f t="shared" si="343"/>
        <v>1</v>
      </c>
      <c r="U5258" s="3" t="b">
        <f t="shared" si="344"/>
        <v>1</v>
      </c>
    </row>
    <row r="5259" spans="1:21">
      <c r="A5259" s="10">
        <v>50410022</v>
      </c>
      <c r="B5259" t="s">
        <v>1101</v>
      </c>
      <c r="C5259" t="s">
        <v>1535</v>
      </c>
      <c r="D5259" t="s">
        <v>1536</v>
      </c>
      <c r="E5259" t="s">
        <v>114</v>
      </c>
      <c r="F5259" t="s">
        <v>438</v>
      </c>
      <c r="G5259" t="s">
        <v>439</v>
      </c>
      <c r="H5259" t="s">
        <v>259</v>
      </c>
      <c r="I5259" t="s">
        <v>419</v>
      </c>
      <c r="J5259" t="s">
        <v>21</v>
      </c>
      <c r="K5259" s="3" t="str">
        <f t="shared" si="341"/>
        <v>Bulk Materials StorageOther</v>
      </c>
      <c r="L5259" s="9" t="s">
        <v>1464</v>
      </c>
      <c r="M5259" s="9" t="s">
        <v>1465</v>
      </c>
      <c r="N5259" t="s">
        <v>41</v>
      </c>
      <c r="P5259" s="5" t="str">
        <f>IF(LOOKUP($K5259,Fuel_Mappings!$C$2:$C$255,Fuel_Mappings!$D$2:$D$255)&lt;&gt;"",LOOKUP($K5259,Fuel_Mappings!$C$2:$C$255,Fuel_Mappings!$D$2:$D$255),"")</f>
        <v>Other_Fuel</v>
      </c>
      <c r="Q5259" s="5" t="str">
        <f>IF($P5259="Other_Fuel",IF(LOOKUP($G5259,Fuel_Mappings!$I$2:$I$36,Fuel_Mappings!$I$2:$I$36)=$G5259,LOOKUP($G5259,Fuel_Mappings!$I$2:$I$36,Fuel_Mappings!$J$2:$J$36),""),"")</f>
        <v/>
      </c>
      <c r="S5259" s="5" t="str">
        <f t="shared" si="342"/>
        <v>2H3</v>
      </c>
      <c r="T5259" s="3" t="b">
        <f t="shared" si="343"/>
        <v>1</v>
      </c>
      <c r="U5259" s="3" t="b">
        <f t="shared" si="344"/>
        <v>1</v>
      </c>
    </row>
    <row r="5260" spans="1:21">
      <c r="A5260" s="10">
        <v>2805018000</v>
      </c>
      <c r="B5260" t="s">
        <v>1156</v>
      </c>
      <c r="C5260" t="s">
        <v>1157</v>
      </c>
      <c r="D5260" t="s">
        <v>1158</v>
      </c>
      <c r="E5260" t="s">
        <v>22</v>
      </c>
      <c r="F5260" t="s">
        <v>1159</v>
      </c>
      <c r="G5260" t="s">
        <v>1160</v>
      </c>
      <c r="H5260" t="s">
        <v>201</v>
      </c>
      <c r="I5260" t="s">
        <v>1161</v>
      </c>
      <c r="J5260" t="s">
        <v>1162</v>
      </c>
      <c r="K5260" s="3" t="str">
        <f t="shared" si="341"/>
        <v>Agriculture &amp; ForestryAgricultural Livestock</v>
      </c>
      <c r="L5260" s="9" t="s">
        <v>1468</v>
      </c>
      <c r="M5260" s="9" t="s">
        <v>1469</v>
      </c>
      <c r="N5260" t="s">
        <v>41</v>
      </c>
      <c r="P5260" s="5" t="str">
        <f>IF(LOOKUP($K5260,Fuel_Mappings!$C$2:$C$255,Fuel_Mappings!$D$2:$D$255)&lt;&gt;"",LOOKUP($K5260,Fuel_Mappings!$C$2:$C$255,Fuel_Mappings!$D$2:$D$255),"")</f>
        <v/>
      </c>
      <c r="Q5260" s="5" t="str">
        <f>IF($P5260="Other_Fuel",IF(LOOKUP($G5260,Fuel_Mappings!$I$2:$I$36,Fuel_Mappings!$I$2:$I$36)=$G5260,LOOKUP($G5260,Fuel_Mappings!$I$2:$I$36,Fuel_Mappings!$J$2:$J$36),""),"")</f>
        <v/>
      </c>
      <c r="S5260" s="5" t="str">
        <f t="shared" si="342"/>
        <v>3B1a</v>
      </c>
      <c r="T5260" s="3" t="b">
        <f t="shared" si="343"/>
        <v>1</v>
      </c>
      <c r="U5260" s="3" t="b">
        <f t="shared" si="344"/>
        <v>1</v>
      </c>
    </row>
    <row r="5261" spans="1:21">
      <c r="A5261" s="10">
        <v>2805019100</v>
      </c>
      <c r="B5261" t="s">
        <v>1156</v>
      </c>
      <c r="C5261" t="s">
        <v>1157</v>
      </c>
      <c r="D5261" t="s">
        <v>1158</v>
      </c>
      <c r="E5261" t="s">
        <v>22</v>
      </c>
      <c r="F5261" t="s">
        <v>1159</v>
      </c>
      <c r="G5261" t="s">
        <v>1163</v>
      </c>
      <c r="H5261" t="s">
        <v>201</v>
      </c>
      <c r="I5261" t="s">
        <v>1161</v>
      </c>
      <c r="J5261" t="s">
        <v>1162</v>
      </c>
      <c r="K5261" s="3" t="str">
        <f t="shared" si="341"/>
        <v>Agriculture &amp; ForestryAgricultural Livestock</v>
      </c>
      <c r="L5261" s="9" t="s">
        <v>1468</v>
      </c>
      <c r="M5261" s="9" t="s">
        <v>1469</v>
      </c>
      <c r="N5261" t="s">
        <v>41</v>
      </c>
      <c r="P5261" s="5" t="str">
        <f>IF(LOOKUP($K5261,Fuel_Mappings!$C$2:$C$255,Fuel_Mappings!$D$2:$D$255)&lt;&gt;"",LOOKUP($K5261,Fuel_Mappings!$C$2:$C$255,Fuel_Mappings!$D$2:$D$255),"")</f>
        <v/>
      </c>
      <c r="Q5261" s="5" t="str">
        <f>IF($P5261="Other_Fuel",IF(LOOKUP($G5261,Fuel_Mappings!$I$2:$I$36,Fuel_Mappings!$I$2:$I$36)=$G5261,LOOKUP($G5261,Fuel_Mappings!$I$2:$I$36,Fuel_Mappings!$J$2:$J$36),""),"")</f>
        <v/>
      </c>
      <c r="S5261" s="5" t="str">
        <f t="shared" si="342"/>
        <v>3B1a</v>
      </c>
      <c r="T5261" s="3" t="b">
        <f t="shared" si="343"/>
        <v>1</v>
      </c>
      <c r="U5261" s="3" t="b">
        <f t="shared" si="344"/>
        <v>1</v>
      </c>
    </row>
    <row r="5262" spans="1:21">
      <c r="A5262" s="10">
        <v>2805019200</v>
      </c>
      <c r="B5262" t="s">
        <v>1156</v>
      </c>
      <c r="C5262" t="s">
        <v>1157</v>
      </c>
      <c r="D5262" t="s">
        <v>1158</v>
      </c>
      <c r="E5262" t="s">
        <v>22</v>
      </c>
      <c r="F5262" t="s">
        <v>1159</v>
      </c>
      <c r="G5262" t="s">
        <v>1163</v>
      </c>
      <c r="H5262" t="s">
        <v>201</v>
      </c>
      <c r="I5262" t="s">
        <v>1161</v>
      </c>
      <c r="J5262" t="s">
        <v>1162</v>
      </c>
      <c r="K5262" s="3" t="str">
        <f t="shared" si="341"/>
        <v>Agriculture &amp; ForestryAgricultural Livestock</v>
      </c>
      <c r="L5262" s="9" t="s">
        <v>1468</v>
      </c>
      <c r="M5262" s="9" t="s">
        <v>1469</v>
      </c>
      <c r="N5262" t="s">
        <v>41</v>
      </c>
      <c r="P5262" s="5" t="str">
        <f>IF(LOOKUP($K5262,Fuel_Mappings!$C$2:$C$255,Fuel_Mappings!$D$2:$D$255)&lt;&gt;"",LOOKUP($K5262,Fuel_Mappings!$C$2:$C$255,Fuel_Mappings!$D$2:$D$255),"")</f>
        <v/>
      </c>
      <c r="Q5262" s="5" t="str">
        <f>IF($P5262="Other_Fuel",IF(LOOKUP($G5262,Fuel_Mappings!$I$2:$I$36,Fuel_Mappings!$I$2:$I$36)=$G5262,LOOKUP($G5262,Fuel_Mappings!$I$2:$I$36,Fuel_Mappings!$J$2:$J$36),""),"")</f>
        <v/>
      </c>
      <c r="S5262" s="5" t="str">
        <f t="shared" si="342"/>
        <v>3B1a</v>
      </c>
      <c r="T5262" s="3" t="b">
        <f t="shared" si="343"/>
        <v>1</v>
      </c>
      <c r="U5262" s="3" t="b">
        <f t="shared" si="344"/>
        <v>1</v>
      </c>
    </row>
    <row r="5263" spans="1:21">
      <c r="A5263" s="10">
        <v>2805019300</v>
      </c>
      <c r="B5263" t="s">
        <v>1156</v>
      </c>
      <c r="C5263" t="s">
        <v>1157</v>
      </c>
      <c r="D5263" t="s">
        <v>1158</v>
      </c>
      <c r="E5263" t="s">
        <v>22</v>
      </c>
      <c r="F5263" t="s">
        <v>1159</v>
      </c>
      <c r="G5263" t="s">
        <v>1163</v>
      </c>
      <c r="H5263" t="s">
        <v>201</v>
      </c>
      <c r="I5263" t="s">
        <v>1161</v>
      </c>
      <c r="J5263" t="s">
        <v>1162</v>
      </c>
      <c r="K5263" s="3" t="str">
        <f t="shared" si="341"/>
        <v>Agriculture &amp; ForestryAgricultural Livestock</v>
      </c>
      <c r="L5263" s="9" t="s">
        <v>1468</v>
      </c>
      <c r="M5263" s="9" t="s">
        <v>1469</v>
      </c>
      <c r="N5263" t="s">
        <v>41</v>
      </c>
      <c r="P5263" s="5" t="str">
        <f>IF(LOOKUP($K5263,Fuel_Mappings!$C$2:$C$255,Fuel_Mappings!$D$2:$D$255)&lt;&gt;"",LOOKUP($K5263,Fuel_Mappings!$C$2:$C$255,Fuel_Mappings!$D$2:$D$255),"")</f>
        <v/>
      </c>
      <c r="Q5263" s="5" t="str">
        <f>IF($P5263="Other_Fuel",IF(LOOKUP($G5263,Fuel_Mappings!$I$2:$I$36,Fuel_Mappings!$I$2:$I$36)=$G5263,LOOKUP($G5263,Fuel_Mappings!$I$2:$I$36,Fuel_Mappings!$J$2:$J$36),""),"")</f>
        <v/>
      </c>
      <c r="S5263" s="5" t="str">
        <f t="shared" si="342"/>
        <v>3B1a</v>
      </c>
      <c r="T5263" s="3" t="b">
        <f t="shared" si="343"/>
        <v>1</v>
      </c>
      <c r="U5263" s="3" t="b">
        <f t="shared" si="344"/>
        <v>1</v>
      </c>
    </row>
    <row r="5264" spans="1:21">
      <c r="A5264" s="10">
        <v>2805021100</v>
      </c>
      <c r="B5264" t="s">
        <v>1156</v>
      </c>
      <c r="C5264" t="s">
        <v>1157</v>
      </c>
      <c r="D5264" t="s">
        <v>1158</v>
      </c>
      <c r="E5264" t="s">
        <v>22</v>
      </c>
      <c r="F5264" t="s">
        <v>1159</v>
      </c>
      <c r="G5264" t="s">
        <v>1164</v>
      </c>
      <c r="H5264" t="s">
        <v>201</v>
      </c>
      <c r="I5264" t="s">
        <v>1161</v>
      </c>
      <c r="J5264" t="s">
        <v>1162</v>
      </c>
      <c r="K5264" s="3" t="str">
        <f t="shared" si="341"/>
        <v>Agriculture &amp; ForestryAgricultural Livestock</v>
      </c>
      <c r="L5264" s="9" t="s">
        <v>1468</v>
      </c>
      <c r="M5264" s="9" t="s">
        <v>1469</v>
      </c>
      <c r="N5264" t="s">
        <v>41</v>
      </c>
      <c r="P5264" s="5" t="str">
        <f>IF(LOOKUP($K5264,Fuel_Mappings!$C$2:$C$255,Fuel_Mappings!$D$2:$D$255)&lt;&gt;"",LOOKUP($K5264,Fuel_Mappings!$C$2:$C$255,Fuel_Mappings!$D$2:$D$255),"")</f>
        <v/>
      </c>
      <c r="Q5264" s="5" t="str">
        <f>IF($P5264="Other_Fuel",IF(LOOKUP($G5264,Fuel_Mappings!$I$2:$I$36,Fuel_Mappings!$I$2:$I$36)=$G5264,LOOKUP($G5264,Fuel_Mappings!$I$2:$I$36,Fuel_Mappings!$J$2:$J$36),""),"")</f>
        <v/>
      </c>
      <c r="S5264" s="5" t="str">
        <f t="shared" si="342"/>
        <v>3B1a</v>
      </c>
      <c r="T5264" s="3" t="b">
        <f t="shared" si="343"/>
        <v>1</v>
      </c>
      <c r="U5264" s="3" t="b">
        <f t="shared" si="344"/>
        <v>1</v>
      </c>
    </row>
    <row r="5265" spans="1:21">
      <c r="A5265" s="10">
        <v>2805021200</v>
      </c>
      <c r="B5265" t="s">
        <v>1156</v>
      </c>
      <c r="C5265" t="s">
        <v>1157</v>
      </c>
      <c r="D5265" t="s">
        <v>1158</v>
      </c>
      <c r="E5265" t="s">
        <v>22</v>
      </c>
      <c r="F5265" t="s">
        <v>1159</v>
      </c>
      <c r="G5265" t="s">
        <v>1164</v>
      </c>
      <c r="H5265" t="s">
        <v>201</v>
      </c>
      <c r="I5265" t="s">
        <v>1161</v>
      </c>
      <c r="J5265" t="s">
        <v>1162</v>
      </c>
      <c r="K5265" s="3" t="str">
        <f t="shared" si="341"/>
        <v>Agriculture &amp; ForestryAgricultural Livestock</v>
      </c>
      <c r="L5265" s="9" t="s">
        <v>1468</v>
      </c>
      <c r="M5265" s="9" t="s">
        <v>1469</v>
      </c>
      <c r="N5265" t="s">
        <v>41</v>
      </c>
      <c r="P5265" s="5" t="str">
        <f>IF(LOOKUP($K5265,Fuel_Mappings!$C$2:$C$255,Fuel_Mappings!$D$2:$D$255)&lt;&gt;"",LOOKUP($K5265,Fuel_Mappings!$C$2:$C$255,Fuel_Mappings!$D$2:$D$255),"")</f>
        <v/>
      </c>
      <c r="Q5265" s="5" t="str">
        <f>IF($P5265="Other_Fuel",IF(LOOKUP($G5265,Fuel_Mappings!$I$2:$I$36,Fuel_Mappings!$I$2:$I$36)=$G5265,LOOKUP($G5265,Fuel_Mappings!$I$2:$I$36,Fuel_Mappings!$J$2:$J$36),""),"")</f>
        <v/>
      </c>
      <c r="S5265" s="5" t="str">
        <f t="shared" si="342"/>
        <v>3B1a</v>
      </c>
      <c r="T5265" s="3" t="b">
        <f t="shared" si="343"/>
        <v>1</v>
      </c>
      <c r="U5265" s="3" t="b">
        <f t="shared" si="344"/>
        <v>1</v>
      </c>
    </row>
    <row r="5266" spans="1:21">
      <c r="A5266" s="10">
        <v>2805021300</v>
      </c>
      <c r="B5266" t="s">
        <v>1156</v>
      </c>
      <c r="C5266" t="s">
        <v>1157</v>
      </c>
      <c r="D5266" t="s">
        <v>1158</v>
      </c>
      <c r="E5266" t="s">
        <v>22</v>
      </c>
      <c r="F5266" t="s">
        <v>1159</v>
      </c>
      <c r="G5266" t="s">
        <v>1164</v>
      </c>
      <c r="H5266" t="s">
        <v>201</v>
      </c>
      <c r="I5266" t="s">
        <v>1161</v>
      </c>
      <c r="J5266" t="s">
        <v>1162</v>
      </c>
      <c r="K5266" s="3" t="str">
        <f t="shared" si="341"/>
        <v>Agriculture &amp; ForestryAgricultural Livestock</v>
      </c>
      <c r="L5266" s="9" t="s">
        <v>1468</v>
      </c>
      <c r="M5266" s="9" t="s">
        <v>1469</v>
      </c>
      <c r="N5266" t="s">
        <v>41</v>
      </c>
      <c r="P5266" s="5" t="str">
        <f>IF(LOOKUP($K5266,Fuel_Mappings!$C$2:$C$255,Fuel_Mappings!$D$2:$D$255)&lt;&gt;"",LOOKUP($K5266,Fuel_Mappings!$C$2:$C$255,Fuel_Mappings!$D$2:$D$255),"")</f>
        <v/>
      </c>
      <c r="Q5266" s="5" t="str">
        <f>IF($P5266="Other_Fuel",IF(LOOKUP($G5266,Fuel_Mappings!$I$2:$I$36,Fuel_Mappings!$I$2:$I$36)=$G5266,LOOKUP($G5266,Fuel_Mappings!$I$2:$I$36,Fuel_Mappings!$J$2:$J$36),""),"")</f>
        <v/>
      </c>
      <c r="S5266" s="5" t="str">
        <f t="shared" si="342"/>
        <v>3B1a</v>
      </c>
      <c r="T5266" s="3" t="b">
        <f t="shared" si="343"/>
        <v>1</v>
      </c>
      <c r="U5266" s="3" t="b">
        <f t="shared" si="344"/>
        <v>1</v>
      </c>
    </row>
    <row r="5267" spans="1:21">
      <c r="A5267" s="10">
        <v>2805022100</v>
      </c>
      <c r="B5267" t="s">
        <v>1156</v>
      </c>
      <c r="C5267" t="s">
        <v>1157</v>
      </c>
      <c r="D5267" t="s">
        <v>1158</v>
      </c>
      <c r="E5267" t="s">
        <v>22</v>
      </c>
      <c r="F5267" t="s">
        <v>1159</v>
      </c>
      <c r="G5267" t="s">
        <v>1165</v>
      </c>
      <c r="H5267" t="s">
        <v>201</v>
      </c>
      <c r="I5267" t="s">
        <v>1161</v>
      </c>
      <c r="J5267" t="s">
        <v>1162</v>
      </c>
      <c r="K5267" s="3" t="str">
        <f t="shared" si="341"/>
        <v>Agriculture &amp; ForestryAgricultural Livestock</v>
      </c>
      <c r="L5267" s="9" t="s">
        <v>1468</v>
      </c>
      <c r="M5267" s="9" t="s">
        <v>1469</v>
      </c>
      <c r="N5267" t="s">
        <v>41</v>
      </c>
      <c r="P5267" s="5" t="str">
        <f>IF(LOOKUP($K5267,Fuel_Mappings!$C$2:$C$255,Fuel_Mappings!$D$2:$D$255)&lt;&gt;"",LOOKUP($K5267,Fuel_Mappings!$C$2:$C$255,Fuel_Mappings!$D$2:$D$255),"")</f>
        <v/>
      </c>
      <c r="Q5267" s="5" t="str">
        <f>IF($P5267="Other_Fuel",IF(LOOKUP($G5267,Fuel_Mappings!$I$2:$I$36,Fuel_Mappings!$I$2:$I$36)=$G5267,LOOKUP($G5267,Fuel_Mappings!$I$2:$I$36,Fuel_Mappings!$J$2:$J$36),""),"")</f>
        <v/>
      </c>
      <c r="S5267" s="5" t="str">
        <f t="shared" si="342"/>
        <v>3B1a</v>
      </c>
      <c r="T5267" s="3" t="b">
        <f t="shared" si="343"/>
        <v>1</v>
      </c>
      <c r="U5267" s="3" t="b">
        <f t="shared" si="344"/>
        <v>1</v>
      </c>
    </row>
    <row r="5268" spans="1:21">
      <c r="A5268" s="10">
        <v>2805022200</v>
      </c>
      <c r="B5268" t="s">
        <v>1156</v>
      </c>
      <c r="C5268" t="s">
        <v>1157</v>
      </c>
      <c r="D5268" t="s">
        <v>1158</v>
      </c>
      <c r="E5268" t="s">
        <v>22</v>
      </c>
      <c r="F5268" t="s">
        <v>1159</v>
      </c>
      <c r="G5268" t="s">
        <v>1165</v>
      </c>
      <c r="H5268" t="s">
        <v>201</v>
      </c>
      <c r="I5268" t="s">
        <v>1161</v>
      </c>
      <c r="J5268" t="s">
        <v>1162</v>
      </c>
      <c r="K5268" s="3" t="str">
        <f t="shared" si="341"/>
        <v>Agriculture &amp; ForestryAgricultural Livestock</v>
      </c>
      <c r="L5268" s="9" t="s">
        <v>1468</v>
      </c>
      <c r="M5268" s="9" t="s">
        <v>1469</v>
      </c>
      <c r="N5268" t="s">
        <v>41</v>
      </c>
      <c r="P5268" s="5" t="str">
        <f>IF(LOOKUP($K5268,Fuel_Mappings!$C$2:$C$255,Fuel_Mappings!$D$2:$D$255)&lt;&gt;"",LOOKUP($K5268,Fuel_Mappings!$C$2:$C$255,Fuel_Mappings!$D$2:$D$255),"")</f>
        <v/>
      </c>
      <c r="Q5268" s="5" t="str">
        <f>IF($P5268="Other_Fuel",IF(LOOKUP($G5268,Fuel_Mappings!$I$2:$I$36,Fuel_Mappings!$I$2:$I$36)=$G5268,LOOKUP($G5268,Fuel_Mappings!$I$2:$I$36,Fuel_Mappings!$J$2:$J$36),""),"")</f>
        <v/>
      </c>
      <c r="S5268" s="5" t="str">
        <f t="shared" si="342"/>
        <v>3B1a</v>
      </c>
      <c r="T5268" s="3" t="b">
        <f t="shared" si="343"/>
        <v>1</v>
      </c>
      <c r="U5268" s="3" t="b">
        <f t="shared" si="344"/>
        <v>1</v>
      </c>
    </row>
    <row r="5269" spans="1:21">
      <c r="A5269" s="10">
        <v>2805022300</v>
      </c>
      <c r="B5269" t="s">
        <v>1156</v>
      </c>
      <c r="C5269" t="s">
        <v>1157</v>
      </c>
      <c r="D5269" t="s">
        <v>1158</v>
      </c>
      <c r="E5269" t="s">
        <v>22</v>
      </c>
      <c r="F5269" t="s">
        <v>1159</v>
      </c>
      <c r="G5269" t="s">
        <v>1165</v>
      </c>
      <c r="H5269" t="s">
        <v>201</v>
      </c>
      <c r="I5269" t="s">
        <v>1161</v>
      </c>
      <c r="J5269" t="s">
        <v>1162</v>
      </c>
      <c r="K5269" s="3" t="str">
        <f t="shared" si="341"/>
        <v>Agriculture &amp; ForestryAgricultural Livestock</v>
      </c>
      <c r="L5269" s="9" t="s">
        <v>1468</v>
      </c>
      <c r="M5269" s="9" t="s">
        <v>1469</v>
      </c>
      <c r="N5269" t="s">
        <v>41</v>
      </c>
      <c r="P5269" s="5" t="str">
        <f>IF(LOOKUP($K5269,Fuel_Mappings!$C$2:$C$255,Fuel_Mappings!$D$2:$D$255)&lt;&gt;"",LOOKUP($K5269,Fuel_Mappings!$C$2:$C$255,Fuel_Mappings!$D$2:$D$255),"")</f>
        <v/>
      </c>
      <c r="Q5269" s="5" t="str">
        <f>IF($P5269="Other_Fuel",IF(LOOKUP($G5269,Fuel_Mappings!$I$2:$I$36,Fuel_Mappings!$I$2:$I$36)=$G5269,LOOKUP($G5269,Fuel_Mappings!$I$2:$I$36,Fuel_Mappings!$J$2:$J$36),""),"")</f>
        <v/>
      </c>
      <c r="S5269" s="5" t="str">
        <f t="shared" si="342"/>
        <v>3B1a</v>
      </c>
      <c r="T5269" s="3" t="b">
        <f t="shared" si="343"/>
        <v>1</v>
      </c>
      <c r="U5269" s="3" t="b">
        <f t="shared" si="344"/>
        <v>1</v>
      </c>
    </row>
    <row r="5270" spans="1:21">
      <c r="A5270" s="10">
        <v>2805023100</v>
      </c>
      <c r="B5270" t="s">
        <v>1156</v>
      </c>
      <c r="C5270" t="s">
        <v>1157</v>
      </c>
      <c r="D5270" t="s">
        <v>1158</v>
      </c>
      <c r="E5270" t="s">
        <v>22</v>
      </c>
      <c r="F5270" t="s">
        <v>1159</v>
      </c>
      <c r="G5270" t="s">
        <v>1166</v>
      </c>
      <c r="H5270" t="s">
        <v>201</v>
      </c>
      <c r="I5270" t="s">
        <v>1161</v>
      </c>
      <c r="J5270" t="s">
        <v>1162</v>
      </c>
      <c r="K5270" s="3" t="str">
        <f t="shared" si="341"/>
        <v>Agriculture &amp; ForestryAgricultural Livestock</v>
      </c>
      <c r="L5270" s="9" t="s">
        <v>1468</v>
      </c>
      <c r="M5270" s="9" t="s">
        <v>1469</v>
      </c>
      <c r="N5270" t="s">
        <v>41</v>
      </c>
      <c r="P5270" s="5" t="str">
        <f>IF(LOOKUP($K5270,Fuel_Mappings!$C$2:$C$255,Fuel_Mappings!$D$2:$D$255)&lt;&gt;"",LOOKUP($K5270,Fuel_Mappings!$C$2:$C$255,Fuel_Mappings!$D$2:$D$255),"")</f>
        <v/>
      </c>
      <c r="Q5270" s="5" t="str">
        <f>IF($P5270="Other_Fuel",IF(LOOKUP($G5270,Fuel_Mappings!$I$2:$I$36,Fuel_Mappings!$I$2:$I$36)=$G5270,LOOKUP($G5270,Fuel_Mappings!$I$2:$I$36,Fuel_Mappings!$J$2:$J$36),""),"")</f>
        <v/>
      </c>
      <c r="S5270" s="5" t="str">
        <f t="shared" si="342"/>
        <v>3B1a</v>
      </c>
      <c r="T5270" s="3" t="b">
        <f t="shared" si="343"/>
        <v>1</v>
      </c>
      <c r="U5270" s="3" t="b">
        <f t="shared" si="344"/>
        <v>1</v>
      </c>
    </row>
    <row r="5271" spans="1:21">
      <c r="A5271" s="10">
        <v>2805023200</v>
      </c>
      <c r="B5271" t="s">
        <v>1156</v>
      </c>
      <c r="C5271" t="s">
        <v>1157</v>
      </c>
      <c r="D5271" t="s">
        <v>1158</v>
      </c>
      <c r="E5271" t="s">
        <v>22</v>
      </c>
      <c r="F5271" t="s">
        <v>1159</v>
      </c>
      <c r="G5271" t="s">
        <v>1166</v>
      </c>
      <c r="H5271" t="s">
        <v>201</v>
      </c>
      <c r="I5271" t="s">
        <v>1161</v>
      </c>
      <c r="J5271" t="s">
        <v>1162</v>
      </c>
      <c r="K5271" s="3" t="str">
        <f t="shared" si="341"/>
        <v>Agriculture &amp; ForestryAgricultural Livestock</v>
      </c>
      <c r="L5271" s="9" t="s">
        <v>1468</v>
      </c>
      <c r="M5271" s="9" t="s">
        <v>1469</v>
      </c>
      <c r="N5271" t="s">
        <v>41</v>
      </c>
      <c r="P5271" s="5" t="str">
        <f>IF(LOOKUP($K5271,Fuel_Mappings!$C$2:$C$255,Fuel_Mappings!$D$2:$D$255)&lt;&gt;"",LOOKUP($K5271,Fuel_Mappings!$C$2:$C$255,Fuel_Mappings!$D$2:$D$255),"")</f>
        <v/>
      </c>
      <c r="Q5271" s="5" t="str">
        <f>IF($P5271="Other_Fuel",IF(LOOKUP($G5271,Fuel_Mappings!$I$2:$I$36,Fuel_Mappings!$I$2:$I$36)=$G5271,LOOKUP($G5271,Fuel_Mappings!$I$2:$I$36,Fuel_Mappings!$J$2:$J$36),""),"")</f>
        <v/>
      </c>
      <c r="S5271" s="5" t="str">
        <f t="shared" si="342"/>
        <v>3B1a</v>
      </c>
      <c r="T5271" s="3" t="b">
        <f t="shared" si="343"/>
        <v>1</v>
      </c>
      <c r="U5271" s="3" t="b">
        <f t="shared" si="344"/>
        <v>1</v>
      </c>
    </row>
    <row r="5272" spans="1:21">
      <c r="A5272" s="10">
        <v>2805023300</v>
      </c>
      <c r="B5272" t="s">
        <v>1156</v>
      </c>
      <c r="C5272" t="s">
        <v>1157</v>
      </c>
      <c r="D5272" t="s">
        <v>1158</v>
      </c>
      <c r="E5272" t="s">
        <v>22</v>
      </c>
      <c r="F5272" t="s">
        <v>1159</v>
      </c>
      <c r="G5272" t="s">
        <v>1166</v>
      </c>
      <c r="H5272" t="s">
        <v>201</v>
      </c>
      <c r="I5272" t="s">
        <v>1161</v>
      </c>
      <c r="J5272" t="s">
        <v>1162</v>
      </c>
      <c r="K5272" s="3" t="str">
        <f t="shared" si="341"/>
        <v>Agriculture &amp; ForestryAgricultural Livestock</v>
      </c>
      <c r="L5272" s="9" t="s">
        <v>1468</v>
      </c>
      <c r="M5272" s="9" t="s">
        <v>1469</v>
      </c>
      <c r="N5272" t="s">
        <v>41</v>
      </c>
      <c r="P5272" s="5" t="str">
        <f>IF(LOOKUP($K5272,Fuel_Mappings!$C$2:$C$255,Fuel_Mappings!$D$2:$D$255)&lt;&gt;"",LOOKUP($K5272,Fuel_Mappings!$C$2:$C$255,Fuel_Mappings!$D$2:$D$255),"")</f>
        <v/>
      </c>
      <c r="Q5272" s="5" t="str">
        <f>IF($P5272="Other_Fuel",IF(LOOKUP($G5272,Fuel_Mappings!$I$2:$I$36,Fuel_Mappings!$I$2:$I$36)=$G5272,LOOKUP($G5272,Fuel_Mappings!$I$2:$I$36,Fuel_Mappings!$J$2:$J$36),""),"")</f>
        <v/>
      </c>
      <c r="S5272" s="5" t="str">
        <f t="shared" si="342"/>
        <v>3B1a</v>
      </c>
      <c r="T5272" s="3" t="b">
        <f t="shared" si="343"/>
        <v>1</v>
      </c>
      <c r="U5272" s="3" t="b">
        <f t="shared" si="344"/>
        <v>1</v>
      </c>
    </row>
    <row r="5273" spans="1:21">
      <c r="A5273" s="10">
        <v>2805001100</v>
      </c>
      <c r="B5273" t="s">
        <v>1167</v>
      </c>
      <c r="C5273" t="s">
        <v>1168</v>
      </c>
      <c r="D5273" t="s">
        <v>1169</v>
      </c>
      <c r="E5273" t="s">
        <v>22</v>
      </c>
      <c r="F5273" t="s">
        <v>1159</v>
      </c>
      <c r="G5273" t="s">
        <v>1170</v>
      </c>
      <c r="H5273" t="s">
        <v>201</v>
      </c>
      <c r="I5273" t="s">
        <v>1161</v>
      </c>
      <c r="J5273" t="s">
        <v>1162</v>
      </c>
      <c r="K5273" s="3" t="str">
        <f t="shared" si="341"/>
        <v>Agriculture &amp; ForestryAgricultural Livestock</v>
      </c>
      <c r="L5273" s="9" t="s">
        <v>1470</v>
      </c>
      <c r="M5273" s="9" t="s">
        <v>1471</v>
      </c>
      <c r="N5273" t="s">
        <v>41</v>
      </c>
      <c r="P5273" s="5" t="str">
        <f>IF(LOOKUP($K5273,Fuel_Mappings!$C$2:$C$255,Fuel_Mappings!$D$2:$D$255)&lt;&gt;"",LOOKUP($K5273,Fuel_Mappings!$C$2:$C$255,Fuel_Mappings!$D$2:$D$255),"")</f>
        <v/>
      </c>
      <c r="Q5273" s="5" t="str">
        <f>IF($P5273="Other_Fuel",IF(LOOKUP($G5273,Fuel_Mappings!$I$2:$I$36,Fuel_Mappings!$I$2:$I$36)=$G5273,LOOKUP($G5273,Fuel_Mappings!$I$2:$I$36,Fuel_Mappings!$J$2:$J$36),""),"")</f>
        <v/>
      </c>
      <c r="S5273" s="5" t="str">
        <f t="shared" si="342"/>
        <v>3B1b</v>
      </c>
      <c r="T5273" s="3" t="b">
        <f t="shared" si="343"/>
        <v>1</v>
      </c>
      <c r="U5273" s="3" t="b">
        <f t="shared" si="344"/>
        <v>1</v>
      </c>
    </row>
    <row r="5274" spans="1:21">
      <c r="A5274" s="10">
        <v>2805001200</v>
      </c>
      <c r="B5274" t="s">
        <v>1167</v>
      </c>
      <c r="C5274" t="s">
        <v>1168</v>
      </c>
      <c r="D5274" t="s">
        <v>1169</v>
      </c>
      <c r="E5274" t="s">
        <v>22</v>
      </c>
      <c r="F5274" t="s">
        <v>1159</v>
      </c>
      <c r="G5274" t="s">
        <v>1170</v>
      </c>
      <c r="H5274" t="s">
        <v>201</v>
      </c>
      <c r="I5274" t="s">
        <v>1161</v>
      </c>
      <c r="J5274" t="s">
        <v>1162</v>
      </c>
      <c r="K5274" s="3" t="str">
        <f t="shared" si="341"/>
        <v>Agriculture &amp; ForestryAgricultural Livestock</v>
      </c>
      <c r="L5274" s="9" t="s">
        <v>1470</v>
      </c>
      <c r="M5274" s="9" t="s">
        <v>1471</v>
      </c>
      <c r="N5274" t="s">
        <v>41</v>
      </c>
      <c r="P5274" s="5" t="str">
        <f>IF(LOOKUP($K5274,Fuel_Mappings!$C$2:$C$255,Fuel_Mappings!$D$2:$D$255)&lt;&gt;"",LOOKUP($K5274,Fuel_Mappings!$C$2:$C$255,Fuel_Mappings!$D$2:$D$255),"")</f>
        <v/>
      </c>
      <c r="Q5274" s="5" t="str">
        <f>IF($P5274="Other_Fuel",IF(LOOKUP($G5274,Fuel_Mappings!$I$2:$I$36,Fuel_Mappings!$I$2:$I$36)=$G5274,LOOKUP($G5274,Fuel_Mappings!$I$2:$I$36,Fuel_Mappings!$J$2:$J$36),""),"")</f>
        <v/>
      </c>
      <c r="S5274" s="5" t="str">
        <f t="shared" si="342"/>
        <v>3B1b</v>
      </c>
      <c r="T5274" s="3" t="b">
        <f t="shared" si="343"/>
        <v>1</v>
      </c>
      <c r="U5274" s="3" t="b">
        <f t="shared" si="344"/>
        <v>1</v>
      </c>
    </row>
    <row r="5275" spans="1:21">
      <c r="A5275" s="10">
        <v>2805001300</v>
      </c>
      <c r="B5275" t="s">
        <v>1167</v>
      </c>
      <c r="C5275" t="s">
        <v>1168</v>
      </c>
      <c r="D5275" t="s">
        <v>1169</v>
      </c>
      <c r="E5275" t="s">
        <v>22</v>
      </c>
      <c r="F5275" t="s">
        <v>1159</v>
      </c>
      <c r="G5275" t="s">
        <v>1170</v>
      </c>
      <c r="H5275" t="s">
        <v>201</v>
      </c>
      <c r="I5275" t="s">
        <v>1161</v>
      </c>
      <c r="J5275" t="s">
        <v>1162</v>
      </c>
      <c r="K5275" s="3" t="str">
        <f t="shared" si="341"/>
        <v>Agriculture &amp; ForestryAgricultural Livestock</v>
      </c>
      <c r="L5275" s="9" t="s">
        <v>1470</v>
      </c>
      <c r="M5275" s="9" t="s">
        <v>1471</v>
      </c>
      <c r="N5275" t="s">
        <v>41</v>
      </c>
      <c r="P5275" s="5" t="str">
        <f>IF(LOOKUP($K5275,Fuel_Mappings!$C$2:$C$255,Fuel_Mappings!$D$2:$D$255)&lt;&gt;"",LOOKUP($K5275,Fuel_Mappings!$C$2:$C$255,Fuel_Mappings!$D$2:$D$255),"")</f>
        <v/>
      </c>
      <c r="Q5275" s="5" t="str">
        <f>IF($P5275="Other_Fuel",IF(LOOKUP($G5275,Fuel_Mappings!$I$2:$I$36,Fuel_Mappings!$I$2:$I$36)=$G5275,LOOKUP($G5275,Fuel_Mappings!$I$2:$I$36,Fuel_Mappings!$J$2:$J$36),""),"")</f>
        <v/>
      </c>
      <c r="S5275" s="5" t="str">
        <f t="shared" si="342"/>
        <v>3B1b</v>
      </c>
      <c r="T5275" s="3" t="b">
        <f t="shared" si="343"/>
        <v>1</v>
      </c>
      <c r="U5275" s="3" t="b">
        <f t="shared" si="344"/>
        <v>1</v>
      </c>
    </row>
    <row r="5276" spans="1:21">
      <c r="A5276" s="10">
        <v>2805002000</v>
      </c>
      <c r="B5276" t="s">
        <v>1167</v>
      </c>
      <c r="C5276" t="s">
        <v>1168</v>
      </c>
      <c r="D5276" t="s">
        <v>1169</v>
      </c>
      <c r="E5276" t="s">
        <v>22</v>
      </c>
      <c r="F5276" t="s">
        <v>1159</v>
      </c>
      <c r="G5276" t="s">
        <v>1171</v>
      </c>
      <c r="H5276" t="s">
        <v>201</v>
      </c>
      <c r="I5276" t="s">
        <v>1161</v>
      </c>
      <c r="J5276" t="s">
        <v>1162</v>
      </c>
      <c r="K5276" s="3" t="str">
        <f t="shared" si="341"/>
        <v>Agriculture &amp; ForestryAgricultural Livestock</v>
      </c>
      <c r="L5276" s="9" t="s">
        <v>1470</v>
      </c>
      <c r="M5276" s="9" t="s">
        <v>1471</v>
      </c>
      <c r="N5276" t="s">
        <v>41</v>
      </c>
      <c r="P5276" s="5" t="str">
        <f>IF(LOOKUP($K5276,Fuel_Mappings!$C$2:$C$255,Fuel_Mappings!$D$2:$D$255)&lt;&gt;"",LOOKUP($K5276,Fuel_Mappings!$C$2:$C$255,Fuel_Mappings!$D$2:$D$255),"")</f>
        <v/>
      </c>
      <c r="Q5276" s="5" t="str">
        <f>IF($P5276="Other_Fuel",IF(LOOKUP($G5276,Fuel_Mappings!$I$2:$I$36,Fuel_Mappings!$I$2:$I$36)=$G5276,LOOKUP($G5276,Fuel_Mappings!$I$2:$I$36,Fuel_Mappings!$J$2:$J$36),""),"")</f>
        <v/>
      </c>
      <c r="S5276" s="5" t="str">
        <f t="shared" si="342"/>
        <v>3B1b</v>
      </c>
      <c r="T5276" s="3" t="b">
        <f t="shared" si="343"/>
        <v>1</v>
      </c>
      <c r="U5276" s="3" t="b">
        <f t="shared" si="344"/>
        <v>1</v>
      </c>
    </row>
    <row r="5277" spans="1:21">
      <c r="A5277" s="10">
        <v>2805003100</v>
      </c>
      <c r="B5277" t="s">
        <v>1167</v>
      </c>
      <c r="C5277" t="s">
        <v>1168</v>
      </c>
      <c r="D5277" t="s">
        <v>1169</v>
      </c>
      <c r="E5277" t="s">
        <v>22</v>
      </c>
      <c r="F5277" t="s">
        <v>1159</v>
      </c>
      <c r="G5277" t="s">
        <v>1172</v>
      </c>
      <c r="H5277" t="s">
        <v>201</v>
      </c>
      <c r="I5277" t="s">
        <v>1161</v>
      </c>
      <c r="J5277" t="s">
        <v>1162</v>
      </c>
      <c r="K5277" s="3" t="str">
        <f t="shared" si="341"/>
        <v>Agriculture &amp; ForestryAgricultural Livestock</v>
      </c>
      <c r="L5277" s="9" t="s">
        <v>1470</v>
      </c>
      <c r="M5277" s="9" t="s">
        <v>1471</v>
      </c>
      <c r="N5277" t="s">
        <v>41</v>
      </c>
      <c r="P5277" s="5" t="str">
        <f>IF(LOOKUP($K5277,Fuel_Mappings!$C$2:$C$255,Fuel_Mappings!$D$2:$D$255)&lt;&gt;"",LOOKUP($K5277,Fuel_Mappings!$C$2:$C$255,Fuel_Mappings!$D$2:$D$255),"")</f>
        <v/>
      </c>
      <c r="Q5277" s="5" t="str">
        <f>IF($P5277="Other_Fuel",IF(LOOKUP($G5277,Fuel_Mappings!$I$2:$I$36,Fuel_Mappings!$I$2:$I$36)=$G5277,LOOKUP($G5277,Fuel_Mappings!$I$2:$I$36,Fuel_Mappings!$J$2:$J$36),""),"")</f>
        <v/>
      </c>
      <c r="S5277" s="5" t="str">
        <f t="shared" si="342"/>
        <v>3B1b</v>
      </c>
      <c r="T5277" s="3" t="b">
        <f t="shared" si="343"/>
        <v>1</v>
      </c>
      <c r="U5277" s="3" t="b">
        <f t="shared" si="344"/>
        <v>1</v>
      </c>
    </row>
    <row r="5278" spans="1:21">
      <c r="A5278" s="10">
        <v>2805001000</v>
      </c>
      <c r="B5278" t="s">
        <v>1167</v>
      </c>
      <c r="C5278" t="s">
        <v>1168</v>
      </c>
      <c r="D5278" t="s">
        <v>1169</v>
      </c>
      <c r="E5278" t="s">
        <v>22</v>
      </c>
      <c r="F5278" t="s">
        <v>1159</v>
      </c>
      <c r="G5278" t="s">
        <v>1170</v>
      </c>
      <c r="H5278" t="s">
        <v>201</v>
      </c>
      <c r="I5278" t="s">
        <v>1161</v>
      </c>
      <c r="J5278" t="s">
        <v>1162</v>
      </c>
      <c r="K5278" s="3" t="str">
        <f t="shared" si="341"/>
        <v>Agriculture &amp; ForestryAgricultural Livestock</v>
      </c>
      <c r="L5278" s="9" t="s">
        <v>1470</v>
      </c>
      <c r="M5278" s="9" t="s">
        <v>1471</v>
      </c>
      <c r="N5278" t="s">
        <v>41</v>
      </c>
      <c r="P5278" s="5" t="str">
        <f>IF(LOOKUP($K5278,Fuel_Mappings!$C$2:$C$255,Fuel_Mappings!$D$2:$D$255)&lt;&gt;"",LOOKUP($K5278,Fuel_Mappings!$C$2:$C$255,Fuel_Mappings!$D$2:$D$255),"")</f>
        <v/>
      </c>
      <c r="Q5278" s="5" t="str">
        <f>IF($P5278="Other_Fuel",IF(LOOKUP($G5278,Fuel_Mappings!$I$2:$I$36,Fuel_Mappings!$I$2:$I$36)=$G5278,LOOKUP($G5278,Fuel_Mappings!$I$2:$I$36,Fuel_Mappings!$J$2:$J$36),""),"")</f>
        <v/>
      </c>
      <c r="S5278" s="5" t="str">
        <f t="shared" si="342"/>
        <v>3B1b</v>
      </c>
      <c r="T5278" s="3" t="b">
        <f t="shared" si="343"/>
        <v>1</v>
      </c>
      <c r="U5278" s="3" t="b">
        <f t="shared" si="344"/>
        <v>1</v>
      </c>
    </row>
    <row r="5279" spans="1:21">
      <c r="A5279" s="10">
        <v>2805040000</v>
      </c>
      <c r="B5279" t="s">
        <v>1173</v>
      </c>
      <c r="C5279" t="s">
        <v>997</v>
      </c>
      <c r="D5279" t="s">
        <v>1174</v>
      </c>
      <c r="E5279" t="s">
        <v>22</v>
      </c>
      <c r="F5279" t="s">
        <v>1159</v>
      </c>
      <c r="G5279" t="s">
        <v>1175</v>
      </c>
      <c r="H5279" t="s">
        <v>201</v>
      </c>
      <c r="I5279" t="s">
        <v>1161</v>
      </c>
      <c r="J5279" t="s">
        <v>1162</v>
      </c>
      <c r="K5279" s="3" t="str">
        <f t="shared" si="341"/>
        <v>Agriculture &amp; ForestryAgricultural Livestock</v>
      </c>
      <c r="L5279" t="s">
        <v>1537</v>
      </c>
      <c r="M5279" t="s">
        <v>1538</v>
      </c>
      <c r="N5279" t="s">
        <v>41</v>
      </c>
      <c r="P5279" s="5" t="str">
        <f>IF(LOOKUP($K5279,Fuel_Mappings!$C$2:$C$255,Fuel_Mappings!$D$2:$D$255)&lt;&gt;"",LOOKUP($K5279,Fuel_Mappings!$C$2:$C$255,Fuel_Mappings!$D$2:$D$255),"")</f>
        <v/>
      </c>
      <c r="Q5279" s="5" t="str">
        <f>IF($P5279="Other_Fuel",IF(LOOKUP($G5279,Fuel_Mappings!$I$2:$I$36,Fuel_Mappings!$I$2:$I$36)=$G5279,LOOKUP($G5279,Fuel_Mappings!$I$2:$I$36,Fuel_Mappings!$J$2:$J$36),""),"")</f>
        <v/>
      </c>
      <c r="S5279" s="5" t="str">
        <f t="shared" si="342"/>
        <v>3B2</v>
      </c>
      <c r="T5279" s="3" t="b">
        <f t="shared" si="343"/>
        <v>1</v>
      </c>
      <c r="U5279" s="3" t="b">
        <f t="shared" si="344"/>
        <v>1</v>
      </c>
    </row>
    <row r="5280" spans="1:21">
      <c r="A5280" s="10">
        <v>2805025000</v>
      </c>
      <c r="B5280" t="s">
        <v>1176</v>
      </c>
      <c r="C5280" t="s">
        <v>1177</v>
      </c>
      <c r="D5280" t="s">
        <v>1178</v>
      </c>
      <c r="E5280" t="s">
        <v>22</v>
      </c>
      <c r="F5280" t="s">
        <v>1159</v>
      </c>
      <c r="G5280" t="s">
        <v>1179</v>
      </c>
      <c r="H5280" t="s">
        <v>201</v>
      </c>
      <c r="I5280" t="s">
        <v>1161</v>
      </c>
      <c r="J5280" t="s">
        <v>1162</v>
      </c>
      <c r="K5280" s="3" t="str">
        <f t="shared" si="341"/>
        <v>Agriculture &amp; ForestryAgricultural Livestock</v>
      </c>
      <c r="L5280" t="s">
        <v>1539</v>
      </c>
      <c r="M5280" t="s">
        <v>1540</v>
      </c>
      <c r="N5280" t="s">
        <v>41</v>
      </c>
      <c r="P5280" s="5" t="str">
        <f>IF(LOOKUP($K5280,Fuel_Mappings!$C$2:$C$255,Fuel_Mappings!$D$2:$D$255)&lt;&gt;"",LOOKUP($K5280,Fuel_Mappings!$C$2:$C$255,Fuel_Mappings!$D$2:$D$255),"")</f>
        <v/>
      </c>
      <c r="Q5280" s="5" t="str">
        <f>IF($P5280="Other_Fuel",IF(LOOKUP($G5280,Fuel_Mappings!$I$2:$I$36,Fuel_Mappings!$I$2:$I$36)=$G5280,LOOKUP($G5280,Fuel_Mappings!$I$2:$I$36,Fuel_Mappings!$J$2:$J$36),""),"")</f>
        <v/>
      </c>
      <c r="S5280" s="5" t="str">
        <f t="shared" si="342"/>
        <v>3B3</v>
      </c>
      <c r="T5280" s="3" t="b">
        <f t="shared" si="343"/>
        <v>1</v>
      </c>
      <c r="U5280" s="3" t="b">
        <f t="shared" si="344"/>
        <v>1</v>
      </c>
    </row>
    <row r="5281" spans="1:21">
      <c r="A5281" s="10">
        <v>2805039100</v>
      </c>
      <c r="B5281" t="s">
        <v>1176</v>
      </c>
      <c r="C5281" t="s">
        <v>1177</v>
      </c>
      <c r="D5281" t="s">
        <v>1178</v>
      </c>
      <c r="E5281" t="s">
        <v>22</v>
      </c>
      <c r="F5281" t="s">
        <v>1159</v>
      </c>
      <c r="G5281" t="s">
        <v>1180</v>
      </c>
      <c r="H5281" t="s">
        <v>201</v>
      </c>
      <c r="I5281" t="s">
        <v>1161</v>
      </c>
      <c r="J5281" t="s">
        <v>1162</v>
      </c>
      <c r="K5281" s="3" t="str">
        <f t="shared" si="341"/>
        <v>Agriculture &amp; ForestryAgricultural Livestock</v>
      </c>
      <c r="L5281" t="s">
        <v>1539</v>
      </c>
      <c r="M5281" t="s">
        <v>1540</v>
      </c>
      <c r="N5281" t="s">
        <v>41</v>
      </c>
      <c r="P5281" s="5" t="str">
        <f>IF(LOOKUP($K5281,Fuel_Mappings!$C$2:$C$255,Fuel_Mappings!$D$2:$D$255)&lt;&gt;"",LOOKUP($K5281,Fuel_Mappings!$C$2:$C$255,Fuel_Mappings!$D$2:$D$255),"")</f>
        <v/>
      </c>
      <c r="Q5281" s="5" t="str">
        <f>IF($P5281="Other_Fuel",IF(LOOKUP($G5281,Fuel_Mappings!$I$2:$I$36,Fuel_Mappings!$I$2:$I$36)=$G5281,LOOKUP($G5281,Fuel_Mappings!$I$2:$I$36,Fuel_Mappings!$J$2:$J$36),""),"")</f>
        <v/>
      </c>
      <c r="S5281" s="5" t="str">
        <f t="shared" si="342"/>
        <v>3B3</v>
      </c>
      <c r="T5281" s="3" t="b">
        <f t="shared" si="343"/>
        <v>1</v>
      </c>
      <c r="U5281" s="3" t="b">
        <f t="shared" si="344"/>
        <v>1</v>
      </c>
    </row>
    <row r="5282" spans="1:21">
      <c r="A5282" s="10">
        <v>2805039200</v>
      </c>
      <c r="B5282" t="s">
        <v>1176</v>
      </c>
      <c r="C5282" t="s">
        <v>1177</v>
      </c>
      <c r="D5282" t="s">
        <v>1178</v>
      </c>
      <c r="E5282" t="s">
        <v>22</v>
      </c>
      <c r="F5282" t="s">
        <v>1159</v>
      </c>
      <c r="G5282" t="s">
        <v>1180</v>
      </c>
      <c r="H5282" t="s">
        <v>201</v>
      </c>
      <c r="I5282" t="s">
        <v>1161</v>
      </c>
      <c r="J5282" t="s">
        <v>1162</v>
      </c>
      <c r="K5282" s="3" t="str">
        <f t="shared" si="341"/>
        <v>Agriculture &amp; ForestryAgricultural Livestock</v>
      </c>
      <c r="L5282" t="s">
        <v>1539</v>
      </c>
      <c r="M5282" t="s">
        <v>1540</v>
      </c>
      <c r="N5282" t="s">
        <v>41</v>
      </c>
      <c r="P5282" s="5" t="str">
        <f>IF(LOOKUP($K5282,Fuel_Mappings!$C$2:$C$255,Fuel_Mappings!$D$2:$D$255)&lt;&gt;"",LOOKUP($K5282,Fuel_Mappings!$C$2:$C$255,Fuel_Mappings!$D$2:$D$255),"")</f>
        <v/>
      </c>
      <c r="Q5282" s="5" t="str">
        <f>IF($P5282="Other_Fuel",IF(LOOKUP($G5282,Fuel_Mappings!$I$2:$I$36,Fuel_Mappings!$I$2:$I$36)=$G5282,LOOKUP($G5282,Fuel_Mappings!$I$2:$I$36,Fuel_Mappings!$J$2:$J$36),""),"")</f>
        <v/>
      </c>
      <c r="S5282" s="5" t="str">
        <f t="shared" si="342"/>
        <v>3B3</v>
      </c>
      <c r="T5282" s="3" t="b">
        <f t="shared" si="343"/>
        <v>1</v>
      </c>
      <c r="U5282" s="3" t="b">
        <f t="shared" si="344"/>
        <v>1</v>
      </c>
    </row>
    <row r="5283" spans="1:21">
      <c r="A5283" s="10">
        <v>2805039300</v>
      </c>
      <c r="B5283" t="s">
        <v>1176</v>
      </c>
      <c r="C5283" t="s">
        <v>1177</v>
      </c>
      <c r="D5283" t="s">
        <v>1178</v>
      </c>
      <c r="E5283" t="s">
        <v>22</v>
      </c>
      <c r="F5283" t="s">
        <v>1159</v>
      </c>
      <c r="G5283" t="s">
        <v>1180</v>
      </c>
      <c r="H5283" t="s">
        <v>201</v>
      </c>
      <c r="I5283" t="s">
        <v>1161</v>
      </c>
      <c r="J5283" t="s">
        <v>1162</v>
      </c>
      <c r="K5283" s="3" t="str">
        <f t="shared" si="341"/>
        <v>Agriculture &amp; ForestryAgricultural Livestock</v>
      </c>
      <c r="L5283" t="s">
        <v>1539</v>
      </c>
      <c r="M5283" t="s">
        <v>1540</v>
      </c>
      <c r="N5283" t="s">
        <v>41</v>
      </c>
      <c r="P5283" s="5" t="str">
        <f>IF(LOOKUP($K5283,Fuel_Mappings!$C$2:$C$255,Fuel_Mappings!$D$2:$D$255)&lt;&gt;"",LOOKUP($K5283,Fuel_Mappings!$C$2:$C$255,Fuel_Mappings!$D$2:$D$255),"")</f>
        <v/>
      </c>
      <c r="Q5283" s="5" t="str">
        <f>IF($P5283="Other_Fuel",IF(LOOKUP($G5283,Fuel_Mappings!$I$2:$I$36,Fuel_Mappings!$I$2:$I$36)=$G5283,LOOKUP($G5283,Fuel_Mappings!$I$2:$I$36,Fuel_Mappings!$J$2:$J$36),""),"")</f>
        <v/>
      </c>
      <c r="S5283" s="5" t="str">
        <f t="shared" si="342"/>
        <v>3B3</v>
      </c>
      <c r="T5283" s="3" t="b">
        <f t="shared" si="343"/>
        <v>1</v>
      </c>
      <c r="U5283" s="3" t="b">
        <f t="shared" si="344"/>
        <v>1</v>
      </c>
    </row>
    <row r="5284" spans="1:21">
      <c r="A5284" s="10">
        <v>2805047100</v>
      </c>
      <c r="B5284" t="s">
        <v>1176</v>
      </c>
      <c r="C5284" t="s">
        <v>1177</v>
      </c>
      <c r="D5284" t="s">
        <v>1178</v>
      </c>
      <c r="E5284" t="s">
        <v>22</v>
      </c>
      <c r="F5284" t="s">
        <v>1159</v>
      </c>
      <c r="G5284" t="s">
        <v>1181</v>
      </c>
      <c r="H5284" t="s">
        <v>201</v>
      </c>
      <c r="I5284" t="s">
        <v>1161</v>
      </c>
      <c r="J5284" t="s">
        <v>1162</v>
      </c>
      <c r="K5284" s="3" t="str">
        <f t="shared" si="341"/>
        <v>Agriculture &amp; ForestryAgricultural Livestock</v>
      </c>
      <c r="L5284" t="s">
        <v>1539</v>
      </c>
      <c r="M5284" t="s">
        <v>1540</v>
      </c>
      <c r="N5284" t="s">
        <v>41</v>
      </c>
      <c r="P5284" s="5" t="str">
        <f>IF(LOOKUP($K5284,Fuel_Mappings!$C$2:$C$255,Fuel_Mappings!$D$2:$D$255)&lt;&gt;"",LOOKUP($K5284,Fuel_Mappings!$C$2:$C$255,Fuel_Mappings!$D$2:$D$255),"")</f>
        <v/>
      </c>
      <c r="Q5284" s="5" t="str">
        <f>IF($P5284="Other_Fuel",IF(LOOKUP($G5284,Fuel_Mappings!$I$2:$I$36,Fuel_Mappings!$I$2:$I$36)=$G5284,LOOKUP($G5284,Fuel_Mappings!$I$2:$I$36,Fuel_Mappings!$J$2:$J$36),""),"")</f>
        <v/>
      </c>
      <c r="S5284" s="5" t="str">
        <f t="shared" si="342"/>
        <v>3B3</v>
      </c>
      <c r="T5284" s="3" t="b">
        <f t="shared" si="343"/>
        <v>1</v>
      </c>
      <c r="U5284" s="3" t="b">
        <f t="shared" si="344"/>
        <v>1</v>
      </c>
    </row>
    <row r="5285" spans="1:21">
      <c r="A5285" s="10">
        <v>2805047300</v>
      </c>
      <c r="B5285" t="s">
        <v>1176</v>
      </c>
      <c r="C5285" t="s">
        <v>1177</v>
      </c>
      <c r="D5285" t="s">
        <v>1178</v>
      </c>
      <c r="E5285" t="s">
        <v>22</v>
      </c>
      <c r="F5285" t="s">
        <v>1159</v>
      </c>
      <c r="G5285" t="s">
        <v>1181</v>
      </c>
      <c r="H5285" t="s">
        <v>201</v>
      </c>
      <c r="I5285" t="s">
        <v>1161</v>
      </c>
      <c r="J5285" t="s">
        <v>1162</v>
      </c>
      <c r="K5285" s="3" t="str">
        <f t="shared" si="341"/>
        <v>Agriculture &amp; ForestryAgricultural Livestock</v>
      </c>
      <c r="L5285" t="s">
        <v>1539</v>
      </c>
      <c r="M5285" t="s">
        <v>1540</v>
      </c>
      <c r="N5285" t="s">
        <v>41</v>
      </c>
      <c r="P5285" s="5" t="str">
        <f>IF(LOOKUP($K5285,Fuel_Mappings!$C$2:$C$255,Fuel_Mappings!$D$2:$D$255)&lt;&gt;"",LOOKUP($K5285,Fuel_Mappings!$C$2:$C$255,Fuel_Mappings!$D$2:$D$255),"")</f>
        <v/>
      </c>
      <c r="Q5285" s="5" t="str">
        <f>IF($P5285="Other_Fuel",IF(LOOKUP($G5285,Fuel_Mappings!$I$2:$I$36,Fuel_Mappings!$I$2:$I$36)=$G5285,LOOKUP($G5285,Fuel_Mappings!$I$2:$I$36,Fuel_Mappings!$J$2:$J$36),""),"")</f>
        <v/>
      </c>
      <c r="S5285" s="5" t="str">
        <f t="shared" si="342"/>
        <v>3B3</v>
      </c>
      <c r="T5285" s="3" t="b">
        <f t="shared" si="343"/>
        <v>1</v>
      </c>
      <c r="U5285" s="3" t="b">
        <f t="shared" si="344"/>
        <v>1</v>
      </c>
    </row>
    <row r="5286" spans="1:21">
      <c r="A5286" s="10">
        <v>2805053100</v>
      </c>
      <c r="B5286" t="s">
        <v>1176</v>
      </c>
      <c r="C5286" t="s">
        <v>1177</v>
      </c>
      <c r="D5286" t="s">
        <v>1178</v>
      </c>
      <c r="E5286" t="s">
        <v>22</v>
      </c>
      <c r="F5286" t="s">
        <v>1159</v>
      </c>
      <c r="G5286" t="s">
        <v>1182</v>
      </c>
      <c r="H5286" t="s">
        <v>201</v>
      </c>
      <c r="I5286" t="s">
        <v>1161</v>
      </c>
      <c r="J5286" t="s">
        <v>1162</v>
      </c>
      <c r="K5286" s="3" t="str">
        <f t="shared" si="341"/>
        <v>Agriculture &amp; ForestryAgricultural Livestock</v>
      </c>
      <c r="L5286" t="s">
        <v>1539</v>
      </c>
      <c r="M5286" t="s">
        <v>1540</v>
      </c>
      <c r="N5286" t="s">
        <v>41</v>
      </c>
      <c r="P5286" s="5" t="str">
        <f>IF(LOOKUP($K5286,Fuel_Mappings!$C$2:$C$255,Fuel_Mappings!$D$2:$D$255)&lt;&gt;"",LOOKUP($K5286,Fuel_Mappings!$C$2:$C$255,Fuel_Mappings!$D$2:$D$255),"")</f>
        <v/>
      </c>
      <c r="Q5286" s="5" t="str">
        <f>IF($P5286="Other_Fuel",IF(LOOKUP($G5286,Fuel_Mappings!$I$2:$I$36,Fuel_Mappings!$I$2:$I$36)=$G5286,LOOKUP($G5286,Fuel_Mappings!$I$2:$I$36,Fuel_Mappings!$J$2:$J$36),""),"")</f>
        <v/>
      </c>
      <c r="S5286" s="5" t="str">
        <f t="shared" si="342"/>
        <v>3B3</v>
      </c>
      <c r="T5286" s="3" t="b">
        <f t="shared" si="343"/>
        <v>1</v>
      </c>
      <c r="U5286" s="3" t="b">
        <f t="shared" si="344"/>
        <v>1</v>
      </c>
    </row>
    <row r="5287" spans="1:21">
      <c r="A5287" s="10">
        <v>2805045000</v>
      </c>
      <c r="B5287" t="s">
        <v>1183</v>
      </c>
      <c r="C5287" t="s">
        <v>1184</v>
      </c>
      <c r="D5287" t="s">
        <v>1185</v>
      </c>
      <c r="E5287" t="s">
        <v>22</v>
      </c>
      <c r="F5287" t="s">
        <v>1159</v>
      </c>
      <c r="G5287" t="s">
        <v>1186</v>
      </c>
      <c r="H5287" t="s">
        <v>201</v>
      </c>
      <c r="I5287" t="s">
        <v>1161</v>
      </c>
      <c r="J5287" t="s">
        <v>1162</v>
      </c>
      <c r="K5287" s="3" t="str">
        <f t="shared" si="341"/>
        <v>Agriculture &amp; ForestryAgricultural Livestock</v>
      </c>
      <c r="L5287" t="s">
        <v>1541</v>
      </c>
      <c r="M5287" t="s">
        <v>1542</v>
      </c>
      <c r="N5287" t="s">
        <v>41</v>
      </c>
      <c r="P5287" s="5" t="str">
        <f>IF(LOOKUP($K5287,Fuel_Mappings!$C$2:$C$255,Fuel_Mappings!$D$2:$D$255)&lt;&gt;"",LOOKUP($K5287,Fuel_Mappings!$C$2:$C$255,Fuel_Mappings!$D$2:$D$255),"")</f>
        <v/>
      </c>
      <c r="Q5287" s="5" t="str">
        <f>IF($P5287="Other_Fuel",IF(LOOKUP($G5287,Fuel_Mappings!$I$2:$I$36,Fuel_Mappings!$I$2:$I$36)=$G5287,LOOKUP($G5287,Fuel_Mappings!$I$2:$I$36,Fuel_Mappings!$J$2:$J$36),""),"")</f>
        <v/>
      </c>
      <c r="S5287" s="5" t="str">
        <f t="shared" si="342"/>
        <v>3B4d</v>
      </c>
      <c r="T5287" s="3" t="b">
        <f t="shared" si="343"/>
        <v>1</v>
      </c>
      <c r="U5287" s="3" t="b">
        <f t="shared" si="344"/>
        <v>1</v>
      </c>
    </row>
    <row r="5288" spans="1:21">
      <c r="A5288" s="10">
        <v>2805045002</v>
      </c>
      <c r="B5288" t="s">
        <v>1183</v>
      </c>
      <c r="C5288" t="s">
        <v>1184</v>
      </c>
      <c r="D5288" t="s">
        <v>1185</v>
      </c>
      <c r="E5288" t="s">
        <v>22</v>
      </c>
      <c r="F5288" t="s">
        <v>1159</v>
      </c>
      <c r="G5288" t="s">
        <v>1186</v>
      </c>
      <c r="H5288" t="s">
        <v>201</v>
      </c>
      <c r="I5288" t="s">
        <v>1161</v>
      </c>
      <c r="J5288" t="s">
        <v>1162</v>
      </c>
      <c r="K5288" s="3" t="str">
        <f t="shared" si="341"/>
        <v>Agriculture &amp; ForestryAgricultural Livestock</v>
      </c>
      <c r="L5288" t="s">
        <v>1541</v>
      </c>
      <c r="M5288" t="s">
        <v>1542</v>
      </c>
      <c r="N5288" t="s">
        <v>41</v>
      </c>
      <c r="P5288" s="5" t="str">
        <f>IF(LOOKUP($K5288,Fuel_Mappings!$C$2:$C$255,Fuel_Mappings!$D$2:$D$255)&lt;&gt;"",LOOKUP($K5288,Fuel_Mappings!$C$2:$C$255,Fuel_Mappings!$D$2:$D$255),"")</f>
        <v/>
      </c>
      <c r="Q5288" s="5" t="str">
        <f>IF($P5288="Other_Fuel",IF(LOOKUP($G5288,Fuel_Mappings!$I$2:$I$36,Fuel_Mappings!$I$2:$I$36)=$G5288,LOOKUP($G5288,Fuel_Mappings!$I$2:$I$36,Fuel_Mappings!$J$2:$J$36),""),"")</f>
        <v/>
      </c>
      <c r="S5288" s="5" t="str">
        <f t="shared" si="342"/>
        <v>3B4d</v>
      </c>
      <c r="T5288" s="3" t="b">
        <f t="shared" si="343"/>
        <v>1</v>
      </c>
      <c r="U5288" s="3" t="b">
        <f t="shared" si="344"/>
        <v>1</v>
      </c>
    </row>
    <row r="5289" spans="1:21">
      <c r="A5289" s="10">
        <v>2805045003</v>
      </c>
      <c r="B5289" t="s">
        <v>1183</v>
      </c>
      <c r="C5289" t="s">
        <v>1184</v>
      </c>
      <c r="D5289" t="s">
        <v>1185</v>
      </c>
      <c r="E5289" t="s">
        <v>22</v>
      </c>
      <c r="F5289" t="s">
        <v>1159</v>
      </c>
      <c r="G5289" t="s">
        <v>1186</v>
      </c>
      <c r="H5289" t="s">
        <v>201</v>
      </c>
      <c r="I5289" t="s">
        <v>1161</v>
      </c>
      <c r="J5289" t="s">
        <v>1162</v>
      </c>
      <c r="K5289" s="3" t="str">
        <f t="shared" si="341"/>
        <v>Agriculture &amp; ForestryAgricultural Livestock</v>
      </c>
      <c r="L5289" t="s">
        <v>1541</v>
      </c>
      <c r="M5289" t="s">
        <v>1542</v>
      </c>
      <c r="N5289" t="s">
        <v>41</v>
      </c>
      <c r="P5289" s="5" t="str">
        <f>IF(LOOKUP($K5289,Fuel_Mappings!$C$2:$C$255,Fuel_Mappings!$D$2:$D$255)&lt;&gt;"",LOOKUP($K5289,Fuel_Mappings!$C$2:$C$255,Fuel_Mappings!$D$2:$D$255),"")</f>
        <v/>
      </c>
      <c r="Q5289" s="5" t="str">
        <f>IF($P5289="Other_Fuel",IF(LOOKUP($G5289,Fuel_Mappings!$I$2:$I$36,Fuel_Mappings!$I$2:$I$36)=$G5289,LOOKUP($G5289,Fuel_Mappings!$I$2:$I$36,Fuel_Mappings!$J$2:$J$36),""),"")</f>
        <v/>
      </c>
      <c r="S5289" s="5" t="str">
        <f t="shared" si="342"/>
        <v>3B4d</v>
      </c>
      <c r="T5289" s="3" t="b">
        <f t="shared" si="343"/>
        <v>1</v>
      </c>
      <c r="U5289" s="3" t="b">
        <f t="shared" si="344"/>
        <v>1</v>
      </c>
    </row>
    <row r="5290" spans="1:21">
      <c r="A5290" s="10">
        <v>2805009100</v>
      </c>
      <c r="B5290" t="s">
        <v>1187</v>
      </c>
      <c r="C5290" t="s">
        <v>1188</v>
      </c>
      <c r="D5290" t="s">
        <v>1189</v>
      </c>
      <c r="E5290" t="s">
        <v>22</v>
      </c>
      <c r="F5290" t="s">
        <v>1159</v>
      </c>
      <c r="G5290" t="s">
        <v>1190</v>
      </c>
      <c r="H5290" t="s">
        <v>201</v>
      </c>
      <c r="I5290" t="s">
        <v>1161</v>
      </c>
      <c r="J5290" t="s">
        <v>1162</v>
      </c>
      <c r="K5290" s="3" t="str">
        <f t="shared" si="341"/>
        <v>Agriculture &amp; ForestryAgricultural Livestock</v>
      </c>
      <c r="L5290" t="s">
        <v>1543</v>
      </c>
      <c r="M5290" t="s">
        <v>1544</v>
      </c>
      <c r="N5290" t="s">
        <v>41</v>
      </c>
      <c r="P5290" s="5" t="str">
        <f>IF(LOOKUP($K5290,Fuel_Mappings!$C$2:$C$255,Fuel_Mappings!$D$2:$D$255)&lt;&gt;"",LOOKUP($K5290,Fuel_Mappings!$C$2:$C$255,Fuel_Mappings!$D$2:$D$255),"")</f>
        <v/>
      </c>
      <c r="Q5290" s="5" t="str">
        <f>IF($P5290="Other_Fuel",IF(LOOKUP($G5290,Fuel_Mappings!$I$2:$I$36,Fuel_Mappings!$I$2:$I$36)=$G5290,LOOKUP($G5290,Fuel_Mappings!$I$2:$I$36,Fuel_Mappings!$J$2:$J$36),""),"")</f>
        <v/>
      </c>
      <c r="S5290" s="5" t="str">
        <f t="shared" si="342"/>
        <v>3B4</v>
      </c>
      <c r="T5290" s="3" t="b">
        <f t="shared" si="343"/>
        <v>0</v>
      </c>
      <c r="U5290" s="3" t="b">
        <f t="shared" si="344"/>
        <v>1</v>
      </c>
    </row>
    <row r="5291" spans="1:21">
      <c r="A5291" s="10">
        <v>2805009200</v>
      </c>
      <c r="B5291" t="s">
        <v>1187</v>
      </c>
      <c r="C5291" t="s">
        <v>1188</v>
      </c>
      <c r="D5291" t="s">
        <v>1189</v>
      </c>
      <c r="E5291" t="s">
        <v>22</v>
      </c>
      <c r="F5291" t="s">
        <v>1159</v>
      </c>
      <c r="G5291" t="s">
        <v>1190</v>
      </c>
      <c r="H5291" t="s">
        <v>201</v>
      </c>
      <c r="I5291" t="s">
        <v>1161</v>
      </c>
      <c r="J5291" t="s">
        <v>1162</v>
      </c>
      <c r="K5291" s="3" t="str">
        <f t="shared" si="341"/>
        <v>Agriculture &amp; ForestryAgricultural Livestock</v>
      </c>
      <c r="L5291" t="s">
        <v>1543</v>
      </c>
      <c r="M5291" t="s">
        <v>1544</v>
      </c>
      <c r="N5291" t="s">
        <v>41</v>
      </c>
      <c r="P5291" s="5" t="str">
        <f>IF(LOOKUP($K5291,Fuel_Mappings!$C$2:$C$255,Fuel_Mappings!$D$2:$D$255)&lt;&gt;"",LOOKUP($K5291,Fuel_Mappings!$C$2:$C$255,Fuel_Mappings!$D$2:$D$255),"")</f>
        <v/>
      </c>
      <c r="Q5291" s="5" t="str">
        <f>IF($P5291="Other_Fuel",IF(LOOKUP($G5291,Fuel_Mappings!$I$2:$I$36,Fuel_Mappings!$I$2:$I$36)=$G5291,LOOKUP($G5291,Fuel_Mappings!$I$2:$I$36,Fuel_Mappings!$J$2:$J$36),""),"")</f>
        <v/>
      </c>
      <c r="S5291" s="5" t="str">
        <f t="shared" si="342"/>
        <v>3B4</v>
      </c>
      <c r="T5291" s="3" t="b">
        <f t="shared" si="343"/>
        <v>0</v>
      </c>
      <c r="U5291" s="3" t="b">
        <f t="shared" si="344"/>
        <v>1</v>
      </c>
    </row>
    <row r="5292" spans="1:21">
      <c r="A5292" s="10">
        <v>2805009300</v>
      </c>
      <c r="B5292" t="s">
        <v>1187</v>
      </c>
      <c r="C5292" t="s">
        <v>1188</v>
      </c>
      <c r="D5292" t="s">
        <v>1189</v>
      </c>
      <c r="E5292" t="s">
        <v>22</v>
      </c>
      <c r="F5292" t="s">
        <v>1159</v>
      </c>
      <c r="G5292" t="s">
        <v>1190</v>
      </c>
      <c r="H5292" t="s">
        <v>201</v>
      </c>
      <c r="I5292" t="s">
        <v>1161</v>
      </c>
      <c r="J5292" t="s">
        <v>1162</v>
      </c>
      <c r="K5292" s="3" t="str">
        <f t="shared" si="341"/>
        <v>Agriculture &amp; ForestryAgricultural Livestock</v>
      </c>
      <c r="L5292" t="s">
        <v>1543</v>
      </c>
      <c r="M5292" t="s">
        <v>1544</v>
      </c>
      <c r="N5292" t="s">
        <v>41</v>
      </c>
      <c r="P5292" s="5" t="str">
        <f>IF(LOOKUP($K5292,Fuel_Mappings!$C$2:$C$255,Fuel_Mappings!$D$2:$D$255)&lt;&gt;"",LOOKUP($K5292,Fuel_Mappings!$C$2:$C$255,Fuel_Mappings!$D$2:$D$255),"")</f>
        <v/>
      </c>
      <c r="Q5292" s="5" t="str">
        <f>IF($P5292="Other_Fuel",IF(LOOKUP($G5292,Fuel_Mappings!$I$2:$I$36,Fuel_Mappings!$I$2:$I$36)=$G5292,LOOKUP($G5292,Fuel_Mappings!$I$2:$I$36,Fuel_Mappings!$J$2:$J$36),""),"")</f>
        <v/>
      </c>
      <c r="S5292" s="5" t="str">
        <f t="shared" si="342"/>
        <v>3B4</v>
      </c>
      <c r="T5292" s="3" t="b">
        <f t="shared" si="343"/>
        <v>0</v>
      </c>
      <c r="U5292" s="3" t="b">
        <f t="shared" si="344"/>
        <v>1</v>
      </c>
    </row>
    <row r="5293" spans="1:21">
      <c r="A5293" s="10">
        <v>2805010100</v>
      </c>
      <c r="B5293" t="s">
        <v>1191</v>
      </c>
      <c r="C5293" t="s">
        <v>1192</v>
      </c>
      <c r="D5293" t="s">
        <v>1193</v>
      </c>
      <c r="E5293" t="s">
        <v>22</v>
      </c>
      <c r="F5293" t="s">
        <v>1159</v>
      </c>
      <c r="G5293" t="s">
        <v>1194</v>
      </c>
      <c r="H5293" t="s">
        <v>201</v>
      </c>
      <c r="I5293" t="s">
        <v>1161</v>
      </c>
      <c r="J5293" t="s">
        <v>1162</v>
      </c>
      <c r="K5293" s="3" t="str">
        <f t="shared" si="341"/>
        <v>Agriculture &amp; ForestryAgricultural Livestock</v>
      </c>
      <c r="L5293" t="s">
        <v>1543</v>
      </c>
      <c r="M5293" t="s">
        <v>1544</v>
      </c>
      <c r="N5293" t="s">
        <v>41</v>
      </c>
      <c r="P5293" s="5" t="str">
        <f>IF(LOOKUP($K5293,Fuel_Mappings!$C$2:$C$255,Fuel_Mappings!$D$2:$D$255)&lt;&gt;"",LOOKUP($K5293,Fuel_Mappings!$C$2:$C$255,Fuel_Mappings!$D$2:$D$255),"")</f>
        <v/>
      </c>
      <c r="Q5293" s="5" t="str">
        <f>IF($P5293="Other_Fuel",IF(LOOKUP($G5293,Fuel_Mappings!$I$2:$I$36,Fuel_Mappings!$I$2:$I$36)=$G5293,LOOKUP($G5293,Fuel_Mappings!$I$2:$I$36,Fuel_Mappings!$J$2:$J$36),""),"")</f>
        <v/>
      </c>
      <c r="S5293" s="5" t="str">
        <f t="shared" si="342"/>
        <v>3B4</v>
      </c>
      <c r="T5293" s="3" t="b">
        <f t="shared" si="343"/>
        <v>0</v>
      </c>
      <c r="U5293" s="3" t="b">
        <f t="shared" si="344"/>
        <v>1</v>
      </c>
    </row>
    <row r="5294" spans="1:21">
      <c r="A5294" s="10">
        <v>2805010200</v>
      </c>
      <c r="B5294" t="s">
        <v>1191</v>
      </c>
      <c r="C5294" t="s">
        <v>1192</v>
      </c>
      <c r="D5294" t="s">
        <v>1193</v>
      </c>
      <c r="E5294" t="s">
        <v>22</v>
      </c>
      <c r="F5294" t="s">
        <v>1159</v>
      </c>
      <c r="G5294" t="s">
        <v>1194</v>
      </c>
      <c r="H5294" t="s">
        <v>201</v>
      </c>
      <c r="I5294" t="s">
        <v>1161</v>
      </c>
      <c r="J5294" t="s">
        <v>1162</v>
      </c>
      <c r="K5294" s="3" t="str">
        <f t="shared" si="341"/>
        <v>Agriculture &amp; ForestryAgricultural Livestock</v>
      </c>
      <c r="L5294" t="s">
        <v>1543</v>
      </c>
      <c r="M5294" t="s">
        <v>1544</v>
      </c>
      <c r="N5294" t="s">
        <v>41</v>
      </c>
      <c r="P5294" s="5" t="str">
        <f>IF(LOOKUP($K5294,Fuel_Mappings!$C$2:$C$255,Fuel_Mappings!$D$2:$D$255)&lt;&gt;"",LOOKUP($K5294,Fuel_Mappings!$C$2:$C$255,Fuel_Mappings!$D$2:$D$255),"")</f>
        <v/>
      </c>
      <c r="Q5294" s="5" t="str">
        <f>IF($P5294="Other_Fuel",IF(LOOKUP($G5294,Fuel_Mappings!$I$2:$I$36,Fuel_Mappings!$I$2:$I$36)=$G5294,LOOKUP($G5294,Fuel_Mappings!$I$2:$I$36,Fuel_Mappings!$J$2:$J$36),""),"")</f>
        <v/>
      </c>
      <c r="S5294" s="5" t="str">
        <f t="shared" si="342"/>
        <v>3B4</v>
      </c>
      <c r="T5294" s="3" t="b">
        <f t="shared" si="343"/>
        <v>0</v>
      </c>
      <c r="U5294" s="3" t="b">
        <f t="shared" si="344"/>
        <v>1</v>
      </c>
    </row>
    <row r="5295" spans="1:21">
      <c r="A5295" s="10">
        <v>2805010300</v>
      </c>
      <c r="B5295" t="s">
        <v>1191</v>
      </c>
      <c r="C5295" t="s">
        <v>1192</v>
      </c>
      <c r="D5295" t="s">
        <v>1193</v>
      </c>
      <c r="E5295" t="s">
        <v>22</v>
      </c>
      <c r="F5295" t="s">
        <v>1159</v>
      </c>
      <c r="G5295" t="s">
        <v>1194</v>
      </c>
      <c r="H5295" t="s">
        <v>201</v>
      </c>
      <c r="I5295" t="s">
        <v>1161</v>
      </c>
      <c r="J5295" t="s">
        <v>1162</v>
      </c>
      <c r="K5295" s="3" t="str">
        <f t="shared" si="341"/>
        <v>Agriculture &amp; ForestryAgricultural Livestock</v>
      </c>
      <c r="L5295" t="s">
        <v>1543</v>
      </c>
      <c r="M5295" t="s">
        <v>1544</v>
      </c>
      <c r="N5295" t="s">
        <v>41</v>
      </c>
      <c r="P5295" s="5" t="str">
        <f>IF(LOOKUP($K5295,Fuel_Mappings!$C$2:$C$255,Fuel_Mappings!$D$2:$D$255)&lt;&gt;"",LOOKUP($K5295,Fuel_Mappings!$C$2:$C$255,Fuel_Mappings!$D$2:$D$255),"")</f>
        <v/>
      </c>
      <c r="Q5295" s="5" t="str">
        <f>IF($P5295="Other_Fuel",IF(LOOKUP($G5295,Fuel_Mappings!$I$2:$I$36,Fuel_Mappings!$I$2:$I$36)=$G5295,LOOKUP($G5295,Fuel_Mappings!$I$2:$I$36,Fuel_Mappings!$J$2:$J$36),""),"")</f>
        <v/>
      </c>
      <c r="S5295" s="5" t="str">
        <f t="shared" si="342"/>
        <v>3B4</v>
      </c>
      <c r="T5295" s="3" t="b">
        <f t="shared" si="343"/>
        <v>0</v>
      </c>
      <c r="U5295" s="3" t="b">
        <f t="shared" si="344"/>
        <v>1</v>
      </c>
    </row>
    <row r="5296" spans="1:21">
      <c r="A5296" s="10">
        <v>2805007100</v>
      </c>
      <c r="B5296" t="s">
        <v>1195</v>
      </c>
      <c r="C5296" t="s">
        <v>1196</v>
      </c>
      <c r="D5296" t="s">
        <v>1197</v>
      </c>
      <c r="E5296" t="s">
        <v>22</v>
      </c>
      <c r="F5296" t="s">
        <v>1159</v>
      </c>
      <c r="G5296" t="s">
        <v>1198</v>
      </c>
      <c r="H5296" t="s">
        <v>201</v>
      </c>
      <c r="I5296" t="s">
        <v>1161</v>
      </c>
      <c r="J5296" t="s">
        <v>1162</v>
      </c>
      <c r="K5296" s="3" t="str">
        <f t="shared" si="341"/>
        <v>Agriculture &amp; ForestryAgricultural Livestock</v>
      </c>
      <c r="L5296" t="s">
        <v>1543</v>
      </c>
      <c r="M5296" t="s">
        <v>1544</v>
      </c>
      <c r="N5296" t="s">
        <v>41</v>
      </c>
      <c r="P5296" s="5" t="str">
        <f>IF(LOOKUP($K5296,Fuel_Mappings!$C$2:$C$255,Fuel_Mappings!$D$2:$D$255)&lt;&gt;"",LOOKUP($K5296,Fuel_Mappings!$C$2:$C$255,Fuel_Mappings!$D$2:$D$255),"")</f>
        <v/>
      </c>
      <c r="Q5296" s="5" t="str">
        <f>IF($P5296="Other_Fuel",IF(LOOKUP($G5296,Fuel_Mappings!$I$2:$I$36,Fuel_Mappings!$I$2:$I$36)=$G5296,LOOKUP($G5296,Fuel_Mappings!$I$2:$I$36,Fuel_Mappings!$J$2:$J$36),""),"")</f>
        <v/>
      </c>
      <c r="S5296" s="5" t="str">
        <f t="shared" si="342"/>
        <v>3B4</v>
      </c>
      <c r="T5296" s="3" t="b">
        <f t="shared" si="343"/>
        <v>0</v>
      </c>
      <c r="U5296" s="3" t="b">
        <f t="shared" si="344"/>
        <v>1</v>
      </c>
    </row>
    <row r="5297" spans="1:21">
      <c r="A5297" s="10">
        <v>2805007300</v>
      </c>
      <c r="B5297" t="s">
        <v>1195</v>
      </c>
      <c r="C5297" t="s">
        <v>1196</v>
      </c>
      <c r="D5297" t="s">
        <v>1197</v>
      </c>
      <c r="E5297" t="s">
        <v>22</v>
      </c>
      <c r="F5297" t="s">
        <v>1159</v>
      </c>
      <c r="G5297" t="s">
        <v>1198</v>
      </c>
      <c r="H5297" t="s">
        <v>201</v>
      </c>
      <c r="I5297" t="s">
        <v>1161</v>
      </c>
      <c r="J5297" t="s">
        <v>1162</v>
      </c>
      <c r="K5297" s="3" t="str">
        <f t="shared" si="341"/>
        <v>Agriculture &amp; ForestryAgricultural Livestock</v>
      </c>
      <c r="L5297" t="s">
        <v>1543</v>
      </c>
      <c r="M5297" t="s">
        <v>1544</v>
      </c>
      <c r="N5297" t="s">
        <v>41</v>
      </c>
      <c r="P5297" s="5" t="str">
        <f>IF(LOOKUP($K5297,Fuel_Mappings!$C$2:$C$255,Fuel_Mappings!$D$2:$D$255)&lt;&gt;"",LOOKUP($K5297,Fuel_Mappings!$C$2:$C$255,Fuel_Mappings!$D$2:$D$255),"")</f>
        <v/>
      </c>
      <c r="Q5297" s="5" t="str">
        <f>IF($P5297="Other_Fuel",IF(LOOKUP($G5297,Fuel_Mappings!$I$2:$I$36,Fuel_Mappings!$I$2:$I$36)=$G5297,LOOKUP($G5297,Fuel_Mappings!$I$2:$I$36,Fuel_Mappings!$J$2:$J$36),""),"")</f>
        <v/>
      </c>
      <c r="S5297" s="5" t="str">
        <f t="shared" si="342"/>
        <v>3B4</v>
      </c>
      <c r="T5297" s="3" t="b">
        <f t="shared" si="343"/>
        <v>0</v>
      </c>
      <c r="U5297" s="3" t="b">
        <f t="shared" si="344"/>
        <v>1</v>
      </c>
    </row>
    <row r="5298" spans="1:21">
      <c r="A5298" s="10">
        <v>2805008100</v>
      </c>
      <c r="B5298" t="s">
        <v>1195</v>
      </c>
      <c r="C5298" t="s">
        <v>1196</v>
      </c>
      <c r="D5298" t="s">
        <v>1197</v>
      </c>
      <c r="E5298" t="s">
        <v>22</v>
      </c>
      <c r="F5298" t="s">
        <v>1159</v>
      </c>
      <c r="G5298" t="s">
        <v>1199</v>
      </c>
      <c r="H5298" t="s">
        <v>201</v>
      </c>
      <c r="I5298" t="s">
        <v>1161</v>
      </c>
      <c r="J5298" t="s">
        <v>1162</v>
      </c>
      <c r="K5298" s="3" t="str">
        <f t="shared" si="341"/>
        <v>Agriculture &amp; ForestryAgricultural Livestock</v>
      </c>
      <c r="L5298" t="s">
        <v>1543</v>
      </c>
      <c r="M5298" t="s">
        <v>1544</v>
      </c>
      <c r="N5298" t="s">
        <v>41</v>
      </c>
      <c r="P5298" s="5" t="str">
        <f>IF(LOOKUP($K5298,Fuel_Mappings!$C$2:$C$255,Fuel_Mappings!$D$2:$D$255)&lt;&gt;"",LOOKUP($K5298,Fuel_Mappings!$C$2:$C$255,Fuel_Mappings!$D$2:$D$255),"")</f>
        <v/>
      </c>
      <c r="Q5298" s="5" t="str">
        <f>IF($P5298="Other_Fuel",IF(LOOKUP($G5298,Fuel_Mappings!$I$2:$I$36,Fuel_Mappings!$I$2:$I$36)=$G5298,LOOKUP($G5298,Fuel_Mappings!$I$2:$I$36,Fuel_Mappings!$J$2:$J$36),""),"")</f>
        <v/>
      </c>
      <c r="S5298" s="5" t="str">
        <f t="shared" si="342"/>
        <v>3B4</v>
      </c>
      <c r="T5298" s="3" t="b">
        <f t="shared" si="343"/>
        <v>0</v>
      </c>
      <c r="U5298" s="3" t="b">
        <f t="shared" si="344"/>
        <v>1</v>
      </c>
    </row>
    <row r="5299" spans="1:21">
      <c r="A5299" s="10">
        <v>2805008200</v>
      </c>
      <c r="B5299" t="s">
        <v>1195</v>
      </c>
      <c r="C5299" t="s">
        <v>1196</v>
      </c>
      <c r="D5299" t="s">
        <v>1197</v>
      </c>
      <c r="E5299" t="s">
        <v>22</v>
      </c>
      <c r="F5299" t="s">
        <v>1159</v>
      </c>
      <c r="G5299" t="s">
        <v>1199</v>
      </c>
      <c r="H5299" t="s">
        <v>201</v>
      </c>
      <c r="I5299" t="s">
        <v>1161</v>
      </c>
      <c r="J5299" t="s">
        <v>1162</v>
      </c>
      <c r="K5299" s="3" t="str">
        <f t="shared" ref="K5299:K5362" si="345">I5299&amp;J5299</f>
        <v>Agriculture &amp; ForestryAgricultural Livestock</v>
      </c>
      <c r="L5299" t="s">
        <v>1543</v>
      </c>
      <c r="M5299" t="s">
        <v>1544</v>
      </c>
      <c r="N5299" t="s">
        <v>41</v>
      </c>
      <c r="P5299" s="5" t="str">
        <f>IF(LOOKUP($K5299,Fuel_Mappings!$C$2:$C$255,Fuel_Mappings!$D$2:$D$255)&lt;&gt;"",LOOKUP($K5299,Fuel_Mappings!$C$2:$C$255,Fuel_Mappings!$D$2:$D$255),"")</f>
        <v/>
      </c>
      <c r="Q5299" s="5" t="str">
        <f>IF($P5299="Other_Fuel",IF(LOOKUP($G5299,Fuel_Mappings!$I$2:$I$36,Fuel_Mappings!$I$2:$I$36)=$G5299,LOOKUP($G5299,Fuel_Mappings!$I$2:$I$36,Fuel_Mappings!$J$2:$J$36),""),"")</f>
        <v/>
      </c>
      <c r="S5299" s="5" t="str">
        <f t="shared" si="342"/>
        <v>3B4</v>
      </c>
      <c r="T5299" s="3" t="b">
        <f t="shared" si="343"/>
        <v>0</v>
      </c>
      <c r="U5299" s="3" t="b">
        <f t="shared" si="344"/>
        <v>1</v>
      </c>
    </row>
    <row r="5300" spans="1:21">
      <c r="A5300" s="10">
        <v>2805008300</v>
      </c>
      <c r="B5300" t="s">
        <v>1195</v>
      </c>
      <c r="C5300" t="s">
        <v>1196</v>
      </c>
      <c r="D5300" t="s">
        <v>1197</v>
      </c>
      <c r="E5300" t="s">
        <v>22</v>
      </c>
      <c r="F5300" t="s">
        <v>1159</v>
      </c>
      <c r="G5300" t="s">
        <v>1199</v>
      </c>
      <c r="H5300" t="s">
        <v>201</v>
      </c>
      <c r="I5300" t="s">
        <v>1161</v>
      </c>
      <c r="J5300" t="s">
        <v>1162</v>
      </c>
      <c r="K5300" s="3" t="str">
        <f t="shared" si="345"/>
        <v>Agriculture &amp; ForestryAgricultural Livestock</v>
      </c>
      <c r="L5300" t="s">
        <v>1543</v>
      </c>
      <c r="M5300" t="s">
        <v>1544</v>
      </c>
      <c r="N5300" t="s">
        <v>41</v>
      </c>
      <c r="P5300" s="5" t="str">
        <f>IF(LOOKUP($K5300,Fuel_Mappings!$C$2:$C$255,Fuel_Mappings!$D$2:$D$255)&lt;&gt;"",LOOKUP($K5300,Fuel_Mappings!$C$2:$C$255,Fuel_Mappings!$D$2:$D$255),"")</f>
        <v/>
      </c>
      <c r="Q5300" s="5" t="str">
        <f>IF($P5300="Other_Fuel",IF(LOOKUP($G5300,Fuel_Mappings!$I$2:$I$36,Fuel_Mappings!$I$2:$I$36)=$G5300,LOOKUP($G5300,Fuel_Mappings!$I$2:$I$36,Fuel_Mappings!$J$2:$J$36),""),"")</f>
        <v/>
      </c>
      <c r="S5300" s="5" t="str">
        <f t="shared" si="342"/>
        <v>3B4</v>
      </c>
      <c r="T5300" s="3" t="b">
        <f t="shared" si="343"/>
        <v>0</v>
      </c>
      <c r="U5300" s="3" t="b">
        <f t="shared" si="344"/>
        <v>1</v>
      </c>
    </row>
    <row r="5301" spans="1:21">
      <c r="A5301" s="10">
        <v>2805030000</v>
      </c>
      <c r="B5301" t="s">
        <v>1195</v>
      </c>
      <c r="C5301" t="s">
        <v>1196</v>
      </c>
      <c r="D5301" t="s">
        <v>1197</v>
      </c>
      <c r="E5301" t="s">
        <v>22</v>
      </c>
      <c r="F5301" t="s">
        <v>1159</v>
      </c>
      <c r="G5301" t="s">
        <v>1200</v>
      </c>
      <c r="H5301" t="s">
        <v>201</v>
      </c>
      <c r="I5301" t="s">
        <v>1161</v>
      </c>
      <c r="J5301" t="s">
        <v>1162</v>
      </c>
      <c r="K5301" s="3" t="str">
        <f t="shared" si="345"/>
        <v>Agriculture &amp; ForestryAgricultural Livestock</v>
      </c>
      <c r="L5301" t="s">
        <v>1543</v>
      </c>
      <c r="M5301" t="s">
        <v>1544</v>
      </c>
      <c r="N5301" t="s">
        <v>41</v>
      </c>
      <c r="P5301" s="5" t="str">
        <f>IF(LOOKUP($K5301,Fuel_Mappings!$C$2:$C$255,Fuel_Mappings!$D$2:$D$255)&lt;&gt;"",LOOKUP($K5301,Fuel_Mappings!$C$2:$C$255,Fuel_Mappings!$D$2:$D$255),"")</f>
        <v/>
      </c>
      <c r="Q5301" s="5" t="str">
        <f>IF($P5301="Other_Fuel",IF(LOOKUP($G5301,Fuel_Mappings!$I$2:$I$36,Fuel_Mappings!$I$2:$I$36)=$G5301,LOOKUP($G5301,Fuel_Mappings!$I$2:$I$36,Fuel_Mappings!$J$2:$J$36),""),"")</f>
        <v/>
      </c>
      <c r="S5301" s="5" t="str">
        <f t="shared" si="342"/>
        <v>3B4</v>
      </c>
      <c r="T5301" s="3" t="b">
        <f t="shared" si="343"/>
        <v>0</v>
      </c>
      <c r="U5301" s="3" t="b">
        <f t="shared" si="344"/>
        <v>1</v>
      </c>
    </row>
    <row r="5302" spans="1:21">
      <c r="A5302" s="10">
        <v>2805030001</v>
      </c>
      <c r="B5302" t="s">
        <v>1195</v>
      </c>
      <c r="C5302" t="s">
        <v>1196</v>
      </c>
      <c r="D5302" t="s">
        <v>1197</v>
      </c>
      <c r="E5302" t="s">
        <v>22</v>
      </c>
      <c r="F5302" t="s">
        <v>1159</v>
      </c>
      <c r="G5302" t="s">
        <v>1200</v>
      </c>
      <c r="H5302" t="s">
        <v>201</v>
      </c>
      <c r="I5302" t="s">
        <v>1161</v>
      </c>
      <c r="J5302" t="s">
        <v>1162</v>
      </c>
      <c r="K5302" s="3" t="str">
        <f t="shared" si="345"/>
        <v>Agriculture &amp; ForestryAgricultural Livestock</v>
      </c>
      <c r="L5302" t="s">
        <v>1543</v>
      </c>
      <c r="M5302" t="s">
        <v>1544</v>
      </c>
      <c r="N5302" t="s">
        <v>41</v>
      </c>
      <c r="P5302" s="5" t="str">
        <f>IF(LOOKUP($K5302,Fuel_Mappings!$C$2:$C$255,Fuel_Mappings!$D$2:$D$255)&lt;&gt;"",LOOKUP($K5302,Fuel_Mappings!$C$2:$C$255,Fuel_Mappings!$D$2:$D$255),"")</f>
        <v/>
      </c>
      <c r="Q5302" s="5" t="str">
        <f>IF($P5302="Other_Fuel",IF(LOOKUP($G5302,Fuel_Mappings!$I$2:$I$36,Fuel_Mappings!$I$2:$I$36)=$G5302,LOOKUP($G5302,Fuel_Mappings!$I$2:$I$36,Fuel_Mappings!$J$2:$J$36),""),"")</f>
        <v/>
      </c>
      <c r="S5302" s="5" t="str">
        <f t="shared" si="342"/>
        <v>3B4</v>
      </c>
      <c r="T5302" s="3" t="b">
        <f t="shared" si="343"/>
        <v>0</v>
      </c>
      <c r="U5302" s="3" t="b">
        <f t="shared" si="344"/>
        <v>1</v>
      </c>
    </row>
    <row r="5303" spans="1:21">
      <c r="A5303" s="10">
        <v>2805030002</v>
      </c>
      <c r="B5303" t="s">
        <v>1195</v>
      </c>
      <c r="C5303" t="s">
        <v>1196</v>
      </c>
      <c r="D5303" t="s">
        <v>1197</v>
      </c>
      <c r="E5303" t="s">
        <v>22</v>
      </c>
      <c r="F5303" t="s">
        <v>1159</v>
      </c>
      <c r="G5303" t="s">
        <v>1200</v>
      </c>
      <c r="H5303" t="s">
        <v>201</v>
      </c>
      <c r="I5303" t="s">
        <v>1161</v>
      </c>
      <c r="J5303" t="s">
        <v>1162</v>
      </c>
      <c r="K5303" s="3" t="str">
        <f t="shared" si="345"/>
        <v>Agriculture &amp; ForestryAgricultural Livestock</v>
      </c>
      <c r="L5303" t="s">
        <v>1543</v>
      </c>
      <c r="M5303" t="s">
        <v>1544</v>
      </c>
      <c r="N5303" t="s">
        <v>41</v>
      </c>
      <c r="P5303" s="5" t="str">
        <f>IF(LOOKUP($K5303,Fuel_Mappings!$C$2:$C$255,Fuel_Mappings!$D$2:$D$255)&lt;&gt;"",LOOKUP($K5303,Fuel_Mappings!$C$2:$C$255,Fuel_Mappings!$D$2:$D$255),"")</f>
        <v/>
      </c>
      <c r="Q5303" s="5" t="str">
        <f>IF($P5303="Other_Fuel",IF(LOOKUP($G5303,Fuel_Mappings!$I$2:$I$36,Fuel_Mappings!$I$2:$I$36)=$G5303,LOOKUP($G5303,Fuel_Mappings!$I$2:$I$36,Fuel_Mappings!$J$2:$J$36),""),"")</f>
        <v/>
      </c>
      <c r="S5303" s="5" t="str">
        <f t="shared" si="342"/>
        <v>3B4</v>
      </c>
      <c r="T5303" s="3" t="b">
        <f t="shared" si="343"/>
        <v>0</v>
      </c>
      <c r="U5303" s="3" t="b">
        <f t="shared" si="344"/>
        <v>1</v>
      </c>
    </row>
    <row r="5304" spans="1:21">
      <c r="A5304" s="10">
        <v>2805030003</v>
      </c>
      <c r="B5304" t="s">
        <v>1195</v>
      </c>
      <c r="C5304" t="s">
        <v>1196</v>
      </c>
      <c r="D5304" t="s">
        <v>1197</v>
      </c>
      <c r="E5304" t="s">
        <v>22</v>
      </c>
      <c r="F5304" t="s">
        <v>1159</v>
      </c>
      <c r="G5304" t="s">
        <v>1200</v>
      </c>
      <c r="H5304" t="s">
        <v>201</v>
      </c>
      <c r="I5304" t="s">
        <v>1161</v>
      </c>
      <c r="J5304" t="s">
        <v>1162</v>
      </c>
      <c r="K5304" s="3" t="str">
        <f t="shared" si="345"/>
        <v>Agriculture &amp; ForestryAgricultural Livestock</v>
      </c>
      <c r="L5304" t="s">
        <v>1543</v>
      </c>
      <c r="M5304" t="s">
        <v>1544</v>
      </c>
      <c r="N5304" t="s">
        <v>41</v>
      </c>
      <c r="P5304" s="5" t="str">
        <f>IF(LOOKUP($K5304,Fuel_Mappings!$C$2:$C$255,Fuel_Mappings!$D$2:$D$255)&lt;&gt;"",LOOKUP($K5304,Fuel_Mappings!$C$2:$C$255,Fuel_Mappings!$D$2:$D$255),"")</f>
        <v/>
      </c>
      <c r="Q5304" s="5" t="str">
        <f>IF($P5304="Other_Fuel",IF(LOOKUP($G5304,Fuel_Mappings!$I$2:$I$36,Fuel_Mappings!$I$2:$I$36)=$G5304,LOOKUP($G5304,Fuel_Mappings!$I$2:$I$36,Fuel_Mappings!$J$2:$J$36),""),"")</f>
        <v/>
      </c>
      <c r="S5304" s="5" t="str">
        <f t="shared" si="342"/>
        <v>3B4</v>
      </c>
      <c r="T5304" s="3" t="b">
        <f t="shared" si="343"/>
        <v>0</v>
      </c>
      <c r="U5304" s="3" t="b">
        <f t="shared" si="344"/>
        <v>1</v>
      </c>
    </row>
    <row r="5305" spans="1:21">
      <c r="A5305" s="10">
        <v>2805030004</v>
      </c>
      <c r="B5305" t="s">
        <v>1195</v>
      </c>
      <c r="C5305" t="s">
        <v>1196</v>
      </c>
      <c r="D5305" t="s">
        <v>1197</v>
      </c>
      <c r="E5305" t="s">
        <v>22</v>
      </c>
      <c r="F5305" t="s">
        <v>1159</v>
      </c>
      <c r="G5305" t="s">
        <v>1200</v>
      </c>
      <c r="H5305" t="s">
        <v>201</v>
      </c>
      <c r="I5305" t="s">
        <v>1161</v>
      </c>
      <c r="J5305" t="s">
        <v>1162</v>
      </c>
      <c r="K5305" s="3" t="str">
        <f t="shared" si="345"/>
        <v>Agriculture &amp; ForestryAgricultural Livestock</v>
      </c>
      <c r="L5305" t="s">
        <v>1543</v>
      </c>
      <c r="M5305" t="s">
        <v>1544</v>
      </c>
      <c r="N5305" t="s">
        <v>41</v>
      </c>
      <c r="P5305" s="5" t="str">
        <f>IF(LOOKUP($K5305,Fuel_Mappings!$C$2:$C$255,Fuel_Mappings!$D$2:$D$255)&lt;&gt;"",LOOKUP($K5305,Fuel_Mappings!$C$2:$C$255,Fuel_Mappings!$D$2:$D$255),"")</f>
        <v/>
      </c>
      <c r="Q5305" s="5" t="str">
        <f>IF($P5305="Other_Fuel",IF(LOOKUP($G5305,Fuel_Mappings!$I$2:$I$36,Fuel_Mappings!$I$2:$I$36)=$G5305,LOOKUP($G5305,Fuel_Mappings!$I$2:$I$36,Fuel_Mappings!$J$2:$J$36),""),"")</f>
        <v/>
      </c>
      <c r="S5305" s="5" t="str">
        <f t="shared" si="342"/>
        <v>3B4</v>
      </c>
      <c r="T5305" s="3" t="b">
        <f t="shared" si="343"/>
        <v>0</v>
      </c>
      <c r="U5305" s="3" t="b">
        <f t="shared" si="344"/>
        <v>1</v>
      </c>
    </row>
    <row r="5306" spans="1:21">
      <c r="A5306" s="10">
        <v>2805030007</v>
      </c>
      <c r="B5306" t="s">
        <v>1195</v>
      </c>
      <c r="C5306" t="s">
        <v>1196</v>
      </c>
      <c r="D5306" t="s">
        <v>1197</v>
      </c>
      <c r="E5306" t="s">
        <v>22</v>
      </c>
      <c r="F5306" t="s">
        <v>1159</v>
      </c>
      <c r="G5306" t="s">
        <v>1200</v>
      </c>
      <c r="H5306" t="s">
        <v>201</v>
      </c>
      <c r="I5306" t="s">
        <v>1161</v>
      </c>
      <c r="J5306" t="s">
        <v>1162</v>
      </c>
      <c r="K5306" s="3" t="str">
        <f t="shared" si="345"/>
        <v>Agriculture &amp; ForestryAgricultural Livestock</v>
      </c>
      <c r="L5306" t="s">
        <v>1543</v>
      </c>
      <c r="M5306" t="s">
        <v>1544</v>
      </c>
      <c r="N5306" t="s">
        <v>41</v>
      </c>
      <c r="P5306" s="5" t="str">
        <f>IF(LOOKUP($K5306,Fuel_Mappings!$C$2:$C$255,Fuel_Mappings!$D$2:$D$255)&lt;&gt;"",LOOKUP($K5306,Fuel_Mappings!$C$2:$C$255,Fuel_Mappings!$D$2:$D$255),"")</f>
        <v/>
      </c>
      <c r="Q5306" s="5" t="str">
        <f>IF($P5306="Other_Fuel",IF(LOOKUP($G5306,Fuel_Mappings!$I$2:$I$36,Fuel_Mappings!$I$2:$I$36)=$G5306,LOOKUP($G5306,Fuel_Mappings!$I$2:$I$36,Fuel_Mappings!$J$2:$J$36),""),"")</f>
        <v/>
      </c>
      <c r="S5306" s="5" t="str">
        <f t="shared" si="342"/>
        <v>3B4</v>
      </c>
      <c r="T5306" s="3" t="b">
        <f t="shared" si="343"/>
        <v>0</v>
      </c>
      <c r="U5306" s="3" t="b">
        <f t="shared" si="344"/>
        <v>1</v>
      </c>
    </row>
    <row r="5307" spans="1:21">
      <c r="A5307" s="10">
        <v>2805030008</v>
      </c>
      <c r="B5307" t="s">
        <v>1195</v>
      </c>
      <c r="C5307" t="s">
        <v>1196</v>
      </c>
      <c r="D5307" t="s">
        <v>1197</v>
      </c>
      <c r="E5307" t="s">
        <v>22</v>
      </c>
      <c r="F5307" t="s">
        <v>1159</v>
      </c>
      <c r="G5307" t="s">
        <v>1200</v>
      </c>
      <c r="H5307" t="s">
        <v>201</v>
      </c>
      <c r="I5307" t="s">
        <v>1161</v>
      </c>
      <c r="J5307" t="s">
        <v>1162</v>
      </c>
      <c r="K5307" s="3" t="str">
        <f t="shared" si="345"/>
        <v>Agriculture &amp; ForestryAgricultural Livestock</v>
      </c>
      <c r="L5307" t="s">
        <v>1543</v>
      </c>
      <c r="M5307" t="s">
        <v>1544</v>
      </c>
      <c r="N5307" t="s">
        <v>41</v>
      </c>
      <c r="P5307" s="5" t="str">
        <f>IF(LOOKUP($K5307,Fuel_Mappings!$C$2:$C$255,Fuel_Mappings!$D$2:$D$255)&lt;&gt;"",LOOKUP($K5307,Fuel_Mappings!$C$2:$C$255,Fuel_Mappings!$D$2:$D$255),"")</f>
        <v/>
      </c>
      <c r="Q5307" s="5" t="str">
        <f>IF($P5307="Other_Fuel",IF(LOOKUP($G5307,Fuel_Mappings!$I$2:$I$36,Fuel_Mappings!$I$2:$I$36)=$G5307,LOOKUP($G5307,Fuel_Mappings!$I$2:$I$36,Fuel_Mappings!$J$2:$J$36),""),"")</f>
        <v/>
      </c>
      <c r="S5307" s="5" t="str">
        <f t="shared" si="342"/>
        <v>3B4</v>
      </c>
      <c r="T5307" s="3" t="b">
        <f t="shared" si="343"/>
        <v>0</v>
      </c>
      <c r="U5307" s="3" t="b">
        <f t="shared" si="344"/>
        <v>1</v>
      </c>
    </row>
    <row r="5308" spans="1:21">
      <c r="A5308" s="10">
        <v>2805030009</v>
      </c>
      <c r="B5308" t="s">
        <v>1195</v>
      </c>
      <c r="C5308" t="s">
        <v>1196</v>
      </c>
      <c r="D5308" t="s">
        <v>1197</v>
      </c>
      <c r="E5308" t="s">
        <v>22</v>
      </c>
      <c r="F5308" t="s">
        <v>1159</v>
      </c>
      <c r="G5308" t="s">
        <v>1200</v>
      </c>
      <c r="H5308" t="s">
        <v>201</v>
      </c>
      <c r="I5308" t="s">
        <v>1161</v>
      </c>
      <c r="J5308" t="s">
        <v>1162</v>
      </c>
      <c r="K5308" s="3" t="str">
        <f t="shared" si="345"/>
        <v>Agriculture &amp; ForestryAgricultural Livestock</v>
      </c>
      <c r="L5308" t="s">
        <v>1543</v>
      </c>
      <c r="M5308" t="s">
        <v>1544</v>
      </c>
      <c r="N5308" t="s">
        <v>41</v>
      </c>
      <c r="P5308" s="5" t="str">
        <f>IF(LOOKUP($K5308,Fuel_Mappings!$C$2:$C$255,Fuel_Mappings!$D$2:$D$255)&lt;&gt;"",LOOKUP($K5308,Fuel_Mappings!$C$2:$C$255,Fuel_Mappings!$D$2:$D$255),"")</f>
        <v/>
      </c>
      <c r="Q5308" s="5" t="str">
        <f>IF($P5308="Other_Fuel",IF(LOOKUP($G5308,Fuel_Mappings!$I$2:$I$36,Fuel_Mappings!$I$2:$I$36)=$G5308,LOOKUP($G5308,Fuel_Mappings!$I$2:$I$36,Fuel_Mappings!$J$2:$J$36),""),"")</f>
        <v/>
      </c>
      <c r="S5308" s="5" t="str">
        <f t="shared" si="342"/>
        <v>3B4</v>
      </c>
      <c r="T5308" s="3" t="b">
        <f t="shared" si="343"/>
        <v>0</v>
      </c>
      <c r="U5308" s="3" t="b">
        <f t="shared" si="344"/>
        <v>1</v>
      </c>
    </row>
    <row r="5309" spans="1:21">
      <c r="A5309" s="10">
        <v>30202001</v>
      </c>
      <c r="B5309" t="s">
        <v>1201</v>
      </c>
      <c r="C5309" t="s">
        <v>1168</v>
      </c>
      <c r="D5309" t="s">
        <v>1169</v>
      </c>
      <c r="E5309" t="s">
        <v>11</v>
      </c>
      <c r="F5309" t="s">
        <v>12</v>
      </c>
      <c r="G5309" t="s">
        <v>1204</v>
      </c>
      <c r="H5309" t="s">
        <v>14</v>
      </c>
      <c r="I5309" t="s">
        <v>15</v>
      </c>
      <c r="J5309" t="s">
        <v>21</v>
      </c>
      <c r="K5309" s="3" t="str">
        <f t="shared" si="345"/>
        <v>Agriculture, Food, &amp; Kindred ProductsOther</v>
      </c>
      <c r="L5309" s="9" t="s">
        <v>1470</v>
      </c>
      <c r="M5309" s="9" t="s">
        <v>1471</v>
      </c>
      <c r="N5309" t="s">
        <v>41</v>
      </c>
      <c r="P5309" s="5" t="str">
        <f>IF(LOOKUP($K5309,Fuel_Mappings!$C$2:$C$255,Fuel_Mappings!$D$2:$D$255)&lt;&gt;"",LOOKUP($K5309,Fuel_Mappings!$C$2:$C$255,Fuel_Mappings!$D$2:$D$255),"")</f>
        <v>Other_Fuel</v>
      </c>
      <c r="Q5309" s="5" t="str">
        <f>IF($P5309="Other_Fuel",IF(LOOKUP($G5309,Fuel_Mappings!$I$2:$I$36,Fuel_Mappings!$I$2:$I$36)=$G5309,LOOKUP($G5309,Fuel_Mappings!$I$2:$I$36,Fuel_Mappings!$J$2:$J$36),""),"")</f>
        <v/>
      </c>
      <c r="S5309" s="5" t="str">
        <f t="shared" si="342"/>
        <v>3B1b</v>
      </c>
      <c r="T5309" s="3" t="b">
        <f t="shared" si="343"/>
        <v>1</v>
      </c>
      <c r="U5309" s="3" t="b">
        <f t="shared" si="344"/>
        <v>1</v>
      </c>
    </row>
    <row r="5310" spans="1:21">
      <c r="A5310" s="10">
        <v>30202101</v>
      </c>
      <c r="B5310" t="s">
        <v>1201</v>
      </c>
      <c r="C5310" t="s">
        <v>1202</v>
      </c>
      <c r="D5310" t="s">
        <v>1203</v>
      </c>
      <c r="E5310" t="s">
        <v>11</v>
      </c>
      <c r="F5310" t="s">
        <v>12</v>
      </c>
      <c r="G5310" t="s">
        <v>1205</v>
      </c>
      <c r="H5310" t="s">
        <v>14</v>
      </c>
      <c r="I5310" t="s">
        <v>15</v>
      </c>
      <c r="J5310" t="s">
        <v>21</v>
      </c>
      <c r="K5310" s="3" t="str">
        <f t="shared" si="345"/>
        <v>Agriculture, Food, &amp; Kindred ProductsOther</v>
      </c>
      <c r="L5310" s="9" t="s">
        <v>1472</v>
      </c>
      <c r="M5310" s="9" t="s">
        <v>1473</v>
      </c>
      <c r="N5310" t="s">
        <v>41</v>
      </c>
      <c r="P5310" s="5" t="str">
        <f>IF(LOOKUP($K5310,Fuel_Mappings!$C$2:$C$255,Fuel_Mappings!$D$2:$D$255)&lt;&gt;"",LOOKUP($K5310,Fuel_Mappings!$C$2:$C$255,Fuel_Mappings!$D$2:$D$255),"")</f>
        <v>Other_Fuel</v>
      </c>
      <c r="Q5310" s="5" t="str">
        <f>IF($P5310="Other_Fuel",IF(LOOKUP($G5310,Fuel_Mappings!$I$2:$I$36,Fuel_Mappings!$I$2:$I$36)=$G5310,LOOKUP($G5310,Fuel_Mappings!$I$2:$I$36,Fuel_Mappings!$J$2:$J$36),""),"")</f>
        <v/>
      </c>
      <c r="S5310" s="5" t="str">
        <f t="shared" si="342"/>
        <v>3B4</v>
      </c>
      <c r="T5310" s="3" t="b">
        <f t="shared" si="343"/>
        <v>0</v>
      </c>
      <c r="U5310" s="3" t="b">
        <f t="shared" si="344"/>
        <v>1</v>
      </c>
    </row>
    <row r="5311" spans="1:21">
      <c r="A5311" s="10">
        <v>2805020000</v>
      </c>
      <c r="B5311" t="s">
        <v>1201</v>
      </c>
      <c r="C5311" t="s">
        <v>1168</v>
      </c>
      <c r="D5311" t="s">
        <v>1169</v>
      </c>
      <c r="E5311" t="s">
        <v>22</v>
      </c>
      <c r="F5311" t="s">
        <v>1159</v>
      </c>
      <c r="G5311" t="s">
        <v>1206</v>
      </c>
      <c r="H5311" t="s">
        <v>201</v>
      </c>
      <c r="I5311" t="s">
        <v>1161</v>
      </c>
      <c r="J5311" t="s">
        <v>1162</v>
      </c>
      <c r="K5311" s="3" t="str">
        <f t="shared" si="345"/>
        <v>Agriculture &amp; ForestryAgricultural Livestock</v>
      </c>
      <c r="L5311" s="9" t="s">
        <v>1470</v>
      </c>
      <c r="M5311" s="9" t="s">
        <v>1471</v>
      </c>
      <c r="N5311" t="s">
        <v>41</v>
      </c>
      <c r="P5311" s="5" t="str">
        <f>IF(LOOKUP($K5311,Fuel_Mappings!$C$2:$C$255,Fuel_Mappings!$D$2:$D$255)&lt;&gt;"",LOOKUP($K5311,Fuel_Mappings!$C$2:$C$255,Fuel_Mappings!$D$2:$D$255),"")</f>
        <v/>
      </c>
      <c r="Q5311" s="5" t="str">
        <f>IF($P5311="Other_Fuel",IF(LOOKUP($G5311,Fuel_Mappings!$I$2:$I$36,Fuel_Mappings!$I$2:$I$36)=$G5311,LOOKUP($G5311,Fuel_Mappings!$I$2:$I$36,Fuel_Mappings!$J$2:$J$36),""),"")</f>
        <v/>
      </c>
      <c r="S5311" s="5" t="str">
        <f t="shared" si="342"/>
        <v>3B1b</v>
      </c>
      <c r="T5311" s="3" t="b">
        <f t="shared" si="343"/>
        <v>1</v>
      </c>
      <c r="U5311" s="3" t="b">
        <f t="shared" si="344"/>
        <v>1</v>
      </c>
    </row>
    <row r="5312" spans="1:21">
      <c r="A5312" s="10">
        <v>2805020002</v>
      </c>
      <c r="B5312" t="s">
        <v>1201</v>
      </c>
      <c r="C5312" t="s">
        <v>1168</v>
      </c>
      <c r="D5312" t="s">
        <v>1169</v>
      </c>
      <c r="E5312" t="s">
        <v>22</v>
      </c>
      <c r="F5312" t="s">
        <v>1159</v>
      </c>
      <c r="G5312" t="s">
        <v>1206</v>
      </c>
      <c r="H5312" t="s">
        <v>201</v>
      </c>
      <c r="I5312" t="s">
        <v>1161</v>
      </c>
      <c r="J5312" t="s">
        <v>1162</v>
      </c>
      <c r="K5312" s="3" t="str">
        <f t="shared" si="345"/>
        <v>Agriculture &amp; ForestryAgricultural Livestock</v>
      </c>
      <c r="L5312" s="9" t="s">
        <v>1470</v>
      </c>
      <c r="M5312" s="9" t="s">
        <v>1471</v>
      </c>
      <c r="N5312" t="s">
        <v>41</v>
      </c>
      <c r="P5312" s="5" t="str">
        <f>IF(LOOKUP($K5312,Fuel_Mappings!$C$2:$C$255,Fuel_Mappings!$D$2:$D$255)&lt;&gt;"",LOOKUP($K5312,Fuel_Mappings!$C$2:$C$255,Fuel_Mappings!$D$2:$D$255),"")</f>
        <v/>
      </c>
      <c r="Q5312" s="5" t="str">
        <f>IF($P5312="Other_Fuel",IF(LOOKUP($G5312,Fuel_Mappings!$I$2:$I$36,Fuel_Mappings!$I$2:$I$36)=$G5312,LOOKUP($G5312,Fuel_Mappings!$I$2:$I$36,Fuel_Mappings!$J$2:$J$36),""),"")</f>
        <v/>
      </c>
      <c r="S5312" s="5" t="str">
        <f t="shared" si="342"/>
        <v>3B1b</v>
      </c>
      <c r="T5312" s="3" t="b">
        <f t="shared" si="343"/>
        <v>1</v>
      </c>
      <c r="U5312" s="3" t="b">
        <f t="shared" si="344"/>
        <v>1</v>
      </c>
    </row>
    <row r="5313" spans="1:21">
      <c r="A5313" s="10">
        <v>2805035000</v>
      </c>
      <c r="B5313" t="s">
        <v>1201</v>
      </c>
      <c r="C5313" t="s">
        <v>1202</v>
      </c>
      <c r="D5313" t="s">
        <v>1203</v>
      </c>
      <c r="E5313" t="s">
        <v>22</v>
      </c>
      <c r="F5313" t="s">
        <v>1159</v>
      </c>
      <c r="G5313" t="s">
        <v>1207</v>
      </c>
      <c r="H5313" t="s">
        <v>201</v>
      </c>
      <c r="I5313" t="s">
        <v>1161</v>
      </c>
      <c r="J5313" t="s">
        <v>1162</v>
      </c>
      <c r="K5313" s="3" t="str">
        <f t="shared" si="345"/>
        <v>Agriculture &amp; ForestryAgricultural Livestock</v>
      </c>
      <c r="L5313" s="9" t="s">
        <v>1472</v>
      </c>
      <c r="M5313" s="9" t="s">
        <v>1473</v>
      </c>
      <c r="N5313" t="s">
        <v>41</v>
      </c>
      <c r="P5313" s="5" t="str">
        <f>IF(LOOKUP($K5313,Fuel_Mappings!$C$2:$C$255,Fuel_Mappings!$D$2:$D$255)&lt;&gt;"",LOOKUP($K5313,Fuel_Mappings!$C$2:$C$255,Fuel_Mappings!$D$2:$D$255),"")</f>
        <v/>
      </c>
      <c r="Q5313" s="5" t="str">
        <f>IF($P5313="Other_Fuel",IF(LOOKUP($G5313,Fuel_Mappings!$I$2:$I$36,Fuel_Mappings!$I$2:$I$36)=$G5313,LOOKUP($G5313,Fuel_Mappings!$I$2:$I$36,Fuel_Mappings!$J$2:$J$36),""),"")</f>
        <v/>
      </c>
      <c r="S5313" s="5" t="str">
        <f t="shared" si="342"/>
        <v>3B4</v>
      </c>
      <c r="T5313" s="3" t="b">
        <f t="shared" si="343"/>
        <v>0</v>
      </c>
      <c r="U5313" s="3" t="b">
        <f t="shared" si="344"/>
        <v>1</v>
      </c>
    </row>
    <row r="5314" spans="1:21">
      <c r="A5314" s="10">
        <v>2806010000</v>
      </c>
      <c r="B5314" t="s">
        <v>1201</v>
      </c>
      <c r="C5314" t="s">
        <v>1202</v>
      </c>
      <c r="D5314" t="s">
        <v>1203</v>
      </c>
      <c r="E5314" t="s">
        <v>22</v>
      </c>
      <c r="F5314" t="s">
        <v>1208</v>
      </c>
      <c r="G5314" t="s">
        <v>1209</v>
      </c>
      <c r="H5314" t="s">
        <v>201</v>
      </c>
      <c r="I5314" t="s">
        <v>1161</v>
      </c>
      <c r="J5314" t="s">
        <v>21</v>
      </c>
      <c r="K5314" s="3" t="str">
        <f t="shared" si="345"/>
        <v>Agriculture &amp; ForestryOther</v>
      </c>
      <c r="L5314" s="9" t="s">
        <v>1472</v>
      </c>
      <c r="M5314" s="9" t="s">
        <v>1473</v>
      </c>
      <c r="N5314" t="s">
        <v>41</v>
      </c>
      <c r="P5314" s="5" t="str">
        <f>IF(LOOKUP($K5314,Fuel_Mappings!$C$2:$C$255,Fuel_Mappings!$D$2:$D$255)&lt;&gt;"",LOOKUP($K5314,Fuel_Mappings!$C$2:$C$255,Fuel_Mappings!$D$2:$D$255),"")</f>
        <v>Other_Fuel</v>
      </c>
      <c r="Q5314" s="5" t="str">
        <f>IF($P5314="Other_Fuel",IF(LOOKUP($G5314,Fuel_Mappings!$I$2:$I$36,Fuel_Mappings!$I$2:$I$36)=$G5314,LOOKUP($G5314,Fuel_Mappings!$I$2:$I$36,Fuel_Mappings!$J$2:$J$36),""),"")</f>
        <v/>
      </c>
      <c r="S5314" s="5" t="str">
        <f t="shared" si="342"/>
        <v>3B4</v>
      </c>
      <c r="T5314" s="3" t="b">
        <f t="shared" si="343"/>
        <v>0</v>
      </c>
      <c r="U5314" s="3" t="b">
        <f t="shared" si="344"/>
        <v>1</v>
      </c>
    </row>
    <row r="5315" spans="1:21">
      <c r="A5315" s="10">
        <v>2806015000</v>
      </c>
      <c r="B5315" t="s">
        <v>1201</v>
      </c>
      <c r="C5315" t="s">
        <v>1202</v>
      </c>
      <c r="D5315" t="s">
        <v>1203</v>
      </c>
      <c r="E5315" t="s">
        <v>22</v>
      </c>
      <c r="F5315" t="s">
        <v>1208</v>
      </c>
      <c r="G5315" t="s">
        <v>1210</v>
      </c>
      <c r="H5315" t="s">
        <v>201</v>
      </c>
      <c r="I5315" t="s">
        <v>1161</v>
      </c>
      <c r="J5315" t="s">
        <v>21</v>
      </c>
      <c r="K5315" s="3" t="str">
        <f t="shared" si="345"/>
        <v>Agriculture &amp; ForestryOther</v>
      </c>
      <c r="L5315" s="9" t="s">
        <v>1472</v>
      </c>
      <c r="M5315" s="9" t="s">
        <v>1473</v>
      </c>
      <c r="N5315" t="s">
        <v>41</v>
      </c>
      <c r="P5315" s="5" t="str">
        <f>IF(LOOKUP($K5315,Fuel_Mappings!$C$2:$C$255,Fuel_Mappings!$D$2:$D$255)&lt;&gt;"",LOOKUP($K5315,Fuel_Mappings!$C$2:$C$255,Fuel_Mappings!$D$2:$D$255),"")</f>
        <v>Other_Fuel</v>
      </c>
      <c r="Q5315" s="5" t="str">
        <f>IF($P5315="Other_Fuel",IF(LOOKUP($G5315,Fuel_Mappings!$I$2:$I$36,Fuel_Mappings!$I$2:$I$36)=$G5315,LOOKUP($G5315,Fuel_Mappings!$I$2:$I$36,Fuel_Mappings!$J$2:$J$36),""),"")</f>
        <v/>
      </c>
      <c r="S5315" s="5" t="str">
        <f t="shared" ref="S5315:S5378" si="346">LEFT(L5315,FIND("_",L5315)-1)</f>
        <v>3B4</v>
      </c>
      <c r="T5315" s="3" t="b">
        <f t="shared" ref="T5315:T5378" si="347">$S5315=$C5315</f>
        <v>0</v>
      </c>
      <c r="U5315" s="3" t="b">
        <f t="shared" ref="U5315:U5378" si="348">LEFT($S5315,3)=LEFT($C5315,3)</f>
        <v>1</v>
      </c>
    </row>
    <row r="5316" spans="1:21">
      <c r="A5316" s="10">
        <v>2807025000</v>
      </c>
      <c r="B5316" t="s">
        <v>1201</v>
      </c>
      <c r="C5316" t="s">
        <v>1202</v>
      </c>
      <c r="D5316" t="s">
        <v>1203</v>
      </c>
      <c r="E5316" t="s">
        <v>22</v>
      </c>
      <c r="F5316" t="s">
        <v>1211</v>
      </c>
      <c r="G5316" t="s">
        <v>1212</v>
      </c>
      <c r="H5316" t="s">
        <v>201</v>
      </c>
      <c r="I5316" t="s">
        <v>1161</v>
      </c>
      <c r="J5316" t="s">
        <v>21</v>
      </c>
      <c r="K5316" s="3" t="str">
        <f t="shared" si="345"/>
        <v>Agriculture &amp; ForestryOther</v>
      </c>
      <c r="L5316" s="9" t="s">
        <v>1472</v>
      </c>
      <c r="M5316" s="9" t="s">
        <v>1473</v>
      </c>
      <c r="N5316" t="s">
        <v>41</v>
      </c>
      <c r="P5316" s="5" t="str">
        <f>IF(LOOKUP($K5316,Fuel_Mappings!$C$2:$C$255,Fuel_Mappings!$D$2:$D$255)&lt;&gt;"",LOOKUP($K5316,Fuel_Mappings!$C$2:$C$255,Fuel_Mappings!$D$2:$D$255),"")</f>
        <v>Other_Fuel</v>
      </c>
      <c r="Q5316" s="5" t="str">
        <f>IF($P5316="Other_Fuel",IF(LOOKUP($G5316,Fuel_Mappings!$I$2:$I$36,Fuel_Mappings!$I$2:$I$36)=$G5316,LOOKUP($G5316,Fuel_Mappings!$I$2:$I$36,Fuel_Mappings!$J$2:$J$36),""),"")</f>
        <v/>
      </c>
      <c r="S5316" s="5" t="str">
        <f t="shared" si="346"/>
        <v>3B4</v>
      </c>
      <c r="T5316" s="3" t="b">
        <f t="shared" si="347"/>
        <v>0</v>
      </c>
      <c r="U5316" s="3" t="b">
        <f t="shared" si="348"/>
        <v>1</v>
      </c>
    </row>
    <row r="5317" spans="1:21">
      <c r="A5317" s="10">
        <v>2807030000</v>
      </c>
      <c r="B5317" t="s">
        <v>1201</v>
      </c>
      <c r="C5317" t="s">
        <v>1202</v>
      </c>
      <c r="D5317" t="s">
        <v>1203</v>
      </c>
      <c r="E5317" t="s">
        <v>22</v>
      </c>
      <c r="F5317" t="s">
        <v>1211</v>
      </c>
      <c r="G5317" t="s">
        <v>1213</v>
      </c>
      <c r="H5317" t="s">
        <v>201</v>
      </c>
      <c r="I5317" t="s">
        <v>1161</v>
      </c>
      <c r="J5317" t="s">
        <v>21</v>
      </c>
      <c r="K5317" s="3" t="str">
        <f t="shared" si="345"/>
        <v>Agriculture &amp; ForestryOther</v>
      </c>
      <c r="L5317" s="9" t="s">
        <v>1472</v>
      </c>
      <c r="M5317" s="9" t="s">
        <v>1473</v>
      </c>
      <c r="N5317" t="s">
        <v>41</v>
      </c>
      <c r="P5317" s="5" t="str">
        <f>IF(LOOKUP($K5317,Fuel_Mappings!$C$2:$C$255,Fuel_Mappings!$D$2:$D$255)&lt;&gt;"",LOOKUP($K5317,Fuel_Mappings!$C$2:$C$255,Fuel_Mappings!$D$2:$D$255),"")</f>
        <v>Other_Fuel</v>
      </c>
      <c r="Q5317" s="5" t="str">
        <f>IF($P5317="Other_Fuel",IF(LOOKUP($G5317,Fuel_Mappings!$I$2:$I$36,Fuel_Mappings!$I$2:$I$36)=$G5317,LOOKUP($G5317,Fuel_Mappings!$I$2:$I$36,Fuel_Mappings!$J$2:$J$36),""),"")</f>
        <v/>
      </c>
      <c r="S5317" s="5" t="str">
        <f t="shared" si="346"/>
        <v>3B4</v>
      </c>
      <c r="T5317" s="3" t="b">
        <f t="shared" si="347"/>
        <v>0</v>
      </c>
      <c r="U5317" s="3" t="b">
        <f t="shared" si="348"/>
        <v>1</v>
      </c>
    </row>
    <row r="5318" spans="1:21">
      <c r="A5318" s="10">
        <v>2801700001</v>
      </c>
      <c r="B5318" t="s">
        <v>1214</v>
      </c>
      <c r="C5318" t="s">
        <v>1215</v>
      </c>
      <c r="D5318" t="s">
        <v>1216</v>
      </c>
      <c r="E5318" t="s">
        <v>22</v>
      </c>
      <c r="F5318" t="s">
        <v>23</v>
      </c>
      <c r="G5318" t="s">
        <v>1217</v>
      </c>
      <c r="H5318" t="s">
        <v>201</v>
      </c>
      <c r="I5318" t="s">
        <v>1161</v>
      </c>
      <c r="J5318" t="s">
        <v>1217</v>
      </c>
      <c r="K5318" s="3" t="str">
        <f t="shared" si="345"/>
        <v>Agriculture &amp; ForestryFertilizer Application</v>
      </c>
      <c r="L5318" s="9" t="s">
        <v>1474</v>
      </c>
      <c r="M5318" s="9" t="s">
        <v>1475</v>
      </c>
      <c r="N5318" t="s">
        <v>41</v>
      </c>
      <c r="P5318" s="5" t="str">
        <f>IF(LOOKUP($K5318,Fuel_Mappings!$C$2:$C$255,Fuel_Mappings!$D$2:$D$255)&lt;&gt;"",LOOKUP($K5318,Fuel_Mappings!$C$2:$C$255,Fuel_Mappings!$D$2:$D$255),"")</f>
        <v/>
      </c>
      <c r="Q5318" s="5" t="str">
        <f>IF($P5318="Other_Fuel",IF(LOOKUP($G5318,Fuel_Mappings!$I$2:$I$36,Fuel_Mappings!$I$2:$I$36)=$G5318,LOOKUP($G5318,Fuel_Mappings!$I$2:$I$36,Fuel_Mappings!$J$2:$J$36),""),"")</f>
        <v/>
      </c>
      <c r="S5318" s="5" t="str">
        <f t="shared" si="346"/>
        <v>3Da1</v>
      </c>
      <c r="T5318" s="3" t="b">
        <f t="shared" si="347"/>
        <v>1</v>
      </c>
      <c r="U5318" s="3" t="b">
        <f t="shared" si="348"/>
        <v>1</v>
      </c>
    </row>
    <row r="5319" spans="1:21">
      <c r="A5319" s="10">
        <v>2801700002</v>
      </c>
      <c r="B5319" t="s">
        <v>1214</v>
      </c>
      <c r="C5319" t="s">
        <v>1215</v>
      </c>
      <c r="D5319" t="s">
        <v>1216</v>
      </c>
      <c r="E5319" t="s">
        <v>22</v>
      </c>
      <c r="F5319" t="s">
        <v>23</v>
      </c>
      <c r="G5319" t="s">
        <v>1217</v>
      </c>
      <c r="H5319" t="s">
        <v>201</v>
      </c>
      <c r="I5319" t="s">
        <v>1161</v>
      </c>
      <c r="J5319" t="s">
        <v>1217</v>
      </c>
      <c r="K5319" s="3" t="str">
        <f t="shared" si="345"/>
        <v>Agriculture &amp; ForestryFertilizer Application</v>
      </c>
      <c r="L5319" s="9" t="s">
        <v>1474</v>
      </c>
      <c r="M5319" s="9" t="s">
        <v>1475</v>
      </c>
      <c r="N5319" t="s">
        <v>41</v>
      </c>
      <c r="P5319" s="5" t="str">
        <f>IF(LOOKUP($K5319,Fuel_Mappings!$C$2:$C$255,Fuel_Mappings!$D$2:$D$255)&lt;&gt;"",LOOKUP($K5319,Fuel_Mappings!$C$2:$C$255,Fuel_Mappings!$D$2:$D$255),"")</f>
        <v/>
      </c>
      <c r="Q5319" s="5" t="str">
        <f>IF($P5319="Other_Fuel",IF(LOOKUP($G5319,Fuel_Mappings!$I$2:$I$36,Fuel_Mappings!$I$2:$I$36)=$G5319,LOOKUP($G5319,Fuel_Mappings!$I$2:$I$36,Fuel_Mappings!$J$2:$J$36),""),"")</f>
        <v/>
      </c>
      <c r="S5319" s="5" t="str">
        <f t="shared" si="346"/>
        <v>3Da1</v>
      </c>
      <c r="T5319" s="3" t="b">
        <f t="shared" si="347"/>
        <v>1</v>
      </c>
      <c r="U5319" s="3" t="b">
        <f t="shared" si="348"/>
        <v>1</v>
      </c>
    </row>
    <row r="5320" spans="1:21">
      <c r="A5320" s="10">
        <v>2801700003</v>
      </c>
      <c r="B5320" t="s">
        <v>1214</v>
      </c>
      <c r="C5320" t="s">
        <v>1215</v>
      </c>
      <c r="D5320" t="s">
        <v>1216</v>
      </c>
      <c r="E5320" t="s">
        <v>22</v>
      </c>
      <c r="F5320" t="s">
        <v>23</v>
      </c>
      <c r="G5320" t="s">
        <v>1217</v>
      </c>
      <c r="H5320" t="s">
        <v>201</v>
      </c>
      <c r="I5320" t="s">
        <v>1161</v>
      </c>
      <c r="J5320" t="s">
        <v>1217</v>
      </c>
      <c r="K5320" s="3" t="str">
        <f t="shared" si="345"/>
        <v>Agriculture &amp; ForestryFertilizer Application</v>
      </c>
      <c r="L5320" s="9" t="s">
        <v>1474</v>
      </c>
      <c r="M5320" s="9" t="s">
        <v>1475</v>
      </c>
      <c r="N5320" t="s">
        <v>41</v>
      </c>
      <c r="P5320" s="5" t="str">
        <f>IF(LOOKUP($K5320,Fuel_Mappings!$C$2:$C$255,Fuel_Mappings!$D$2:$D$255)&lt;&gt;"",LOOKUP($K5320,Fuel_Mappings!$C$2:$C$255,Fuel_Mappings!$D$2:$D$255),"")</f>
        <v/>
      </c>
      <c r="Q5320" s="5" t="str">
        <f>IF($P5320="Other_Fuel",IF(LOOKUP($G5320,Fuel_Mappings!$I$2:$I$36,Fuel_Mappings!$I$2:$I$36)=$G5320,LOOKUP($G5320,Fuel_Mappings!$I$2:$I$36,Fuel_Mappings!$J$2:$J$36),""),"")</f>
        <v/>
      </c>
      <c r="S5320" s="5" t="str">
        <f t="shared" si="346"/>
        <v>3Da1</v>
      </c>
      <c r="T5320" s="3" t="b">
        <f t="shared" si="347"/>
        <v>1</v>
      </c>
      <c r="U5320" s="3" t="b">
        <f t="shared" si="348"/>
        <v>1</v>
      </c>
    </row>
    <row r="5321" spans="1:21">
      <c r="A5321" s="10">
        <v>2801700004</v>
      </c>
      <c r="B5321" t="s">
        <v>1214</v>
      </c>
      <c r="C5321" t="s">
        <v>1215</v>
      </c>
      <c r="D5321" t="s">
        <v>1216</v>
      </c>
      <c r="E5321" t="s">
        <v>22</v>
      </c>
      <c r="F5321" t="s">
        <v>23</v>
      </c>
      <c r="G5321" t="s">
        <v>1217</v>
      </c>
      <c r="H5321" t="s">
        <v>201</v>
      </c>
      <c r="I5321" t="s">
        <v>1161</v>
      </c>
      <c r="J5321" t="s">
        <v>1217</v>
      </c>
      <c r="K5321" s="3" t="str">
        <f t="shared" si="345"/>
        <v>Agriculture &amp; ForestryFertilizer Application</v>
      </c>
      <c r="L5321" s="9" t="s">
        <v>1474</v>
      </c>
      <c r="M5321" s="9" t="s">
        <v>1475</v>
      </c>
      <c r="N5321" t="s">
        <v>41</v>
      </c>
      <c r="P5321" s="5" t="str">
        <f>IF(LOOKUP($K5321,Fuel_Mappings!$C$2:$C$255,Fuel_Mappings!$D$2:$D$255)&lt;&gt;"",LOOKUP($K5321,Fuel_Mappings!$C$2:$C$255,Fuel_Mappings!$D$2:$D$255),"")</f>
        <v/>
      </c>
      <c r="Q5321" s="5" t="str">
        <f>IF($P5321="Other_Fuel",IF(LOOKUP($G5321,Fuel_Mappings!$I$2:$I$36,Fuel_Mappings!$I$2:$I$36)=$G5321,LOOKUP($G5321,Fuel_Mappings!$I$2:$I$36,Fuel_Mappings!$J$2:$J$36),""),"")</f>
        <v/>
      </c>
      <c r="S5321" s="5" t="str">
        <f t="shared" si="346"/>
        <v>3Da1</v>
      </c>
      <c r="T5321" s="3" t="b">
        <f t="shared" si="347"/>
        <v>1</v>
      </c>
      <c r="U5321" s="3" t="b">
        <f t="shared" si="348"/>
        <v>1</v>
      </c>
    </row>
    <row r="5322" spans="1:21">
      <c r="A5322" s="10">
        <v>2801700005</v>
      </c>
      <c r="B5322" t="s">
        <v>1214</v>
      </c>
      <c r="C5322" t="s">
        <v>1215</v>
      </c>
      <c r="D5322" t="s">
        <v>1216</v>
      </c>
      <c r="E5322" t="s">
        <v>22</v>
      </c>
      <c r="F5322" t="s">
        <v>23</v>
      </c>
      <c r="G5322" t="s">
        <v>1217</v>
      </c>
      <c r="H5322" t="s">
        <v>201</v>
      </c>
      <c r="I5322" t="s">
        <v>1161</v>
      </c>
      <c r="J5322" t="s">
        <v>1217</v>
      </c>
      <c r="K5322" s="3" t="str">
        <f t="shared" si="345"/>
        <v>Agriculture &amp; ForestryFertilizer Application</v>
      </c>
      <c r="L5322" s="9" t="s">
        <v>1474</v>
      </c>
      <c r="M5322" s="9" t="s">
        <v>1475</v>
      </c>
      <c r="N5322" t="s">
        <v>41</v>
      </c>
      <c r="P5322" s="5" t="str">
        <f>IF(LOOKUP($K5322,Fuel_Mappings!$C$2:$C$255,Fuel_Mappings!$D$2:$D$255)&lt;&gt;"",LOOKUP($K5322,Fuel_Mappings!$C$2:$C$255,Fuel_Mappings!$D$2:$D$255),"")</f>
        <v/>
      </c>
      <c r="Q5322" s="5" t="str">
        <f>IF($P5322="Other_Fuel",IF(LOOKUP($G5322,Fuel_Mappings!$I$2:$I$36,Fuel_Mappings!$I$2:$I$36)=$G5322,LOOKUP($G5322,Fuel_Mappings!$I$2:$I$36,Fuel_Mappings!$J$2:$J$36),""),"")</f>
        <v/>
      </c>
      <c r="S5322" s="5" t="str">
        <f t="shared" si="346"/>
        <v>3Da1</v>
      </c>
      <c r="T5322" s="3" t="b">
        <f t="shared" si="347"/>
        <v>1</v>
      </c>
      <c r="U5322" s="3" t="b">
        <f t="shared" si="348"/>
        <v>1</v>
      </c>
    </row>
    <row r="5323" spans="1:21">
      <c r="A5323" s="10">
        <v>2801700006</v>
      </c>
      <c r="B5323" t="s">
        <v>1214</v>
      </c>
      <c r="C5323" t="s">
        <v>1215</v>
      </c>
      <c r="D5323" t="s">
        <v>1216</v>
      </c>
      <c r="E5323" t="s">
        <v>22</v>
      </c>
      <c r="F5323" t="s">
        <v>23</v>
      </c>
      <c r="G5323" t="s">
        <v>1217</v>
      </c>
      <c r="H5323" t="s">
        <v>201</v>
      </c>
      <c r="I5323" t="s">
        <v>1161</v>
      </c>
      <c r="J5323" t="s">
        <v>1217</v>
      </c>
      <c r="K5323" s="3" t="str">
        <f t="shared" si="345"/>
        <v>Agriculture &amp; ForestryFertilizer Application</v>
      </c>
      <c r="L5323" s="9" t="s">
        <v>1474</v>
      </c>
      <c r="M5323" s="9" t="s">
        <v>1475</v>
      </c>
      <c r="N5323" t="s">
        <v>41</v>
      </c>
      <c r="P5323" s="5" t="str">
        <f>IF(LOOKUP($K5323,Fuel_Mappings!$C$2:$C$255,Fuel_Mappings!$D$2:$D$255)&lt;&gt;"",LOOKUP($K5323,Fuel_Mappings!$C$2:$C$255,Fuel_Mappings!$D$2:$D$255),"")</f>
        <v/>
      </c>
      <c r="Q5323" s="5" t="str">
        <f>IF($P5323="Other_Fuel",IF(LOOKUP($G5323,Fuel_Mappings!$I$2:$I$36,Fuel_Mappings!$I$2:$I$36)=$G5323,LOOKUP($G5323,Fuel_Mappings!$I$2:$I$36,Fuel_Mappings!$J$2:$J$36),""),"")</f>
        <v/>
      </c>
      <c r="S5323" s="5" t="str">
        <f t="shared" si="346"/>
        <v>3Da1</v>
      </c>
      <c r="T5323" s="3" t="b">
        <f t="shared" si="347"/>
        <v>1</v>
      </c>
      <c r="U5323" s="3" t="b">
        <f t="shared" si="348"/>
        <v>1</v>
      </c>
    </row>
    <row r="5324" spans="1:21">
      <c r="A5324" s="10">
        <v>2801700007</v>
      </c>
      <c r="B5324" t="s">
        <v>1214</v>
      </c>
      <c r="C5324" t="s">
        <v>1215</v>
      </c>
      <c r="D5324" t="s">
        <v>1216</v>
      </c>
      <c r="E5324" t="s">
        <v>22</v>
      </c>
      <c r="F5324" t="s">
        <v>23</v>
      </c>
      <c r="G5324" t="s">
        <v>1217</v>
      </c>
      <c r="H5324" t="s">
        <v>201</v>
      </c>
      <c r="I5324" t="s">
        <v>1161</v>
      </c>
      <c r="J5324" t="s">
        <v>1217</v>
      </c>
      <c r="K5324" s="3" t="str">
        <f t="shared" si="345"/>
        <v>Agriculture &amp; ForestryFertilizer Application</v>
      </c>
      <c r="L5324" s="9" t="s">
        <v>1474</v>
      </c>
      <c r="M5324" s="9" t="s">
        <v>1475</v>
      </c>
      <c r="N5324" t="s">
        <v>41</v>
      </c>
      <c r="P5324" s="5" t="str">
        <f>IF(LOOKUP($K5324,Fuel_Mappings!$C$2:$C$255,Fuel_Mappings!$D$2:$D$255)&lt;&gt;"",LOOKUP($K5324,Fuel_Mappings!$C$2:$C$255,Fuel_Mappings!$D$2:$D$255),"")</f>
        <v/>
      </c>
      <c r="Q5324" s="5" t="str">
        <f>IF($P5324="Other_Fuel",IF(LOOKUP($G5324,Fuel_Mappings!$I$2:$I$36,Fuel_Mappings!$I$2:$I$36)=$G5324,LOOKUP($G5324,Fuel_Mappings!$I$2:$I$36,Fuel_Mappings!$J$2:$J$36),""),"")</f>
        <v/>
      </c>
      <c r="S5324" s="5" t="str">
        <f t="shared" si="346"/>
        <v>3Da1</v>
      </c>
      <c r="T5324" s="3" t="b">
        <f t="shared" si="347"/>
        <v>1</v>
      </c>
      <c r="U5324" s="3" t="b">
        <f t="shared" si="348"/>
        <v>1</v>
      </c>
    </row>
    <row r="5325" spans="1:21">
      <c r="A5325" s="10">
        <v>2801700008</v>
      </c>
      <c r="B5325" t="s">
        <v>1214</v>
      </c>
      <c r="C5325" t="s">
        <v>1215</v>
      </c>
      <c r="D5325" t="s">
        <v>1216</v>
      </c>
      <c r="E5325" t="s">
        <v>22</v>
      </c>
      <c r="F5325" t="s">
        <v>23</v>
      </c>
      <c r="G5325" t="s">
        <v>1217</v>
      </c>
      <c r="H5325" t="s">
        <v>201</v>
      </c>
      <c r="I5325" t="s">
        <v>1161</v>
      </c>
      <c r="J5325" t="s">
        <v>1217</v>
      </c>
      <c r="K5325" s="3" t="str">
        <f t="shared" si="345"/>
        <v>Agriculture &amp; ForestryFertilizer Application</v>
      </c>
      <c r="L5325" s="9" t="s">
        <v>1474</v>
      </c>
      <c r="M5325" s="9" t="s">
        <v>1475</v>
      </c>
      <c r="N5325" t="s">
        <v>41</v>
      </c>
      <c r="P5325" s="5" t="str">
        <f>IF(LOOKUP($K5325,Fuel_Mappings!$C$2:$C$255,Fuel_Mappings!$D$2:$D$255)&lt;&gt;"",LOOKUP($K5325,Fuel_Mappings!$C$2:$C$255,Fuel_Mappings!$D$2:$D$255),"")</f>
        <v/>
      </c>
      <c r="Q5325" s="5" t="str">
        <f>IF($P5325="Other_Fuel",IF(LOOKUP($G5325,Fuel_Mappings!$I$2:$I$36,Fuel_Mappings!$I$2:$I$36)=$G5325,LOOKUP($G5325,Fuel_Mappings!$I$2:$I$36,Fuel_Mappings!$J$2:$J$36),""),"")</f>
        <v/>
      </c>
      <c r="S5325" s="5" t="str">
        <f t="shared" si="346"/>
        <v>3Da1</v>
      </c>
      <c r="T5325" s="3" t="b">
        <f t="shared" si="347"/>
        <v>1</v>
      </c>
      <c r="U5325" s="3" t="b">
        <f t="shared" si="348"/>
        <v>1</v>
      </c>
    </row>
    <row r="5326" spans="1:21">
      <c r="A5326" s="10">
        <v>2801700009</v>
      </c>
      <c r="B5326" t="s">
        <v>1214</v>
      </c>
      <c r="C5326" t="s">
        <v>1215</v>
      </c>
      <c r="D5326" t="s">
        <v>1216</v>
      </c>
      <c r="E5326" t="s">
        <v>22</v>
      </c>
      <c r="F5326" t="s">
        <v>23</v>
      </c>
      <c r="G5326" t="s">
        <v>1217</v>
      </c>
      <c r="H5326" t="s">
        <v>201</v>
      </c>
      <c r="I5326" t="s">
        <v>1161</v>
      </c>
      <c r="J5326" t="s">
        <v>1217</v>
      </c>
      <c r="K5326" s="3" t="str">
        <f t="shared" si="345"/>
        <v>Agriculture &amp; ForestryFertilizer Application</v>
      </c>
      <c r="L5326" s="9" t="s">
        <v>1474</v>
      </c>
      <c r="M5326" s="9" t="s">
        <v>1475</v>
      </c>
      <c r="N5326" t="s">
        <v>41</v>
      </c>
      <c r="P5326" s="5" t="str">
        <f>IF(LOOKUP($K5326,Fuel_Mappings!$C$2:$C$255,Fuel_Mappings!$D$2:$D$255)&lt;&gt;"",LOOKUP($K5326,Fuel_Mappings!$C$2:$C$255,Fuel_Mappings!$D$2:$D$255),"")</f>
        <v/>
      </c>
      <c r="Q5326" s="5" t="str">
        <f>IF($P5326="Other_Fuel",IF(LOOKUP($G5326,Fuel_Mappings!$I$2:$I$36,Fuel_Mappings!$I$2:$I$36)=$G5326,LOOKUP($G5326,Fuel_Mappings!$I$2:$I$36,Fuel_Mappings!$J$2:$J$36),""),"")</f>
        <v/>
      </c>
      <c r="S5326" s="5" t="str">
        <f t="shared" si="346"/>
        <v>3Da1</v>
      </c>
      <c r="T5326" s="3" t="b">
        <f t="shared" si="347"/>
        <v>1</v>
      </c>
      <c r="U5326" s="3" t="b">
        <f t="shared" si="348"/>
        <v>1</v>
      </c>
    </row>
    <row r="5327" spans="1:21">
      <c r="A5327" s="10">
        <v>2801700010</v>
      </c>
      <c r="B5327" t="s">
        <v>1214</v>
      </c>
      <c r="C5327" t="s">
        <v>1215</v>
      </c>
      <c r="D5327" t="s">
        <v>1216</v>
      </c>
      <c r="E5327" t="s">
        <v>22</v>
      </c>
      <c r="F5327" t="s">
        <v>23</v>
      </c>
      <c r="G5327" t="s">
        <v>1217</v>
      </c>
      <c r="H5327" t="s">
        <v>201</v>
      </c>
      <c r="I5327" t="s">
        <v>1161</v>
      </c>
      <c r="J5327" t="s">
        <v>1217</v>
      </c>
      <c r="K5327" s="3" t="str">
        <f t="shared" si="345"/>
        <v>Agriculture &amp; ForestryFertilizer Application</v>
      </c>
      <c r="L5327" s="9" t="s">
        <v>1474</v>
      </c>
      <c r="M5327" s="9" t="s">
        <v>1475</v>
      </c>
      <c r="N5327" t="s">
        <v>41</v>
      </c>
      <c r="P5327" s="5" t="str">
        <f>IF(LOOKUP($K5327,Fuel_Mappings!$C$2:$C$255,Fuel_Mappings!$D$2:$D$255)&lt;&gt;"",LOOKUP($K5327,Fuel_Mappings!$C$2:$C$255,Fuel_Mappings!$D$2:$D$255),"")</f>
        <v/>
      </c>
      <c r="Q5327" s="5" t="str">
        <f>IF($P5327="Other_Fuel",IF(LOOKUP($G5327,Fuel_Mappings!$I$2:$I$36,Fuel_Mappings!$I$2:$I$36)=$G5327,LOOKUP($G5327,Fuel_Mappings!$I$2:$I$36,Fuel_Mappings!$J$2:$J$36),""),"")</f>
        <v/>
      </c>
      <c r="S5327" s="5" t="str">
        <f t="shared" si="346"/>
        <v>3Da1</v>
      </c>
      <c r="T5327" s="3" t="b">
        <f t="shared" si="347"/>
        <v>1</v>
      </c>
      <c r="U5327" s="3" t="b">
        <f t="shared" si="348"/>
        <v>1</v>
      </c>
    </row>
    <row r="5328" spans="1:21">
      <c r="A5328" s="10">
        <v>2801700011</v>
      </c>
      <c r="B5328" t="s">
        <v>1214</v>
      </c>
      <c r="C5328" t="s">
        <v>1215</v>
      </c>
      <c r="D5328" t="s">
        <v>1216</v>
      </c>
      <c r="E5328" t="s">
        <v>22</v>
      </c>
      <c r="F5328" t="s">
        <v>23</v>
      </c>
      <c r="G5328" t="s">
        <v>1217</v>
      </c>
      <c r="H5328" t="s">
        <v>201</v>
      </c>
      <c r="I5328" t="s">
        <v>1161</v>
      </c>
      <c r="J5328" t="s">
        <v>1217</v>
      </c>
      <c r="K5328" s="3" t="str">
        <f t="shared" si="345"/>
        <v>Agriculture &amp; ForestryFertilizer Application</v>
      </c>
      <c r="L5328" s="9" t="s">
        <v>1474</v>
      </c>
      <c r="M5328" s="9" t="s">
        <v>1475</v>
      </c>
      <c r="N5328" t="s">
        <v>41</v>
      </c>
      <c r="P5328" s="5" t="str">
        <f>IF(LOOKUP($K5328,Fuel_Mappings!$C$2:$C$255,Fuel_Mappings!$D$2:$D$255)&lt;&gt;"",LOOKUP($K5328,Fuel_Mappings!$C$2:$C$255,Fuel_Mappings!$D$2:$D$255),"")</f>
        <v/>
      </c>
      <c r="Q5328" s="5" t="str">
        <f>IF($P5328="Other_Fuel",IF(LOOKUP($G5328,Fuel_Mappings!$I$2:$I$36,Fuel_Mappings!$I$2:$I$36)=$G5328,LOOKUP($G5328,Fuel_Mappings!$I$2:$I$36,Fuel_Mappings!$J$2:$J$36),""),"")</f>
        <v/>
      </c>
      <c r="S5328" s="5" t="str">
        <f t="shared" si="346"/>
        <v>3Da1</v>
      </c>
      <c r="T5328" s="3" t="b">
        <f t="shared" si="347"/>
        <v>1</v>
      </c>
      <c r="U5328" s="3" t="b">
        <f t="shared" si="348"/>
        <v>1</v>
      </c>
    </row>
    <row r="5329" spans="1:21">
      <c r="A5329" s="10">
        <v>2801700012</v>
      </c>
      <c r="B5329" t="s">
        <v>1214</v>
      </c>
      <c r="C5329" t="s">
        <v>1215</v>
      </c>
      <c r="D5329" t="s">
        <v>1216</v>
      </c>
      <c r="E5329" t="s">
        <v>22</v>
      </c>
      <c r="F5329" t="s">
        <v>23</v>
      </c>
      <c r="G5329" t="s">
        <v>1217</v>
      </c>
      <c r="H5329" t="s">
        <v>201</v>
      </c>
      <c r="I5329" t="s">
        <v>1161</v>
      </c>
      <c r="J5329" t="s">
        <v>1217</v>
      </c>
      <c r="K5329" s="3" t="str">
        <f t="shared" si="345"/>
        <v>Agriculture &amp; ForestryFertilizer Application</v>
      </c>
      <c r="L5329" s="9" t="s">
        <v>1474</v>
      </c>
      <c r="M5329" s="9" t="s">
        <v>1475</v>
      </c>
      <c r="N5329" t="s">
        <v>41</v>
      </c>
      <c r="P5329" s="5" t="str">
        <f>IF(LOOKUP($K5329,Fuel_Mappings!$C$2:$C$255,Fuel_Mappings!$D$2:$D$255)&lt;&gt;"",LOOKUP($K5329,Fuel_Mappings!$C$2:$C$255,Fuel_Mappings!$D$2:$D$255),"")</f>
        <v/>
      </c>
      <c r="Q5329" s="5" t="str">
        <f>IF($P5329="Other_Fuel",IF(LOOKUP($G5329,Fuel_Mappings!$I$2:$I$36,Fuel_Mappings!$I$2:$I$36)=$G5329,LOOKUP($G5329,Fuel_Mappings!$I$2:$I$36,Fuel_Mappings!$J$2:$J$36),""),"")</f>
        <v/>
      </c>
      <c r="S5329" s="5" t="str">
        <f t="shared" si="346"/>
        <v>3Da1</v>
      </c>
      <c r="T5329" s="3" t="b">
        <f t="shared" si="347"/>
        <v>1</v>
      </c>
      <c r="U5329" s="3" t="b">
        <f t="shared" si="348"/>
        <v>1</v>
      </c>
    </row>
    <row r="5330" spans="1:21">
      <c r="A5330" s="10">
        <v>2801700013</v>
      </c>
      <c r="B5330" t="s">
        <v>1214</v>
      </c>
      <c r="C5330" t="s">
        <v>1215</v>
      </c>
      <c r="D5330" t="s">
        <v>1216</v>
      </c>
      <c r="E5330" t="s">
        <v>22</v>
      </c>
      <c r="F5330" t="s">
        <v>23</v>
      </c>
      <c r="G5330" t="s">
        <v>1217</v>
      </c>
      <c r="H5330" t="s">
        <v>201</v>
      </c>
      <c r="I5330" t="s">
        <v>1161</v>
      </c>
      <c r="J5330" t="s">
        <v>1217</v>
      </c>
      <c r="K5330" s="3" t="str">
        <f t="shared" si="345"/>
        <v>Agriculture &amp; ForestryFertilizer Application</v>
      </c>
      <c r="L5330" s="9" t="s">
        <v>1474</v>
      </c>
      <c r="M5330" s="9" t="s">
        <v>1475</v>
      </c>
      <c r="N5330" t="s">
        <v>41</v>
      </c>
      <c r="P5330" s="5" t="str">
        <f>IF(LOOKUP($K5330,Fuel_Mappings!$C$2:$C$255,Fuel_Mappings!$D$2:$D$255)&lt;&gt;"",LOOKUP($K5330,Fuel_Mappings!$C$2:$C$255,Fuel_Mappings!$D$2:$D$255),"")</f>
        <v/>
      </c>
      <c r="Q5330" s="5" t="str">
        <f>IF($P5330="Other_Fuel",IF(LOOKUP($G5330,Fuel_Mappings!$I$2:$I$36,Fuel_Mappings!$I$2:$I$36)=$G5330,LOOKUP($G5330,Fuel_Mappings!$I$2:$I$36,Fuel_Mappings!$J$2:$J$36),""),"")</f>
        <v/>
      </c>
      <c r="S5330" s="5" t="str">
        <f t="shared" si="346"/>
        <v>3Da1</v>
      </c>
      <c r="T5330" s="3" t="b">
        <f t="shared" si="347"/>
        <v>1</v>
      </c>
      <c r="U5330" s="3" t="b">
        <f t="shared" si="348"/>
        <v>1</v>
      </c>
    </row>
    <row r="5331" spans="1:21">
      <c r="A5331" s="10">
        <v>2801700014</v>
      </c>
      <c r="B5331" t="s">
        <v>1214</v>
      </c>
      <c r="C5331" t="s">
        <v>1215</v>
      </c>
      <c r="D5331" t="s">
        <v>1216</v>
      </c>
      <c r="E5331" t="s">
        <v>22</v>
      </c>
      <c r="F5331" t="s">
        <v>23</v>
      </c>
      <c r="G5331" t="s">
        <v>1217</v>
      </c>
      <c r="H5331" t="s">
        <v>201</v>
      </c>
      <c r="I5331" t="s">
        <v>1161</v>
      </c>
      <c r="J5331" t="s">
        <v>1217</v>
      </c>
      <c r="K5331" s="3" t="str">
        <f t="shared" si="345"/>
        <v>Agriculture &amp; ForestryFertilizer Application</v>
      </c>
      <c r="L5331" s="9" t="s">
        <v>1474</v>
      </c>
      <c r="M5331" s="9" t="s">
        <v>1475</v>
      </c>
      <c r="N5331" t="s">
        <v>41</v>
      </c>
      <c r="P5331" s="5" t="str">
        <f>IF(LOOKUP($K5331,Fuel_Mappings!$C$2:$C$255,Fuel_Mappings!$D$2:$D$255)&lt;&gt;"",LOOKUP($K5331,Fuel_Mappings!$C$2:$C$255,Fuel_Mappings!$D$2:$D$255),"")</f>
        <v/>
      </c>
      <c r="Q5331" s="5" t="str">
        <f>IF($P5331="Other_Fuel",IF(LOOKUP($G5331,Fuel_Mappings!$I$2:$I$36,Fuel_Mappings!$I$2:$I$36)=$G5331,LOOKUP($G5331,Fuel_Mappings!$I$2:$I$36,Fuel_Mappings!$J$2:$J$36),""),"")</f>
        <v/>
      </c>
      <c r="S5331" s="5" t="str">
        <f t="shared" si="346"/>
        <v>3Da1</v>
      </c>
      <c r="T5331" s="3" t="b">
        <f t="shared" si="347"/>
        <v>1</v>
      </c>
      <c r="U5331" s="3" t="b">
        <f t="shared" si="348"/>
        <v>1</v>
      </c>
    </row>
    <row r="5332" spans="1:21">
      <c r="A5332" s="10">
        <v>2801700015</v>
      </c>
      <c r="B5332" t="s">
        <v>1214</v>
      </c>
      <c r="C5332" t="s">
        <v>1215</v>
      </c>
      <c r="D5332" t="s">
        <v>1216</v>
      </c>
      <c r="E5332" t="s">
        <v>22</v>
      </c>
      <c r="F5332" t="s">
        <v>23</v>
      </c>
      <c r="G5332" t="s">
        <v>1217</v>
      </c>
      <c r="H5332" t="s">
        <v>201</v>
      </c>
      <c r="I5332" t="s">
        <v>1161</v>
      </c>
      <c r="J5332" t="s">
        <v>1217</v>
      </c>
      <c r="K5332" s="3" t="str">
        <f t="shared" si="345"/>
        <v>Agriculture &amp; ForestryFertilizer Application</v>
      </c>
      <c r="L5332" s="9" t="s">
        <v>1474</v>
      </c>
      <c r="M5332" s="9" t="s">
        <v>1475</v>
      </c>
      <c r="N5332" t="s">
        <v>41</v>
      </c>
      <c r="P5332" s="5" t="str">
        <f>IF(LOOKUP($K5332,Fuel_Mappings!$C$2:$C$255,Fuel_Mappings!$D$2:$D$255)&lt;&gt;"",LOOKUP($K5332,Fuel_Mappings!$C$2:$C$255,Fuel_Mappings!$D$2:$D$255),"")</f>
        <v/>
      </c>
      <c r="Q5332" s="5" t="str">
        <f>IF($P5332="Other_Fuel",IF(LOOKUP($G5332,Fuel_Mappings!$I$2:$I$36,Fuel_Mappings!$I$2:$I$36)=$G5332,LOOKUP($G5332,Fuel_Mappings!$I$2:$I$36,Fuel_Mappings!$J$2:$J$36),""),"")</f>
        <v/>
      </c>
      <c r="S5332" s="5" t="str">
        <f t="shared" si="346"/>
        <v>3Da1</v>
      </c>
      <c r="T5332" s="3" t="b">
        <f t="shared" si="347"/>
        <v>1</v>
      </c>
      <c r="U5332" s="3" t="b">
        <f t="shared" si="348"/>
        <v>1</v>
      </c>
    </row>
    <row r="5333" spans="1:21">
      <c r="A5333" s="10">
        <v>2801700099</v>
      </c>
      <c r="B5333" t="s">
        <v>1214</v>
      </c>
      <c r="C5333" t="s">
        <v>1215</v>
      </c>
      <c r="D5333" t="s">
        <v>1216</v>
      </c>
      <c r="E5333" t="s">
        <v>22</v>
      </c>
      <c r="F5333" t="s">
        <v>23</v>
      </c>
      <c r="G5333" t="s">
        <v>1217</v>
      </c>
      <c r="H5333" t="s">
        <v>201</v>
      </c>
      <c r="I5333" t="s">
        <v>1161</v>
      </c>
      <c r="J5333" t="s">
        <v>1217</v>
      </c>
      <c r="K5333" s="3" t="str">
        <f t="shared" si="345"/>
        <v>Agriculture &amp; ForestryFertilizer Application</v>
      </c>
      <c r="L5333" s="9" t="s">
        <v>1474</v>
      </c>
      <c r="M5333" s="9" t="s">
        <v>1475</v>
      </c>
      <c r="N5333" t="s">
        <v>41</v>
      </c>
      <c r="P5333" s="5" t="str">
        <f>IF(LOOKUP($K5333,Fuel_Mappings!$C$2:$C$255,Fuel_Mappings!$D$2:$D$255)&lt;&gt;"",LOOKUP($K5333,Fuel_Mappings!$C$2:$C$255,Fuel_Mappings!$D$2:$D$255),"")</f>
        <v/>
      </c>
      <c r="Q5333" s="5" t="str">
        <f>IF($P5333="Other_Fuel",IF(LOOKUP($G5333,Fuel_Mappings!$I$2:$I$36,Fuel_Mappings!$I$2:$I$36)=$G5333,LOOKUP($G5333,Fuel_Mappings!$I$2:$I$36,Fuel_Mappings!$J$2:$J$36),""),"")</f>
        <v/>
      </c>
      <c r="S5333" s="5" t="str">
        <f t="shared" si="346"/>
        <v>3Da1</v>
      </c>
      <c r="T5333" s="3" t="b">
        <f t="shared" si="347"/>
        <v>1</v>
      </c>
      <c r="U5333" s="3" t="b">
        <f t="shared" si="348"/>
        <v>1</v>
      </c>
    </row>
    <row r="5334" spans="1:21">
      <c r="A5334" s="10">
        <v>2801000000</v>
      </c>
      <c r="B5334" t="s">
        <v>1218</v>
      </c>
      <c r="C5334" t="s">
        <v>1219</v>
      </c>
      <c r="D5334" t="s">
        <v>1220</v>
      </c>
      <c r="E5334" t="s">
        <v>22</v>
      </c>
      <c r="F5334" t="s">
        <v>23</v>
      </c>
      <c r="G5334" t="s">
        <v>1221</v>
      </c>
      <c r="H5334" t="s">
        <v>14</v>
      </c>
      <c r="I5334" t="s">
        <v>15</v>
      </c>
      <c r="J5334" t="s">
        <v>21</v>
      </c>
      <c r="K5334" s="3" t="str">
        <f t="shared" si="345"/>
        <v>Agriculture, Food, &amp; Kindred ProductsOther</v>
      </c>
      <c r="L5334" s="9" t="s">
        <v>1512</v>
      </c>
      <c r="M5334" s="11" t="s">
        <v>1369</v>
      </c>
      <c r="N5334" t="s">
        <v>41</v>
      </c>
      <c r="P5334" s="5" t="str">
        <f>IF(LOOKUP($K5334,Fuel_Mappings!$C$2:$C$255,Fuel_Mappings!$D$2:$D$255)&lt;&gt;"",LOOKUP($K5334,Fuel_Mappings!$C$2:$C$255,Fuel_Mappings!$D$2:$D$255),"")</f>
        <v>Other_Fuel</v>
      </c>
      <c r="Q5334" s="5" t="str">
        <f>IF($P5334="Other_Fuel",IF(LOOKUP($G5334,Fuel_Mappings!$I$2:$I$36,Fuel_Mappings!$I$2:$I$36)=$G5334,LOOKUP($G5334,Fuel_Mappings!$I$2:$I$36,Fuel_Mappings!$J$2:$J$36),""),"")</f>
        <v/>
      </c>
      <c r="S5334" s="5" t="str">
        <f t="shared" si="346"/>
        <v>3Dc</v>
      </c>
      <c r="T5334" s="3" t="b">
        <f t="shared" si="347"/>
        <v>1</v>
      </c>
      <c r="U5334" s="3" t="b">
        <f t="shared" si="348"/>
        <v>1</v>
      </c>
    </row>
    <row r="5335" spans="1:21">
      <c r="A5335" s="10">
        <v>2801000002</v>
      </c>
      <c r="B5335" t="s">
        <v>1218</v>
      </c>
      <c r="C5335" t="s">
        <v>1219</v>
      </c>
      <c r="D5335" t="s">
        <v>1220</v>
      </c>
      <c r="E5335" t="s">
        <v>22</v>
      </c>
      <c r="F5335" t="s">
        <v>23</v>
      </c>
      <c r="G5335" t="s">
        <v>1221</v>
      </c>
      <c r="H5335" t="s">
        <v>201</v>
      </c>
      <c r="I5335" t="s">
        <v>1161</v>
      </c>
      <c r="J5335" t="s">
        <v>1222</v>
      </c>
      <c r="K5335" s="3" t="str">
        <f t="shared" si="345"/>
        <v>Agriculture &amp; ForestryAgricultural Crops</v>
      </c>
      <c r="L5335" s="9" t="s">
        <v>1512</v>
      </c>
      <c r="M5335" s="11" t="s">
        <v>1369</v>
      </c>
      <c r="N5335" t="s">
        <v>41</v>
      </c>
      <c r="P5335" s="5" t="str">
        <f>IF(LOOKUP($K5335,Fuel_Mappings!$C$2:$C$255,Fuel_Mappings!$D$2:$D$255)&lt;&gt;"",LOOKUP($K5335,Fuel_Mappings!$C$2:$C$255,Fuel_Mappings!$D$2:$D$255),"")</f>
        <v/>
      </c>
      <c r="Q5335" s="5" t="str">
        <f>IF($P5335="Other_Fuel",IF(LOOKUP($G5335,Fuel_Mappings!$I$2:$I$36,Fuel_Mappings!$I$2:$I$36)=$G5335,LOOKUP($G5335,Fuel_Mappings!$I$2:$I$36,Fuel_Mappings!$J$2:$J$36),""),"")</f>
        <v/>
      </c>
      <c r="S5335" s="5" t="str">
        <f t="shared" si="346"/>
        <v>3Dc</v>
      </c>
      <c r="T5335" s="3" t="b">
        <f t="shared" si="347"/>
        <v>1</v>
      </c>
      <c r="U5335" s="3" t="b">
        <f t="shared" si="348"/>
        <v>1</v>
      </c>
    </row>
    <row r="5336" spans="1:21">
      <c r="A5336" s="10">
        <v>2801000003</v>
      </c>
      <c r="B5336" t="s">
        <v>1218</v>
      </c>
      <c r="C5336" t="s">
        <v>1219</v>
      </c>
      <c r="D5336" t="s">
        <v>1220</v>
      </c>
      <c r="E5336" t="s">
        <v>22</v>
      </c>
      <c r="F5336" t="s">
        <v>23</v>
      </c>
      <c r="G5336" t="s">
        <v>1221</v>
      </c>
      <c r="H5336" t="s">
        <v>201</v>
      </c>
      <c r="I5336" t="s">
        <v>1161</v>
      </c>
      <c r="J5336" t="s">
        <v>1222</v>
      </c>
      <c r="K5336" s="3" t="str">
        <f t="shared" si="345"/>
        <v>Agriculture &amp; ForestryAgricultural Crops</v>
      </c>
      <c r="L5336" s="9" t="s">
        <v>1512</v>
      </c>
      <c r="M5336" s="11" t="s">
        <v>1369</v>
      </c>
      <c r="N5336" t="s">
        <v>41</v>
      </c>
      <c r="P5336" s="5" t="str">
        <f>IF(LOOKUP($K5336,Fuel_Mappings!$C$2:$C$255,Fuel_Mappings!$D$2:$D$255)&lt;&gt;"",LOOKUP($K5336,Fuel_Mappings!$C$2:$C$255,Fuel_Mappings!$D$2:$D$255),"")</f>
        <v/>
      </c>
      <c r="Q5336" s="5" t="str">
        <f>IF($P5336="Other_Fuel",IF(LOOKUP($G5336,Fuel_Mappings!$I$2:$I$36,Fuel_Mappings!$I$2:$I$36)=$G5336,LOOKUP($G5336,Fuel_Mappings!$I$2:$I$36,Fuel_Mappings!$J$2:$J$36),""),"")</f>
        <v/>
      </c>
      <c r="S5336" s="5" t="str">
        <f t="shared" si="346"/>
        <v>3Dc</v>
      </c>
      <c r="T5336" s="3" t="b">
        <f t="shared" si="347"/>
        <v>1</v>
      </c>
      <c r="U5336" s="3" t="b">
        <f t="shared" si="348"/>
        <v>1</v>
      </c>
    </row>
    <row r="5337" spans="1:21">
      <c r="A5337" s="10">
        <v>2801000005</v>
      </c>
      <c r="B5337" t="s">
        <v>1218</v>
      </c>
      <c r="C5337" t="s">
        <v>1219</v>
      </c>
      <c r="D5337" t="s">
        <v>1220</v>
      </c>
      <c r="E5337" t="s">
        <v>22</v>
      </c>
      <c r="F5337" t="s">
        <v>23</v>
      </c>
      <c r="G5337" t="s">
        <v>1221</v>
      </c>
      <c r="H5337" t="s">
        <v>201</v>
      </c>
      <c r="I5337" t="s">
        <v>1161</v>
      </c>
      <c r="J5337" t="s">
        <v>1222</v>
      </c>
      <c r="K5337" s="3" t="str">
        <f t="shared" si="345"/>
        <v>Agriculture &amp; ForestryAgricultural Crops</v>
      </c>
      <c r="L5337" s="9" t="s">
        <v>1512</v>
      </c>
      <c r="M5337" s="11" t="s">
        <v>1369</v>
      </c>
      <c r="N5337" t="s">
        <v>41</v>
      </c>
      <c r="P5337" s="5" t="str">
        <f>IF(LOOKUP($K5337,Fuel_Mappings!$C$2:$C$255,Fuel_Mappings!$D$2:$D$255)&lt;&gt;"",LOOKUP($K5337,Fuel_Mappings!$C$2:$C$255,Fuel_Mappings!$D$2:$D$255),"")</f>
        <v/>
      </c>
      <c r="Q5337" s="5" t="str">
        <f>IF($P5337="Other_Fuel",IF(LOOKUP($G5337,Fuel_Mappings!$I$2:$I$36,Fuel_Mappings!$I$2:$I$36)=$G5337,LOOKUP($G5337,Fuel_Mappings!$I$2:$I$36,Fuel_Mappings!$J$2:$J$36),""),"")</f>
        <v/>
      </c>
      <c r="S5337" s="5" t="str">
        <f t="shared" si="346"/>
        <v>3Dc</v>
      </c>
      <c r="T5337" s="3" t="b">
        <f t="shared" si="347"/>
        <v>1</v>
      </c>
      <c r="U5337" s="3" t="b">
        <f t="shared" si="348"/>
        <v>1</v>
      </c>
    </row>
    <row r="5338" spans="1:21">
      <c r="A5338" s="10">
        <v>2801000008</v>
      </c>
      <c r="B5338" t="s">
        <v>1218</v>
      </c>
      <c r="C5338" t="s">
        <v>1219</v>
      </c>
      <c r="D5338" t="s">
        <v>1220</v>
      </c>
      <c r="E5338" t="s">
        <v>22</v>
      </c>
      <c r="F5338" t="s">
        <v>23</v>
      </c>
      <c r="G5338" t="s">
        <v>1221</v>
      </c>
      <c r="H5338" t="s">
        <v>201</v>
      </c>
      <c r="I5338" t="s">
        <v>1161</v>
      </c>
      <c r="J5338" t="s">
        <v>1222</v>
      </c>
      <c r="K5338" s="3" t="str">
        <f t="shared" si="345"/>
        <v>Agriculture &amp; ForestryAgricultural Crops</v>
      </c>
      <c r="L5338" s="9" t="s">
        <v>1512</v>
      </c>
      <c r="M5338" s="11" t="s">
        <v>1369</v>
      </c>
      <c r="N5338" t="s">
        <v>41</v>
      </c>
      <c r="P5338" s="5" t="str">
        <f>IF(LOOKUP($K5338,Fuel_Mappings!$C$2:$C$255,Fuel_Mappings!$D$2:$D$255)&lt;&gt;"",LOOKUP($K5338,Fuel_Mappings!$C$2:$C$255,Fuel_Mappings!$D$2:$D$255),"")</f>
        <v/>
      </c>
      <c r="Q5338" s="5" t="str">
        <f>IF($P5338="Other_Fuel",IF(LOOKUP($G5338,Fuel_Mappings!$I$2:$I$36,Fuel_Mappings!$I$2:$I$36)=$G5338,LOOKUP($G5338,Fuel_Mappings!$I$2:$I$36,Fuel_Mappings!$J$2:$J$36),""),"")</f>
        <v/>
      </c>
      <c r="S5338" s="5" t="str">
        <f t="shared" si="346"/>
        <v>3Dc</v>
      </c>
      <c r="T5338" s="3" t="b">
        <f t="shared" si="347"/>
        <v>1</v>
      </c>
      <c r="U5338" s="3" t="b">
        <f t="shared" si="348"/>
        <v>1</v>
      </c>
    </row>
    <row r="5339" spans="1:21">
      <c r="A5339" s="10">
        <v>2801520004</v>
      </c>
      <c r="B5339" t="s">
        <v>1223</v>
      </c>
      <c r="C5339" t="s">
        <v>1219</v>
      </c>
      <c r="D5339" t="s">
        <v>1220</v>
      </c>
      <c r="E5339" t="s">
        <v>22</v>
      </c>
      <c r="F5339" t="s">
        <v>23</v>
      </c>
      <c r="G5339" t="s">
        <v>1225</v>
      </c>
      <c r="H5339" t="s">
        <v>201</v>
      </c>
      <c r="I5339" t="s">
        <v>1161</v>
      </c>
      <c r="J5339" t="s">
        <v>21</v>
      </c>
      <c r="K5339" s="3" t="str">
        <f t="shared" si="345"/>
        <v>Agriculture &amp; ForestryOther</v>
      </c>
      <c r="L5339" s="9" t="s">
        <v>1512</v>
      </c>
      <c r="M5339" s="11" t="s">
        <v>1369</v>
      </c>
      <c r="N5339" t="s">
        <v>41</v>
      </c>
      <c r="P5339" s="5" t="str">
        <f>IF(LOOKUP($K5339,Fuel_Mappings!$C$2:$C$255,Fuel_Mappings!$D$2:$D$255)&lt;&gt;"",LOOKUP($K5339,Fuel_Mappings!$C$2:$C$255,Fuel_Mappings!$D$2:$D$255),"")</f>
        <v>Other_Fuel</v>
      </c>
      <c r="Q5339" s="5" t="str">
        <f>IF($P5339="Other_Fuel",IF(LOOKUP($G5339,Fuel_Mappings!$I$2:$I$36,Fuel_Mappings!$I$2:$I$36)=$G5339,LOOKUP($G5339,Fuel_Mappings!$I$2:$I$36,Fuel_Mappings!$J$2:$J$36),""),"")</f>
        <v/>
      </c>
      <c r="S5339" s="5" t="str">
        <f t="shared" si="346"/>
        <v>3Dc</v>
      </c>
      <c r="T5339" s="3" t="b">
        <f t="shared" si="347"/>
        <v>1</v>
      </c>
      <c r="U5339" s="3" t="b">
        <f t="shared" si="348"/>
        <v>1</v>
      </c>
    </row>
    <row r="5340" spans="1:21">
      <c r="A5340" s="10">
        <v>2801520000</v>
      </c>
      <c r="B5340" t="s">
        <v>1223</v>
      </c>
      <c r="C5340" t="s">
        <v>1219</v>
      </c>
      <c r="D5340" t="s">
        <v>1220</v>
      </c>
      <c r="E5340" t="s">
        <v>22</v>
      </c>
      <c r="F5340" t="s">
        <v>23</v>
      </c>
      <c r="G5340" t="s">
        <v>1225</v>
      </c>
      <c r="H5340" t="s">
        <v>201</v>
      </c>
      <c r="I5340" t="s">
        <v>1161</v>
      </c>
      <c r="J5340" t="s">
        <v>21</v>
      </c>
      <c r="K5340" s="3" t="str">
        <f t="shared" si="345"/>
        <v>Agriculture &amp; ForestryOther</v>
      </c>
      <c r="L5340" s="9" t="s">
        <v>1512</v>
      </c>
      <c r="M5340" s="11" t="s">
        <v>1369</v>
      </c>
      <c r="N5340" t="s">
        <v>41</v>
      </c>
      <c r="P5340" s="5" t="str">
        <f>IF(LOOKUP($K5340,Fuel_Mappings!$C$2:$C$255,Fuel_Mappings!$D$2:$D$255)&lt;&gt;"",LOOKUP($K5340,Fuel_Mappings!$C$2:$C$255,Fuel_Mappings!$D$2:$D$255),"")</f>
        <v>Other_Fuel</v>
      </c>
      <c r="Q5340" s="5" t="str">
        <f>IF($P5340="Other_Fuel",IF(LOOKUP($G5340,Fuel_Mappings!$I$2:$I$36,Fuel_Mappings!$I$2:$I$36)=$G5340,LOOKUP($G5340,Fuel_Mappings!$I$2:$I$36,Fuel_Mappings!$J$2:$J$36),""),"")</f>
        <v/>
      </c>
      <c r="S5340" s="5" t="str">
        <f t="shared" si="346"/>
        <v>3Dc</v>
      </c>
      <c r="T5340" s="3" t="b">
        <f t="shared" si="347"/>
        <v>1</v>
      </c>
      <c r="U5340" s="3" t="b">
        <f t="shared" si="348"/>
        <v>1</v>
      </c>
    </row>
    <row r="5341" spans="1:21">
      <c r="A5341" s="10">
        <v>2801520010</v>
      </c>
      <c r="B5341" t="s">
        <v>1223</v>
      </c>
      <c r="C5341" t="s">
        <v>1219</v>
      </c>
      <c r="D5341" t="s">
        <v>1220</v>
      </c>
      <c r="E5341" t="s">
        <v>22</v>
      </c>
      <c r="F5341" t="s">
        <v>23</v>
      </c>
      <c r="G5341" t="s">
        <v>1225</v>
      </c>
      <c r="H5341" t="s">
        <v>201</v>
      </c>
      <c r="I5341" t="s">
        <v>1161</v>
      </c>
      <c r="J5341" t="s">
        <v>21</v>
      </c>
      <c r="K5341" s="3" t="str">
        <f t="shared" si="345"/>
        <v>Agriculture &amp; ForestryOther</v>
      </c>
      <c r="L5341" s="9" t="s">
        <v>1512</v>
      </c>
      <c r="M5341" s="11" t="s">
        <v>1369</v>
      </c>
      <c r="N5341" t="s">
        <v>41</v>
      </c>
      <c r="P5341" s="5" t="str">
        <f>IF(LOOKUP($K5341,Fuel_Mappings!$C$2:$C$255,Fuel_Mappings!$D$2:$D$255)&lt;&gt;"",LOOKUP($K5341,Fuel_Mappings!$C$2:$C$255,Fuel_Mappings!$D$2:$D$255),"")</f>
        <v>Other_Fuel</v>
      </c>
      <c r="Q5341" s="5" t="str">
        <f>IF($P5341="Other_Fuel",IF(LOOKUP($G5341,Fuel_Mappings!$I$2:$I$36,Fuel_Mappings!$I$2:$I$36)=$G5341,LOOKUP($G5341,Fuel_Mappings!$I$2:$I$36,Fuel_Mappings!$J$2:$J$36),""),"")</f>
        <v/>
      </c>
      <c r="S5341" s="5" t="str">
        <f t="shared" si="346"/>
        <v>3Dc</v>
      </c>
      <c r="T5341" s="3" t="b">
        <f t="shared" si="347"/>
        <v>1</v>
      </c>
      <c r="U5341" s="3" t="b">
        <f t="shared" si="348"/>
        <v>1</v>
      </c>
    </row>
    <row r="5342" spans="1:21">
      <c r="A5342" s="10">
        <v>2801500000</v>
      </c>
      <c r="B5342" t="s">
        <v>1226</v>
      </c>
      <c r="C5342" t="s">
        <v>1227</v>
      </c>
      <c r="D5342" t="s">
        <v>1228</v>
      </c>
      <c r="E5342" t="s">
        <v>22</v>
      </c>
      <c r="F5342" t="s">
        <v>1229</v>
      </c>
      <c r="G5342" t="s">
        <v>1230</v>
      </c>
      <c r="H5342" t="s">
        <v>201</v>
      </c>
      <c r="I5342" t="s">
        <v>199</v>
      </c>
      <c r="J5342" t="s">
        <v>1231</v>
      </c>
      <c r="K5342" s="3" t="str">
        <f t="shared" si="345"/>
        <v>Other CombustionAgricultural Fires</v>
      </c>
      <c r="L5342" s="9" t="s">
        <v>1476</v>
      </c>
      <c r="M5342" s="9" t="s">
        <v>1477</v>
      </c>
      <c r="N5342" t="s">
        <v>41</v>
      </c>
      <c r="P5342" s="5" t="str">
        <f>IF(LOOKUP($K5342,Fuel_Mappings!$C$2:$C$255,Fuel_Mappings!$D$2:$D$255)&lt;&gt;"",LOOKUP($K5342,Fuel_Mappings!$C$2:$C$255,Fuel_Mappings!$D$2:$D$255),"")</f>
        <v/>
      </c>
      <c r="Q5342" s="5" t="str">
        <f>IF($P5342="Other_Fuel",IF(LOOKUP($G5342,Fuel_Mappings!$I$2:$I$36,Fuel_Mappings!$I$2:$I$36)=$G5342,LOOKUP($G5342,Fuel_Mappings!$I$2:$I$36,Fuel_Mappings!$J$2:$J$36),""),"")</f>
        <v/>
      </c>
      <c r="S5342" s="5" t="str">
        <f t="shared" si="346"/>
        <v>3F</v>
      </c>
      <c r="T5342" s="3" t="b">
        <f t="shared" si="347"/>
        <v>1</v>
      </c>
      <c r="U5342" s="3" t="b">
        <f t="shared" si="348"/>
        <v>1</v>
      </c>
    </row>
    <row r="5343" spans="1:21">
      <c r="A5343" s="10">
        <v>2801500100</v>
      </c>
      <c r="B5343" t="s">
        <v>1226</v>
      </c>
      <c r="C5343" t="s">
        <v>1227</v>
      </c>
      <c r="D5343" t="s">
        <v>1228</v>
      </c>
      <c r="E5343" t="s">
        <v>22</v>
      </c>
      <c r="F5343" t="s">
        <v>1229</v>
      </c>
      <c r="G5343" t="s">
        <v>1230</v>
      </c>
      <c r="H5343" t="s">
        <v>201</v>
      </c>
      <c r="I5343" t="s">
        <v>199</v>
      </c>
      <c r="J5343" t="s">
        <v>1231</v>
      </c>
      <c r="K5343" s="3" t="str">
        <f t="shared" si="345"/>
        <v>Other CombustionAgricultural Fires</v>
      </c>
      <c r="L5343" s="9" t="s">
        <v>1476</v>
      </c>
      <c r="M5343" s="9" t="s">
        <v>1477</v>
      </c>
      <c r="N5343" t="s">
        <v>41</v>
      </c>
      <c r="P5343" s="5" t="str">
        <f>IF(LOOKUP($K5343,Fuel_Mappings!$C$2:$C$255,Fuel_Mappings!$D$2:$D$255)&lt;&gt;"",LOOKUP($K5343,Fuel_Mappings!$C$2:$C$255,Fuel_Mappings!$D$2:$D$255),"")</f>
        <v/>
      </c>
      <c r="Q5343" s="5" t="str">
        <f>IF($P5343="Other_Fuel",IF(LOOKUP($G5343,Fuel_Mappings!$I$2:$I$36,Fuel_Mappings!$I$2:$I$36)=$G5343,LOOKUP($G5343,Fuel_Mappings!$I$2:$I$36,Fuel_Mappings!$J$2:$J$36),""),"")</f>
        <v/>
      </c>
      <c r="S5343" s="5" t="str">
        <f t="shared" si="346"/>
        <v>3F</v>
      </c>
      <c r="T5343" s="3" t="b">
        <f t="shared" si="347"/>
        <v>1</v>
      </c>
      <c r="U5343" s="3" t="b">
        <f t="shared" si="348"/>
        <v>1</v>
      </c>
    </row>
    <row r="5344" spans="1:21">
      <c r="A5344" s="10">
        <v>2801500141</v>
      </c>
      <c r="B5344" t="s">
        <v>1226</v>
      </c>
      <c r="C5344" t="s">
        <v>1227</v>
      </c>
      <c r="D5344" t="s">
        <v>1228</v>
      </c>
      <c r="E5344" t="s">
        <v>22</v>
      </c>
      <c r="F5344" t="s">
        <v>1229</v>
      </c>
      <c r="G5344" t="s">
        <v>1230</v>
      </c>
      <c r="H5344" t="s">
        <v>201</v>
      </c>
      <c r="I5344" t="s">
        <v>199</v>
      </c>
      <c r="J5344" t="s">
        <v>1231</v>
      </c>
      <c r="K5344" s="3" t="str">
        <f t="shared" si="345"/>
        <v>Other CombustionAgricultural Fires</v>
      </c>
      <c r="L5344" s="9" t="s">
        <v>1476</v>
      </c>
      <c r="M5344" s="9" t="s">
        <v>1477</v>
      </c>
      <c r="N5344" t="s">
        <v>41</v>
      </c>
      <c r="P5344" s="5" t="str">
        <f>IF(LOOKUP($K5344,Fuel_Mappings!$C$2:$C$255,Fuel_Mappings!$D$2:$D$255)&lt;&gt;"",LOOKUP($K5344,Fuel_Mappings!$C$2:$C$255,Fuel_Mappings!$D$2:$D$255),"")</f>
        <v/>
      </c>
      <c r="Q5344" s="5" t="str">
        <f>IF($P5344="Other_Fuel",IF(LOOKUP($G5344,Fuel_Mappings!$I$2:$I$36,Fuel_Mappings!$I$2:$I$36)=$G5344,LOOKUP($G5344,Fuel_Mappings!$I$2:$I$36,Fuel_Mappings!$J$2:$J$36),""),"")</f>
        <v/>
      </c>
      <c r="S5344" s="5" t="str">
        <f t="shared" si="346"/>
        <v>3F</v>
      </c>
      <c r="T5344" s="3" t="b">
        <f t="shared" si="347"/>
        <v>1</v>
      </c>
      <c r="U5344" s="3" t="b">
        <f t="shared" si="348"/>
        <v>1</v>
      </c>
    </row>
    <row r="5345" spans="1:21">
      <c r="A5345" s="10">
        <v>2801500150</v>
      </c>
      <c r="B5345" t="s">
        <v>1226</v>
      </c>
      <c r="C5345" t="s">
        <v>1227</v>
      </c>
      <c r="D5345" t="s">
        <v>1228</v>
      </c>
      <c r="E5345" t="s">
        <v>22</v>
      </c>
      <c r="F5345" t="s">
        <v>1229</v>
      </c>
      <c r="G5345" t="s">
        <v>1230</v>
      </c>
      <c r="H5345" t="s">
        <v>201</v>
      </c>
      <c r="I5345" t="s">
        <v>199</v>
      </c>
      <c r="J5345" t="s">
        <v>1231</v>
      </c>
      <c r="K5345" s="3" t="str">
        <f t="shared" si="345"/>
        <v>Other CombustionAgricultural Fires</v>
      </c>
      <c r="L5345" s="9" t="s">
        <v>1476</v>
      </c>
      <c r="M5345" s="9" t="s">
        <v>1477</v>
      </c>
      <c r="N5345" t="s">
        <v>41</v>
      </c>
      <c r="P5345" s="5" t="str">
        <f>IF(LOOKUP($K5345,Fuel_Mappings!$C$2:$C$255,Fuel_Mappings!$D$2:$D$255)&lt;&gt;"",LOOKUP($K5345,Fuel_Mappings!$C$2:$C$255,Fuel_Mappings!$D$2:$D$255),"")</f>
        <v/>
      </c>
      <c r="Q5345" s="5" t="str">
        <f>IF($P5345="Other_Fuel",IF(LOOKUP($G5345,Fuel_Mappings!$I$2:$I$36,Fuel_Mappings!$I$2:$I$36)=$G5345,LOOKUP($G5345,Fuel_Mappings!$I$2:$I$36,Fuel_Mappings!$J$2:$J$36),""),"")</f>
        <v/>
      </c>
      <c r="S5345" s="5" t="str">
        <f t="shared" si="346"/>
        <v>3F</v>
      </c>
      <c r="T5345" s="3" t="b">
        <f t="shared" si="347"/>
        <v>1</v>
      </c>
      <c r="U5345" s="3" t="b">
        <f t="shared" si="348"/>
        <v>1</v>
      </c>
    </row>
    <row r="5346" spans="1:21">
      <c r="A5346" s="10">
        <v>2801500170</v>
      </c>
      <c r="B5346" t="s">
        <v>1226</v>
      </c>
      <c r="C5346" t="s">
        <v>1227</v>
      </c>
      <c r="D5346" t="s">
        <v>1228</v>
      </c>
      <c r="E5346" t="s">
        <v>22</v>
      </c>
      <c r="F5346" t="s">
        <v>1229</v>
      </c>
      <c r="G5346" t="s">
        <v>1230</v>
      </c>
      <c r="H5346" t="s">
        <v>201</v>
      </c>
      <c r="I5346" t="s">
        <v>199</v>
      </c>
      <c r="J5346" t="s">
        <v>1231</v>
      </c>
      <c r="K5346" s="3" t="str">
        <f t="shared" si="345"/>
        <v>Other CombustionAgricultural Fires</v>
      </c>
      <c r="L5346" s="9" t="s">
        <v>1476</v>
      </c>
      <c r="M5346" s="9" t="s">
        <v>1477</v>
      </c>
      <c r="N5346" t="s">
        <v>41</v>
      </c>
      <c r="P5346" s="5" t="str">
        <f>IF(LOOKUP($K5346,Fuel_Mappings!$C$2:$C$255,Fuel_Mappings!$D$2:$D$255)&lt;&gt;"",LOOKUP($K5346,Fuel_Mappings!$C$2:$C$255,Fuel_Mappings!$D$2:$D$255),"")</f>
        <v/>
      </c>
      <c r="Q5346" s="5" t="str">
        <f>IF($P5346="Other_Fuel",IF(LOOKUP($G5346,Fuel_Mappings!$I$2:$I$36,Fuel_Mappings!$I$2:$I$36)=$G5346,LOOKUP($G5346,Fuel_Mappings!$I$2:$I$36,Fuel_Mappings!$J$2:$J$36),""),"")</f>
        <v/>
      </c>
      <c r="S5346" s="5" t="str">
        <f t="shared" si="346"/>
        <v>3F</v>
      </c>
      <c r="T5346" s="3" t="b">
        <f t="shared" si="347"/>
        <v>1</v>
      </c>
      <c r="U5346" s="3" t="b">
        <f t="shared" si="348"/>
        <v>1</v>
      </c>
    </row>
    <row r="5347" spans="1:21">
      <c r="A5347" s="10">
        <v>2801500181</v>
      </c>
      <c r="B5347" t="s">
        <v>1226</v>
      </c>
      <c r="C5347" t="s">
        <v>1227</v>
      </c>
      <c r="D5347" t="s">
        <v>1228</v>
      </c>
      <c r="E5347" t="s">
        <v>22</v>
      </c>
      <c r="F5347" t="s">
        <v>1229</v>
      </c>
      <c r="G5347" t="s">
        <v>1230</v>
      </c>
      <c r="H5347" t="s">
        <v>201</v>
      </c>
      <c r="I5347" t="s">
        <v>199</v>
      </c>
      <c r="J5347" t="s">
        <v>1231</v>
      </c>
      <c r="K5347" s="3" t="str">
        <f t="shared" si="345"/>
        <v>Other CombustionAgricultural Fires</v>
      </c>
      <c r="L5347" s="9" t="s">
        <v>1476</v>
      </c>
      <c r="M5347" s="9" t="s">
        <v>1477</v>
      </c>
      <c r="N5347" t="s">
        <v>41</v>
      </c>
      <c r="P5347" s="5" t="str">
        <f>IF(LOOKUP($K5347,Fuel_Mappings!$C$2:$C$255,Fuel_Mappings!$D$2:$D$255)&lt;&gt;"",LOOKUP($K5347,Fuel_Mappings!$C$2:$C$255,Fuel_Mappings!$D$2:$D$255),"")</f>
        <v/>
      </c>
      <c r="Q5347" s="5" t="str">
        <f>IF($P5347="Other_Fuel",IF(LOOKUP($G5347,Fuel_Mappings!$I$2:$I$36,Fuel_Mappings!$I$2:$I$36)=$G5347,LOOKUP($G5347,Fuel_Mappings!$I$2:$I$36,Fuel_Mappings!$J$2:$J$36),""),"")</f>
        <v/>
      </c>
      <c r="S5347" s="5" t="str">
        <f t="shared" si="346"/>
        <v>3F</v>
      </c>
      <c r="T5347" s="3" t="b">
        <f t="shared" si="347"/>
        <v>1</v>
      </c>
      <c r="U5347" s="3" t="b">
        <f t="shared" si="348"/>
        <v>1</v>
      </c>
    </row>
    <row r="5348" spans="1:21">
      <c r="A5348" s="10">
        <v>2801500220</v>
      </c>
      <c r="B5348" t="s">
        <v>1226</v>
      </c>
      <c r="C5348" t="s">
        <v>1227</v>
      </c>
      <c r="D5348" t="s">
        <v>1228</v>
      </c>
      <c r="E5348" t="s">
        <v>22</v>
      </c>
      <c r="F5348" t="s">
        <v>1229</v>
      </c>
      <c r="G5348" t="s">
        <v>1230</v>
      </c>
      <c r="H5348" t="s">
        <v>201</v>
      </c>
      <c r="I5348" t="s">
        <v>199</v>
      </c>
      <c r="J5348" t="s">
        <v>1231</v>
      </c>
      <c r="K5348" s="3" t="str">
        <f t="shared" si="345"/>
        <v>Other CombustionAgricultural Fires</v>
      </c>
      <c r="L5348" s="9" t="s">
        <v>1476</v>
      </c>
      <c r="M5348" s="9" t="s">
        <v>1477</v>
      </c>
      <c r="N5348" t="s">
        <v>41</v>
      </c>
      <c r="P5348" s="5" t="str">
        <f>IF(LOOKUP($K5348,Fuel_Mappings!$C$2:$C$255,Fuel_Mappings!$D$2:$D$255)&lt;&gt;"",LOOKUP($K5348,Fuel_Mappings!$C$2:$C$255,Fuel_Mappings!$D$2:$D$255),"")</f>
        <v/>
      </c>
      <c r="Q5348" s="5" t="str">
        <f>IF($P5348="Other_Fuel",IF(LOOKUP($G5348,Fuel_Mappings!$I$2:$I$36,Fuel_Mappings!$I$2:$I$36)=$G5348,LOOKUP($G5348,Fuel_Mappings!$I$2:$I$36,Fuel_Mappings!$J$2:$J$36),""),"")</f>
        <v/>
      </c>
      <c r="S5348" s="5" t="str">
        <f t="shared" si="346"/>
        <v>3F</v>
      </c>
      <c r="T5348" s="3" t="b">
        <f t="shared" si="347"/>
        <v>1</v>
      </c>
      <c r="U5348" s="3" t="b">
        <f t="shared" si="348"/>
        <v>1</v>
      </c>
    </row>
    <row r="5349" spans="1:21">
      <c r="A5349" s="10">
        <v>2801500250</v>
      </c>
      <c r="B5349" t="s">
        <v>1226</v>
      </c>
      <c r="C5349" t="s">
        <v>1227</v>
      </c>
      <c r="D5349" t="s">
        <v>1228</v>
      </c>
      <c r="E5349" t="s">
        <v>22</v>
      </c>
      <c r="F5349" t="s">
        <v>1229</v>
      </c>
      <c r="G5349" t="s">
        <v>1230</v>
      </c>
      <c r="H5349" t="s">
        <v>201</v>
      </c>
      <c r="I5349" t="s">
        <v>199</v>
      </c>
      <c r="J5349" t="s">
        <v>1231</v>
      </c>
      <c r="K5349" s="3" t="str">
        <f t="shared" si="345"/>
        <v>Other CombustionAgricultural Fires</v>
      </c>
      <c r="L5349" s="9" t="s">
        <v>1476</v>
      </c>
      <c r="M5349" s="9" t="s">
        <v>1477</v>
      </c>
      <c r="N5349" t="s">
        <v>41</v>
      </c>
      <c r="P5349" s="5" t="str">
        <f>IF(LOOKUP($K5349,Fuel_Mappings!$C$2:$C$255,Fuel_Mappings!$D$2:$D$255)&lt;&gt;"",LOOKUP($K5349,Fuel_Mappings!$C$2:$C$255,Fuel_Mappings!$D$2:$D$255),"")</f>
        <v/>
      </c>
      <c r="Q5349" s="5" t="str">
        <f>IF($P5349="Other_Fuel",IF(LOOKUP($G5349,Fuel_Mappings!$I$2:$I$36,Fuel_Mappings!$I$2:$I$36)=$G5349,LOOKUP($G5349,Fuel_Mappings!$I$2:$I$36,Fuel_Mappings!$J$2:$J$36),""),"")</f>
        <v/>
      </c>
      <c r="S5349" s="5" t="str">
        <f t="shared" si="346"/>
        <v>3F</v>
      </c>
      <c r="T5349" s="3" t="b">
        <f t="shared" si="347"/>
        <v>1</v>
      </c>
      <c r="U5349" s="3" t="b">
        <f t="shared" si="348"/>
        <v>1</v>
      </c>
    </row>
    <row r="5350" spans="1:21">
      <c r="A5350" s="10">
        <v>2801500261</v>
      </c>
      <c r="B5350" t="s">
        <v>1226</v>
      </c>
      <c r="C5350" t="s">
        <v>1227</v>
      </c>
      <c r="D5350" t="s">
        <v>1228</v>
      </c>
      <c r="E5350" t="s">
        <v>22</v>
      </c>
      <c r="F5350" t="s">
        <v>1229</v>
      </c>
      <c r="G5350" t="s">
        <v>1230</v>
      </c>
      <c r="H5350" t="s">
        <v>201</v>
      </c>
      <c r="I5350" t="s">
        <v>199</v>
      </c>
      <c r="J5350" t="s">
        <v>1231</v>
      </c>
      <c r="K5350" s="3" t="str">
        <f t="shared" si="345"/>
        <v>Other CombustionAgricultural Fires</v>
      </c>
      <c r="L5350" s="9" t="s">
        <v>1476</v>
      </c>
      <c r="M5350" s="9" t="s">
        <v>1477</v>
      </c>
      <c r="N5350" t="s">
        <v>41</v>
      </c>
      <c r="P5350" s="5" t="str">
        <f>IF(LOOKUP($K5350,Fuel_Mappings!$C$2:$C$255,Fuel_Mappings!$D$2:$D$255)&lt;&gt;"",LOOKUP($K5350,Fuel_Mappings!$C$2:$C$255,Fuel_Mappings!$D$2:$D$255),"")</f>
        <v/>
      </c>
      <c r="Q5350" s="5" t="str">
        <f>IF($P5350="Other_Fuel",IF(LOOKUP($G5350,Fuel_Mappings!$I$2:$I$36,Fuel_Mappings!$I$2:$I$36)=$G5350,LOOKUP($G5350,Fuel_Mappings!$I$2:$I$36,Fuel_Mappings!$J$2:$J$36),""),"")</f>
        <v/>
      </c>
      <c r="S5350" s="5" t="str">
        <f t="shared" si="346"/>
        <v>3F</v>
      </c>
      <c r="T5350" s="3" t="b">
        <f t="shared" si="347"/>
        <v>1</v>
      </c>
      <c r="U5350" s="3" t="b">
        <f t="shared" si="348"/>
        <v>1</v>
      </c>
    </row>
    <row r="5351" spans="1:21">
      <c r="A5351" s="10">
        <v>2801500262</v>
      </c>
      <c r="B5351" t="s">
        <v>1226</v>
      </c>
      <c r="C5351" t="s">
        <v>1227</v>
      </c>
      <c r="D5351" t="s">
        <v>1228</v>
      </c>
      <c r="E5351" t="s">
        <v>22</v>
      </c>
      <c r="F5351" t="s">
        <v>1229</v>
      </c>
      <c r="G5351" t="s">
        <v>1230</v>
      </c>
      <c r="H5351" t="s">
        <v>201</v>
      </c>
      <c r="I5351" t="s">
        <v>199</v>
      </c>
      <c r="J5351" t="s">
        <v>1231</v>
      </c>
      <c r="K5351" s="3" t="str">
        <f t="shared" si="345"/>
        <v>Other CombustionAgricultural Fires</v>
      </c>
      <c r="L5351" s="9" t="s">
        <v>1476</v>
      </c>
      <c r="M5351" s="9" t="s">
        <v>1477</v>
      </c>
      <c r="N5351" t="s">
        <v>41</v>
      </c>
      <c r="P5351" s="5" t="str">
        <f>IF(LOOKUP($K5351,Fuel_Mappings!$C$2:$C$255,Fuel_Mappings!$D$2:$D$255)&lt;&gt;"",LOOKUP($K5351,Fuel_Mappings!$C$2:$C$255,Fuel_Mappings!$D$2:$D$255),"")</f>
        <v/>
      </c>
      <c r="Q5351" s="5" t="str">
        <f>IF($P5351="Other_Fuel",IF(LOOKUP($G5351,Fuel_Mappings!$I$2:$I$36,Fuel_Mappings!$I$2:$I$36)=$G5351,LOOKUP($G5351,Fuel_Mappings!$I$2:$I$36,Fuel_Mappings!$J$2:$J$36),""),"")</f>
        <v/>
      </c>
      <c r="S5351" s="5" t="str">
        <f t="shared" si="346"/>
        <v>3F</v>
      </c>
      <c r="T5351" s="3" t="b">
        <f t="shared" si="347"/>
        <v>1</v>
      </c>
      <c r="U5351" s="3" t="b">
        <f t="shared" si="348"/>
        <v>1</v>
      </c>
    </row>
    <row r="5352" spans="1:21">
      <c r="A5352" s="10">
        <v>2801500300</v>
      </c>
      <c r="B5352" t="s">
        <v>1226</v>
      </c>
      <c r="C5352" t="s">
        <v>1227</v>
      </c>
      <c r="D5352" t="s">
        <v>1228</v>
      </c>
      <c r="E5352" t="s">
        <v>22</v>
      </c>
      <c r="F5352" t="s">
        <v>1229</v>
      </c>
      <c r="G5352" t="s">
        <v>1230</v>
      </c>
      <c r="H5352" t="s">
        <v>201</v>
      </c>
      <c r="I5352" t="s">
        <v>199</v>
      </c>
      <c r="J5352" t="s">
        <v>1231</v>
      </c>
      <c r="K5352" s="3" t="str">
        <f t="shared" si="345"/>
        <v>Other CombustionAgricultural Fires</v>
      </c>
      <c r="L5352" s="9" t="s">
        <v>1476</v>
      </c>
      <c r="M5352" s="9" t="s">
        <v>1477</v>
      </c>
      <c r="N5352" t="s">
        <v>41</v>
      </c>
      <c r="P5352" s="5" t="str">
        <f>IF(LOOKUP($K5352,Fuel_Mappings!$C$2:$C$255,Fuel_Mappings!$D$2:$D$255)&lt;&gt;"",LOOKUP($K5352,Fuel_Mappings!$C$2:$C$255,Fuel_Mappings!$D$2:$D$255),"")</f>
        <v/>
      </c>
      <c r="Q5352" s="5" t="str">
        <f>IF($P5352="Other_Fuel",IF(LOOKUP($G5352,Fuel_Mappings!$I$2:$I$36,Fuel_Mappings!$I$2:$I$36)=$G5352,LOOKUP($G5352,Fuel_Mappings!$I$2:$I$36,Fuel_Mappings!$J$2:$J$36),""),"")</f>
        <v/>
      </c>
      <c r="S5352" s="5" t="str">
        <f t="shared" si="346"/>
        <v>3F</v>
      </c>
      <c r="T5352" s="3" t="b">
        <f t="shared" si="347"/>
        <v>1</v>
      </c>
      <c r="U5352" s="3" t="b">
        <f t="shared" si="348"/>
        <v>1</v>
      </c>
    </row>
    <row r="5353" spans="1:21">
      <c r="A5353" s="10">
        <v>2801500320</v>
      </c>
      <c r="B5353" t="s">
        <v>1226</v>
      </c>
      <c r="C5353" t="s">
        <v>1227</v>
      </c>
      <c r="D5353" t="s">
        <v>1228</v>
      </c>
      <c r="E5353" t="s">
        <v>22</v>
      </c>
      <c r="F5353" t="s">
        <v>1229</v>
      </c>
      <c r="G5353" t="s">
        <v>1230</v>
      </c>
      <c r="H5353" t="s">
        <v>201</v>
      </c>
      <c r="I5353" t="s">
        <v>199</v>
      </c>
      <c r="J5353" t="s">
        <v>1231</v>
      </c>
      <c r="K5353" s="3" t="str">
        <f t="shared" si="345"/>
        <v>Other CombustionAgricultural Fires</v>
      </c>
      <c r="L5353" s="9" t="s">
        <v>1476</v>
      </c>
      <c r="M5353" s="9" t="s">
        <v>1477</v>
      </c>
      <c r="N5353" t="s">
        <v>41</v>
      </c>
      <c r="P5353" s="5" t="str">
        <f>IF(LOOKUP($K5353,Fuel_Mappings!$C$2:$C$255,Fuel_Mappings!$D$2:$D$255)&lt;&gt;"",LOOKUP($K5353,Fuel_Mappings!$C$2:$C$255,Fuel_Mappings!$D$2:$D$255),"")</f>
        <v/>
      </c>
      <c r="Q5353" s="5" t="str">
        <f>IF($P5353="Other_Fuel",IF(LOOKUP($G5353,Fuel_Mappings!$I$2:$I$36,Fuel_Mappings!$I$2:$I$36)=$G5353,LOOKUP($G5353,Fuel_Mappings!$I$2:$I$36,Fuel_Mappings!$J$2:$J$36),""),"")</f>
        <v/>
      </c>
      <c r="S5353" s="5" t="str">
        <f t="shared" si="346"/>
        <v>3F</v>
      </c>
      <c r="T5353" s="3" t="b">
        <f t="shared" si="347"/>
        <v>1</v>
      </c>
      <c r="U5353" s="3" t="b">
        <f t="shared" si="348"/>
        <v>1</v>
      </c>
    </row>
    <row r="5354" spans="1:21">
      <c r="A5354" s="10">
        <v>2801500330</v>
      </c>
      <c r="B5354" t="s">
        <v>1226</v>
      </c>
      <c r="C5354" t="s">
        <v>1227</v>
      </c>
      <c r="D5354" t="s">
        <v>1228</v>
      </c>
      <c r="E5354" t="s">
        <v>22</v>
      </c>
      <c r="F5354" t="s">
        <v>1229</v>
      </c>
      <c r="G5354" t="s">
        <v>1230</v>
      </c>
      <c r="H5354" t="s">
        <v>201</v>
      </c>
      <c r="I5354" t="s">
        <v>199</v>
      </c>
      <c r="J5354" t="s">
        <v>1231</v>
      </c>
      <c r="K5354" s="3" t="str">
        <f t="shared" si="345"/>
        <v>Other CombustionAgricultural Fires</v>
      </c>
      <c r="L5354" s="9" t="s">
        <v>1476</v>
      </c>
      <c r="M5354" s="9" t="s">
        <v>1477</v>
      </c>
      <c r="N5354" t="s">
        <v>41</v>
      </c>
      <c r="P5354" s="5" t="str">
        <f>IF(LOOKUP($K5354,Fuel_Mappings!$C$2:$C$255,Fuel_Mappings!$D$2:$D$255)&lt;&gt;"",LOOKUP($K5354,Fuel_Mappings!$C$2:$C$255,Fuel_Mappings!$D$2:$D$255),"")</f>
        <v/>
      </c>
      <c r="Q5354" s="5" t="str">
        <f>IF($P5354="Other_Fuel",IF(LOOKUP($G5354,Fuel_Mappings!$I$2:$I$36,Fuel_Mappings!$I$2:$I$36)=$G5354,LOOKUP($G5354,Fuel_Mappings!$I$2:$I$36,Fuel_Mappings!$J$2:$J$36),""),"")</f>
        <v/>
      </c>
      <c r="S5354" s="5" t="str">
        <f t="shared" si="346"/>
        <v>3F</v>
      </c>
      <c r="T5354" s="3" t="b">
        <f t="shared" si="347"/>
        <v>1</v>
      </c>
      <c r="U5354" s="3" t="b">
        <f t="shared" si="348"/>
        <v>1</v>
      </c>
    </row>
    <row r="5355" spans="1:21">
      <c r="A5355" s="10">
        <v>2801500350</v>
      </c>
      <c r="B5355" t="s">
        <v>1226</v>
      </c>
      <c r="C5355" t="s">
        <v>1227</v>
      </c>
      <c r="D5355" t="s">
        <v>1228</v>
      </c>
      <c r="E5355" t="s">
        <v>22</v>
      </c>
      <c r="F5355" t="s">
        <v>1229</v>
      </c>
      <c r="G5355" t="s">
        <v>1230</v>
      </c>
      <c r="H5355" t="s">
        <v>201</v>
      </c>
      <c r="I5355" t="s">
        <v>199</v>
      </c>
      <c r="J5355" t="s">
        <v>1231</v>
      </c>
      <c r="K5355" s="3" t="str">
        <f t="shared" si="345"/>
        <v>Other CombustionAgricultural Fires</v>
      </c>
      <c r="L5355" s="9" t="s">
        <v>1476</v>
      </c>
      <c r="M5355" s="9" t="s">
        <v>1477</v>
      </c>
      <c r="N5355" t="s">
        <v>41</v>
      </c>
      <c r="P5355" s="5" t="str">
        <f>IF(LOOKUP($K5355,Fuel_Mappings!$C$2:$C$255,Fuel_Mappings!$D$2:$D$255)&lt;&gt;"",LOOKUP($K5355,Fuel_Mappings!$C$2:$C$255,Fuel_Mappings!$D$2:$D$255),"")</f>
        <v/>
      </c>
      <c r="Q5355" s="5" t="str">
        <f>IF($P5355="Other_Fuel",IF(LOOKUP($G5355,Fuel_Mappings!$I$2:$I$36,Fuel_Mappings!$I$2:$I$36)=$G5355,LOOKUP($G5355,Fuel_Mappings!$I$2:$I$36,Fuel_Mappings!$J$2:$J$36),""),"")</f>
        <v/>
      </c>
      <c r="S5355" s="5" t="str">
        <f t="shared" si="346"/>
        <v>3F</v>
      </c>
      <c r="T5355" s="3" t="b">
        <f t="shared" si="347"/>
        <v>1</v>
      </c>
      <c r="U5355" s="3" t="b">
        <f t="shared" si="348"/>
        <v>1</v>
      </c>
    </row>
    <row r="5356" spans="1:21">
      <c r="A5356" s="10">
        <v>2801500390</v>
      </c>
      <c r="B5356" t="s">
        <v>1226</v>
      </c>
      <c r="C5356" t="s">
        <v>1227</v>
      </c>
      <c r="D5356" t="s">
        <v>1228</v>
      </c>
      <c r="E5356" t="s">
        <v>22</v>
      </c>
      <c r="F5356" t="s">
        <v>1229</v>
      </c>
      <c r="G5356" t="s">
        <v>1230</v>
      </c>
      <c r="H5356" t="s">
        <v>201</v>
      </c>
      <c r="I5356" t="s">
        <v>199</v>
      </c>
      <c r="J5356" t="s">
        <v>1231</v>
      </c>
      <c r="K5356" s="3" t="str">
        <f t="shared" si="345"/>
        <v>Other CombustionAgricultural Fires</v>
      </c>
      <c r="L5356" s="9" t="s">
        <v>1476</v>
      </c>
      <c r="M5356" s="9" t="s">
        <v>1477</v>
      </c>
      <c r="N5356" t="s">
        <v>41</v>
      </c>
      <c r="P5356" s="5" t="str">
        <f>IF(LOOKUP($K5356,Fuel_Mappings!$C$2:$C$255,Fuel_Mappings!$D$2:$D$255)&lt;&gt;"",LOOKUP($K5356,Fuel_Mappings!$C$2:$C$255,Fuel_Mappings!$D$2:$D$255),"")</f>
        <v/>
      </c>
      <c r="Q5356" s="5" t="str">
        <f>IF($P5356="Other_Fuel",IF(LOOKUP($G5356,Fuel_Mappings!$I$2:$I$36,Fuel_Mappings!$I$2:$I$36)=$G5356,LOOKUP($G5356,Fuel_Mappings!$I$2:$I$36,Fuel_Mappings!$J$2:$J$36),""),"")</f>
        <v/>
      </c>
      <c r="S5356" s="5" t="str">
        <f t="shared" si="346"/>
        <v>3F</v>
      </c>
      <c r="T5356" s="3" t="b">
        <f t="shared" si="347"/>
        <v>1</v>
      </c>
      <c r="U5356" s="3" t="b">
        <f t="shared" si="348"/>
        <v>1</v>
      </c>
    </row>
    <row r="5357" spans="1:21">
      <c r="A5357" s="10">
        <v>2801500410</v>
      </c>
      <c r="B5357" t="s">
        <v>1226</v>
      </c>
      <c r="C5357" t="s">
        <v>1227</v>
      </c>
      <c r="D5357" t="s">
        <v>1228</v>
      </c>
      <c r="E5357" t="s">
        <v>22</v>
      </c>
      <c r="F5357" t="s">
        <v>1229</v>
      </c>
      <c r="G5357" t="s">
        <v>1230</v>
      </c>
      <c r="H5357" t="s">
        <v>201</v>
      </c>
      <c r="I5357" t="s">
        <v>199</v>
      </c>
      <c r="J5357" t="s">
        <v>1231</v>
      </c>
      <c r="K5357" s="3" t="str">
        <f t="shared" si="345"/>
        <v>Other CombustionAgricultural Fires</v>
      </c>
      <c r="L5357" s="9" t="s">
        <v>1476</v>
      </c>
      <c r="M5357" s="9" t="s">
        <v>1477</v>
      </c>
      <c r="N5357" t="s">
        <v>41</v>
      </c>
      <c r="P5357" s="5" t="str">
        <f>IF(LOOKUP($K5357,Fuel_Mappings!$C$2:$C$255,Fuel_Mappings!$D$2:$D$255)&lt;&gt;"",LOOKUP($K5357,Fuel_Mappings!$C$2:$C$255,Fuel_Mappings!$D$2:$D$255),"")</f>
        <v/>
      </c>
      <c r="Q5357" s="5" t="str">
        <f>IF($P5357="Other_Fuel",IF(LOOKUP($G5357,Fuel_Mappings!$I$2:$I$36,Fuel_Mappings!$I$2:$I$36)=$G5357,LOOKUP($G5357,Fuel_Mappings!$I$2:$I$36,Fuel_Mappings!$J$2:$J$36),""),"")</f>
        <v/>
      </c>
      <c r="S5357" s="5" t="str">
        <f t="shared" si="346"/>
        <v>3F</v>
      </c>
      <c r="T5357" s="3" t="b">
        <f t="shared" si="347"/>
        <v>1</v>
      </c>
      <c r="U5357" s="3" t="b">
        <f t="shared" si="348"/>
        <v>1</v>
      </c>
    </row>
    <row r="5358" spans="1:21">
      <c r="A5358" s="10">
        <v>2801500420</v>
      </c>
      <c r="B5358" t="s">
        <v>1226</v>
      </c>
      <c r="C5358" t="s">
        <v>1227</v>
      </c>
      <c r="D5358" t="s">
        <v>1228</v>
      </c>
      <c r="E5358" t="s">
        <v>22</v>
      </c>
      <c r="F5358" t="s">
        <v>1229</v>
      </c>
      <c r="G5358" t="s">
        <v>1230</v>
      </c>
      <c r="H5358" t="s">
        <v>201</v>
      </c>
      <c r="I5358" t="s">
        <v>199</v>
      </c>
      <c r="J5358" t="s">
        <v>1231</v>
      </c>
      <c r="K5358" s="3" t="str">
        <f t="shared" si="345"/>
        <v>Other CombustionAgricultural Fires</v>
      </c>
      <c r="L5358" s="9" t="s">
        <v>1476</v>
      </c>
      <c r="M5358" s="9" t="s">
        <v>1477</v>
      </c>
      <c r="N5358" t="s">
        <v>41</v>
      </c>
      <c r="P5358" s="5" t="str">
        <f>IF(LOOKUP($K5358,Fuel_Mappings!$C$2:$C$255,Fuel_Mappings!$D$2:$D$255)&lt;&gt;"",LOOKUP($K5358,Fuel_Mappings!$C$2:$C$255,Fuel_Mappings!$D$2:$D$255),"")</f>
        <v/>
      </c>
      <c r="Q5358" s="5" t="str">
        <f>IF($P5358="Other_Fuel",IF(LOOKUP($G5358,Fuel_Mappings!$I$2:$I$36,Fuel_Mappings!$I$2:$I$36)=$G5358,LOOKUP($G5358,Fuel_Mappings!$I$2:$I$36,Fuel_Mappings!$J$2:$J$36),""),"")</f>
        <v/>
      </c>
      <c r="S5358" s="5" t="str">
        <f t="shared" si="346"/>
        <v>3F</v>
      </c>
      <c r="T5358" s="3" t="b">
        <f t="shared" si="347"/>
        <v>1</v>
      </c>
      <c r="U5358" s="3" t="b">
        <f t="shared" si="348"/>
        <v>1</v>
      </c>
    </row>
    <row r="5359" spans="1:21">
      <c r="A5359" s="10">
        <v>2801500430</v>
      </c>
      <c r="B5359" t="s">
        <v>1226</v>
      </c>
      <c r="C5359" t="s">
        <v>1227</v>
      </c>
      <c r="D5359" t="s">
        <v>1228</v>
      </c>
      <c r="E5359" t="s">
        <v>22</v>
      </c>
      <c r="F5359" t="s">
        <v>1229</v>
      </c>
      <c r="G5359" t="s">
        <v>1230</v>
      </c>
      <c r="H5359" t="s">
        <v>201</v>
      </c>
      <c r="I5359" t="s">
        <v>199</v>
      </c>
      <c r="J5359" t="s">
        <v>1231</v>
      </c>
      <c r="K5359" s="3" t="str">
        <f t="shared" si="345"/>
        <v>Other CombustionAgricultural Fires</v>
      </c>
      <c r="L5359" s="9" t="s">
        <v>1476</v>
      </c>
      <c r="M5359" s="9" t="s">
        <v>1477</v>
      </c>
      <c r="N5359" t="s">
        <v>41</v>
      </c>
      <c r="P5359" s="5" t="str">
        <f>IF(LOOKUP($K5359,Fuel_Mappings!$C$2:$C$255,Fuel_Mappings!$D$2:$D$255)&lt;&gt;"",LOOKUP($K5359,Fuel_Mappings!$C$2:$C$255,Fuel_Mappings!$D$2:$D$255),"")</f>
        <v/>
      </c>
      <c r="Q5359" s="5" t="str">
        <f>IF($P5359="Other_Fuel",IF(LOOKUP($G5359,Fuel_Mappings!$I$2:$I$36,Fuel_Mappings!$I$2:$I$36)=$G5359,LOOKUP($G5359,Fuel_Mappings!$I$2:$I$36,Fuel_Mappings!$J$2:$J$36),""),"")</f>
        <v/>
      </c>
      <c r="S5359" s="5" t="str">
        <f t="shared" si="346"/>
        <v>3F</v>
      </c>
      <c r="T5359" s="3" t="b">
        <f t="shared" si="347"/>
        <v>1</v>
      </c>
      <c r="U5359" s="3" t="b">
        <f t="shared" si="348"/>
        <v>1</v>
      </c>
    </row>
    <row r="5360" spans="1:21">
      <c r="A5360" s="10">
        <v>2801500440</v>
      </c>
      <c r="B5360" t="s">
        <v>1226</v>
      </c>
      <c r="C5360" t="s">
        <v>1227</v>
      </c>
      <c r="D5360" t="s">
        <v>1228</v>
      </c>
      <c r="E5360" t="s">
        <v>22</v>
      </c>
      <c r="F5360" t="s">
        <v>1229</v>
      </c>
      <c r="G5360" t="s">
        <v>1230</v>
      </c>
      <c r="H5360" t="s">
        <v>201</v>
      </c>
      <c r="I5360" t="s">
        <v>199</v>
      </c>
      <c r="J5360" t="s">
        <v>1231</v>
      </c>
      <c r="K5360" s="3" t="str">
        <f t="shared" si="345"/>
        <v>Other CombustionAgricultural Fires</v>
      </c>
      <c r="L5360" s="9" t="s">
        <v>1476</v>
      </c>
      <c r="M5360" s="9" t="s">
        <v>1477</v>
      </c>
      <c r="N5360" t="s">
        <v>41</v>
      </c>
      <c r="P5360" s="5" t="str">
        <f>IF(LOOKUP($K5360,Fuel_Mappings!$C$2:$C$255,Fuel_Mappings!$D$2:$D$255)&lt;&gt;"",LOOKUP($K5360,Fuel_Mappings!$C$2:$C$255,Fuel_Mappings!$D$2:$D$255),"")</f>
        <v/>
      </c>
      <c r="Q5360" s="5" t="str">
        <f>IF($P5360="Other_Fuel",IF(LOOKUP($G5360,Fuel_Mappings!$I$2:$I$36,Fuel_Mappings!$I$2:$I$36)=$G5360,LOOKUP($G5360,Fuel_Mappings!$I$2:$I$36,Fuel_Mappings!$J$2:$J$36),""),"")</f>
        <v/>
      </c>
      <c r="S5360" s="5" t="str">
        <f t="shared" si="346"/>
        <v>3F</v>
      </c>
      <c r="T5360" s="3" t="b">
        <f t="shared" si="347"/>
        <v>1</v>
      </c>
      <c r="U5360" s="3" t="b">
        <f t="shared" si="348"/>
        <v>1</v>
      </c>
    </row>
    <row r="5361" spans="1:21">
      <c r="A5361" s="10">
        <v>2801500450</v>
      </c>
      <c r="B5361" t="s">
        <v>1226</v>
      </c>
      <c r="C5361" t="s">
        <v>1227</v>
      </c>
      <c r="D5361" t="s">
        <v>1228</v>
      </c>
      <c r="E5361" t="s">
        <v>22</v>
      </c>
      <c r="F5361" t="s">
        <v>1229</v>
      </c>
      <c r="G5361" t="s">
        <v>1230</v>
      </c>
      <c r="H5361" t="s">
        <v>201</v>
      </c>
      <c r="I5361" t="s">
        <v>199</v>
      </c>
      <c r="J5361" t="s">
        <v>1231</v>
      </c>
      <c r="K5361" s="3" t="str">
        <f t="shared" si="345"/>
        <v>Other CombustionAgricultural Fires</v>
      </c>
      <c r="L5361" s="9" t="s">
        <v>1476</v>
      </c>
      <c r="M5361" s="9" t="s">
        <v>1477</v>
      </c>
      <c r="N5361" t="s">
        <v>41</v>
      </c>
      <c r="P5361" s="5" t="str">
        <f>IF(LOOKUP($K5361,Fuel_Mappings!$C$2:$C$255,Fuel_Mappings!$D$2:$D$255)&lt;&gt;"",LOOKUP($K5361,Fuel_Mappings!$C$2:$C$255,Fuel_Mappings!$D$2:$D$255),"")</f>
        <v/>
      </c>
      <c r="Q5361" s="5" t="str">
        <f>IF($P5361="Other_Fuel",IF(LOOKUP($G5361,Fuel_Mappings!$I$2:$I$36,Fuel_Mappings!$I$2:$I$36)=$G5361,LOOKUP($G5361,Fuel_Mappings!$I$2:$I$36,Fuel_Mappings!$J$2:$J$36),""),"")</f>
        <v/>
      </c>
      <c r="S5361" s="5" t="str">
        <f t="shared" si="346"/>
        <v>3F</v>
      </c>
      <c r="T5361" s="3" t="b">
        <f t="shared" si="347"/>
        <v>1</v>
      </c>
      <c r="U5361" s="3" t="b">
        <f t="shared" si="348"/>
        <v>1</v>
      </c>
    </row>
    <row r="5362" spans="1:21">
      <c r="A5362" s="10">
        <v>2801500500</v>
      </c>
      <c r="B5362" t="s">
        <v>1226</v>
      </c>
      <c r="C5362" t="s">
        <v>1227</v>
      </c>
      <c r="D5362" t="s">
        <v>1228</v>
      </c>
      <c r="E5362" t="s">
        <v>22</v>
      </c>
      <c r="F5362" t="s">
        <v>1229</v>
      </c>
      <c r="G5362" t="s">
        <v>1230</v>
      </c>
      <c r="H5362" t="s">
        <v>201</v>
      </c>
      <c r="I5362" t="s">
        <v>199</v>
      </c>
      <c r="J5362" t="s">
        <v>1231</v>
      </c>
      <c r="K5362" s="3" t="str">
        <f t="shared" si="345"/>
        <v>Other CombustionAgricultural Fires</v>
      </c>
      <c r="L5362" s="9" t="s">
        <v>1476</v>
      </c>
      <c r="M5362" s="9" t="s">
        <v>1477</v>
      </c>
      <c r="N5362" t="s">
        <v>41</v>
      </c>
      <c r="P5362" s="5" t="str">
        <f>IF(LOOKUP($K5362,Fuel_Mappings!$C$2:$C$255,Fuel_Mappings!$D$2:$D$255)&lt;&gt;"",LOOKUP($K5362,Fuel_Mappings!$C$2:$C$255,Fuel_Mappings!$D$2:$D$255),"")</f>
        <v/>
      </c>
      <c r="Q5362" s="5" t="str">
        <f>IF($P5362="Other_Fuel",IF(LOOKUP($G5362,Fuel_Mappings!$I$2:$I$36,Fuel_Mappings!$I$2:$I$36)=$G5362,LOOKUP($G5362,Fuel_Mappings!$I$2:$I$36,Fuel_Mappings!$J$2:$J$36),""),"")</f>
        <v/>
      </c>
      <c r="S5362" s="5" t="str">
        <f t="shared" si="346"/>
        <v>3F</v>
      </c>
      <c r="T5362" s="3" t="b">
        <f t="shared" si="347"/>
        <v>1</v>
      </c>
      <c r="U5362" s="3" t="b">
        <f t="shared" si="348"/>
        <v>1</v>
      </c>
    </row>
    <row r="5363" spans="1:21">
      <c r="A5363" s="10">
        <v>2801500600</v>
      </c>
      <c r="B5363" t="s">
        <v>1226</v>
      </c>
      <c r="C5363" t="s">
        <v>1227</v>
      </c>
      <c r="D5363" t="s">
        <v>1228</v>
      </c>
      <c r="E5363" t="s">
        <v>22</v>
      </c>
      <c r="F5363" t="s">
        <v>1229</v>
      </c>
      <c r="G5363" t="s">
        <v>1230</v>
      </c>
      <c r="H5363" t="s">
        <v>201</v>
      </c>
      <c r="I5363" t="s">
        <v>199</v>
      </c>
      <c r="J5363" t="s">
        <v>1231</v>
      </c>
      <c r="K5363" s="3" t="str">
        <f t="shared" ref="K5363:K5426" si="349">I5363&amp;J5363</f>
        <v>Other CombustionAgricultural Fires</v>
      </c>
      <c r="L5363" s="9" t="s">
        <v>1476</v>
      </c>
      <c r="M5363" s="9" t="s">
        <v>1477</v>
      </c>
      <c r="N5363" t="s">
        <v>41</v>
      </c>
      <c r="P5363" s="5" t="str">
        <f>IF(LOOKUP($K5363,Fuel_Mappings!$C$2:$C$255,Fuel_Mappings!$D$2:$D$255)&lt;&gt;"",LOOKUP($K5363,Fuel_Mappings!$C$2:$C$255,Fuel_Mappings!$D$2:$D$255),"")</f>
        <v/>
      </c>
      <c r="Q5363" s="5" t="str">
        <f>IF($P5363="Other_Fuel",IF(LOOKUP($G5363,Fuel_Mappings!$I$2:$I$36,Fuel_Mappings!$I$2:$I$36)=$G5363,LOOKUP($G5363,Fuel_Mappings!$I$2:$I$36,Fuel_Mappings!$J$2:$J$36),""),"")</f>
        <v/>
      </c>
      <c r="S5363" s="5" t="str">
        <f t="shared" si="346"/>
        <v>3F</v>
      </c>
      <c r="T5363" s="3" t="b">
        <f t="shared" si="347"/>
        <v>1</v>
      </c>
      <c r="U5363" s="3" t="b">
        <f t="shared" si="348"/>
        <v>1</v>
      </c>
    </row>
    <row r="5364" spans="1:21">
      <c r="A5364" s="10">
        <v>50200601</v>
      </c>
      <c r="B5364" t="s">
        <v>1232</v>
      </c>
      <c r="C5364" t="s">
        <v>1233</v>
      </c>
      <c r="D5364" t="s">
        <v>1234</v>
      </c>
      <c r="E5364" t="s">
        <v>114</v>
      </c>
      <c r="F5364" t="s">
        <v>190</v>
      </c>
      <c r="G5364" t="s">
        <v>1238</v>
      </c>
      <c r="H5364" t="s">
        <v>1236</v>
      </c>
      <c r="I5364" t="s">
        <v>1239</v>
      </c>
      <c r="J5364" t="s">
        <v>21</v>
      </c>
      <c r="K5364" s="3" t="str">
        <f t="shared" si="349"/>
        <v>LandfillsOther</v>
      </c>
      <c r="L5364" s="9" t="s">
        <v>1478</v>
      </c>
      <c r="M5364" s="9" t="s">
        <v>1479</v>
      </c>
      <c r="N5364" t="s">
        <v>41</v>
      </c>
      <c r="P5364" s="5" t="str">
        <f>IF(LOOKUP($K5364,Fuel_Mappings!$C$2:$C$255,Fuel_Mappings!$D$2:$D$255)&lt;&gt;"",LOOKUP($K5364,Fuel_Mappings!$C$2:$C$255,Fuel_Mappings!$D$2:$D$255),"")</f>
        <v>Other_Fuel</v>
      </c>
      <c r="Q5364" s="5" t="str">
        <f>IF($P5364="Other_Fuel",IF(LOOKUP($G5364,Fuel_Mappings!$I$2:$I$36,Fuel_Mappings!$I$2:$I$36)=$G5364,LOOKUP($G5364,Fuel_Mappings!$I$2:$I$36,Fuel_Mappings!$J$2:$J$36),""),"")</f>
        <v/>
      </c>
      <c r="S5364" s="5" t="str">
        <f t="shared" si="346"/>
        <v>5A</v>
      </c>
      <c r="T5364" s="3" t="b">
        <f t="shared" si="347"/>
        <v>1</v>
      </c>
      <c r="U5364" s="3" t="b">
        <f t="shared" si="348"/>
        <v>1</v>
      </c>
    </row>
    <row r="5365" spans="1:21">
      <c r="A5365" s="10">
        <v>50200602</v>
      </c>
      <c r="B5365" t="s">
        <v>1232</v>
      </c>
      <c r="C5365" t="s">
        <v>1233</v>
      </c>
      <c r="D5365" t="s">
        <v>1234</v>
      </c>
      <c r="E5365" t="s">
        <v>114</v>
      </c>
      <c r="F5365" t="s">
        <v>190</v>
      </c>
      <c r="G5365" t="s">
        <v>1238</v>
      </c>
      <c r="H5365" t="s">
        <v>1236</v>
      </c>
      <c r="I5365" t="s">
        <v>1239</v>
      </c>
      <c r="J5365" t="s">
        <v>21</v>
      </c>
      <c r="K5365" s="3" t="str">
        <f t="shared" si="349"/>
        <v>LandfillsOther</v>
      </c>
      <c r="L5365" s="9" t="s">
        <v>1478</v>
      </c>
      <c r="M5365" s="9" t="s">
        <v>1479</v>
      </c>
      <c r="N5365" t="s">
        <v>41</v>
      </c>
      <c r="P5365" s="5" t="str">
        <f>IF(LOOKUP($K5365,Fuel_Mappings!$C$2:$C$255,Fuel_Mappings!$D$2:$D$255)&lt;&gt;"",LOOKUP($K5365,Fuel_Mappings!$C$2:$C$255,Fuel_Mappings!$D$2:$D$255),"")</f>
        <v>Other_Fuel</v>
      </c>
      <c r="Q5365" s="5" t="str">
        <f>IF($P5365="Other_Fuel",IF(LOOKUP($G5365,Fuel_Mappings!$I$2:$I$36,Fuel_Mappings!$I$2:$I$36)=$G5365,LOOKUP($G5365,Fuel_Mappings!$I$2:$I$36,Fuel_Mappings!$J$2:$J$36),""),"")</f>
        <v/>
      </c>
      <c r="S5365" s="5" t="str">
        <f t="shared" si="346"/>
        <v>5A</v>
      </c>
      <c r="T5365" s="3" t="b">
        <f t="shared" si="347"/>
        <v>1</v>
      </c>
      <c r="U5365" s="3" t="b">
        <f t="shared" si="348"/>
        <v>1</v>
      </c>
    </row>
    <row r="5366" spans="1:21">
      <c r="A5366" s="10">
        <v>50100401</v>
      </c>
      <c r="B5366" t="s">
        <v>1232</v>
      </c>
      <c r="C5366" t="s">
        <v>1233</v>
      </c>
      <c r="D5366" t="s">
        <v>1234</v>
      </c>
      <c r="E5366" t="s">
        <v>114</v>
      </c>
      <c r="F5366" t="s">
        <v>195</v>
      </c>
      <c r="G5366" t="s">
        <v>1238</v>
      </c>
      <c r="H5366" t="s">
        <v>1236</v>
      </c>
      <c r="I5366" t="s">
        <v>1239</v>
      </c>
      <c r="J5366" t="s">
        <v>21</v>
      </c>
      <c r="K5366" s="3" t="str">
        <f t="shared" si="349"/>
        <v>LandfillsOther</v>
      </c>
      <c r="L5366" s="9" t="s">
        <v>1478</v>
      </c>
      <c r="M5366" s="9" t="s">
        <v>1479</v>
      </c>
      <c r="N5366" t="s">
        <v>41</v>
      </c>
      <c r="P5366" s="5" t="str">
        <f>IF(LOOKUP($K5366,Fuel_Mappings!$C$2:$C$255,Fuel_Mappings!$D$2:$D$255)&lt;&gt;"",LOOKUP($K5366,Fuel_Mappings!$C$2:$C$255,Fuel_Mappings!$D$2:$D$255),"")</f>
        <v>Other_Fuel</v>
      </c>
      <c r="Q5366" s="5" t="str">
        <f>IF($P5366="Other_Fuel",IF(LOOKUP($G5366,Fuel_Mappings!$I$2:$I$36,Fuel_Mappings!$I$2:$I$36)=$G5366,LOOKUP($G5366,Fuel_Mappings!$I$2:$I$36,Fuel_Mappings!$J$2:$J$36),""),"")</f>
        <v/>
      </c>
      <c r="S5366" s="5" t="str">
        <f t="shared" si="346"/>
        <v>5A</v>
      </c>
      <c r="T5366" s="3" t="b">
        <f t="shared" si="347"/>
        <v>1</v>
      </c>
      <c r="U5366" s="3" t="b">
        <f t="shared" si="348"/>
        <v>1</v>
      </c>
    </row>
    <row r="5367" spans="1:21">
      <c r="A5367" s="10">
        <v>50100402</v>
      </c>
      <c r="B5367" t="s">
        <v>1232</v>
      </c>
      <c r="C5367" t="s">
        <v>1233</v>
      </c>
      <c r="D5367" t="s">
        <v>1234</v>
      </c>
      <c r="E5367" t="s">
        <v>114</v>
      </c>
      <c r="F5367" t="s">
        <v>195</v>
      </c>
      <c r="G5367" t="s">
        <v>1238</v>
      </c>
      <c r="H5367" t="s">
        <v>1236</v>
      </c>
      <c r="I5367" t="s">
        <v>21</v>
      </c>
      <c r="J5367" t="s">
        <v>21</v>
      </c>
      <c r="K5367" s="3" t="str">
        <f t="shared" si="349"/>
        <v>OtherOther</v>
      </c>
      <c r="L5367" s="9" t="s">
        <v>1478</v>
      </c>
      <c r="M5367" s="9" t="s">
        <v>1479</v>
      </c>
      <c r="N5367" t="s">
        <v>41</v>
      </c>
      <c r="P5367" s="5" t="str">
        <f>IF(LOOKUP($K5367,Fuel_Mappings!$C$2:$C$255,Fuel_Mappings!$D$2:$D$255)&lt;&gt;"",LOOKUP($K5367,Fuel_Mappings!$C$2:$C$255,Fuel_Mappings!$D$2:$D$255),"")</f>
        <v>Other_Fuel</v>
      </c>
      <c r="Q5367" s="5" t="str">
        <f>IF($P5367="Other_Fuel",IF(LOOKUP($G5367,Fuel_Mappings!$I$2:$I$36,Fuel_Mappings!$I$2:$I$36)=$G5367,LOOKUP($G5367,Fuel_Mappings!$I$2:$I$36,Fuel_Mappings!$J$2:$J$36),""),"")</f>
        <v/>
      </c>
      <c r="S5367" s="5" t="str">
        <f t="shared" si="346"/>
        <v>5A</v>
      </c>
      <c r="T5367" s="3" t="b">
        <f t="shared" si="347"/>
        <v>1</v>
      </c>
      <c r="U5367" s="3" t="b">
        <f t="shared" si="348"/>
        <v>1</v>
      </c>
    </row>
    <row r="5368" spans="1:21">
      <c r="A5368" s="10">
        <v>50100404</v>
      </c>
      <c r="B5368" t="s">
        <v>1232</v>
      </c>
      <c r="C5368" t="s">
        <v>1233</v>
      </c>
      <c r="D5368" t="s">
        <v>1234</v>
      </c>
      <c r="E5368" t="s">
        <v>114</v>
      </c>
      <c r="F5368" t="s">
        <v>195</v>
      </c>
      <c r="G5368" t="s">
        <v>1238</v>
      </c>
      <c r="H5368" t="s">
        <v>1236</v>
      </c>
      <c r="I5368" t="s">
        <v>1239</v>
      </c>
      <c r="J5368" t="s">
        <v>21</v>
      </c>
      <c r="K5368" s="3" t="str">
        <f t="shared" si="349"/>
        <v>LandfillsOther</v>
      </c>
      <c r="L5368" s="9" t="s">
        <v>1478</v>
      </c>
      <c r="M5368" s="9" t="s">
        <v>1479</v>
      </c>
      <c r="N5368" t="s">
        <v>41</v>
      </c>
      <c r="P5368" s="5" t="str">
        <f>IF(LOOKUP($K5368,Fuel_Mappings!$C$2:$C$255,Fuel_Mappings!$D$2:$D$255)&lt;&gt;"",LOOKUP($K5368,Fuel_Mappings!$C$2:$C$255,Fuel_Mappings!$D$2:$D$255),"")</f>
        <v>Other_Fuel</v>
      </c>
      <c r="Q5368" s="5" t="str">
        <f>IF($P5368="Other_Fuel",IF(LOOKUP($G5368,Fuel_Mappings!$I$2:$I$36,Fuel_Mappings!$I$2:$I$36)=$G5368,LOOKUP($G5368,Fuel_Mappings!$I$2:$I$36,Fuel_Mappings!$J$2:$J$36),""),"")</f>
        <v/>
      </c>
      <c r="S5368" s="5" t="str">
        <f t="shared" si="346"/>
        <v>5A</v>
      </c>
      <c r="T5368" s="3" t="b">
        <f t="shared" si="347"/>
        <v>1</v>
      </c>
      <c r="U5368" s="3" t="b">
        <f t="shared" si="348"/>
        <v>1</v>
      </c>
    </row>
    <row r="5369" spans="1:21">
      <c r="A5369" s="10">
        <v>50100406</v>
      </c>
      <c r="B5369" t="s">
        <v>1232</v>
      </c>
      <c r="C5369" t="s">
        <v>1233</v>
      </c>
      <c r="D5369" t="s">
        <v>1234</v>
      </c>
      <c r="E5369" t="s">
        <v>114</v>
      </c>
      <c r="F5369" t="s">
        <v>195</v>
      </c>
      <c r="G5369" t="s">
        <v>1238</v>
      </c>
      <c r="H5369" t="s">
        <v>1236</v>
      </c>
      <c r="I5369" t="s">
        <v>1239</v>
      </c>
      <c r="J5369" t="s">
        <v>21</v>
      </c>
      <c r="K5369" s="3" t="str">
        <f t="shared" si="349"/>
        <v>LandfillsOther</v>
      </c>
      <c r="L5369" s="9" t="s">
        <v>1478</v>
      </c>
      <c r="M5369" s="9" t="s">
        <v>1479</v>
      </c>
      <c r="N5369" t="s">
        <v>41</v>
      </c>
      <c r="P5369" s="5" t="str">
        <f>IF(LOOKUP($K5369,Fuel_Mappings!$C$2:$C$255,Fuel_Mappings!$D$2:$D$255)&lt;&gt;"",LOOKUP($K5369,Fuel_Mappings!$C$2:$C$255,Fuel_Mappings!$D$2:$D$255),"")</f>
        <v>Other_Fuel</v>
      </c>
      <c r="Q5369" s="5" t="str">
        <f>IF($P5369="Other_Fuel",IF(LOOKUP($G5369,Fuel_Mappings!$I$2:$I$36,Fuel_Mappings!$I$2:$I$36)=$G5369,LOOKUP($G5369,Fuel_Mappings!$I$2:$I$36,Fuel_Mappings!$J$2:$J$36),""),"")</f>
        <v/>
      </c>
      <c r="S5369" s="5" t="str">
        <f t="shared" si="346"/>
        <v>5A</v>
      </c>
      <c r="T5369" s="3" t="b">
        <f t="shared" si="347"/>
        <v>1</v>
      </c>
      <c r="U5369" s="3" t="b">
        <f t="shared" si="348"/>
        <v>1</v>
      </c>
    </row>
    <row r="5370" spans="1:21">
      <c r="A5370" s="10">
        <v>50100410</v>
      </c>
      <c r="B5370" t="s">
        <v>1232</v>
      </c>
      <c r="C5370" t="s">
        <v>1233</v>
      </c>
      <c r="D5370" t="s">
        <v>1234</v>
      </c>
      <c r="E5370" t="s">
        <v>114</v>
      </c>
      <c r="F5370" t="s">
        <v>195</v>
      </c>
      <c r="G5370" t="s">
        <v>1238</v>
      </c>
      <c r="H5370" t="s">
        <v>1236</v>
      </c>
      <c r="I5370" t="s">
        <v>1239</v>
      </c>
      <c r="J5370" t="s">
        <v>21</v>
      </c>
      <c r="K5370" s="3" t="str">
        <f t="shared" si="349"/>
        <v>LandfillsOther</v>
      </c>
      <c r="L5370" s="9" t="s">
        <v>1478</v>
      </c>
      <c r="M5370" s="9" t="s">
        <v>1479</v>
      </c>
      <c r="N5370" t="s">
        <v>41</v>
      </c>
      <c r="P5370" s="5" t="str">
        <f>IF(LOOKUP($K5370,Fuel_Mappings!$C$2:$C$255,Fuel_Mappings!$D$2:$D$255)&lt;&gt;"",LOOKUP($K5370,Fuel_Mappings!$C$2:$C$255,Fuel_Mappings!$D$2:$D$255),"")</f>
        <v>Other_Fuel</v>
      </c>
      <c r="Q5370" s="5" t="str">
        <f>IF($P5370="Other_Fuel",IF(LOOKUP($G5370,Fuel_Mappings!$I$2:$I$36,Fuel_Mappings!$I$2:$I$36)=$G5370,LOOKUP($G5370,Fuel_Mappings!$I$2:$I$36,Fuel_Mappings!$J$2:$J$36),""),"")</f>
        <v/>
      </c>
      <c r="S5370" s="5" t="str">
        <f t="shared" si="346"/>
        <v>5A</v>
      </c>
      <c r="T5370" s="3" t="b">
        <f t="shared" si="347"/>
        <v>1</v>
      </c>
      <c r="U5370" s="3" t="b">
        <f t="shared" si="348"/>
        <v>1</v>
      </c>
    </row>
    <row r="5371" spans="1:21">
      <c r="A5371" s="10">
        <v>50100411</v>
      </c>
      <c r="B5371" t="s">
        <v>1232</v>
      </c>
      <c r="C5371" t="s">
        <v>1233</v>
      </c>
      <c r="D5371" t="s">
        <v>1234</v>
      </c>
      <c r="E5371" t="s">
        <v>114</v>
      </c>
      <c r="F5371" t="s">
        <v>195</v>
      </c>
      <c r="G5371" t="s">
        <v>1238</v>
      </c>
      <c r="H5371" t="s">
        <v>1236</v>
      </c>
      <c r="I5371" t="s">
        <v>1239</v>
      </c>
      <c r="J5371" t="s">
        <v>21</v>
      </c>
      <c r="K5371" s="3" t="str">
        <f t="shared" si="349"/>
        <v>LandfillsOther</v>
      </c>
      <c r="L5371" s="9" t="s">
        <v>1478</v>
      </c>
      <c r="M5371" s="9" t="s">
        <v>1479</v>
      </c>
      <c r="N5371" t="s">
        <v>41</v>
      </c>
      <c r="P5371" s="5" t="str">
        <f>IF(LOOKUP($K5371,Fuel_Mappings!$C$2:$C$255,Fuel_Mappings!$D$2:$D$255)&lt;&gt;"",LOOKUP($K5371,Fuel_Mappings!$C$2:$C$255,Fuel_Mappings!$D$2:$D$255),"")</f>
        <v>Other_Fuel</v>
      </c>
      <c r="Q5371" s="5" t="str">
        <f>IF($P5371="Other_Fuel",IF(LOOKUP($G5371,Fuel_Mappings!$I$2:$I$36,Fuel_Mappings!$I$2:$I$36)=$G5371,LOOKUP($G5371,Fuel_Mappings!$I$2:$I$36,Fuel_Mappings!$J$2:$J$36),""),"")</f>
        <v/>
      </c>
      <c r="S5371" s="5" t="str">
        <f t="shared" si="346"/>
        <v>5A</v>
      </c>
      <c r="T5371" s="3" t="b">
        <f t="shared" si="347"/>
        <v>1</v>
      </c>
      <c r="U5371" s="3" t="b">
        <f t="shared" si="348"/>
        <v>1</v>
      </c>
    </row>
    <row r="5372" spans="1:21">
      <c r="A5372" s="10">
        <v>50100421</v>
      </c>
      <c r="B5372" t="s">
        <v>1232</v>
      </c>
      <c r="C5372" t="s">
        <v>1233</v>
      </c>
      <c r="D5372" t="s">
        <v>1234</v>
      </c>
      <c r="E5372" t="s">
        <v>114</v>
      </c>
      <c r="F5372" t="s">
        <v>195</v>
      </c>
      <c r="G5372" t="s">
        <v>1238</v>
      </c>
      <c r="H5372" t="s">
        <v>1236</v>
      </c>
      <c r="I5372" t="s">
        <v>1239</v>
      </c>
      <c r="J5372" t="s">
        <v>21</v>
      </c>
      <c r="K5372" s="3" t="str">
        <f t="shared" si="349"/>
        <v>LandfillsOther</v>
      </c>
      <c r="L5372" s="9" t="s">
        <v>1478</v>
      </c>
      <c r="M5372" s="9" t="s">
        <v>1479</v>
      </c>
      <c r="N5372" t="s">
        <v>41</v>
      </c>
      <c r="P5372" s="5" t="str">
        <f>IF(LOOKUP($K5372,Fuel_Mappings!$C$2:$C$255,Fuel_Mappings!$D$2:$D$255)&lt;&gt;"",LOOKUP($K5372,Fuel_Mappings!$C$2:$C$255,Fuel_Mappings!$D$2:$D$255),"")</f>
        <v>Other_Fuel</v>
      </c>
      <c r="Q5372" s="5" t="str">
        <f>IF($P5372="Other_Fuel",IF(LOOKUP($G5372,Fuel_Mappings!$I$2:$I$36,Fuel_Mappings!$I$2:$I$36)=$G5372,LOOKUP($G5372,Fuel_Mappings!$I$2:$I$36,Fuel_Mappings!$J$2:$J$36),""),"")</f>
        <v/>
      </c>
      <c r="S5372" s="5" t="str">
        <f t="shared" si="346"/>
        <v>5A</v>
      </c>
      <c r="T5372" s="3" t="b">
        <f t="shared" si="347"/>
        <v>1</v>
      </c>
      <c r="U5372" s="3" t="b">
        <f t="shared" si="348"/>
        <v>1</v>
      </c>
    </row>
    <row r="5373" spans="1:21">
      <c r="A5373" s="10">
        <v>50100403</v>
      </c>
      <c r="B5373" t="s">
        <v>1232</v>
      </c>
      <c r="C5373" t="s">
        <v>1233</v>
      </c>
      <c r="D5373" t="s">
        <v>1234</v>
      </c>
      <c r="E5373" t="s">
        <v>114</v>
      </c>
      <c r="F5373" t="s">
        <v>195</v>
      </c>
      <c r="G5373" t="s">
        <v>1238</v>
      </c>
      <c r="H5373" t="s">
        <v>1236</v>
      </c>
      <c r="I5373" t="s">
        <v>1239</v>
      </c>
      <c r="J5373" t="s">
        <v>21</v>
      </c>
      <c r="K5373" s="3" t="str">
        <f t="shared" si="349"/>
        <v>LandfillsOther</v>
      </c>
      <c r="L5373" s="9" t="s">
        <v>1478</v>
      </c>
      <c r="M5373" s="9" t="s">
        <v>1479</v>
      </c>
      <c r="N5373" t="s">
        <v>41</v>
      </c>
      <c r="P5373" s="5" t="str">
        <f>IF(LOOKUP($K5373,Fuel_Mappings!$C$2:$C$255,Fuel_Mappings!$D$2:$D$255)&lt;&gt;"",LOOKUP($K5373,Fuel_Mappings!$C$2:$C$255,Fuel_Mappings!$D$2:$D$255),"")</f>
        <v>Other_Fuel</v>
      </c>
      <c r="Q5373" s="5" t="str">
        <f>IF($P5373="Other_Fuel",IF(LOOKUP($G5373,Fuel_Mappings!$I$2:$I$36,Fuel_Mappings!$I$2:$I$36)=$G5373,LOOKUP($G5373,Fuel_Mappings!$I$2:$I$36,Fuel_Mappings!$J$2:$J$36),""),"")</f>
        <v/>
      </c>
      <c r="S5373" s="5" t="str">
        <f t="shared" si="346"/>
        <v>5A</v>
      </c>
      <c r="T5373" s="3" t="b">
        <f t="shared" si="347"/>
        <v>1</v>
      </c>
      <c r="U5373" s="3" t="b">
        <f t="shared" si="348"/>
        <v>1</v>
      </c>
    </row>
    <row r="5374" spans="1:21">
      <c r="A5374" s="10">
        <v>50100405</v>
      </c>
      <c r="B5374" t="s">
        <v>1232</v>
      </c>
      <c r="C5374" t="s">
        <v>1233</v>
      </c>
      <c r="D5374" t="s">
        <v>1234</v>
      </c>
      <c r="E5374" t="s">
        <v>114</v>
      </c>
      <c r="F5374" t="s">
        <v>195</v>
      </c>
      <c r="G5374" t="s">
        <v>1238</v>
      </c>
      <c r="H5374" t="s">
        <v>1236</v>
      </c>
      <c r="I5374" t="s">
        <v>1239</v>
      </c>
      <c r="J5374" t="s">
        <v>21</v>
      </c>
      <c r="K5374" s="3" t="str">
        <f t="shared" si="349"/>
        <v>LandfillsOther</v>
      </c>
      <c r="L5374" s="9" t="s">
        <v>1478</v>
      </c>
      <c r="M5374" s="9" t="s">
        <v>1479</v>
      </c>
      <c r="N5374" t="s">
        <v>41</v>
      </c>
      <c r="P5374" s="5" t="str">
        <f>IF(LOOKUP($K5374,Fuel_Mappings!$C$2:$C$255,Fuel_Mappings!$D$2:$D$255)&lt;&gt;"",LOOKUP($K5374,Fuel_Mappings!$C$2:$C$255,Fuel_Mappings!$D$2:$D$255),"")</f>
        <v>Other_Fuel</v>
      </c>
      <c r="Q5374" s="5" t="str">
        <f>IF($P5374="Other_Fuel",IF(LOOKUP($G5374,Fuel_Mappings!$I$2:$I$36,Fuel_Mappings!$I$2:$I$36)=$G5374,LOOKUP($G5374,Fuel_Mappings!$I$2:$I$36,Fuel_Mappings!$J$2:$J$36),""),"")</f>
        <v/>
      </c>
      <c r="S5374" s="5" t="str">
        <f t="shared" si="346"/>
        <v>5A</v>
      </c>
      <c r="T5374" s="3" t="b">
        <f t="shared" si="347"/>
        <v>1</v>
      </c>
      <c r="U5374" s="3" t="b">
        <f t="shared" si="348"/>
        <v>1</v>
      </c>
    </row>
    <row r="5375" spans="1:21">
      <c r="A5375" s="10">
        <v>50100412</v>
      </c>
      <c r="B5375" t="s">
        <v>1232</v>
      </c>
      <c r="C5375" t="s">
        <v>1233</v>
      </c>
      <c r="D5375" t="s">
        <v>1234</v>
      </c>
      <c r="E5375" t="s">
        <v>114</v>
      </c>
      <c r="F5375" t="s">
        <v>195</v>
      </c>
      <c r="G5375" t="s">
        <v>1238</v>
      </c>
      <c r="H5375" t="s">
        <v>1236</v>
      </c>
      <c r="I5375" t="s">
        <v>1239</v>
      </c>
      <c r="J5375" t="s">
        <v>21</v>
      </c>
      <c r="K5375" s="3" t="str">
        <f t="shared" si="349"/>
        <v>LandfillsOther</v>
      </c>
      <c r="L5375" s="9" t="s">
        <v>1478</v>
      </c>
      <c r="M5375" s="9" t="s">
        <v>1479</v>
      </c>
      <c r="N5375" t="s">
        <v>41</v>
      </c>
      <c r="P5375" s="5" t="str">
        <f>IF(LOOKUP($K5375,Fuel_Mappings!$C$2:$C$255,Fuel_Mappings!$D$2:$D$255)&lt;&gt;"",LOOKUP($K5375,Fuel_Mappings!$C$2:$C$255,Fuel_Mappings!$D$2:$D$255),"")</f>
        <v>Other_Fuel</v>
      </c>
      <c r="Q5375" s="5" t="str">
        <f>IF($P5375="Other_Fuel",IF(LOOKUP($G5375,Fuel_Mappings!$I$2:$I$36,Fuel_Mappings!$I$2:$I$36)=$G5375,LOOKUP($G5375,Fuel_Mappings!$I$2:$I$36,Fuel_Mappings!$J$2:$J$36),""),"")</f>
        <v/>
      </c>
      <c r="S5375" s="5" t="str">
        <f t="shared" si="346"/>
        <v>5A</v>
      </c>
      <c r="T5375" s="3" t="b">
        <f t="shared" si="347"/>
        <v>1</v>
      </c>
      <c r="U5375" s="3" t="b">
        <f t="shared" si="348"/>
        <v>1</v>
      </c>
    </row>
    <row r="5376" spans="1:21">
      <c r="A5376" s="10">
        <v>50100422</v>
      </c>
      <c r="B5376" t="s">
        <v>1232</v>
      </c>
      <c r="C5376" t="s">
        <v>1233</v>
      </c>
      <c r="D5376" t="s">
        <v>1234</v>
      </c>
      <c r="E5376" t="s">
        <v>114</v>
      </c>
      <c r="F5376" t="s">
        <v>195</v>
      </c>
      <c r="G5376" t="s">
        <v>1238</v>
      </c>
      <c r="H5376" t="s">
        <v>1236</v>
      </c>
      <c r="I5376" t="s">
        <v>1239</v>
      </c>
      <c r="J5376" t="s">
        <v>21</v>
      </c>
      <c r="K5376" s="3" t="str">
        <f t="shared" si="349"/>
        <v>LandfillsOther</v>
      </c>
      <c r="L5376" s="9" t="s">
        <v>1478</v>
      </c>
      <c r="M5376" s="9" t="s">
        <v>1479</v>
      </c>
      <c r="N5376" t="s">
        <v>41</v>
      </c>
      <c r="P5376" s="5" t="str">
        <f>IF(LOOKUP($K5376,Fuel_Mappings!$C$2:$C$255,Fuel_Mappings!$D$2:$D$255)&lt;&gt;"",LOOKUP($K5376,Fuel_Mappings!$C$2:$C$255,Fuel_Mappings!$D$2:$D$255),"")</f>
        <v>Other_Fuel</v>
      </c>
      <c r="Q5376" s="5" t="str">
        <f>IF($P5376="Other_Fuel",IF(LOOKUP($G5376,Fuel_Mappings!$I$2:$I$36,Fuel_Mappings!$I$2:$I$36)=$G5376,LOOKUP($G5376,Fuel_Mappings!$I$2:$I$36,Fuel_Mappings!$J$2:$J$36),""),"")</f>
        <v/>
      </c>
      <c r="S5376" s="5" t="str">
        <f t="shared" si="346"/>
        <v>5A</v>
      </c>
      <c r="T5376" s="3" t="b">
        <f t="shared" si="347"/>
        <v>1</v>
      </c>
      <c r="U5376" s="3" t="b">
        <f t="shared" si="348"/>
        <v>1</v>
      </c>
    </row>
    <row r="5377" spans="1:21">
      <c r="A5377" s="10">
        <v>50100423</v>
      </c>
      <c r="B5377" t="s">
        <v>1232</v>
      </c>
      <c r="C5377" t="s">
        <v>1233</v>
      </c>
      <c r="D5377" t="s">
        <v>1234</v>
      </c>
      <c r="E5377" t="s">
        <v>114</v>
      </c>
      <c r="F5377" t="s">
        <v>195</v>
      </c>
      <c r="G5377" t="s">
        <v>1238</v>
      </c>
      <c r="H5377" t="s">
        <v>1236</v>
      </c>
      <c r="I5377" t="s">
        <v>1239</v>
      </c>
      <c r="J5377" t="s">
        <v>21</v>
      </c>
      <c r="K5377" s="3" t="str">
        <f t="shared" si="349"/>
        <v>LandfillsOther</v>
      </c>
      <c r="L5377" s="9" t="s">
        <v>1478</v>
      </c>
      <c r="M5377" s="9" t="s">
        <v>1479</v>
      </c>
      <c r="N5377" t="s">
        <v>41</v>
      </c>
      <c r="P5377" s="5" t="str">
        <f>IF(LOOKUP($K5377,Fuel_Mappings!$C$2:$C$255,Fuel_Mappings!$D$2:$D$255)&lt;&gt;"",LOOKUP($K5377,Fuel_Mappings!$C$2:$C$255,Fuel_Mappings!$D$2:$D$255),"")</f>
        <v>Other_Fuel</v>
      </c>
      <c r="Q5377" s="5" t="str">
        <f>IF($P5377="Other_Fuel",IF(LOOKUP($G5377,Fuel_Mappings!$I$2:$I$36,Fuel_Mappings!$I$2:$I$36)=$G5377,LOOKUP($G5377,Fuel_Mappings!$I$2:$I$36,Fuel_Mappings!$J$2:$J$36),""),"")</f>
        <v/>
      </c>
      <c r="S5377" s="5" t="str">
        <f t="shared" si="346"/>
        <v>5A</v>
      </c>
      <c r="T5377" s="3" t="b">
        <f t="shared" si="347"/>
        <v>1</v>
      </c>
      <c r="U5377" s="3" t="b">
        <f t="shared" si="348"/>
        <v>1</v>
      </c>
    </row>
    <row r="5378" spans="1:21">
      <c r="A5378" s="10">
        <v>50100433</v>
      </c>
      <c r="B5378" t="s">
        <v>1232</v>
      </c>
      <c r="C5378" t="s">
        <v>1233</v>
      </c>
      <c r="D5378" t="s">
        <v>1234</v>
      </c>
      <c r="E5378" t="s">
        <v>114</v>
      </c>
      <c r="F5378" t="s">
        <v>195</v>
      </c>
      <c r="G5378" t="s">
        <v>1238</v>
      </c>
      <c r="H5378" t="s">
        <v>1236</v>
      </c>
      <c r="I5378" t="s">
        <v>1239</v>
      </c>
      <c r="J5378" t="s">
        <v>21</v>
      </c>
      <c r="K5378" s="3" t="str">
        <f t="shared" si="349"/>
        <v>LandfillsOther</v>
      </c>
      <c r="L5378" s="9" t="s">
        <v>1478</v>
      </c>
      <c r="M5378" s="9" t="s">
        <v>1479</v>
      </c>
      <c r="N5378" t="s">
        <v>41</v>
      </c>
      <c r="P5378" s="5" t="str">
        <f>IF(LOOKUP($K5378,Fuel_Mappings!$C$2:$C$255,Fuel_Mappings!$D$2:$D$255)&lt;&gt;"",LOOKUP($K5378,Fuel_Mappings!$C$2:$C$255,Fuel_Mappings!$D$2:$D$255),"")</f>
        <v>Other_Fuel</v>
      </c>
      <c r="Q5378" s="5" t="str">
        <f>IF($P5378="Other_Fuel",IF(LOOKUP($G5378,Fuel_Mappings!$I$2:$I$36,Fuel_Mappings!$I$2:$I$36)=$G5378,LOOKUP($G5378,Fuel_Mappings!$I$2:$I$36,Fuel_Mappings!$J$2:$J$36),""),"")</f>
        <v/>
      </c>
      <c r="S5378" s="5" t="str">
        <f t="shared" si="346"/>
        <v>5A</v>
      </c>
      <c r="T5378" s="3" t="b">
        <f t="shared" si="347"/>
        <v>1</v>
      </c>
      <c r="U5378" s="3" t="b">
        <f t="shared" si="348"/>
        <v>1</v>
      </c>
    </row>
    <row r="5379" spans="1:21">
      <c r="A5379" s="10">
        <v>50100420</v>
      </c>
      <c r="B5379" t="s">
        <v>1232</v>
      </c>
      <c r="C5379" t="s">
        <v>1233</v>
      </c>
      <c r="D5379" t="s">
        <v>1234</v>
      </c>
      <c r="E5379" t="s">
        <v>114</v>
      </c>
      <c r="F5379" t="s">
        <v>195</v>
      </c>
      <c r="G5379" t="s">
        <v>1238</v>
      </c>
      <c r="H5379" t="s">
        <v>1236</v>
      </c>
      <c r="I5379" t="s">
        <v>1239</v>
      </c>
      <c r="J5379" t="s">
        <v>21</v>
      </c>
      <c r="K5379" s="3" t="str">
        <f t="shared" si="349"/>
        <v>LandfillsOther</v>
      </c>
      <c r="L5379" s="9" t="s">
        <v>1478</v>
      </c>
      <c r="M5379" s="9" t="s">
        <v>1479</v>
      </c>
      <c r="N5379" t="s">
        <v>41</v>
      </c>
      <c r="P5379" s="5" t="str">
        <f>IF(LOOKUP($K5379,Fuel_Mappings!$C$2:$C$255,Fuel_Mappings!$D$2:$D$255)&lt;&gt;"",LOOKUP($K5379,Fuel_Mappings!$C$2:$C$255,Fuel_Mappings!$D$2:$D$255),"")</f>
        <v>Other_Fuel</v>
      </c>
      <c r="Q5379" s="5" t="str">
        <f>IF($P5379="Other_Fuel",IF(LOOKUP($G5379,Fuel_Mappings!$I$2:$I$36,Fuel_Mappings!$I$2:$I$36)=$G5379,LOOKUP($G5379,Fuel_Mappings!$I$2:$I$36,Fuel_Mappings!$J$2:$J$36),""),"")</f>
        <v/>
      </c>
      <c r="S5379" s="5" t="str">
        <f t="shared" ref="S5379:S5442" si="350">LEFT(L5379,FIND("_",L5379)-1)</f>
        <v>5A</v>
      </c>
      <c r="T5379" s="3" t="b">
        <f t="shared" ref="T5379:T5442" si="351">$S5379=$C5379</f>
        <v>1</v>
      </c>
      <c r="U5379" s="3" t="b">
        <f t="shared" ref="U5379:U5442" si="352">LEFT($S5379,3)=LEFT($C5379,3)</f>
        <v>1</v>
      </c>
    </row>
    <row r="5380" spans="1:21">
      <c r="A5380" s="10">
        <v>50100431</v>
      </c>
      <c r="B5380" t="s">
        <v>1232</v>
      </c>
      <c r="C5380" t="s">
        <v>1233</v>
      </c>
      <c r="D5380" t="s">
        <v>1234</v>
      </c>
      <c r="E5380" t="s">
        <v>114</v>
      </c>
      <c r="F5380" t="s">
        <v>195</v>
      </c>
      <c r="G5380" t="s">
        <v>1238</v>
      </c>
      <c r="H5380" t="s">
        <v>1236</v>
      </c>
      <c r="I5380" t="s">
        <v>1239</v>
      </c>
      <c r="J5380" t="s">
        <v>21</v>
      </c>
      <c r="K5380" s="3" t="str">
        <f t="shared" si="349"/>
        <v>LandfillsOther</v>
      </c>
      <c r="L5380" s="9" t="s">
        <v>1478</v>
      </c>
      <c r="M5380" s="9" t="s">
        <v>1479</v>
      </c>
      <c r="N5380" t="s">
        <v>41</v>
      </c>
      <c r="P5380" s="5" t="str">
        <f>IF(LOOKUP($K5380,Fuel_Mappings!$C$2:$C$255,Fuel_Mappings!$D$2:$D$255)&lt;&gt;"",LOOKUP($K5380,Fuel_Mappings!$C$2:$C$255,Fuel_Mappings!$D$2:$D$255),"")</f>
        <v>Other_Fuel</v>
      </c>
      <c r="Q5380" s="5" t="str">
        <f>IF($P5380="Other_Fuel",IF(LOOKUP($G5380,Fuel_Mappings!$I$2:$I$36,Fuel_Mappings!$I$2:$I$36)=$G5380,LOOKUP($G5380,Fuel_Mappings!$I$2:$I$36,Fuel_Mappings!$J$2:$J$36),""),"")</f>
        <v/>
      </c>
      <c r="S5380" s="5" t="str">
        <f t="shared" si="350"/>
        <v>5A</v>
      </c>
      <c r="T5380" s="3" t="b">
        <f t="shared" si="351"/>
        <v>1</v>
      </c>
      <c r="U5380" s="3" t="b">
        <f t="shared" si="352"/>
        <v>1</v>
      </c>
    </row>
    <row r="5381" spans="1:21">
      <c r="A5381" s="10">
        <v>50300830</v>
      </c>
      <c r="B5381" t="s">
        <v>1232</v>
      </c>
      <c r="C5381" t="s">
        <v>1233</v>
      </c>
      <c r="D5381" t="s">
        <v>1234</v>
      </c>
      <c r="E5381" t="s">
        <v>114</v>
      </c>
      <c r="F5381" t="s">
        <v>115</v>
      </c>
      <c r="G5381" t="s">
        <v>1235</v>
      </c>
      <c r="H5381" t="s">
        <v>1236</v>
      </c>
      <c r="I5381" t="s">
        <v>1237</v>
      </c>
      <c r="J5381" t="s">
        <v>75</v>
      </c>
      <c r="K5381" s="3" t="str">
        <f t="shared" si="349"/>
        <v>TSDFIndustrial</v>
      </c>
      <c r="L5381" s="9" t="s">
        <v>1478</v>
      </c>
      <c r="M5381" s="9" t="s">
        <v>1479</v>
      </c>
      <c r="N5381" t="s">
        <v>41</v>
      </c>
      <c r="P5381" s="5" t="str">
        <f>IF(LOOKUP($K5381,Fuel_Mappings!$C$2:$C$255,Fuel_Mappings!$D$2:$D$255)&lt;&gt;"",LOOKUP($K5381,Fuel_Mappings!$C$2:$C$255,Fuel_Mappings!$D$2:$D$255),"")</f>
        <v/>
      </c>
      <c r="Q5381" s="5" t="str">
        <f>IF($P5381="Other_Fuel",IF(LOOKUP($G5381,Fuel_Mappings!$I$2:$I$36,Fuel_Mappings!$I$2:$I$36)=$G5381,LOOKUP($G5381,Fuel_Mappings!$I$2:$I$36,Fuel_Mappings!$J$2:$J$36),""),"")</f>
        <v/>
      </c>
      <c r="S5381" s="5" t="str">
        <f t="shared" si="350"/>
        <v>5A</v>
      </c>
      <c r="T5381" s="3" t="b">
        <f t="shared" si="351"/>
        <v>1</v>
      </c>
      <c r="U5381" s="3" t="b">
        <f t="shared" si="352"/>
        <v>1</v>
      </c>
    </row>
    <row r="5382" spans="1:21">
      <c r="A5382" s="10">
        <v>50300899</v>
      </c>
      <c r="B5382" t="s">
        <v>1232</v>
      </c>
      <c r="C5382" t="s">
        <v>1233</v>
      </c>
      <c r="D5382" t="s">
        <v>1234</v>
      </c>
      <c r="E5382" t="s">
        <v>114</v>
      </c>
      <c r="F5382" t="s">
        <v>115</v>
      </c>
      <c r="G5382" t="s">
        <v>1235</v>
      </c>
      <c r="H5382" t="s">
        <v>1236</v>
      </c>
      <c r="I5382" t="s">
        <v>1237</v>
      </c>
      <c r="J5382" t="s">
        <v>75</v>
      </c>
      <c r="K5382" s="3" t="str">
        <f t="shared" si="349"/>
        <v>TSDFIndustrial</v>
      </c>
      <c r="L5382" s="9" t="s">
        <v>1478</v>
      </c>
      <c r="M5382" s="9" t="s">
        <v>1479</v>
      </c>
      <c r="N5382" t="s">
        <v>41</v>
      </c>
      <c r="P5382" s="5" t="str">
        <f>IF(LOOKUP($K5382,Fuel_Mappings!$C$2:$C$255,Fuel_Mappings!$D$2:$D$255)&lt;&gt;"",LOOKUP($K5382,Fuel_Mappings!$C$2:$C$255,Fuel_Mappings!$D$2:$D$255),"")</f>
        <v/>
      </c>
      <c r="Q5382" s="5" t="str">
        <f>IF($P5382="Other_Fuel",IF(LOOKUP($G5382,Fuel_Mappings!$I$2:$I$36,Fuel_Mappings!$I$2:$I$36)=$G5382,LOOKUP($G5382,Fuel_Mappings!$I$2:$I$36,Fuel_Mappings!$J$2:$J$36),""),"")</f>
        <v/>
      </c>
      <c r="S5382" s="5" t="str">
        <f t="shared" si="350"/>
        <v>5A</v>
      </c>
      <c r="T5382" s="3" t="b">
        <f t="shared" si="351"/>
        <v>1</v>
      </c>
      <c r="U5382" s="3" t="b">
        <f t="shared" si="352"/>
        <v>1</v>
      </c>
    </row>
    <row r="5383" spans="1:21">
      <c r="A5383" s="10">
        <v>50300601</v>
      </c>
      <c r="B5383" t="s">
        <v>1232</v>
      </c>
      <c r="C5383" t="s">
        <v>1233</v>
      </c>
      <c r="D5383" t="s">
        <v>1234</v>
      </c>
      <c r="E5383" t="s">
        <v>114</v>
      </c>
      <c r="F5383" t="s">
        <v>115</v>
      </c>
      <c r="G5383" t="s">
        <v>1238</v>
      </c>
      <c r="H5383" t="s">
        <v>1236</v>
      </c>
      <c r="I5383" t="s">
        <v>1239</v>
      </c>
      <c r="J5383" t="s">
        <v>75</v>
      </c>
      <c r="K5383" s="3" t="str">
        <f t="shared" si="349"/>
        <v>LandfillsIndustrial</v>
      </c>
      <c r="L5383" s="9" t="s">
        <v>1478</v>
      </c>
      <c r="M5383" s="9" t="s">
        <v>1479</v>
      </c>
      <c r="N5383" t="s">
        <v>41</v>
      </c>
      <c r="P5383" s="5" t="str">
        <f>IF(LOOKUP($K5383,Fuel_Mappings!$C$2:$C$255,Fuel_Mappings!$D$2:$D$255)&lt;&gt;"",LOOKUP($K5383,Fuel_Mappings!$C$2:$C$255,Fuel_Mappings!$D$2:$D$255),"")</f>
        <v/>
      </c>
      <c r="Q5383" s="5" t="str">
        <f>IF($P5383="Other_Fuel",IF(LOOKUP($G5383,Fuel_Mappings!$I$2:$I$36,Fuel_Mappings!$I$2:$I$36)=$G5383,LOOKUP($G5383,Fuel_Mappings!$I$2:$I$36,Fuel_Mappings!$J$2:$J$36),""),"")</f>
        <v/>
      </c>
      <c r="S5383" s="5" t="str">
        <f t="shared" si="350"/>
        <v>5A</v>
      </c>
      <c r="T5383" s="3" t="b">
        <f t="shared" si="351"/>
        <v>1</v>
      </c>
      <c r="U5383" s="3" t="b">
        <f t="shared" si="352"/>
        <v>1</v>
      </c>
    </row>
    <row r="5384" spans="1:21">
      <c r="A5384" s="10">
        <v>50300602</v>
      </c>
      <c r="B5384" t="s">
        <v>1232</v>
      </c>
      <c r="C5384" t="s">
        <v>1233</v>
      </c>
      <c r="D5384" t="s">
        <v>1234</v>
      </c>
      <c r="E5384" t="s">
        <v>114</v>
      </c>
      <c r="F5384" t="s">
        <v>115</v>
      </c>
      <c r="G5384" t="s">
        <v>1238</v>
      </c>
      <c r="H5384" t="s">
        <v>1236</v>
      </c>
      <c r="I5384" t="s">
        <v>1239</v>
      </c>
      <c r="J5384" t="s">
        <v>75</v>
      </c>
      <c r="K5384" s="3" t="str">
        <f t="shared" si="349"/>
        <v>LandfillsIndustrial</v>
      </c>
      <c r="L5384" s="9" t="s">
        <v>1478</v>
      </c>
      <c r="M5384" s="9" t="s">
        <v>1479</v>
      </c>
      <c r="N5384" t="s">
        <v>41</v>
      </c>
      <c r="P5384" s="5" t="str">
        <f>IF(LOOKUP($K5384,Fuel_Mappings!$C$2:$C$255,Fuel_Mappings!$D$2:$D$255)&lt;&gt;"",LOOKUP($K5384,Fuel_Mappings!$C$2:$C$255,Fuel_Mappings!$D$2:$D$255),"")</f>
        <v/>
      </c>
      <c r="Q5384" s="5" t="str">
        <f>IF($P5384="Other_Fuel",IF(LOOKUP($G5384,Fuel_Mappings!$I$2:$I$36,Fuel_Mappings!$I$2:$I$36)=$G5384,LOOKUP($G5384,Fuel_Mappings!$I$2:$I$36,Fuel_Mappings!$J$2:$J$36),""),"")</f>
        <v/>
      </c>
      <c r="S5384" s="5" t="str">
        <f t="shared" si="350"/>
        <v>5A</v>
      </c>
      <c r="T5384" s="3" t="b">
        <f t="shared" si="351"/>
        <v>1</v>
      </c>
      <c r="U5384" s="3" t="b">
        <f t="shared" si="352"/>
        <v>1</v>
      </c>
    </row>
    <row r="5385" spans="1:21">
      <c r="A5385" s="10">
        <v>50300603</v>
      </c>
      <c r="B5385" t="s">
        <v>1232</v>
      </c>
      <c r="C5385" t="s">
        <v>1233</v>
      </c>
      <c r="D5385" t="s">
        <v>1234</v>
      </c>
      <c r="E5385" t="s">
        <v>114</v>
      </c>
      <c r="F5385" t="s">
        <v>115</v>
      </c>
      <c r="G5385" t="s">
        <v>1238</v>
      </c>
      <c r="H5385" t="s">
        <v>1236</v>
      </c>
      <c r="I5385" t="s">
        <v>1239</v>
      </c>
      <c r="J5385" t="s">
        <v>75</v>
      </c>
      <c r="K5385" s="3" t="str">
        <f t="shared" si="349"/>
        <v>LandfillsIndustrial</v>
      </c>
      <c r="L5385" s="9" t="s">
        <v>1478</v>
      </c>
      <c r="M5385" s="9" t="s">
        <v>1479</v>
      </c>
      <c r="N5385" t="s">
        <v>41</v>
      </c>
      <c r="P5385" s="5" t="str">
        <f>IF(LOOKUP($K5385,Fuel_Mappings!$C$2:$C$255,Fuel_Mappings!$D$2:$D$255)&lt;&gt;"",LOOKUP($K5385,Fuel_Mappings!$C$2:$C$255,Fuel_Mappings!$D$2:$D$255),"")</f>
        <v/>
      </c>
      <c r="Q5385" s="5" t="str">
        <f>IF($P5385="Other_Fuel",IF(LOOKUP($G5385,Fuel_Mappings!$I$2:$I$36,Fuel_Mappings!$I$2:$I$36)=$G5385,LOOKUP($G5385,Fuel_Mappings!$I$2:$I$36,Fuel_Mappings!$J$2:$J$36),""),"")</f>
        <v/>
      </c>
      <c r="S5385" s="5" t="str">
        <f t="shared" si="350"/>
        <v>5A</v>
      </c>
      <c r="T5385" s="3" t="b">
        <f t="shared" si="351"/>
        <v>1</v>
      </c>
      <c r="U5385" s="3" t="b">
        <f t="shared" si="352"/>
        <v>1</v>
      </c>
    </row>
    <row r="5386" spans="1:21">
      <c r="A5386" s="10">
        <v>50300820</v>
      </c>
      <c r="B5386" t="s">
        <v>1232</v>
      </c>
      <c r="C5386" t="s">
        <v>1233</v>
      </c>
      <c r="D5386" t="s">
        <v>1234</v>
      </c>
      <c r="E5386" t="s">
        <v>114</v>
      </c>
      <c r="F5386" t="s">
        <v>115</v>
      </c>
      <c r="G5386" t="s">
        <v>1235</v>
      </c>
      <c r="H5386" t="s">
        <v>1236</v>
      </c>
      <c r="I5386" t="s">
        <v>1237</v>
      </c>
      <c r="J5386" t="s">
        <v>75</v>
      </c>
      <c r="K5386" s="3" t="str">
        <f t="shared" si="349"/>
        <v>TSDFIndustrial</v>
      </c>
      <c r="L5386" s="9" t="s">
        <v>1478</v>
      </c>
      <c r="M5386" s="9" t="s">
        <v>1479</v>
      </c>
      <c r="N5386" t="s">
        <v>41</v>
      </c>
      <c r="P5386" s="5" t="str">
        <f>IF(LOOKUP($K5386,Fuel_Mappings!$C$2:$C$255,Fuel_Mappings!$D$2:$D$255)&lt;&gt;"",LOOKUP($K5386,Fuel_Mappings!$C$2:$C$255,Fuel_Mappings!$D$2:$D$255),"")</f>
        <v/>
      </c>
      <c r="Q5386" s="5" t="str">
        <f>IF($P5386="Other_Fuel",IF(LOOKUP($G5386,Fuel_Mappings!$I$2:$I$36,Fuel_Mappings!$I$2:$I$36)=$G5386,LOOKUP($G5386,Fuel_Mappings!$I$2:$I$36,Fuel_Mappings!$J$2:$J$36),""),"")</f>
        <v/>
      </c>
      <c r="S5386" s="5" t="str">
        <f t="shared" si="350"/>
        <v>5A</v>
      </c>
      <c r="T5386" s="3" t="b">
        <f t="shared" si="351"/>
        <v>1</v>
      </c>
      <c r="U5386" s="3" t="b">
        <f t="shared" si="352"/>
        <v>1</v>
      </c>
    </row>
    <row r="5387" spans="1:21">
      <c r="A5387" s="10">
        <v>50300801</v>
      </c>
      <c r="B5387" t="s">
        <v>1232</v>
      </c>
      <c r="C5387" t="s">
        <v>1233</v>
      </c>
      <c r="D5387" t="s">
        <v>1234</v>
      </c>
      <c r="E5387" t="s">
        <v>114</v>
      </c>
      <c r="F5387" t="s">
        <v>115</v>
      </c>
      <c r="G5387" t="s">
        <v>1235</v>
      </c>
      <c r="H5387" t="s">
        <v>1236</v>
      </c>
      <c r="I5387" t="s">
        <v>1237</v>
      </c>
      <c r="J5387" t="s">
        <v>75</v>
      </c>
      <c r="K5387" s="3" t="str">
        <f t="shared" si="349"/>
        <v>TSDFIndustrial</v>
      </c>
      <c r="L5387" s="9" t="s">
        <v>1478</v>
      </c>
      <c r="M5387" s="9" t="s">
        <v>1479</v>
      </c>
      <c r="N5387" t="s">
        <v>41</v>
      </c>
      <c r="P5387" s="5" t="str">
        <f>IF(LOOKUP($K5387,Fuel_Mappings!$C$2:$C$255,Fuel_Mappings!$D$2:$D$255)&lt;&gt;"",LOOKUP($K5387,Fuel_Mappings!$C$2:$C$255,Fuel_Mappings!$D$2:$D$255),"")</f>
        <v/>
      </c>
      <c r="Q5387" s="5" t="str">
        <f>IF($P5387="Other_Fuel",IF(LOOKUP($G5387,Fuel_Mappings!$I$2:$I$36,Fuel_Mappings!$I$2:$I$36)=$G5387,LOOKUP($G5387,Fuel_Mappings!$I$2:$I$36,Fuel_Mappings!$J$2:$J$36),""),"")</f>
        <v/>
      </c>
      <c r="S5387" s="5" t="str">
        <f t="shared" si="350"/>
        <v>5A</v>
      </c>
      <c r="T5387" s="3" t="b">
        <f t="shared" si="351"/>
        <v>1</v>
      </c>
      <c r="U5387" s="3" t="b">
        <f t="shared" si="352"/>
        <v>1</v>
      </c>
    </row>
    <row r="5388" spans="1:21">
      <c r="A5388" s="10">
        <v>50300810</v>
      </c>
      <c r="B5388" t="s">
        <v>1232</v>
      </c>
      <c r="C5388" t="s">
        <v>1233</v>
      </c>
      <c r="D5388" t="s">
        <v>1234</v>
      </c>
      <c r="E5388" t="s">
        <v>114</v>
      </c>
      <c r="F5388" t="s">
        <v>115</v>
      </c>
      <c r="G5388" t="s">
        <v>1235</v>
      </c>
      <c r="H5388" t="s">
        <v>1236</v>
      </c>
      <c r="I5388" t="s">
        <v>1237</v>
      </c>
      <c r="J5388" t="s">
        <v>75</v>
      </c>
      <c r="K5388" s="3" t="str">
        <f t="shared" si="349"/>
        <v>TSDFIndustrial</v>
      </c>
      <c r="L5388" s="9" t="s">
        <v>1478</v>
      </c>
      <c r="M5388" s="9" t="s">
        <v>1479</v>
      </c>
      <c r="N5388" t="s">
        <v>41</v>
      </c>
      <c r="P5388" s="5" t="str">
        <f>IF(LOOKUP($K5388,Fuel_Mappings!$C$2:$C$255,Fuel_Mappings!$D$2:$D$255)&lt;&gt;"",LOOKUP($K5388,Fuel_Mappings!$C$2:$C$255,Fuel_Mappings!$D$2:$D$255),"")</f>
        <v/>
      </c>
      <c r="Q5388" s="5" t="str">
        <f>IF($P5388="Other_Fuel",IF(LOOKUP($G5388,Fuel_Mappings!$I$2:$I$36,Fuel_Mappings!$I$2:$I$36)=$G5388,LOOKUP($G5388,Fuel_Mappings!$I$2:$I$36,Fuel_Mappings!$J$2:$J$36),""),"")</f>
        <v/>
      </c>
      <c r="S5388" s="5" t="str">
        <f t="shared" si="350"/>
        <v>5A</v>
      </c>
      <c r="T5388" s="3" t="b">
        <f t="shared" si="351"/>
        <v>1</v>
      </c>
      <c r="U5388" s="3" t="b">
        <f t="shared" si="352"/>
        <v>1</v>
      </c>
    </row>
    <row r="5389" spans="1:21">
      <c r="A5389" s="10">
        <v>2620000000</v>
      </c>
      <c r="B5389" t="s">
        <v>1232</v>
      </c>
      <c r="C5389" t="s">
        <v>1233</v>
      </c>
      <c r="D5389" t="s">
        <v>1234</v>
      </c>
      <c r="E5389" t="s">
        <v>1240</v>
      </c>
      <c r="F5389" t="s">
        <v>1239</v>
      </c>
      <c r="G5389" t="s">
        <v>1270</v>
      </c>
      <c r="H5389" t="s">
        <v>1236</v>
      </c>
      <c r="I5389" t="s">
        <v>1239</v>
      </c>
      <c r="J5389" t="s">
        <v>21</v>
      </c>
      <c r="K5389" s="3" t="str">
        <f t="shared" si="349"/>
        <v>LandfillsOther</v>
      </c>
      <c r="L5389" s="9" t="s">
        <v>1478</v>
      </c>
      <c r="M5389" s="9" t="s">
        <v>1479</v>
      </c>
      <c r="N5389" t="s">
        <v>41</v>
      </c>
      <c r="P5389" s="5" t="str">
        <f>IF(LOOKUP($K5389,Fuel_Mappings!$C$2:$C$255,Fuel_Mappings!$D$2:$D$255)&lt;&gt;"",LOOKUP($K5389,Fuel_Mappings!$C$2:$C$255,Fuel_Mappings!$D$2:$D$255),"")</f>
        <v>Other_Fuel</v>
      </c>
      <c r="Q5389" s="5" t="str">
        <f>IF($P5389="Other_Fuel",IF(LOOKUP($G5389,Fuel_Mappings!$I$2:$I$36,Fuel_Mappings!$I$2:$I$36)=$G5389,LOOKUP($G5389,Fuel_Mappings!$I$2:$I$36,Fuel_Mappings!$J$2:$J$36),""),"")</f>
        <v/>
      </c>
      <c r="S5389" s="5" t="str">
        <f t="shared" si="350"/>
        <v>5A</v>
      </c>
      <c r="T5389" s="3" t="b">
        <f t="shared" si="351"/>
        <v>1</v>
      </c>
      <c r="U5389" s="3" t="b">
        <f t="shared" si="352"/>
        <v>1</v>
      </c>
    </row>
    <row r="5390" spans="1:21">
      <c r="A5390" s="10">
        <v>2620030000</v>
      </c>
      <c r="B5390" t="s">
        <v>1232</v>
      </c>
      <c r="C5390" t="s">
        <v>1233</v>
      </c>
      <c r="D5390" t="s">
        <v>1234</v>
      </c>
      <c r="E5390" t="s">
        <v>1240</v>
      </c>
      <c r="F5390" t="s">
        <v>1239</v>
      </c>
      <c r="G5390" t="s">
        <v>1241</v>
      </c>
      <c r="H5390" t="s">
        <v>1236</v>
      </c>
      <c r="I5390" t="s">
        <v>1239</v>
      </c>
      <c r="J5390" t="s">
        <v>21</v>
      </c>
      <c r="K5390" s="3" t="str">
        <f t="shared" si="349"/>
        <v>LandfillsOther</v>
      </c>
      <c r="L5390" s="9" t="s">
        <v>1478</v>
      </c>
      <c r="M5390" s="9" t="s">
        <v>1479</v>
      </c>
      <c r="N5390" t="s">
        <v>41</v>
      </c>
      <c r="P5390" s="5" t="str">
        <f>IF(LOOKUP($K5390,Fuel_Mappings!$C$2:$C$255,Fuel_Mappings!$D$2:$D$255)&lt;&gt;"",LOOKUP($K5390,Fuel_Mappings!$C$2:$C$255,Fuel_Mappings!$D$2:$D$255),"")</f>
        <v>Other_Fuel</v>
      </c>
      <c r="Q5390" s="5" t="str">
        <f>IF($P5390="Other_Fuel",IF(LOOKUP($G5390,Fuel_Mappings!$I$2:$I$36,Fuel_Mappings!$I$2:$I$36)=$G5390,LOOKUP($G5390,Fuel_Mappings!$I$2:$I$36,Fuel_Mappings!$J$2:$J$36),""),"")</f>
        <v/>
      </c>
      <c r="S5390" s="5" t="str">
        <f t="shared" si="350"/>
        <v>5A</v>
      </c>
      <c r="T5390" s="3" t="b">
        <f t="shared" si="351"/>
        <v>1</v>
      </c>
      <c r="U5390" s="3" t="b">
        <f t="shared" si="352"/>
        <v>1</v>
      </c>
    </row>
    <row r="5391" spans="1:21">
      <c r="A5391" s="10">
        <v>2620030001</v>
      </c>
      <c r="B5391" t="s">
        <v>1232</v>
      </c>
      <c r="C5391" t="s">
        <v>1233</v>
      </c>
      <c r="D5391" t="s">
        <v>1234</v>
      </c>
      <c r="E5391" t="s">
        <v>1240</v>
      </c>
      <c r="F5391" t="s">
        <v>1239</v>
      </c>
      <c r="G5391" t="s">
        <v>1241</v>
      </c>
      <c r="H5391" t="s">
        <v>1236</v>
      </c>
      <c r="I5391" t="s">
        <v>1239</v>
      </c>
      <c r="J5391" t="s">
        <v>21</v>
      </c>
      <c r="K5391" s="3" t="str">
        <f t="shared" si="349"/>
        <v>LandfillsOther</v>
      </c>
      <c r="L5391" s="9" t="s">
        <v>1478</v>
      </c>
      <c r="M5391" s="9" t="s">
        <v>1479</v>
      </c>
      <c r="N5391" t="s">
        <v>41</v>
      </c>
      <c r="P5391" s="5" t="str">
        <f>IF(LOOKUP($K5391,Fuel_Mappings!$C$2:$C$255,Fuel_Mappings!$D$2:$D$255)&lt;&gt;"",LOOKUP($K5391,Fuel_Mappings!$C$2:$C$255,Fuel_Mappings!$D$2:$D$255),"")</f>
        <v>Other_Fuel</v>
      </c>
      <c r="Q5391" s="5" t="str">
        <f>IF($P5391="Other_Fuel",IF(LOOKUP($G5391,Fuel_Mappings!$I$2:$I$36,Fuel_Mappings!$I$2:$I$36)=$G5391,LOOKUP($G5391,Fuel_Mappings!$I$2:$I$36,Fuel_Mappings!$J$2:$J$36),""),"")</f>
        <v/>
      </c>
      <c r="S5391" s="5" t="str">
        <f t="shared" si="350"/>
        <v>5A</v>
      </c>
      <c r="T5391" s="3" t="b">
        <f t="shared" si="351"/>
        <v>1</v>
      </c>
      <c r="U5391" s="3" t="b">
        <f t="shared" si="352"/>
        <v>1</v>
      </c>
    </row>
    <row r="5392" spans="1:21">
      <c r="A5392" s="10">
        <v>2640000000</v>
      </c>
      <c r="B5392" t="s">
        <v>1232</v>
      </c>
      <c r="C5392" t="s">
        <v>1233</v>
      </c>
      <c r="D5392" t="s">
        <v>1234</v>
      </c>
      <c r="E5392" t="s">
        <v>1240</v>
      </c>
      <c r="F5392" t="s">
        <v>1349</v>
      </c>
      <c r="G5392" t="s">
        <v>1350</v>
      </c>
      <c r="H5392" t="s">
        <v>1236</v>
      </c>
      <c r="I5392" t="s">
        <v>1237</v>
      </c>
      <c r="J5392" t="s">
        <v>21</v>
      </c>
      <c r="K5392" s="3" t="str">
        <f t="shared" si="349"/>
        <v>TSDFOther</v>
      </c>
      <c r="L5392" s="9" t="s">
        <v>1478</v>
      </c>
      <c r="M5392" s="9" t="s">
        <v>1479</v>
      </c>
      <c r="N5392" t="s">
        <v>41</v>
      </c>
      <c r="P5392" s="5" t="str">
        <f>IF(LOOKUP($K5392,Fuel_Mappings!$C$2:$C$255,Fuel_Mappings!$D$2:$D$255)&lt;&gt;"",LOOKUP($K5392,Fuel_Mappings!$C$2:$C$255,Fuel_Mappings!$D$2:$D$255),"")</f>
        <v/>
      </c>
      <c r="Q5392" s="5" t="str">
        <f>IF($P5392="Other_Fuel",IF(LOOKUP($G5392,Fuel_Mappings!$I$2:$I$36,Fuel_Mappings!$I$2:$I$36)=$G5392,LOOKUP($G5392,Fuel_Mappings!$I$2:$I$36,Fuel_Mappings!$J$2:$J$36),""),"")</f>
        <v/>
      </c>
      <c r="S5392" s="5" t="str">
        <f t="shared" si="350"/>
        <v>5A</v>
      </c>
      <c r="T5392" s="3" t="b">
        <f t="shared" si="351"/>
        <v>1</v>
      </c>
      <c r="U5392" s="3" t="b">
        <f t="shared" si="352"/>
        <v>1</v>
      </c>
    </row>
    <row r="5393" spans="1:21">
      <c r="A5393" s="10">
        <v>50200105</v>
      </c>
      <c r="B5393" t="s">
        <v>1242</v>
      </c>
      <c r="C5393" t="s">
        <v>1243</v>
      </c>
      <c r="D5393" t="s">
        <v>1244</v>
      </c>
      <c r="E5393" t="s">
        <v>114</v>
      </c>
      <c r="F5393" t="s">
        <v>190</v>
      </c>
      <c r="G5393" t="s">
        <v>1246</v>
      </c>
      <c r="H5393" t="s">
        <v>1236</v>
      </c>
      <c r="I5393" t="s">
        <v>1246</v>
      </c>
      <c r="J5393" t="s">
        <v>1251</v>
      </c>
      <c r="K5393" s="3" t="str">
        <f t="shared" si="349"/>
        <v>IncinerationConical Wood Burner</v>
      </c>
      <c r="L5393" s="9" t="s">
        <v>1480</v>
      </c>
      <c r="M5393" s="9" t="s">
        <v>1246</v>
      </c>
      <c r="N5393" t="s">
        <v>41</v>
      </c>
      <c r="P5393" s="5" t="str">
        <f>IF(LOOKUP($K5393,Fuel_Mappings!$C$2:$C$255,Fuel_Mappings!$D$2:$D$255)&lt;&gt;"",LOOKUP($K5393,Fuel_Mappings!$C$2:$C$255,Fuel_Mappings!$D$2:$D$255),"")</f>
        <v>biomass</v>
      </c>
      <c r="Q5393" s="5" t="str">
        <f>IF($P5393="Other_Fuel",IF(LOOKUP($G5393,Fuel_Mappings!$I$2:$I$36,Fuel_Mappings!$I$2:$I$36)=$G5393,LOOKUP($G5393,Fuel_Mappings!$I$2:$I$36,Fuel_Mappings!$J$2:$J$36),""),"")</f>
        <v/>
      </c>
      <c r="S5393" s="5" t="str">
        <f t="shared" si="350"/>
        <v>5C</v>
      </c>
      <c r="T5393" s="3" t="b">
        <f t="shared" si="351"/>
        <v>0</v>
      </c>
      <c r="U5393" s="3" t="b">
        <f t="shared" si="352"/>
        <v>0</v>
      </c>
    </row>
    <row r="5394" spans="1:21">
      <c r="A5394" s="10">
        <v>50100515</v>
      </c>
      <c r="B5394" t="s">
        <v>1242</v>
      </c>
      <c r="C5394" t="s">
        <v>1243</v>
      </c>
      <c r="D5394" t="s">
        <v>1244</v>
      </c>
      <c r="E5394" t="s">
        <v>114</v>
      </c>
      <c r="F5394" t="s">
        <v>195</v>
      </c>
      <c r="G5394" t="s">
        <v>1245</v>
      </c>
      <c r="H5394" t="s">
        <v>1236</v>
      </c>
      <c r="I5394" t="s">
        <v>1246</v>
      </c>
      <c r="J5394" t="s">
        <v>21</v>
      </c>
      <c r="K5394" s="3" t="str">
        <f t="shared" si="349"/>
        <v>IncinerationOther</v>
      </c>
      <c r="L5394" s="9" t="s">
        <v>1480</v>
      </c>
      <c r="M5394" s="9" t="s">
        <v>1246</v>
      </c>
      <c r="N5394" t="s">
        <v>41</v>
      </c>
      <c r="P5394" s="5" t="str">
        <f>IF(LOOKUP($K5394,Fuel_Mappings!$C$2:$C$255,Fuel_Mappings!$D$2:$D$255)&lt;&gt;"",LOOKUP($K5394,Fuel_Mappings!$C$2:$C$255,Fuel_Mappings!$D$2:$D$255),"")</f>
        <v>biomass</v>
      </c>
      <c r="Q5394" s="5" t="str">
        <f>IF($P5394="Other_Fuel",IF(LOOKUP($G5394,Fuel_Mappings!$I$2:$I$36,Fuel_Mappings!$I$2:$I$36)=$G5394,LOOKUP($G5394,Fuel_Mappings!$I$2:$I$36,Fuel_Mappings!$J$2:$J$36),""),"")</f>
        <v/>
      </c>
      <c r="S5394" s="5" t="str">
        <f t="shared" si="350"/>
        <v>5C</v>
      </c>
      <c r="T5394" s="3" t="b">
        <f t="shared" si="351"/>
        <v>0</v>
      </c>
      <c r="U5394" s="3" t="b">
        <f t="shared" si="352"/>
        <v>0</v>
      </c>
    </row>
    <row r="5395" spans="1:21">
      <c r="A5395" s="10">
        <v>50100201</v>
      </c>
      <c r="B5395" t="s">
        <v>1242</v>
      </c>
      <c r="C5395" t="s">
        <v>1243</v>
      </c>
      <c r="D5395" t="s">
        <v>1244</v>
      </c>
      <c r="E5395" t="s">
        <v>114</v>
      </c>
      <c r="F5395" t="s">
        <v>195</v>
      </c>
      <c r="G5395" t="s">
        <v>1247</v>
      </c>
      <c r="H5395" t="s">
        <v>1236</v>
      </c>
      <c r="I5395" t="s">
        <v>1248</v>
      </c>
      <c r="J5395" t="s">
        <v>187</v>
      </c>
      <c r="K5395" s="3" t="str">
        <f t="shared" si="349"/>
        <v>Open BurningCommercial/Institutional</v>
      </c>
      <c r="L5395" s="9" t="s">
        <v>1480</v>
      </c>
      <c r="M5395" s="9" t="s">
        <v>1246</v>
      </c>
      <c r="N5395" t="s">
        <v>41</v>
      </c>
      <c r="P5395" s="5" t="str">
        <f>IF(LOOKUP($K5395,Fuel_Mappings!$C$2:$C$255,Fuel_Mappings!$D$2:$D$255)&lt;&gt;"",LOOKUP($K5395,Fuel_Mappings!$C$2:$C$255,Fuel_Mappings!$D$2:$D$255),"")</f>
        <v/>
      </c>
      <c r="Q5395" s="5" t="str">
        <f>IF($P5395="Other_Fuel",IF(LOOKUP($G5395,Fuel_Mappings!$I$2:$I$36,Fuel_Mappings!$I$2:$I$36)=$G5395,LOOKUP($G5395,Fuel_Mappings!$I$2:$I$36,Fuel_Mappings!$J$2:$J$36),""),"")</f>
        <v/>
      </c>
      <c r="S5395" s="5" t="str">
        <f t="shared" si="350"/>
        <v>5C</v>
      </c>
      <c r="T5395" s="3" t="b">
        <f t="shared" si="351"/>
        <v>0</v>
      </c>
      <c r="U5395" s="3" t="b">
        <f t="shared" si="352"/>
        <v>0</v>
      </c>
    </row>
    <row r="5396" spans="1:21">
      <c r="A5396" s="10">
        <v>50100505</v>
      </c>
      <c r="B5396" t="s">
        <v>1242</v>
      </c>
      <c r="C5396" t="s">
        <v>1243</v>
      </c>
      <c r="D5396" t="s">
        <v>1244</v>
      </c>
      <c r="E5396" t="s">
        <v>114</v>
      </c>
      <c r="F5396" t="s">
        <v>195</v>
      </c>
      <c r="G5396" t="s">
        <v>1245</v>
      </c>
      <c r="H5396" t="s">
        <v>1236</v>
      </c>
      <c r="I5396" t="s">
        <v>1246</v>
      </c>
      <c r="J5396" t="s">
        <v>21</v>
      </c>
      <c r="K5396" s="3" t="str">
        <f t="shared" si="349"/>
        <v>IncinerationOther</v>
      </c>
      <c r="L5396" s="9" t="s">
        <v>1480</v>
      </c>
      <c r="M5396" s="9" t="s">
        <v>1246</v>
      </c>
      <c r="N5396" t="s">
        <v>41</v>
      </c>
      <c r="P5396" s="5" t="str">
        <f>IF(LOOKUP($K5396,Fuel_Mappings!$C$2:$C$255,Fuel_Mappings!$D$2:$D$255)&lt;&gt;"",LOOKUP($K5396,Fuel_Mappings!$C$2:$C$255,Fuel_Mappings!$D$2:$D$255),"")</f>
        <v>biomass</v>
      </c>
      <c r="Q5396" s="5" t="str">
        <f>IF($P5396="Other_Fuel",IF(LOOKUP($G5396,Fuel_Mappings!$I$2:$I$36,Fuel_Mappings!$I$2:$I$36)=$G5396,LOOKUP($G5396,Fuel_Mappings!$I$2:$I$36,Fuel_Mappings!$J$2:$J$36),""),"")</f>
        <v/>
      </c>
      <c r="S5396" s="5" t="str">
        <f t="shared" si="350"/>
        <v>5C</v>
      </c>
      <c r="T5396" s="3" t="b">
        <f t="shared" si="351"/>
        <v>0</v>
      </c>
      <c r="U5396" s="3" t="b">
        <f t="shared" si="352"/>
        <v>0</v>
      </c>
    </row>
    <row r="5397" spans="1:21">
      <c r="A5397" s="10">
        <v>50100105</v>
      </c>
      <c r="B5397" t="s">
        <v>1242</v>
      </c>
      <c r="C5397" t="s">
        <v>1243</v>
      </c>
      <c r="D5397" t="s">
        <v>1244</v>
      </c>
      <c r="E5397" t="s">
        <v>114</v>
      </c>
      <c r="F5397" t="s">
        <v>195</v>
      </c>
      <c r="G5397" t="s">
        <v>1249</v>
      </c>
      <c r="H5397" t="s">
        <v>1236</v>
      </c>
      <c r="I5397" t="s">
        <v>1246</v>
      </c>
      <c r="J5397" t="s">
        <v>1250</v>
      </c>
      <c r="K5397" s="3" t="str">
        <f t="shared" si="349"/>
        <v>IncinerationMunicipal Incinerator</v>
      </c>
      <c r="L5397" s="9" t="s">
        <v>1480</v>
      </c>
      <c r="M5397" s="9" t="s">
        <v>1246</v>
      </c>
      <c r="N5397" t="s">
        <v>41</v>
      </c>
      <c r="P5397" s="5" t="str">
        <f>IF(LOOKUP($K5397,Fuel_Mappings!$C$2:$C$255,Fuel_Mappings!$D$2:$D$255)&lt;&gt;"",LOOKUP($K5397,Fuel_Mappings!$C$2:$C$255,Fuel_Mappings!$D$2:$D$255),"")</f>
        <v>biomass</v>
      </c>
      <c r="Q5397" s="5" t="str">
        <f>IF($P5397="Other_Fuel",IF(LOOKUP($G5397,Fuel_Mappings!$I$2:$I$36,Fuel_Mappings!$I$2:$I$36)=$G5397,LOOKUP($G5397,Fuel_Mappings!$I$2:$I$36,Fuel_Mappings!$J$2:$J$36),""),"")</f>
        <v/>
      </c>
      <c r="S5397" s="5" t="str">
        <f t="shared" si="350"/>
        <v>5C</v>
      </c>
      <c r="T5397" s="3" t="b">
        <f t="shared" si="351"/>
        <v>0</v>
      </c>
      <c r="U5397" s="3" t="b">
        <f t="shared" si="352"/>
        <v>0</v>
      </c>
    </row>
    <row r="5398" spans="1:21">
      <c r="A5398" s="10">
        <v>50100101</v>
      </c>
      <c r="B5398" t="s">
        <v>1242</v>
      </c>
      <c r="C5398" t="s">
        <v>1243</v>
      </c>
      <c r="D5398" t="s">
        <v>1244</v>
      </c>
      <c r="E5398" t="s">
        <v>114</v>
      </c>
      <c r="F5398" t="s">
        <v>195</v>
      </c>
      <c r="G5398" t="s">
        <v>1249</v>
      </c>
      <c r="H5398" t="s">
        <v>1236</v>
      </c>
      <c r="I5398" t="s">
        <v>1246</v>
      </c>
      <c r="J5398" t="s">
        <v>1250</v>
      </c>
      <c r="K5398" s="3" t="str">
        <f t="shared" si="349"/>
        <v>IncinerationMunicipal Incinerator</v>
      </c>
      <c r="L5398" s="9" t="s">
        <v>1480</v>
      </c>
      <c r="M5398" s="9" t="s">
        <v>1246</v>
      </c>
      <c r="N5398" t="s">
        <v>41</v>
      </c>
      <c r="P5398" s="5" t="str">
        <f>IF(LOOKUP($K5398,Fuel_Mappings!$C$2:$C$255,Fuel_Mappings!$D$2:$D$255)&lt;&gt;"",LOOKUP($K5398,Fuel_Mappings!$C$2:$C$255,Fuel_Mappings!$D$2:$D$255),"")</f>
        <v>biomass</v>
      </c>
      <c r="Q5398" s="5" t="str">
        <f>IF($P5398="Other_Fuel",IF(LOOKUP($G5398,Fuel_Mappings!$I$2:$I$36,Fuel_Mappings!$I$2:$I$36)=$G5398,LOOKUP($G5398,Fuel_Mappings!$I$2:$I$36,Fuel_Mappings!$J$2:$J$36),""),"")</f>
        <v/>
      </c>
      <c r="S5398" s="5" t="str">
        <f t="shared" si="350"/>
        <v>5C</v>
      </c>
      <c r="T5398" s="3" t="b">
        <f t="shared" si="351"/>
        <v>0</v>
      </c>
      <c r="U5398" s="3" t="b">
        <f t="shared" si="352"/>
        <v>0</v>
      </c>
    </row>
    <row r="5399" spans="1:21">
      <c r="A5399" s="10">
        <v>50100108</v>
      </c>
      <c r="B5399" t="s">
        <v>1242</v>
      </c>
      <c r="C5399" t="s">
        <v>1243</v>
      </c>
      <c r="D5399" t="s">
        <v>1244</v>
      </c>
      <c r="E5399" t="s">
        <v>114</v>
      </c>
      <c r="F5399" t="s">
        <v>195</v>
      </c>
      <c r="G5399" t="s">
        <v>1249</v>
      </c>
      <c r="H5399" t="s">
        <v>1236</v>
      </c>
      <c r="I5399" t="s">
        <v>1246</v>
      </c>
      <c r="J5399" t="s">
        <v>21</v>
      </c>
      <c r="K5399" s="3" t="str">
        <f t="shared" si="349"/>
        <v>IncinerationOther</v>
      </c>
      <c r="L5399" s="9" t="s">
        <v>1480</v>
      </c>
      <c r="M5399" s="9" t="s">
        <v>1246</v>
      </c>
      <c r="N5399" t="s">
        <v>41</v>
      </c>
      <c r="P5399" s="5" t="str">
        <f>IF(LOOKUP($K5399,Fuel_Mappings!$C$2:$C$255,Fuel_Mappings!$D$2:$D$255)&lt;&gt;"",LOOKUP($K5399,Fuel_Mappings!$C$2:$C$255,Fuel_Mappings!$D$2:$D$255),"")</f>
        <v>biomass</v>
      </c>
      <c r="Q5399" s="5" t="str">
        <f>IF($P5399="Other_Fuel",IF(LOOKUP($G5399,Fuel_Mappings!$I$2:$I$36,Fuel_Mappings!$I$2:$I$36)=$G5399,LOOKUP($G5399,Fuel_Mappings!$I$2:$I$36,Fuel_Mappings!$J$2:$J$36),""),"")</f>
        <v/>
      </c>
      <c r="S5399" s="5" t="str">
        <f t="shared" si="350"/>
        <v>5C</v>
      </c>
      <c r="T5399" s="3" t="b">
        <f t="shared" si="351"/>
        <v>0</v>
      </c>
      <c r="U5399" s="3" t="b">
        <f t="shared" si="352"/>
        <v>0</v>
      </c>
    </row>
    <row r="5400" spans="1:21">
      <c r="A5400" s="10">
        <v>50100506</v>
      </c>
      <c r="B5400" t="s">
        <v>1242</v>
      </c>
      <c r="C5400" t="s">
        <v>1243</v>
      </c>
      <c r="D5400" t="s">
        <v>1244</v>
      </c>
      <c r="E5400" t="s">
        <v>114</v>
      </c>
      <c r="F5400" t="s">
        <v>195</v>
      </c>
      <c r="G5400" t="s">
        <v>1245</v>
      </c>
      <c r="H5400" t="s">
        <v>1236</v>
      </c>
      <c r="I5400" t="s">
        <v>1246</v>
      </c>
      <c r="J5400" t="s">
        <v>21</v>
      </c>
      <c r="K5400" s="3" t="str">
        <f t="shared" si="349"/>
        <v>IncinerationOther</v>
      </c>
      <c r="L5400" s="9" t="s">
        <v>1480</v>
      </c>
      <c r="M5400" s="9" t="s">
        <v>1246</v>
      </c>
      <c r="N5400" t="s">
        <v>41</v>
      </c>
      <c r="P5400" s="5" t="str">
        <f>IF(LOOKUP($K5400,Fuel_Mappings!$C$2:$C$255,Fuel_Mappings!$D$2:$D$255)&lt;&gt;"",LOOKUP($K5400,Fuel_Mappings!$C$2:$C$255,Fuel_Mappings!$D$2:$D$255),"")</f>
        <v>biomass</v>
      </c>
      <c r="Q5400" s="5" t="str">
        <f>IF($P5400="Other_Fuel",IF(LOOKUP($G5400,Fuel_Mappings!$I$2:$I$36,Fuel_Mappings!$I$2:$I$36)=$G5400,LOOKUP($G5400,Fuel_Mappings!$I$2:$I$36,Fuel_Mappings!$J$2:$J$36),""),"")</f>
        <v/>
      </c>
      <c r="S5400" s="5" t="str">
        <f t="shared" si="350"/>
        <v>5C</v>
      </c>
      <c r="T5400" s="3" t="b">
        <f t="shared" si="351"/>
        <v>0</v>
      </c>
      <c r="U5400" s="3" t="b">
        <f t="shared" si="352"/>
        <v>0</v>
      </c>
    </row>
    <row r="5401" spans="1:21">
      <c r="A5401" s="10">
        <v>50100516</v>
      </c>
      <c r="B5401" t="s">
        <v>1242</v>
      </c>
      <c r="C5401" t="s">
        <v>1243</v>
      </c>
      <c r="D5401" t="s">
        <v>1244</v>
      </c>
      <c r="E5401" t="s">
        <v>114</v>
      </c>
      <c r="F5401" t="s">
        <v>195</v>
      </c>
      <c r="G5401" t="s">
        <v>1245</v>
      </c>
      <c r="H5401" t="s">
        <v>1236</v>
      </c>
      <c r="I5401" t="s">
        <v>1246</v>
      </c>
      <c r="J5401" t="s">
        <v>21</v>
      </c>
      <c r="K5401" s="3" t="str">
        <f t="shared" si="349"/>
        <v>IncinerationOther</v>
      </c>
      <c r="L5401" s="9" t="s">
        <v>1480</v>
      </c>
      <c r="M5401" s="9" t="s">
        <v>1246</v>
      </c>
      <c r="N5401" t="s">
        <v>41</v>
      </c>
      <c r="P5401" s="5" t="str">
        <f>IF(LOOKUP($K5401,Fuel_Mappings!$C$2:$C$255,Fuel_Mappings!$D$2:$D$255)&lt;&gt;"",LOOKUP($K5401,Fuel_Mappings!$C$2:$C$255,Fuel_Mappings!$D$2:$D$255),"")</f>
        <v>biomass</v>
      </c>
      <c r="Q5401" s="5" t="str">
        <f>IF($P5401="Other_Fuel",IF(LOOKUP($G5401,Fuel_Mappings!$I$2:$I$36,Fuel_Mappings!$I$2:$I$36)=$G5401,LOOKUP($G5401,Fuel_Mappings!$I$2:$I$36,Fuel_Mappings!$J$2:$J$36),""),"")</f>
        <v/>
      </c>
      <c r="S5401" s="5" t="str">
        <f t="shared" si="350"/>
        <v>5C</v>
      </c>
      <c r="T5401" s="3" t="b">
        <f t="shared" si="351"/>
        <v>0</v>
      </c>
      <c r="U5401" s="3" t="b">
        <f t="shared" si="352"/>
        <v>0</v>
      </c>
    </row>
    <row r="5402" spans="1:21">
      <c r="A5402" s="10">
        <v>50100102</v>
      </c>
      <c r="B5402" t="s">
        <v>1242</v>
      </c>
      <c r="C5402" t="s">
        <v>1243</v>
      </c>
      <c r="D5402" t="s">
        <v>1244</v>
      </c>
      <c r="E5402" t="s">
        <v>114</v>
      </c>
      <c r="F5402" t="s">
        <v>195</v>
      </c>
      <c r="G5402" t="s">
        <v>1249</v>
      </c>
      <c r="H5402" t="s">
        <v>1236</v>
      </c>
      <c r="I5402" t="s">
        <v>1246</v>
      </c>
      <c r="J5402" t="s">
        <v>1250</v>
      </c>
      <c r="K5402" s="3" t="str">
        <f t="shared" si="349"/>
        <v>IncinerationMunicipal Incinerator</v>
      </c>
      <c r="L5402" s="9" t="s">
        <v>1480</v>
      </c>
      <c r="M5402" s="9" t="s">
        <v>1246</v>
      </c>
      <c r="N5402" t="s">
        <v>41</v>
      </c>
      <c r="P5402" s="5" t="str">
        <f>IF(LOOKUP($K5402,Fuel_Mappings!$C$2:$C$255,Fuel_Mappings!$D$2:$D$255)&lt;&gt;"",LOOKUP($K5402,Fuel_Mappings!$C$2:$C$255,Fuel_Mappings!$D$2:$D$255),"")</f>
        <v>biomass</v>
      </c>
      <c r="Q5402" s="5" t="str">
        <f>IF($P5402="Other_Fuel",IF(LOOKUP($G5402,Fuel_Mappings!$I$2:$I$36,Fuel_Mappings!$I$2:$I$36)=$G5402,LOOKUP($G5402,Fuel_Mappings!$I$2:$I$36,Fuel_Mappings!$J$2:$J$36),""),"")</f>
        <v/>
      </c>
      <c r="S5402" s="5" t="str">
        <f t="shared" si="350"/>
        <v>5C</v>
      </c>
      <c r="T5402" s="3" t="b">
        <f t="shared" si="351"/>
        <v>0</v>
      </c>
      <c r="U5402" s="3" t="b">
        <f t="shared" si="352"/>
        <v>0</v>
      </c>
    </row>
    <row r="5403" spans="1:21">
      <c r="A5403" s="10">
        <v>50100103</v>
      </c>
      <c r="B5403" t="s">
        <v>1242</v>
      </c>
      <c r="C5403" t="s">
        <v>1243</v>
      </c>
      <c r="D5403" t="s">
        <v>1244</v>
      </c>
      <c r="E5403" t="s">
        <v>114</v>
      </c>
      <c r="F5403" t="s">
        <v>195</v>
      </c>
      <c r="G5403" t="s">
        <v>1249</v>
      </c>
      <c r="H5403" t="s">
        <v>1236</v>
      </c>
      <c r="I5403" t="s">
        <v>1246</v>
      </c>
      <c r="J5403" t="s">
        <v>21</v>
      </c>
      <c r="K5403" s="3" t="str">
        <f t="shared" si="349"/>
        <v>IncinerationOther</v>
      </c>
      <c r="L5403" s="9" t="s">
        <v>1480</v>
      </c>
      <c r="M5403" s="9" t="s">
        <v>1246</v>
      </c>
      <c r="N5403" t="s">
        <v>41</v>
      </c>
      <c r="P5403" s="5" t="str">
        <f>IF(LOOKUP($K5403,Fuel_Mappings!$C$2:$C$255,Fuel_Mappings!$D$2:$D$255)&lt;&gt;"",LOOKUP($K5403,Fuel_Mappings!$C$2:$C$255,Fuel_Mappings!$D$2:$D$255),"")</f>
        <v>biomass</v>
      </c>
      <c r="Q5403" s="5" t="str">
        <f>IF($P5403="Other_Fuel",IF(LOOKUP($G5403,Fuel_Mappings!$I$2:$I$36,Fuel_Mappings!$I$2:$I$36)=$G5403,LOOKUP($G5403,Fuel_Mappings!$I$2:$I$36,Fuel_Mappings!$J$2:$J$36),""),"")</f>
        <v/>
      </c>
      <c r="S5403" s="5" t="str">
        <f t="shared" si="350"/>
        <v>5C</v>
      </c>
      <c r="T5403" s="3" t="b">
        <f t="shared" si="351"/>
        <v>0</v>
      </c>
      <c r="U5403" s="3" t="b">
        <f t="shared" si="352"/>
        <v>0</v>
      </c>
    </row>
    <row r="5404" spans="1:21">
      <c r="A5404" s="10">
        <v>50100104</v>
      </c>
      <c r="B5404" t="s">
        <v>1242</v>
      </c>
      <c r="C5404" t="s">
        <v>1243</v>
      </c>
      <c r="D5404" t="s">
        <v>1244</v>
      </c>
      <c r="E5404" t="s">
        <v>114</v>
      </c>
      <c r="F5404" t="s">
        <v>195</v>
      </c>
      <c r="G5404" t="s">
        <v>1249</v>
      </c>
      <c r="H5404" t="s">
        <v>1236</v>
      </c>
      <c r="I5404" t="s">
        <v>1246</v>
      </c>
      <c r="J5404" t="s">
        <v>1250</v>
      </c>
      <c r="K5404" s="3" t="str">
        <f t="shared" si="349"/>
        <v>IncinerationMunicipal Incinerator</v>
      </c>
      <c r="L5404" s="9" t="s">
        <v>1480</v>
      </c>
      <c r="M5404" s="9" t="s">
        <v>1246</v>
      </c>
      <c r="N5404" t="s">
        <v>41</v>
      </c>
      <c r="P5404" s="5" t="str">
        <f>IF(LOOKUP($K5404,Fuel_Mappings!$C$2:$C$255,Fuel_Mappings!$D$2:$D$255)&lt;&gt;"",LOOKUP($K5404,Fuel_Mappings!$C$2:$C$255,Fuel_Mappings!$D$2:$D$255),"")</f>
        <v>biomass</v>
      </c>
      <c r="Q5404" s="5" t="str">
        <f>IF($P5404="Other_Fuel",IF(LOOKUP($G5404,Fuel_Mappings!$I$2:$I$36,Fuel_Mappings!$I$2:$I$36)=$G5404,LOOKUP($G5404,Fuel_Mappings!$I$2:$I$36,Fuel_Mappings!$J$2:$J$36),""),"")</f>
        <v/>
      </c>
      <c r="S5404" s="5" t="str">
        <f t="shared" si="350"/>
        <v>5C</v>
      </c>
      <c r="T5404" s="3" t="b">
        <f t="shared" si="351"/>
        <v>0</v>
      </c>
      <c r="U5404" s="3" t="b">
        <f t="shared" si="352"/>
        <v>0</v>
      </c>
    </row>
    <row r="5405" spans="1:21">
      <c r="A5405" s="10">
        <v>50100106</v>
      </c>
      <c r="B5405" t="s">
        <v>1242</v>
      </c>
      <c r="C5405" t="s">
        <v>1243</v>
      </c>
      <c r="D5405" t="s">
        <v>1244</v>
      </c>
      <c r="E5405" t="s">
        <v>114</v>
      </c>
      <c r="F5405" t="s">
        <v>195</v>
      </c>
      <c r="G5405" t="s">
        <v>1249</v>
      </c>
      <c r="H5405" t="s">
        <v>1236</v>
      </c>
      <c r="I5405" t="s">
        <v>1246</v>
      </c>
      <c r="J5405" t="s">
        <v>1250</v>
      </c>
      <c r="K5405" s="3" t="str">
        <f t="shared" si="349"/>
        <v>IncinerationMunicipal Incinerator</v>
      </c>
      <c r="L5405" s="9" t="s">
        <v>1480</v>
      </c>
      <c r="M5405" s="9" t="s">
        <v>1246</v>
      </c>
      <c r="N5405" t="s">
        <v>41</v>
      </c>
      <c r="P5405" s="5" t="str">
        <f>IF(LOOKUP($K5405,Fuel_Mappings!$C$2:$C$255,Fuel_Mappings!$D$2:$D$255)&lt;&gt;"",LOOKUP($K5405,Fuel_Mappings!$C$2:$C$255,Fuel_Mappings!$D$2:$D$255),"")</f>
        <v>biomass</v>
      </c>
      <c r="Q5405" s="5" t="str">
        <f>IF($P5405="Other_Fuel",IF(LOOKUP($G5405,Fuel_Mappings!$I$2:$I$36,Fuel_Mappings!$I$2:$I$36)=$G5405,LOOKUP($G5405,Fuel_Mappings!$I$2:$I$36,Fuel_Mappings!$J$2:$J$36),""),"")</f>
        <v/>
      </c>
      <c r="S5405" s="5" t="str">
        <f t="shared" si="350"/>
        <v>5C</v>
      </c>
      <c r="T5405" s="3" t="b">
        <f t="shared" si="351"/>
        <v>0</v>
      </c>
      <c r="U5405" s="3" t="b">
        <f t="shared" si="352"/>
        <v>0</v>
      </c>
    </row>
    <row r="5406" spans="1:21">
      <c r="A5406" s="10">
        <v>50100519</v>
      </c>
      <c r="B5406" t="s">
        <v>1242</v>
      </c>
      <c r="C5406" t="s">
        <v>1243</v>
      </c>
      <c r="D5406" t="s">
        <v>1244</v>
      </c>
      <c r="E5406" t="s">
        <v>114</v>
      </c>
      <c r="F5406" t="s">
        <v>195</v>
      </c>
      <c r="G5406" t="s">
        <v>1245</v>
      </c>
      <c r="H5406" t="s">
        <v>1236</v>
      </c>
      <c r="I5406" t="s">
        <v>1246</v>
      </c>
      <c r="J5406" t="s">
        <v>21</v>
      </c>
      <c r="K5406" s="3" t="str">
        <f t="shared" si="349"/>
        <v>IncinerationOther</v>
      </c>
      <c r="L5406" s="9" t="s">
        <v>1480</v>
      </c>
      <c r="M5406" s="9" t="s">
        <v>1246</v>
      </c>
      <c r="N5406" t="s">
        <v>41</v>
      </c>
      <c r="P5406" s="5" t="str">
        <f>IF(LOOKUP($K5406,Fuel_Mappings!$C$2:$C$255,Fuel_Mappings!$D$2:$D$255)&lt;&gt;"",LOOKUP($K5406,Fuel_Mappings!$C$2:$C$255,Fuel_Mappings!$D$2:$D$255),"")</f>
        <v>biomass</v>
      </c>
      <c r="Q5406" s="5" t="str">
        <f>IF($P5406="Other_Fuel",IF(LOOKUP($G5406,Fuel_Mappings!$I$2:$I$36,Fuel_Mappings!$I$2:$I$36)=$G5406,LOOKUP($G5406,Fuel_Mappings!$I$2:$I$36,Fuel_Mappings!$J$2:$J$36),""),"")</f>
        <v/>
      </c>
      <c r="S5406" s="5" t="str">
        <f t="shared" si="350"/>
        <v>5C</v>
      </c>
      <c r="T5406" s="3" t="b">
        <f t="shared" si="351"/>
        <v>0</v>
      </c>
      <c r="U5406" s="3" t="b">
        <f t="shared" si="352"/>
        <v>0</v>
      </c>
    </row>
    <row r="5407" spans="1:21">
      <c r="A5407" s="10">
        <v>50100510</v>
      </c>
      <c r="B5407" t="s">
        <v>1242</v>
      </c>
      <c r="C5407" t="s">
        <v>1243</v>
      </c>
      <c r="D5407" t="s">
        <v>1244</v>
      </c>
      <c r="E5407" t="s">
        <v>114</v>
      </c>
      <c r="F5407" t="s">
        <v>195</v>
      </c>
      <c r="G5407" t="s">
        <v>1245</v>
      </c>
      <c r="H5407" t="s">
        <v>1236</v>
      </c>
      <c r="I5407" t="s">
        <v>1246</v>
      </c>
      <c r="J5407" t="s">
        <v>21</v>
      </c>
      <c r="K5407" s="3" t="str">
        <f t="shared" si="349"/>
        <v>IncinerationOther</v>
      </c>
      <c r="L5407" s="9" t="s">
        <v>1480</v>
      </c>
      <c r="M5407" s="9" t="s">
        <v>1246</v>
      </c>
      <c r="N5407" t="s">
        <v>41</v>
      </c>
      <c r="P5407" s="5" t="str">
        <f>IF(LOOKUP($K5407,Fuel_Mappings!$C$2:$C$255,Fuel_Mappings!$D$2:$D$255)&lt;&gt;"",LOOKUP($K5407,Fuel_Mappings!$C$2:$C$255,Fuel_Mappings!$D$2:$D$255),"")</f>
        <v>biomass</v>
      </c>
      <c r="Q5407" s="5" t="str">
        <f>IF($P5407="Other_Fuel",IF(LOOKUP($G5407,Fuel_Mappings!$I$2:$I$36,Fuel_Mappings!$I$2:$I$36)=$G5407,LOOKUP($G5407,Fuel_Mappings!$I$2:$I$36,Fuel_Mappings!$J$2:$J$36),""),"")</f>
        <v/>
      </c>
      <c r="S5407" s="5" t="str">
        <f t="shared" si="350"/>
        <v>5C</v>
      </c>
      <c r="T5407" s="3" t="b">
        <f t="shared" si="351"/>
        <v>0</v>
      </c>
      <c r="U5407" s="3" t="b">
        <f t="shared" si="352"/>
        <v>0</v>
      </c>
    </row>
    <row r="5408" spans="1:21">
      <c r="A5408" s="10">
        <v>50100202</v>
      </c>
      <c r="B5408" t="s">
        <v>1242</v>
      </c>
      <c r="C5408" t="s">
        <v>1243</v>
      </c>
      <c r="D5408" t="s">
        <v>1244</v>
      </c>
      <c r="E5408" t="s">
        <v>114</v>
      </c>
      <c r="F5408" t="s">
        <v>195</v>
      </c>
      <c r="G5408" t="s">
        <v>1247</v>
      </c>
      <c r="H5408" t="s">
        <v>1236</v>
      </c>
      <c r="I5408" t="s">
        <v>1248</v>
      </c>
      <c r="J5408" t="s">
        <v>187</v>
      </c>
      <c r="K5408" s="3" t="str">
        <f t="shared" si="349"/>
        <v>Open BurningCommercial/Institutional</v>
      </c>
      <c r="L5408" s="9" t="s">
        <v>1480</v>
      </c>
      <c r="M5408" s="9" t="s">
        <v>1246</v>
      </c>
      <c r="N5408" t="s">
        <v>41</v>
      </c>
      <c r="P5408" s="5" t="str">
        <f>IF(LOOKUP($K5408,Fuel_Mappings!$C$2:$C$255,Fuel_Mappings!$D$2:$D$255)&lt;&gt;"",LOOKUP($K5408,Fuel_Mappings!$C$2:$C$255,Fuel_Mappings!$D$2:$D$255),"")</f>
        <v/>
      </c>
      <c r="Q5408" s="5" t="str">
        <f>IF($P5408="Other_Fuel",IF(LOOKUP($G5408,Fuel_Mappings!$I$2:$I$36,Fuel_Mappings!$I$2:$I$36)=$G5408,LOOKUP($G5408,Fuel_Mappings!$I$2:$I$36,Fuel_Mappings!$J$2:$J$36),""),"")</f>
        <v/>
      </c>
      <c r="S5408" s="5" t="str">
        <f t="shared" si="350"/>
        <v>5C</v>
      </c>
      <c r="T5408" s="3" t="b">
        <f t="shared" si="351"/>
        <v>0</v>
      </c>
      <c r="U5408" s="3" t="b">
        <f t="shared" si="352"/>
        <v>0</v>
      </c>
    </row>
    <row r="5409" spans="1:21">
      <c r="A5409" s="10">
        <v>50100507</v>
      </c>
      <c r="B5409" t="s">
        <v>1242</v>
      </c>
      <c r="C5409" t="s">
        <v>1243</v>
      </c>
      <c r="D5409" t="s">
        <v>1244</v>
      </c>
      <c r="E5409" t="s">
        <v>114</v>
      </c>
      <c r="F5409" t="s">
        <v>195</v>
      </c>
      <c r="G5409" t="s">
        <v>1245</v>
      </c>
      <c r="H5409" t="s">
        <v>1236</v>
      </c>
      <c r="I5409" t="s">
        <v>1246</v>
      </c>
      <c r="J5409" t="s">
        <v>21</v>
      </c>
      <c r="K5409" s="3" t="str">
        <f t="shared" si="349"/>
        <v>IncinerationOther</v>
      </c>
      <c r="L5409" s="9" t="s">
        <v>1480</v>
      </c>
      <c r="M5409" s="9" t="s">
        <v>1246</v>
      </c>
      <c r="N5409" t="s">
        <v>41</v>
      </c>
      <c r="P5409" s="5" t="str">
        <f>IF(LOOKUP($K5409,Fuel_Mappings!$C$2:$C$255,Fuel_Mappings!$D$2:$D$255)&lt;&gt;"",LOOKUP($K5409,Fuel_Mappings!$C$2:$C$255,Fuel_Mappings!$D$2:$D$255),"")</f>
        <v>biomass</v>
      </c>
      <c r="Q5409" s="5" t="str">
        <f>IF($P5409="Other_Fuel",IF(LOOKUP($G5409,Fuel_Mappings!$I$2:$I$36,Fuel_Mappings!$I$2:$I$36)=$G5409,LOOKUP($G5409,Fuel_Mappings!$I$2:$I$36,Fuel_Mappings!$J$2:$J$36),""),"")</f>
        <v/>
      </c>
      <c r="S5409" s="5" t="str">
        <f t="shared" si="350"/>
        <v>5C</v>
      </c>
      <c r="T5409" s="3" t="b">
        <f t="shared" si="351"/>
        <v>0</v>
      </c>
      <c r="U5409" s="3" t="b">
        <f t="shared" si="352"/>
        <v>0</v>
      </c>
    </row>
    <row r="5410" spans="1:21">
      <c r="A5410" s="10">
        <v>50100518</v>
      </c>
      <c r="B5410" t="s">
        <v>1242</v>
      </c>
      <c r="C5410" t="s">
        <v>1243</v>
      </c>
      <c r="D5410" t="s">
        <v>1244</v>
      </c>
      <c r="E5410" t="s">
        <v>114</v>
      </c>
      <c r="F5410" t="s">
        <v>195</v>
      </c>
      <c r="G5410" t="s">
        <v>1245</v>
      </c>
      <c r="H5410" t="s">
        <v>1236</v>
      </c>
      <c r="I5410" t="s">
        <v>1246</v>
      </c>
      <c r="J5410" t="s">
        <v>21</v>
      </c>
      <c r="K5410" s="3" t="str">
        <f t="shared" si="349"/>
        <v>IncinerationOther</v>
      </c>
      <c r="L5410" s="9" t="s">
        <v>1480</v>
      </c>
      <c r="M5410" s="9" t="s">
        <v>1246</v>
      </c>
      <c r="N5410" t="s">
        <v>41</v>
      </c>
      <c r="P5410" s="5" t="str">
        <f>IF(LOOKUP($K5410,Fuel_Mappings!$C$2:$C$255,Fuel_Mappings!$D$2:$D$255)&lt;&gt;"",LOOKUP($K5410,Fuel_Mappings!$C$2:$C$255,Fuel_Mappings!$D$2:$D$255),"")</f>
        <v>biomass</v>
      </c>
      <c r="Q5410" s="5" t="str">
        <f>IF($P5410="Other_Fuel",IF(LOOKUP($G5410,Fuel_Mappings!$I$2:$I$36,Fuel_Mappings!$I$2:$I$36)=$G5410,LOOKUP($G5410,Fuel_Mappings!$I$2:$I$36,Fuel_Mappings!$J$2:$J$36),""),"")</f>
        <v/>
      </c>
      <c r="S5410" s="5" t="str">
        <f t="shared" si="350"/>
        <v>5C</v>
      </c>
      <c r="T5410" s="3" t="b">
        <f t="shared" si="351"/>
        <v>0</v>
      </c>
      <c r="U5410" s="3" t="b">
        <f t="shared" si="352"/>
        <v>0</v>
      </c>
    </row>
    <row r="5411" spans="1:21">
      <c r="A5411" s="10">
        <v>50100520</v>
      </c>
      <c r="B5411" t="s">
        <v>1242</v>
      </c>
      <c r="C5411" t="s">
        <v>1243</v>
      </c>
      <c r="D5411" t="s">
        <v>1244</v>
      </c>
      <c r="E5411" t="s">
        <v>114</v>
      </c>
      <c r="F5411" t="s">
        <v>195</v>
      </c>
      <c r="G5411" t="s">
        <v>1245</v>
      </c>
      <c r="H5411" t="s">
        <v>1236</v>
      </c>
      <c r="I5411" t="s">
        <v>1246</v>
      </c>
      <c r="J5411" t="s">
        <v>21</v>
      </c>
      <c r="K5411" s="3" t="str">
        <f t="shared" si="349"/>
        <v>IncinerationOther</v>
      </c>
      <c r="L5411" s="9" t="s">
        <v>1480</v>
      </c>
      <c r="M5411" s="9" t="s">
        <v>1246</v>
      </c>
      <c r="N5411" t="s">
        <v>41</v>
      </c>
      <c r="P5411" s="5" t="str">
        <f>IF(LOOKUP($K5411,Fuel_Mappings!$C$2:$C$255,Fuel_Mappings!$D$2:$D$255)&lt;&gt;"",LOOKUP($K5411,Fuel_Mappings!$C$2:$C$255,Fuel_Mappings!$D$2:$D$255),"")</f>
        <v>biomass</v>
      </c>
      <c r="Q5411" s="5" t="str">
        <f>IF($P5411="Other_Fuel",IF(LOOKUP($G5411,Fuel_Mappings!$I$2:$I$36,Fuel_Mappings!$I$2:$I$36)=$G5411,LOOKUP($G5411,Fuel_Mappings!$I$2:$I$36,Fuel_Mappings!$J$2:$J$36),""),"")</f>
        <v/>
      </c>
      <c r="S5411" s="5" t="str">
        <f t="shared" si="350"/>
        <v>5C</v>
      </c>
      <c r="T5411" s="3" t="b">
        <f t="shared" si="351"/>
        <v>0</v>
      </c>
      <c r="U5411" s="3" t="b">
        <f t="shared" si="352"/>
        <v>0</v>
      </c>
    </row>
    <row r="5412" spans="1:21">
      <c r="A5412" s="10">
        <v>50100512</v>
      </c>
      <c r="B5412" t="s">
        <v>1242</v>
      </c>
      <c r="C5412" t="s">
        <v>1243</v>
      </c>
      <c r="D5412" t="s">
        <v>1244</v>
      </c>
      <c r="E5412" t="s">
        <v>114</v>
      </c>
      <c r="F5412" t="s">
        <v>195</v>
      </c>
      <c r="G5412" t="s">
        <v>1245</v>
      </c>
      <c r="H5412" t="s">
        <v>1236</v>
      </c>
      <c r="I5412" t="s">
        <v>1246</v>
      </c>
      <c r="J5412" t="s">
        <v>21</v>
      </c>
      <c r="K5412" s="3" t="str">
        <f t="shared" si="349"/>
        <v>IncinerationOther</v>
      </c>
      <c r="L5412" s="9" t="s">
        <v>1480</v>
      </c>
      <c r="M5412" s="9" t="s">
        <v>1246</v>
      </c>
      <c r="N5412" t="s">
        <v>41</v>
      </c>
      <c r="P5412" s="5" t="str">
        <f>IF(LOOKUP($K5412,Fuel_Mappings!$C$2:$C$255,Fuel_Mappings!$D$2:$D$255)&lt;&gt;"",LOOKUP($K5412,Fuel_Mappings!$C$2:$C$255,Fuel_Mappings!$D$2:$D$255),"")</f>
        <v>biomass</v>
      </c>
      <c r="Q5412" s="5" t="str">
        <f>IF($P5412="Other_Fuel",IF(LOOKUP($G5412,Fuel_Mappings!$I$2:$I$36,Fuel_Mappings!$I$2:$I$36)=$G5412,LOOKUP($G5412,Fuel_Mappings!$I$2:$I$36,Fuel_Mappings!$J$2:$J$36),""),"")</f>
        <v/>
      </c>
      <c r="S5412" s="5" t="str">
        <f t="shared" si="350"/>
        <v>5C</v>
      </c>
      <c r="T5412" s="3" t="b">
        <f t="shared" si="351"/>
        <v>0</v>
      </c>
      <c r="U5412" s="3" t="b">
        <f t="shared" si="352"/>
        <v>0</v>
      </c>
    </row>
    <row r="5413" spans="1:21">
      <c r="A5413" s="10">
        <v>2610040400</v>
      </c>
      <c r="B5413" t="s">
        <v>1242</v>
      </c>
      <c r="C5413" t="s">
        <v>1243</v>
      </c>
      <c r="D5413" t="s">
        <v>1244</v>
      </c>
      <c r="E5413" t="s">
        <v>1240</v>
      </c>
      <c r="F5413" t="s">
        <v>1248</v>
      </c>
      <c r="G5413" t="s">
        <v>1252</v>
      </c>
      <c r="H5413" t="s">
        <v>1236</v>
      </c>
      <c r="I5413" t="s">
        <v>1248</v>
      </c>
      <c r="J5413" t="s">
        <v>1253</v>
      </c>
      <c r="K5413" s="3" t="str">
        <f t="shared" si="349"/>
        <v>Open BurningYard Waste</v>
      </c>
      <c r="L5413" s="9" t="s">
        <v>1480</v>
      </c>
      <c r="M5413" s="9" t="s">
        <v>1246</v>
      </c>
      <c r="N5413" t="s">
        <v>41</v>
      </c>
      <c r="P5413" s="5" t="str">
        <f>IF(LOOKUP($K5413,Fuel_Mappings!$C$2:$C$255,Fuel_Mappings!$D$2:$D$255)&lt;&gt;"",LOOKUP($K5413,Fuel_Mappings!$C$2:$C$255,Fuel_Mappings!$D$2:$D$255),"")</f>
        <v/>
      </c>
      <c r="Q5413" s="5" t="str">
        <f>IF($P5413="Other_Fuel",IF(LOOKUP($G5413,Fuel_Mappings!$I$2:$I$36,Fuel_Mappings!$I$2:$I$36)=$G5413,LOOKUP($G5413,Fuel_Mappings!$I$2:$I$36,Fuel_Mappings!$J$2:$J$36),""),"")</f>
        <v/>
      </c>
      <c r="S5413" s="5" t="str">
        <f t="shared" si="350"/>
        <v>5C</v>
      </c>
      <c r="T5413" s="3" t="b">
        <f t="shared" si="351"/>
        <v>0</v>
      </c>
      <c r="U5413" s="3" t="b">
        <f t="shared" si="352"/>
        <v>0</v>
      </c>
    </row>
    <row r="5414" spans="1:21">
      <c r="A5414" s="10">
        <v>50200504</v>
      </c>
      <c r="B5414" t="s">
        <v>1254</v>
      </c>
      <c r="C5414" t="s">
        <v>1255</v>
      </c>
      <c r="D5414" t="s">
        <v>1256</v>
      </c>
      <c r="E5414" t="s">
        <v>114</v>
      </c>
      <c r="F5414" t="s">
        <v>190</v>
      </c>
      <c r="G5414" t="s">
        <v>1257</v>
      </c>
      <c r="H5414" t="s">
        <v>1236</v>
      </c>
      <c r="I5414" t="s">
        <v>1246</v>
      </c>
      <c r="J5414" t="s">
        <v>21</v>
      </c>
      <c r="K5414" s="3" t="str">
        <f t="shared" si="349"/>
        <v>IncinerationOther</v>
      </c>
      <c r="L5414" s="9" t="s">
        <v>1480</v>
      </c>
      <c r="M5414" s="9" t="s">
        <v>1246</v>
      </c>
      <c r="N5414" t="s">
        <v>41</v>
      </c>
      <c r="P5414" s="5" t="str">
        <f>IF(LOOKUP($K5414,Fuel_Mappings!$C$2:$C$255,Fuel_Mappings!$D$2:$D$255)&lt;&gt;"",LOOKUP($K5414,Fuel_Mappings!$C$2:$C$255,Fuel_Mappings!$D$2:$D$255),"")</f>
        <v>biomass</v>
      </c>
      <c r="Q5414" s="5" t="str">
        <f>IF($P5414="Other_Fuel",IF(LOOKUP($G5414,Fuel_Mappings!$I$2:$I$36,Fuel_Mappings!$I$2:$I$36)=$G5414,LOOKUP($G5414,Fuel_Mappings!$I$2:$I$36,Fuel_Mappings!$J$2:$J$36),""),"")</f>
        <v/>
      </c>
      <c r="S5414" s="5" t="str">
        <f t="shared" si="350"/>
        <v>5C</v>
      </c>
      <c r="T5414" s="3" t="b">
        <f t="shared" si="351"/>
        <v>0</v>
      </c>
      <c r="U5414" s="3" t="b">
        <f t="shared" si="352"/>
        <v>0</v>
      </c>
    </row>
    <row r="5415" spans="1:21">
      <c r="A5415" s="10">
        <v>50200505</v>
      </c>
      <c r="B5415" t="s">
        <v>1254</v>
      </c>
      <c r="C5415" t="s">
        <v>1255</v>
      </c>
      <c r="D5415" t="s">
        <v>1256</v>
      </c>
      <c r="E5415" t="s">
        <v>114</v>
      </c>
      <c r="F5415" t="s">
        <v>190</v>
      </c>
      <c r="G5415" t="s">
        <v>1257</v>
      </c>
      <c r="H5415" t="s">
        <v>1236</v>
      </c>
      <c r="I5415" t="s">
        <v>1246</v>
      </c>
      <c r="J5415" t="s">
        <v>21</v>
      </c>
      <c r="K5415" s="3" t="str">
        <f t="shared" si="349"/>
        <v>IncinerationOther</v>
      </c>
      <c r="L5415" s="9" t="s">
        <v>1480</v>
      </c>
      <c r="M5415" s="9" t="s">
        <v>1246</v>
      </c>
      <c r="N5415" t="s">
        <v>41</v>
      </c>
      <c r="P5415" s="5" t="str">
        <f>IF(LOOKUP($K5415,Fuel_Mappings!$C$2:$C$255,Fuel_Mappings!$D$2:$D$255)&lt;&gt;"",LOOKUP($K5415,Fuel_Mappings!$C$2:$C$255,Fuel_Mappings!$D$2:$D$255),"")</f>
        <v>biomass</v>
      </c>
      <c r="Q5415" s="5" t="str">
        <f>IF($P5415="Other_Fuel",IF(LOOKUP($G5415,Fuel_Mappings!$I$2:$I$36,Fuel_Mappings!$I$2:$I$36)=$G5415,LOOKUP($G5415,Fuel_Mappings!$I$2:$I$36,Fuel_Mappings!$J$2:$J$36),""),"")</f>
        <v/>
      </c>
      <c r="S5415" s="5" t="str">
        <f t="shared" si="350"/>
        <v>5C</v>
      </c>
      <c r="T5415" s="3" t="b">
        <f t="shared" si="351"/>
        <v>0</v>
      </c>
      <c r="U5415" s="3" t="b">
        <f t="shared" si="352"/>
        <v>0</v>
      </c>
    </row>
    <row r="5416" spans="1:21">
      <c r="A5416" s="10">
        <v>30101030</v>
      </c>
      <c r="B5416" t="s">
        <v>1258</v>
      </c>
      <c r="C5416" t="s">
        <v>1259</v>
      </c>
      <c r="D5416" t="s">
        <v>1260</v>
      </c>
      <c r="E5416" t="s">
        <v>11</v>
      </c>
      <c r="F5416" t="s">
        <v>85</v>
      </c>
      <c r="G5416" t="s">
        <v>633</v>
      </c>
      <c r="H5416" t="s">
        <v>1236</v>
      </c>
      <c r="I5416" t="s">
        <v>1248</v>
      </c>
      <c r="J5416" t="s">
        <v>21</v>
      </c>
      <c r="K5416" s="3" t="str">
        <f t="shared" si="349"/>
        <v>Open BurningOther</v>
      </c>
      <c r="L5416" s="9" t="s">
        <v>1480</v>
      </c>
      <c r="M5416" s="9" t="s">
        <v>1246</v>
      </c>
      <c r="N5416" t="s">
        <v>41</v>
      </c>
      <c r="P5416" s="5" t="str">
        <f>IF(LOOKUP($K5416,Fuel_Mappings!$C$2:$C$255,Fuel_Mappings!$D$2:$D$255)&lt;&gt;"",LOOKUP($K5416,Fuel_Mappings!$C$2:$C$255,Fuel_Mappings!$D$2:$D$255),"")</f>
        <v>Other_Fuel</v>
      </c>
      <c r="Q5416" s="5" t="str">
        <f>IF($P5416="Other_Fuel",IF(LOOKUP($G5416,Fuel_Mappings!$I$2:$I$36,Fuel_Mappings!$I$2:$I$36)=$G5416,LOOKUP($G5416,Fuel_Mappings!$I$2:$I$36,Fuel_Mappings!$J$2:$J$36),""),"")</f>
        <v/>
      </c>
      <c r="S5416" s="5" t="str">
        <f t="shared" si="350"/>
        <v>5C</v>
      </c>
      <c r="T5416" s="3" t="b">
        <f t="shared" si="351"/>
        <v>0</v>
      </c>
      <c r="U5416" s="3" t="b">
        <f t="shared" si="352"/>
        <v>0</v>
      </c>
    </row>
    <row r="5417" spans="1:21">
      <c r="A5417" s="10">
        <v>31307001</v>
      </c>
      <c r="B5417" t="s">
        <v>1258</v>
      </c>
      <c r="C5417" t="s">
        <v>1259</v>
      </c>
      <c r="D5417" t="s">
        <v>1260</v>
      </c>
      <c r="E5417" t="s">
        <v>11</v>
      </c>
      <c r="F5417" t="s">
        <v>109</v>
      </c>
      <c r="G5417" t="s">
        <v>1262</v>
      </c>
      <c r="H5417" t="s">
        <v>1236</v>
      </c>
      <c r="I5417" t="s">
        <v>1246</v>
      </c>
      <c r="J5417" t="s">
        <v>75</v>
      </c>
      <c r="K5417" s="3" t="str">
        <f t="shared" si="349"/>
        <v>IncinerationIndustrial</v>
      </c>
      <c r="L5417" s="9" t="s">
        <v>1480</v>
      </c>
      <c r="M5417" s="9" t="s">
        <v>1246</v>
      </c>
      <c r="N5417" t="s">
        <v>41</v>
      </c>
      <c r="P5417" s="5" t="str">
        <f>IF(LOOKUP($K5417,Fuel_Mappings!$C$2:$C$255,Fuel_Mappings!$D$2:$D$255)&lt;&gt;"",LOOKUP($K5417,Fuel_Mappings!$C$2:$C$255,Fuel_Mappings!$D$2:$D$255),"")</f>
        <v>biomass</v>
      </c>
      <c r="Q5417" s="5" t="str">
        <f>IF($P5417="Other_Fuel",IF(LOOKUP($G5417,Fuel_Mappings!$I$2:$I$36,Fuel_Mappings!$I$2:$I$36)=$G5417,LOOKUP($G5417,Fuel_Mappings!$I$2:$I$36,Fuel_Mappings!$J$2:$J$36),""),"")</f>
        <v/>
      </c>
      <c r="S5417" s="5" t="str">
        <f t="shared" si="350"/>
        <v>5C</v>
      </c>
      <c r="T5417" s="3" t="b">
        <f t="shared" si="351"/>
        <v>0</v>
      </c>
      <c r="U5417" s="3" t="b">
        <f t="shared" si="352"/>
        <v>0</v>
      </c>
    </row>
    <row r="5418" spans="1:21">
      <c r="A5418" s="10">
        <v>31307002</v>
      </c>
      <c r="B5418" t="s">
        <v>1258</v>
      </c>
      <c r="C5418" t="s">
        <v>1259</v>
      </c>
      <c r="D5418" t="s">
        <v>1260</v>
      </c>
      <c r="E5418" t="s">
        <v>11</v>
      </c>
      <c r="F5418" t="s">
        <v>109</v>
      </c>
      <c r="G5418" t="s">
        <v>1262</v>
      </c>
      <c r="H5418" t="s">
        <v>1236</v>
      </c>
      <c r="I5418" t="s">
        <v>1246</v>
      </c>
      <c r="J5418" t="s">
        <v>75</v>
      </c>
      <c r="K5418" s="3" t="str">
        <f t="shared" si="349"/>
        <v>IncinerationIndustrial</v>
      </c>
      <c r="L5418" s="9" t="s">
        <v>1480</v>
      </c>
      <c r="M5418" s="9" t="s">
        <v>1246</v>
      </c>
      <c r="N5418" t="s">
        <v>41</v>
      </c>
      <c r="P5418" s="5" t="str">
        <f>IF(LOOKUP($K5418,Fuel_Mappings!$C$2:$C$255,Fuel_Mappings!$D$2:$D$255)&lt;&gt;"",LOOKUP($K5418,Fuel_Mappings!$C$2:$C$255,Fuel_Mappings!$D$2:$D$255),"")</f>
        <v>biomass</v>
      </c>
      <c r="Q5418" s="5" t="str">
        <f>IF($P5418="Other_Fuel",IF(LOOKUP($G5418,Fuel_Mappings!$I$2:$I$36,Fuel_Mappings!$I$2:$I$36)=$G5418,LOOKUP($G5418,Fuel_Mappings!$I$2:$I$36,Fuel_Mappings!$J$2:$J$36),""),"")</f>
        <v/>
      </c>
      <c r="S5418" s="5" t="str">
        <f t="shared" si="350"/>
        <v>5C</v>
      </c>
      <c r="T5418" s="3" t="b">
        <f t="shared" si="351"/>
        <v>0</v>
      </c>
      <c r="U5418" s="3" t="b">
        <f t="shared" si="352"/>
        <v>0</v>
      </c>
    </row>
    <row r="5419" spans="1:21">
      <c r="A5419" s="10">
        <v>31401001</v>
      </c>
      <c r="B5419" t="s">
        <v>1258</v>
      </c>
      <c r="C5419" t="s">
        <v>1259</v>
      </c>
      <c r="D5419" t="s">
        <v>1260</v>
      </c>
      <c r="E5419" t="s">
        <v>11</v>
      </c>
      <c r="F5419" t="s">
        <v>1116</v>
      </c>
      <c r="G5419" t="s">
        <v>1261</v>
      </c>
      <c r="H5419" t="s">
        <v>1236</v>
      </c>
      <c r="I5419" t="s">
        <v>1246</v>
      </c>
      <c r="J5419" t="s">
        <v>75</v>
      </c>
      <c r="K5419" s="3" t="str">
        <f t="shared" si="349"/>
        <v>IncinerationIndustrial</v>
      </c>
      <c r="L5419" s="9" t="s">
        <v>1480</v>
      </c>
      <c r="M5419" s="9" t="s">
        <v>1246</v>
      </c>
      <c r="N5419" t="s">
        <v>41</v>
      </c>
      <c r="P5419" s="5" t="str">
        <f>IF(LOOKUP($K5419,Fuel_Mappings!$C$2:$C$255,Fuel_Mappings!$D$2:$D$255)&lt;&gt;"",LOOKUP($K5419,Fuel_Mappings!$C$2:$C$255,Fuel_Mappings!$D$2:$D$255),"")</f>
        <v>biomass</v>
      </c>
      <c r="Q5419" s="5" t="str">
        <f>IF($P5419="Other_Fuel",IF(LOOKUP($G5419,Fuel_Mappings!$I$2:$I$36,Fuel_Mappings!$I$2:$I$36)=$G5419,LOOKUP($G5419,Fuel_Mappings!$I$2:$I$36,Fuel_Mappings!$J$2:$J$36),""),"")</f>
        <v/>
      </c>
      <c r="S5419" s="5" t="str">
        <f t="shared" si="350"/>
        <v>5C</v>
      </c>
      <c r="T5419" s="3" t="b">
        <f t="shared" si="351"/>
        <v>0</v>
      </c>
      <c r="U5419" s="3" t="b">
        <f t="shared" si="352"/>
        <v>0</v>
      </c>
    </row>
    <row r="5420" spans="1:21">
      <c r="A5420" s="10">
        <v>49090015</v>
      </c>
      <c r="B5420" t="s">
        <v>1258</v>
      </c>
      <c r="C5420" t="s">
        <v>1259</v>
      </c>
      <c r="D5420" t="s">
        <v>1260</v>
      </c>
      <c r="E5420" t="s">
        <v>95</v>
      </c>
      <c r="F5420" t="s">
        <v>111</v>
      </c>
      <c r="G5420" t="s">
        <v>86</v>
      </c>
      <c r="H5420" t="s">
        <v>1236</v>
      </c>
      <c r="I5420" t="s">
        <v>1246</v>
      </c>
      <c r="J5420" t="s">
        <v>75</v>
      </c>
      <c r="K5420" s="3" t="str">
        <f t="shared" si="349"/>
        <v>IncinerationIndustrial</v>
      </c>
      <c r="L5420" s="9" t="s">
        <v>1480</v>
      </c>
      <c r="M5420" s="9" t="s">
        <v>1246</v>
      </c>
      <c r="N5420" t="s">
        <v>41</v>
      </c>
      <c r="P5420" s="5" t="str">
        <f>IF(LOOKUP($K5420,Fuel_Mappings!$C$2:$C$255,Fuel_Mappings!$D$2:$D$255)&lt;&gt;"",LOOKUP($K5420,Fuel_Mappings!$C$2:$C$255,Fuel_Mappings!$D$2:$D$255),"")</f>
        <v>biomass</v>
      </c>
      <c r="Q5420" s="5" t="str">
        <f>IF($P5420="Other_Fuel",IF(LOOKUP($G5420,Fuel_Mappings!$I$2:$I$36,Fuel_Mappings!$I$2:$I$36)=$G5420,LOOKUP($G5420,Fuel_Mappings!$I$2:$I$36,Fuel_Mappings!$J$2:$J$36),""),"")</f>
        <v/>
      </c>
      <c r="S5420" s="5" t="str">
        <f t="shared" si="350"/>
        <v>5C</v>
      </c>
      <c r="T5420" s="3" t="b">
        <f t="shared" si="351"/>
        <v>0</v>
      </c>
      <c r="U5420" s="3" t="b">
        <f t="shared" si="352"/>
        <v>0</v>
      </c>
    </row>
    <row r="5421" spans="1:21">
      <c r="A5421" s="10">
        <v>49000203</v>
      </c>
      <c r="B5421" t="s">
        <v>1258</v>
      </c>
      <c r="C5421" t="s">
        <v>1259</v>
      </c>
      <c r="D5421" t="s">
        <v>1260</v>
      </c>
      <c r="E5421" t="s">
        <v>95</v>
      </c>
      <c r="F5421" t="s">
        <v>111</v>
      </c>
      <c r="G5421" t="s">
        <v>707</v>
      </c>
      <c r="H5421" t="s">
        <v>1236</v>
      </c>
      <c r="I5421" t="s">
        <v>1246</v>
      </c>
      <c r="J5421" t="s">
        <v>75</v>
      </c>
      <c r="K5421" s="3" t="str">
        <f t="shared" si="349"/>
        <v>IncinerationIndustrial</v>
      </c>
      <c r="L5421" s="9" t="s">
        <v>1480</v>
      </c>
      <c r="M5421" s="9" t="s">
        <v>1246</v>
      </c>
      <c r="N5421" t="s">
        <v>41</v>
      </c>
      <c r="P5421" s="5" t="str">
        <f>IF(LOOKUP($K5421,Fuel_Mappings!$C$2:$C$255,Fuel_Mappings!$D$2:$D$255)&lt;&gt;"",LOOKUP($K5421,Fuel_Mappings!$C$2:$C$255,Fuel_Mappings!$D$2:$D$255),"")</f>
        <v>biomass</v>
      </c>
      <c r="Q5421" s="5" t="str">
        <f>IF($P5421="Other_Fuel",IF(LOOKUP($G5421,Fuel_Mappings!$I$2:$I$36,Fuel_Mappings!$I$2:$I$36)=$G5421,LOOKUP($G5421,Fuel_Mappings!$I$2:$I$36,Fuel_Mappings!$J$2:$J$36),""),"")</f>
        <v/>
      </c>
      <c r="S5421" s="5" t="str">
        <f t="shared" si="350"/>
        <v>5C</v>
      </c>
      <c r="T5421" s="3" t="b">
        <f t="shared" si="351"/>
        <v>0</v>
      </c>
      <c r="U5421" s="3" t="b">
        <f t="shared" si="352"/>
        <v>0</v>
      </c>
    </row>
    <row r="5422" spans="1:21">
      <c r="A5422" s="10">
        <v>50200205</v>
      </c>
      <c r="B5422" t="s">
        <v>1258</v>
      </c>
      <c r="C5422" t="s">
        <v>1259</v>
      </c>
      <c r="D5422" t="s">
        <v>1260</v>
      </c>
      <c r="E5422" t="s">
        <v>114</v>
      </c>
      <c r="F5422" t="s">
        <v>190</v>
      </c>
      <c r="G5422" t="s">
        <v>1248</v>
      </c>
      <c r="H5422" t="s">
        <v>1236</v>
      </c>
      <c r="I5422" t="s">
        <v>1246</v>
      </c>
      <c r="J5422" t="s">
        <v>75</v>
      </c>
      <c r="K5422" s="3" t="str">
        <f t="shared" si="349"/>
        <v>IncinerationIndustrial</v>
      </c>
      <c r="L5422" s="9" t="s">
        <v>1480</v>
      </c>
      <c r="M5422" s="9" t="s">
        <v>1246</v>
      </c>
      <c r="N5422" t="s">
        <v>41</v>
      </c>
      <c r="P5422" s="5" t="str">
        <f>IF(LOOKUP($K5422,Fuel_Mappings!$C$2:$C$255,Fuel_Mappings!$D$2:$D$255)&lt;&gt;"",LOOKUP($K5422,Fuel_Mappings!$C$2:$C$255,Fuel_Mappings!$D$2:$D$255),"")</f>
        <v>biomass</v>
      </c>
      <c r="Q5422" s="5" t="str">
        <f>IF($P5422="Other_Fuel",IF(LOOKUP($G5422,Fuel_Mappings!$I$2:$I$36,Fuel_Mappings!$I$2:$I$36)=$G5422,LOOKUP($G5422,Fuel_Mappings!$I$2:$I$36,Fuel_Mappings!$J$2:$J$36),""),"")</f>
        <v/>
      </c>
      <c r="S5422" s="5" t="str">
        <f t="shared" si="350"/>
        <v>5C</v>
      </c>
      <c r="T5422" s="3" t="b">
        <f t="shared" si="351"/>
        <v>0</v>
      </c>
      <c r="U5422" s="3" t="b">
        <f t="shared" si="352"/>
        <v>0</v>
      </c>
    </row>
    <row r="5423" spans="1:21">
      <c r="A5423" s="10">
        <v>50300101</v>
      </c>
      <c r="B5423" t="s">
        <v>1258</v>
      </c>
      <c r="C5423" t="s">
        <v>1259</v>
      </c>
      <c r="D5423" t="s">
        <v>1260</v>
      </c>
      <c r="E5423" t="s">
        <v>114</v>
      </c>
      <c r="F5423" t="s">
        <v>115</v>
      </c>
      <c r="G5423" t="s">
        <v>1246</v>
      </c>
      <c r="H5423" t="s">
        <v>1236</v>
      </c>
      <c r="I5423" t="s">
        <v>1246</v>
      </c>
      <c r="J5423" t="s">
        <v>75</v>
      </c>
      <c r="K5423" s="3" t="str">
        <f t="shared" si="349"/>
        <v>IncinerationIndustrial</v>
      </c>
      <c r="L5423" s="9" t="s">
        <v>1480</v>
      </c>
      <c r="M5423" s="9" t="s">
        <v>1246</v>
      </c>
      <c r="N5423" t="s">
        <v>41</v>
      </c>
      <c r="P5423" s="5" t="str">
        <f>IF(LOOKUP($K5423,Fuel_Mappings!$C$2:$C$255,Fuel_Mappings!$D$2:$D$255)&lt;&gt;"",LOOKUP($K5423,Fuel_Mappings!$C$2:$C$255,Fuel_Mappings!$D$2:$D$255),"")</f>
        <v>biomass</v>
      </c>
      <c r="Q5423" s="5" t="str">
        <f>IF($P5423="Other_Fuel",IF(LOOKUP($G5423,Fuel_Mappings!$I$2:$I$36,Fuel_Mappings!$I$2:$I$36)=$G5423,LOOKUP($G5423,Fuel_Mappings!$I$2:$I$36,Fuel_Mappings!$J$2:$J$36),""),"")</f>
        <v/>
      </c>
      <c r="S5423" s="5" t="str">
        <f t="shared" si="350"/>
        <v>5C</v>
      </c>
      <c r="T5423" s="3" t="b">
        <f t="shared" si="351"/>
        <v>0</v>
      </c>
      <c r="U5423" s="3" t="b">
        <f t="shared" si="352"/>
        <v>0</v>
      </c>
    </row>
    <row r="5424" spans="1:21">
      <c r="A5424" s="10">
        <v>50300501</v>
      </c>
      <c r="B5424" t="s">
        <v>1258</v>
      </c>
      <c r="C5424" t="s">
        <v>1259</v>
      </c>
      <c r="D5424" t="s">
        <v>1260</v>
      </c>
      <c r="E5424" t="s">
        <v>114</v>
      </c>
      <c r="F5424" t="s">
        <v>115</v>
      </c>
      <c r="G5424" t="s">
        <v>1246</v>
      </c>
      <c r="H5424" t="s">
        <v>1236</v>
      </c>
      <c r="I5424" t="s">
        <v>1246</v>
      </c>
      <c r="J5424" t="s">
        <v>75</v>
      </c>
      <c r="K5424" s="3" t="str">
        <f t="shared" si="349"/>
        <v>IncinerationIndustrial</v>
      </c>
      <c r="L5424" s="9" t="s">
        <v>1480</v>
      </c>
      <c r="M5424" s="9" t="s">
        <v>1246</v>
      </c>
      <c r="N5424" t="s">
        <v>41</v>
      </c>
      <c r="P5424" s="5" t="str">
        <f>IF(LOOKUP($K5424,Fuel_Mappings!$C$2:$C$255,Fuel_Mappings!$D$2:$D$255)&lt;&gt;"",LOOKUP($K5424,Fuel_Mappings!$C$2:$C$255,Fuel_Mappings!$D$2:$D$255),"")</f>
        <v>biomass</v>
      </c>
      <c r="Q5424" s="5" t="str">
        <f>IF($P5424="Other_Fuel",IF(LOOKUP($G5424,Fuel_Mappings!$I$2:$I$36,Fuel_Mappings!$I$2:$I$36)=$G5424,LOOKUP($G5424,Fuel_Mappings!$I$2:$I$36,Fuel_Mappings!$J$2:$J$36),""),"")</f>
        <v/>
      </c>
      <c r="S5424" s="5" t="str">
        <f t="shared" si="350"/>
        <v>5C</v>
      </c>
      <c r="T5424" s="3" t="b">
        <f t="shared" si="351"/>
        <v>0</v>
      </c>
      <c r="U5424" s="3" t="b">
        <f t="shared" si="352"/>
        <v>0</v>
      </c>
    </row>
    <row r="5425" spans="1:21">
      <c r="A5425" s="10">
        <v>50300205</v>
      </c>
      <c r="B5425" t="s">
        <v>1258</v>
      </c>
      <c r="C5425" t="s">
        <v>1259</v>
      </c>
      <c r="D5425" t="s">
        <v>1260</v>
      </c>
      <c r="E5425" t="s">
        <v>114</v>
      </c>
      <c r="F5425" t="s">
        <v>115</v>
      </c>
      <c r="G5425" t="s">
        <v>1248</v>
      </c>
      <c r="H5425" t="s">
        <v>1236</v>
      </c>
      <c r="I5425" t="s">
        <v>1248</v>
      </c>
      <c r="J5425" t="s">
        <v>75</v>
      </c>
      <c r="K5425" s="3" t="str">
        <f t="shared" si="349"/>
        <v>Open BurningIndustrial</v>
      </c>
      <c r="L5425" s="9" t="s">
        <v>1480</v>
      </c>
      <c r="M5425" s="9" t="s">
        <v>1246</v>
      </c>
      <c r="N5425" t="s">
        <v>41</v>
      </c>
      <c r="P5425" s="5" t="str">
        <f>IF(LOOKUP($K5425,Fuel_Mappings!$C$2:$C$255,Fuel_Mappings!$D$2:$D$255)&lt;&gt;"",LOOKUP($K5425,Fuel_Mappings!$C$2:$C$255,Fuel_Mappings!$D$2:$D$255),"")</f>
        <v/>
      </c>
      <c r="Q5425" s="5" t="str">
        <f>IF($P5425="Other_Fuel",IF(LOOKUP($G5425,Fuel_Mappings!$I$2:$I$36,Fuel_Mappings!$I$2:$I$36)=$G5425,LOOKUP($G5425,Fuel_Mappings!$I$2:$I$36,Fuel_Mappings!$J$2:$J$36),""),"")</f>
        <v/>
      </c>
      <c r="S5425" s="5" t="str">
        <f t="shared" si="350"/>
        <v>5C</v>
      </c>
      <c r="T5425" s="3" t="b">
        <f t="shared" si="351"/>
        <v>0</v>
      </c>
      <c r="U5425" s="3" t="b">
        <f t="shared" si="352"/>
        <v>0</v>
      </c>
    </row>
    <row r="5426" spans="1:21">
      <c r="A5426" s="10">
        <v>50300506</v>
      </c>
      <c r="B5426" t="s">
        <v>1258</v>
      </c>
      <c r="C5426" t="s">
        <v>1259</v>
      </c>
      <c r="D5426" t="s">
        <v>1260</v>
      </c>
      <c r="E5426" t="s">
        <v>114</v>
      </c>
      <c r="F5426" t="s">
        <v>115</v>
      </c>
      <c r="G5426" t="s">
        <v>1246</v>
      </c>
      <c r="H5426" t="s">
        <v>1236</v>
      </c>
      <c r="I5426" t="s">
        <v>1246</v>
      </c>
      <c r="J5426" t="s">
        <v>75</v>
      </c>
      <c r="K5426" s="3" t="str">
        <f t="shared" si="349"/>
        <v>IncinerationIndustrial</v>
      </c>
      <c r="L5426" s="9" t="s">
        <v>1480</v>
      </c>
      <c r="M5426" s="9" t="s">
        <v>1246</v>
      </c>
      <c r="N5426" t="s">
        <v>41</v>
      </c>
      <c r="P5426" s="5" t="str">
        <f>IF(LOOKUP($K5426,Fuel_Mappings!$C$2:$C$255,Fuel_Mappings!$D$2:$D$255)&lt;&gt;"",LOOKUP($K5426,Fuel_Mappings!$C$2:$C$255,Fuel_Mappings!$D$2:$D$255),"")</f>
        <v>biomass</v>
      </c>
      <c r="Q5426" s="5" t="str">
        <f>IF($P5426="Other_Fuel",IF(LOOKUP($G5426,Fuel_Mappings!$I$2:$I$36,Fuel_Mappings!$I$2:$I$36)=$G5426,LOOKUP($G5426,Fuel_Mappings!$I$2:$I$36,Fuel_Mappings!$J$2:$J$36),""),"")</f>
        <v/>
      </c>
      <c r="S5426" s="5" t="str">
        <f t="shared" si="350"/>
        <v>5C</v>
      </c>
      <c r="T5426" s="3" t="b">
        <f t="shared" si="351"/>
        <v>0</v>
      </c>
      <c r="U5426" s="3" t="b">
        <f t="shared" si="352"/>
        <v>0</v>
      </c>
    </row>
    <row r="5427" spans="1:21">
      <c r="A5427" s="10">
        <v>50300102</v>
      </c>
      <c r="B5427" t="s">
        <v>1258</v>
      </c>
      <c r="C5427" t="s">
        <v>1259</v>
      </c>
      <c r="D5427" t="s">
        <v>1260</v>
      </c>
      <c r="E5427" t="s">
        <v>114</v>
      </c>
      <c r="F5427" t="s">
        <v>115</v>
      </c>
      <c r="G5427" t="s">
        <v>1246</v>
      </c>
      <c r="H5427" t="s">
        <v>1236</v>
      </c>
      <c r="I5427" t="s">
        <v>1246</v>
      </c>
      <c r="J5427" t="s">
        <v>75</v>
      </c>
      <c r="K5427" s="3" t="str">
        <f t="shared" ref="K5427:K5490" si="353">I5427&amp;J5427</f>
        <v>IncinerationIndustrial</v>
      </c>
      <c r="L5427" s="9" t="s">
        <v>1480</v>
      </c>
      <c r="M5427" s="9" t="s">
        <v>1246</v>
      </c>
      <c r="N5427" t="s">
        <v>41</v>
      </c>
      <c r="P5427" s="5" t="str">
        <f>IF(LOOKUP($K5427,Fuel_Mappings!$C$2:$C$255,Fuel_Mappings!$D$2:$D$255)&lt;&gt;"",LOOKUP($K5427,Fuel_Mappings!$C$2:$C$255,Fuel_Mappings!$D$2:$D$255),"")</f>
        <v>biomass</v>
      </c>
      <c r="Q5427" s="5" t="str">
        <f>IF($P5427="Other_Fuel",IF(LOOKUP($G5427,Fuel_Mappings!$I$2:$I$36,Fuel_Mappings!$I$2:$I$36)=$G5427,LOOKUP($G5427,Fuel_Mappings!$I$2:$I$36,Fuel_Mappings!$J$2:$J$36),""),"")</f>
        <v/>
      </c>
      <c r="S5427" s="5" t="str">
        <f t="shared" si="350"/>
        <v>5C</v>
      </c>
      <c r="T5427" s="3" t="b">
        <f t="shared" si="351"/>
        <v>0</v>
      </c>
      <c r="U5427" s="3" t="b">
        <f t="shared" si="352"/>
        <v>0</v>
      </c>
    </row>
    <row r="5428" spans="1:21">
      <c r="A5428" s="10">
        <v>50300201</v>
      </c>
      <c r="B5428" t="s">
        <v>1258</v>
      </c>
      <c r="C5428" t="s">
        <v>1259</v>
      </c>
      <c r="D5428" t="s">
        <v>1260</v>
      </c>
      <c r="E5428" t="s">
        <v>114</v>
      </c>
      <c r="F5428" t="s">
        <v>115</v>
      </c>
      <c r="G5428" t="s">
        <v>1248</v>
      </c>
      <c r="H5428" t="s">
        <v>1236</v>
      </c>
      <c r="I5428" t="s">
        <v>1248</v>
      </c>
      <c r="J5428" t="s">
        <v>75</v>
      </c>
      <c r="K5428" s="3" t="str">
        <f t="shared" si="353"/>
        <v>Open BurningIndustrial</v>
      </c>
      <c r="L5428" s="9" t="s">
        <v>1480</v>
      </c>
      <c r="M5428" s="9" t="s">
        <v>1246</v>
      </c>
      <c r="N5428" t="s">
        <v>41</v>
      </c>
      <c r="P5428" s="5" t="str">
        <f>IF(LOOKUP($K5428,Fuel_Mappings!$C$2:$C$255,Fuel_Mappings!$D$2:$D$255)&lt;&gt;"",LOOKUP($K5428,Fuel_Mappings!$C$2:$C$255,Fuel_Mappings!$D$2:$D$255),"")</f>
        <v/>
      </c>
      <c r="Q5428" s="5" t="str">
        <f>IF($P5428="Other_Fuel",IF(LOOKUP($G5428,Fuel_Mappings!$I$2:$I$36,Fuel_Mappings!$I$2:$I$36)=$G5428,LOOKUP($G5428,Fuel_Mappings!$I$2:$I$36,Fuel_Mappings!$J$2:$J$36),""),"")</f>
        <v/>
      </c>
      <c r="S5428" s="5" t="str">
        <f t="shared" si="350"/>
        <v>5C</v>
      </c>
      <c r="T5428" s="3" t="b">
        <f t="shared" si="351"/>
        <v>0</v>
      </c>
      <c r="U5428" s="3" t="b">
        <f t="shared" si="352"/>
        <v>0</v>
      </c>
    </row>
    <row r="5429" spans="1:21">
      <c r="A5429" s="10">
        <v>50300504</v>
      </c>
      <c r="B5429" t="s">
        <v>1258</v>
      </c>
      <c r="C5429" t="s">
        <v>1259</v>
      </c>
      <c r="D5429" t="s">
        <v>1260</v>
      </c>
      <c r="E5429" t="s">
        <v>114</v>
      </c>
      <c r="F5429" t="s">
        <v>115</v>
      </c>
      <c r="G5429" t="s">
        <v>1246</v>
      </c>
      <c r="H5429" t="s">
        <v>1236</v>
      </c>
      <c r="I5429" t="s">
        <v>1246</v>
      </c>
      <c r="J5429" t="s">
        <v>75</v>
      </c>
      <c r="K5429" s="3" t="str">
        <f t="shared" si="353"/>
        <v>IncinerationIndustrial</v>
      </c>
      <c r="L5429" s="9" t="s">
        <v>1480</v>
      </c>
      <c r="M5429" s="9" t="s">
        <v>1246</v>
      </c>
      <c r="N5429" t="s">
        <v>41</v>
      </c>
      <c r="P5429" s="5" t="str">
        <f>IF(LOOKUP($K5429,Fuel_Mappings!$C$2:$C$255,Fuel_Mappings!$D$2:$D$255)&lt;&gt;"",LOOKUP($K5429,Fuel_Mappings!$C$2:$C$255,Fuel_Mappings!$D$2:$D$255),"")</f>
        <v>biomass</v>
      </c>
      <c r="Q5429" s="5" t="str">
        <f>IF($P5429="Other_Fuel",IF(LOOKUP($G5429,Fuel_Mappings!$I$2:$I$36,Fuel_Mappings!$I$2:$I$36)=$G5429,LOOKUP($G5429,Fuel_Mappings!$I$2:$I$36,Fuel_Mappings!$J$2:$J$36),""),"")</f>
        <v/>
      </c>
      <c r="S5429" s="5" t="str">
        <f t="shared" si="350"/>
        <v>5C</v>
      </c>
      <c r="T5429" s="3" t="b">
        <f t="shared" si="351"/>
        <v>0</v>
      </c>
      <c r="U5429" s="3" t="b">
        <f t="shared" si="352"/>
        <v>0</v>
      </c>
    </row>
    <row r="5430" spans="1:21">
      <c r="A5430" s="10">
        <v>50300503</v>
      </c>
      <c r="B5430" t="s">
        <v>1258</v>
      </c>
      <c r="C5430" t="s">
        <v>1259</v>
      </c>
      <c r="D5430" t="s">
        <v>1260</v>
      </c>
      <c r="E5430" t="s">
        <v>114</v>
      </c>
      <c r="F5430" t="s">
        <v>115</v>
      </c>
      <c r="G5430" t="s">
        <v>1246</v>
      </c>
      <c r="H5430" t="s">
        <v>1236</v>
      </c>
      <c r="I5430" t="s">
        <v>1246</v>
      </c>
      <c r="J5430" t="s">
        <v>75</v>
      </c>
      <c r="K5430" s="3" t="str">
        <f t="shared" si="353"/>
        <v>IncinerationIndustrial</v>
      </c>
      <c r="L5430" s="9" t="s">
        <v>1480</v>
      </c>
      <c r="M5430" s="9" t="s">
        <v>1246</v>
      </c>
      <c r="N5430" t="s">
        <v>41</v>
      </c>
      <c r="P5430" s="5" t="str">
        <f>IF(LOOKUP($K5430,Fuel_Mappings!$C$2:$C$255,Fuel_Mappings!$D$2:$D$255)&lt;&gt;"",LOOKUP($K5430,Fuel_Mappings!$C$2:$C$255,Fuel_Mappings!$D$2:$D$255),"")</f>
        <v>biomass</v>
      </c>
      <c r="Q5430" s="5" t="str">
        <f>IF($P5430="Other_Fuel",IF(LOOKUP($G5430,Fuel_Mappings!$I$2:$I$36,Fuel_Mappings!$I$2:$I$36)=$G5430,LOOKUP($G5430,Fuel_Mappings!$I$2:$I$36,Fuel_Mappings!$J$2:$J$36),""),"")</f>
        <v/>
      </c>
      <c r="S5430" s="5" t="str">
        <f t="shared" si="350"/>
        <v>5C</v>
      </c>
      <c r="T5430" s="3" t="b">
        <f t="shared" si="351"/>
        <v>0</v>
      </c>
      <c r="U5430" s="3" t="b">
        <f t="shared" si="352"/>
        <v>0</v>
      </c>
    </row>
    <row r="5431" spans="1:21">
      <c r="A5431" s="10">
        <v>50300107</v>
      </c>
      <c r="B5431" t="s">
        <v>1258</v>
      </c>
      <c r="C5431" t="s">
        <v>1259</v>
      </c>
      <c r="D5431" t="s">
        <v>1260</v>
      </c>
      <c r="E5431" t="s">
        <v>114</v>
      </c>
      <c r="F5431" t="s">
        <v>115</v>
      </c>
      <c r="G5431" t="s">
        <v>1246</v>
      </c>
      <c r="H5431" t="s">
        <v>1236</v>
      </c>
      <c r="I5431" t="s">
        <v>1246</v>
      </c>
      <c r="J5431" t="s">
        <v>75</v>
      </c>
      <c r="K5431" s="3" t="str">
        <f t="shared" si="353"/>
        <v>IncinerationIndustrial</v>
      </c>
      <c r="L5431" s="9" t="s">
        <v>1480</v>
      </c>
      <c r="M5431" s="9" t="s">
        <v>1246</v>
      </c>
      <c r="N5431" t="s">
        <v>41</v>
      </c>
      <c r="P5431" s="5" t="str">
        <f>IF(LOOKUP($K5431,Fuel_Mappings!$C$2:$C$255,Fuel_Mappings!$D$2:$D$255)&lt;&gt;"",LOOKUP($K5431,Fuel_Mappings!$C$2:$C$255,Fuel_Mappings!$D$2:$D$255),"")</f>
        <v>biomass</v>
      </c>
      <c r="Q5431" s="5" t="str">
        <f>IF($P5431="Other_Fuel",IF(LOOKUP($G5431,Fuel_Mappings!$I$2:$I$36,Fuel_Mappings!$I$2:$I$36)=$G5431,LOOKUP($G5431,Fuel_Mappings!$I$2:$I$36,Fuel_Mappings!$J$2:$J$36),""),"")</f>
        <v/>
      </c>
      <c r="S5431" s="5" t="str">
        <f t="shared" si="350"/>
        <v>5C</v>
      </c>
      <c r="T5431" s="3" t="b">
        <f t="shared" si="351"/>
        <v>0</v>
      </c>
      <c r="U5431" s="3" t="b">
        <f t="shared" si="352"/>
        <v>0</v>
      </c>
    </row>
    <row r="5432" spans="1:21">
      <c r="A5432" s="10">
        <v>50300112</v>
      </c>
      <c r="B5432" t="s">
        <v>1258</v>
      </c>
      <c r="C5432" t="s">
        <v>1259</v>
      </c>
      <c r="D5432" t="s">
        <v>1260</v>
      </c>
      <c r="E5432" t="s">
        <v>114</v>
      </c>
      <c r="F5432" t="s">
        <v>115</v>
      </c>
      <c r="G5432" t="s">
        <v>1246</v>
      </c>
      <c r="H5432" t="s">
        <v>1236</v>
      </c>
      <c r="I5432" t="s">
        <v>1246</v>
      </c>
      <c r="J5432" t="s">
        <v>75</v>
      </c>
      <c r="K5432" s="3" t="str">
        <f t="shared" si="353"/>
        <v>IncinerationIndustrial</v>
      </c>
      <c r="L5432" s="9" t="s">
        <v>1480</v>
      </c>
      <c r="M5432" s="9" t="s">
        <v>1246</v>
      </c>
      <c r="N5432" t="s">
        <v>41</v>
      </c>
      <c r="P5432" s="5" t="str">
        <f>IF(LOOKUP($K5432,Fuel_Mappings!$C$2:$C$255,Fuel_Mappings!$D$2:$D$255)&lt;&gt;"",LOOKUP($K5432,Fuel_Mappings!$C$2:$C$255,Fuel_Mappings!$D$2:$D$255),"")</f>
        <v>biomass</v>
      </c>
      <c r="Q5432" s="5" t="str">
        <f>IF($P5432="Other_Fuel",IF(LOOKUP($G5432,Fuel_Mappings!$I$2:$I$36,Fuel_Mappings!$I$2:$I$36)=$G5432,LOOKUP($G5432,Fuel_Mappings!$I$2:$I$36,Fuel_Mappings!$J$2:$J$36),""),"")</f>
        <v/>
      </c>
      <c r="S5432" s="5" t="str">
        <f t="shared" si="350"/>
        <v>5C</v>
      </c>
      <c r="T5432" s="3" t="b">
        <f t="shared" si="351"/>
        <v>0</v>
      </c>
      <c r="U5432" s="3" t="b">
        <f t="shared" si="352"/>
        <v>0</v>
      </c>
    </row>
    <row r="5433" spans="1:21">
      <c r="A5433" s="10">
        <v>50300113</v>
      </c>
      <c r="B5433" t="s">
        <v>1258</v>
      </c>
      <c r="C5433" t="s">
        <v>1259</v>
      </c>
      <c r="D5433" t="s">
        <v>1260</v>
      </c>
      <c r="E5433" t="s">
        <v>114</v>
      </c>
      <c r="F5433" t="s">
        <v>115</v>
      </c>
      <c r="G5433" t="s">
        <v>1246</v>
      </c>
      <c r="H5433" t="s">
        <v>1236</v>
      </c>
      <c r="I5433" t="s">
        <v>1246</v>
      </c>
      <c r="J5433" t="s">
        <v>75</v>
      </c>
      <c r="K5433" s="3" t="str">
        <f t="shared" si="353"/>
        <v>IncinerationIndustrial</v>
      </c>
      <c r="L5433" s="9" t="s">
        <v>1480</v>
      </c>
      <c r="M5433" s="9" t="s">
        <v>1246</v>
      </c>
      <c r="N5433" t="s">
        <v>41</v>
      </c>
      <c r="P5433" s="5" t="str">
        <f>IF(LOOKUP($K5433,Fuel_Mappings!$C$2:$C$255,Fuel_Mappings!$D$2:$D$255)&lt;&gt;"",LOOKUP($K5433,Fuel_Mappings!$C$2:$C$255,Fuel_Mappings!$D$2:$D$255),"")</f>
        <v>biomass</v>
      </c>
      <c r="Q5433" s="5" t="str">
        <f>IF($P5433="Other_Fuel",IF(LOOKUP($G5433,Fuel_Mappings!$I$2:$I$36,Fuel_Mappings!$I$2:$I$36)=$G5433,LOOKUP($G5433,Fuel_Mappings!$I$2:$I$36,Fuel_Mappings!$J$2:$J$36),""),"")</f>
        <v/>
      </c>
      <c r="S5433" s="5" t="str">
        <f t="shared" si="350"/>
        <v>5C</v>
      </c>
      <c r="T5433" s="3" t="b">
        <f t="shared" si="351"/>
        <v>0</v>
      </c>
      <c r="U5433" s="3" t="b">
        <f t="shared" si="352"/>
        <v>0</v>
      </c>
    </row>
    <row r="5434" spans="1:21">
      <c r="A5434" s="10">
        <v>50300114</v>
      </c>
      <c r="B5434" t="s">
        <v>1258</v>
      </c>
      <c r="C5434" t="s">
        <v>1259</v>
      </c>
      <c r="D5434" t="s">
        <v>1260</v>
      </c>
      <c r="E5434" t="s">
        <v>114</v>
      </c>
      <c r="F5434" t="s">
        <v>115</v>
      </c>
      <c r="G5434" t="s">
        <v>1246</v>
      </c>
      <c r="H5434" t="s">
        <v>1236</v>
      </c>
      <c r="I5434" t="s">
        <v>1246</v>
      </c>
      <c r="J5434" t="s">
        <v>75</v>
      </c>
      <c r="K5434" s="3" t="str">
        <f t="shared" si="353"/>
        <v>IncinerationIndustrial</v>
      </c>
      <c r="L5434" s="9" t="s">
        <v>1480</v>
      </c>
      <c r="M5434" s="9" t="s">
        <v>1246</v>
      </c>
      <c r="N5434" t="s">
        <v>41</v>
      </c>
      <c r="P5434" s="5" t="str">
        <f>IF(LOOKUP($K5434,Fuel_Mappings!$C$2:$C$255,Fuel_Mappings!$D$2:$D$255)&lt;&gt;"",LOOKUP($K5434,Fuel_Mappings!$C$2:$C$255,Fuel_Mappings!$D$2:$D$255),"")</f>
        <v>biomass</v>
      </c>
      <c r="Q5434" s="5" t="str">
        <f>IF($P5434="Other_Fuel",IF(LOOKUP($G5434,Fuel_Mappings!$I$2:$I$36,Fuel_Mappings!$I$2:$I$36)=$G5434,LOOKUP($G5434,Fuel_Mappings!$I$2:$I$36,Fuel_Mappings!$J$2:$J$36),""),"")</f>
        <v/>
      </c>
      <c r="S5434" s="5" t="str">
        <f t="shared" si="350"/>
        <v>5C</v>
      </c>
      <c r="T5434" s="3" t="b">
        <f t="shared" si="351"/>
        <v>0</v>
      </c>
      <c r="U5434" s="3" t="b">
        <f t="shared" si="352"/>
        <v>0</v>
      </c>
    </row>
    <row r="5435" spans="1:21">
      <c r="A5435" s="10">
        <v>50300115</v>
      </c>
      <c r="B5435" t="s">
        <v>1258</v>
      </c>
      <c r="C5435" t="s">
        <v>1259</v>
      </c>
      <c r="D5435" t="s">
        <v>1260</v>
      </c>
      <c r="E5435" t="s">
        <v>114</v>
      </c>
      <c r="F5435" t="s">
        <v>115</v>
      </c>
      <c r="G5435" t="s">
        <v>1246</v>
      </c>
      <c r="H5435" t="s">
        <v>1236</v>
      </c>
      <c r="I5435" t="s">
        <v>1246</v>
      </c>
      <c r="J5435" t="s">
        <v>75</v>
      </c>
      <c r="K5435" s="3" t="str">
        <f t="shared" si="353"/>
        <v>IncinerationIndustrial</v>
      </c>
      <c r="L5435" s="9" t="s">
        <v>1480</v>
      </c>
      <c r="M5435" s="9" t="s">
        <v>1246</v>
      </c>
      <c r="N5435" t="s">
        <v>41</v>
      </c>
      <c r="P5435" s="5" t="str">
        <f>IF(LOOKUP($K5435,Fuel_Mappings!$C$2:$C$255,Fuel_Mappings!$D$2:$D$255)&lt;&gt;"",LOOKUP($K5435,Fuel_Mappings!$C$2:$C$255,Fuel_Mappings!$D$2:$D$255),"")</f>
        <v>biomass</v>
      </c>
      <c r="Q5435" s="5" t="str">
        <f>IF($P5435="Other_Fuel",IF(LOOKUP($G5435,Fuel_Mappings!$I$2:$I$36,Fuel_Mappings!$I$2:$I$36)=$G5435,LOOKUP($G5435,Fuel_Mappings!$I$2:$I$36,Fuel_Mappings!$J$2:$J$36),""),"")</f>
        <v/>
      </c>
      <c r="S5435" s="5" t="str">
        <f t="shared" si="350"/>
        <v>5C</v>
      </c>
      <c r="T5435" s="3" t="b">
        <f t="shared" si="351"/>
        <v>0</v>
      </c>
      <c r="U5435" s="3" t="b">
        <f t="shared" si="352"/>
        <v>0</v>
      </c>
    </row>
    <row r="5436" spans="1:21">
      <c r="A5436" s="10">
        <v>50300202</v>
      </c>
      <c r="B5436" t="s">
        <v>1258</v>
      </c>
      <c r="C5436" t="s">
        <v>1259</v>
      </c>
      <c r="D5436" t="s">
        <v>1260</v>
      </c>
      <c r="E5436" t="s">
        <v>114</v>
      </c>
      <c r="F5436" t="s">
        <v>115</v>
      </c>
      <c r="G5436" t="s">
        <v>1248</v>
      </c>
      <c r="H5436" t="s">
        <v>1236</v>
      </c>
      <c r="I5436" t="s">
        <v>1248</v>
      </c>
      <c r="J5436" t="s">
        <v>75</v>
      </c>
      <c r="K5436" s="3" t="str">
        <f t="shared" si="353"/>
        <v>Open BurningIndustrial</v>
      </c>
      <c r="L5436" s="9" t="s">
        <v>1480</v>
      </c>
      <c r="M5436" s="9" t="s">
        <v>1246</v>
      </c>
      <c r="N5436" t="s">
        <v>41</v>
      </c>
      <c r="P5436" s="5" t="str">
        <f>IF(LOOKUP($K5436,Fuel_Mappings!$C$2:$C$255,Fuel_Mappings!$D$2:$D$255)&lt;&gt;"",LOOKUP($K5436,Fuel_Mappings!$C$2:$C$255,Fuel_Mappings!$D$2:$D$255),"")</f>
        <v/>
      </c>
      <c r="Q5436" s="5" t="str">
        <f>IF($P5436="Other_Fuel",IF(LOOKUP($G5436,Fuel_Mappings!$I$2:$I$36,Fuel_Mappings!$I$2:$I$36)=$G5436,LOOKUP($G5436,Fuel_Mappings!$I$2:$I$36,Fuel_Mappings!$J$2:$J$36),""),"")</f>
        <v/>
      </c>
      <c r="S5436" s="5" t="str">
        <f t="shared" si="350"/>
        <v>5C</v>
      </c>
      <c r="T5436" s="3" t="b">
        <f t="shared" si="351"/>
        <v>0</v>
      </c>
      <c r="U5436" s="3" t="b">
        <f t="shared" si="352"/>
        <v>0</v>
      </c>
    </row>
    <row r="5437" spans="1:21">
      <c r="A5437" s="10">
        <v>50300103</v>
      </c>
      <c r="B5437" t="s">
        <v>1258</v>
      </c>
      <c r="C5437" t="s">
        <v>1259</v>
      </c>
      <c r="D5437" t="s">
        <v>1260</v>
      </c>
      <c r="E5437" t="s">
        <v>114</v>
      </c>
      <c r="F5437" t="s">
        <v>115</v>
      </c>
      <c r="G5437" t="s">
        <v>1246</v>
      </c>
      <c r="H5437" t="s">
        <v>1236</v>
      </c>
      <c r="I5437" t="s">
        <v>1246</v>
      </c>
      <c r="J5437" t="s">
        <v>75</v>
      </c>
      <c r="K5437" s="3" t="str">
        <f t="shared" si="353"/>
        <v>IncinerationIndustrial</v>
      </c>
      <c r="L5437" s="9" t="s">
        <v>1480</v>
      </c>
      <c r="M5437" s="9" t="s">
        <v>1246</v>
      </c>
      <c r="N5437" t="s">
        <v>41</v>
      </c>
      <c r="P5437" s="5" t="str">
        <f>IF(LOOKUP($K5437,Fuel_Mappings!$C$2:$C$255,Fuel_Mappings!$D$2:$D$255)&lt;&gt;"",LOOKUP($K5437,Fuel_Mappings!$C$2:$C$255,Fuel_Mappings!$D$2:$D$255),"")</f>
        <v>biomass</v>
      </c>
      <c r="Q5437" s="5" t="str">
        <f>IF($P5437="Other_Fuel",IF(LOOKUP($G5437,Fuel_Mappings!$I$2:$I$36,Fuel_Mappings!$I$2:$I$36)=$G5437,LOOKUP($G5437,Fuel_Mappings!$I$2:$I$36,Fuel_Mappings!$J$2:$J$36),""),"")</f>
        <v/>
      </c>
      <c r="S5437" s="5" t="str">
        <f t="shared" si="350"/>
        <v>5C</v>
      </c>
      <c r="T5437" s="3" t="b">
        <f t="shared" si="351"/>
        <v>0</v>
      </c>
      <c r="U5437" s="3" t="b">
        <f t="shared" si="352"/>
        <v>0</v>
      </c>
    </row>
    <row r="5438" spans="1:21">
      <c r="A5438" s="10">
        <v>50300516</v>
      </c>
      <c r="B5438" t="s">
        <v>1258</v>
      </c>
      <c r="C5438" t="s">
        <v>1259</v>
      </c>
      <c r="D5438" t="s">
        <v>1260</v>
      </c>
      <c r="E5438" t="s">
        <v>114</v>
      </c>
      <c r="F5438" t="s">
        <v>115</v>
      </c>
      <c r="G5438" t="s">
        <v>1246</v>
      </c>
      <c r="H5438" t="s">
        <v>1236</v>
      </c>
      <c r="I5438" t="s">
        <v>1246</v>
      </c>
      <c r="J5438" t="s">
        <v>75</v>
      </c>
      <c r="K5438" s="3" t="str">
        <f t="shared" si="353"/>
        <v>IncinerationIndustrial</v>
      </c>
      <c r="L5438" s="9" t="s">
        <v>1480</v>
      </c>
      <c r="M5438" s="9" t="s">
        <v>1246</v>
      </c>
      <c r="N5438" t="s">
        <v>41</v>
      </c>
      <c r="P5438" s="5" t="str">
        <f>IF(LOOKUP($K5438,Fuel_Mappings!$C$2:$C$255,Fuel_Mappings!$D$2:$D$255)&lt;&gt;"",LOOKUP($K5438,Fuel_Mappings!$C$2:$C$255,Fuel_Mappings!$D$2:$D$255),"")</f>
        <v>biomass</v>
      </c>
      <c r="Q5438" s="5" t="str">
        <f>IF($P5438="Other_Fuel",IF(LOOKUP($G5438,Fuel_Mappings!$I$2:$I$36,Fuel_Mappings!$I$2:$I$36)=$G5438,LOOKUP($G5438,Fuel_Mappings!$I$2:$I$36,Fuel_Mappings!$J$2:$J$36),""),"")</f>
        <v/>
      </c>
      <c r="S5438" s="5" t="str">
        <f t="shared" si="350"/>
        <v>5C</v>
      </c>
      <c r="T5438" s="3" t="b">
        <f t="shared" si="351"/>
        <v>0</v>
      </c>
      <c r="U5438" s="3" t="b">
        <f t="shared" si="352"/>
        <v>0</v>
      </c>
    </row>
    <row r="5439" spans="1:21">
      <c r="A5439" s="10">
        <v>50300599</v>
      </c>
      <c r="B5439" t="s">
        <v>1258</v>
      </c>
      <c r="C5439" t="s">
        <v>1259</v>
      </c>
      <c r="D5439" t="s">
        <v>1260</v>
      </c>
      <c r="E5439" t="s">
        <v>114</v>
      </c>
      <c r="F5439" t="s">
        <v>115</v>
      </c>
      <c r="G5439" t="s">
        <v>1246</v>
      </c>
      <c r="H5439" t="s">
        <v>1236</v>
      </c>
      <c r="I5439" t="s">
        <v>1246</v>
      </c>
      <c r="J5439" t="s">
        <v>75</v>
      </c>
      <c r="K5439" s="3" t="str">
        <f t="shared" si="353"/>
        <v>IncinerationIndustrial</v>
      </c>
      <c r="L5439" s="9" t="s">
        <v>1480</v>
      </c>
      <c r="M5439" s="9" t="s">
        <v>1246</v>
      </c>
      <c r="N5439" t="s">
        <v>41</v>
      </c>
      <c r="P5439" s="5" t="str">
        <f>IF(LOOKUP($K5439,Fuel_Mappings!$C$2:$C$255,Fuel_Mappings!$D$2:$D$255)&lt;&gt;"",LOOKUP($K5439,Fuel_Mappings!$C$2:$C$255,Fuel_Mappings!$D$2:$D$255),"")</f>
        <v>biomass</v>
      </c>
      <c r="Q5439" s="5" t="str">
        <f>IF($P5439="Other_Fuel",IF(LOOKUP($G5439,Fuel_Mappings!$I$2:$I$36,Fuel_Mappings!$I$2:$I$36)=$G5439,LOOKUP($G5439,Fuel_Mappings!$I$2:$I$36,Fuel_Mappings!$J$2:$J$36),""),"")</f>
        <v/>
      </c>
      <c r="S5439" s="5" t="str">
        <f t="shared" si="350"/>
        <v>5C</v>
      </c>
      <c r="T5439" s="3" t="b">
        <f t="shared" si="351"/>
        <v>0</v>
      </c>
      <c r="U5439" s="3" t="b">
        <f t="shared" si="352"/>
        <v>0</v>
      </c>
    </row>
    <row r="5440" spans="1:21">
      <c r="A5440" s="10">
        <v>50300105</v>
      </c>
      <c r="B5440" t="s">
        <v>1258</v>
      </c>
      <c r="C5440" t="s">
        <v>1259</v>
      </c>
      <c r="D5440" t="s">
        <v>1260</v>
      </c>
      <c r="E5440" t="s">
        <v>114</v>
      </c>
      <c r="F5440" t="s">
        <v>115</v>
      </c>
      <c r="G5440" t="s">
        <v>1246</v>
      </c>
      <c r="H5440" t="s">
        <v>1236</v>
      </c>
      <c r="I5440" t="s">
        <v>1246</v>
      </c>
      <c r="J5440" t="s">
        <v>75</v>
      </c>
      <c r="K5440" s="3" t="str">
        <f t="shared" si="353"/>
        <v>IncinerationIndustrial</v>
      </c>
      <c r="L5440" s="9" t="s">
        <v>1480</v>
      </c>
      <c r="M5440" s="9" t="s">
        <v>1246</v>
      </c>
      <c r="N5440" t="s">
        <v>41</v>
      </c>
      <c r="P5440" s="5" t="str">
        <f>IF(LOOKUP($K5440,Fuel_Mappings!$C$2:$C$255,Fuel_Mappings!$D$2:$D$255)&lt;&gt;"",LOOKUP($K5440,Fuel_Mappings!$C$2:$C$255,Fuel_Mappings!$D$2:$D$255),"")</f>
        <v>biomass</v>
      </c>
      <c r="Q5440" s="5" t="str">
        <f>IF($P5440="Other_Fuel",IF(LOOKUP($G5440,Fuel_Mappings!$I$2:$I$36,Fuel_Mappings!$I$2:$I$36)=$G5440,LOOKUP($G5440,Fuel_Mappings!$I$2:$I$36,Fuel_Mappings!$J$2:$J$36),""),"")</f>
        <v/>
      </c>
      <c r="S5440" s="5" t="str">
        <f t="shared" si="350"/>
        <v>5C</v>
      </c>
      <c r="T5440" s="3" t="b">
        <f t="shared" si="351"/>
        <v>0</v>
      </c>
      <c r="U5440" s="3" t="b">
        <f t="shared" si="352"/>
        <v>0</v>
      </c>
    </row>
    <row r="5441" spans="1:21">
      <c r="A5441" s="10">
        <v>50300106</v>
      </c>
      <c r="B5441" t="s">
        <v>1258</v>
      </c>
      <c r="C5441" t="s">
        <v>1259</v>
      </c>
      <c r="D5441" t="s">
        <v>1260</v>
      </c>
      <c r="E5441" t="s">
        <v>114</v>
      </c>
      <c r="F5441" t="s">
        <v>115</v>
      </c>
      <c r="G5441" t="s">
        <v>1246</v>
      </c>
      <c r="H5441" t="s">
        <v>1236</v>
      </c>
      <c r="I5441" t="s">
        <v>1246</v>
      </c>
      <c r="J5441" t="s">
        <v>75</v>
      </c>
      <c r="K5441" s="3" t="str">
        <f t="shared" si="353"/>
        <v>IncinerationIndustrial</v>
      </c>
      <c r="L5441" s="9" t="s">
        <v>1480</v>
      </c>
      <c r="M5441" s="9" t="s">
        <v>1246</v>
      </c>
      <c r="N5441" t="s">
        <v>41</v>
      </c>
      <c r="P5441" s="5" t="str">
        <f>IF(LOOKUP($K5441,Fuel_Mappings!$C$2:$C$255,Fuel_Mappings!$D$2:$D$255)&lt;&gt;"",LOOKUP($K5441,Fuel_Mappings!$C$2:$C$255,Fuel_Mappings!$D$2:$D$255),"")</f>
        <v>biomass</v>
      </c>
      <c r="Q5441" s="5" t="str">
        <f>IF($P5441="Other_Fuel",IF(LOOKUP($G5441,Fuel_Mappings!$I$2:$I$36,Fuel_Mappings!$I$2:$I$36)=$G5441,LOOKUP($G5441,Fuel_Mappings!$I$2:$I$36,Fuel_Mappings!$J$2:$J$36),""),"")</f>
        <v/>
      </c>
      <c r="S5441" s="5" t="str">
        <f t="shared" si="350"/>
        <v>5C</v>
      </c>
      <c r="T5441" s="3" t="b">
        <f t="shared" si="351"/>
        <v>0</v>
      </c>
      <c r="U5441" s="3" t="b">
        <f t="shared" si="352"/>
        <v>0</v>
      </c>
    </row>
    <row r="5442" spans="1:21">
      <c r="A5442" s="10">
        <v>50300502</v>
      </c>
      <c r="B5442" t="s">
        <v>1258</v>
      </c>
      <c r="C5442" t="s">
        <v>1259</v>
      </c>
      <c r="D5442" t="s">
        <v>1260</v>
      </c>
      <c r="E5442" t="s">
        <v>114</v>
      </c>
      <c r="F5442" t="s">
        <v>115</v>
      </c>
      <c r="G5442" t="s">
        <v>1246</v>
      </c>
      <c r="H5442" t="s">
        <v>1236</v>
      </c>
      <c r="I5442" t="s">
        <v>1246</v>
      </c>
      <c r="J5442" t="s">
        <v>75</v>
      </c>
      <c r="K5442" s="3" t="str">
        <f t="shared" si="353"/>
        <v>IncinerationIndustrial</v>
      </c>
      <c r="L5442" s="9" t="s">
        <v>1480</v>
      </c>
      <c r="M5442" s="9" t="s">
        <v>1246</v>
      </c>
      <c r="N5442" t="s">
        <v>41</v>
      </c>
      <c r="P5442" s="5" t="str">
        <f>IF(LOOKUP($K5442,Fuel_Mappings!$C$2:$C$255,Fuel_Mappings!$D$2:$D$255)&lt;&gt;"",LOOKUP($K5442,Fuel_Mappings!$C$2:$C$255,Fuel_Mappings!$D$2:$D$255),"")</f>
        <v>biomass</v>
      </c>
      <c r="Q5442" s="5" t="str">
        <f>IF($P5442="Other_Fuel",IF(LOOKUP($G5442,Fuel_Mappings!$I$2:$I$36,Fuel_Mappings!$I$2:$I$36)=$G5442,LOOKUP($G5442,Fuel_Mappings!$I$2:$I$36,Fuel_Mappings!$J$2:$J$36),""),"")</f>
        <v/>
      </c>
      <c r="S5442" s="5" t="str">
        <f t="shared" si="350"/>
        <v>5C</v>
      </c>
      <c r="T5442" s="3" t="b">
        <f t="shared" si="351"/>
        <v>0</v>
      </c>
      <c r="U5442" s="3" t="b">
        <f t="shared" si="352"/>
        <v>0</v>
      </c>
    </row>
    <row r="5443" spans="1:21">
      <c r="A5443" s="10">
        <v>50300520</v>
      </c>
      <c r="B5443" t="s">
        <v>1258</v>
      </c>
      <c r="C5443" t="s">
        <v>1259</v>
      </c>
      <c r="D5443" t="s">
        <v>1260</v>
      </c>
      <c r="E5443" t="s">
        <v>114</v>
      </c>
      <c r="F5443" t="s">
        <v>115</v>
      </c>
      <c r="G5443" t="s">
        <v>1246</v>
      </c>
      <c r="H5443" t="s">
        <v>1236</v>
      </c>
      <c r="I5443" t="s">
        <v>1246</v>
      </c>
      <c r="J5443" t="s">
        <v>75</v>
      </c>
      <c r="K5443" s="3" t="str">
        <f t="shared" si="353"/>
        <v>IncinerationIndustrial</v>
      </c>
      <c r="L5443" s="9" t="s">
        <v>1480</v>
      </c>
      <c r="M5443" s="9" t="s">
        <v>1246</v>
      </c>
      <c r="N5443" t="s">
        <v>41</v>
      </c>
      <c r="P5443" s="5" t="str">
        <f>IF(LOOKUP($K5443,Fuel_Mappings!$C$2:$C$255,Fuel_Mappings!$D$2:$D$255)&lt;&gt;"",LOOKUP($K5443,Fuel_Mappings!$C$2:$C$255,Fuel_Mappings!$D$2:$D$255),"")</f>
        <v>biomass</v>
      </c>
      <c r="Q5443" s="5" t="str">
        <f>IF($P5443="Other_Fuel",IF(LOOKUP($G5443,Fuel_Mappings!$I$2:$I$36,Fuel_Mappings!$I$2:$I$36)=$G5443,LOOKUP($G5443,Fuel_Mappings!$I$2:$I$36,Fuel_Mappings!$J$2:$J$36),""),"")</f>
        <v/>
      </c>
      <c r="S5443" s="5" t="str">
        <f t="shared" ref="S5443:S5506" si="354">LEFT(L5443,FIND("_",L5443)-1)</f>
        <v>5C</v>
      </c>
      <c r="T5443" s="3" t="b">
        <f t="shared" ref="T5443:T5506" si="355">$S5443=$C5443</f>
        <v>0</v>
      </c>
      <c r="U5443" s="3" t="b">
        <f t="shared" ref="U5443:U5506" si="356">LEFT($S5443,3)=LEFT($C5443,3)</f>
        <v>0</v>
      </c>
    </row>
    <row r="5444" spans="1:21">
      <c r="A5444" s="10">
        <v>50300109</v>
      </c>
      <c r="B5444" t="s">
        <v>1258</v>
      </c>
      <c r="C5444" t="s">
        <v>1259</v>
      </c>
      <c r="D5444" t="s">
        <v>1260</v>
      </c>
      <c r="E5444" t="s">
        <v>114</v>
      </c>
      <c r="F5444" t="s">
        <v>115</v>
      </c>
      <c r="G5444" t="s">
        <v>1246</v>
      </c>
      <c r="H5444" t="s">
        <v>1236</v>
      </c>
      <c r="I5444" t="s">
        <v>1246</v>
      </c>
      <c r="J5444" t="s">
        <v>75</v>
      </c>
      <c r="K5444" s="3" t="str">
        <f t="shared" si="353"/>
        <v>IncinerationIndustrial</v>
      </c>
      <c r="L5444" s="9" t="s">
        <v>1480</v>
      </c>
      <c r="M5444" s="9" t="s">
        <v>1246</v>
      </c>
      <c r="N5444" t="s">
        <v>41</v>
      </c>
      <c r="P5444" s="5" t="str">
        <f>IF(LOOKUP($K5444,Fuel_Mappings!$C$2:$C$255,Fuel_Mappings!$D$2:$D$255)&lt;&gt;"",LOOKUP($K5444,Fuel_Mappings!$C$2:$C$255,Fuel_Mappings!$D$2:$D$255),"")</f>
        <v>biomass</v>
      </c>
      <c r="Q5444" s="5" t="str">
        <f>IF($P5444="Other_Fuel",IF(LOOKUP($G5444,Fuel_Mappings!$I$2:$I$36,Fuel_Mappings!$I$2:$I$36)=$G5444,LOOKUP($G5444,Fuel_Mappings!$I$2:$I$36,Fuel_Mappings!$J$2:$J$36),""),"")</f>
        <v/>
      </c>
      <c r="S5444" s="5" t="str">
        <f t="shared" si="354"/>
        <v>5C</v>
      </c>
      <c r="T5444" s="3" t="b">
        <f t="shared" si="355"/>
        <v>0</v>
      </c>
      <c r="U5444" s="3" t="b">
        <f t="shared" si="356"/>
        <v>0</v>
      </c>
    </row>
    <row r="5445" spans="1:21">
      <c r="A5445" s="10">
        <v>50300111</v>
      </c>
      <c r="B5445" t="s">
        <v>1258</v>
      </c>
      <c r="C5445" t="s">
        <v>1259</v>
      </c>
      <c r="D5445" t="s">
        <v>1260</v>
      </c>
      <c r="E5445" t="s">
        <v>114</v>
      </c>
      <c r="F5445" t="s">
        <v>115</v>
      </c>
      <c r="G5445" t="s">
        <v>1246</v>
      </c>
      <c r="H5445" t="s">
        <v>1236</v>
      </c>
      <c r="I5445" t="s">
        <v>1246</v>
      </c>
      <c r="J5445" t="s">
        <v>75</v>
      </c>
      <c r="K5445" s="3" t="str">
        <f t="shared" si="353"/>
        <v>IncinerationIndustrial</v>
      </c>
      <c r="L5445" s="9" t="s">
        <v>1480</v>
      </c>
      <c r="M5445" s="9" t="s">
        <v>1246</v>
      </c>
      <c r="N5445" t="s">
        <v>41</v>
      </c>
      <c r="P5445" s="5" t="str">
        <f>IF(LOOKUP($K5445,Fuel_Mappings!$C$2:$C$255,Fuel_Mappings!$D$2:$D$255)&lt;&gt;"",LOOKUP($K5445,Fuel_Mappings!$C$2:$C$255,Fuel_Mappings!$D$2:$D$255),"")</f>
        <v>biomass</v>
      </c>
      <c r="Q5445" s="5" t="str">
        <f>IF($P5445="Other_Fuel",IF(LOOKUP($G5445,Fuel_Mappings!$I$2:$I$36,Fuel_Mappings!$I$2:$I$36)=$G5445,LOOKUP($G5445,Fuel_Mappings!$I$2:$I$36,Fuel_Mappings!$J$2:$J$36),""),"")</f>
        <v/>
      </c>
      <c r="S5445" s="5" t="str">
        <f t="shared" si="354"/>
        <v>5C</v>
      </c>
      <c r="T5445" s="3" t="b">
        <f t="shared" si="355"/>
        <v>0</v>
      </c>
      <c r="U5445" s="3" t="b">
        <f t="shared" si="356"/>
        <v>0</v>
      </c>
    </row>
    <row r="5446" spans="1:21">
      <c r="A5446" s="10">
        <v>2601010000</v>
      </c>
      <c r="B5446" t="s">
        <v>1258</v>
      </c>
      <c r="C5446" t="s">
        <v>1259</v>
      </c>
      <c r="D5446" t="s">
        <v>1260</v>
      </c>
      <c r="E5446" t="s">
        <v>1240</v>
      </c>
      <c r="F5446" t="s">
        <v>1263</v>
      </c>
      <c r="G5446" t="s">
        <v>75</v>
      </c>
      <c r="H5446" t="s">
        <v>1236</v>
      </c>
      <c r="I5446" t="s">
        <v>1246</v>
      </c>
      <c r="J5446" t="s">
        <v>75</v>
      </c>
      <c r="K5446" s="3" t="str">
        <f t="shared" si="353"/>
        <v>IncinerationIndustrial</v>
      </c>
      <c r="L5446" s="9" t="s">
        <v>1480</v>
      </c>
      <c r="M5446" s="9" t="s">
        <v>1246</v>
      </c>
      <c r="N5446" t="s">
        <v>41</v>
      </c>
      <c r="P5446" s="5" t="str">
        <f>IF(LOOKUP($K5446,Fuel_Mappings!$C$2:$C$255,Fuel_Mappings!$D$2:$D$255)&lt;&gt;"",LOOKUP($K5446,Fuel_Mappings!$C$2:$C$255,Fuel_Mappings!$D$2:$D$255),"")</f>
        <v>biomass</v>
      </c>
      <c r="Q5446" s="5" t="str">
        <f>IF($P5446="Other_Fuel",IF(LOOKUP($G5446,Fuel_Mappings!$I$2:$I$36,Fuel_Mappings!$I$2:$I$36)=$G5446,LOOKUP($G5446,Fuel_Mappings!$I$2:$I$36,Fuel_Mappings!$J$2:$J$36),""),"")</f>
        <v/>
      </c>
      <c r="S5446" s="5" t="str">
        <f t="shared" si="354"/>
        <v>5C</v>
      </c>
      <c r="T5446" s="3" t="b">
        <f t="shared" si="355"/>
        <v>0</v>
      </c>
      <c r="U5446" s="3" t="b">
        <f t="shared" si="356"/>
        <v>0</v>
      </c>
    </row>
    <row r="5447" spans="1:21">
      <c r="A5447" s="10">
        <v>2810060100</v>
      </c>
      <c r="B5447" t="s">
        <v>1264</v>
      </c>
      <c r="C5447" t="s">
        <v>1265</v>
      </c>
      <c r="D5447" t="s">
        <v>1266</v>
      </c>
      <c r="E5447" t="s">
        <v>22</v>
      </c>
      <c r="F5447" t="s">
        <v>199</v>
      </c>
      <c r="G5447" t="s">
        <v>1266</v>
      </c>
      <c r="H5447" t="s">
        <v>201</v>
      </c>
      <c r="I5447" t="s">
        <v>199</v>
      </c>
      <c r="J5447" t="s">
        <v>21</v>
      </c>
      <c r="K5447" s="3" t="str">
        <f t="shared" si="353"/>
        <v>Other CombustionOther</v>
      </c>
      <c r="L5447" s="9" t="s">
        <v>1480</v>
      </c>
      <c r="M5447" s="9" t="s">
        <v>1246</v>
      </c>
      <c r="N5447" t="s">
        <v>41</v>
      </c>
      <c r="P5447" s="5" t="str">
        <f>IF(LOOKUP($K5447,Fuel_Mappings!$C$2:$C$255,Fuel_Mappings!$D$2:$D$255)&lt;&gt;"",LOOKUP($K5447,Fuel_Mappings!$C$2:$C$255,Fuel_Mappings!$D$2:$D$255),"")</f>
        <v>Other_Fuel</v>
      </c>
      <c r="Q5447" s="5" t="str">
        <f>IF($P5447="Other_Fuel",IF(LOOKUP($G5447,Fuel_Mappings!$I$2:$I$36,Fuel_Mappings!$I$2:$I$36)=$G5447,LOOKUP($G5447,Fuel_Mappings!$I$2:$I$36,Fuel_Mappings!$J$2:$J$36),""),"")</f>
        <v/>
      </c>
      <c r="S5447" s="5" t="str">
        <f t="shared" si="354"/>
        <v>5C</v>
      </c>
      <c r="T5447" s="3" t="b">
        <f t="shared" si="355"/>
        <v>0</v>
      </c>
      <c r="U5447" s="3" t="b">
        <f t="shared" si="356"/>
        <v>0</v>
      </c>
    </row>
    <row r="5448" spans="1:21">
      <c r="A5448" s="10">
        <v>2810060200</v>
      </c>
      <c r="B5448" t="s">
        <v>1264</v>
      </c>
      <c r="C5448" t="s">
        <v>1265</v>
      </c>
      <c r="D5448" t="s">
        <v>1266</v>
      </c>
      <c r="E5448" t="s">
        <v>22</v>
      </c>
      <c r="F5448" t="s">
        <v>199</v>
      </c>
      <c r="G5448" t="s">
        <v>1266</v>
      </c>
      <c r="H5448" t="s">
        <v>201</v>
      </c>
      <c r="I5448" t="s">
        <v>199</v>
      </c>
      <c r="J5448" t="s">
        <v>21</v>
      </c>
      <c r="K5448" s="3" t="str">
        <f t="shared" si="353"/>
        <v>Other CombustionOther</v>
      </c>
      <c r="L5448" s="9" t="s">
        <v>1480</v>
      </c>
      <c r="M5448" s="9" t="s">
        <v>1246</v>
      </c>
      <c r="N5448" t="s">
        <v>41</v>
      </c>
      <c r="P5448" s="5" t="str">
        <f>IF(LOOKUP($K5448,Fuel_Mappings!$C$2:$C$255,Fuel_Mappings!$D$2:$D$255)&lt;&gt;"",LOOKUP($K5448,Fuel_Mappings!$C$2:$C$255,Fuel_Mappings!$D$2:$D$255),"")</f>
        <v>Other_Fuel</v>
      </c>
      <c r="Q5448" s="5" t="str">
        <f>IF($P5448="Other_Fuel",IF(LOOKUP($G5448,Fuel_Mappings!$I$2:$I$36,Fuel_Mappings!$I$2:$I$36)=$G5448,LOOKUP($G5448,Fuel_Mappings!$I$2:$I$36,Fuel_Mappings!$J$2:$J$36),""),"")</f>
        <v/>
      </c>
      <c r="S5448" s="5" t="str">
        <f t="shared" si="354"/>
        <v>5C</v>
      </c>
      <c r="T5448" s="3" t="b">
        <f t="shared" si="355"/>
        <v>0</v>
      </c>
      <c r="U5448" s="3" t="b">
        <f t="shared" si="356"/>
        <v>0</v>
      </c>
    </row>
    <row r="5449" spans="1:21">
      <c r="A5449" s="10">
        <v>50200506</v>
      </c>
      <c r="B5449" t="s">
        <v>1267</v>
      </c>
      <c r="C5449" t="s">
        <v>1268</v>
      </c>
      <c r="D5449" t="s">
        <v>1269</v>
      </c>
      <c r="E5449" t="s">
        <v>114</v>
      </c>
      <c r="F5449" t="s">
        <v>190</v>
      </c>
      <c r="G5449" t="s">
        <v>1257</v>
      </c>
      <c r="H5449" t="s">
        <v>1236</v>
      </c>
      <c r="I5449" t="s">
        <v>1246</v>
      </c>
      <c r="J5449" t="s">
        <v>21</v>
      </c>
      <c r="K5449" s="3" t="str">
        <f t="shared" si="353"/>
        <v>IncinerationOther</v>
      </c>
      <c r="L5449" s="9" t="s">
        <v>1480</v>
      </c>
      <c r="M5449" s="9" t="s">
        <v>1246</v>
      </c>
      <c r="N5449" t="s">
        <v>41</v>
      </c>
      <c r="P5449" s="5" t="str">
        <f>IF(LOOKUP($K5449,Fuel_Mappings!$C$2:$C$255,Fuel_Mappings!$D$2:$D$255)&lt;&gt;"",LOOKUP($K5449,Fuel_Mappings!$C$2:$C$255,Fuel_Mappings!$D$2:$D$255),"")</f>
        <v>biomass</v>
      </c>
      <c r="Q5449" s="5" t="str">
        <f>IF($P5449="Other_Fuel",IF(LOOKUP($G5449,Fuel_Mappings!$I$2:$I$36,Fuel_Mappings!$I$2:$I$36)=$G5449,LOOKUP($G5449,Fuel_Mappings!$I$2:$I$36,Fuel_Mappings!$J$2:$J$36),""),"")</f>
        <v/>
      </c>
      <c r="S5449" s="5" t="str">
        <f t="shared" si="354"/>
        <v>5C</v>
      </c>
      <c r="T5449" s="3" t="b">
        <f t="shared" si="355"/>
        <v>0</v>
      </c>
      <c r="U5449" s="3" t="b">
        <f t="shared" si="356"/>
        <v>0</v>
      </c>
    </row>
    <row r="5450" spans="1:21">
      <c r="A5450" s="10">
        <v>50200101</v>
      </c>
      <c r="B5450" t="s">
        <v>1267</v>
      </c>
      <c r="C5450" t="s">
        <v>1268</v>
      </c>
      <c r="D5450" t="s">
        <v>1269</v>
      </c>
      <c r="E5450" t="s">
        <v>114</v>
      </c>
      <c r="F5450" t="s">
        <v>190</v>
      </c>
      <c r="G5450" t="s">
        <v>1246</v>
      </c>
      <c r="H5450" t="s">
        <v>1236</v>
      </c>
      <c r="I5450" t="s">
        <v>1246</v>
      </c>
      <c r="J5450" t="s">
        <v>187</v>
      </c>
      <c r="K5450" s="3" t="str">
        <f t="shared" si="353"/>
        <v>IncinerationCommercial/Institutional</v>
      </c>
      <c r="L5450" s="9" t="s">
        <v>1480</v>
      </c>
      <c r="M5450" s="9" t="s">
        <v>1246</v>
      </c>
      <c r="N5450" t="s">
        <v>41</v>
      </c>
      <c r="P5450" s="5" t="str">
        <f>IF(LOOKUP($K5450,Fuel_Mappings!$C$2:$C$255,Fuel_Mappings!$D$2:$D$255)&lt;&gt;"",LOOKUP($K5450,Fuel_Mappings!$C$2:$C$255,Fuel_Mappings!$D$2:$D$255),"")</f>
        <v/>
      </c>
      <c r="Q5450" s="5" t="str">
        <f>IF($P5450="Other_Fuel",IF(LOOKUP($G5450,Fuel_Mappings!$I$2:$I$36,Fuel_Mappings!$I$2:$I$36)=$G5450,LOOKUP($G5450,Fuel_Mappings!$I$2:$I$36,Fuel_Mappings!$J$2:$J$36),""),"")</f>
        <v/>
      </c>
      <c r="S5450" s="5" t="str">
        <f t="shared" si="354"/>
        <v>5C</v>
      </c>
      <c r="T5450" s="3" t="b">
        <f t="shared" si="355"/>
        <v>0</v>
      </c>
      <c r="U5450" s="3" t="b">
        <f t="shared" si="356"/>
        <v>0</v>
      </c>
    </row>
    <row r="5451" spans="1:21">
      <c r="A5451" s="10">
        <v>50200102</v>
      </c>
      <c r="B5451" t="s">
        <v>1267</v>
      </c>
      <c r="C5451" t="s">
        <v>1268</v>
      </c>
      <c r="D5451" t="s">
        <v>1269</v>
      </c>
      <c r="E5451" t="s">
        <v>114</v>
      </c>
      <c r="F5451" t="s">
        <v>190</v>
      </c>
      <c r="G5451" t="s">
        <v>1246</v>
      </c>
      <c r="H5451" t="s">
        <v>1236</v>
      </c>
      <c r="I5451" t="s">
        <v>1246</v>
      </c>
      <c r="J5451" t="s">
        <v>187</v>
      </c>
      <c r="K5451" s="3" t="str">
        <f t="shared" si="353"/>
        <v>IncinerationCommercial/Institutional</v>
      </c>
      <c r="L5451" s="9" t="s">
        <v>1480</v>
      </c>
      <c r="M5451" s="9" t="s">
        <v>1246</v>
      </c>
      <c r="N5451" t="s">
        <v>41</v>
      </c>
      <c r="P5451" s="5" t="str">
        <f>IF(LOOKUP($K5451,Fuel_Mappings!$C$2:$C$255,Fuel_Mappings!$D$2:$D$255)&lt;&gt;"",LOOKUP($K5451,Fuel_Mappings!$C$2:$C$255,Fuel_Mappings!$D$2:$D$255),"")</f>
        <v/>
      </c>
      <c r="Q5451" s="5" t="str">
        <f>IF($P5451="Other_Fuel",IF(LOOKUP($G5451,Fuel_Mappings!$I$2:$I$36,Fuel_Mappings!$I$2:$I$36)=$G5451,LOOKUP($G5451,Fuel_Mappings!$I$2:$I$36,Fuel_Mappings!$J$2:$J$36),""),"")</f>
        <v/>
      </c>
      <c r="S5451" s="5" t="str">
        <f t="shared" si="354"/>
        <v>5C</v>
      </c>
      <c r="T5451" s="3" t="b">
        <f t="shared" si="355"/>
        <v>0</v>
      </c>
      <c r="U5451" s="3" t="b">
        <f t="shared" si="356"/>
        <v>0</v>
      </c>
    </row>
    <row r="5452" spans="1:21">
      <c r="A5452" s="10">
        <v>50200207</v>
      </c>
      <c r="B5452" t="s">
        <v>1267</v>
      </c>
      <c r="C5452" t="s">
        <v>1268</v>
      </c>
      <c r="D5452" t="s">
        <v>1269</v>
      </c>
      <c r="E5452" t="s">
        <v>114</v>
      </c>
      <c r="F5452" t="s">
        <v>190</v>
      </c>
      <c r="G5452" t="s">
        <v>1248</v>
      </c>
      <c r="H5452" t="s">
        <v>1236</v>
      </c>
      <c r="I5452" t="s">
        <v>1248</v>
      </c>
      <c r="J5452" t="s">
        <v>187</v>
      </c>
      <c r="K5452" s="3" t="str">
        <f t="shared" si="353"/>
        <v>Open BurningCommercial/Institutional</v>
      </c>
      <c r="L5452" s="9" t="s">
        <v>1480</v>
      </c>
      <c r="M5452" s="9" t="s">
        <v>1246</v>
      </c>
      <c r="N5452" t="s">
        <v>41</v>
      </c>
      <c r="P5452" s="5" t="str">
        <f>IF(LOOKUP($K5452,Fuel_Mappings!$C$2:$C$255,Fuel_Mappings!$D$2:$D$255)&lt;&gt;"",LOOKUP($K5452,Fuel_Mappings!$C$2:$C$255,Fuel_Mappings!$D$2:$D$255),"")</f>
        <v/>
      </c>
      <c r="Q5452" s="5" t="str">
        <f>IF($P5452="Other_Fuel",IF(LOOKUP($G5452,Fuel_Mappings!$I$2:$I$36,Fuel_Mappings!$I$2:$I$36)=$G5452,LOOKUP($G5452,Fuel_Mappings!$I$2:$I$36,Fuel_Mappings!$J$2:$J$36),""),"")</f>
        <v/>
      </c>
      <c r="S5452" s="5" t="str">
        <f t="shared" si="354"/>
        <v>5C</v>
      </c>
      <c r="T5452" s="3" t="b">
        <f t="shared" si="355"/>
        <v>0</v>
      </c>
      <c r="U5452" s="3" t="b">
        <f t="shared" si="356"/>
        <v>0</v>
      </c>
    </row>
    <row r="5453" spans="1:21">
      <c r="A5453" s="10">
        <v>50200103</v>
      </c>
      <c r="B5453" t="s">
        <v>1267</v>
      </c>
      <c r="C5453" t="s">
        <v>1268</v>
      </c>
      <c r="D5453" t="s">
        <v>1269</v>
      </c>
      <c r="E5453" t="s">
        <v>114</v>
      </c>
      <c r="F5453" t="s">
        <v>190</v>
      </c>
      <c r="G5453" t="s">
        <v>1246</v>
      </c>
      <c r="H5453" t="s">
        <v>1236</v>
      </c>
      <c r="I5453" t="s">
        <v>1246</v>
      </c>
      <c r="J5453" t="s">
        <v>187</v>
      </c>
      <c r="K5453" s="3" t="str">
        <f t="shared" si="353"/>
        <v>IncinerationCommercial/Institutional</v>
      </c>
      <c r="L5453" s="9" t="s">
        <v>1480</v>
      </c>
      <c r="M5453" s="9" t="s">
        <v>1246</v>
      </c>
      <c r="N5453" t="s">
        <v>41</v>
      </c>
      <c r="P5453" s="5" t="str">
        <f>IF(LOOKUP($K5453,Fuel_Mappings!$C$2:$C$255,Fuel_Mappings!$D$2:$D$255)&lt;&gt;"",LOOKUP($K5453,Fuel_Mappings!$C$2:$C$255,Fuel_Mappings!$D$2:$D$255),"")</f>
        <v/>
      </c>
      <c r="Q5453" s="5" t="str">
        <f>IF($P5453="Other_Fuel",IF(LOOKUP($G5453,Fuel_Mappings!$I$2:$I$36,Fuel_Mappings!$I$2:$I$36)=$G5453,LOOKUP($G5453,Fuel_Mappings!$I$2:$I$36,Fuel_Mappings!$J$2:$J$36),""),"")</f>
        <v/>
      </c>
      <c r="S5453" s="5" t="str">
        <f t="shared" si="354"/>
        <v>5C</v>
      </c>
      <c r="T5453" s="3" t="b">
        <f t="shared" si="355"/>
        <v>0</v>
      </c>
      <c r="U5453" s="3" t="b">
        <f t="shared" si="356"/>
        <v>0</v>
      </c>
    </row>
    <row r="5454" spans="1:21">
      <c r="A5454" s="10">
        <v>50200501</v>
      </c>
      <c r="B5454" t="s">
        <v>1267</v>
      </c>
      <c r="C5454" t="s">
        <v>1268</v>
      </c>
      <c r="D5454" t="s">
        <v>1269</v>
      </c>
      <c r="E5454" t="s">
        <v>114</v>
      </c>
      <c r="F5454" t="s">
        <v>190</v>
      </c>
      <c r="G5454" t="s">
        <v>1257</v>
      </c>
      <c r="H5454" t="s">
        <v>1236</v>
      </c>
      <c r="I5454" t="s">
        <v>1246</v>
      </c>
      <c r="J5454" t="s">
        <v>187</v>
      </c>
      <c r="K5454" s="3" t="str">
        <f t="shared" si="353"/>
        <v>IncinerationCommercial/Institutional</v>
      </c>
      <c r="L5454" s="9" t="s">
        <v>1480</v>
      </c>
      <c r="M5454" s="9" t="s">
        <v>1246</v>
      </c>
      <c r="N5454" t="s">
        <v>41</v>
      </c>
      <c r="P5454" s="5" t="str">
        <f>IF(LOOKUP($K5454,Fuel_Mappings!$C$2:$C$255,Fuel_Mappings!$D$2:$D$255)&lt;&gt;"",LOOKUP($K5454,Fuel_Mappings!$C$2:$C$255,Fuel_Mappings!$D$2:$D$255),"")</f>
        <v/>
      </c>
      <c r="Q5454" s="5" t="str">
        <f>IF($P5454="Other_Fuel",IF(LOOKUP($G5454,Fuel_Mappings!$I$2:$I$36,Fuel_Mappings!$I$2:$I$36)=$G5454,LOOKUP($G5454,Fuel_Mappings!$I$2:$I$36,Fuel_Mappings!$J$2:$J$36),""),"")</f>
        <v/>
      </c>
      <c r="S5454" s="5" t="str">
        <f t="shared" si="354"/>
        <v>5C</v>
      </c>
      <c r="T5454" s="3" t="b">
        <f t="shared" si="355"/>
        <v>0</v>
      </c>
      <c r="U5454" s="3" t="b">
        <f t="shared" si="356"/>
        <v>0</v>
      </c>
    </row>
    <row r="5455" spans="1:21">
      <c r="A5455" s="10">
        <v>50200104</v>
      </c>
      <c r="B5455" t="s">
        <v>1267</v>
      </c>
      <c r="C5455" t="s">
        <v>1268</v>
      </c>
      <c r="D5455" t="s">
        <v>1269</v>
      </c>
      <c r="E5455" t="s">
        <v>114</v>
      </c>
      <c r="F5455" t="s">
        <v>190</v>
      </c>
      <c r="G5455" t="s">
        <v>1246</v>
      </c>
      <c r="H5455" t="s">
        <v>1236</v>
      </c>
      <c r="I5455" t="s">
        <v>1246</v>
      </c>
      <c r="J5455" t="s">
        <v>187</v>
      </c>
      <c r="K5455" s="3" t="str">
        <f t="shared" si="353"/>
        <v>IncinerationCommercial/Institutional</v>
      </c>
      <c r="L5455" s="9" t="s">
        <v>1480</v>
      </c>
      <c r="M5455" s="9" t="s">
        <v>1246</v>
      </c>
      <c r="N5455" t="s">
        <v>41</v>
      </c>
      <c r="P5455" s="5" t="str">
        <f>IF(LOOKUP($K5455,Fuel_Mappings!$C$2:$C$255,Fuel_Mappings!$D$2:$D$255)&lt;&gt;"",LOOKUP($K5455,Fuel_Mappings!$C$2:$C$255,Fuel_Mappings!$D$2:$D$255),"")</f>
        <v/>
      </c>
      <c r="Q5455" s="5" t="str">
        <f>IF($P5455="Other_Fuel",IF(LOOKUP($G5455,Fuel_Mappings!$I$2:$I$36,Fuel_Mappings!$I$2:$I$36)=$G5455,LOOKUP($G5455,Fuel_Mappings!$I$2:$I$36,Fuel_Mappings!$J$2:$J$36),""),"")</f>
        <v/>
      </c>
      <c r="S5455" s="5" t="str">
        <f t="shared" si="354"/>
        <v>5C</v>
      </c>
      <c r="T5455" s="3" t="b">
        <f t="shared" si="355"/>
        <v>0</v>
      </c>
      <c r="U5455" s="3" t="b">
        <f t="shared" si="356"/>
        <v>0</v>
      </c>
    </row>
    <row r="5456" spans="1:21">
      <c r="A5456" s="10">
        <v>50200507</v>
      </c>
      <c r="B5456" t="s">
        <v>1267</v>
      </c>
      <c r="C5456" t="s">
        <v>1268</v>
      </c>
      <c r="D5456" t="s">
        <v>1269</v>
      </c>
      <c r="E5456" t="s">
        <v>114</v>
      </c>
      <c r="F5456" t="s">
        <v>190</v>
      </c>
      <c r="G5456" t="s">
        <v>1257</v>
      </c>
      <c r="H5456" t="s">
        <v>1236</v>
      </c>
      <c r="I5456" t="s">
        <v>1246</v>
      </c>
      <c r="J5456" t="s">
        <v>21</v>
      </c>
      <c r="K5456" s="3" t="str">
        <f t="shared" si="353"/>
        <v>IncinerationOther</v>
      </c>
      <c r="L5456" s="9" t="s">
        <v>1480</v>
      </c>
      <c r="M5456" s="9" t="s">
        <v>1246</v>
      </c>
      <c r="N5456" t="s">
        <v>41</v>
      </c>
      <c r="P5456" s="5" t="str">
        <f>IF(LOOKUP($K5456,Fuel_Mappings!$C$2:$C$255,Fuel_Mappings!$D$2:$D$255)&lt;&gt;"",LOOKUP($K5456,Fuel_Mappings!$C$2:$C$255,Fuel_Mappings!$D$2:$D$255),"")</f>
        <v>biomass</v>
      </c>
      <c r="Q5456" s="5" t="str">
        <f>IF($P5456="Other_Fuel",IF(LOOKUP($G5456,Fuel_Mappings!$I$2:$I$36,Fuel_Mappings!$I$2:$I$36)=$G5456,LOOKUP($G5456,Fuel_Mappings!$I$2:$I$36,Fuel_Mappings!$J$2:$J$36),""),"")</f>
        <v/>
      </c>
      <c r="S5456" s="5" t="str">
        <f t="shared" si="354"/>
        <v>5C</v>
      </c>
      <c r="T5456" s="3" t="b">
        <f t="shared" si="355"/>
        <v>0</v>
      </c>
      <c r="U5456" s="3" t="b">
        <f t="shared" si="356"/>
        <v>0</v>
      </c>
    </row>
    <row r="5457" spans="1:21">
      <c r="A5457" s="10">
        <v>50200515</v>
      </c>
      <c r="B5457" t="s">
        <v>1267</v>
      </c>
      <c r="C5457" t="s">
        <v>1268</v>
      </c>
      <c r="D5457" t="s">
        <v>1269</v>
      </c>
      <c r="E5457" t="s">
        <v>114</v>
      </c>
      <c r="F5457" t="s">
        <v>190</v>
      </c>
      <c r="G5457" t="s">
        <v>1257</v>
      </c>
      <c r="H5457" t="s">
        <v>1236</v>
      </c>
      <c r="I5457" t="s">
        <v>1246</v>
      </c>
      <c r="J5457" t="s">
        <v>187</v>
      </c>
      <c r="K5457" s="3" t="str">
        <f t="shared" si="353"/>
        <v>IncinerationCommercial/Institutional</v>
      </c>
      <c r="L5457" s="9" t="s">
        <v>1480</v>
      </c>
      <c r="M5457" s="9" t="s">
        <v>1246</v>
      </c>
      <c r="N5457" t="s">
        <v>41</v>
      </c>
      <c r="P5457" s="5" t="str">
        <f>IF(LOOKUP($K5457,Fuel_Mappings!$C$2:$C$255,Fuel_Mappings!$D$2:$D$255)&lt;&gt;"",LOOKUP($K5457,Fuel_Mappings!$C$2:$C$255,Fuel_Mappings!$D$2:$D$255),"")</f>
        <v/>
      </c>
      <c r="Q5457" s="5" t="str">
        <f>IF($P5457="Other_Fuel",IF(LOOKUP($G5457,Fuel_Mappings!$I$2:$I$36,Fuel_Mappings!$I$2:$I$36)=$G5457,LOOKUP($G5457,Fuel_Mappings!$I$2:$I$36,Fuel_Mappings!$J$2:$J$36),""),"")</f>
        <v/>
      </c>
      <c r="S5457" s="5" t="str">
        <f t="shared" si="354"/>
        <v>5C</v>
      </c>
      <c r="T5457" s="3" t="b">
        <f t="shared" si="355"/>
        <v>0</v>
      </c>
      <c r="U5457" s="3" t="b">
        <f t="shared" si="356"/>
        <v>0</v>
      </c>
    </row>
    <row r="5458" spans="1:21">
      <c r="A5458" s="10">
        <v>50200518</v>
      </c>
      <c r="B5458" t="s">
        <v>1267</v>
      </c>
      <c r="C5458" t="s">
        <v>1268</v>
      </c>
      <c r="D5458" t="s">
        <v>1269</v>
      </c>
      <c r="E5458" t="s">
        <v>114</v>
      </c>
      <c r="F5458" t="s">
        <v>190</v>
      </c>
      <c r="G5458" t="s">
        <v>1257</v>
      </c>
      <c r="H5458" t="s">
        <v>1236</v>
      </c>
      <c r="I5458" t="s">
        <v>1246</v>
      </c>
      <c r="J5458" t="s">
        <v>187</v>
      </c>
      <c r="K5458" s="3" t="str">
        <f t="shared" si="353"/>
        <v>IncinerationCommercial/Institutional</v>
      </c>
      <c r="L5458" s="9" t="s">
        <v>1480</v>
      </c>
      <c r="M5458" s="9" t="s">
        <v>1246</v>
      </c>
      <c r="N5458" t="s">
        <v>41</v>
      </c>
      <c r="P5458" s="5" t="str">
        <f>IF(LOOKUP($K5458,Fuel_Mappings!$C$2:$C$255,Fuel_Mappings!$D$2:$D$255)&lt;&gt;"",LOOKUP($K5458,Fuel_Mappings!$C$2:$C$255,Fuel_Mappings!$D$2:$D$255),"")</f>
        <v/>
      </c>
      <c r="Q5458" s="5" t="str">
        <f>IF($P5458="Other_Fuel",IF(LOOKUP($G5458,Fuel_Mappings!$I$2:$I$36,Fuel_Mappings!$I$2:$I$36)=$G5458,LOOKUP($G5458,Fuel_Mappings!$I$2:$I$36,Fuel_Mappings!$J$2:$J$36),""),"")</f>
        <v/>
      </c>
      <c r="S5458" s="5" t="str">
        <f t="shared" si="354"/>
        <v>5C</v>
      </c>
      <c r="T5458" s="3" t="b">
        <f t="shared" si="355"/>
        <v>0</v>
      </c>
      <c r="U5458" s="3" t="b">
        <f t="shared" si="356"/>
        <v>0</v>
      </c>
    </row>
    <row r="5459" spans="1:21">
      <c r="A5459" s="10">
        <v>50200502</v>
      </c>
      <c r="B5459" t="s">
        <v>1267</v>
      </c>
      <c r="C5459" t="s">
        <v>1268</v>
      </c>
      <c r="D5459" t="s">
        <v>1269</v>
      </c>
      <c r="E5459" t="s">
        <v>114</v>
      </c>
      <c r="F5459" t="s">
        <v>190</v>
      </c>
      <c r="G5459" t="s">
        <v>1257</v>
      </c>
      <c r="H5459" t="s">
        <v>1236</v>
      </c>
      <c r="I5459" t="s">
        <v>1246</v>
      </c>
      <c r="J5459" t="s">
        <v>187</v>
      </c>
      <c r="K5459" s="3" t="str">
        <f t="shared" si="353"/>
        <v>IncinerationCommercial/Institutional</v>
      </c>
      <c r="L5459" s="9" t="s">
        <v>1480</v>
      </c>
      <c r="M5459" s="9" t="s">
        <v>1246</v>
      </c>
      <c r="N5459" t="s">
        <v>41</v>
      </c>
      <c r="P5459" s="5" t="str">
        <f>IF(LOOKUP($K5459,Fuel_Mappings!$C$2:$C$255,Fuel_Mappings!$D$2:$D$255)&lt;&gt;"",LOOKUP($K5459,Fuel_Mappings!$C$2:$C$255,Fuel_Mappings!$D$2:$D$255),"")</f>
        <v/>
      </c>
      <c r="Q5459" s="5" t="str">
        <f>IF($P5459="Other_Fuel",IF(LOOKUP($G5459,Fuel_Mappings!$I$2:$I$36,Fuel_Mappings!$I$2:$I$36)=$G5459,LOOKUP($G5459,Fuel_Mappings!$I$2:$I$36,Fuel_Mappings!$J$2:$J$36),""),"")</f>
        <v/>
      </c>
      <c r="S5459" s="5" t="str">
        <f t="shared" si="354"/>
        <v>5C</v>
      </c>
      <c r="T5459" s="3" t="b">
        <f t="shared" si="355"/>
        <v>0</v>
      </c>
      <c r="U5459" s="3" t="b">
        <f t="shared" si="356"/>
        <v>0</v>
      </c>
    </row>
    <row r="5460" spans="1:21">
      <c r="A5460" s="10">
        <v>50200201</v>
      </c>
      <c r="B5460" t="s">
        <v>1267</v>
      </c>
      <c r="C5460" t="s">
        <v>1268</v>
      </c>
      <c r="D5460" t="s">
        <v>1269</v>
      </c>
      <c r="E5460" t="s">
        <v>114</v>
      </c>
      <c r="F5460" t="s">
        <v>190</v>
      </c>
      <c r="G5460" t="s">
        <v>1248</v>
      </c>
      <c r="H5460" t="s">
        <v>1236</v>
      </c>
      <c r="I5460" t="s">
        <v>1248</v>
      </c>
      <c r="J5460" t="s">
        <v>187</v>
      </c>
      <c r="K5460" s="3" t="str">
        <f t="shared" si="353"/>
        <v>Open BurningCommercial/Institutional</v>
      </c>
      <c r="L5460" s="9" t="s">
        <v>1480</v>
      </c>
      <c r="M5460" s="9" t="s">
        <v>1246</v>
      </c>
      <c r="N5460" t="s">
        <v>41</v>
      </c>
      <c r="P5460" s="5" t="str">
        <f>IF(LOOKUP($K5460,Fuel_Mappings!$C$2:$C$255,Fuel_Mappings!$D$2:$D$255)&lt;&gt;"",LOOKUP($K5460,Fuel_Mappings!$C$2:$C$255,Fuel_Mappings!$D$2:$D$255),"")</f>
        <v/>
      </c>
      <c r="Q5460" s="5" t="str">
        <f>IF($P5460="Other_Fuel",IF(LOOKUP($G5460,Fuel_Mappings!$I$2:$I$36,Fuel_Mappings!$I$2:$I$36)=$G5460,LOOKUP($G5460,Fuel_Mappings!$I$2:$I$36,Fuel_Mappings!$J$2:$J$36),""),"")</f>
        <v/>
      </c>
      <c r="S5460" s="5" t="str">
        <f t="shared" si="354"/>
        <v>5C</v>
      </c>
      <c r="T5460" s="3" t="b">
        <f t="shared" si="355"/>
        <v>0</v>
      </c>
      <c r="U5460" s="3" t="b">
        <f t="shared" si="356"/>
        <v>0</v>
      </c>
    </row>
    <row r="5461" spans="1:21">
      <c r="A5461" s="10">
        <v>50200202</v>
      </c>
      <c r="B5461" t="s">
        <v>1267</v>
      </c>
      <c r="C5461" t="s">
        <v>1268</v>
      </c>
      <c r="D5461" t="s">
        <v>1269</v>
      </c>
      <c r="E5461" t="s">
        <v>114</v>
      </c>
      <c r="F5461" t="s">
        <v>190</v>
      </c>
      <c r="G5461" t="s">
        <v>1248</v>
      </c>
      <c r="H5461" t="s">
        <v>1236</v>
      </c>
      <c r="I5461" t="s">
        <v>1248</v>
      </c>
      <c r="J5461" t="s">
        <v>187</v>
      </c>
      <c r="K5461" s="3" t="str">
        <f t="shared" si="353"/>
        <v>Open BurningCommercial/Institutional</v>
      </c>
      <c r="L5461" s="9" t="s">
        <v>1480</v>
      </c>
      <c r="M5461" s="9" t="s">
        <v>1246</v>
      </c>
      <c r="N5461" t="s">
        <v>41</v>
      </c>
      <c r="P5461" s="5" t="str">
        <f>IF(LOOKUP($K5461,Fuel_Mappings!$C$2:$C$255,Fuel_Mappings!$D$2:$D$255)&lt;&gt;"",LOOKUP($K5461,Fuel_Mappings!$C$2:$C$255,Fuel_Mappings!$D$2:$D$255),"")</f>
        <v/>
      </c>
      <c r="Q5461" s="5" t="str">
        <f>IF($P5461="Other_Fuel",IF(LOOKUP($G5461,Fuel_Mappings!$I$2:$I$36,Fuel_Mappings!$I$2:$I$36)=$G5461,LOOKUP($G5461,Fuel_Mappings!$I$2:$I$36,Fuel_Mappings!$J$2:$J$36),""),"")</f>
        <v/>
      </c>
      <c r="S5461" s="5" t="str">
        <f t="shared" si="354"/>
        <v>5C</v>
      </c>
      <c r="T5461" s="3" t="b">
        <f t="shared" si="355"/>
        <v>0</v>
      </c>
      <c r="U5461" s="3" t="b">
        <f t="shared" si="356"/>
        <v>0</v>
      </c>
    </row>
    <row r="5462" spans="1:21">
      <c r="A5462" s="10">
        <v>50200503</v>
      </c>
      <c r="B5462" t="s">
        <v>1267</v>
      </c>
      <c r="C5462" t="s">
        <v>1268</v>
      </c>
      <c r="D5462" t="s">
        <v>1269</v>
      </c>
      <c r="E5462" t="s">
        <v>114</v>
      </c>
      <c r="F5462" t="s">
        <v>190</v>
      </c>
      <c r="G5462" t="s">
        <v>1257</v>
      </c>
      <c r="H5462" t="s">
        <v>1236</v>
      </c>
      <c r="I5462" t="s">
        <v>1246</v>
      </c>
      <c r="J5462" t="s">
        <v>187</v>
      </c>
      <c r="K5462" s="3" t="str">
        <f t="shared" si="353"/>
        <v>IncinerationCommercial/Institutional</v>
      </c>
      <c r="L5462" s="9" t="s">
        <v>1480</v>
      </c>
      <c r="M5462" s="9" t="s">
        <v>1246</v>
      </c>
      <c r="N5462" t="s">
        <v>41</v>
      </c>
      <c r="P5462" s="5" t="str">
        <f>IF(LOOKUP($K5462,Fuel_Mappings!$C$2:$C$255,Fuel_Mappings!$D$2:$D$255)&lt;&gt;"",LOOKUP($K5462,Fuel_Mappings!$C$2:$C$255,Fuel_Mappings!$D$2:$D$255),"")</f>
        <v/>
      </c>
      <c r="Q5462" s="5" t="str">
        <f>IF($P5462="Other_Fuel",IF(LOOKUP($G5462,Fuel_Mappings!$I$2:$I$36,Fuel_Mappings!$I$2:$I$36)=$G5462,LOOKUP($G5462,Fuel_Mappings!$I$2:$I$36,Fuel_Mappings!$J$2:$J$36),""),"")</f>
        <v/>
      </c>
      <c r="S5462" s="5" t="str">
        <f t="shared" si="354"/>
        <v>5C</v>
      </c>
      <c r="T5462" s="3" t="b">
        <f t="shared" si="355"/>
        <v>0</v>
      </c>
      <c r="U5462" s="3" t="b">
        <f t="shared" si="356"/>
        <v>0</v>
      </c>
    </row>
    <row r="5463" spans="1:21">
      <c r="A5463" s="10">
        <v>50200516</v>
      </c>
      <c r="B5463" t="s">
        <v>1267</v>
      </c>
      <c r="C5463" t="s">
        <v>1268</v>
      </c>
      <c r="D5463" t="s">
        <v>1269</v>
      </c>
      <c r="E5463" t="s">
        <v>114</v>
      </c>
      <c r="F5463" t="s">
        <v>190</v>
      </c>
      <c r="G5463" t="s">
        <v>1257</v>
      </c>
      <c r="H5463" t="s">
        <v>1236</v>
      </c>
      <c r="I5463" t="s">
        <v>1246</v>
      </c>
      <c r="J5463" t="s">
        <v>187</v>
      </c>
      <c r="K5463" s="3" t="str">
        <f t="shared" si="353"/>
        <v>IncinerationCommercial/Institutional</v>
      </c>
      <c r="L5463" s="9" t="s">
        <v>1480</v>
      </c>
      <c r="M5463" s="9" t="s">
        <v>1246</v>
      </c>
      <c r="N5463" t="s">
        <v>41</v>
      </c>
      <c r="P5463" s="5" t="str">
        <f>IF(LOOKUP($K5463,Fuel_Mappings!$C$2:$C$255,Fuel_Mappings!$D$2:$D$255)&lt;&gt;"",LOOKUP($K5463,Fuel_Mappings!$C$2:$C$255,Fuel_Mappings!$D$2:$D$255),"")</f>
        <v/>
      </c>
      <c r="Q5463" s="5" t="str">
        <f>IF($P5463="Other_Fuel",IF(LOOKUP($G5463,Fuel_Mappings!$I$2:$I$36,Fuel_Mappings!$I$2:$I$36)=$G5463,LOOKUP($G5463,Fuel_Mappings!$I$2:$I$36,Fuel_Mappings!$J$2:$J$36),""),"")</f>
        <v/>
      </c>
      <c r="S5463" s="5" t="str">
        <f t="shared" si="354"/>
        <v>5C</v>
      </c>
      <c r="T5463" s="3" t="b">
        <f t="shared" si="355"/>
        <v>0</v>
      </c>
      <c r="U5463" s="3" t="b">
        <f t="shared" si="356"/>
        <v>0</v>
      </c>
    </row>
    <row r="5464" spans="1:21">
      <c r="A5464" s="10">
        <v>2601000000</v>
      </c>
      <c r="B5464" t="s">
        <v>1267</v>
      </c>
      <c r="C5464" t="s">
        <v>1268</v>
      </c>
      <c r="D5464" t="s">
        <v>1269</v>
      </c>
      <c r="E5464" t="s">
        <v>1240</v>
      </c>
      <c r="F5464" t="s">
        <v>1263</v>
      </c>
      <c r="G5464" t="s">
        <v>1270</v>
      </c>
      <c r="H5464" t="s">
        <v>1236</v>
      </c>
      <c r="I5464" t="s">
        <v>1246</v>
      </c>
      <c r="J5464" t="s">
        <v>21</v>
      </c>
      <c r="K5464" s="3" t="str">
        <f t="shared" si="353"/>
        <v>IncinerationOther</v>
      </c>
      <c r="L5464" s="9" t="s">
        <v>1480</v>
      </c>
      <c r="M5464" s="9" t="s">
        <v>1246</v>
      </c>
      <c r="N5464" t="s">
        <v>41</v>
      </c>
      <c r="P5464" s="5" t="str">
        <f>IF(LOOKUP($K5464,Fuel_Mappings!$C$2:$C$255,Fuel_Mappings!$D$2:$D$255)&lt;&gt;"",LOOKUP($K5464,Fuel_Mappings!$C$2:$C$255,Fuel_Mappings!$D$2:$D$255),"")</f>
        <v>biomass</v>
      </c>
      <c r="Q5464" s="5" t="str">
        <f>IF($P5464="Other_Fuel",IF(LOOKUP($G5464,Fuel_Mappings!$I$2:$I$36,Fuel_Mappings!$I$2:$I$36)=$G5464,LOOKUP($G5464,Fuel_Mappings!$I$2:$I$36,Fuel_Mappings!$J$2:$J$36),""),"")</f>
        <v/>
      </c>
      <c r="S5464" s="5" t="str">
        <f t="shared" si="354"/>
        <v>5C</v>
      </c>
      <c r="T5464" s="3" t="b">
        <f t="shared" si="355"/>
        <v>0</v>
      </c>
      <c r="U5464" s="3" t="b">
        <f t="shared" si="356"/>
        <v>0</v>
      </c>
    </row>
    <row r="5465" spans="1:21">
      <c r="A5465" s="10">
        <v>2601020000</v>
      </c>
      <c r="B5465" t="s">
        <v>1267</v>
      </c>
      <c r="C5465" t="s">
        <v>1268</v>
      </c>
      <c r="D5465" t="s">
        <v>1269</v>
      </c>
      <c r="E5465" t="s">
        <v>1240</v>
      </c>
      <c r="F5465" t="s">
        <v>1263</v>
      </c>
      <c r="G5465" t="s">
        <v>187</v>
      </c>
      <c r="H5465" t="s">
        <v>1236</v>
      </c>
      <c r="I5465" t="s">
        <v>1246</v>
      </c>
      <c r="J5465" t="s">
        <v>187</v>
      </c>
      <c r="K5465" s="3" t="str">
        <f t="shared" si="353"/>
        <v>IncinerationCommercial/Institutional</v>
      </c>
      <c r="L5465" s="9" t="s">
        <v>1480</v>
      </c>
      <c r="M5465" s="9" t="s">
        <v>1246</v>
      </c>
      <c r="N5465" t="s">
        <v>41</v>
      </c>
      <c r="P5465" s="5" t="str">
        <f>IF(LOOKUP($K5465,Fuel_Mappings!$C$2:$C$255,Fuel_Mappings!$D$2:$D$255)&lt;&gt;"",LOOKUP($K5465,Fuel_Mappings!$C$2:$C$255,Fuel_Mappings!$D$2:$D$255),"")</f>
        <v/>
      </c>
      <c r="Q5465" s="5" t="str">
        <f>IF($P5465="Other_Fuel",IF(LOOKUP($G5465,Fuel_Mappings!$I$2:$I$36,Fuel_Mappings!$I$2:$I$36)=$G5465,LOOKUP($G5465,Fuel_Mappings!$I$2:$I$36,Fuel_Mappings!$J$2:$J$36),""),"")</f>
        <v/>
      </c>
      <c r="S5465" s="5" t="str">
        <f t="shared" si="354"/>
        <v>5C</v>
      </c>
      <c r="T5465" s="3" t="b">
        <f t="shared" si="355"/>
        <v>0</v>
      </c>
      <c r="U5465" s="3" t="b">
        <f t="shared" si="356"/>
        <v>0</v>
      </c>
    </row>
    <row r="5466" spans="1:21">
      <c r="A5466" s="10">
        <v>2610000300</v>
      </c>
      <c r="B5466" t="s">
        <v>1267</v>
      </c>
      <c r="C5466" t="s">
        <v>1268</v>
      </c>
      <c r="D5466" t="s">
        <v>1269</v>
      </c>
      <c r="E5466" t="s">
        <v>1240</v>
      </c>
      <c r="F5466" t="s">
        <v>1248</v>
      </c>
      <c r="G5466" t="s">
        <v>1270</v>
      </c>
      <c r="H5466" t="s">
        <v>1236</v>
      </c>
      <c r="I5466" t="s">
        <v>1248</v>
      </c>
      <c r="J5466" t="s">
        <v>1253</v>
      </c>
      <c r="K5466" s="3" t="str">
        <f t="shared" si="353"/>
        <v>Open BurningYard Waste</v>
      </c>
      <c r="L5466" s="9" t="s">
        <v>1480</v>
      </c>
      <c r="M5466" s="9" t="s">
        <v>1246</v>
      </c>
      <c r="N5466" t="s">
        <v>41</v>
      </c>
      <c r="P5466" s="5" t="str">
        <f>IF(LOOKUP($K5466,Fuel_Mappings!$C$2:$C$255,Fuel_Mappings!$D$2:$D$255)&lt;&gt;"",LOOKUP($K5466,Fuel_Mappings!$C$2:$C$255,Fuel_Mappings!$D$2:$D$255),"")</f>
        <v/>
      </c>
      <c r="Q5466" s="5" t="str">
        <f>IF($P5466="Other_Fuel",IF(LOOKUP($G5466,Fuel_Mappings!$I$2:$I$36,Fuel_Mappings!$I$2:$I$36)=$G5466,LOOKUP($G5466,Fuel_Mappings!$I$2:$I$36,Fuel_Mappings!$J$2:$J$36),""),"")</f>
        <v/>
      </c>
      <c r="S5466" s="5" t="str">
        <f t="shared" si="354"/>
        <v>5C</v>
      </c>
      <c r="T5466" s="3" t="b">
        <f t="shared" si="355"/>
        <v>0</v>
      </c>
      <c r="U5466" s="3" t="b">
        <f t="shared" si="356"/>
        <v>0</v>
      </c>
    </row>
    <row r="5467" spans="1:21">
      <c r="A5467" s="10">
        <v>2610030000</v>
      </c>
      <c r="B5467" t="s">
        <v>1267</v>
      </c>
      <c r="C5467" t="s">
        <v>1268</v>
      </c>
      <c r="D5467" t="s">
        <v>1269</v>
      </c>
      <c r="E5467" t="s">
        <v>1240</v>
      </c>
      <c r="F5467" t="s">
        <v>1248</v>
      </c>
      <c r="G5467" t="s">
        <v>210</v>
      </c>
      <c r="H5467" t="s">
        <v>1236</v>
      </c>
      <c r="I5467" t="s">
        <v>1248</v>
      </c>
      <c r="J5467" t="s">
        <v>210</v>
      </c>
      <c r="K5467" s="3" t="str">
        <f t="shared" si="353"/>
        <v>Open BurningResidential</v>
      </c>
      <c r="L5467" s="9" t="s">
        <v>1480</v>
      </c>
      <c r="M5467" s="9" t="s">
        <v>1246</v>
      </c>
      <c r="N5467" t="s">
        <v>41</v>
      </c>
      <c r="P5467" s="5" t="str">
        <f>IF(LOOKUP($K5467,Fuel_Mappings!$C$2:$C$255,Fuel_Mappings!$D$2:$D$255)&lt;&gt;"",LOOKUP($K5467,Fuel_Mappings!$C$2:$C$255,Fuel_Mappings!$D$2:$D$255),"")</f>
        <v/>
      </c>
      <c r="Q5467" s="5" t="str">
        <f>IF($P5467="Other_Fuel",IF(LOOKUP($G5467,Fuel_Mappings!$I$2:$I$36,Fuel_Mappings!$I$2:$I$36)=$G5467,LOOKUP($G5467,Fuel_Mappings!$I$2:$I$36,Fuel_Mappings!$J$2:$J$36),""),"")</f>
        <v/>
      </c>
      <c r="S5467" s="5" t="str">
        <f t="shared" si="354"/>
        <v>5C</v>
      </c>
      <c r="T5467" s="3" t="b">
        <f t="shared" si="355"/>
        <v>0</v>
      </c>
      <c r="U5467" s="3" t="b">
        <f t="shared" si="356"/>
        <v>0</v>
      </c>
    </row>
    <row r="5468" spans="1:21">
      <c r="A5468" s="10">
        <v>2610000100</v>
      </c>
      <c r="B5468" t="s">
        <v>1267</v>
      </c>
      <c r="C5468" t="s">
        <v>1268</v>
      </c>
      <c r="D5468" t="s">
        <v>1269</v>
      </c>
      <c r="E5468" t="s">
        <v>1240</v>
      </c>
      <c r="F5468" t="s">
        <v>1248</v>
      </c>
      <c r="G5468" t="s">
        <v>1270</v>
      </c>
      <c r="H5468" t="s">
        <v>1236</v>
      </c>
      <c r="I5468" t="s">
        <v>1248</v>
      </c>
      <c r="J5468" t="s">
        <v>1253</v>
      </c>
      <c r="K5468" s="3" t="str">
        <f t="shared" si="353"/>
        <v>Open BurningYard Waste</v>
      </c>
      <c r="L5468" s="9" t="s">
        <v>1480</v>
      </c>
      <c r="M5468" s="9" t="s">
        <v>1246</v>
      </c>
      <c r="N5468" t="s">
        <v>41</v>
      </c>
      <c r="P5468" s="5" t="str">
        <f>IF(LOOKUP($K5468,Fuel_Mappings!$C$2:$C$255,Fuel_Mappings!$D$2:$D$255)&lt;&gt;"",LOOKUP($K5468,Fuel_Mappings!$C$2:$C$255,Fuel_Mappings!$D$2:$D$255),"")</f>
        <v/>
      </c>
      <c r="Q5468" s="5" t="str">
        <f>IF($P5468="Other_Fuel",IF(LOOKUP($G5468,Fuel_Mappings!$I$2:$I$36,Fuel_Mappings!$I$2:$I$36)=$G5468,LOOKUP($G5468,Fuel_Mappings!$I$2:$I$36,Fuel_Mappings!$J$2:$J$36),""),"")</f>
        <v/>
      </c>
      <c r="S5468" s="5" t="str">
        <f t="shared" si="354"/>
        <v>5C</v>
      </c>
      <c r="T5468" s="3" t="b">
        <f t="shared" si="355"/>
        <v>0</v>
      </c>
      <c r="U5468" s="3" t="b">
        <f t="shared" si="356"/>
        <v>0</v>
      </c>
    </row>
    <row r="5469" spans="1:21">
      <c r="A5469" s="10">
        <v>2610000400</v>
      </c>
      <c r="B5469" t="s">
        <v>1267</v>
      </c>
      <c r="C5469" t="s">
        <v>1268</v>
      </c>
      <c r="D5469" t="s">
        <v>1269</v>
      </c>
      <c r="E5469" t="s">
        <v>1240</v>
      </c>
      <c r="F5469" t="s">
        <v>1248</v>
      </c>
      <c r="G5469" t="s">
        <v>1270</v>
      </c>
      <c r="H5469" t="s">
        <v>1236</v>
      </c>
      <c r="I5469" t="s">
        <v>1248</v>
      </c>
      <c r="J5469" t="s">
        <v>1253</v>
      </c>
      <c r="K5469" s="3" t="str">
        <f t="shared" si="353"/>
        <v>Open BurningYard Waste</v>
      </c>
      <c r="L5469" s="9" t="s">
        <v>1480</v>
      </c>
      <c r="M5469" s="9" t="s">
        <v>1246</v>
      </c>
      <c r="N5469" t="s">
        <v>41</v>
      </c>
      <c r="P5469" s="5" t="str">
        <f>IF(LOOKUP($K5469,Fuel_Mappings!$C$2:$C$255,Fuel_Mappings!$D$2:$D$255)&lt;&gt;"",LOOKUP($K5469,Fuel_Mappings!$C$2:$C$255,Fuel_Mappings!$D$2:$D$255),"")</f>
        <v/>
      </c>
      <c r="Q5469" s="5" t="str">
        <f>IF($P5469="Other_Fuel",IF(LOOKUP($G5469,Fuel_Mappings!$I$2:$I$36,Fuel_Mappings!$I$2:$I$36)=$G5469,LOOKUP($G5469,Fuel_Mappings!$I$2:$I$36,Fuel_Mappings!$J$2:$J$36),""),"")</f>
        <v/>
      </c>
      <c r="S5469" s="5" t="str">
        <f t="shared" si="354"/>
        <v>5C</v>
      </c>
      <c r="T5469" s="3" t="b">
        <f t="shared" si="355"/>
        <v>0</v>
      </c>
      <c r="U5469" s="3" t="b">
        <f t="shared" si="356"/>
        <v>0</v>
      </c>
    </row>
    <row r="5470" spans="1:21">
      <c r="A5470" s="10">
        <v>2610000500</v>
      </c>
      <c r="B5470" t="s">
        <v>1267</v>
      </c>
      <c r="C5470" t="s">
        <v>1268</v>
      </c>
      <c r="D5470" t="s">
        <v>1269</v>
      </c>
      <c r="E5470" t="s">
        <v>1240</v>
      </c>
      <c r="F5470" t="s">
        <v>1248</v>
      </c>
      <c r="G5470" t="s">
        <v>1270</v>
      </c>
      <c r="H5470" t="s">
        <v>1236</v>
      </c>
      <c r="I5470" t="s">
        <v>1248</v>
      </c>
      <c r="J5470" t="s">
        <v>1271</v>
      </c>
      <c r="K5470" s="3" t="str">
        <f t="shared" si="353"/>
        <v>Open BurningLand Clearing Debris</v>
      </c>
      <c r="L5470" s="9" t="s">
        <v>1480</v>
      </c>
      <c r="M5470" s="9" t="s">
        <v>1246</v>
      </c>
      <c r="N5470" t="s">
        <v>41</v>
      </c>
      <c r="P5470" s="5" t="str">
        <f>IF(LOOKUP($K5470,Fuel_Mappings!$C$2:$C$255,Fuel_Mappings!$D$2:$D$255)&lt;&gt;"",LOOKUP($K5470,Fuel_Mappings!$C$2:$C$255,Fuel_Mappings!$D$2:$D$255),"")</f>
        <v/>
      </c>
      <c r="Q5470" s="5" t="str">
        <f>IF($P5470="Other_Fuel",IF(LOOKUP($G5470,Fuel_Mappings!$I$2:$I$36,Fuel_Mappings!$I$2:$I$36)=$G5470,LOOKUP($G5470,Fuel_Mappings!$I$2:$I$36,Fuel_Mappings!$J$2:$J$36),""),"")</f>
        <v/>
      </c>
      <c r="S5470" s="5" t="str">
        <f t="shared" si="354"/>
        <v>5C</v>
      </c>
      <c r="T5470" s="3" t="b">
        <f t="shared" si="355"/>
        <v>0</v>
      </c>
      <c r="U5470" s="3" t="b">
        <f t="shared" si="356"/>
        <v>0</v>
      </c>
    </row>
    <row r="5471" spans="1:21">
      <c r="A5471" s="10">
        <v>30182001</v>
      </c>
      <c r="B5471" t="s">
        <v>1272</v>
      </c>
      <c r="C5471" t="s">
        <v>1546</v>
      </c>
      <c r="D5471" t="s">
        <v>1548</v>
      </c>
      <c r="E5471" t="s">
        <v>11</v>
      </c>
      <c r="F5471" t="s">
        <v>85</v>
      </c>
      <c r="G5471" t="s">
        <v>272</v>
      </c>
      <c r="H5471" t="s">
        <v>1236</v>
      </c>
      <c r="I5471" t="s">
        <v>1273</v>
      </c>
      <c r="J5471" t="s">
        <v>21</v>
      </c>
      <c r="K5471" s="3" t="str">
        <f t="shared" si="353"/>
        <v>Industrial Waste WaterOther</v>
      </c>
      <c r="L5471" s="9" t="s">
        <v>1547</v>
      </c>
      <c r="M5471" s="9" t="s">
        <v>1486</v>
      </c>
      <c r="N5471" t="s">
        <v>41</v>
      </c>
      <c r="P5471" s="5" t="str">
        <f>IF(LOOKUP($K5471,Fuel_Mappings!$C$2:$C$255,Fuel_Mappings!$D$2:$D$255)&lt;&gt;"",LOOKUP($K5471,Fuel_Mappings!$C$2:$C$255,Fuel_Mappings!$D$2:$D$255),"")</f>
        <v>Other_Fuel</v>
      </c>
      <c r="Q5471" s="5" t="str">
        <f>IF($P5471="Other_Fuel",IF(LOOKUP($G5471,Fuel_Mappings!$I$2:$I$36,Fuel_Mappings!$I$2:$I$36)=$G5471,LOOKUP($G5471,Fuel_Mappings!$I$2:$I$36,Fuel_Mappings!$J$2:$J$36),""),"")</f>
        <v/>
      </c>
      <c r="S5471" s="5" t="str">
        <f t="shared" si="354"/>
        <v>5D2</v>
      </c>
      <c r="T5471" s="3" t="b">
        <f t="shared" si="355"/>
        <v>1</v>
      </c>
      <c r="U5471" s="3" t="b">
        <f t="shared" si="356"/>
        <v>1</v>
      </c>
    </row>
    <row r="5472" spans="1:21">
      <c r="A5472" s="10">
        <v>30182002</v>
      </c>
      <c r="B5472" t="s">
        <v>1272</v>
      </c>
      <c r="C5472" t="s">
        <v>1546</v>
      </c>
      <c r="D5472" t="s">
        <v>1548</v>
      </c>
      <c r="E5472" t="s">
        <v>11</v>
      </c>
      <c r="F5472" t="s">
        <v>85</v>
      </c>
      <c r="G5472" t="s">
        <v>272</v>
      </c>
      <c r="H5472" t="s">
        <v>1236</v>
      </c>
      <c r="I5472" t="s">
        <v>1273</v>
      </c>
      <c r="J5472" t="s">
        <v>21</v>
      </c>
      <c r="K5472" s="3" t="str">
        <f t="shared" si="353"/>
        <v>Industrial Waste WaterOther</v>
      </c>
      <c r="L5472" s="9" t="s">
        <v>1547</v>
      </c>
      <c r="M5472" s="9" t="s">
        <v>1486</v>
      </c>
      <c r="N5472" t="s">
        <v>41</v>
      </c>
      <c r="P5472" s="5" t="str">
        <f>IF(LOOKUP($K5472,Fuel_Mappings!$C$2:$C$255,Fuel_Mappings!$D$2:$D$255)&lt;&gt;"",LOOKUP($K5472,Fuel_Mappings!$C$2:$C$255,Fuel_Mappings!$D$2:$D$255),"")</f>
        <v>Other_Fuel</v>
      </c>
      <c r="Q5472" s="5" t="str">
        <f>IF($P5472="Other_Fuel",IF(LOOKUP($G5472,Fuel_Mappings!$I$2:$I$36,Fuel_Mappings!$I$2:$I$36)=$G5472,LOOKUP($G5472,Fuel_Mappings!$I$2:$I$36,Fuel_Mappings!$J$2:$J$36),""),"")</f>
        <v/>
      </c>
      <c r="S5472" s="5" t="str">
        <f t="shared" si="354"/>
        <v>5D2</v>
      </c>
      <c r="T5472" s="3" t="b">
        <f t="shared" si="355"/>
        <v>1</v>
      </c>
      <c r="U5472" s="3" t="b">
        <f t="shared" si="356"/>
        <v>1</v>
      </c>
    </row>
    <row r="5473" spans="1:21">
      <c r="A5473" s="10">
        <v>30182005</v>
      </c>
      <c r="B5473" t="s">
        <v>1272</v>
      </c>
      <c r="C5473" t="s">
        <v>1546</v>
      </c>
      <c r="D5473" t="s">
        <v>1548</v>
      </c>
      <c r="E5473" t="s">
        <v>11</v>
      </c>
      <c r="F5473" t="s">
        <v>85</v>
      </c>
      <c r="G5473" t="s">
        <v>272</v>
      </c>
      <c r="H5473" t="s">
        <v>1236</v>
      </c>
      <c r="I5473" t="s">
        <v>1273</v>
      </c>
      <c r="J5473" t="s">
        <v>21</v>
      </c>
      <c r="K5473" s="3" t="str">
        <f t="shared" si="353"/>
        <v>Industrial Waste WaterOther</v>
      </c>
      <c r="L5473" s="9" t="s">
        <v>1547</v>
      </c>
      <c r="M5473" s="9" t="s">
        <v>1486</v>
      </c>
      <c r="N5473" t="s">
        <v>41</v>
      </c>
      <c r="P5473" s="5" t="str">
        <f>IF(LOOKUP($K5473,Fuel_Mappings!$C$2:$C$255,Fuel_Mappings!$D$2:$D$255)&lt;&gt;"",LOOKUP($K5473,Fuel_Mappings!$C$2:$C$255,Fuel_Mappings!$D$2:$D$255),"")</f>
        <v>Other_Fuel</v>
      </c>
      <c r="Q5473" s="5" t="str">
        <f>IF($P5473="Other_Fuel",IF(LOOKUP($G5473,Fuel_Mappings!$I$2:$I$36,Fuel_Mappings!$I$2:$I$36)=$G5473,LOOKUP($G5473,Fuel_Mappings!$I$2:$I$36,Fuel_Mappings!$J$2:$J$36),""),"")</f>
        <v/>
      </c>
      <c r="S5473" s="5" t="str">
        <f t="shared" si="354"/>
        <v>5D2</v>
      </c>
      <c r="T5473" s="3" t="b">
        <f t="shared" si="355"/>
        <v>1</v>
      </c>
      <c r="U5473" s="3" t="b">
        <f t="shared" si="356"/>
        <v>1</v>
      </c>
    </row>
    <row r="5474" spans="1:21">
      <c r="A5474" s="10">
        <v>30182007</v>
      </c>
      <c r="B5474" t="s">
        <v>1272</v>
      </c>
      <c r="C5474" t="s">
        <v>1546</v>
      </c>
      <c r="D5474" t="s">
        <v>1548</v>
      </c>
      <c r="E5474" t="s">
        <v>11</v>
      </c>
      <c r="F5474" t="s">
        <v>85</v>
      </c>
      <c r="G5474" t="s">
        <v>272</v>
      </c>
      <c r="H5474" t="s">
        <v>1236</v>
      </c>
      <c r="I5474" t="s">
        <v>1273</v>
      </c>
      <c r="J5474" t="s">
        <v>21</v>
      </c>
      <c r="K5474" s="3" t="str">
        <f t="shared" si="353"/>
        <v>Industrial Waste WaterOther</v>
      </c>
      <c r="L5474" s="9" t="s">
        <v>1547</v>
      </c>
      <c r="M5474" s="9" t="s">
        <v>1486</v>
      </c>
      <c r="N5474" t="s">
        <v>41</v>
      </c>
      <c r="P5474" s="5" t="str">
        <f>IF(LOOKUP($K5474,Fuel_Mappings!$C$2:$C$255,Fuel_Mappings!$D$2:$D$255)&lt;&gt;"",LOOKUP($K5474,Fuel_Mappings!$C$2:$C$255,Fuel_Mappings!$D$2:$D$255),"")</f>
        <v>Other_Fuel</v>
      </c>
      <c r="Q5474" s="5" t="str">
        <f>IF($P5474="Other_Fuel",IF(LOOKUP($G5474,Fuel_Mappings!$I$2:$I$36,Fuel_Mappings!$I$2:$I$36)=$G5474,LOOKUP($G5474,Fuel_Mappings!$I$2:$I$36,Fuel_Mappings!$J$2:$J$36),""),"")</f>
        <v/>
      </c>
      <c r="S5474" s="5" t="str">
        <f t="shared" si="354"/>
        <v>5D2</v>
      </c>
      <c r="T5474" s="3" t="b">
        <f t="shared" si="355"/>
        <v>1</v>
      </c>
      <c r="U5474" s="3" t="b">
        <f t="shared" si="356"/>
        <v>1</v>
      </c>
    </row>
    <row r="5475" spans="1:21">
      <c r="A5475" s="10">
        <v>30182010</v>
      </c>
      <c r="B5475" t="s">
        <v>1272</v>
      </c>
      <c r="C5475" t="s">
        <v>1546</v>
      </c>
      <c r="D5475" t="s">
        <v>1548</v>
      </c>
      <c r="E5475" t="s">
        <v>11</v>
      </c>
      <c r="F5475" t="s">
        <v>85</v>
      </c>
      <c r="G5475" t="s">
        <v>272</v>
      </c>
      <c r="H5475" t="s">
        <v>1236</v>
      </c>
      <c r="I5475" t="s">
        <v>1273</v>
      </c>
      <c r="J5475" t="s">
        <v>21</v>
      </c>
      <c r="K5475" s="3" t="str">
        <f t="shared" si="353"/>
        <v>Industrial Waste WaterOther</v>
      </c>
      <c r="L5475" s="9" t="s">
        <v>1547</v>
      </c>
      <c r="M5475" s="9" t="s">
        <v>1486</v>
      </c>
      <c r="N5475" t="s">
        <v>41</v>
      </c>
      <c r="P5475" s="5" t="str">
        <f>IF(LOOKUP($K5475,Fuel_Mappings!$C$2:$C$255,Fuel_Mappings!$D$2:$D$255)&lt;&gt;"",LOOKUP($K5475,Fuel_Mappings!$C$2:$C$255,Fuel_Mappings!$D$2:$D$255),"")</f>
        <v>Other_Fuel</v>
      </c>
      <c r="Q5475" s="5" t="str">
        <f>IF($P5475="Other_Fuel",IF(LOOKUP($G5475,Fuel_Mappings!$I$2:$I$36,Fuel_Mappings!$I$2:$I$36)=$G5475,LOOKUP($G5475,Fuel_Mappings!$I$2:$I$36,Fuel_Mappings!$J$2:$J$36),""),"")</f>
        <v/>
      </c>
      <c r="S5475" s="5" t="str">
        <f t="shared" si="354"/>
        <v>5D2</v>
      </c>
      <c r="T5475" s="3" t="b">
        <f t="shared" si="355"/>
        <v>1</v>
      </c>
      <c r="U5475" s="3" t="b">
        <f t="shared" si="356"/>
        <v>1</v>
      </c>
    </row>
    <row r="5476" spans="1:21">
      <c r="A5476" s="10">
        <v>30182011</v>
      </c>
      <c r="B5476" t="s">
        <v>1272</v>
      </c>
      <c r="C5476" t="s">
        <v>1546</v>
      </c>
      <c r="D5476" t="s">
        <v>1548</v>
      </c>
      <c r="E5476" t="s">
        <v>11</v>
      </c>
      <c r="F5476" t="s">
        <v>85</v>
      </c>
      <c r="G5476" t="s">
        <v>272</v>
      </c>
      <c r="H5476" t="s">
        <v>1236</v>
      </c>
      <c r="I5476" t="s">
        <v>1273</v>
      </c>
      <c r="J5476" t="s">
        <v>21</v>
      </c>
      <c r="K5476" s="3" t="str">
        <f t="shared" si="353"/>
        <v>Industrial Waste WaterOther</v>
      </c>
      <c r="L5476" s="9" t="s">
        <v>1547</v>
      </c>
      <c r="M5476" s="9" t="s">
        <v>1486</v>
      </c>
      <c r="N5476" t="s">
        <v>41</v>
      </c>
      <c r="P5476" s="5" t="str">
        <f>IF(LOOKUP($K5476,Fuel_Mappings!$C$2:$C$255,Fuel_Mappings!$D$2:$D$255)&lt;&gt;"",LOOKUP($K5476,Fuel_Mappings!$C$2:$C$255,Fuel_Mappings!$D$2:$D$255),"")</f>
        <v>Other_Fuel</v>
      </c>
      <c r="Q5476" s="5" t="str">
        <f>IF($P5476="Other_Fuel",IF(LOOKUP($G5476,Fuel_Mappings!$I$2:$I$36,Fuel_Mappings!$I$2:$I$36)=$G5476,LOOKUP($G5476,Fuel_Mappings!$I$2:$I$36,Fuel_Mappings!$J$2:$J$36),""),"")</f>
        <v/>
      </c>
      <c r="S5476" s="5" t="str">
        <f t="shared" si="354"/>
        <v>5D2</v>
      </c>
      <c r="T5476" s="3" t="b">
        <f t="shared" si="355"/>
        <v>1</v>
      </c>
      <c r="U5476" s="3" t="b">
        <f t="shared" si="356"/>
        <v>1</v>
      </c>
    </row>
    <row r="5477" spans="1:21">
      <c r="A5477" s="10">
        <v>30182009</v>
      </c>
      <c r="B5477" t="s">
        <v>1272</v>
      </c>
      <c r="C5477" t="s">
        <v>1546</v>
      </c>
      <c r="D5477" t="s">
        <v>1548</v>
      </c>
      <c r="E5477" t="s">
        <v>11</v>
      </c>
      <c r="F5477" t="s">
        <v>85</v>
      </c>
      <c r="G5477" t="s">
        <v>272</v>
      </c>
      <c r="H5477" t="s">
        <v>1236</v>
      </c>
      <c r="I5477" t="s">
        <v>1273</v>
      </c>
      <c r="J5477" t="s">
        <v>21</v>
      </c>
      <c r="K5477" s="3" t="str">
        <f t="shared" si="353"/>
        <v>Industrial Waste WaterOther</v>
      </c>
      <c r="L5477" s="9" t="s">
        <v>1547</v>
      </c>
      <c r="M5477" s="9" t="s">
        <v>1486</v>
      </c>
      <c r="N5477" t="s">
        <v>41</v>
      </c>
      <c r="P5477" s="5" t="str">
        <f>IF(LOOKUP($K5477,Fuel_Mappings!$C$2:$C$255,Fuel_Mappings!$D$2:$D$255)&lt;&gt;"",LOOKUP($K5477,Fuel_Mappings!$C$2:$C$255,Fuel_Mappings!$D$2:$D$255),"")</f>
        <v>Other_Fuel</v>
      </c>
      <c r="Q5477" s="5" t="str">
        <f>IF($P5477="Other_Fuel",IF(LOOKUP($G5477,Fuel_Mappings!$I$2:$I$36,Fuel_Mappings!$I$2:$I$36)=$G5477,LOOKUP($G5477,Fuel_Mappings!$I$2:$I$36,Fuel_Mappings!$J$2:$J$36),""),"")</f>
        <v/>
      </c>
      <c r="S5477" s="5" t="str">
        <f t="shared" si="354"/>
        <v>5D2</v>
      </c>
      <c r="T5477" s="3" t="b">
        <f t="shared" si="355"/>
        <v>1</v>
      </c>
      <c r="U5477" s="3" t="b">
        <f t="shared" si="356"/>
        <v>1</v>
      </c>
    </row>
    <row r="5478" spans="1:21">
      <c r="A5478" s="10">
        <v>30182004</v>
      </c>
      <c r="B5478" t="s">
        <v>1272</v>
      </c>
      <c r="C5478" t="s">
        <v>1546</v>
      </c>
      <c r="D5478" t="s">
        <v>1548</v>
      </c>
      <c r="E5478" t="s">
        <v>11</v>
      </c>
      <c r="F5478" t="s">
        <v>85</v>
      </c>
      <c r="G5478" t="s">
        <v>272</v>
      </c>
      <c r="H5478" t="s">
        <v>1236</v>
      </c>
      <c r="I5478" t="s">
        <v>1273</v>
      </c>
      <c r="J5478" t="s">
        <v>21</v>
      </c>
      <c r="K5478" s="3" t="str">
        <f t="shared" si="353"/>
        <v>Industrial Waste WaterOther</v>
      </c>
      <c r="L5478" s="9" t="s">
        <v>1547</v>
      </c>
      <c r="M5478" s="9" t="s">
        <v>1486</v>
      </c>
      <c r="N5478" t="s">
        <v>41</v>
      </c>
      <c r="P5478" s="5" t="str">
        <f>IF(LOOKUP($K5478,Fuel_Mappings!$C$2:$C$255,Fuel_Mappings!$D$2:$D$255)&lt;&gt;"",LOOKUP($K5478,Fuel_Mappings!$C$2:$C$255,Fuel_Mappings!$D$2:$D$255),"")</f>
        <v>Other_Fuel</v>
      </c>
      <c r="Q5478" s="5" t="str">
        <f>IF($P5478="Other_Fuel",IF(LOOKUP($G5478,Fuel_Mappings!$I$2:$I$36,Fuel_Mappings!$I$2:$I$36)=$G5478,LOOKUP($G5478,Fuel_Mappings!$I$2:$I$36,Fuel_Mappings!$J$2:$J$36),""),"")</f>
        <v/>
      </c>
      <c r="S5478" s="5" t="str">
        <f t="shared" si="354"/>
        <v>5D2</v>
      </c>
      <c r="T5478" s="3" t="b">
        <f t="shared" si="355"/>
        <v>1</v>
      </c>
      <c r="U5478" s="3" t="b">
        <f t="shared" si="356"/>
        <v>1</v>
      </c>
    </row>
    <row r="5479" spans="1:21">
      <c r="A5479" s="10">
        <v>30182006</v>
      </c>
      <c r="B5479" t="s">
        <v>1272</v>
      </c>
      <c r="C5479" t="s">
        <v>1546</v>
      </c>
      <c r="D5479" t="s">
        <v>1548</v>
      </c>
      <c r="E5479" t="s">
        <v>11</v>
      </c>
      <c r="F5479" t="s">
        <v>85</v>
      </c>
      <c r="G5479" t="s">
        <v>272</v>
      </c>
      <c r="H5479" t="s">
        <v>1236</v>
      </c>
      <c r="I5479" t="s">
        <v>1273</v>
      </c>
      <c r="J5479" t="s">
        <v>21</v>
      </c>
      <c r="K5479" s="3" t="str">
        <f t="shared" si="353"/>
        <v>Industrial Waste WaterOther</v>
      </c>
      <c r="L5479" s="9" t="s">
        <v>1547</v>
      </c>
      <c r="M5479" s="9" t="s">
        <v>1486</v>
      </c>
      <c r="N5479" t="s">
        <v>41</v>
      </c>
      <c r="P5479" s="5" t="str">
        <f>IF(LOOKUP($K5479,Fuel_Mappings!$C$2:$C$255,Fuel_Mappings!$D$2:$D$255)&lt;&gt;"",LOOKUP($K5479,Fuel_Mappings!$C$2:$C$255,Fuel_Mappings!$D$2:$D$255),"")</f>
        <v>Other_Fuel</v>
      </c>
      <c r="Q5479" s="5" t="str">
        <f>IF($P5479="Other_Fuel",IF(LOOKUP($G5479,Fuel_Mappings!$I$2:$I$36,Fuel_Mappings!$I$2:$I$36)=$G5479,LOOKUP($G5479,Fuel_Mappings!$I$2:$I$36,Fuel_Mappings!$J$2:$J$36),""),"")</f>
        <v/>
      </c>
      <c r="S5479" s="5" t="str">
        <f t="shared" si="354"/>
        <v>5D2</v>
      </c>
      <c r="T5479" s="3" t="b">
        <f t="shared" si="355"/>
        <v>1</v>
      </c>
      <c r="U5479" s="3" t="b">
        <f t="shared" si="356"/>
        <v>1</v>
      </c>
    </row>
    <row r="5480" spans="1:21">
      <c r="A5480" s="10">
        <v>30182599</v>
      </c>
      <c r="B5480" t="s">
        <v>1272</v>
      </c>
      <c r="C5480" t="s">
        <v>1546</v>
      </c>
      <c r="D5480" t="s">
        <v>1548</v>
      </c>
      <c r="E5480" t="s">
        <v>11</v>
      </c>
      <c r="F5480" t="s">
        <v>85</v>
      </c>
      <c r="G5480" t="s">
        <v>123</v>
      </c>
      <c r="H5480" t="s">
        <v>1236</v>
      </c>
      <c r="I5480" t="s">
        <v>1273</v>
      </c>
      <c r="J5480" t="s">
        <v>21</v>
      </c>
      <c r="K5480" s="3" t="str">
        <f t="shared" si="353"/>
        <v>Industrial Waste WaterOther</v>
      </c>
      <c r="L5480" s="9" t="s">
        <v>1547</v>
      </c>
      <c r="M5480" s="9" t="s">
        <v>1486</v>
      </c>
      <c r="N5480" t="s">
        <v>41</v>
      </c>
      <c r="P5480" s="5" t="str">
        <f>IF(LOOKUP($K5480,Fuel_Mappings!$C$2:$C$255,Fuel_Mappings!$D$2:$D$255)&lt;&gt;"",LOOKUP($K5480,Fuel_Mappings!$C$2:$C$255,Fuel_Mappings!$D$2:$D$255),"")</f>
        <v>Other_Fuel</v>
      </c>
      <c r="Q5480" s="5" t="str">
        <f>IF($P5480="Other_Fuel",IF(LOOKUP($G5480,Fuel_Mappings!$I$2:$I$36,Fuel_Mappings!$I$2:$I$36)=$G5480,LOOKUP($G5480,Fuel_Mappings!$I$2:$I$36,Fuel_Mappings!$J$2:$J$36),""),"")</f>
        <v/>
      </c>
      <c r="S5480" s="5" t="str">
        <f t="shared" si="354"/>
        <v>5D2</v>
      </c>
      <c r="T5480" s="3" t="b">
        <f t="shared" si="355"/>
        <v>1</v>
      </c>
      <c r="U5480" s="3" t="b">
        <f t="shared" si="356"/>
        <v>1</v>
      </c>
    </row>
    <row r="5481" spans="1:21">
      <c r="A5481" s="10">
        <v>30182008</v>
      </c>
      <c r="B5481" t="s">
        <v>1272</v>
      </c>
      <c r="C5481" t="s">
        <v>1546</v>
      </c>
      <c r="D5481" t="s">
        <v>1548</v>
      </c>
      <c r="E5481" t="s">
        <v>11</v>
      </c>
      <c r="F5481" t="s">
        <v>85</v>
      </c>
      <c r="G5481" t="s">
        <v>272</v>
      </c>
      <c r="H5481" t="s">
        <v>1236</v>
      </c>
      <c r="I5481" t="s">
        <v>1273</v>
      </c>
      <c r="J5481" t="s">
        <v>21</v>
      </c>
      <c r="K5481" s="3" t="str">
        <f t="shared" si="353"/>
        <v>Industrial Waste WaterOther</v>
      </c>
      <c r="L5481" s="9" t="s">
        <v>1547</v>
      </c>
      <c r="M5481" s="9" t="s">
        <v>1486</v>
      </c>
      <c r="N5481" t="s">
        <v>41</v>
      </c>
      <c r="P5481" s="5" t="str">
        <f>IF(LOOKUP($K5481,Fuel_Mappings!$C$2:$C$255,Fuel_Mappings!$D$2:$D$255)&lt;&gt;"",LOOKUP($K5481,Fuel_Mappings!$C$2:$C$255,Fuel_Mappings!$D$2:$D$255),"")</f>
        <v>Other_Fuel</v>
      </c>
      <c r="Q5481" s="5" t="str">
        <f>IF($P5481="Other_Fuel",IF(LOOKUP($G5481,Fuel_Mappings!$I$2:$I$36,Fuel_Mappings!$I$2:$I$36)=$G5481,LOOKUP($G5481,Fuel_Mappings!$I$2:$I$36,Fuel_Mappings!$J$2:$J$36),""),"")</f>
        <v/>
      </c>
      <c r="S5481" s="5" t="str">
        <f t="shared" si="354"/>
        <v>5D2</v>
      </c>
      <c r="T5481" s="3" t="b">
        <f t="shared" si="355"/>
        <v>1</v>
      </c>
      <c r="U5481" s="3" t="b">
        <f t="shared" si="356"/>
        <v>1</v>
      </c>
    </row>
    <row r="5482" spans="1:21">
      <c r="A5482" s="10">
        <v>30182563</v>
      </c>
      <c r="B5482" t="s">
        <v>1272</v>
      </c>
      <c r="C5482" t="s">
        <v>1546</v>
      </c>
      <c r="D5482" t="s">
        <v>1548</v>
      </c>
      <c r="E5482" t="s">
        <v>11</v>
      </c>
      <c r="F5482" t="s">
        <v>85</v>
      </c>
      <c r="G5482" t="s">
        <v>123</v>
      </c>
      <c r="H5482" t="s">
        <v>1236</v>
      </c>
      <c r="I5482" t="s">
        <v>1273</v>
      </c>
      <c r="J5482" t="s">
        <v>21</v>
      </c>
      <c r="K5482" s="3" t="str">
        <f t="shared" si="353"/>
        <v>Industrial Waste WaterOther</v>
      </c>
      <c r="L5482" s="9" t="s">
        <v>1547</v>
      </c>
      <c r="M5482" s="9" t="s">
        <v>1486</v>
      </c>
      <c r="N5482" t="s">
        <v>41</v>
      </c>
      <c r="P5482" s="5" t="str">
        <f>IF(LOOKUP($K5482,Fuel_Mappings!$C$2:$C$255,Fuel_Mappings!$D$2:$D$255)&lt;&gt;"",LOOKUP($K5482,Fuel_Mappings!$C$2:$C$255,Fuel_Mappings!$D$2:$D$255),"")</f>
        <v>Other_Fuel</v>
      </c>
      <c r="Q5482" s="5" t="str">
        <f>IF($P5482="Other_Fuel",IF(LOOKUP($G5482,Fuel_Mappings!$I$2:$I$36,Fuel_Mappings!$I$2:$I$36)=$G5482,LOOKUP($G5482,Fuel_Mappings!$I$2:$I$36,Fuel_Mappings!$J$2:$J$36),""),"")</f>
        <v/>
      </c>
      <c r="S5482" s="5" t="str">
        <f t="shared" si="354"/>
        <v>5D2</v>
      </c>
      <c r="T5482" s="3" t="b">
        <f t="shared" si="355"/>
        <v>1</v>
      </c>
      <c r="U5482" s="3" t="b">
        <f t="shared" si="356"/>
        <v>1</v>
      </c>
    </row>
    <row r="5483" spans="1:21">
      <c r="A5483" s="10">
        <v>30182504</v>
      </c>
      <c r="B5483" t="s">
        <v>1272</v>
      </c>
      <c r="C5483" t="s">
        <v>1546</v>
      </c>
      <c r="D5483" t="s">
        <v>1548</v>
      </c>
      <c r="E5483" t="s">
        <v>11</v>
      </c>
      <c r="F5483" t="s">
        <v>85</v>
      </c>
      <c r="G5483" t="s">
        <v>123</v>
      </c>
      <c r="H5483" t="s">
        <v>1236</v>
      </c>
      <c r="I5483" t="s">
        <v>1273</v>
      </c>
      <c r="J5483" t="s">
        <v>21</v>
      </c>
      <c r="K5483" s="3" t="str">
        <f t="shared" si="353"/>
        <v>Industrial Waste WaterOther</v>
      </c>
      <c r="L5483" s="9" t="s">
        <v>1547</v>
      </c>
      <c r="M5483" s="9" t="s">
        <v>1486</v>
      </c>
      <c r="N5483" t="s">
        <v>41</v>
      </c>
      <c r="P5483" s="5" t="str">
        <f>IF(LOOKUP($K5483,Fuel_Mappings!$C$2:$C$255,Fuel_Mappings!$D$2:$D$255)&lt;&gt;"",LOOKUP($K5483,Fuel_Mappings!$C$2:$C$255,Fuel_Mappings!$D$2:$D$255),"")</f>
        <v>Other_Fuel</v>
      </c>
      <c r="Q5483" s="5" t="str">
        <f>IF($P5483="Other_Fuel",IF(LOOKUP($G5483,Fuel_Mappings!$I$2:$I$36,Fuel_Mappings!$I$2:$I$36)=$G5483,LOOKUP($G5483,Fuel_Mappings!$I$2:$I$36,Fuel_Mappings!$J$2:$J$36),""),"")</f>
        <v/>
      </c>
      <c r="S5483" s="5" t="str">
        <f t="shared" si="354"/>
        <v>5D2</v>
      </c>
      <c r="T5483" s="3" t="b">
        <f t="shared" si="355"/>
        <v>1</v>
      </c>
      <c r="U5483" s="3" t="b">
        <f t="shared" si="356"/>
        <v>1</v>
      </c>
    </row>
    <row r="5484" spans="1:21">
      <c r="A5484" s="10">
        <v>30182502</v>
      </c>
      <c r="B5484" t="s">
        <v>1272</v>
      </c>
      <c r="C5484" t="s">
        <v>1546</v>
      </c>
      <c r="D5484" t="s">
        <v>1548</v>
      </c>
      <c r="E5484" t="s">
        <v>11</v>
      </c>
      <c r="F5484" t="s">
        <v>85</v>
      </c>
      <c r="G5484" t="s">
        <v>123</v>
      </c>
      <c r="H5484" t="s">
        <v>1236</v>
      </c>
      <c r="I5484" t="s">
        <v>1273</v>
      </c>
      <c r="J5484" t="s">
        <v>21</v>
      </c>
      <c r="K5484" s="3" t="str">
        <f t="shared" si="353"/>
        <v>Industrial Waste WaterOther</v>
      </c>
      <c r="L5484" s="9" t="s">
        <v>1547</v>
      </c>
      <c r="M5484" s="9" t="s">
        <v>1486</v>
      </c>
      <c r="N5484" t="s">
        <v>41</v>
      </c>
      <c r="P5484" s="5" t="str">
        <f>IF(LOOKUP($K5484,Fuel_Mappings!$C$2:$C$255,Fuel_Mappings!$D$2:$D$255)&lt;&gt;"",LOOKUP($K5484,Fuel_Mappings!$C$2:$C$255,Fuel_Mappings!$D$2:$D$255),"")</f>
        <v>Other_Fuel</v>
      </c>
      <c r="Q5484" s="5" t="str">
        <f>IF($P5484="Other_Fuel",IF(LOOKUP($G5484,Fuel_Mappings!$I$2:$I$36,Fuel_Mappings!$I$2:$I$36)=$G5484,LOOKUP($G5484,Fuel_Mappings!$I$2:$I$36,Fuel_Mappings!$J$2:$J$36),""),"")</f>
        <v/>
      </c>
      <c r="S5484" s="5" t="str">
        <f t="shared" si="354"/>
        <v>5D2</v>
      </c>
      <c r="T5484" s="3" t="b">
        <f t="shared" si="355"/>
        <v>1</v>
      </c>
      <c r="U5484" s="3" t="b">
        <f t="shared" si="356"/>
        <v>1</v>
      </c>
    </row>
    <row r="5485" spans="1:21">
      <c r="A5485" s="10">
        <v>31382002</v>
      </c>
      <c r="B5485" t="s">
        <v>1272</v>
      </c>
      <c r="C5485" t="s">
        <v>1546</v>
      </c>
      <c r="D5485" t="s">
        <v>1548</v>
      </c>
      <c r="E5485" t="s">
        <v>11</v>
      </c>
      <c r="F5485" t="s">
        <v>109</v>
      </c>
      <c r="G5485" t="s">
        <v>124</v>
      </c>
      <c r="H5485" t="s">
        <v>1236</v>
      </c>
      <c r="I5485" t="s">
        <v>1273</v>
      </c>
      <c r="J5485" t="s">
        <v>21</v>
      </c>
      <c r="K5485" s="3" t="str">
        <f t="shared" si="353"/>
        <v>Industrial Waste WaterOther</v>
      </c>
      <c r="L5485" s="9" t="s">
        <v>1547</v>
      </c>
      <c r="M5485" s="9" t="s">
        <v>1486</v>
      </c>
      <c r="N5485" t="s">
        <v>41</v>
      </c>
      <c r="P5485" s="5" t="str">
        <f>IF(LOOKUP($K5485,Fuel_Mappings!$C$2:$C$255,Fuel_Mappings!$D$2:$D$255)&lt;&gt;"",LOOKUP($K5485,Fuel_Mappings!$C$2:$C$255,Fuel_Mappings!$D$2:$D$255),"")</f>
        <v>Other_Fuel</v>
      </c>
      <c r="Q5485" s="5" t="str">
        <f>IF($P5485="Other_Fuel",IF(LOOKUP($G5485,Fuel_Mappings!$I$2:$I$36,Fuel_Mappings!$I$2:$I$36)=$G5485,LOOKUP($G5485,Fuel_Mappings!$I$2:$I$36,Fuel_Mappings!$J$2:$J$36),""),"")</f>
        <v/>
      </c>
      <c r="S5485" s="5" t="str">
        <f t="shared" si="354"/>
        <v>5D2</v>
      </c>
      <c r="T5485" s="3" t="b">
        <f t="shared" si="355"/>
        <v>1</v>
      </c>
      <c r="U5485" s="3" t="b">
        <f t="shared" si="356"/>
        <v>1</v>
      </c>
    </row>
    <row r="5486" spans="1:21">
      <c r="A5486" s="10">
        <v>31382599</v>
      </c>
      <c r="B5486" t="s">
        <v>1272</v>
      </c>
      <c r="C5486" t="s">
        <v>1546</v>
      </c>
      <c r="D5486" t="s">
        <v>1548</v>
      </c>
      <c r="E5486" t="s">
        <v>11</v>
      </c>
      <c r="F5486" t="s">
        <v>109</v>
      </c>
      <c r="G5486" t="s">
        <v>123</v>
      </c>
      <c r="H5486" t="s">
        <v>1236</v>
      </c>
      <c r="I5486" t="s">
        <v>1273</v>
      </c>
      <c r="J5486" t="s">
        <v>21</v>
      </c>
      <c r="K5486" s="3" t="str">
        <f t="shared" si="353"/>
        <v>Industrial Waste WaterOther</v>
      </c>
      <c r="L5486" s="9" t="s">
        <v>1547</v>
      </c>
      <c r="M5486" s="9" t="s">
        <v>1486</v>
      </c>
      <c r="N5486" t="s">
        <v>41</v>
      </c>
      <c r="P5486" s="5" t="str">
        <f>IF(LOOKUP($K5486,Fuel_Mappings!$C$2:$C$255,Fuel_Mappings!$D$2:$D$255)&lt;&gt;"",LOOKUP($K5486,Fuel_Mappings!$C$2:$C$255,Fuel_Mappings!$D$2:$D$255),"")</f>
        <v>Other_Fuel</v>
      </c>
      <c r="Q5486" s="5" t="str">
        <f>IF($P5486="Other_Fuel",IF(LOOKUP($G5486,Fuel_Mappings!$I$2:$I$36,Fuel_Mappings!$I$2:$I$36)=$G5486,LOOKUP($G5486,Fuel_Mappings!$I$2:$I$36,Fuel_Mappings!$J$2:$J$36),""),"")</f>
        <v/>
      </c>
      <c r="S5486" s="5" t="str">
        <f t="shared" si="354"/>
        <v>5D2</v>
      </c>
      <c r="T5486" s="3" t="b">
        <f t="shared" si="355"/>
        <v>1</v>
      </c>
      <c r="U5486" s="3" t="b">
        <f t="shared" si="356"/>
        <v>1</v>
      </c>
    </row>
    <row r="5487" spans="1:21">
      <c r="A5487" s="10">
        <v>30982002</v>
      </c>
      <c r="B5487" t="s">
        <v>1272</v>
      </c>
      <c r="C5487" t="s">
        <v>1546</v>
      </c>
      <c r="D5487" t="s">
        <v>1548</v>
      </c>
      <c r="E5487" t="s">
        <v>11</v>
      </c>
      <c r="F5487" t="s">
        <v>108</v>
      </c>
      <c r="G5487" t="s">
        <v>124</v>
      </c>
      <c r="H5487" t="s">
        <v>1236</v>
      </c>
      <c r="I5487" t="s">
        <v>1273</v>
      </c>
      <c r="J5487" t="s">
        <v>21</v>
      </c>
      <c r="K5487" s="3" t="str">
        <f t="shared" si="353"/>
        <v>Industrial Waste WaterOther</v>
      </c>
      <c r="L5487" s="9" t="s">
        <v>1547</v>
      </c>
      <c r="M5487" s="9" t="s">
        <v>1486</v>
      </c>
      <c r="N5487" t="s">
        <v>41</v>
      </c>
      <c r="P5487" s="5" t="str">
        <f>IF(LOOKUP($K5487,Fuel_Mappings!$C$2:$C$255,Fuel_Mappings!$D$2:$D$255)&lt;&gt;"",LOOKUP($K5487,Fuel_Mappings!$C$2:$C$255,Fuel_Mappings!$D$2:$D$255),"")</f>
        <v>Other_Fuel</v>
      </c>
      <c r="Q5487" s="5" t="str">
        <f>IF($P5487="Other_Fuel",IF(LOOKUP($G5487,Fuel_Mappings!$I$2:$I$36,Fuel_Mappings!$I$2:$I$36)=$G5487,LOOKUP($G5487,Fuel_Mappings!$I$2:$I$36,Fuel_Mappings!$J$2:$J$36),""),"")</f>
        <v/>
      </c>
      <c r="S5487" s="5" t="str">
        <f t="shared" si="354"/>
        <v>5D2</v>
      </c>
      <c r="T5487" s="3" t="b">
        <f t="shared" si="355"/>
        <v>1</v>
      </c>
      <c r="U5487" s="3" t="b">
        <f t="shared" si="356"/>
        <v>1</v>
      </c>
    </row>
    <row r="5488" spans="1:21">
      <c r="A5488" s="10">
        <v>30982599</v>
      </c>
      <c r="B5488" t="s">
        <v>1272</v>
      </c>
      <c r="C5488" t="s">
        <v>1546</v>
      </c>
      <c r="D5488" t="s">
        <v>1548</v>
      </c>
      <c r="E5488" t="s">
        <v>11</v>
      </c>
      <c r="F5488" t="s">
        <v>108</v>
      </c>
      <c r="G5488" t="s">
        <v>123</v>
      </c>
      <c r="H5488" t="s">
        <v>1236</v>
      </c>
      <c r="I5488" t="s">
        <v>1273</v>
      </c>
      <c r="J5488" t="s">
        <v>21</v>
      </c>
      <c r="K5488" s="3" t="str">
        <f t="shared" si="353"/>
        <v>Industrial Waste WaterOther</v>
      </c>
      <c r="L5488" s="9" t="s">
        <v>1547</v>
      </c>
      <c r="M5488" s="9" t="s">
        <v>1486</v>
      </c>
      <c r="N5488" t="s">
        <v>41</v>
      </c>
      <c r="P5488" s="5" t="str">
        <f>IF(LOOKUP($K5488,Fuel_Mappings!$C$2:$C$255,Fuel_Mappings!$D$2:$D$255)&lt;&gt;"",LOOKUP($K5488,Fuel_Mappings!$C$2:$C$255,Fuel_Mappings!$D$2:$D$255),"")</f>
        <v>Other_Fuel</v>
      </c>
      <c r="Q5488" s="5" t="str">
        <f>IF($P5488="Other_Fuel",IF(LOOKUP($G5488,Fuel_Mappings!$I$2:$I$36,Fuel_Mappings!$I$2:$I$36)=$G5488,LOOKUP($G5488,Fuel_Mappings!$I$2:$I$36,Fuel_Mappings!$J$2:$J$36),""),"")</f>
        <v/>
      </c>
      <c r="S5488" s="5" t="str">
        <f t="shared" si="354"/>
        <v>5D2</v>
      </c>
      <c r="T5488" s="3" t="b">
        <f t="shared" si="355"/>
        <v>1</v>
      </c>
      <c r="U5488" s="3" t="b">
        <f t="shared" si="356"/>
        <v>1</v>
      </c>
    </row>
    <row r="5489" spans="1:21">
      <c r="A5489" s="10">
        <v>30203410</v>
      </c>
      <c r="B5489" t="s">
        <v>1272</v>
      </c>
      <c r="C5489" t="s">
        <v>1546</v>
      </c>
      <c r="D5489" t="s">
        <v>1548</v>
      </c>
      <c r="E5489" t="s">
        <v>11</v>
      </c>
      <c r="F5489" t="s">
        <v>12</v>
      </c>
      <c r="G5489" t="s">
        <v>1073</v>
      </c>
      <c r="H5489" t="s">
        <v>1236</v>
      </c>
      <c r="I5489" t="s">
        <v>1273</v>
      </c>
      <c r="J5489" t="s">
        <v>21</v>
      </c>
      <c r="K5489" s="3" t="str">
        <f t="shared" si="353"/>
        <v>Industrial Waste WaterOther</v>
      </c>
      <c r="L5489" s="9" t="s">
        <v>1547</v>
      </c>
      <c r="M5489" s="9" t="s">
        <v>1486</v>
      </c>
      <c r="N5489" t="s">
        <v>41</v>
      </c>
      <c r="P5489" s="5" t="str">
        <f>IF(LOOKUP($K5489,Fuel_Mappings!$C$2:$C$255,Fuel_Mappings!$D$2:$D$255)&lt;&gt;"",LOOKUP($K5489,Fuel_Mappings!$C$2:$C$255,Fuel_Mappings!$D$2:$D$255),"")</f>
        <v>Other_Fuel</v>
      </c>
      <c r="Q5489" s="5" t="str">
        <f>IF($P5489="Other_Fuel",IF(LOOKUP($G5489,Fuel_Mappings!$I$2:$I$36,Fuel_Mappings!$I$2:$I$36)=$G5489,LOOKUP($G5489,Fuel_Mappings!$I$2:$I$36,Fuel_Mappings!$J$2:$J$36),""),"")</f>
        <v/>
      </c>
      <c r="S5489" s="5" t="str">
        <f t="shared" si="354"/>
        <v>5D2</v>
      </c>
      <c r="T5489" s="3" t="b">
        <f t="shared" si="355"/>
        <v>1</v>
      </c>
      <c r="U5489" s="3" t="b">
        <f t="shared" si="356"/>
        <v>1</v>
      </c>
    </row>
    <row r="5490" spans="1:21">
      <c r="A5490" s="10">
        <v>30282599</v>
      </c>
      <c r="B5490" t="s">
        <v>1272</v>
      </c>
      <c r="C5490" t="s">
        <v>1546</v>
      </c>
      <c r="D5490" t="s">
        <v>1548</v>
      </c>
      <c r="E5490" t="s">
        <v>11</v>
      </c>
      <c r="F5490" t="s">
        <v>12</v>
      </c>
      <c r="G5490" t="s">
        <v>123</v>
      </c>
      <c r="H5490" t="s">
        <v>1236</v>
      </c>
      <c r="I5490" t="s">
        <v>1273</v>
      </c>
      <c r="J5490" t="s">
        <v>21</v>
      </c>
      <c r="K5490" s="3" t="str">
        <f t="shared" si="353"/>
        <v>Industrial Waste WaterOther</v>
      </c>
      <c r="L5490" s="9" t="s">
        <v>1547</v>
      </c>
      <c r="M5490" s="9" t="s">
        <v>1486</v>
      </c>
      <c r="N5490" t="s">
        <v>41</v>
      </c>
      <c r="P5490" s="5" t="str">
        <f>IF(LOOKUP($K5490,Fuel_Mappings!$C$2:$C$255,Fuel_Mappings!$D$2:$D$255)&lt;&gt;"",LOOKUP($K5490,Fuel_Mappings!$C$2:$C$255,Fuel_Mappings!$D$2:$D$255),"")</f>
        <v>Other_Fuel</v>
      </c>
      <c r="Q5490" s="5" t="str">
        <f>IF($P5490="Other_Fuel",IF(LOOKUP($G5490,Fuel_Mappings!$I$2:$I$36,Fuel_Mappings!$I$2:$I$36)=$G5490,LOOKUP($G5490,Fuel_Mappings!$I$2:$I$36,Fuel_Mappings!$J$2:$J$36),""),"")</f>
        <v/>
      </c>
      <c r="S5490" s="5" t="str">
        <f t="shared" si="354"/>
        <v>5D2</v>
      </c>
      <c r="T5490" s="3" t="b">
        <f t="shared" si="355"/>
        <v>1</v>
      </c>
      <c r="U5490" s="3" t="b">
        <f t="shared" si="356"/>
        <v>1</v>
      </c>
    </row>
    <row r="5491" spans="1:21">
      <c r="A5491" s="10">
        <v>30282501</v>
      </c>
      <c r="B5491" t="s">
        <v>1272</v>
      </c>
      <c r="C5491" t="s">
        <v>1546</v>
      </c>
      <c r="D5491" t="s">
        <v>1548</v>
      </c>
      <c r="E5491" t="s">
        <v>11</v>
      </c>
      <c r="F5491" t="s">
        <v>12</v>
      </c>
      <c r="G5491" t="s">
        <v>123</v>
      </c>
      <c r="H5491" t="s">
        <v>1236</v>
      </c>
      <c r="I5491" t="s">
        <v>1273</v>
      </c>
      <c r="J5491" t="s">
        <v>21</v>
      </c>
      <c r="K5491" s="3" t="str">
        <f t="shared" ref="K5491:K5554" si="357">I5491&amp;J5491</f>
        <v>Industrial Waste WaterOther</v>
      </c>
      <c r="L5491" s="9" t="s">
        <v>1547</v>
      </c>
      <c r="M5491" s="9" t="s">
        <v>1486</v>
      </c>
      <c r="N5491" t="s">
        <v>41</v>
      </c>
      <c r="P5491" s="5" t="str">
        <f>IF(LOOKUP($K5491,Fuel_Mappings!$C$2:$C$255,Fuel_Mappings!$D$2:$D$255)&lt;&gt;"",LOOKUP($K5491,Fuel_Mappings!$C$2:$C$255,Fuel_Mappings!$D$2:$D$255),"")</f>
        <v>Other_Fuel</v>
      </c>
      <c r="Q5491" s="5" t="str">
        <f>IF($P5491="Other_Fuel",IF(LOOKUP($G5491,Fuel_Mappings!$I$2:$I$36,Fuel_Mappings!$I$2:$I$36)=$G5491,LOOKUP($G5491,Fuel_Mappings!$I$2:$I$36,Fuel_Mappings!$J$2:$J$36),""),"")</f>
        <v/>
      </c>
      <c r="S5491" s="5" t="str">
        <f t="shared" si="354"/>
        <v>5D2</v>
      </c>
      <c r="T5491" s="3" t="b">
        <f t="shared" si="355"/>
        <v>1</v>
      </c>
      <c r="U5491" s="3" t="b">
        <f t="shared" si="356"/>
        <v>1</v>
      </c>
    </row>
    <row r="5492" spans="1:21">
      <c r="A5492" s="10">
        <v>30282002</v>
      </c>
      <c r="B5492" t="s">
        <v>1272</v>
      </c>
      <c r="C5492" t="s">
        <v>1546</v>
      </c>
      <c r="D5492" t="s">
        <v>1548</v>
      </c>
      <c r="E5492" t="s">
        <v>11</v>
      </c>
      <c r="F5492" t="s">
        <v>12</v>
      </c>
      <c r="G5492" t="s">
        <v>124</v>
      </c>
      <c r="H5492" t="s">
        <v>1236</v>
      </c>
      <c r="I5492" t="s">
        <v>1273</v>
      </c>
      <c r="J5492" t="s">
        <v>21</v>
      </c>
      <c r="K5492" s="3" t="str">
        <f t="shared" si="357"/>
        <v>Industrial Waste WaterOther</v>
      </c>
      <c r="L5492" s="9" t="s">
        <v>1547</v>
      </c>
      <c r="M5492" s="9" t="s">
        <v>1486</v>
      </c>
      <c r="N5492" t="s">
        <v>41</v>
      </c>
      <c r="P5492" s="5" t="str">
        <f>IF(LOOKUP($K5492,Fuel_Mappings!$C$2:$C$255,Fuel_Mappings!$D$2:$D$255)&lt;&gt;"",LOOKUP($K5492,Fuel_Mappings!$C$2:$C$255,Fuel_Mappings!$D$2:$D$255),"")</f>
        <v>Other_Fuel</v>
      </c>
      <c r="Q5492" s="5" t="str">
        <f>IF($P5492="Other_Fuel",IF(LOOKUP($G5492,Fuel_Mappings!$I$2:$I$36,Fuel_Mappings!$I$2:$I$36)=$G5492,LOOKUP($G5492,Fuel_Mappings!$I$2:$I$36,Fuel_Mappings!$J$2:$J$36),""),"")</f>
        <v/>
      </c>
      <c r="S5492" s="5" t="str">
        <f t="shared" si="354"/>
        <v>5D2</v>
      </c>
      <c r="T5492" s="3" t="b">
        <f t="shared" si="355"/>
        <v>1</v>
      </c>
      <c r="U5492" s="3" t="b">
        <f t="shared" si="356"/>
        <v>1</v>
      </c>
    </row>
    <row r="5493" spans="1:21">
      <c r="A5493" s="10">
        <v>30201960</v>
      </c>
      <c r="B5493" t="s">
        <v>1272</v>
      </c>
      <c r="C5493" t="s">
        <v>1546</v>
      </c>
      <c r="D5493" t="s">
        <v>1548</v>
      </c>
      <c r="E5493" t="s">
        <v>11</v>
      </c>
      <c r="F5493" t="s">
        <v>12</v>
      </c>
      <c r="G5493" t="s">
        <v>1072</v>
      </c>
      <c r="H5493" t="s">
        <v>1236</v>
      </c>
      <c r="I5493" t="s">
        <v>1273</v>
      </c>
      <c r="J5493" t="s">
        <v>21</v>
      </c>
      <c r="K5493" s="3" t="str">
        <f t="shared" si="357"/>
        <v>Industrial Waste WaterOther</v>
      </c>
      <c r="L5493" s="9" t="s">
        <v>1547</v>
      </c>
      <c r="M5493" s="9" t="s">
        <v>1486</v>
      </c>
      <c r="N5493" t="s">
        <v>41</v>
      </c>
      <c r="P5493" s="5" t="str">
        <f>IF(LOOKUP($K5493,Fuel_Mappings!$C$2:$C$255,Fuel_Mappings!$D$2:$D$255)&lt;&gt;"",LOOKUP($K5493,Fuel_Mappings!$C$2:$C$255,Fuel_Mappings!$D$2:$D$255),"")</f>
        <v>Other_Fuel</v>
      </c>
      <c r="Q5493" s="5" t="str">
        <f>IF($P5493="Other_Fuel",IF(LOOKUP($G5493,Fuel_Mappings!$I$2:$I$36,Fuel_Mappings!$I$2:$I$36)=$G5493,LOOKUP($G5493,Fuel_Mappings!$I$2:$I$36,Fuel_Mappings!$J$2:$J$36),""),"")</f>
        <v/>
      </c>
      <c r="S5493" s="5" t="str">
        <f t="shared" si="354"/>
        <v>5D2</v>
      </c>
      <c r="T5493" s="3" t="b">
        <f t="shared" si="355"/>
        <v>1</v>
      </c>
      <c r="U5493" s="3" t="b">
        <f t="shared" si="356"/>
        <v>1</v>
      </c>
    </row>
    <row r="5494" spans="1:21">
      <c r="A5494" s="10">
        <v>30282001</v>
      </c>
      <c r="B5494" t="s">
        <v>1272</v>
      </c>
      <c r="C5494" t="s">
        <v>1546</v>
      </c>
      <c r="D5494" t="s">
        <v>1548</v>
      </c>
      <c r="E5494" t="s">
        <v>11</v>
      </c>
      <c r="F5494" t="s">
        <v>12</v>
      </c>
      <c r="G5494" t="s">
        <v>124</v>
      </c>
      <c r="H5494" t="s">
        <v>1236</v>
      </c>
      <c r="I5494" t="s">
        <v>1273</v>
      </c>
      <c r="J5494" t="s">
        <v>21</v>
      </c>
      <c r="K5494" s="3" t="str">
        <f t="shared" si="357"/>
        <v>Industrial Waste WaterOther</v>
      </c>
      <c r="L5494" s="9" t="s">
        <v>1547</v>
      </c>
      <c r="M5494" s="9" t="s">
        <v>1486</v>
      </c>
      <c r="N5494" t="s">
        <v>41</v>
      </c>
      <c r="P5494" s="5" t="str">
        <f>IF(LOOKUP($K5494,Fuel_Mappings!$C$2:$C$255,Fuel_Mappings!$D$2:$D$255)&lt;&gt;"",LOOKUP($K5494,Fuel_Mappings!$C$2:$C$255,Fuel_Mappings!$D$2:$D$255),"")</f>
        <v>Other_Fuel</v>
      </c>
      <c r="Q5494" s="5" t="str">
        <f>IF($P5494="Other_Fuel",IF(LOOKUP($G5494,Fuel_Mappings!$I$2:$I$36,Fuel_Mappings!$I$2:$I$36)=$G5494,LOOKUP($G5494,Fuel_Mappings!$I$2:$I$36,Fuel_Mappings!$J$2:$J$36),""),"")</f>
        <v/>
      </c>
      <c r="S5494" s="5" t="str">
        <f t="shared" si="354"/>
        <v>5D2</v>
      </c>
      <c r="T5494" s="3" t="b">
        <f t="shared" si="355"/>
        <v>1</v>
      </c>
      <c r="U5494" s="3" t="b">
        <f t="shared" si="356"/>
        <v>1</v>
      </c>
    </row>
    <row r="5495" spans="1:21">
      <c r="A5495" s="10">
        <v>30282503</v>
      </c>
      <c r="B5495" t="s">
        <v>1272</v>
      </c>
      <c r="C5495" t="s">
        <v>1546</v>
      </c>
      <c r="D5495" t="s">
        <v>1548</v>
      </c>
      <c r="E5495" t="s">
        <v>11</v>
      </c>
      <c r="F5495" t="s">
        <v>12</v>
      </c>
      <c r="G5495" t="s">
        <v>123</v>
      </c>
      <c r="H5495" t="s">
        <v>1236</v>
      </c>
      <c r="I5495" t="s">
        <v>1273</v>
      </c>
      <c r="J5495" t="s">
        <v>21</v>
      </c>
      <c r="K5495" s="3" t="str">
        <f t="shared" si="357"/>
        <v>Industrial Waste WaterOther</v>
      </c>
      <c r="L5495" s="9" t="s">
        <v>1547</v>
      </c>
      <c r="M5495" s="9" t="s">
        <v>1486</v>
      </c>
      <c r="N5495" t="s">
        <v>41</v>
      </c>
      <c r="P5495" s="5" t="str">
        <f>IF(LOOKUP($K5495,Fuel_Mappings!$C$2:$C$255,Fuel_Mappings!$D$2:$D$255)&lt;&gt;"",LOOKUP($K5495,Fuel_Mappings!$C$2:$C$255,Fuel_Mappings!$D$2:$D$255),"")</f>
        <v>Other_Fuel</v>
      </c>
      <c r="Q5495" s="5" t="str">
        <f>IF($P5495="Other_Fuel",IF(LOOKUP($G5495,Fuel_Mappings!$I$2:$I$36,Fuel_Mappings!$I$2:$I$36)=$G5495,LOOKUP($G5495,Fuel_Mappings!$I$2:$I$36,Fuel_Mappings!$J$2:$J$36),""),"")</f>
        <v/>
      </c>
      <c r="S5495" s="5" t="str">
        <f t="shared" si="354"/>
        <v>5D2</v>
      </c>
      <c r="T5495" s="3" t="b">
        <f t="shared" si="355"/>
        <v>1</v>
      </c>
      <c r="U5495" s="3" t="b">
        <f t="shared" si="356"/>
        <v>1</v>
      </c>
    </row>
    <row r="5496" spans="1:21">
      <c r="A5496" s="10">
        <v>30282504</v>
      </c>
      <c r="B5496" t="s">
        <v>1272</v>
      </c>
      <c r="C5496" t="s">
        <v>1546</v>
      </c>
      <c r="D5496" t="s">
        <v>1548</v>
      </c>
      <c r="E5496" t="s">
        <v>11</v>
      </c>
      <c r="F5496" t="s">
        <v>12</v>
      </c>
      <c r="G5496" t="s">
        <v>123</v>
      </c>
      <c r="H5496" t="s">
        <v>1236</v>
      </c>
      <c r="I5496" t="s">
        <v>1273</v>
      </c>
      <c r="J5496" t="s">
        <v>21</v>
      </c>
      <c r="K5496" s="3" t="str">
        <f t="shared" si="357"/>
        <v>Industrial Waste WaterOther</v>
      </c>
      <c r="L5496" s="9" t="s">
        <v>1547</v>
      </c>
      <c r="M5496" s="9" t="s">
        <v>1486</v>
      </c>
      <c r="N5496" t="s">
        <v>41</v>
      </c>
      <c r="P5496" s="5" t="str">
        <f>IF(LOOKUP($K5496,Fuel_Mappings!$C$2:$C$255,Fuel_Mappings!$D$2:$D$255)&lt;&gt;"",LOOKUP($K5496,Fuel_Mappings!$C$2:$C$255,Fuel_Mappings!$D$2:$D$255),"")</f>
        <v>Other_Fuel</v>
      </c>
      <c r="Q5496" s="5" t="str">
        <f>IF($P5496="Other_Fuel",IF(LOOKUP($G5496,Fuel_Mappings!$I$2:$I$36,Fuel_Mappings!$I$2:$I$36)=$G5496,LOOKUP($G5496,Fuel_Mappings!$I$2:$I$36,Fuel_Mappings!$J$2:$J$36),""),"")</f>
        <v/>
      </c>
      <c r="S5496" s="5" t="str">
        <f t="shared" si="354"/>
        <v>5D2</v>
      </c>
      <c r="T5496" s="3" t="b">
        <f t="shared" si="355"/>
        <v>1</v>
      </c>
      <c r="U5496" s="3" t="b">
        <f t="shared" si="356"/>
        <v>1</v>
      </c>
    </row>
    <row r="5497" spans="1:21">
      <c r="A5497" s="10">
        <v>31000503</v>
      </c>
      <c r="B5497" t="s">
        <v>1272</v>
      </c>
      <c r="C5497" t="s">
        <v>1546</v>
      </c>
      <c r="D5497" t="s">
        <v>1548</v>
      </c>
      <c r="E5497" t="s">
        <v>11</v>
      </c>
      <c r="F5497" t="s">
        <v>89</v>
      </c>
      <c r="G5497" t="s">
        <v>1276</v>
      </c>
      <c r="H5497" t="s">
        <v>1236</v>
      </c>
      <c r="I5497" t="s">
        <v>1273</v>
      </c>
      <c r="J5497" t="s">
        <v>21</v>
      </c>
      <c r="K5497" s="3" t="str">
        <f t="shared" si="357"/>
        <v>Industrial Waste WaterOther</v>
      </c>
      <c r="L5497" s="9" t="s">
        <v>1547</v>
      </c>
      <c r="M5497" s="9" t="s">
        <v>1486</v>
      </c>
      <c r="N5497" t="s">
        <v>41</v>
      </c>
      <c r="P5497" s="5" t="str">
        <f>IF(LOOKUP($K5497,Fuel_Mappings!$C$2:$C$255,Fuel_Mappings!$D$2:$D$255)&lt;&gt;"",LOOKUP($K5497,Fuel_Mappings!$C$2:$C$255,Fuel_Mappings!$D$2:$D$255),"")</f>
        <v>Other_Fuel</v>
      </c>
      <c r="Q5497" s="5" t="str">
        <f>IF($P5497="Other_Fuel",IF(LOOKUP($G5497,Fuel_Mappings!$I$2:$I$36,Fuel_Mappings!$I$2:$I$36)=$G5497,LOOKUP($G5497,Fuel_Mappings!$I$2:$I$36,Fuel_Mappings!$J$2:$J$36),""),"")</f>
        <v/>
      </c>
      <c r="S5497" s="5" t="str">
        <f t="shared" si="354"/>
        <v>5D2</v>
      </c>
      <c r="T5497" s="3" t="b">
        <f t="shared" si="355"/>
        <v>1</v>
      </c>
      <c r="U5497" s="3" t="b">
        <f t="shared" si="356"/>
        <v>1</v>
      </c>
    </row>
    <row r="5498" spans="1:21">
      <c r="A5498" s="10">
        <v>31000506</v>
      </c>
      <c r="B5498" t="s">
        <v>1272</v>
      </c>
      <c r="C5498" t="s">
        <v>1546</v>
      </c>
      <c r="D5498" t="s">
        <v>1548</v>
      </c>
      <c r="E5498" t="s">
        <v>11</v>
      </c>
      <c r="F5498" t="s">
        <v>89</v>
      </c>
      <c r="G5498" t="s">
        <v>1276</v>
      </c>
      <c r="H5498" t="s">
        <v>1236</v>
      </c>
      <c r="I5498" t="s">
        <v>1273</v>
      </c>
      <c r="J5498" t="s">
        <v>21</v>
      </c>
      <c r="K5498" s="3" t="str">
        <f t="shared" si="357"/>
        <v>Industrial Waste WaterOther</v>
      </c>
      <c r="L5498" s="9" t="s">
        <v>1547</v>
      </c>
      <c r="M5498" s="9" t="s">
        <v>1486</v>
      </c>
      <c r="N5498" t="s">
        <v>41</v>
      </c>
      <c r="P5498" s="5" t="str">
        <f>IF(LOOKUP($K5498,Fuel_Mappings!$C$2:$C$255,Fuel_Mappings!$D$2:$D$255)&lt;&gt;"",LOOKUP($K5498,Fuel_Mappings!$C$2:$C$255,Fuel_Mappings!$D$2:$D$255),"")</f>
        <v>Other_Fuel</v>
      </c>
      <c r="Q5498" s="5" t="str">
        <f>IF($P5498="Other_Fuel",IF(LOOKUP($G5498,Fuel_Mappings!$I$2:$I$36,Fuel_Mappings!$I$2:$I$36)=$G5498,LOOKUP($G5498,Fuel_Mappings!$I$2:$I$36,Fuel_Mappings!$J$2:$J$36),""),"")</f>
        <v/>
      </c>
      <c r="S5498" s="5" t="str">
        <f t="shared" si="354"/>
        <v>5D2</v>
      </c>
      <c r="T5498" s="3" t="b">
        <f t="shared" si="355"/>
        <v>1</v>
      </c>
      <c r="U5498" s="3" t="b">
        <f t="shared" si="356"/>
        <v>1</v>
      </c>
    </row>
    <row r="5499" spans="1:21">
      <c r="A5499" s="10">
        <v>31000502</v>
      </c>
      <c r="B5499" t="s">
        <v>1272</v>
      </c>
      <c r="C5499" t="s">
        <v>1546</v>
      </c>
      <c r="D5499" t="s">
        <v>1548</v>
      </c>
      <c r="E5499" t="s">
        <v>11</v>
      </c>
      <c r="F5499" t="s">
        <v>89</v>
      </c>
      <c r="G5499" t="s">
        <v>1276</v>
      </c>
      <c r="H5499" t="s">
        <v>1236</v>
      </c>
      <c r="I5499" t="s">
        <v>1273</v>
      </c>
      <c r="J5499" t="s">
        <v>21</v>
      </c>
      <c r="K5499" s="3" t="str">
        <f t="shared" si="357"/>
        <v>Industrial Waste WaterOther</v>
      </c>
      <c r="L5499" s="9" t="s">
        <v>1547</v>
      </c>
      <c r="M5499" s="9" t="s">
        <v>1486</v>
      </c>
      <c r="N5499" t="s">
        <v>41</v>
      </c>
      <c r="P5499" s="5" t="str">
        <f>IF(LOOKUP($K5499,Fuel_Mappings!$C$2:$C$255,Fuel_Mappings!$D$2:$D$255)&lt;&gt;"",LOOKUP($K5499,Fuel_Mappings!$C$2:$C$255,Fuel_Mappings!$D$2:$D$255),"")</f>
        <v>Other_Fuel</v>
      </c>
      <c r="Q5499" s="5" t="str">
        <f>IF($P5499="Other_Fuel",IF(LOOKUP($G5499,Fuel_Mappings!$I$2:$I$36,Fuel_Mappings!$I$2:$I$36)=$G5499,LOOKUP($G5499,Fuel_Mappings!$I$2:$I$36,Fuel_Mappings!$J$2:$J$36),""),"")</f>
        <v/>
      </c>
      <c r="S5499" s="5" t="str">
        <f t="shared" si="354"/>
        <v>5D2</v>
      </c>
      <c r="T5499" s="3" t="b">
        <f t="shared" si="355"/>
        <v>1</v>
      </c>
      <c r="U5499" s="3" t="b">
        <f t="shared" si="356"/>
        <v>1</v>
      </c>
    </row>
    <row r="5500" spans="1:21">
      <c r="A5500" s="10">
        <v>31000504</v>
      </c>
      <c r="B5500" t="s">
        <v>1272</v>
      </c>
      <c r="C5500" t="s">
        <v>1546</v>
      </c>
      <c r="D5500" t="s">
        <v>1548</v>
      </c>
      <c r="E5500" t="s">
        <v>11</v>
      </c>
      <c r="F5500" t="s">
        <v>89</v>
      </c>
      <c r="G5500" t="s">
        <v>1276</v>
      </c>
      <c r="H5500" t="s">
        <v>1236</v>
      </c>
      <c r="I5500" t="s">
        <v>1273</v>
      </c>
      <c r="J5500" t="s">
        <v>21</v>
      </c>
      <c r="K5500" s="3" t="str">
        <f t="shared" si="357"/>
        <v>Industrial Waste WaterOther</v>
      </c>
      <c r="L5500" s="9" t="s">
        <v>1547</v>
      </c>
      <c r="M5500" s="9" t="s">
        <v>1486</v>
      </c>
      <c r="N5500" t="s">
        <v>41</v>
      </c>
      <c r="P5500" s="5" t="str">
        <f>IF(LOOKUP($K5500,Fuel_Mappings!$C$2:$C$255,Fuel_Mappings!$D$2:$D$255)&lt;&gt;"",LOOKUP($K5500,Fuel_Mappings!$C$2:$C$255,Fuel_Mappings!$D$2:$D$255),"")</f>
        <v>Other_Fuel</v>
      </c>
      <c r="Q5500" s="5" t="str">
        <f>IF($P5500="Other_Fuel",IF(LOOKUP($G5500,Fuel_Mappings!$I$2:$I$36,Fuel_Mappings!$I$2:$I$36)=$G5500,LOOKUP($G5500,Fuel_Mappings!$I$2:$I$36,Fuel_Mappings!$J$2:$J$36),""),"")</f>
        <v/>
      </c>
      <c r="S5500" s="5" t="str">
        <f t="shared" si="354"/>
        <v>5D2</v>
      </c>
      <c r="T5500" s="3" t="b">
        <f t="shared" si="355"/>
        <v>1</v>
      </c>
      <c r="U5500" s="3" t="b">
        <f t="shared" si="356"/>
        <v>1</v>
      </c>
    </row>
    <row r="5501" spans="1:21">
      <c r="A5501" s="10">
        <v>30600508</v>
      </c>
      <c r="B5501" t="s">
        <v>1272</v>
      </c>
      <c r="C5501" t="s">
        <v>1546</v>
      </c>
      <c r="D5501" t="s">
        <v>1548</v>
      </c>
      <c r="E5501" t="s">
        <v>11</v>
      </c>
      <c r="F5501" t="s">
        <v>87</v>
      </c>
      <c r="G5501" t="s">
        <v>272</v>
      </c>
      <c r="H5501" t="s">
        <v>1236</v>
      </c>
      <c r="I5501" t="s">
        <v>1273</v>
      </c>
      <c r="J5501" t="s">
        <v>21</v>
      </c>
      <c r="K5501" s="3" t="str">
        <f t="shared" si="357"/>
        <v>Industrial Waste WaterOther</v>
      </c>
      <c r="L5501" s="9" t="s">
        <v>1547</v>
      </c>
      <c r="M5501" s="9" t="s">
        <v>1486</v>
      </c>
      <c r="N5501" t="s">
        <v>41</v>
      </c>
      <c r="P5501" s="5" t="str">
        <f>IF(LOOKUP($K5501,Fuel_Mappings!$C$2:$C$255,Fuel_Mappings!$D$2:$D$255)&lt;&gt;"",LOOKUP($K5501,Fuel_Mappings!$C$2:$C$255,Fuel_Mappings!$D$2:$D$255),"")</f>
        <v>Other_Fuel</v>
      </c>
      <c r="Q5501" s="5" t="str">
        <f>IF($P5501="Other_Fuel",IF(LOOKUP($G5501,Fuel_Mappings!$I$2:$I$36,Fuel_Mappings!$I$2:$I$36)=$G5501,LOOKUP($G5501,Fuel_Mappings!$I$2:$I$36,Fuel_Mappings!$J$2:$J$36),""),"")</f>
        <v/>
      </c>
      <c r="S5501" s="5" t="str">
        <f t="shared" si="354"/>
        <v>5D2</v>
      </c>
      <c r="T5501" s="3" t="b">
        <f t="shared" si="355"/>
        <v>1</v>
      </c>
      <c r="U5501" s="3" t="b">
        <f t="shared" si="356"/>
        <v>1</v>
      </c>
    </row>
    <row r="5502" spans="1:21">
      <c r="A5502" s="10">
        <v>30600516</v>
      </c>
      <c r="B5502" t="s">
        <v>1272</v>
      </c>
      <c r="C5502" t="s">
        <v>1546</v>
      </c>
      <c r="D5502" t="s">
        <v>1548</v>
      </c>
      <c r="E5502" t="s">
        <v>11</v>
      </c>
      <c r="F5502" t="s">
        <v>87</v>
      </c>
      <c r="G5502" t="s">
        <v>272</v>
      </c>
      <c r="H5502" t="s">
        <v>1236</v>
      </c>
      <c r="I5502" t="s">
        <v>1273</v>
      </c>
      <c r="J5502" t="s">
        <v>21</v>
      </c>
      <c r="K5502" s="3" t="str">
        <f t="shared" si="357"/>
        <v>Industrial Waste WaterOther</v>
      </c>
      <c r="L5502" s="9" t="s">
        <v>1547</v>
      </c>
      <c r="M5502" s="9" t="s">
        <v>1486</v>
      </c>
      <c r="N5502" t="s">
        <v>41</v>
      </c>
      <c r="P5502" s="5" t="str">
        <f>IF(LOOKUP($K5502,Fuel_Mappings!$C$2:$C$255,Fuel_Mappings!$D$2:$D$255)&lt;&gt;"",LOOKUP($K5502,Fuel_Mappings!$C$2:$C$255,Fuel_Mappings!$D$2:$D$255),"")</f>
        <v>Other_Fuel</v>
      </c>
      <c r="Q5502" s="5" t="str">
        <f>IF($P5502="Other_Fuel",IF(LOOKUP($G5502,Fuel_Mappings!$I$2:$I$36,Fuel_Mappings!$I$2:$I$36)=$G5502,LOOKUP($G5502,Fuel_Mappings!$I$2:$I$36,Fuel_Mappings!$J$2:$J$36),""),"")</f>
        <v/>
      </c>
      <c r="S5502" s="5" t="str">
        <f t="shared" si="354"/>
        <v>5D2</v>
      </c>
      <c r="T5502" s="3" t="b">
        <f t="shared" si="355"/>
        <v>1</v>
      </c>
      <c r="U5502" s="3" t="b">
        <f t="shared" si="356"/>
        <v>1</v>
      </c>
    </row>
    <row r="5503" spans="1:21">
      <c r="A5503" s="10">
        <v>30600511</v>
      </c>
      <c r="B5503" t="s">
        <v>1272</v>
      </c>
      <c r="C5503" t="s">
        <v>1546</v>
      </c>
      <c r="D5503" t="s">
        <v>1548</v>
      </c>
      <c r="E5503" t="s">
        <v>11</v>
      </c>
      <c r="F5503" t="s">
        <v>87</v>
      </c>
      <c r="G5503" t="s">
        <v>272</v>
      </c>
      <c r="H5503" t="s">
        <v>1236</v>
      </c>
      <c r="I5503" t="s">
        <v>1273</v>
      </c>
      <c r="J5503" t="s">
        <v>21</v>
      </c>
      <c r="K5503" s="3" t="str">
        <f t="shared" si="357"/>
        <v>Industrial Waste WaterOther</v>
      </c>
      <c r="L5503" s="9" t="s">
        <v>1547</v>
      </c>
      <c r="M5503" s="9" t="s">
        <v>1486</v>
      </c>
      <c r="N5503" t="s">
        <v>41</v>
      </c>
      <c r="P5503" s="5" t="str">
        <f>IF(LOOKUP($K5503,Fuel_Mappings!$C$2:$C$255,Fuel_Mappings!$D$2:$D$255)&lt;&gt;"",LOOKUP($K5503,Fuel_Mappings!$C$2:$C$255,Fuel_Mappings!$D$2:$D$255),"")</f>
        <v>Other_Fuel</v>
      </c>
      <c r="Q5503" s="5" t="str">
        <f>IF($P5503="Other_Fuel",IF(LOOKUP($G5503,Fuel_Mappings!$I$2:$I$36,Fuel_Mappings!$I$2:$I$36)=$G5503,LOOKUP($G5503,Fuel_Mappings!$I$2:$I$36,Fuel_Mappings!$J$2:$J$36),""),"")</f>
        <v/>
      </c>
      <c r="S5503" s="5" t="str">
        <f t="shared" si="354"/>
        <v>5D2</v>
      </c>
      <c r="T5503" s="3" t="b">
        <f t="shared" si="355"/>
        <v>1</v>
      </c>
      <c r="U5503" s="3" t="b">
        <f t="shared" si="356"/>
        <v>1</v>
      </c>
    </row>
    <row r="5504" spans="1:21">
      <c r="A5504" s="10">
        <v>30600517</v>
      </c>
      <c r="B5504" t="s">
        <v>1272</v>
      </c>
      <c r="C5504" t="s">
        <v>1546</v>
      </c>
      <c r="D5504" t="s">
        <v>1548</v>
      </c>
      <c r="E5504" t="s">
        <v>11</v>
      </c>
      <c r="F5504" t="s">
        <v>87</v>
      </c>
      <c r="G5504" t="s">
        <v>272</v>
      </c>
      <c r="H5504" t="s">
        <v>1236</v>
      </c>
      <c r="I5504" t="s">
        <v>1273</v>
      </c>
      <c r="J5504" t="s">
        <v>21</v>
      </c>
      <c r="K5504" s="3" t="str">
        <f t="shared" si="357"/>
        <v>Industrial Waste WaterOther</v>
      </c>
      <c r="L5504" s="9" t="s">
        <v>1547</v>
      </c>
      <c r="M5504" s="9" t="s">
        <v>1486</v>
      </c>
      <c r="N5504" t="s">
        <v>41</v>
      </c>
      <c r="P5504" s="5" t="str">
        <f>IF(LOOKUP($K5504,Fuel_Mappings!$C$2:$C$255,Fuel_Mappings!$D$2:$D$255)&lt;&gt;"",LOOKUP($K5504,Fuel_Mappings!$C$2:$C$255,Fuel_Mappings!$D$2:$D$255),"")</f>
        <v>Other_Fuel</v>
      </c>
      <c r="Q5504" s="5" t="str">
        <f>IF($P5504="Other_Fuel",IF(LOOKUP($G5504,Fuel_Mappings!$I$2:$I$36,Fuel_Mappings!$I$2:$I$36)=$G5504,LOOKUP($G5504,Fuel_Mappings!$I$2:$I$36,Fuel_Mappings!$J$2:$J$36),""),"")</f>
        <v/>
      </c>
      <c r="S5504" s="5" t="str">
        <f t="shared" si="354"/>
        <v>5D2</v>
      </c>
      <c r="T5504" s="3" t="b">
        <f t="shared" si="355"/>
        <v>1</v>
      </c>
      <c r="U5504" s="3" t="b">
        <f t="shared" si="356"/>
        <v>1</v>
      </c>
    </row>
    <row r="5505" spans="1:21">
      <c r="A5505" s="10">
        <v>30600520</v>
      </c>
      <c r="B5505" t="s">
        <v>1272</v>
      </c>
      <c r="C5505" t="s">
        <v>1546</v>
      </c>
      <c r="D5505" t="s">
        <v>1548</v>
      </c>
      <c r="E5505" t="s">
        <v>11</v>
      </c>
      <c r="F5505" t="s">
        <v>87</v>
      </c>
      <c r="G5505" t="s">
        <v>272</v>
      </c>
      <c r="H5505" t="s">
        <v>1236</v>
      </c>
      <c r="I5505" t="s">
        <v>1273</v>
      </c>
      <c r="J5505" t="s">
        <v>21</v>
      </c>
      <c r="K5505" s="3" t="str">
        <f t="shared" si="357"/>
        <v>Industrial Waste WaterOther</v>
      </c>
      <c r="L5505" s="9" t="s">
        <v>1547</v>
      </c>
      <c r="M5505" s="9" t="s">
        <v>1486</v>
      </c>
      <c r="N5505" t="s">
        <v>41</v>
      </c>
      <c r="P5505" s="5" t="str">
        <f>IF(LOOKUP($K5505,Fuel_Mappings!$C$2:$C$255,Fuel_Mappings!$D$2:$D$255)&lt;&gt;"",LOOKUP($K5505,Fuel_Mappings!$C$2:$C$255,Fuel_Mappings!$D$2:$D$255),"")</f>
        <v>Other_Fuel</v>
      </c>
      <c r="Q5505" s="5" t="str">
        <f>IF($P5505="Other_Fuel",IF(LOOKUP($G5505,Fuel_Mappings!$I$2:$I$36,Fuel_Mappings!$I$2:$I$36)=$G5505,LOOKUP($G5505,Fuel_Mappings!$I$2:$I$36,Fuel_Mappings!$J$2:$J$36),""),"")</f>
        <v/>
      </c>
      <c r="S5505" s="5" t="str">
        <f t="shared" si="354"/>
        <v>5D2</v>
      </c>
      <c r="T5505" s="3" t="b">
        <f t="shared" si="355"/>
        <v>1</v>
      </c>
      <c r="U5505" s="3" t="b">
        <f t="shared" si="356"/>
        <v>1</v>
      </c>
    </row>
    <row r="5506" spans="1:21">
      <c r="A5506" s="10">
        <v>30600514</v>
      </c>
      <c r="B5506" t="s">
        <v>1272</v>
      </c>
      <c r="C5506" t="s">
        <v>1546</v>
      </c>
      <c r="D5506" t="s">
        <v>1548</v>
      </c>
      <c r="E5506" t="s">
        <v>11</v>
      </c>
      <c r="F5506" t="s">
        <v>87</v>
      </c>
      <c r="G5506" t="s">
        <v>272</v>
      </c>
      <c r="H5506" t="s">
        <v>1236</v>
      </c>
      <c r="I5506" t="s">
        <v>1273</v>
      </c>
      <c r="J5506" t="s">
        <v>21</v>
      </c>
      <c r="K5506" s="3" t="str">
        <f t="shared" si="357"/>
        <v>Industrial Waste WaterOther</v>
      </c>
      <c r="L5506" s="9" t="s">
        <v>1547</v>
      </c>
      <c r="M5506" s="9" t="s">
        <v>1486</v>
      </c>
      <c r="N5506" t="s">
        <v>41</v>
      </c>
      <c r="P5506" s="5" t="str">
        <f>IF(LOOKUP($K5506,Fuel_Mappings!$C$2:$C$255,Fuel_Mappings!$D$2:$D$255)&lt;&gt;"",LOOKUP($K5506,Fuel_Mappings!$C$2:$C$255,Fuel_Mappings!$D$2:$D$255),"")</f>
        <v>Other_Fuel</v>
      </c>
      <c r="Q5506" s="5" t="str">
        <f>IF($P5506="Other_Fuel",IF(LOOKUP($G5506,Fuel_Mappings!$I$2:$I$36,Fuel_Mappings!$I$2:$I$36)=$G5506,LOOKUP($G5506,Fuel_Mappings!$I$2:$I$36,Fuel_Mappings!$J$2:$J$36),""),"")</f>
        <v/>
      </c>
      <c r="S5506" s="5" t="str">
        <f t="shared" si="354"/>
        <v>5D2</v>
      </c>
      <c r="T5506" s="3" t="b">
        <f t="shared" si="355"/>
        <v>1</v>
      </c>
      <c r="U5506" s="3" t="b">
        <f t="shared" si="356"/>
        <v>1</v>
      </c>
    </row>
    <row r="5507" spans="1:21">
      <c r="A5507" s="10">
        <v>30600515</v>
      </c>
      <c r="B5507" t="s">
        <v>1272</v>
      </c>
      <c r="C5507" t="s">
        <v>1546</v>
      </c>
      <c r="D5507" t="s">
        <v>1548</v>
      </c>
      <c r="E5507" t="s">
        <v>11</v>
      </c>
      <c r="F5507" t="s">
        <v>87</v>
      </c>
      <c r="G5507" t="s">
        <v>272</v>
      </c>
      <c r="H5507" t="s">
        <v>1236</v>
      </c>
      <c r="I5507" t="s">
        <v>1273</v>
      </c>
      <c r="J5507" t="s">
        <v>21</v>
      </c>
      <c r="K5507" s="3" t="str">
        <f t="shared" si="357"/>
        <v>Industrial Waste WaterOther</v>
      </c>
      <c r="L5507" s="9" t="s">
        <v>1547</v>
      </c>
      <c r="M5507" s="9" t="s">
        <v>1486</v>
      </c>
      <c r="N5507" t="s">
        <v>41</v>
      </c>
      <c r="P5507" s="5" t="str">
        <f>IF(LOOKUP($K5507,Fuel_Mappings!$C$2:$C$255,Fuel_Mappings!$D$2:$D$255)&lt;&gt;"",LOOKUP($K5507,Fuel_Mappings!$C$2:$C$255,Fuel_Mappings!$D$2:$D$255),"")</f>
        <v>Other_Fuel</v>
      </c>
      <c r="Q5507" s="5" t="str">
        <f>IF($P5507="Other_Fuel",IF(LOOKUP($G5507,Fuel_Mappings!$I$2:$I$36,Fuel_Mappings!$I$2:$I$36)=$G5507,LOOKUP($G5507,Fuel_Mappings!$I$2:$I$36,Fuel_Mappings!$J$2:$J$36),""),"")</f>
        <v/>
      </c>
      <c r="S5507" s="5" t="str">
        <f t="shared" ref="S5507:S5570" si="358">LEFT(L5507,FIND("_",L5507)-1)</f>
        <v>5D2</v>
      </c>
      <c r="T5507" s="3" t="b">
        <f t="shared" ref="T5507:T5570" si="359">$S5507=$C5507</f>
        <v>1</v>
      </c>
      <c r="U5507" s="3" t="b">
        <f t="shared" ref="U5507:U5570" si="360">LEFT($S5507,3)=LEFT($C5507,3)</f>
        <v>1</v>
      </c>
    </row>
    <row r="5508" spans="1:21">
      <c r="A5508" s="10">
        <v>30600518</v>
      </c>
      <c r="B5508" t="s">
        <v>1272</v>
      </c>
      <c r="C5508" t="s">
        <v>1546</v>
      </c>
      <c r="D5508" t="s">
        <v>1548</v>
      </c>
      <c r="E5508" t="s">
        <v>11</v>
      </c>
      <c r="F5508" t="s">
        <v>87</v>
      </c>
      <c r="G5508" t="s">
        <v>272</v>
      </c>
      <c r="H5508" t="s">
        <v>1236</v>
      </c>
      <c r="I5508" t="s">
        <v>1273</v>
      </c>
      <c r="J5508" t="s">
        <v>21</v>
      </c>
      <c r="K5508" s="3" t="str">
        <f t="shared" si="357"/>
        <v>Industrial Waste WaterOther</v>
      </c>
      <c r="L5508" s="9" t="s">
        <v>1547</v>
      </c>
      <c r="M5508" s="9" t="s">
        <v>1486</v>
      </c>
      <c r="N5508" t="s">
        <v>41</v>
      </c>
      <c r="P5508" s="5" t="str">
        <f>IF(LOOKUP($K5508,Fuel_Mappings!$C$2:$C$255,Fuel_Mappings!$D$2:$D$255)&lt;&gt;"",LOOKUP($K5508,Fuel_Mappings!$C$2:$C$255,Fuel_Mappings!$D$2:$D$255),"")</f>
        <v>Other_Fuel</v>
      </c>
      <c r="Q5508" s="5" t="str">
        <f>IF($P5508="Other_Fuel",IF(LOOKUP($G5508,Fuel_Mappings!$I$2:$I$36,Fuel_Mappings!$I$2:$I$36)=$G5508,LOOKUP($G5508,Fuel_Mappings!$I$2:$I$36,Fuel_Mappings!$J$2:$J$36),""),"")</f>
        <v/>
      </c>
      <c r="S5508" s="5" t="str">
        <f t="shared" si="358"/>
        <v>5D2</v>
      </c>
      <c r="T5508" s="3" t="b">
        <f t="shared" si="359"/>
        <v>1</v>
      </c>
      <c r="U5508" s="3" t="b">
        <f t="shared" si="360"/>
        <v>1</v>
      </c>
    </row>
    <row r="5509" spans="1:21">
      <c r="A5509" s="10">
        <v>30600519</v>
      </c>
      <c r="B5509" t="s">
        <v>1272</v>
      </c>
      <c r="C5509" t="s">
        <v>1546</v>
      </c>
      <c r="D5509" t="s">
        <v>1548</v>
      </c>
      <c r="E5509" t="s">
        <v>11</v>
      </c>
      <c r="F5509" t="s">
        <v>87</v>
      </c>
      <c r="G5509" t="s">
        <v>272</v>
      </c>
      <c r="H5509" t="s">
        <v>1236</v>
      </c>
      <c r="I5509" t="s">
        <v>1273</v>
      </c>
      <c r="J5509" t="s">
        <v>21</v>
      </c>
      <c r="K5509" s="3" t="str">
        <f t="shared" si="357"/>
        <v>Industrial Waste WaterOther</v>
      </c>
      <c r="L5509" s="9" t="s">
        <v>1547</v>
      </c>
      <c r="M5509" s="9" t="s">
        <v>1486</v>
      </c>
      <c r="N5509" t="s">
        <v>41</v>
      </c>
      <c r="P5509" s="5" t="str">
        <f>IF(LOOKUP($K5509,Fuel_Mappings!$C$2:$C$255,Fuel_Mappings!$D$2:$D$255)&lt;&gt;"",LOOKUP($K5509,Fuel_Mappings!$C$2:$C$255,Fuel_Mappings!$D$2:$D$255),"")</f>
        <v>Other_Fuel</v>
      </c>
      <c r="Q5509" s="5" t="str">
        <f>IF($P5509="Other_Fuel",IF(LOOKUP($G5509,Fuel_Mappings!$I$2:$I$36,Fuel_Mappings!$I$2:$I$36)=$G5509,LOOKUP($G5509,Fuel_Mappings!$I$2:$I$36,Fuel_Mappings!$J$2:$J$36),""),"")</f>
        <v/>
      </c>
      <c r="S5509" s="5" t="str">
        <f t="shared" si="358"/>
        <v>5D2</v>
      </c>
      <c r="T5509" s="3" t="b">
        <f t="shared" si="359"/>
        <v>1</v>
      </c>
      <c r="U5509" s="3" t="b">
        <f t="shared" si="360"/>
        <v>1</v>
      </c>
    </row>
    <row r="5510" spans="1:21">
      <c r="A5510" s="10">
        <v>30600521</v>
      </c>
      <c r="B5510" t="s">
        <v>1272</v>
      </c>
      <c r="C5510" t="s">
        <v>1546</v>
      </c>
      <c r="D5510" t="s">
        <v>1548</v>
      </c>
      <c r="E5510" t="s">
        <v>11</v>
      </c>
      <c r="F5510" t="s">
        <v>87</v>
      </c>
      <c r="G5510" t="s">
        <v>272</v>
      </c>
      <c r="H5510" t="s">
        <v>1236</v>
      </c>
      <c r="I5510" t="s">
        <v>1273</v>
      </c>
      <c r="J5510" t="s">
        <v>21</v>
      </c>
      <c r="K5510" s="3" t="str">
        <f t="shared" si="357"/>
        <v>Industrial Waste WaterOther</v>
      </c>
      <c r="L5510" s="9" t="s">
        <v>1547</v>
      </c>
      <c r="M5510" s="9" t="s">
        <v>1486</v>
      </c>
      <c r="N5510" t="s">
        <v>41</v>
      </c>
      <c r="P5510" s="5" t="str">
        <f>IF(LOOKUP($K5510,Fuel_Mappings!$C$2:$C$255,Fuel_Mappings!$D$2:$D$255)&lt;&gt;"",LOOKUP($K5510,Fuel_Mappings!$C$2:$C$255,Fuel_Mappings!$D$2:$D$255),"")</f>
        <v>Other_Fuel</v>
      </c>
      <c r="Q5510" s="5" t="str">
        <f>IF($P5510="Other_Fuel",IF(LOOKUP($G5510,Fuel_Mappings!$I$2:$I$36,Fuel_Mappings!$I$2:$I$36)=$G5510,LOOKUP($G5510,Fuel_Mappings!$I$2:$I$36,Fuel_Mappings!$J$2:$J$36),""),"")</f>
        <v/>
      </c>
      <c r="S5510" s="5" t="str">
        <f t="shared" si="358"/>
        <v>5D2</v>
      </c>
      <c r="T5510" s="3" t="b">
        <f t="shared" si="359"/>
        <v>1</v>
      </c>
      <c r="U5510" s="3" t="b">
        <f t="shared" si="360"/>
        <v>1</v>
      </c>
    </row>
    <row r="5511" spans="1:21">
      <c r="A5511" s="10">
        <v>30600522</v>
      </c>
      <c r="B5511" t="s">
        <v>1272</v>
      </c>
      <c r="C5511" t="s">
        <v>1546</v>
      </c>
      <c r="D5511" t="s">
        <v>1548</v>
      </c>
      <c r="E5511" t="s">
        <v>11</v>
      </c>
      <c r="F5511" t="s">
        <v>87</v>
      </c>
      <c r="G5511" t="s">
        <v>272</v>
      </c>
      <c r="H5511" t="s">
        <v>1236</v>
      </c>
      <c r="I5511" t="s">
        <v>1273</v>
      </c>
      <c r="J5511" t="s">
        <v>21</v>
      </c>
      <c r="K5511" s="3" t="str">
        <f t="shared" si="357"/>
        <v>Industrial Waste WaterOther</v>
      </c>
      <c r="L5511" s="9" t="s">
        <v>1547</v>
      </c>
      <c r="M5511" s="9" t="s">
        <v>1486</v>
      </c>
      <c r="N5511" t="s">
        <v>41</v>
      </c>
      <c r="P5511" s="5" t="str">
        <f>IF(LOOKUP($K5511,Fuel_Mappings!$C$2:$C$255,Fuel_Mappings!$D$2:$D$255)&lt;&gt;"",LOOKUP($K5511,Fuel_Mappings!$C$2:$C$255,Fuel_Mappings!$D$2:$D$255),"")</f>
        <v>Other_Fuel</v>
      </c>
      <c r="Q5511" s="5" t="str">
        <f>IF($P5511="Other_Fuel",IF(LOOKUP($G5511,Fuel_Mappings!$I$2:$I$36,Fuel_Mappings!$I$2:$I$36)=$G5511,LOOKUP($G5511,Fuel_Mappings!$I$2:$I$36,Fuel_Mappings!$J$2:$J$36),""),"")</f>
        <v/>
      </c>
      <c r="S5511" s="5" t="str">
        <f t="shared" si="358"/>
        <v>5D2</v>
      </c>
      <c r="T5511" s="3" t="b">
        <f t="shared" si="359"/>
        <v>1</v>
      </c>
      <c r="U5511" s="3" t="b">
        <f t="shared" si="360"/>
        <v>1</v>
      </c>
    </row>
    <row r="5512" spans="1:21">
      <c r="A5512" s="10">
        <v>30600510</v>
      </c>
      <c r="B5512" t="s">
        <v>1272</v>
      </c>
      <c r="C5512" t="s">
        <v>1546</v>
      </c>
      <c r="D5512" t="s">
        <v>1548</v>
      </c>
      <c r="E5512" t="s">
        <v>11</v>
      </c>
      <c r="F5512" t="s">
        <v>87</v>
      </c>
      <c r="G5512" t="s">
        <v>272</v>
      </c>
      <c r="H5512" t="s">
        <v>1236</v>
      </c>
      <c r="I5512" t="s">
        <v>1273</v>
      </c>
      <c r="J5512" t="s">
        <v>21</v>
      </c>
      <c r="K5512" s="3" t="str">
        <f t="shared" si="357"/>
        <v>Industrial Waste WaterOther</v>
      </c>
      <c r="L5512" s="9" t="s">
        <v>1547</v>
      </c>
      <c r="M5512" s="9" t="s">
        <v>1486</v>
      </c>
      <c r="N5512" t="s">
        <v>41</v>
      </c>
      <c r="P5512" s="5" t="str">
        <f>IF(LOOKUP($K5512,Fuel_Mappings!$C$2:$C$255,Fuel_Mappings!$D$2:$D$255)&lt;&gt;"",LOOKUP($K5512,Fuel_Mappings!$C$2:$C$255,Fuel_Mappings!$D$2:$D$255),"")</f>
        <v>Other_Fuel</v>
      </c>
      <c r="Q5512" s="5" t="str">
        <f>IF($P5512="Other_Fuel",IF(LOOKUP($G5512,Fuel_Mappings!$I$2:$I$36,Fuel_Mappings!$I$2:$I$36)=$G5512,LOOKUP($G5512,Fuel_Mappings!$I$2:$I$36,Fuel_Mappings!$J$2:$J$36),""),"")</f>
        <v/>
      </c>
      <c r="S5512" s="5" t="str">
        <f t="shared" si="358"/>
        <v>5D2</v>
      </c>
      <c r="T5512" s="3" t="b">
        <f t="shared" si="359"/>
        <v>1</v>
      </c>
      <c r="U5512" s="3" t="b">
        <f t="shared" si="360"/>
        <v>1</v>
      </c>
    </row>
    <row r="5513" spans="1:21">
      <c r="A5513" s="10">
        <v>30382001</v>
      </c>
      <c r="B5513" t="s">
        <v>1272</v>
      </c>
      <c r="C5513" t="s">
        <v>1546</v>
      </c>
      <c r="D5513" t="s">
        <v>1548</v>
      </c>
      <c r="E5513" t="s">
        <v>11</v>
      </c>
      <c r="F5513" t="s">
        <v>103</v>
      </c>
      <c r="G5513" t="s">
        <v>124</v>
      </c>
      <c r="H5513" t="s">
        <v>1236</v>
      </c>
      <c r="I5513" t="s">
        <v>1273</v>
      </c>
      <c r="J5513" t="s">
        <v>21</v>
      </c>
      <c r="K5513" s="3" t="str">
        <f t="shared" si="357"/>
        <v>Industrial Waste WaterOther</v>
      </c>
      <c r="L5513" s="9" t="s">
        <v>1547</v>
      </c>
      <c r="M5513" s="9" t="s">
        <v>1486</v>
      </c>
      <c r="N5513" t="s">
        <v>41</v>
      </c>
      <c r="P5513" s="5" t="str">
        <f>IF(LOOKUP($K5513,Fuel_Mappings!$C$2:$C$255,Fuel_Mappings!$D$2:$D$255)&lt;&gt;"",LOOKUP($K5513,Fuel_Mappings!$C$2:$C$255,Fuel_Mappings!$D$2:$D$255),"")</f>
        <v>Other_Fuel</v>
      </c>
      <c r="Q5513" s="5" t="str">
        <f>IF($P5513="Other_Fuel",IF(LOOKUP($G5513,Fuel_Mappings!$I$2:$I$36,Fuel_Mappings!$I$2:$I$36)=$G5513,LOOKUP($G5513,Fuel_Mappings!$I$2:$I$36,Fuel_Mappings!$J$2:$J$36),""),"")</f>
        <v/>
      </c>
      <c r="S5513" s="5" t="str">
        <f t="shared" si="358"/>
        <v>5D2</v>
      </c>
      <c r="T5513" s="3" t="b">
        <f t="shared" si="359"/>
        <v>1</v>
      </c>
      <c r="U5513" s="3" t="b">
        <f t="shared" si="360"/>
        <v>1</v>
      </c>
    </row>
    <row r="5514" spans="1:21">
      <c r="A5514" s="10">
        <v>30382599</v>
      </c>
      <c r="B5514" t="s">
        <v>1272</v>
      </c>
      <c r="C5514" t="s">
        <v>1546</v>
      </c>
      <c r="D5514" t="s">
        <v>1548</v>
      </c>
      <c r="E5514" t="s">
        <v>11</v>
      </c>
      <c r="F5514" t="s">
        <v>103</v>
      </c>
      <c r="G5514" t="s">
        <v>123</v>
      </c>
      <c r="H5514" t="s">
        <v>1236</v>
      </c>
      <c r="I5514" t="s">
        <v>1273</v>
      </c>
      <c r="J5514" t="s">
        <v>21</v>
      </c>
      <c r="K5514" s="3" t="str">
        <f t="shared" si="357"/>
        <v>Industrial Waste WaterOther</v>
      </c>
      <c r="L5514" s="9" t="s">
        <v>1547</v>
      </c>
      <c r="M5514" s="9" t="s">
        <v>1486</v>
      </c>
      <c r="N5514" t="s">
        <v>41</v>
      </c>
      <c r="P5514" s="5" t="str">
        <f>IF(LOOKUP($K5514,Fuel_Mappings!$C$2:$C$255,Fuel_Mappings!$D$2:$D$255)&lt;&gt;"",LOOKUP($K5514,Fuel_Mappings!$C$2:$C$255,Fuel_Mappings!$D$2:$D$255),"")</f>
        <v>Other_Fuel</v>
      </c>
      <c r="Q5514" s="5" t="str">
        <f>IF($P5514="Other_Fuel",IF(LOOKUP($G5514,Fuel_Mappings!$I$2:$I$36,Fuel_Mappings!$I$2:$I$36)=$G5514,LOOKUP($G5514,Fuel_Mappings!$I$2:$I$36,Fuel_Mappings!$J$2:$J$36),""),"")</f>
        <v/>
      </c>
      <c r="S5514" s="5" t="str">
        <f t="shared" si="358"/>
        <v>5D2</v>
      </c>
      <c r="T5514" s="3" t="b">
        <f t="shared" si="359"/>
        <v>1</v>
      </c>
      <c r="U5514" s="3" t="b">
        <f t="shared" si="360"/>
        <v>1</v>
      </c>
    </row>
    <row r="5515" spans="1:21">
      <c r="A5515" s="10">
        <v>30382002</v>
      </c>
      <c r="B5515" t="s">
        <v>1272</v>
      </c>
      <c r="C5515" t="s">
        <v>1546</v>
      </c>
      <c r="D5515" t="s">
        <v>1548</v>
      </c>
      <c r="E5515" t="s">
        <v>11</v>
      </c>
      <c r="F5515" t="s">
        <v>103</v>
      </c>
      <c r="G5515" t="s">
        <v>124</v>
      </c>
      <c r="H5515" t="s">
        <v>1236</v>
      </c>
      <c r="I5515" t="s">
        <v>1273</v>
      </c>
      <c r="J5515" t="s">
        <v>21</v>
      </c>
      <c r="K5515" s="3" t="str">
        <f t="shared" si="357"/>
        <v>Industrial Waste WaterOther</v>
      </c>
      <c r="L5515" s="9" t="s">
        <v>1547</v>
      </c>
      <c r="M5515" s="9" t="s">
        <v>1486</v>
      </c>
      <c r="N5515" t="s">
        <v>41</v>
      </c>
      <c r="P5515" s="5" t="str">
        <f>IF(LOOKUP($K5515,Fuel_Mappings!$C$2:$C$255,Fuel_Mappings!$D$2:$D$255)&lt;&gt;"",LOOKUP($K5515,Fuel_Mappings!$C$2:$C$255,Fuel_Mappings!$D$2:$D$255),"")</f>
        <v>Other_Fuel</v>
      </c>
      <c r="Q5515" s="5" t="str">
        <f>IF($P5515="Other_Fuel",IF(LOOKUP($G5515,Fuel_Mappings!$I$2:$I$36,Fuel_Mappings!$I$2:$I$36)=$G5515,LOOKUP($G5515,Fuel_Mappings!$I$2:$I$36,Fuel_Mappings!$J$2:$J$36),""),"")</f>
        <v/>
      </c>
      <c r="S5515" s="5" t="str">
        <f t="shared" si="358"/>
        <v>5D2</v>
      </c>
      <c r="T5515" s="3" t="b">
        <f t="shared" si="359"/>
        <v>1</v>
      </c>
      <c r="U5515" s="3" t="b">
        <f t="shared" si="360"/>
        <v>1</v>
      </c>
    </row>
    <row r="5516" spans="1:21">
      <c r="A5516" s="10">
        <v>30882599</v>
      </c>
      <c r="B5516" t="s">
        <v>1272</v>
      </c>
      <c r="C5516" t="s">
        <v>1546</v>
      </c>
      <c r="D5516" t="s">
        <v>1548</v>
      </c>
      <c r="E5516" t="s">
        <v>11</v>
      </c>
      <c r="F5516" t="s">
        <v>107</v>
      </c>
      <c r="G5516" t="s">
        <v>123</v>
      </c>
      <c r="H5516" t="s">
        <v>1236</v>
      </c>
      <c r="I5516" t="s">
        <v>1273</v>
      </c>
      <c r="J5516" t="s">
        <v>21</v>
      </c>
      <c r="K5516" s="3" t="str">
        <f t="shared" si="357"/>
        <v>Industrial Waste WaterOther</v>
      </c>
      <c r="L5516" s="9" t="s">
        <v>1547</v>
      </c>
      <c r="M5516" s="9" t="s">
        <v>1486</v>
      </c>
      <c r="N5516" t="s">
        <v>41</v>
      </c>
      <c r="P5516" s="5" t="str">
        <f>IF(LOOKUP($K5516,Fuel_Mappings!$C$2:$C$255,Fuel_Mappings!$D$2:$D$255)&lt;&gt;"",LOOKUP($K5516,Fuel_Mappings!$C$2:$C$255,Fuel_Mappings!$D$2:$D$255),"")</f>
        <v>Other_Fuel</v>
      </c>
      <c r="Q5516" s="5" t="str">
        <f>IF($P5516="Other_Fuel",IF(LOOKUP($G5516,Fuel_Mappings!$I$2:$I$36,Fuel_Mappings!$I$2:$I$36)=$G5516,LOOKUP($G5516,Fuel_Mappings!$I$2:$I$36,Fuel_Mappings!$J$2:$J$36),""),"")</f>
        <v/>
      </c>
      <c r="S5516" s="5" t="str">
        <f t="shared" si="358"/>
        <v>5D2</v>
      </c>
      <c r="T5516" s="3" t="b">
        <f t="shared" si="359"/>
        <v>1</v>
      </c>
      <c r="U5516" s="3" t="b">
        <f t="shared" si="360"/>
        <v>1</v>
      </c>
    </row>
    <row r="5517" spans="1:21">
      <c r="A5517" s="10">
        <v>30482599</v>
      </c>
      <c r="B5517" t="s">
        <v>1272</v>
      </c>
      <c r="C5517" t="s">
        <v>1546</v>
      </c>
      <c r="D5517" t="s">
        <v>1548</v>
      </c>
      <c r="E5517" t="s">
        <v>11</v>
      </c>
      <c r="F5517" t="s">
        <v>112</v>
      </c>
      <c r="G5517" t="s">
        <v>123</v>
      </c>
      <c r="H5517" t="s">
        <v>1236</v>
      </c>
      <c r="I5517" t="s">
        <v>1273</v>
      </c>
      <c r="J5517" t="s">
        <v>21</v>
      </c>
      <c r="K5517" s="3" t="str">
        <f t="shared" si="357"/>
        <v>Industrial Waste WaterOther</v>
      </c>
      <c r="L5517" s="9" t="s">
        <v>1547</v>
      </c>
      <c r="M5517" s="9" t="s">
        <v>1486</v>
      </c>
      <c r="N5517" t="s">
        <v>41</v>
      </c>
      <c r="P5517" s="5" t="str">
        <f>IF(LOOKUP($K5517,Fuel_Mappings!$C$2:$C$255,Fuel_Mappings!$D$2:$D$255)&lt;&gt;"",LOOKUP($K5517,Fuel_Mappings!$C$2:$C$255,Fuel_Mappings!$D$2:$D$255),"")</f>
        <v>Other_Fuel</v>
      </c>
      <c r="Q5517" s="5" t="str">
        <f>IF($P5517="Other_Fuel",IF(LOOKUP($G5517,Fuel_Mappings!$I$2:$I$36,Fuel_Mappings!$I$2:$I$36)=$G5517,LOOKUP($G5517,Fuel_Mappings!$I$2:$I$36,Fuel_Mappings!$J$2:$J$36),""),"")</f>
        <v/>
      </c>
      <c r="S5517" s="5" t="str">
        <f t="shared" si="358"/>
        <v>5D2</v>
      </c>
      <c r="T5517" s="3" t="b">
        <f t="shared" si="359"/>
        <v>1</v>
      </c>
      <c r="U5517" s="3" t="b">
        <f t="shared" si="360"/>
        <v>1</v>
      </c>
    </row>
    <row r="5518" spans="1:21">
      <c r="A5518" s="10">
        <v>30482001</v>
      </c>
      <c r="B5518" t="s">
        <v>1272</v>
      </c>
      <c r="C5518" t="s">
        <v>1546</v>
      </c>
      <c r="D5518" t="s">
        <v>1548</v>
      </c>
      <c r="E5518" t="s">
        <v>11</v>
      </c>
      <c r="F5518" t="s">
        <v>112</v>
      </c>
      <c r="G5518" t="s">
        <v>124</v>
      </c>
      <c r="H5518" t="s">
        <v>1236</v>
      </c>
      <c r="I5518" t="s">
        <v>1273</v>
      </c>
      <c r="J5518" t="s">
        <v>21</v>
      </c>
      <c r="K5518" s="3" t="str">
        <f t="shared" si="357"/>
        <v>Industrial Waste WaterOther</v>
      </c>
      <c r="L5518" s="9" t="s">
        <v>1547</v>
      </c>
      <c r="M5518" s="9" t="s">
        <v>1486</v>
      </c>
      <c r="N5518" t="s">
        <v>41</v>
      </c>
      <c r="P5518" s="5" t="str">
        <f>IF(LOOKUP($K5518,Fuel_Mappings!$C$2:$C$255,Fuel_Mappings!$D$2:$D$255)&lt;&gt;"",LOOKUP($K5518,Fuel_Mappings!$C$2:$C$255,Fuel_Mappings!$D$2:$D$255),"")</f>
        <v>Other_Fuel</v>
      </c>
      <c r="Q5518" s="5" t="str">
        <f>IF($P5518="Other_Fuel",IF(LOOKUP($G5518,Fuel_Mappings!$I$2:$I$36,Fuel_Mappings!$I$2:$I$36)=$G5518,LOOKUP($G5518,Fuel_Mappings!$I$2:$I$36,Fuel_Mappings!$J$2:$J$36),""),"")</f>
        <v/>
      </c>
      <c r="S5518" s="5" t="str">
        <f t="shared" si="358"/>
        <v>5D2</v>
      </c>
      <c r="T5518" s="3" t="b">
        <f t="shared" si="359"/>
        <v>1</v>
      </c>
      <c r="U5518" s="3" t="b">
        <f t="shared" si="360"/>
        <v>1</v>
      </c>
    </row>
    <row r="5519" spans="1:21">
      <c r="A5519" s="10">
        <v>31482002</v>
      </c>
      <c r="B5519" t="s">
        <v>1272</v>
      </c>
      <c r="C5519" t="s">
        <v>1546</v>
      </c>
      <c r="D5519" t="s">
        <v>1548</v>
      </c>
      <c r="E5519" t="s">
        <v>11</v>
      </c>
      <c r="F5519" t="s">
        <v>1116</v>
      </c>
      <c r="G5519" t="s">
        <v>124</v>
      </c>
      <c r="H5519" t="s">
        <v>1236</v>
      </c>
      <c r="I5519" t="s">
        <v>1273</v>
      </c>
      <c r="J5519" t="s">
        <v>21</v>
      </c>
      <c r="K5519" s="3" t="str">
        <f t="shared" si="357"/>
        <v>Industrial Waste WaterOther</v>
      </c>
      <c r="L5519" s="9" t="s">
        <v>1547</v>
      </c>
      <c r="M5519" s="9" t="s">
        <v>1486</v>
      </c>
      <c r="N5519" t="s">
        <v>41</v>
      </c>
      <c r="P5519" s="5" t="str">
        <f>IF(LOOKUP($K5519,Fuel_Mappings!$C$2:$C$255,Fuel_Mappings!$D$2:$D$255)&lt;&gt;"",LOOKUP($K5519,Fuel_Mappings!$C$2:$C$255,Fuel_Mappings!$D$2:$D$255),"")</f>
        <v>Other_Fuel</v>
      </c>
      <c r="Q5519" s="5" t="str">
        <f>IF($P5519="Other_Fuel",IF(LOOKUP($G5519,Fuel_Mappings!$I$2:$I$36,Fuel_Mappings!$I$2:$I$36)=$G5519,LOOKUP($G5519,Fuel_Mappings!$I$2:$I$36,Fuel_Mappings!$J$2:$J$36),""),"")</f>
        <v/>
      </c>
      <c r="S5519" s="5" t="str">
        <f t="shared" si="358"/>
        <v>5D2</v>
      </c>
      <c r="T5519" s="3" t="b">
        <f t="shared" si="359"/>
        <v>1</v>
      </c>
      <c r="U5519" s="3" t="b">
        <f t="shared" si="360"/>
        <v>1</v>
      </c>
    </row>
    <row r="5520" spans="1:21">
      <c r="A5520" s="10">
        <v>31482599</v>
      </c>
      <c r="B5520" t="s">
        <v>1272</v>
      </c>
      <c r="C5520" t="s">
        <v>1546</v>
      </c>
      <c r="D5520" t="s">
        <v>1548</v>
      </c>
      <c r="E5520" t="s">
        <v>11</v>
      </c>
      <c r="F5520" t="s">
        <v>1116</v>
      </c>
      <c r="G5520" t="s">
        <v>1278</v>
      </c>
      <c r="H5520" t="s">
        <v>1236</v>
      </c>
      <c r="I5520" t="s">
        <v>1273</v>
      </c>
      <c r="J5520" t="s">
        <v>21</v>
      </c>
      <c r="K5520" s="3" t="str">
        <f t="shared" si="357"/>
        <v>Industrial Waste WaterOther</v>
      </c>
      <c r="L5520" s="9" t="s">
        <v>1547</v>
      </c>
      <c r="M5520" s="9" t="s">
        <v>1486</v>
      </c>
      <c r="N5520" t="s">
        <v>41</v>
      </c>
      <c r="P5520" s="5" t="str">
        <f>IF(LOOKUP($K5520,Fuel_Mappings!$C$2:$C$255,Fuel_Mappings!$D$2:$D$255)&lt;&gt;"",LOOKUP($K5520,Fuel_Mappings!$C$2:$C$255,Fuel_Mappings!$D$2:$D$255),"")</f>
        <v>Other_Fuel</v>
      </c>
      <c r="Q5520" s="5" t="str">
        <f>IF($P5520="Other_Fuel",IF(LOOKUP($G5520,Fuel_Mappings!$I$2:$I$36,Fuel_Mappings!$I$2:$I$36)=$G5520,LOOKUP($G5520,Fuel_Mappings!$I$2:$I$36,Fuel_Mappings!$J$2:$J$36),""),"")</f>
        <v/>
      </c>
      <c r="S5520" s="5" t="str">
        <f t="shared" si="358"/>
        <v>5D2</v>
      </c>
      <c r="T5520" s="3" t="b">
        <f t="shared" si="359"/>
        <v>1</v>
      </c>
      <c r="U5520" s="3" t="b">
        <f t="shared" si="360"/>
        <v>1</v>
      </c>
    </row>
    <row r="5521" spans="1:21">
      <c r="A5521" s="10">
        <v>20182599</v>
      </c>
      <c r="B5521" t="s">
        <v>1272</v>
      </c>
      <c r="C5521" t="s">
        <v>1546</v>
      </c>
      <c r="D5521" t="s">
        <v>1548</v>
      </c>
      <c r="E5521" t="s">
        <v>44</v>
      </c>
      <c r="F5521" t="s">
        <v>28</v>
      </c>
      <c r="G5521" t="s">
        <v>123</v>
      </c>
      <c r="H5521" t="s">
        <v>1236</v>
      </c>
      <c r="I5521" t="s">
        <v>1273</v>
      </c>
      <c r="J5521" t="s">
        <v>21</v>
      </c>
      <c r="K5521" s="3" t="str">
        <f t="shared" si="357"/>
        <v>Industrial Waste WaterOther</v>
      </c>
      <c r="L5521" s="9" t="s">
        <v>1547</v>
      </c>
      <c r="M5521" s="9" t="s">
        <v>1486</v>
      </c>
      <c r="N5521" t="s">
        <v>41</v>
      </c>
      <c r="P5521" s="5" t="str">
        <f>IF(LOOKUP($K5521,Fuel_Mappings!$C$2:$C$255,Fuel_Mappings!$D$2:$D$255)&lt;&gt;"",LOOKUP($K5521,Fuel_Mappings!$C$2:$C$255,Fuel_Mappings!$D$2:$D$255),"")</f>
        <v>Other_Fuel</v>
      </c>
      <c r="Q5521" s="5" t="str">
        <f>IF($P5521="Other_Fuel",IF(LOOKUP($G5521,Fuel_Mappings!$I$2:$I$36,Fuel_Mappings!$I$2:$I$36)=$G5521,LOOKUP($G5521,Fuel_Mappings!$I$2:$I$36,Fuel_Mappings!$J$2:$J$36),""),"")</f>
        <v/>
      </c>
      <c r="S5521" s="5" t="str">
        <f t="shared" si="358"/>
        <v>5D2</v>
      </c>
      <c r="T5521" s="3" t="b">
        <f t="shared" si="359"/>
        <v>1</v>
      </c>
      <c r="U5521" s="3" t="b">
        <f t="shared" si="360"/>
        <v>1</v>
      </c>
    </row>
    <row r="5522" spans="1:21">
      <c r="A5522" s="10">
        <v>63182582</v>
      </c>
      <c r="B5522" t="s">
        <v>1272</v>
      </c>
      <c r="C5522" t="s">
        <v>1546</v>
      </c>
      <c r="D5522" t="s">
        <v>1548</v>
      </c>
      <c r="E5522" t="s">
        <v>552</v>
      </c>
      <c r="F5522" t="s">
        <v>619</v>
      </c>
      <c r="G5522" t="s">
        <v>123</v>
      </c>
      <c r="H5522" t="s">
        <v>1236</v>
      </c>
      <c r="I5522" t="s">
        <v>1273</v>
      </c>
      <c r="J5522" t="s">
        <v>21</v>
      </c>
      <c r="K5522" s="3" t="str">
        <f t="shared" si="357"/>
        <v>Industrial Waste WaterOther</v>
      </c>
      <c r="L5522" s="9" t="s">
        <v>1547</v>
      </c>
      <c r="M5522" s="9" t="s">
        <v>1486</v>
      </c>
      <c r="N5522" t="s">
        <v>41</v>
      </c>
      <c r="P5522" s="5" t="str">
        <f>IF(LOOKUP($K5522,Fuel_Mappings!$C$2:$C$255,Fuel_Mappings!$D$2:$D$255)&lt;&gt;"",LOOKUP($K5522,Fuel_Mappings!$C$2:$C$255,Fuel_Mappings!$D$2:$D$255),"")</f>
        <v>Other_Fuel</v>
      </c>
      <c r="Q5522" s="5" t="str">
        <f>IF($P5522="Other_Fuel",IF(LOOKUP($G5522,Fuel_Mappings!$I$2:$I$36,Fuel_Mappings!$I$2:$I$36)=$G5522,LOOKUP($G5522,Fuel_Mappings!$I$2:$I$36,Fuel_Mappings!$J$2:$J$36),""),"")</f>
        <v/>
      </c>
      <c r="S5522" s="5" t="str">
        <f t="shared" si="358"/>
        <v>5D2</v>
      </c>
      <c r="T5522" s="3" t="b">
        <f t="shared" si="359"/>
        <v>1</v>
      </c>
      <c r="U5522" s="3" t="b">
        <f t="shared" si="360"/>
        <v>1</v>
      </c>
    </row>
    <row r="5523" spans="1:21">
      <c r="A5523" s="10">
        <v>63182002</v>
      </c>
      <c r="B5523" t="s">
        <v>1272</v>
      </c>
      <c r="C5523" t="s">
        <v>1546</v>
      </c>
      <c r="D5523" t="s">
        <v>1548</v>
      </c>
      <c r="E5523" t="s">
        <v>552</v>
      </c>
      <c r="F5523" t="s">
        <v>619</v>
      </c>
      <c r="G5523" t="s">
        <v>124</v>
      </c>
      <c r="H5523" t="s">
        <v>1236</v>
      </c>
      <c r="I5523" t="s">
        <v>1273</v>
      </c>
      <c r="J5523" t="s">
        <v>21</v>
      </c>
      <c r="K5523" s="3" t="str">
        <f t="shared" si="357"/>
        <v>Industrial Waste WaterOther</v>
      </c>
      <c r="L5523" s="9" t="s">
        <v>1547</v>
      </c>
      <c r="M5523" s="9" t="s">
        <v>1486</v>
      </c>
      <c r="N5523" t="s">
        <v>41</v>
      </c>
      <c r="P5523" s="5" t="str">
        <f>IF(LOOKUP($K5523,Fuel_Mappings!$C$2:$C$255,Fuel_Mappings!$D$2:$D$255)&lt;&gt;"",LOOKUP($K5523,Fuel_Mappings!$C$2:$C$255,Fuel_Mappings!$D$2:$D$255),"")</f>
        <v>Other_Fuel</v>
      </c>
      <c r="Q5523" s="5" t="str">
        <f>IF($P5523="Other_Fuel",IF(LOOKUP($G5523,Fuel_Mappings!$I$2:$I$36,Fuel_Mappings!$I$2:$I$36)=$G5523,LOOKUP($G5523,Fuel_Mappings!$I$2:$I$36,Fuel_Mappings!$J$2:$J$36),""),"")</f>
        <v/>
      </c>
      <c r="S5523" s="5" t="str">
        <f t="shared" si="358"/>
        <v>5D2</v>
      </c>
      <c r="T5523" s="3" t="b">
        <f t="shared" si="359"/>
        <v>1</v>
      </c>
      <c r="U5523" s="3" t="b">
        <f t="shared" si="360"/>
        <v>1</v>
      </c>
    </row>
    <row r="5524" spans="1:21">
      <c r="A5524" s="10">
        <v>64482002</v>
      </c>
      <c r="B5524" t="s">
        <v>1272</v>
      </c>
      <c r="C5524" t="s">
        <v>1546</v>
      </c>
      <c r="D5524" t="s">
        <v>1548</v>
      </c>
      <c r="E5524" t="s">
        <v>552</v>
      </c>
      <c r="F5524" t="s">
        <v>612</v>
      </c>
      <c r="G5524" t="s">
        <v>124</v>
      </c>
      <c r="H5524" t="s">
        <v>1236</v>
      </c>
      <c r="I5524" t="s">
        <v>1273</v>
      </c>
      <c r="J5524" t="s">
        <v>21</v>
      </c>
      <c r="K5524" s="3" t="str">
        <f t="shared" si="357"/>
        <v>Industrial Waste WaterOther</v>
      </c>
      <c r="L5524" s="9" t="s">
        <v>1547</v>
      </c>
      <c r="M5524" s="9" t="s">
        <v>1486</v>
      </c>
      <c r="N5524" t="s">
        <v>41</v>
      </c>
      <c r="P5524" s="5" t="str">
        <f>IF(LOOKUP($K5524,Fuel_Mappings!$C$2:$C$255,Fuel_Mappings!$D$2:$D$255)&lt;&gt;"",LOOKUP($K5524,Fuel_Mappings!$C$2:$C$255,Fuel_Mappings!$D$2:$D$255),"")</f>
        <v>Other_Fuel</v>
      </c>
      <c r="Q5524" s="5" t="str">
        <f>IF($P5524="Other_Fuel",IF(LOOKUP($G5524,Fuel_Mappings!$I$2:$I$36,Fuel_Mappings!$I$2:$I$36)=$G5524,LOOKUP($G5524,Fuel_Mappings!$I$2:$I$36,Fuel_Mappings!$J$2:$J$36),""),"")</f>
        <v/>
      </c>
      <c r="S5524" s="5" t="str">
        <f t="shared" si="358"/>
        <v>5D2</v>
      </c>
      <c r="T5524" s="3" t="b">
        <f t="shared" si="359"/>
        <v>1</v>
      </c>
      <c r="U5524" s="3" t="b">
        <f t="shared" si="360"/>
        <v>1</v>
      </c>
    </row>
    <row r="5525" spans="1:21">
      <c r="A5525" s="10">
        <v>62582501</v>
      </c>
      <c r="B5525" t="s">
        <v>1272</v>
      </c>
      <c r="C5525" t="s">
        <v>1546</v>
      </c>
      <c r="D5525" t="s">
        <v>1548</v>
      </c>
      <c r="E5525" t="s">
        <v>552</v>
      </c>
      <c r="F5525" t="s">
        <v>1083</v>
      </c>
      <c r="G5525" t="s">
        <v>123</v>
      </c>
      <c r="H5525" t="s">
        <v>1236</v>
      </c>
      <c r="I5525" t="s">
        <v>1273</v>
      </c>
      <c r="J5525" t="s">
        <v>21</v>
      </c>
      <c r="K5525" s="3" t="str">
        <f t="shared" si="357"/>
        <v>Industrial Waste WaterOther</v>
      </c>
      <c r="L5525" s="9" t="s">
        <v>1547</v>
      </c>
      <c r="M5525" s="9" t="s">
        <v>1486</v>
      </c>
      <c r="N5525" t="s">
        <v>41</v>
      </c>
      <c r="P5525" s="5" t="str">
        <f>IF(LOOKUP($K5525,Fuel_Mappings!$C$2:$C$255,Fuel_Mappings!$D$2:$D$255)&lt;&gt;"",LOOKUP($K5525,Fuel_Mappings!$C$2:$C$255,Fuel_Mappings!$D$2:$D$255),"")</f>
        <v>Other_Fuel</v>
      </c>
      <c r="Q5525" s="5" t="str">
        <f>IF($P5525="Other_Fuel",IF(LOOKUP($G5525,Fuel_Mappings!$I$2:$I$36,Fuel_Mappings!$I$2:$I$36)=$G5525,LOOKUP($G5525,Fuel_Mappings!$I$2:$I$36,Fuel_Mappings!$J$2:$J$36),""),"")</f>
        <v/>
      </c>
      <c r="S5525" s="5" t="str">
        <f t="shared" si="358"/>
        <v>5D2</v>
      </c>
      <c r="T5525" s="3" t="b">
        <f t="shared" si="359"/>
        <v>1</v>
      </c>
      <c r="U5525" s="3" t="b">
        <f t="shared" si="360"/>
        <v>1</v>
      </c>
    </row>
    <row r="5526" spans="1:21">
      <c r="A5526" s="10">
        <v>62582503</v>
      </c>
      <c r="B5526" t="s">
        <v>1272</v>
      </c>
      <c r="C5526" t="s">
        <v>1546</v>
      </c>
      <c r="D5526" t="s">
        <v>1548</v>
      </c>
      <c r="E5526" t="s">
        <v>552</v>
      </c>
      <c r="F5526" t="s">
        <v>1083</v>
      </c>
      <c r="G5526" t="s">
        <v>123</v>
      </c>
      <c r="H5526" t="s">
        <v>1236</v>
      </c>
      <c r="I5526" t="s">
        <v>1273</v>
      </c>
      <c r="J5526" t="s">
        <v>21</v>
      </c>
      <c r="K5526" s="3" t="str">
        <f t="shared" si="357"/>
        <v>Industrial Waste WaterOther</v>
      </c>
      <c r="L5526" s="9" t="s">
        <v>1547</v>
      </c>
      <c r="M5526" s="9" t="s">
        <v>1486</v>
      </c>
      <c r="N5526" t="s">
        <v>41</v>
      </c>
      <c r="P5526" s="5" t="str">
        <f>IF(LOOKUP($K5526,Fuel_Mappings!$C$2:$C$255,Fuel_Mappings!$D$2:$D$255)&lt;&gt;"",LOOKUP($K5526,Fuel_Mappings!$C$2:$C$255,Fuel_Mappings!$D$2:$D$255),"")</f>
        <v>Other_Fuel</v>
      </c>
      <c r="Q5526" s="5" t="str">
        <f>IF($P5526="Other_Fuel",IF(LOOKUP($G5526,Fuel_Mappings!$I$2:$I$36,Fuel_Mappings!$I$2:$I$36)=$G5526,LOOKUP($G5526,Fuel_Mappings!$I$2:$I$36,Fuel_Mappings!$J$2:$J$36),""),"")</f>
        <v/>
      </c>
      <c r="S5526" s="5" t="str">
        <f t="shared" si="358"/>
        <v>5D2</v>
      </c>
      <c r="T5526" s="3" t="b">
        <f t="shared" si="359"/>
        <v>1</v>
      </c>
      <c r="U5526" s="3" t="b">
        <f t="shared" si="360"/>
        <v>1</v>
      </c>
    </row>
    <row r="5527" spans="1:21">
      <c r="A5527" s="10">
        <v>62582599</v>
      </c>
      <c r="B5527" t="s">
        <v>1272</v>
      </c>
      <c r="C5527" t="s">
        <v>1546</v>
      </c>
      <c r="D5527" t="s">
        <v>1548</v>
      </c>
      <c r="E5527" t="s">
        <v>552</v>
      </c>
      <c r="F5527" t="s">
        <v>1083</v>
      </c>
      <c r="G5527" t="s">
        <v>123</v>
      </c>
      <c r="H5527" t="s">
        <v>1236</v>
      </c>
      <c r="I5527" t="s">
        <v>1273</v>
      </c>
      <c r="J5527" t="s">
        <v>21</v>
      </c>
      <c r="K5527" s="3" t="str">
        <f t="shared" si="357"/>
        <v>Industrial Waste WaterOther</v>
      </c>
      <c r="L5527" s="9" t="s">
        <v>1547</v>
      </c>
      <c r="M5527" s="9" t="s">
        <v>1486</v>
      </c>
      <c r="N5527" t="s">
        <v>41</v>
      </c>
      <c r="P5527" s="5" t="str">
        <f>IF(LOOKUP($K5527,Fuel_Mappings!$C$2:$C$255,Fuel_Mappings!$D$2:$D$255)&lt;&gt;"",LOOKUP($K5527,Fuel_Mappings!$C$2:$C$255,Fuel_Mappings!$D$2:$D$255),"")</f>
        <v>Other_Fuel</v>
      </c>
      <c r="Q5527" s="5" t="str">
        <f>IF($P5527="Other_Fuel",IF(LOOKUP($G5527,Fuel_Mappings!$I$2:$I$36,Fuel_Mappings!$I$2:$I$36)=$G5527,LOOKUP($G5527,Fuel_Mappings!$I$2:$I$36,Fuel_Mappings!$J$2:$J$36),""),"")</f>
        <v/>
      </c>
      <c r="S5527" s="5" t="str">
        <f t="shared" si="358"/>
        <v>5D2</v>
      </c>
      <c r="T5527" s="3" t="b">
        <f t="shared" si="359"/>
        <v>1</v>
      </c>
      <c r="U5527" s="3" t="b">
        <f t="shared" si="360"/>
        <v>1</v>
      </c>
    </row>
    <row r="5528" spans="1:21">
      <c r="A5528" s="10">
        <v>65182501</v>
      </c>
      <c r="B5528" t="s">
        <v>1272</v>
      </c>
      <c r="C5528" t="s">
        <v>1546</v>
      </c>
      <c r="D5528" t="s">
        <v>1548</v>
      </c>
      <c r="E5528" t="s">
        <v>552</v>
      </c>
      <c r="F5528" t="s">
        <v>581</v>
      </c>
      <c r="G5528" t="s">
        <v>123</v>
      </c>
      <c r="H5528" t="s">
        <v>1236</v>
      </c>
      <c r="I5528" t="s">
        <v>1273</v>
      </c>
      <c r="J5528" t="s">
        <v>21</v>
      </c>
      <c r="K5528" s="3" t="str">
        <f t="shared" si="357"/>
        <v>Industrial Waste WaterOther</v>
      </c>
      <c r="L5528" s="9" t="s">
        <v>1547</v>
      </c>
      <c r="M5528" s="9" t="s">
        <v>1486</v>
      </c>
      <c r="N5528" t="s">
        <v>41</v>
      </c>
      <c r="P5528" s="5" t="str">
        <f>IF(LOOKUP($K5528,Fuel_Mappings!$C$2:$C$255,Fuel_Mappings!$D$2:$D$255)&lt;&gt;"",LOOKUP($K5528,Fuel_Mappings!$C$2:$C$255,Fuel_Mappings!$D$2:$D$255),"")</f>
        <v>Other_Fuel</v>
      </c>
      <c r="Q5528" s="5" t="str">
        <f>IF($P5528="Other_Fuel",IF(LOOKUP($G5528,Fuel_Mappings!$I$2:$I$36,Fuel_Mappings!$I$2:$I$36)=$G5528,LOOKUP($G5528,Fuel_Mappings!$I$2:$I$36,Fuel_Mappings!$J$2:$J$36),""),"")</f>
        <v/>
      </c>
      <c r="S5528" s="5" t="str">
        <f t="shared" si="358"/>
        <v>5D2</v>
      </c>
      <c r="T5528" s="3" t="b">
        <f t="shared" si="359"/>
        <v>1</v>
      </c>
      <c r="U5528" s="3" t="b">
        <f t="shared" si="360"/>
        <v>1</v>
      </c>
    </row>
    <row r="5529" spans="1:21">
      <c r="A5529" s="10">
        <v>65182001</v>
      </c>
      <c r="B5529" t="s">
        <v>1272</v>
      </c>
      <c r="C5529" t="s">
        <v>1546</v>
      </c>
      <c r="D5529" t="s">
        <v>1548</v>
      </c>
      <c r="E5529" t="s">
        <v>552</v>
      </c>
      <c r="F5529" t="s">
        <v>581</v>
      </c>
      <c r="G5529" t="s">
        <v>1279</v>
      </c>
      <c r="H5529" t="s">
        <v>1236</v>
      </c>
      <c r="I5529" t="s">
        <v>1273</v>
      </c>
      <c r="J5529" t="s">
        <v>21</v>
      </c>
      <c r="K5529" s="3" t="str">
        <f t="shared" si="357"/>
        <v>Industrial Waste WaterOther</v>
      </c>
      <c r="L5529" s="9" t="s">
        <v>1547</v>
      </c>
      <c r="M5529" s="9" t="s">
        <v>1486</v>
      </c>
      <c r="N5529" t="s">
        <v>41</v>
      </c>
      <c r="P5529" s="5" t="str">
        <f>IF(LOOKUP($K5529,Fuel_Mappings!$C$2:$C$255,Fuel_Mappings!$D$2:$D$255)&lt;&gt;"",LOOKUP($K5529,Fuel_Mappings!$C$2:$C$255,Fuel_Mappings!$D$2:$D$255),"")</f>
        <v>Other_Fuel</v>
      </c>
      <c r="Q5529" s="5" t="str">
        <f>IF($P5529="Other_Fuel",IF(LOOKUP($G5529,Fuel_Mappings!$I$2:$I$36,Fuel_Mappings!$I$2:$I$36)=$G5529,LOOKUP($G5529,Fuel_Mappings!$I$2:$I$36,Fuel_Mappings!$J$2:$J$36),""),"")</f>
        <v/>
      </c>
      <c r="S5529" s="5" t="str">
        <f t="shared" si="358"/>
        <v>5D2</v>
      </c>
      <c r="T5529" s="3" t="b">
        <f t="shared" si="359"/>
        <v>1</v>
      </c>
      <c r="U5529" s="3" t="b">
        <f t="shared" si="360"/>
        <v>1</v>
      </c>
    </row>
    <row r="5530" spans="1:21">
      <c r="A5530" s="10">
        <v>68282001</v>
      </c>
      <c r="B5530" t="s">
        <v>1272</v>
      </c>
      <c r="C5530" t="s">
        <v>1546</v>
      </c>
      <c r="D5530" t="s">
        <v>1548</v>
      </c>
      <c r="E5530" t="s">
        <v>552</v>
      </c>
      <c r="F5530" t="s">
        <v>830</v>
      </c>
      <c r="G5530" t="s">
        <v>124</v>
      </c>
      <c r="H5530" t="s">
        <v>1236</v>
      </c>
      <c r="I5530" t="s">
        <v>1273</v>
      </c>
      <c r="J5530" t="s">
        <v>21</v>
      </c>
      <c r="K5530" s="3" t="str">
        <f t="shared" si="357"/>
        <v>Industrial Waste WaterOther</v>
      </c>
      <c r="L5530" s="9" t="s">
        <v>1547</v>
      </c>
      <c r="M5530" s="9" t="s">
        <v>1486</v>
      </c>
      <c r="N5530" t="s">
        <v>41</v>
      </c>
      <c r="P5530" s="5" t="str">
        <f>IF(LOOKUP($K5530,Fuel_Mappings!$C$2:$C$255,Fuel_Mappings!$D$2:$D$255)&lt;&gt;"",LOOKUP($K5530,Fuel_Mappings!$C$2:$C$255,Fuel_Mappings!$D$2:$D$255),"")</f>
        <v>Other_Fuel</v>
      </c>
      <c r="Q5530" s="5" t="str">
        <f>IF($P5530="Other_Fuel",IF(LOOKUP($G5530,Fuel_Mappings!$I$2:$I$36,Fuel_Mappings!$I$2:$I$36)=$G5530,LOOKUP($G5530,Fuel_Mappings!$I$2:$I$36,Fuel_Mappings!$J$2:$J$36),""),"")</f>
        <v/>
      </c>
      <c r="S5530" s="5" t="str">
        <f t="shared" si="358"/>
        <v>5D2</v>
      </c>
      <c r="T5530" s="3" t="b">
        <f t="shared" si="359"/>
        <v>1</v>
      </c>
      <c r="U5530" s="3" t="b">
        <f t="shared" si="360"/>
        <v>1</v>
      </c>
    </row>
    <row r="5531" spans="1:21">
      <c r="A5531" s="10">
        <v>68282599</v>
      </c>
      <c r="B5531" t="s">
        <v>1272</v>
      </c>
      <c r="C5531" t="s">
        <v>1546</v>
      </c>
      <c r="D5531" t="s">
        <v>1548</v>
      </c>
      <c r="E5531" t="s">
        <v>552</v>
      </c>
      <c r="F5531" t="s">
        <v>830</v>
      </c>
      <c r="G5531" t="s">
        <v>123</v>
      </c>
      <c r="H5531" t="s">
        <v>1236</v>
      </c>
      <c r="I5531" t="s">
        <v>1273</v>
      </c>
      <c r="J5531" t="s">
        <v>21</v>
      </c>
      <c r="K5531" s="3" t="str">
        <f t="shared" si="357"/>
        <v>Industrial Waste WaterOther</v>
      </c>
      <c r="L5531" s="9" t="s">
        <v>1547</v>
      </c>
      <c r="M5531" s="9" t="s">
        <v>1486</v>
      </c>
      <c r="N5531" t="s">
        <v>41</v>
      </c>
      <c r="P5531" s="5" t="str">
        <f>IF(LOOKUP($K5531,Fuel_Mappings!$C$2:$C$255,Fuel_Mappings!$D$2:$D$255)&lt;&gt;"",LOOKUP($K5531,Fuel_Mappings!$C$2:$C$255,Fuel_Mappings!$D$2:$D$255),"")</f>
        <v>Other_Fuel</v>
      </c>
      <c r="Q5531" s="5" t="str">
        <f>IF($P5531="Other_Fuel",IF(LOOKUP($G5531,Fuel_Mappings!$I$2:$I$36,Fuel_Mappings!$I$2:$I$36)=$G5531,LOOKUP($G5531,Fuel_Mappings!$I$2:$I$36,Fuel_Mappings!$J$2:$J$36),""),"")</f>
        <v/>
      </c>
      <c r="S5531" s="5" t="str">
        <f t="shared" si="358"/>
        <v>5D2</v>
      </c>
      <c r="T5531" s="3" t="b">
        <f t="shared" si="359"/>
        <v>1</v>
      </c>
      <c r="U5531" s="3" t="b">
        <f t="shared" si="360"/>
        <v>1</v>
      </c>
    </row>
    <row r="5532" spans="1:21">
      <c r="A5532" s="10">
        <v>68482599</v>
      </c>
      <c r="B5532" t="s">
        <v>1272</v>
      </c>
      <c r="C5532" t="s">
        <v>1546</v>
      </c>
      <c r="D5532" t="s">
        <v>1548</v>
      </c>
      <c r="E5532" t="s">
        <v>552</v>
      </c>
      <c r="F5532" t="s">
        <v>553</v>
      </c>
      <c r="G5532" t="s">
        <v>123</v>
      </c>
      <c r="H5532" t="s">
        <v>1236</v>
      </c>
      <c r="I5532" t="s">
        <v>1273</v>
      </c>
      <c r="J5532" t="s">
        <v>21</v>
      </c>
      <c r="K5532" s="3" t="str">
        <f t="shared" si="357"/>
        <v>Industrial Waste WaterOther</v>
      </c>
      <c r="L5532" s="9" t="s">
        <v>1547</v>
      </c>
      <c r="M5532" s="9" t="s">
        <v>1486</v>
      </c>
      <c r="N5532" t="s">
        <v>41</v>
      </c>
      <c r="P5532" s="5" t="str">
        <f>IF(LOOKUP($K5532,Fuel_Mappings!$C$2:$C$255,Fuel_Mappings!$D$2:$D$255)&lt;&gt;"",LOOKUP($K5532,Fuel_Mappings!$C$2:$C$255,Fuel_Mappings!$D$2:$D$255),"")</f>
        <v>Other_Fuel</v>
      </c>
      <c r="Q5532" s="5" t="str">
        <f>IF($P5532="Other_Fuel",IF(LOOKUP($G5532,Fuel_Mappings!$I$2:$I$36,Fuel_Mappings!$I$2:$I$36)=$G5532,LOOKUP($G5532,Fuel_Mappings!$I$2:$I$36,Fuel_Mappings!$J$2:$J$36),""),"")</f>
        <v/>
      </c>
      <c r="S5532" s="5" t="str">
        <f t="shared" si="358"/>
        <v>5D2</v>
      </c>
      <c r="T5532" s="3" t="b">
        <f t="shared" si="359"/>
        <v>1</v>
      </c>
      <c r="U5532" s="3" t="b">
        <f t="shared" si="360"/>
        <v>1</v>
      </c>
    </row>
    <row r="5533" spans="1:21">
      <c r="A5533" s="10">
        <v>68482001</v>
      </c>
      <c r="B5533" t="s">
        <v>1272</v>
      </c>
      <c r="C5533" t="s">
        <v>1546</v>
      </c>
      <c r="D5533" t="s">
        <v>1548</v>
      </c>
      <c r="E5533" t="s">
        <v>552</v>
      </c>
      <c r="F5533" t="s">
        <v>553</v>
      </c>
      <c r="G5533" t="s">
        <v>124</v>
      </c>
      <c r="H5533" t="s">
        <v>1236</v>
      </c>
      <c r="I5533" t="s">
        <v>1273</v>
      </c>
      <c r="J5533" t="s">
        <v>21</v>
      </c>
      <c r="K5533" s="3" t="str">
        <f t="shared" si="357"/>
        <v>Industrial Waste WaterOther</v>
      </c>
      <c r="L5533" s="9" t="s">
        <v>1547</v>
      </c>
      <c r="M5533" s="9" t="s">
        <v>1486</v>
      </c>
      <c r="N5533" t="s">
        <v>41</v>
      </c>
      <c r="P5533" s="5" t="str">
        <f>IF(LOOKUP($K5533,Fuel_Mappings!$C$2:$C$255,Fuel_Mappings!$D$2:$D$255)&lt;&gt;"",LOOKUP($K5533,Fuel_Mappings!$C$2:$C$255,Fuel_Mappings!$D$2:$D$255),"")</f>
        <v>Other_Fuel</v>
      </c>
      <c r="Q5533" s="5" t="str">
        <f>IF($P5533="Other_Fuel",IF(LOOKUP($G5533,Fuel_Mappings!$I$2:$I$36,Fuel_Mappings!$I$2:$I$36)=$G5533,LOOKUP($G5533,Fuel_Mappings!$I$2:$I$36,Fuel_Mappings!$J$2:$J$36),""),"")</f>
        <v/>
      </c>
      <c r="S5533" s="5" t="str">
        <f t="shared" si="358"/>
        <v>5D2</v>
      </c>
      <c r="T5533" s="3" t="b">
        <f t="shared" si="359"/>
        <v>1</v>
      </c>
      <c r="U5533" s="3" t="b">
        <f t="shared" si="360"/>
        <v>1</v>
      </c>
    </row>
    <row r="5534" spans="1:21">
      <c r="A5534" s="10">
        <v>64582002</v>
      </c>
      <c r="B5534" t="s">
        <v>1272</v>
      </c>
      <c r="C5534" t="s">
        <v>1546</v>
      </c>
      <c r="D5534" t="s">
        <v>1548</v>
      </c>
      <c r="E5534" t="s">
        <v>552</v>
      </c>
      <c r="F5534" t="s">
        <v>623</v>
      </c>
      <c r="G5534" t="s">
        <v>124</v>
      </c>
      <c r="H5534" t="s">
        <v>1236</v>
      </c>
      <c r="I5534" t="s">
        <v>1273</v>
      </c>
      <c r="J5534" t="s">
        <v>21</v>
      </c>
      <c r="K5534" s="3" t="str">
        <f t="shared" si="357"/>
        <v>Industrial Waste WaterOther</v>
      </c>
      <c r="L5534" s="9" t="s">
        <v>1547</v>
      </c>
      <c r="M5534" s="9" t="s">
        <v>1486</v>
      </c>
      <c r="N5534" t="s">
        <v>41</v>
      </c>
      <c r="P5534" s="5" t="str">
        <f>IF(LOOKUP($K5534,Fuel_Mappings!$C$2:$C$255,Fuel_Mappings!$D$2:$D$255)&lt;&gt;"",LOOKUP($K5534,Fuel_Mappings!$C$2:$C$255,Fuel_Mappings!$D$2:$D$255),"")</f>
        <v>Other_Fuel</v>
      </c>
      <c r="Q5534" s="5" t="str">
        <f>IF($P5534="Other_Fuel",IF(LOOKUP($G5534,Fuel_Mappings!$I$2:$I$36,Fuel_Mappings!$I$2:$I$36)=$G5534,LOOKUP($G5534,Fuel_Mappings!$I$2:$I$36,Fuel_Mappings!$J$2:$J$36),""),"")</f>
        <v/>
      </c>
      <c r="S5534" s="5" t="str">
        <f t="shared" si="358"/>
        <v>5D2</v>
      </c>
      <c r="T5534" s="3" t="b">
        <f t="shared" si="359"/>
        <v>1</v>
      </c>
      <c r="U5534" s="3" t="b">
        <f t="shared" si="360"/>
        <v>1</v>
      </c>
    </row>
    <row r="5535" spans="1:21">
      <c r="A5535" s="10">
        <v>64582599</v>
      </c>
      <c r="B5535" t="s">
        <v>1272</v>
      </c>
      <c r="C5535" t="s">
        <v>1546</v>
      </c>
      <c r="D5535" t="s">
        <v>1548</v>
      </c>
      <c r="E5535" t="s">
        <v>552</v>
      </c>
      <c r="F5535" t="s">
        <v>623</v>
      </c>
      <c r="G5535" t="s">
        <v>123</v>
      </c>
      <c r="H5535" t="s">
        <v>1236</v>
      </c>
      <c r="I5535" t="s">
        <v>1273</v>
      </c>
      <c r="J5535" t="s">
        <v>21</v>
      </c>
      <c r="K5535" s="3" t="str">
        <f t="shared" si="357"/>
        <v>Industrial Waste WaterOther</v>
      </c>
      <c r="L5535" s="9" t="s">
        <v>1547</v>
      </c>
      <c r="M5535" s="9" t="s">
        <v>1486</v>
      </c>
      <c r="N5535" t="s">
        <v>41</v>
      </c>
      <c r="P5535" s="5" t="str">
        <f>IF(LOOKUP($K5535,Fuel_Mappings!$C$2:$C$255,Fuel_Mappings!$D$2:$D$255)&lt;&gt;"",LOOKUP($K5535,Fuel_Mappings!$C$2:$C$255,Fuel_Mappings!$D$2:$D$255),"")</f>
        <v>Other_Fuel</v>
      </c>
      <c r="Q5535" s="5" t="str">
        <f>IF($P5535="Other_Fuel",IF(LOOKUP($G5535,Fuel_Mappings!$I$2:$I$36,Fuel_Mappings!$I$2:$I$36)=$G5535,LOOKUP($G5535,Fuel_Mappings!$I$2:$I$36,Fuel_Mappings!$J$2:$J$36),""),"")</f>
        <v/>
      </c>
      <c r="S5535" s="5" t="str">
        <f t="shared" si="358"/>
        <v>5D2</v>
      </c>
      <c r="T5535" s="3" t="b">
        <f t="shared" si="359"/>
        <v>1</v>
      </c>
      <c r="U5535" s="3" t="b">
        <f t="shared" si="360"/>
        <v>1</v>
      </c>
    </row>
    <row r="5536" spans="1:21">
      <c r="A5536" s="10">
        <v>64182001</v>
      </c>
      <c r="B5536" t="s">
        <v>1272</v>
      </c>
      <c r="C5536" t="s">
        <v>1546</v>
      </c>
      <c r="D5536" t="s">
        <v>1548</v>
      </c>
      <c r="E5536" t="s">
        <v>552</v>
      </c>
      <c r="F5536" t="s">
        <v>588</v>
      </c>
      <c r="G5536" t="s">
        <v>124</v>
      </c>
      <c r="H5536" t="s">
        <v>1236</v>
      </c>
      <c r="I5536" t="s">
        <v>1273</v>
      </c>
      <c r="J5536" t="s">
        <v>21</v>
      </c>
      <c r="K5536" s="3" t="str">
        <f t="shared" si="357"/>
        <v>Industrial Waste WaterOther</v>
      </c>
      <c r="L5536" s="9" t="s">
        <v>1547</v>
      </c>
      <c r="M5536" s="9" t="s">
        <v>1486</v>
      </c>
      <c r="N5536" t="s">
        <v>41</v>
      </c>
      <c r="P5536" s="5" t="str">
        <f>IF(LOOKUP($K5536,Fuel_Mappings!$C$2:$C$255,Fuel_Mappings!$D$2:$D$255)&lt;&gt;"",LOOKUP($K5536,Fuel_Mappings!$C$2:$C$255,Fuel_Mappings!$D$2:$D$255),"")</f>
        <v>Other_Fuel</v>
      </c>
      <c r="Q5536" s="5" t="str">
        <f>IF($P5536="Other_Fuel",IF(LOOKUP($G5536,Fuel_Mappings!$I$2:$I$36,Fuel_Mappings!$I$2:$I$36)=$G5536,LOOKUP($G5536,Fuel_Mappings!$I$2:$I$36,Fuel_Mappings!$J$2:$J$36),""),"")</f>
        <v/>
      </c>
      <c r="S5536" s="5" t="str">
        <f t="shared" si="358"/>
        <v>5D2</v>
      </c>
      <c r="T5536" s="3" t="b">
        <f t="shared" si="359"/>
        <v>1</v>
      </c>
      <c r="U5536" s="3" t="b">
        <f t="shared" si="360"/>
        <v>1</v>
      </c>
    </row>
    <row r="5537" spans="1:21">
      <c r="A5537" s="10">
        <v>64682502</v>
      </c>
      <c r="B5537" t="s">
        <v>1272</v>
      </c>
      <c r="C5537" t="s">
        <v>1546</v>
      </c>
      <c r="D5537" t="s">
        <v>1548</v>
      </c>
      <c r="E5537" t="s">
        <v>552</v>
      </c>
      <c r="F5537" t="s">
        <v>574</v>
      </c>
      <c r="G5537" t="s">
        <v>123</v>
      </c>
      <c r="H5537" t="s">
        <v>1236</v>
      </c>
      <c r="I5537" t="s">
        <v>1273</v>
      </c>
      <c r="J5537" t="s">
        <v>21</v>
      </c>
      <c r="K5537" s="3" t="str">
        <f t="shared" si="357"/>
        <v>Industrial Waste WaterOther</v>
      </c>
      <c r="L5537" s="9" t="s">
        <v>1547</v>
      </c>
      <c r="M5537" s="9" t="s">
        <v>1486</v>
      </c>
      <c r="N5537" t="s">
        <v>41</v>
      </c>
      <c r="P5537" s="5" t="str">
        <f>IF(LOOKUP($K5537,Fuel_Mappings!$C$2:$C$255,Fuel_Mappings!$D$2:$D$255)&lt;&gt;"",LOOKUP($K5537,Fuel_Mappings!$C$2:$C$255,Fuel_Mappings!$D$2:$D$255),"")</f>
        <v>Other_Fuel</v>
      </c>
      <c r="Q5537" s="5" t="str">
        <f>IF($P5537="Other_Fuel",IF(LOOKUP($G5537,Fuel_Mappings!$I$2:$I$36,Fuel_Mappings!$I$2:$I$36)=$G5537,LOOKUP($G5537,Fuel_Mappings!$I$2:$I$36,Fuel_Mappings!$J$2:$J$36),""),"")</f>
        <v/>
      </c>
      <c r="S5537" s="5" t="str">
        <f t="shared" si="358"/>
        <v>5D2</v>
      </c>
      <c r="T5537" s="3" t="b">
        <f t="shared" si="359"/>
        <v>1</v>
      </c>
      <c r="U5537" s="3" t="b">
        <f t="shared" si="360"/>
        <v>1</v>
      </c>
    </row>
    <row r="5538" spans="1:21">
      <c r="A5538" s="10">
        <v>64682001</v>
      </c>
      <c r="B5538" t="s">
        <v>1272</v>
      </c>
      <c r="C5538" t="s">
        <v>1546</v>
      </c>
      <c r="D5538" t="s">
        <v>1548</v>
      </c>
      <c r="E5538" t="s">
        <v>552</v>
      </c>
      <c r="F5538" t="s">
        <v>574</v>
      </c>
      <c r="G5538" t="s">
        <v>124</v>
      </c>
      <c r="H5538" t="s">
        <v>1236</v>
      </c>
      <c r="I5538" t="s">
        <v>1273</v>
      </c>
      <c r="J5538" t="s">
        <v>21</v>
      </c>
      <c r="K5538" s="3" t="str">
        <f t="shared" si="357"/>
        <v>Industrial Waste WaterOther</v>
      </c>
      <c r="L5538" s="9" t="s">
        <v>1547</v>
      </c>
      <c r="M5538" s="9" t="s">
        <v>1486</v>
      </c>
      <c r="N5538" t="s">
        <v>41</v>
      </c>
      <c r="P5538" s="5" t="str">
        <f>IF(LOOKUP($K5538,Fuel_Mappings!$C$2:$C$255,Fuel_Mappings!$D$2:$D$255)&lt;&gt;"",LOOKUP($K5538,Fuel_Mappings!$C$2:$C$255,Fuel_Mappings!$D$2:$D$255),"")</f>
        <v>Other_Fuel</v>
      </c>
      <c r="Q5538" s="5" t="str">
        <f>IF($P5538="Other_Fuel",IF(LOOKUP($G5538,Fuel_Mappings!$I$2:$I$36,Fuel_Mappings!$I$2:$I$36)=$G5538,LOOKUP($G5538,Fuel_Mappings!$I$2:$I$36,Fuel_Mappings!$J$2:$J$36),""),"")</f>
        <v/>
      </c>
      <c r="S5538" s="5" t="str">
        <f t="shared" si="358"/>
        <v>5D2</v>
      </c>
      <c r="T5538" s="3" t="b">
        <f t="shared" si="359"/>
        <v>1</v>
      </c>
      <c r="U5538" s="3" t="b">
        <f t="shared" si="360"/>
        <v>1</v>
      </c>
    </row>
    <row r="5539" spans="1:21">
      <c r="A5539" s="10">
        <v>41082001</v>
      </c>
      <c r="B5539" t="s">
        <v>1272</v>
      </c>
      <c r="C5539" t="s">
        <v>1546</v>
      </c>
      <c r="D5539" t="s">
        <v>1548</v>
      </c>
      <c r="E5539" t="s">
        <v>95</v>
      </c>
      <c r="F5539" t="s">
        <v>1000</v>
      </c>
      <c r="G5539" t="s">
        <v>1277</v>
      </c>
      <c r="H5539" t="s">
        <v>1236</v>
      </c>
      <c r="I5539" t="s">
        <v>1273</v>
      </c>
      <c r="J5539" t="s">
        <v>21</v>
      </c>
      <c r="K5539" s="3" t="str">
        <f t="shared" si="357"/>
        <v>Industrial Waste WaterOther</v>
      </c>
      <c r="L5539" s="9" t="s">
        <v>1547</v>
      </c>
      <c r="M5539" s="9" t="s">
        <v>1486</v>
      </c>
      <c r="N5539" t="s">
        <v>41</v>
      </c>
      <c r="P5539" s="5" t="str">
        <f>IF(LOOKUP($K5539,Fuel_Mappings!$C$2:$C$255,Fuel_Mappings!$D$2:$D$255)&lt;&gt;"",LOOKUP($K5539,Fuel_Mappings!$C$2:$C$255,Fuel_Mappings!$D$2:$D$255),"")</f>
        <v>Other_Fuel</v>
      </c>
      <c r="Q5539" s="5" t="str">
        <f>IF($P5539="Other_Fuel",IF(LOOKUP($G5539,Fuel_Mappings!$I$2:$I$36,Fuel_Mappings!$I$2:$I$36)=$G5539,LOOKUP($G5539,Fuel_Mappings!$I$2:$I$36,Fuel_Mappings!$J$2:$J$36),""),"")</f>
        <v/>
      </c>
      <c r="S5539" s="5" t="str">
        <f t="shared" si="358"/>
        <v>5D2</v>
      </c>
      <c r="T5539" s="3" t="b">
        <f t="shared" si="359"/>
        <v>1</v>
      </c>
      <c r="U5539" s="3" t="b">
        <f t="shared" si="360"/>
        <v>1</v>
      </c>
    </row>
    <row r="5540" spans="1:21">
      <c r="A5540" s="10">
        <v>40282599</v>
      </c>
      <c r="B5540" t="s">
        <v>1272</v>
      </c>
      <c r="C5540" t="s">
        <v>1546</v>
      </c>
      <c r="D5540" t="s">
        <v>1548</v>
      </c>
      <c r="E5540" t="s">
        <v>95</v>
      </c>
      <c r="F5540" t="s">
        <v>96</v>
      </c>
      <c r="G5540" t="s">
        <v>123</v>
      </c>
      <c r="H5540" t="s">
        <v>1236</v>
      </c>
      <c r="I5540" t="s">
        <v>1273</v>
      </c>
      <c r="J5540" t="s">
        <v>21</v>
      </c>
      <c r="K5540" s="3" t="str">
        <f t="shared" si="357"/>
        <v>Industrial Waste WaterOther</v>
      </c>
      <c r="L5540" s="9" t="s">
        <v>1547</v>
      </c>
      <c r="M5540" s="9" t="s">
        <v>1486</v>
      </c>
      <c r="N5540" t="s">
        <v>41</v>
      </c>
      <c r="P5540" s="5" t="str">
        <f>IF(LOOKUP($K5540,Fuel_Mappings!$C$2:$C$255,Fuel_Mappings!$D$2:$D$255)&lt;&gt;"",LOOKUP($K5540,Fuel_Mappings!$C$2:$C$255,Fuel_Mappings!$D$2:$D$255),"")</f>
        <v>Other_Fuel</v>
      </c>
      <c r="Q5540" s="5" t="str">
        <f>IF($P5540="Other_Fuel",IF(LOOKUP($G5540,Fuel_Mappings!$I$2:$I$36,Fuel_Mappings!$I$2:$I$36)=$G5540,LOOKUP($G5540,Fuel_Mappings!$I$2:$I$36,Fuel_Mappings!$J$2:$J$36),""),"")</f>
        <v/>
      </c>
      <c r="S5540" s="5" t="str">
        <f t="shared" si="358"/>
        <v>5D2</v>
      </c>
      <c r="T5540" s="3" t="b">
        <f t="shared" si="359"/>
        <v>1</v>
      </c>
      <c r="U5540" s="3" t="b">
        <f t="shared" si="360"/>
        <v>1</v>
      </c>
    </row>
    <row r="5541" spans="1:21">
      <c r="A5541" s="10">
        <v>40282001</v>
      </c>
      <c r="B5541" t="s">
        <v>1272</v>
      </c>
      <c r="C5541" t="s">
        <v>1546</v>
      </c>
      <c r="D5541" t="s">
        <v>1548</v>
      </c>
      <c r="E5541" t="s">
        <v>95</v>
      </c>
      <c r="F5541" t="s">
        <v>96</v>
      </c>
      <c r="G5541" t="s">
        <v>124</v>
      </c>
      <c r="H5541" t="s">
        <v>1236</v>
      </c>
      <c r="I5541" t="s">
        <v>1273</v>
      </c>
      <c r="J5541" t="s">
        <v>21</v>
      </c>
      <c r="K5541" s="3" t="str">
        <f t="shared" si="357"/>
        <v>Industrial Waste WaterOther</v>
      </c>
      <c r="L5541" s="9" t="s">
        <v>1547</v>
      </c>
      <c r="M5541" s="9" t="s">
        <v>1486</v>
      </c>
      <c r="N5541" t="s">
        <v>41</v>
      </c>
      <c r="P5541" s="5" t="str">
        <f>IF(LOOKUP($K5541,Fuel_Mappings!$C$2:$C$255,Fuel_Mappings!$D$2:$D$255)&lt;&gt;"",LOOKUP($K5541,Fuel_Mappings!$C$2:$C$255,Fuel_Mappings!$D$2:$D$255),"")</f>
        <v>Other_Fuel</v>
      </c>
      <c r="Q5541" s="5" t="str">
        <f>IF($P5541="Other_Fuel",IF(LOOKUP($G5541,Fuel_Mappings!$I$2:$I$36,Fuel_Mappings!$I$2:$I$36)=$G5541,LOOKUP($G5541,Fuel_Mappings!$I$2:$I$36,Fuel_Mappings!$J$2:$J$36),""),"")</f>
        <v/>
      </c>
      <c r="S5541" s="5" t="str">
        <f t="shared" si="358"/>
        <v>5D2</v>
      </c>
      <c r="T5541" s="3" t="b">
        <f t="shared" si="359"/>
        <v>1</v>
      </c>
      <c r="U5541" s="3" t="b">
        <f t="shared" si="360"/>
        <v>1</v>
      </c>
    </row>
    <row r="5542" spans="1:21">
      <c r="A5542" s="10">
        <v>50282001</v>
      </c>
      <c r="B5542" t="s">
        <v>1272</v>
      </c>
      <c r="C5542" t="s">
        <v>1549</v>
      </c>
      <c r="D5542" t="s">
        <v>1550</v>
      </c>
      <c r="E5542" t="s">
        <v>114</v>
      </c>
      <c r="F5542" t="s">
        <v>190</v>
      </c>
      <c r="G5542" t="s">
        <v>124</v>
      </c>
      <c r="H5542" t="s">
        <v>1236</v>
      </c>
      <c r="I5542" t="s">
        <v>21</v>
      </c>
      <c r="J5542" t="s">
        <v>21</v>
      </c>
      <c r="K5542" s="3" t="str">
        <f t="shared" si="357"/>
        <v>OtherOther</v>
      </c>
      <c r="L5542" t="s">
        <v>1484</v>
      </c>
      <c r="M5542" t="s">
        <v>1485</v>
      </c>
      <c r="N5542" t="s">
        <v>41</v>
      </c>
      <c r="P5542" s="5" t="str">
        <f>IF(LOOKUP($K5542,Fuel_Mappings!$C$2:$C$255,Fuel_Mappings!$D$2:$D$255)&lt;&gt;"",LOOKUP($K5542,Fuel_Mappings!$C$2:$C$255,Fuel_Mappings!$D$2:$D$255),"")</f>
        <v>Other_Fuel</v>
      </c>
      <c r="Q5542" s="5" t="str">
        <f>IF($P5542="Other_Fuel",IF(LOOKUP($G5542,Fuel_Mappings!$I$2:$I$36,Fuel_Mappings!$I$2:$I$36)=$G5542,LOOKUP($G5542,Fuel_Mappings!$I$2:$I$36,Fuel_Mappings!$J$2:$J$36),""),"")</f>
        <v/>
      </c>
      <c r="S5542" s="5" t="str">
        <f t="shared" si="358"/>
        <v>5D3</v>
      </c>
      <c r="T5542" s="3" t="b">
        <f t="shared" si="359"/>
        <v>1</v>
      </c>
      <c r="U5542" s="3" t="b">
        <f t="shared" si="360"/>
        <v>1</v>
      </c>
    </row>
    <row r="5543" spans="1:21">
      <c r="A5543" s="10">
        <v>50282599</v>
      </c>
      <c r="B5543" t="s">
        <v>1272</v>
      </c>
      <c r="C5543" t="s">
        <v>1549</v>
      </c>
      <c r="D5543" t="s">
        <v>1550</v>
      </c>
      <c r="E5543" t="s">
        <v>114</v>
      </c>
      <c r="F5543" t="s">
        <v>190</v>
      </c>
      <c r="G5543" t="s">
        <v>123</v>
      </c>
      <c r="H5543" t="s">
        <v>1236</v>
      </c>
      <c r="I5543" t="s">
        <v>21</v>
      </c>
      <c r="J5543" t="s">
        <v>21</v>
      </c>
      <c r="K5543" s="3" t="str">
        <f t="shared" si="357"/>
        <v>OtherOther</v>
      </c>
      <c r="L5543" t="s">
        <v>1484</v>
      </c>
      <c r="M5543" t="s">
        <v>1485</v>
      </c>
      <c r="N5543" t="s">
        <v>41</v>
      </c>
      <c r="P5543" s="5" t="str">
        <f>IF(LOOKUP($K5543,Fuel_Mappings!$C$2:$C$255,Fuel_Mappings!$D$2:$D$255)&lt;&gt;"",LOOKUP($K5543,Fuel_Mappings!$C$2:$C$255,Fuel_Mappings!$D$2:$D$255),"")</f>
        <v>Other_Fuel</v>
      </c>
      <c r="Q5543" s="5" t="str">
        <f>IF($P5543="Other_Fuel",IF(LOOKUP($G5543,Fuel_Mappings!$I$2:$I$36,Fuel_Mappings!$I$2:$I$36)=$G5543,LOOKUP($G5543,Fuel_Mappings!$I$2:$I$36,Fuel_Mappings!$J$2:$J$36),""),"")</f>
        <v/>
      </c>
      <c r="S5543" s="5" t="str">
        <f t="shared" si="358"/>
        <v>5D3</v>
      </c>
      <c r="T5543" s="3" t="b">
        <f t="shared" si="359"/>
        <v>1</v>
      </c>
      <c r="U5543" s="3" t="b">
        <f t="shared" si="360"/>
        <v>1</v>
      </c>
    </row>
    <row r="5544" spans="1:21">
      <c r="A5544" s="10">
        <v>50282002</v>
      </c>
      <c r="B5544" t="s">
        <v>1272</v>
      </c>
      <c r="C5544" t="s">
        <v>1549</v>
      </c>
      <c r="D5544" t="s">
        <v>1550</v>
      </c>
      <c r="E5544" t="s">
        <v>114</v>
      </c>
      <c r="F5544" t="s">
        <v>190</v>
      </c>
      <c r="G5544" t="s">
        <v>124</v>
      </c>
      <c r="H5544" t="s">
        <v>1236</v>
      </c>
      <c r="I5544" t="s">
        <v>21</v>
      </c>
      <c r="J5544" t="s">
        <v>21</v>
      </c>
      <c r="K5544" s="3" t="str">
        <f t="shared" si="357"/>
        <v>OtherOther</v>
      </c>
      <c r="L5544" t="s">
        <v>1484</v>
      </c>
      <c r="M5544" t="s">
        <v>1485</v>
      </c>
      <c r="N5544" t="s">
        <v>41</v>
      </c>
      <c r="P5544" s="5" t="str">
        <f>IF(LOOKUP($K5544,Fuel_Mappings!$C$2:$C$255,Fuel_Mappings!$D$2:$D$255)&lt;&gt;"",LOOKUP($K5544,Fuel_Mappings!$C$2:$C$255,Fuel_Mappings!$D$2:$D$255),"")</f>
        <v>Other_Fuel</v>
      </c>
      <c r="Q5544" s="5" t="str">
        <f>IF($P5544="Other_Fuel",IF(LOOKUP($G5544,Fuel_Mappings!$I$2:$I$36,Fuel_Mappings!$I$2:$I$36)=$G5544,LOOKUP($G5544,Fuel_Mappings!$I$2:$I$36,Fuel_Mappings!$J$2:$J$36),""),"")</f>
        <v/>
      </c>
      <c r="S5544" s="5" t="str">
        <f t="shared" si="358"/>
        <v>5D3</v>
      </c>
      <c r="T5544" s="3" t="b">
        <f t="shared" si="359"/>
        <v>1</v>
      </c>
      <c r="U5544" s="3" t="b">
        <f t="shared" si="360"/>
        <v>1</v>
      </c>
    </row>
    <row r="5545" spans="1:21">
      <c r="A5545" s="10">
        <v>50100701</v>
      </c>
      <c r="B5545" t="s">
        <v>1272</v>
      </c>
      <c r="C5545" t="s">
        <v>1545</v>
      </c>
      <c r="D5545" t="s">
        <v>1551</v>
      </c>
      <c r="E5545" t="s">
        <v>114</v>
      </c>
      <c r="F5545" t="s">
        <v>195</v>
      </c>
      <c r="G5545" t="s">
        <v>1274</v>
      </c>
      <c r="H5545" t="s">
        <v>1236</v>
      </c>
      <c r="I5545" t="s">
        <v>1275</v>
      </c>
      <c r="J5545" t="s">
        <v>21</v>
      </c>
      <c r="K5545" s="3" t="str">
        <f t="shared" si="357"/>
        <v>POTWOther</v>
      </c>
      <c r="L5545" s="9" t="s">
        <v>1552</v>
      </c>
      <c r="M5545" s="9" t="s">
        <v>1481</v>
      </c>
      <c r="N5545" t="s">
        <v>41</v>
      </c>
      <c r="P5545" s="5" t="str">
        <f>IF(LOOKUP($K5545,Fuel_Mappings!$C$2:$C$255,Fuel_Mappings!$D$2:$D$255)&lt;&gt;"",LOOKUP($K5545,Fuel_Mappings!$C$2:$C$255,Fuel_Mappings!$D$2:$D$255),"")</f>
        <v>Other_Fuel</v>
      </c>
      <c r="Q5545" s="5" t="str">
        <f>IF($P5545="Other_Fuel",IF(LOOKUP($G5545,Fuel_Mappings!$I$2:$I$36,Fuel_Mappings!$I$2:$I$36)=$G5545,LOOKUP($G5545,Fuel_Mappings!$I$2:$I$36,Fuel_Mappings!$J$2:$J$36),""),"")</f>
        <v/>
      </c>
      <c r="S5545" s="5" t="str">
        <f t="shared" si="358"/>
        <v>5D1</v>
      </c>
      <c r="T5545" s="3" t="b">
        <f t="shared" si="359"/>
        <v>1</v>
      </c>
      <c r="U5545" s="3" t="b">
        <f t="shared" si="360"/>
        <v>1</v>
      </c>
    </row>
    <row r="5546" spans="1:21">
      <c r="A5546" s="10">
        <v>50100704</v>
      </c>
      <c r="B5546" t="s">
        <v>1272</v>
      </c>
      <c r="C5546" t="s">
        <v>1545</v>
      </c>
      <c r="D5546" t="s">
        <v>1551</v>
      </c>
      <c r="E5546" t="s">
        <v>114</v>
      </c>
      <c r="F5546" t="s">
        <v>195</v>
      </c>
      <c r="G5546" t="s">
        <v>1274</v>
      </c>
      <c r="H5546" t="s">
        <v>1236</v>
      </c>
      <c r="I5546" t="s">
        <v>1275</v>
      </c>
      <c r="J5546" t="s">
        <v>21</v>
      </c>
      <c r="K5546" s="3" t="str">
        <f t="shared" si="357"/>
        <v>POTWOther</v>
      </c>
      <c r="L5546" s="9" t="s">
        <v>1552</v>
      </c>
      <c r="M5546" s="9" t="s">
        <v>1481</v>
      </c>
      <c r="N5546" t="s">
        <v>41</v>
      </c>
      <c r="P5546" s="5" t="str">
        <f>IF(LOOKUP($K5546,Fuel_Mappings!$C$2:$C$255,Fuel_Mappings!$D$2:$D$255)&lt;&gt;"",LOOKUP($K5546,Fuel_Mappings!$C$2:$C$255,Fuel_Mappings!$D$2:$D$255),"")</f>
        <v>Other_Fuel</v>
      </c>
      <c r="Q5546" s="5" t="str">
        <f>IF($P5546="Other_Fuel",IF(LOOKUP($G5546,Fuel_Mappings!$I$2:$I$36,Fuel_Mappings!$I$2:$I$36)=$G5546,LOOKUP($G5546,Fuel_Mappings!$I$2:$I$36,Fuel_Mappings!$J$2:$J$36),""),"")</f>
        <v/>
      </c>
      <c r="S5546" s="5" t="str">
        <f t="shared" si="358"/>
        <v>5D1</v>
      </c>
      <c r="T5546" s="3" t="b">
        <f t="shared" si="359"/>
        <v>1</v>
      </c>
      <c r="U5546" s="3" t="b">
        <f t="shared" si="360"/>
        <v>1</v>
      </c>
    </row>
    <row r="5547" spans="1:21">
      <c r="A5547" s="10">
        <v>50100715</v>
      </c>
      <c r="B5547" t="s">
        <v>1272</v>
      </c>
      <c r="C5547" t="s">
        <v>1545</v>
      </c>
      <c r="D5547" t="s">
        <v>1551</v>
      </c>
      <c r="E5547" t="s">
        <v>114</v>
      </c>
      <c r="F5547" t="s">
        <v>195</v>
      </c>
      <c r="G5547" t="s">
        <v>1274</v>
      </c>
      <c r="H5547" t="s">
        <v>1236</v>
      </c>
      <c r="I5547" t="s">
        <v>1275</v>
      </c>
      <c r="J5547" t="s">
        <v>21</v>
      </c>
      <c r="K5547" s="3" t="str">
        <f t="shared" si="357"/>
        <v>POTWOther</v>
      </c>
      <c r="L5547" s="9" t="s">
        <v>1552</v>
      </c>
      <c r="M5547" s="9" t="s">
        <v>1481</v>
      </c>
      <c r="N5547" t="s">
        <v>41</v>
      </c>
      <c r="P5547" s="5" t="str">
        <f>IF(LOOKUP($K5547,Fuel_Mappings!$C$2:$C$255,Fuel_Mappings!$D$2:$D$255)&lt;&gt;"",LOOKUP($K5547,Fuel_Mappings!$C$2:$C$255,Fuel_Mappings!$D$2:$D$255),"")</f>
        <v>Other_Fuel</v>
      </c>
      <c r="Q5547" s="5" t="str">
        <f>IF($P5547="Other_Fuel",IF(LOOKUP($G5547,Fuel_Mappings!$I$2:$I$36,Fuel_Mappings!$I$2:$I$36)=$G5547,LOOKUP($G5547,Fuel_Mappings!$I$2:$I$36,Fuel_Mappings!$J$2:$J$36),""),"")</f>
        <v/>
      </c>
      <c r="S5547" s="5" t="str">
        <f t="shared" si="358"/>
        <v>5D1</v>
      </c>
      <c r="T5547" s="3" t="b">
        <f t="shared" si="359"/>
        <v>1</v>
      </c>
      <c r="U5547" s="3" t="b">
        <f t="shared" si="360"/>
        <v>1</v>
      </c>
    </row>
    <row r="5548" spans="1:21">
      <c r="A5548" s="10">
        <v>50100720</v>
      </c>
      <c r="B5548" t="s">
        <v>1272</v>
      </c>
      <c r="C5548" t="s">
        <v>1545</v>
      </c>
      <c r="D5548" t="s">
        <v>1551</v>
      </c>
      <c r="E5548" t="s">
        <v>114</v>
      </c>
      <c r="F5548" t="s">
        <v>195</v>
      </c>
      <c r="G5548" t="s">
        <v>1274</v>
      </c>
      <c r="H5548" t="s">
        <v>1236</v>
      </c>
      <c r="I5548" t="s">
        <v>1275</v>
      </c>
      <c r="J5548" t="s">
        <v>21</v>
      </c>
      <c r="K5548" s="3" t="str">
        <f t="shared" si="357"/>
        <v>POTWOther</v>
      </c>
      <c r="L5548" s="9" t="s">
        <v>1552</v>
      </c>
      <c r="M5548" s="9" t="s">
        <v>1481</v>
      </c>
      <c r="N5548" t="s">
        <v>41</v>
      </c>
      <c r="P5548" s="5" t="str">
        <f>IF(LOOKUP($K5548,Fuel_Mappings!$C$2:$C$255,Fuel_Mappings!$D$2:$D$255)&lt;&gt;"",LOOKUP($K5548,Fuel_Mappings!$C$2:$C$255,Fuel_Mappings!$D$2:$D$255),"")</f>
        <v>Other_Fuel</v>
      </c>
      <c r="Q5548" s="5" t="str">
        <f>IF($P5548="Other_Fuel",IF(LOOKUP($G5548,Fuel_Mappings!$I$2:$I$36,Fuel_Mappings!$I$2:$I$36)=$G5548,LOOKUP($G5548,Fuel_Mappings!$I$2:$I$36,Fuel_Mappings!$J$2:$J$36),""),"")</f>
        <v/>
      </c>
      <c r="S5548" s="5" t="str">
        <f t="shared" si="358"/>
        <v>5D1</v>
      </c>
      <c r="T5548" s="3" t="b">
        <f t="shared" si="359"/>
        <v>1</v>
      </c>
      <c r="U5548" s="3" t="b">
        <f t="shared" si="360"/>
        <v>1</v>
      </c>
    </row>
    <row r="5549" spans="1:21">
      <c r="A5549" s="10">
        <v>50100731</v>
      </c>
      <c r="B5549" t="s">
        <v>1272</v>
      </c>
      <c r="C5549" t="s">
        <v>1545</v>
      </c>
      <c r="D5549" t="s">
        <v>1551</v>
      </c>
      <c r="E5549" t="s">
        <v>114</v>
      </c>
      <c r="F5549" t="s">
        <v>195</v>
      </c>
      <c r="G5549" t="s">
        <v>1274</v>
      </c>
      <c r="H5549" t="s">
        <v>1236</v>
      </c>
      <c r="I5549" t="s">
        <v>1275</v>
      </c>
      <c r="J5549" t="s">
        <v>21</v>
      </c>
      <c r="K5549" s="3" t="str">
        <f t="shared" si="357"/>
        <v>POTWOther</v>
      </c>
      <c r="L5549" s="9" t="s">
        <v>1552</v>
      </c>
      <c r="M5549" s="9" t="s">
        <v>1481</v>
      </c>
      <c r="N5549" t="s">
        <v>41</v>
      </c>
      <c r="P5549" s="5" t="str">
        <f>IF(LOOKUP($K5549,Fuel_Mappings!$C$2:$C$255,Fuel_Mappings!$D$2:$D$255)&lt;&gt;"",LOOKUP($K5549,Fuel_Mappings!$C$2:$C$255,Fuel_Mappings!$D$2:$D$255),"")</f>
        <v>Other_Fuel</v>
      </c>
      <c r="Q5549" s="5" t="str">
        <f>IF($P5549="Other_Fuel",IF(LOOKUP($G5549,Fuel_Mappings!$I$2:$I$36,Fuel_Mappings!$I$2:$I$36)=$G5549,LOOKUP($G5549,Fuel_Mappings!$I$2:$I$36,Fuel_Mappings!$J$2:$J$36),""),"")</f>
        <v/>
      </c>
      <c r="S5549" s="5" t="str">
        <f t="shared" si="358"/>
        <v>5D1</v>
      </c>
      <c r="T5549" s="3" t="b">
        <f t="shared" si="359"/>
        <v>1</v>
      </c>
      <c r="U5549" s="3" t="b">
        <f t="shared" si="360"/>
        <v>1</v>
      </c>
    </row>
    <row r="5550" spans="1:21">
      <c r="A5550" s="10">
        <v>50100733</v>
      </c>
      <c r="B5550" t="s">
        <v>1272</v>
      </c>
      <c r="C5550" t="s">
        <v>1545</v>
      </c>
      <c r="D5550" t="s">
        <v>1551</v>
      </c>
      <c r="E5550" t="s">
        <v>114</v>
      </c>
      <c r="F5550" t="s">
        <v>195</v>
      </c>
      <c r="G5550" t="s">
        <v>1274</v>
      </c>
      <c r="H5550" t="s">
        <v>1236</v>
      </c>
      <c r="I5550" t="s">
        <v>1275</v>
      </c>
      <c r="J5550" t="s">
        <v>21</v>
      </c>
      <c r="K5550" s="3" t="str">
        <f t="shared" si="357"/>
        <v>POTWOther</v>
      </c>
      <c r="L5550" s="9" t="s">
        <v>1552</v>
      </c>
      <c r="M5550" s="9" t="s">
        <v>1481</v>
      </c>
      <c r="N5550" t="s">
        <v>41</v>
      </c>
      <c r="P5550" s="5" t="str">
        <f>IF(LOOKUP($K5550,Fuel_Mappings!$C$2:$C$255,Fuel_Mappings!$D$2:$D$255)&lt;&gt;"",LOOKUP($K5550,Fuel_Mappings!$C$2:$C$255,Fuel_Mappings!$D$2:$D$255),"")</f>
        <v>Other_Fuel</v>
      </c>
      <c r="Q5550" s="5" t="str">
        <f>IF($P5550="Other_Fuel",IF(LOOKUP($G5550,Fuel_Mappings!$I$2:$I$36,Fuel_Mappings!$I$2:$I$36)=$G5550,LOOKUP($G5550,Fuel_Mappings!$I$2:$I$36,Fuel_Mappings!$J$2:$J$36),""),"")</f>
        <v/>
      </c>
      <c r="S5550" s="5" t="str">
        <f t="shared" si="358"/>
        <v>5D1</v>
      </c>
      <c r="T5550" s="3" t="b">
        <f t="shared" si="359"/>
        <v>1</v>
      </c>
      <c r="U5550" s="3" t="b">
        <f t="shared" si="360"/>
        <v>1</v>
      </c>
    </row>
    <row r="5551" spans="1:21">
      <c r="A5551" s="10">
        <v>50100740</v>
      </c>
      <c r="B5551" t="s">
        <v>1272</v>
      </c>
      <c r="C5551" t="s">
        <v>1545</v>
      </c>
      <c r="D5551" t="s">
        <v>1551</v>
      </c>
      <c r="E5551" t="s">
        <v>114</v>
      </c>
      <c r="F5551" t="s">
        <v>195</v>
      </c>
      <c r="G5551" t="s">
        <v>1274</v>
      </c>
      <c r="H5551" t="s">
        <v>1236</v>
      </c>
      <c r="I5551" t="s">
        <v>1275</v>
      </c>
      <c r="J5551" t="s">
        <v>21</v>
      </c>
      <c r="K5551" s="3" t="str">
        <f t="shared" si="357"/>
        <v>POTWOther</v>
      </c>
      <c r="L5551" s="9" t="s">
        <v>1552</v>
      </c>
      <c r="M5551" s="9" t="s">
        <v>1481</v>
      </c>
      <c r="N5551" t="s">
        <v>41</v>
      </c>
      <c r="P5551" s="5" t="str">
        <f>IF(LOOKUP($K5551,Fuel_Mappings!$C$2:$C$255,Fuel_Mappings!$D$2:$D$255)&lt;&gt;"",LOOKUP($K5551,Fuel_Mappings!$C$2:$C$255,Fuel_Mappings!$D$2:$D$255),"")</f>
        <v>Other_Fuel</v>
      </c>
      <c r="Q5551" s="5" t="str">
        <f>IF($P5551="Other_Fuel",IF(LOOKUP($G5551,Fuel_Mappings!$I$2:$I$36,Fuel_Mappings!$I$2:$I$36)=$G5551,LOOKUP($G5551,Fuel_Mappings!$I$2:$I$36,Fuel_Mappings!$J$2:$J$36),""),"")</f>
        <v/>
      </c>
      <c r="S5551" s="5" t="str">
        <f t="shared" si="358"/>
        <v>5D1</v>
      </c>
      <c r="T5551" s="3" t="b">
        <f t="shared" si="359"/>
        <v>1</v>
      </c>
      <c r="U5551" s="3" t="b">
        <f t="shared" si="360"/>
        <v>1</v>
      </c>
    </row>
    <row r="5552" spans="1:21">
      <c r="A5552" s="10">
        <v>50100789</v>
      </c>
      <c r="B5552" t="s">
        <v>1272</v>
      </c>
      <c r="C5552" t="s">
        <v>1545</v>
      </c>
      <c r="D5552" t="s">
        <v>1551</v>
      </c>
      <c r="E5552" t="s">
        <v>114</v>
      </c>
      <c r="F5552" t="s">
        <v>195</v>
      </c>
      <c r="G5552" t="s">
        <v>1274</v>
      </c>
      <c r="H5552" t="s">
        <v>1236</v>
      </c>
      <c r="I5552" t="s">
        <v>1275</v>
      </c>
      <c r="J5552" t="s">
        <v>21</v>
      </c>
      <c r="K5552" s="3" t="str">
        <f t="shared" si="357"/>
        <v>POTWOther</v>
      </c>
      <c r="L5552" s="9" t="s">
        <v>1552</v>
      </c>
      <c r="M5552" s="9" t="s">
        <v>1481</v>
      </c>
      <c r="N5552" t="s">
        <v>41</v>
      </c>
      <c r="P5552" s="5" t="str">
        <f>IF(LOOKUP($K5552,Fuel_Mappings!$C$2:$C$255,Fuel_Mappings!$D$2:$D$255)&lt;&gt;"",LOOKUP($K5552,Fuel_Mappings!$C$2:$C$255,Fuel_Mappings!$D$2:$D$255),"")</f>
        <v>Other_Fuel</v>
      </c>
      <c r="Q5552" s="5" t="str">
        <f>IF($P5552="Other_Fuel",IF(LOOKUP($G5552,Fuel_Mappings!$I$2:$I$36,Fuel_Mappings!$I$2:$I$36)=$G5552,LOOKUP($G5552,Fuel_Mappings!$I$2:$I$36,Fuel_Mappings!$J$2:$J$36),""),"")</f>
        <v/>
      </c>
      <c r="S5552" s="5" t="str">
        <f t="shared" si="358"/>
        <v>5D1</v>
      </c>
      <c r="T5552" s="3" t="b">
        <f t="shared" si="359"/>
        <v>1</v>
      </c>
      <c r="U5552" s="3" t="b">
        <f t="shared" si="360"/>
        <v>1</v>
      </c>
    </row>
    <row r="5553" spans="1:21">
      <c r="A5553" s="10">
        <v>50100791</v>
      </c>
      <c r="B5553" t="s">
        <v>1272</v>
      </c>
      <c r="C5553" t="s">
        <v>1545</v>
      </c>
      <c r="D5553" t="s">
        <v>1551</v>
      </c>
      <c r="E5553" t="s">
        <v>114</v>
      </c>
      <c r="F5553" t="s">
        <v>195</v>
      </c>
      <c r="G5553" t="s">
        <v>1274</v>
      </c>
      <c r="H5553" t="s">
        <v>1236</v>
      </c>
      <c r="I5553" t="s">
        <v>1275</v>
      </c>
      <c r="J5553" t="s">
        <v>21</v>
      </c>
      <c r="K5553" s="3" t="str">
        <f t="shared" si="357"/>
        <v>POTWOther</v>
      </c>
      <c r="L5553" s="9" t="s">
        <v>1552</v>
      </c>
      <c r="M5553" s="9" t="s">
        <v>1481</v>
      </c>
      <c r="N5553" t="s">
        <v>41</v>
      </c>
      <c r="P5553" s="5" t="str">
        <f>IF(LOOKUP($K5553,Fuel_Mappings!$C$2:$C$255,Fuel_Mappings!$D$2:$D$255)&lt;&gt;"",LOOKUP($K5553,Fuel_Mappings!$C$2:$C$255,Fuel_Mappings!$D$2:$D$255),"")</f>
        <v>Other_Fuel</v>
      </c>
      <c r="Q5553" s="5" t="str">
        <f>IF($P5553="Other_Fuel",IF(LOOKUP($G5553,Fuel_Mappings!$I$2:$I$36,Fuel_Mappings!$I$2:$I$36)=$G5553,LOOKUP($G5553,Fuel_Mappings!$I$2:$I$36,Fuel_Mappings!$J$2:$J$36),""),"")</f>
        <v/>
      </c>
      <c r="S5553" s="5" t="str">
        <f t="shared" si="358"/>
        <v>5D1</v>
      </c>
      <c r="T5553" s="3" t="b">
        <f t="shared" si="359"/>
        <v>1</v>
      </c>
      <c r="U5553" s="3" t="b">
        <f t="shared" si="360"/>
        <v>1</v>
      </c>
    </row>
    <row r="5554" spans="1:21">
      <c r="A5554" s="10">
        <v>50100702</v>
      </c>
      <c r="B5554" t="s">
        <v>1272</v>
      </c>
      <c r="C5554" t="s">
        <v>1545</v>
      </c>
      <c r="D5554" t="s">
        <v>1551</v>
      </c>
      <c r="E5554" t="s">
        <v>114</v>
      </c>
      <c r="F5554" t="s">
        <v>195</v>
      </c>
      <c r="G5554" t="s">
        <v>1274</v>
      </c>
      <c r="H5554" t="s">
        <v>1236</v>
      </c>
      <c r="I5554" t="s">
        <v>1275</v>
      </c>
      <c r="J5554" t="s">
        <v>21</v>
      </c>
      <c r="K5554" s="3" t="str">
        <f t="shared" si="357"/>
        <v>POTWOther</v>
      </c>
      <c r="L5554" s="9" t="s">
        <v>1552</v>
      </c>
      <c r="M5554" s="9" t="s">
        <v>1481</v>
      </c>
      <c r="N5554" t="s">
        <v>41</v>
      </c>
      <c r="P5554" s="5" t="str">
        <f>IF(LOOKUP($K5554,Fuel_Mappings!$C$2:$C$255,Fuel_Mappings!$D$2:$D$255)&lt;&gt;"",LOOKUP($K5554,Fuel_Mappings!$C$2:$C$255,Fuel_Mappings!$D$2:$D$255),"")</f>
        <v>Other_Fuel</v>
      </c>
      <c r="Q5554" s="5" t="str">
        <f>IF($P5554="Other_Fuel",IF(LOOKUP($G5554,Fuel_Mappings!$I$2:$I$36,Fuel_Mappings!$I$2:$I$36)=$G5554,LOOKUP($G5554,Fuel_Mappings!$I$2:$I$36,Fuel_Mappings!$J$2:$J$36),""),"")</f>
        <v/>
      </c>
      <c r="S5554" s="5" t="str">
        <f t="shared" si="358"/>
        <v>5D1</v>
      </c>
      <c r="T5554" s="3" t="b">
        <f t="shared" si="359"/>
        <v>1</v>
      </c>
      <c r="U5554" s="3" t="b">
        <f t="shared" si="360"/>
        <v>1</v>
      </c>
    </row>
    <row r="5555" spans="1:21">
      <c r="A5555" s="10">
        <v>50100703</v>
      </c>
      <c r="B5555" t="s">
        <v>1272</v>
      </c>
      <c r="C5555" t="s">
        <v>1545</v>
      </c>
      <c r="D5555" t="s">
        <v>1551</v>
      </c>
      <c r="E5555" t="s">
        <v>114</v>
      </c>
      <c r="F5555" t="s">
        <v>195</v>
      </c>
      <c r="G5555" t="s">
        <v>1274</v>
      </c>
      <c r="H5555" t="s">
        <v>1236</v>
      </c>
      <c r="I5555" t="s">
        <v>1275</v>
      </c>
      <c r="J5555" t="s">
        <v>21</v>
      </c>
      <c r="K5555" s="3" t="str">
        <f t="shared" ref="K5555:K5618" si="361">I5555&amp;J5555</f>
        <v>POTWOther</v>
      </c>
      <c r="L5555" s="9" t="s">
        <v>1552</v>
      </c>
      <c r="M5555" s="9" t="s">
        <v>1481</v>
      </c>
      <c r="N5555" t="s">
        <v>41</v>
      </c>
      <c r="P5555" s="5" t="str">
        <f>IF(LOOKUP($K5555,Fuel_Mappings!$C$2:$C$255,Fuel_Mappings!$D$2:$D$255)&lt;&gt;"",LOOKUP($K5555,Fuel_Mappings!$C$2:$C$255,Fuel_Mappings!$D$2:$D$255),"")</f>
        <v>Other_Fuel</v>
      </c>
      <c r="Q5555" s="5" t="str">
        <f>IF($P5555="Other_Fuel",IF(LOOKUP($G5555,Fuel_Mappings!$I$2:$I$36,Fuel_Mappings!$I$2:$I$36)=$G5555,LOOKUP($G5555,Fuel_Mappings!$I$2:$I$36,Fuel_Mappings!$J$2:$J$36),""),"")</f>
        <v/>
      </c>
      <c r="S5555" s="5" t="str">
        <f t="shared" si="358"/>
        <v>5D1</v>
      </c>
      <c r="T5555" s="3" t="b">
        <f t="shared" si="359"/>
        <v>1</v>
      </c>
      <c r="U5555" s="3" t="b">
        <f t="shared" si="360"/>
        <v>1</v>
      </c>
    </row>
    <row r="5556" spans="1:21">
      <c r="A5556" s="10">
        <v>50100707</v>
      </c>
      <c r="B5556" t="s">
        <v>1272</v>
      </c>
      <c r="C5556" t="s">
        <v>1545</v>
      </c>
      <c r="D5556" t="s">
        <v>1551</v>
      </c>
      <c r="E5556" t="s">
        <v>114</v>
      </c>
      <c r="F5556" t="s">
        <v>195</v>
      </c>
      <c r="G5556" t="s">
        <v>1274</v>
      </c>
      <c r="H5556" t="s">
        <v>1236</v>
      </c>
      <c r="I5556" t="s">
        <v>1275</v>
      </c>
      <c r="J5556" t="s">
        <v>21</v>
      </c>
      <c r="K5556" s="3" t="str">
        <f t="shared" si="361"/>
        <v>POTWOther</v>
      </c>
      <c r="L5556" s="9" t="s">
        <v>1552</v>
      </c>
      <c r="M5556" s="9" t="s">
        <v>1481</v>
      </c>
      <c r="N5556" t="s">
        <v>41</v>
      </c>
      <c r="P5556" s="5" t="str">
        <f>IF(LOOKUP($K5556,Fuel_Mappings!$C$2:$C$255,Fuel_Mappings!$D$2:$D$255)&lt;&gt;"",LOOKUP($K5556,Fuel_Mappings!$C$2:$C$255,Fuel_Mappings!$D$2:$D$255),"")</f>
        <v>Other_Fuel</v>
      </c>
      <c r="Q5556" s="5" t="str">
        <f>IF($P5556="Other_Fuel",IF(LOOKUP($G5556,Fuel_Mappings!$I$2:$I$36,Fuel_Mappings!$I$2:$I$36)=$G5556,LOOKUP($G5556,Fuel_Mappings!$I$2:$I$36,Fuel_Mappings!$J$2:$J$36),""),"")</f>
        <v/>
      </c>
      <c r="S5556" s="5" t="str">
        <f t="shared" si="358"/>
        <v>5D1</v>
      </c>
      <c r="T5556" s="3" t="b">
        <f t="shared" si="359"/>
        <v>1</v>
      </c>
      <c r="U5556" s="3" t="b">
        <f t="shared" si="360"/>
        <v>1</v>
      </c>
    </row>
    <row r="5557" spans="1:21">
      <c r="A5557" s="10">
        <v>50100769</v>
      </c>
      <c r="B5557" t="s">
        <v>1272</v>
      </c>
      <c r="C5557" t="s">
        <v>1545</v>
      </c>
      <c r="D5557" t="s">
        <v>1551</v>
      </c>
      <c r="E5557" t="s">
        <v>114</v>
      </c>
      <c r="F5557" t="s">
        <v>195</v>
      </c>
      <c r="G5557" t="s">
        <v>1274</v>
      </c>
      <c r="H5557" t="s">
        <v>1236</v>
      </c>
      <c r="I5557" t="s">
        <v>21</v>
      </c>
      <c r="J5557" t="s">
        <v>21</v>
      </c>
      <c r="K5557" s="3" t="str">
        <f t="shared" si="361"/>
        <v>OtherOther</v>
      </c>
      <c r="L5557" s="9" t="s">
        <v>1552</v>
      </c>
      <c r="M5557" s="9" t="s">
        <v>1481</v>
      </c>
      <c r="N5557" t="s">
        <v>41</v>
      </c>
      <c r="P5557" s="5" t="str">
        <f>IF(LOOKUP($K5557,Fuel_Mappings!$C$2:$C$255,Fuel_Mappings!$D$2:$D$255)&lt;&gt;"",LOOKUP($K5557,Fuel_Mappings!$C$2:$C$255,Fuel_Mappings!$D$2:$D$255),"")</f>
        <v>Other_Fuel</v>
      </c>
      <c r="Q5557" s="5" t="str">
        <f>IF($P5557="Other_Fuel",IF(LOOKUP($G5557,Fuel_Mappings!$I$2:$I$36,Fuel_Mappings!$I$2:$I$36)=$G5557,LOOKUP($G5557,Fuel_Mappings!$I$2:$I$36,Fuel_Mappings!$J$2:$J$36),""),"")</f>
        <v/>
      </c>
      <c r="S5557" s="5" t="str">
        <f t="shared" si="358"/>
        <v>5D1</v>
      </c>
      <c r="T5557" s="3" t="b">
        <f t="shared" si="359"/>
        <v>1</v>
      </c>
      <c r="U5557" s="3" t="b">
        <f t="shared" si="360"/>
        <v>1</v>
      </c>
    </row>
    <row r="5558" spans="1:21">
      <c r="A5558" s="10">
        <v>50100710</v>
      </c>
      <c r="B5558" t="s">
        <v>1272</v>
      </c>
      <c r="C5558" t="s">
        <v>1545</v>
      </c>
      <c r="D5558" t="s">
        <v>1551</v>
      </c>
      <c r="E5558" t="s">
        <v>114</v>
      </c>
      <c r="F5558" t="s">
        <v>195</v>
      </c>
      <c r="G5558" t="s">
        <v>1274</v>
      </c>
      <c r="H5558" t="s">
        <v>1236</v>
      </c>
      <c r="I5558" t="s">
        <v>21</v>
      </c>
      <c r="J5558" t="s">
        <v>21</v>
      </c>
      <c r="K5558" s="3" t="str">
        <f t="shared" si="361"/>
        <v>OtherOther</v>
      </c>
      <c r="L5558" s="9" t="s">
        <v>1552</v>
      </c>
      <c r="M5558" s="9" t="s">
        <v>1481</v>
      </c>
      <c r="N5558" t="s">
        <v>41</v>
      </c>
      <c r="P5558" s="5" t="str">
        <f>IF(LOOKUP($K5558,Fuel_Mappings!$C$2:$C$255,Fuel_Mappings!$D$2:$D$255)&lt;&gt;"",LOOKUP($K5558,Fuel_Mappings!$C$2:$C$255,Fuel_Mappings!$D$2:$D$255),"")</f>
        <v>Other_Fuel</v>
      </c>
      <c r="Q5558" s="5" t="str">
        <f>IF($P5558="Other_Fuel",IF(LOOKUP($G5558,Fuel_Mappings!$I$2:$I$36,Fuel_Mappings!$I$2:$I$36)=$G5558,LOOKUP($G5558,Fuel_Mappings!$I$2:$I$36,Fuel_Mappings!$J$2:$J$36),""),"")</f>
        <v/>
      </c>
      <c r="S5558" s="5" t="str">
        <f t="shared" si="358"/>
        <v>5D1</v>
      </c>
      <c r="T5558" s="3" t="b">
        <f t="shared" si="359"/>
        <v>1</v>
      </c>
      <c r="U5558" s="3" t="b">
        <f t="shared" si="360"/>
        <v>1</v>
      </c>
    </row>
    <row r="5559" spans="1:21">
      <c r="A5559" s="10">
        <v>50100732</v>
      </c>
      <c r="B5559" t="s">
        <v>1272</v>
      </c>
      <c r="C5559" t="s">
        <v>1545</v>
      </c>
      <c r="D5559" t="s">
        <v>1551</v>
      </c>
      <c r="E5559" t="s">
        <v>114</v>
      </c>
      <c r="F5559" t="s">
        <v>195</v>
      </c>
      <c r="G5559" t="s">
        <v>1274</v>
      </c>
      <c r="H5559" t="s">
        <v>1236</v>
      </c>
      <c r="I5559" t="s">
        <v>1275</v>
      </c>
      <c r="J5559" t="s">
        <v>21</v>
      </c>
      <c r="K5559" s="3" t="str">
        <f t="shared" si="361"/>
        <v>POTWOther</v>
      </c>
      <c r="L5559" s="9" t="s">
        <v>1552</v>
      </c>
      <c r="M5559" s="9" t="s">
        <v>1481</v>
      </c>
      <c r="N5559" t="s">
        <v>41</v>
      </c>
      <c r="P5559" s="5" t="str">
        <f>IF(LOOKUP($K5559,Fuel_Mappings!$C$2:$C$255,Fuel_Mappings!$D$2:$D$255)&lt;&gt;"",LOOKUP($K5559,Fuel_Mappings!$C$2:$C$255,Fuel_Mappings!$D$2:$D$255),"")</f>
        <v>Other_Fuel</v>
      </c>
      <c r="Q5559" s="5" t="str">
        <f>IF($P5559="Other_Fuel",IF(LOOKUP($G5559,Fuel_Mappings!$I$2:$I$36,Fuel_Mappings!$I$2:$I$36)=$G5559,LOOKUP($G5559,Fuel_Mappings!$I$2:$I$36,Fuel_Mappings!$J$2:$J$36),""),"")</f>
        <v/>
      </c>
      <c r="S5559" s="5" t="str">
        <f t="shared" si="358"/>
        <v>5D1</v>
      </c>
      <c r="T5559" s="3" t="b">
        <f t="shared" si="359"/>
        <v>1</v>
      </c>
      <c r="U5559" s="3" t="b">
        <f t="shared" si="360"/>
        <v>1</v>
      </c>
    </row>
    <row r="5560" spans="1:21">
      <c r="A5560" s="10">
        <v>50100793</v>
      </c>
      <c r="B5560" t="s">
        <v>1272</v>
      </c>
      <c r="C5560" t="s">
        <v>1545</v>
      </c>
      <c r="D5560" t="s">
        <v>1551</v>
      </c>
      <c r="E5560" t="s">
        <v>114</v>
      </c>
      <c r="F5560" t="s">
        <v>195</v>
      </c>
      <c r="G5560" t="s">
        <v>1274</v>
      </c>
      <c r="H5560" t="s">
        <v>1236</v>
      </c>
      <c r="I5560" t="s">
        <v>1275</v>
      </c>
      <c r="J5560" t="s">
        <v>21</v>
      </c>
      <c r="K5560" s="3" t="str">
        <f t="shared" si="361"/>
        <v>POTWOther</v>
      </c>
      <c r="L5560" s="9" t="s">
        <v>1552</v>
      </c>
      <c r="M5560" s="9" t="s">
        <v>1481</v>
      </c>
      <c r="N5560" t="s">
        <v>41</v>
      </c>
      <c r="P5560" s="5" t="str">
        <f>IF(LOOKUP($K5560,Fuel_Mappings!$C$2:$C$255,Fuel_Mappings!$D$2:$D$255)&lt;&gt;"",LOOKUP($K5560,Fuel_Mappings!$C$2:$C$255,Fuel_Mappings!$D$2:$D$255),"")</f>
        <v>Other_Fuel</v>
      </c>
      <c r="Q5560" s="5" t="str">
        <f>IF($P5560="Other_Fuel",IF(LOOKUP($G5560,Fuel_Mappings!$I$2:$I$36,Fuel_Mappings!$I$2:$I$36)=$G5560,LOOKUP($G5560,Fuel_Mappings!$I$2:$I$36,Fuel_Mappings!$J$2:$J$36),""),"")</f>
        <v/>
      </c>
      <c r="S5560" s="5" t="str">
        <f t="shared" si="358"/>
        <v>5D1</v>
      </c>
      <c r="T5560" s="3" t="b">
        <f t="shared" si="359"/>
        <v>1</v>
      </c>
      <c r="U5560" s="3" t="b">
        <f t="shared" si="360"/>
        <v>1</v>
      </c>
    </row>
    <row r="5561" spans="1:21">
      <c r="A5561" s="10">
        <v>50100799</v>
      </c>
      <c r="B5561" t="s">
        <v>1272</v>
      </c>
      <c r="C5561" t="s">
        <v>1545</v>
      </c>
      <c r="D5561" t="s">
        <v>1551</v>
      </c>
      <c r="E5561" t="s">
        <v>114</v>
      </c>
      <c r="F5561" t="s">
        <v>195</v>
      </c>
      <c r="G5561" t="s">
        <v>1274</v>
      </c>
      <c r="H5561" t="s">
        <v>1236</v>
      </c>
      <c r="I5561" t="s">
        <v>1275</v>
      </c>
      <c r="J5561" t="s">
        <v>21</v>
      </c>
      <c r="K5561" s="3" t="str">
        <f t="shared" si="361"/>
        <v>POTWOther</v>
      </c>
      <c r="L5561" s="9" t="s">
        <v>1552</v>
      </c>
      <c r="M5561" s="9" t="s">
        <v>1481</v>
      </c>
      <c r="N5561" t="s">
        <v>41</v>
      </c>
      <c r="P5561" s="5" t="str">
        <f>IF(LOOKUP($K5561,Fuel_Mappings!$C$2:$C$255,Fuel_Mappings!$D$2:$D$255)&lt;&gt;"",LOOKUP($K5561,Fuel_Mappings!$C$2:$C$255,Fuel_Mappings!$D$2:$D$255),"")</f>
        <v>Other_Fuel</v>
      </c>
      <c r="Q5561" s="5" t="str">
        <f>IF($P5561="Other_Fuel",IF(LOOKUP($G5561,Fuel_Mappings!$I$2:$I$36,Fuel_Mappings!$I$2:$I$36)=$G5561,LOOKUP($G5561,Fuel_Mappings!$I$2:$I$36,Fuel_Mappings!$J$2:$J$36),""),"")</f>
        <v/>
      </c>
      <c r="S5561" s="5" t="str">
        <f t="shared" si="358"/>
        <v>5D1</v>
      </c>
      <c r="T5561" s="3" t="b">
        <f t="shared" si="359"/>
        <v>1</v>
      </c>
      <c r="U5561" s="3" t="b">
        <f t="shared" si="360"/>
        <v>1</v>
      </c>
    </row>
    <row r="5562" spans="1:21">
      <c r="A5562" s="10">
        <v>50100760</v>
      </c>
      <c r="B5562" t="s">
        <v>1272</v>
      </c>
      <c r="C5562" t="s">
        <v>1545</v>
      </c>
      <c r="D5562" t="s">
        <v>1551</v>
      </c>
      <c r="E5562" t="s">
        <v>114</v>
      </c>
      <c r="F5562" t="s">
        <v>195</v>
      </c>
      <c r="G5562" t="s">
        <v>1274</v>
      </c>
      <c r="H5562" t="s">
        <v>1236</v>
      </c>
      <c r="I5562" t="s">
        <v>1275</v>
      </c>
      <c r="J5562" t="s">
        <v>21</v>
      </c>
      <c r="K5562" s="3" t="str">
        <f t="shared" si="361"/>
        <v>POTWOther</v>
      </c>
      <c r="L5562" s="9" t="s">
        <v>1552</v>
      </c>
      <c r="M5562" s="9" t="s">
        <v>1481</v>
      </c>
      <c r="N5562" t="s">
        <v>41</v>
      </c>
      <c r="P5562" s="5" t="str">
        <f>IF(LOOKUP($K5562,Fuel_Mappings!$C$2:$C$255,Fuel_Mappings!$D$2:$D$255)&lt;&gt;"",LOOKUP($K5562,Fuel_Mappings!$C$2:$C$255,Fuel_Mappings!$D$2:$D$255),"")</f>
        <v>Other_Fuel</v>
      </c>
      <c r="Q5562" s="5" t="str">
        <f>IF($P5562="Other_Fuel",IF(LOOKUP($G5562,Fuel_Mappings!$I$2:$I$36,Fuel_Mappings!$I$2:$I$36)=$G5562,LOOKUP($G5562,Fuel_Mappings!$I$2:$I$36,Fuel_Mappings!$J$2:$J$36),""),"")</f>
        <v/>
      </c>
      <c r="S5562" s="5" t="str">
        <f t="shared" si="358"/>
        <v>5D1</v>
      </c>
      <c r="T5562" s="3" t="b">
        <f t="shared" si="359"/>
        <v>1</v>
      </c>
      <c r="U5562" s="3" t="b">
        <f t="shared" si="360"/>
        <v>1</v>
      </c>
    </row>
    <row r="5563" spans="1:21">
      <c r="A5563" s="10">
        <v>50100771</v>
      </c>
      <c r="B5563" t="s">
        <v>1272</v>
      </c>
      <c r="C5563" t="s">
        <v>1545</v>
      </c>
      <c r="D5563" t="s">
        <v>1551</v>
      </c>
      <c r="E5563" t="s">
        <v>114</v>
      </c>
      <c r="F5563" t="s">
        <v>195</v>
      </c>
      <c r="G5563" t="s">
        <v>1274</v>
      </c>
      <c r="H5563" t="s">
        <v>1236</v>
      </c>
      <c r="I5563" t="s">
        <v>1275</v>
      </c>
      <c r="J5563" t="s">
        <v>21</v>
      </c>
      <c r="K5563" s="3" t="str">
        <f t="shared" si="361"/>
        <v>POTWOther</v>
      </c>
      <c r="L5563" s="9" t="s">
        <v>1552</v>
      </c>
      <c r="M5563" s="9" t="s">
        <v>1481</v>
      </c>
      <c r="N5563" t="s">
        <v>41</v>
      </c>
      <c r="P5563" s="5" t="str">
        <f>IF(LOOKUP($K5563,Fuel_Mappings!$C$2:$C$255,Fuel_Mappings!$D$2:$D$255)&lt;&gt;"",LOOKUP($K5563,Fuel_Mappings!$C$2:$C$255,Fuel_Mappings!$D$2:$D$255),"")</f>
        <v>Other_Fuel</v>
      </c>
      <c r="Q5563" s="5" t="str">
        <f>IF($P5563="Other_Fuel",IF(LOOKUP($G5563,Fuel_Mappings!$I$2:$I$36,Fuel_Mappings!$I$2:$I$36)=$G5563,LOOKUP($G5563,Fuel_Mappings!$I$2:$I$36,Fuel_Mappings!$J$2:$J$36),""),"")</f>
        <v/>
      </c>
      <c r="S5563" s="5" t="str">
        <f t="shared" si="358"/>
        <v>5D1</v>
      </c>
      <c r="T5563" s="3" t="b">
        <f t="shared" si="359"/>
        <v>1</v>
      </c>
      <c r="U5563" s="3" t="b">
        <f t="shared" si="360"/>
        <v>1</v>
      </c>
    </row>
    <row r="5564" spans="1:21">
      <c r="A5564" s="10">
        <v>50100792</v>
      </c>
      <c r="B5564" t="s">
        <v>1272</v>
      </c>
      <c r="C5564" t="s">
        <v>1545</v>
      </c>
      <c r="D5564" t="s">
        <v>1551</v>
      </c>
      <c r="E5564" t="s">
        <v>114</v>
      </c>
      <c r="F5564" t="s">
        <v>195</v>
      </c>
      <c r="G5564" t="s">
        <v>1274</v>
      </c>
      <c r="H5564" t="s">
        <v>1236</v>
      </c>
      <c r="I5564" t="s">
        <v>1275</v>
      </c>
      <c r="J5564" t="s">
        <v>21</v>
      </c>
      <c r="K5564" s="3" t="str">
        <f t="shared" si="361"/>
        <v>POTWOther</v>
      </c>
      <c r="L5564" s="9" t="s">
        <v>1552</v>
      </c>
      <c r="M5564" s="9" t="s">
        <v>1481</v>
      </c>
      <c r="N5564" t="s">
        <v>41</v>
      </c>
      <c r="P5564" s="5" t="str">
        <f>IF(LOOKUP($K5564,Fuel_Mappings!$C$2:$C$255,Fuel_Mappings!$D$2:$D$255)&lt;&gt;"",LOOKUP($K5564,Fuel_Mappings!$C$2:$C$255,Fuel_Mappings!$D$2:$D$255),"")</f>
        <v>Other_Fuel</v>
      </c>
      <c r="Q5564" s="5" t="str">
        <f>IF($P5564="Other_Fuel",IF(LOOKUP($G5564,Fuel_Mappings!$I$2:$I$36,Fuel_Mappings!$I$2:$I$36)=$G5564,LOOKUP($G5564,Fuel_Mappings!$I$2:$I$36,Fuel_Mappings!$J$2:$J$36),""),"")</f>
        <v/>
      </c>
      <c r="S5564" s="5" t="str">
        <f t="shared" si="358"/>
        <v>5D1</v>
      </c>
      <c r="T5564" s="3" t="b">
        <f t="shared" si="359"/>
        <v>1</v>
      </c>
      <c r="U5564" s="3" t="b">
        <f t="shared" si="360"/>
        <v>1</v>
      </c>
    </row>
    <row r="5565" spans="1:21">
      <c r="A5565" s="10">
        <v>50100795</v>
      </c>
      <c r="B5565" t="s">
        <v>1272</v>
      </c>
      <c r="C5565" t="s">
        <v>1545</v>
      </c>
      <c r="D5565" t="s">
        <v>1551</v>
      </c>
      <c r="E5565" t="s">
        <v>114</v>
      </c>
      <c r="F5565" t="s">
        <v>195</v>
      </c>
      <c r="G5565" t="s">
        <v>1274</v>
      </c>
      <c r="H5565" t="s">
        <v>1236</v>
      </c>
      <c r="I5565" t="s">
        <v>21</v>
      </c>
      <c r="J5565" t="s">
        <v>21</v>
      </c>
      <c r="K5565" s="3" t="str">
        <f t="shared" si="361"/>
        <v>OtherOther</v>
      </c>
      <c r="L5565" s="9" t="s">
        <v>1552</v>
      </c>
      <c r="M5565" s="9" t="s">
        <v>1481</v>
      </c>
      <c r="N5565" t="s">
        <v>41</v>
      </c>
      <c r="P5565" s="5" t="str">
        <f>IF(LOOKUP($K5565,Fuel_Mappings!$C$2:$C$255,Fuel_Mappings!$D$2:$D$255)&lt;&gt;"",LOOKUP($K5565,Fuel_Mappings!$C$2:$C$255,Fuel_Mappings!$D$2:$D$255),"")</f>
        <v>Other_Fuel</v>
      </c>
      <c r="Q5565" s="5" t="str">
        <f>IF($P5565="Other_Fuel",IF(LOOKUP($G5565,Fuel_Mappings!$I$2:$I$36,Fuel_Mappings!$I$2:$I$36)=$G5565,LOOKUP($G5565,Fuel_Mappings!$I$2:$I$36,Fuel_Mappings!$J$2:$J$36),""),"")</f>
        <v/>
      </c>
      <c r="S5565" s="5" t="str">
        <f t="shared" si="358"/>
        <v>5D1</v>
      </c>
      <c r="T5565" s="3" t="b">
        <f t="shared" si="359"/>
        <v>1</v>
      </c>
      <c r="U5565" s="3" t="b">
        <f t="shared" si="360"/>
        <v>1</v>
      </c>
    </row>
    <row r="5566" spans="1:21">
      <c r="A5566" s="10">
        <v>50100781</v>
      </c>
      <c r="B5566" t="s">
        <v>1272</v>
      </c>
      <c r="C5566" t="s">
        <v>1545</v>
      </c>
      <c r="D5566" t="s">
        <v>1551</v>
      </c>
      <c r="E5566" t="s">
        <v>114</v>
      </c>
      <c r="F5566" t="s">
        <v>195</v>
      </c>
      <c r="G5566" t="s">
        <v>1274</v>
      </c>
      <c r="H5566" t="s">
        <v>1236</v>
      </c>
      <c r="I5566" t="s">
        <v>1275</v>
      </c>
      <c r="J5566" t="s">
        <v>21</v>
      </c>
      <c r="K5566" s="3" t="str">
        <f t="shared" si="361"/>
        <v>POTWOther</v>
      </c>
      <c r="L5566" s="9" t="s">
        <v>1552</v>
      </c>
      <c r="M5566" s="9" t="s">
        <v>1481</v>
      </c>
      <c r="N5566" t="s">
        <v>41</v>
      </c>
      <c r="P5566" s="5" t="str">
        <f>IF(LOOKUP($K5566,Fuel_Mappings!$C$2:$C$255,Fuel_Mappings!$D$2:$D$255)&lt;&gt;"",LOOKUP($K5566,Fuel_Mappings!$C$2:$C$255,Fuel_Mappings!$D$2:$D$255),"")</f>
        <v>Other_Fuel</v>
      </c>
      <c r="Q5566" s="5" t="str">
        <f>IF($P5566="Other_Fuel",IF(LOOKUP($G5566,Fuel_Mappings!$I$2:$I$36,Fuel_Mappings!$I$2:$I$36)=$G5566,LOOKUP($G5566,Fuel_Mappings!$I$2:$I$36,Fuel_Mappings!$J$2:$J$36),""),"")</f>
        <v/>
      </c>
      <c r="S5566" s="5" t="str">
        <f t="shared" si="358"/>
        <v>5D1</v>
      </c>
      <c r="T5566" s="3" t="b">
        <f t="shared" si="359"/>
        <v>1</v>
      </c>
      <c r="U5566" s="3" t="b">
        <f t="shared" si="360"/>
        <v>1</v>
      </c>
    </row>
    <row r="5567" spans="1:21">
      <c r="A5567" s="10">
        <v>50100719</v>
      </c>
      <c r="B5567" t="s">
        <v>1272</v>
      </c>
      <c r="C5567" t="s">
        <v>1545</v>
      </c>
      <c r="D5567" t="s">
        <v>1551</v>
      </c>
      <c r="E5567" t="s">
        <v>114</v>
      </c>
      <c r="F5567" t="s">
        <v>195</v>
      </c>
      <c r="G5567" t="s">
        <v>1274</v>
      </c>
      <c r="H5567" t="s">
        <v>1236</v>
      </c>
      <c r="I5567" t="s">
        <v>1275</v>
      </c>
      <c r="J5567" t="s">
        <v>21</v>
      </c>
      <c r="K5567" s="3" t="str">
        <f t="shared" si="361"/>
        <v>POTWOther</v>
      </c>
      <c r="L5567" s="9" t="s">
        <v>1552</v>
      </c>
      <c r="M5567" s="9" t="s">
        <v>1481</v>
      </c>
      <c r="N5567" t="s">
        <v>41</v>
      </c>
      <c r="P5567" s="5" t="str">
        <f>IF(LOOKUP($K5567,Fuel_Mappings!$C$2:$C$255,Fuel_Mappings!$D$2:$D$255)&lt;&gt;"",LOOKUP($K5567,Fuel_Mappings!$C$2:$C$255,Fuel_Mappings!$D$2:$D$255),"")</f>
        <v>Other_Fuel</v>
      </c>
      <c r="Q5567" s="5" t="str">
        <f>IF($P5567="Other_Fuel",IF(LOOKUP($G5567,Fuel_Mappings!$I$2:$I$36,Fuel_Mappings!$I$2:$I$36)=$G5567,LOOKUP($G5567,Fuel_Mappings!$I$2:$I$36,Fuel_Mappings!$J$2:$J$36),""),"")</f>
        <v/>
      </c>
      <c r="S5567" s="5" t="str">
        <f t="shared" si="358"/>
        <v>5D1</v>
      </c>
      <c r="T5567" s="3" t="b">
        <f t="shared" si="359"/>
        <v>1</v>
      </c>
      <c r="U5567" s="3" t="b">
        <f t="shared" si="360"/>
        <v>1</v>
      </c>
    </row>
    <row r="5568" spans="1:21">
      <c r="A5568" s="10">
        <v>50182599</v>
      </c>
      <c r="B5568" t="s">
        <v>1272</v>
      </c>
      <c r="C5568" t="s">
        <v>1545</v>
      </c>
      <c r="D5568" t="s">
        <v>1551</v>
      </c>
      <c r="E5568" t="s">
        <v>114</v>
      </c>
      <c r="F5568" t="s">
        <v>195</v>
      </c>
      <c r="G5568" t="s">
        <v>123</v>
      </c>
      <c r="H5568" t="s">
        <v>1236</v>
      </c>
      <c r="I5568" t="s">
        <v>1239</v>
      </c>
      <c r="J5568" t="s">
        <v>21</v>
      </c>
      <c r="K5568" s="3" t="str">
        <f t="shared" si="361"/>
        <v>LandfillsOther</v>
      </c>
      <c r="L5568" s="9" t="s">
        <v>1552</v>
      </c>
      <c r="M5568" s="9" t="s">
        <v>1481</v>
      </c>
      <c r="N5568" t="s">
        <v>41</v>
      </c>
      <c r="P5568" s="5" t="str">
        <f>IF(LOOKUP($K5568,Fuel_Mappings!$C$2:$C$255,Fuel_Mappings!$D$2:$D$255)&lt;&gt;"",LOOKUP($K5568,Fuel_Mappings!$C$2:$C$255,Fuel_Mappings!$D$2:$D$255),"")</f>
        <v>Other_Fuel</v>
      </c>
      <c r="Q5568" s="5" t="str">
        <f>IF($P5568="Other_Fuel",IF(LOOKUP($G5568,Fuel_Mappings!$I$2:$I$36,Fuel_Mappings!$I$2:$I$36)=$G5568,LOOKUP($G5568,Fuel_Mappings!$I$2:$I$36,Fuel_Mappings!$J$2:$J$36),""),"")</f>
        <v/>
      </c>
      <c r="S5568" s="5" t="str">
        <f t="shared" si="358"/>
        <v>5D1</v>
      </c>
      <c r="T5568" s="3" t="b">
        <f t="shared" si="359"/>
        <v>1</v>
      </c>
      <c r="U5568" s="3" t="b">
        <f t="shared" si="360"/>
        <v>1</v>
      </c>
    </row>
    <row r="5569" spans="1:21">
      <c r="A5569" s="10">
        <v>50100772</v>
      </c>
      <c r="B5569" t="s">
        <v>1272</v>
      </c>
      <c r="C5569" t="s">
        <v>1545</v>
      </c>
      <c r="D5569" t="s">
        <v>1551</v>
      </c>
      <c r="E5569" t="s">
        <v>114</v>
      </c>
      <c r="F5569" t="s">
        <v>195</v>
      </c>
      <c r="G5569" t="s">
        <v>1274</v>
      </c>
      <c r="H5569" t="s">
        <v>1236</v>
      </c>
      <c r="I5569" t="s">
        <v>1275</v>
      </c>
      <c r="J5569" t="s">
        <v>21</v>
      </c>
      <c r="K5569" s="3" t="str">
        <f t="shared" si="361"/>
        <v>POTWOther</v>
      </c>
      <c r="L5569" s="9" t="s">
        <v>1552</v>
      </c>
      <c r="M5569" s="9" t="s">
        <v>1481</v>
      </c>
      <c r="N5569" t="s">
        <v>41</v>
      </c>
      <c r="P5569" s="5" t="str">
        <f>IF(LOOKUP($K5569,Fuel_Mappings!$C$2:$C$255,Fuel_Mappings!$D$2:$D$255)&lt;&gt;"",LOOKUP($K5569,Fuel_Mappings!$C$2:$C$255,Fuel_Mappings!$D$2:$D$255),"")</f>
        <v>Other_Fuel</v>
      </c>
      <c r="Q5569" s="5" t="str">
        <f>IF($P5569="Other_Fuel",IF(LOOKUP($G5569,Fuel_Mappings!$I$2:$I$36,Fuel_Mappings!$I$2:$I$36)=$G5569,LOOKUP($G5569,Fuel_Mappings!$I$2:$I$36,Fuel_Mappings!$J$2:$J$36),""),"")</f>
        <v/>
      </c>
      <c r="S5569" s="5" t="str">
        <f t="shared" si="358"/>
        <v>5D1</v>
      </c>
      <c r="T5569" s="3" t="b">
        <f t="shared" si="359"/>
        <v>1</v>
      </c>
      <c r="U5569" s="3" t="b">
        <f t="shared" si="360"/>
        <v>1</v>
      </c>
    </row>
    <row r="5570" spans="1:21">
      <c r="A5570" s="10">
        <v>50182001</v>
      </c>
      <c r="B5570" t="s">
        <v>1272</v>
      </c>
      <c r="C5570" t="s">
        <v>1545</v>
      </c>
      <c r="D5570" t="s">
        <v>1551</v>
      </c>
      <c r="E5570" t="s">
        <v>114</v>
      </c>
      <c r="F5570" t="s">
        <v>195</v>
      </c>
      <c r="G5570" t="s">
        <v>124</v>
      </c>
      <c r="H5570" t="s">
        <v>1236</v>
      </c>
      <c r="I5570" t="s">
        <v>21</v>
      </c>
      <c r="J5570" t="s">
        <v>21</v>
      </c>
      <c r="K5570" s="3" t="str">
        <f t="shared" si="361"/>
        <v>OtherOther</v>
      </c>
      <c r="L5570" s="9" t="s">
        <v>1552</v>
      </c>
      <c r="M5570" s="9" t="s">
        <v>1481</v>
      </c>
      <c r="N5570" t="s">
        <v>41</v>
      </c>
      <c r="P5570" s="5" t="str">
        <f>IF(LOOKUP($K5570,Fuel_Mappings!$C$2:$C$255,Fuel_Mappings!$D$2:$D$255)&lt;&gt;"",LOOKUP($K5570,Fuel_Mappings!$C$2:$C$255,Fuel_Mappings!$D$2:$D$255),"")</f>
        <v>Other_Fuel</v>
      </c>
      <c r="Q5570" s="5" t="str">
        <f>IF($P5570="Other_Fuel",IF(LOOKUP($G5570,Fuel_Mappings!$I$2:$I$36,Fuel_Mappings!$I$2:$I$36)=$G5570,LOOKUP($G5570,Fuel_Mappings!$I$2:$I$36,Fuel_Mappings!$J$2:$J$36),""),"")</f>
        <v/>
      </c>
      <c r="S5570" s="5" t="str">
        <f t="shared" si="358"/>
        <v>5D1</v>
      </c>
      <c r="T5570" s="3" t="b">
        <f t="shared" si="359"/>
        <v>1</v>
      </c>
      <c r="U5570" s="3" t="b">
        <f t="shared" si="360"/>
        <v>1</v>
      </c>
    </row>
    <row r="5571" spans="1:21">
      <c r="A5571" s="10">
        <v>50182002</v>
      </c>
      <c r="B5571" t="s">
        <v>1272</v>
      </c>
      <c r="C5571" t="s">
        <v>1545</v>
      </c>
      <c r="D5571" t="s">
        <v>1551</v>
      </c>
      <c r="E5571" t="s">
        <v>114</v>
      </c>
      <c r="F5571" t="s">
        <v>195</v>
      </c>
      <c r="G5571" t="s">
        <v>124</v>
      </c>
      <c r="H5571" t="s">
        <v>1236</v>
      </c>
      <c r="I5571" t="s">
        <v>21</v>
      </c>
      <c r="J5571" t="s">
        <v>21</v>
      </c>
      <c r="K5571" s="3" t="str">
        <f t="shared" si="361"/>
        <v>OtherOther</v>
      </c>
      <c r="L5571" s="9" t="s">
        <v>1552</v>
      </c>
      <c r="M5571" s="9" t="s">
        <v>1481</v>
      </c>
      <c r="N5571" t="s">
        <v>41</v>
      </c>
      <c r="P5571" s="5" t="str">
        <f>IF(LOOKUP($K5571,Fuel_Mappings!$C$2:$C$255,Fuel_Mappings!$D$2:$D$255)&lt;&gt;"",LOOKUP($K5571,Fuel_Mappings!$C$2:$C$255,Fuel_Mappings!$D$2:$D$255),"")</f>
        <v>Other_Fuel</v>
      </c>
      <c r="Q5571" s="5" t="str">
        <f>IF($P5571="Other_Fuel",IF(LOOKUP($G5571,Fuel_Mappings!$I$2:$I$36,Fuel_Mappings!$I$2:$I$36)=$G5571,LOOKUP($G5571,Fuel_Mappings!$I$2:$I$36,Fuel_Mappings!$J$2:$J$36),""),"")</f>
        <v/>
      </c>
      <c r="S5571" s="5" t="str">
        <f t="shared" ref="S5571:S5634" si="362">LEFT(L5571,FIND("_",L5571)-1)</f>
        <v>5D1</v>
      </c>
      <c r="T5571" s="3" t="b">
        <f t="shared" ref="T5571:T5634" si="363">$S5571=$C5571</f>
        <v>1</v>
      </c>
      <c r="U5571" s="3" t="b">
        <f t="shared" ref="U5571:U5634" si="364">LEFT($S5571,3)=LEFT($C5571,3)</f>
        <v>1</v>
      </c>
    </row>
    <row r="5572" spans="1:21">
      <c r="A5572" s="10">
        <v>50300701</v>
      </c>
      <c r="B5572" t="s">
        <v>1272</v>
      </c>
      <c r="C5572" t="s">
        <v>1546</v>
      </c>
      <c r="D5572" t="s">
        <v>1548</v>
      </c>
      <c r="E5572" t="s">
        <v>114</v>
      </c>
      <c r="F5572" t="s">
        <v>115</v>
      </c>
      <c r="G5572" t="s">
        <v>63</v>
      </c>
      <c r="H5572" t="s">
        <v>1236</v>
      </c>
      <c r="I5572" t="s">
        <v>21</v>
      </c>
      <c r="J5572" t="s">
        <v>21</v>
      </c>
      <c r="K5572" s="3" t="str">
        <f t="shared" si="361"/>
        <v>OtherOther</v>
      </c>
      <c r="L5572" s="9" t="s">
        <v>1547</v>
      </c>
      <c r="M5572" s="9" t="s">
        <v>1486</v>
      </c>
      <c r="N5572" t="s">
        <v>41</v>
      </c>
      <c r="P5572" s="5" t="str">
        <f>IF(LOOKUP($K5572,Fuel_Mappings!$C$2:$C$255,Fuel_Mappings!$D$2:$D$255)&lt;&gt;"",LOOKUP($K5572,Fuel_Mappings!$C$2:$C$255,Fuel_Mappings!$D$2:$D$255),"")</f>
        <v>Other_Fuel</v>
      </c>
      <c r="Q5572" s="5" t="str">
        <f>IF($P5572="Other_Fuel",IF(LOOKUP($G5572,Fuel_Mappings!$I$2:$I$36,Fuel_Mappings!$I$2:$I$36)=$G5572,LOOKUP($G5572,Fuel_Mappings!$I$2:$I$36,Fuel_Mappings!$J$2:$J$36),""),"")</f>
        <v>biomass</v>
      </c>
      <c r="S5572" s="5" t="str">
        <f t="shared" si="362"/>
        <v>5D2</v>
      </c>
      <c r="T5572" s="3" t="b">
        <f t="shared" si="363"/>
        <v>1</v>
      </c>
      <c r="U5572" s="3" t="b">
        <f t="shared" si="364"/>
        <v>1</v>
      </c>
    </row>
    <row r="5573" spans="1:21">
      <c r="A5573" s="10">
        <v>50300702</v>
      </c>
      <c r="B5573" t="s">
        <v>1272</v>
      </c>
      <c r="C5573" t="s">
        <v>1546</v>
      </c>
      <c r="D5573" t="s">
        <v>1548</v>
      </c>
      <c r="E5573" t="s">
        <v>114</v>
      </c>
      <c r="F5573" t="s">
        <v>115</v>
      </c>
      <c r="G5573" t="s">
        <v>63</v>
      </c>
      <c r="H5573" t="s">
        <v>1236</v>
      </c>
      <c r="I5573" t="s">
        <v>1273</v>
      </c>
      <c r="J5573" t="s">
        <v>21</v>
      </c>
      <c r="K5573" s="3" t="str">
        <f t="shared" si="361"/>
        <v>Industrial Waste WaterOther</v>
      </c>
      <c r="L5573" s="9" t="s">
        <v>1547</v>
      </c>
      <c r="M5573" s="9" t="s">
        <v>1486</v>
      </c>
      <c r="N5573" t="s">
        <v>41</v>
      </c>
      <c r="P5573" s="5" t="str">
        <f>IF(LOOKUP($K5573,Fuel_Mappings!$C$2:$C$255,Fuel_Mappings!$D$2:$D$255)&lt;&gt;"",LOOKUP($K5573,Fuel_Mappings!$C$2:$C$255,Fuel_Mappings!$D$2:$D$255),"")</f>
        <v>Other_Fuel</v>
      </c>
      <c r="Q5573" s="5" t="str">
        <f>IF($P5573="Other_Fuel",IF(LOOKUP($G5573,Fuel_Mappings!$I$2:$I$36,Fuel_Mappings!$I$2:$I$36)=$G5573,LOOKUP($G5573,Fuel_Mappings!$I$2:$I$36,Fuel_Mappings!$J$2:$J$36),""),"")</f>
        <v>biomass</v>
      </c>
      <c r="S5573" s="5" t="str">
        <f t="shared" si="362"/>
        <v>5D2</v>
      </c>
      <c r="T5573" s="3" t="b">
        <f t="shared" si="363"/>
        <v>1</v>
      </c>
      <c r="U5573" s="3" t="b">
        <f t="shared" si="364"/>
        <v>1</v>
      </c>
    </row>
    <row r="5574" spans="1:21">
      <c r="A5574" s="10">
        <v>50382501</v>
      </c>
      <c r="B5574" t="s">
        <v>1272</v>
      </c>
      <c r="C5574" t="s">
        <v>1546</v>
      </c>
      <c r="D5574" t="s">
        <v>1548</v>
      </c>
      <c r="E5574" t="s">
        <v>114</v>
      </c>
      <c r="F5574" t="s">
        <v>115</v>
      </c>
      <c r="G5574" t="s">
        <v>123</v>
      </c>
      <c r="H5574" t="s">
        <v>1236</v>
      </c>
      <c r="I5574" t="s">
        <v>1273</v>
      </c>
      <c r="J5574" t="s">
        <v>21</v>
      </c>
      <c r="K5574" s="3" t="str">
        <f t="shared" si="361"/>
        <v>Industrial Waste WaterOther</v>
      </c>
      <c r="L5574" s="9" t="s">
        <v>1547</v>
      </c>
      <c r="M5574" s="9" t="s">
        <v>1486</v>
      </c>
      <c r="N5574" t="s">
        <v>41</v>
      </c>
      <c r="P5574" s="5" t="str">
        <f>IF(LOOKUP($K5574,Fuel_Mappings!$C$2:$C$255,Fuel_Mappings!$D$2:$D$255)&lt;&gt;"",LOOKUP($K5574,Fuel_Mappings!$C$2:$C$255,Fuel_Mappings!$D$2:$D$255),"")</f>
        <v>Other_Fuel</v>
      </c>
      <c r="Q5574" s="5" t="str">
        <f>IF($P5574="Other_Fuel",IF(LOOKUP($G5574,Fuel_Mappings!$I$2:$I$36,Fuel_Mappings!$I$2:$I$36)=$G5574,LOOKUP($G5574,Fuel_Mappings!$I$2:$I$36,Fuel_Mappings!$J$2:$J$36),""),"")</f>
        <v/>
      </c>
      <c r="S5574" s="5" t="str">
        <f t="shared" si="362"/>
        <v>5D2</v>
      </c>
      <c r="T5574" s="3" t="b">
        <f t="shared" si="363"/>
        <v>1</v>
      </c>
      <c r="U5574" s="3" t="b">
        <f t="shared" si="364"/>
        <v>1</v>
      </c>
    </row>
    <row r="5575" spans="1:21">
      <c r="A5575" s="10">
        <v>50300710</v>
      </c>
      <c r="B5575" t="s">
        <v>1272</v>
      </c>
      <c r="C5575" t="s">
        <v>1546</v>
      </c>
      <c r="D5575" t="s">
        <v>1548</v>
      </c>
      <c r="E5575" t="s">
        <v>114</v>
      </c>
      <c r="F5575" t="s">
        <v>115</v>
      </c>
      <c r="G5575" t="s">
        <v>63</v>
      </c>
      <c r="H5575" t="s">
        <v>1236</v>
      </c>
      <c r="I5575" t="s">
        <v>21</v>
      </c>
      <c r="J5575" t="s">
        <v>21</v>
      </c>
      <c r="K5575" s="3" t="str">
        <f t="shared" si="361"/>
        <v>OtherOther</v>
      </c>
      <c r="L5575" s="9" t="s">
        <v>1547</v>
      </c>
      <c r="M5575" s="9" t="s">
        <v>1486</v>
      </c>
      <c r="N5575" t="s">
        <v>41</v>
      </c>
      <c r="P5575" s="5" t="str">
        <f>IF(LOOKUP($K5575,Fuel_Mappings!$C$2:$C$255,Fuel_Mappings!$D$2:$D$255)&lt;&gt;"",LOOKUP($K5575,Fuel_Mappings!$C$2:$C$255,Fuel_Mappings!$D$2:$D$255),"")</f>
        <v>Other_Fuel</v>
      </c>
      <c r="Q5575" s="5" t="str">
        <f>IF($P5575="Other_Fuel",IF(LOOKUP($G5575,Fuel_Mappings!$I$2:$I$36,Fuel_Mappings!$I$2:$I$36)=$G5575,LOOKUP($G5575,Fuel_Mappings!$I$2:$I$36,Fuel_Mappings!$J$2:$J$36),""),"")</f>
        <v>biomass</v>
      </c>
      <c r="S5575" s="5" t="str">
        <f t="shared" si="362"/>
        <v>5D2</v>
      </c>
      <c r="T5575" s="3" t="b">
        <f t="shared" si="363"/>
        <v>1</v>
      </c>
      <c r="U5575" s="3" t="b">
        <f t="shared" si="364"/>
        <v>1</v>
      </c>
    </row>
    <row r="5576" spans="1:21">
      <c r="A5576" s="10">
        <v>50382599</v>
      </c>
      <c r="B5576" t="s">
        <v>1272</v>
      </c>
      <c r="C5576" t="s">
        <v>1546</v>
      </c>
      <c r="D5576" t="s">
        <v>1548</v>
      </c>
      <c r="E5576" t="s">
        <v>114</v>
      </c>
      <c r="F5576" t="s">
        <v>115</v>
      </c>
      <c r="G5576" t="s">
        <v>123</v>
      </c>
      <c r="H5576" t="s">
        <v>1236</v>
      </c>
      <c r="I5576" t="s">
        <v>1273</v>
      </c>
      <c r="J5576" t="s">
        <v>21</v>
      </c>
      <c r="K5576" s="3" t="str">
        <f t="shared" si="361"/>
        <v>Industrial Waste WaterOther</v>
      </c>
      <c r="L5576" s="9" t="s">
        <v>1547</v>
      </c>
      <c r="M5576" s="9" t="s">
        <v>1486</v>
      </c>
      <c r="N5576" t="s">
        <v>41</v>
      </c>
      <c r="P5576" s="5" t="str">
        <f>IF(LOOKUP($K5576,Fuel_Mappings!$C$2:$C$255,Fuel_Mappings!$D$2:$D$255)&lt;&gt;"",LOOKUP($K5576,Fuel_Mappings!$C$2:$C$255,Fuel_Mappings!$D$2:$D$255),"")</f>
        <v>Other_Fuel</v>
      </c>
      <c r="Q5576" s="5" t="str">
        <f>IF($P5576="Other_Fuel",IF(LOOKUP($G5576,Fuel_Mappings!$I$2:$I$36,Fuel_Mappings!$I$2:$I$36)=$G5576,LOOKUP($G5576,Fuel_Mappings!$I$2:$I$36,Fuel_Mappings!$J$2:$J$36),""),"")</f>
        <v/>
      </c>
      <c r="S5576" s="5" t="str">
        <f t="shared" si="362"/>
        <v>5D2</v>
      </c>
      <c r="T5576" s="3" t="b">
        <f t="shared" si="363"/>
        <v>1</v>
      </c>
      <c r="U5576" s="3" t="b">
        <f t="shared" si="364"/>
        <v>1</v>
      </c>
    </row>
    <row r="5577" spans="1:21">
      <c r="A5577" s="10">
        <v>50382001</v>
      </c>
      <c r="B5577" t="s">
        <v>1272</v>
      </c>
      <c r="C5577" t="s">
        <v>1546</v>
      </c>
      <c r="D5577" t="s">
        <v>1548</v>
      </c>
      <c r="E5577" t="s">
        <v>114</v>
      </c>
      <c r="F5577" t="s">
        <v>115</v>
      </c>
      <c r="G5577" t="s">
        <v>124</v>
      </c>
      <c r="H5577" t="s">
        <v>1236</v>
      </c>
      <c r="I5577" t="s">
        <v>1273</v>
      </c>
      <c r="J5577" t="s">
        <v>21</v>
      </c>
      <c r="K5577" s="3" t="str">
        <f t="shared" si="361"/>
        <v>Industrial Waste WaterOther</v>
      </c>
      <c r="L5577" s="9" t="s">
        <v>1547</v>
      </c>
      <c r="M5577" s="9" t="s">
        <v>1486</v>
      </c>
      <c r="N5577" t="s">
        <v>41</v>
      </c>
      <c r="P5577" s="5" t="str">
        <f>IF(LOOKUP($K5577,Fuel_Mappings!$C$2:$C$255,Fuel_Mappings!$D$2:$D$255)&lt;&gt;"",LOOKUP($K5577,Fuel_Mappings!$C$2:$C$255,Fuel_Mappings!$D$2:$D$255),"")</f>
        <v>Other_Fuel</v>
      </c>
      <c r="Q5577" s="5" t="str">
        <f>IF($P5577="Other_Fuel",IF(LOOKUP($G5577,Fuel_Mappings!$I$2:$I$36,Fuel_Mappings!$I$2:$I$36)=$G5577,LOOKUP($G5577,Fuel_Mappings!$I$2:$I$36,Fuel_Mappings!$J$2:$J$36),""),"")</f>
        <v/>
      </c>
      <c r="S5577" s="5" t="str">
        <f t="shared" si="362"/>
        <v>5D2</v>
      </c>
      <c r="T5577" s="3" t="b">
        <f t="shared" si="363"/>
        <v>1</v>
      </c>
      <c r="U5577" s="3" t="b">
        <f t="shared" si="364"/>
        <v>1</v>
      </c>
    </row>
    <row r="5578" spans="1:21">
      <c r="A5578" s="10">
        <v>50300713</v>
      </c>
      <c r="B5578" t="s">
        <v>1272</v>
      </c>
      <c r="C5578" t="s">
        <v>1546</v>
      </c>
      <c r="D5578" t="s">
        <v>1548</v>
      </c>
      <c r="E5578" t="s">
        <v>114</v>
      </c>
      <c r="F5578" t="s">
        <v>115</v>
      </c>
      <c r="G5578" t="s">
        <v>63</v>
      </c>
      <c r="H5578" t="s">
        <v>1236</v>
      </c>
      <c r="I5578" t="s">
        <v>21</v>
      </c>
      <c r="J5578" t="s">
        <v>21</v>
      </c>
      <c r="K5578" s="3" t="str">
        <f t="shared" si="361"/>
        <v>OtherOther</v>
      </c>
      <c r="L5578" s="9" t="s">
        <v>1547</v>
      </c>
      <c r="M5578" s="9" t="s">
        <v>1486</v>
      </c>
      <c r="N5578" t="s">
        <v>41</v>
      </c>
      <c r="P5578" s="5" t="str">
        <f>IF(LOOKUP($K5578,Fuel_Mappings!$C$2:$C$255,Fuel_Mappings!$D$2:$D$255)&lt;&gt;"",LOOKUP($K5578,Fuel_Mappings!$C$2:$C$255,Fuel_Mappings!$D$2:$D$255),"")</f>
        <v>Other_Fuel</v>
      </c>
      <c r="Q5578" s="5" t="str">
        <f>IF($P5578="Other_Fuel",IF(LOOKUP($G5578,Fuel_Mappings!$I$2:$I$36,Fuel_Mappings!$I$2:$I$36)=$G5578,LOOKUP($G5578,Fuel_Mappings!$I$2:$I$36,Fuel_Mappings!$J$2:$J$36),""),"")</f>
        <v>biomass</v>
      </c>
      <c r="S5578" s="5" t="str">
        <f t="shared" si="362"/>
        <v>5D2</v>
      </c>
      <c r="T5578" s="3" t="b">
        <f t="shared" si="363"/>
        <v>1</v>
      </c>
      <c r="U5578" s="3" t="b">
        <f t="shared" si="364"/>
        <v>1</v>
      </c>
    </row>
    <row r="5579" spans="1:21">
      <c r="A5579" s="10">
        <v>50300769</v>
      </c>
      <c r="B5579" t="s">
        <v>1272</v>
      </c>
      <c r="C5579" t="s">
        <v>1546</v>
      </c>
      <c r="D5579" t="s">
        <v>1548</v>
      </c>
      <c r="E5579" t="s">
        <v>114</v>
      </c>
      <c r="F5579" t="s">
        <v>115</v>
      </c>
      <c r="G5579" t="s">
        <v>63</v>
      </c>
      <c r="H5579" t="s">
        <v>1236</v>
      </c>
      <c r="I5579" t="s">
        <v>21</v>
      </c>
      <c r="J5579" t="s">
        <v>21</v>
      </c>
      <c r="K5579" s="3" t="str">
        <f t="shared" si="361"/>
        <v>OtherOther</v>
      </c>
      <c r="L5579" s="9" t="s">
        <v>1547</v>
      </c>
      <c r="M5579" s="9" t="s">
        <v>1486</v>
      </c>
      <c r="N5579" t="s">
        <v>41</v>
      </c>
      <c r="P5579" s="5" t="str">
        <f>IF(LOOKUP($K5579,Fuel_Mappings!$C$2:$C$255,Fuel_Mappings!$D$2:$D$255)&lt;&gt;"",LOOKUP($K5579,Fuel_Mappings!$C$2:$C$255,Fuel_Mappings!$D$2:$D$255),"")</f>
        <v>Other_Fuel</v>
      </c>
      <c r="Q5579" s="5" t="str">
        <f>IF($P5579="Other_Fuel",IF(LOOKUP($G5579,Fuel_Mappings!$I$2:$I$36,Fuel_Mappings!$I$2:$I$36)=$G5579,LOOKUP($G5579,Fuel_Mappings!$I$2:$I$36,Fuel_Mappings!$J$2:$J$36),""),"")</f>
        <v>biomass</v>
      </c>
      <c r="S5579" s="5" t="str">
        <f t="shared" si="362"/>
        <v>5D2</v>
      </c>
      <c r="T5579" s="3" t="b">
        <f t="shared" si="363"/>
        <v>1</v>
      </c>
      <c r="U5579" s="3" t="b">
        <f t="shared" si="364"/>
        <v>1</v>
      </c>
    </row>
    <row r="5580" spans="1:21">
      <c r="A5580" s="10">
        <v>50300724</v>
      </c>
      <c r="B5580" t="s">
        <v>1272</v>
      </c>
      <c r="C5580" t="s">
        <v>1546</v>
      </c>
      <c r="D5580" t="s">
        <v>1548</v>
      </c>
      <c r="E5580" t="s">
        <v>114</v>
      </c>
      <c r="F5580" t="s">
        <v>115</v>
      </c>
      <c r="G5580" t="s">
        <v>63</v>
      </c>
      <c r="H5580" t="s">
        <v>1236</v>
      </c>
      <c r="I5580" t="s">
        <v>21</v>
      </c>
      <c r="J5580" t="s">
        <v>21</v>
      </c>
      <c r="K5580" s="3" t="str">
        <f t="shared" si="361"/>
        <v>OtherOther</v>
      </c>
      <c r="L5580" s="9" t="s">
        <v>1547</v>
      </c>
      <c r="M5580" s="9" t="s">
        <v>1486</v>
      </c>
      <c r="N5580" t="s">
        <v>41</v>
      </c>
      <c r="P5580" s="5" t="str">
        <f>IF(LOOKUP($K5580,Fuel_Mappings!$C$2:$C$255,Fuel_Mappings!$D$2:$D$255)&lt;&gt;"",LOOKUP($K5580,Fuel_Mappings!$C$2:$C$255,Fuel_Mappings!$D$2:$D$255),"")</f>
        <v>Other_Fuel</v>
      </c>
      <c r="Q5580" s="5" t="str">
        <f>IF($P5580="Other_Fuel",IF(LOOKUP($G5580,Fuel_Mappings!$I$2:$I$36,Fuel_Mappings!$I$2:$I$36)=$G5580,LOOKUP($G5580,Fuel_Mappings!$I$2:$I$36,Fuel_Mappings!$J$2:$J$36),""),"")</f>
        <v>biomass</v>
      </c>
      <c r="S5580" s="5" t="str">
        <f t="shared" si="362"/>
        <v>5D2</v>
      </c>
      <c r="T5580" s="3" t="b">
        <f t="shared" si="363"/>
        <v>1</v>
      </c>
      <c r="U5580" s="3" t="b">
        <f t="shared" si="364"/>
        <v>1</v>
      </c>
    </row>
    <row r="5581" spans="1:21">
      <c r="A5581" s="10">
        <v>50300789</v>
      </c>
      <c r="B5581" t="s">
        <v>1272</v>
      </c>
      <c r="C5581" t="s">
        <v>1546</v>
      </c>
      <c r="D5581" t="s">
        <v>1548</v>
      </c>
      <c r="E5581" t="s">
        <v>114</v>
      </c>
      <c r="F5581" t="s">
        <v>115</v>
      </c>
      <c r="G5581" t="s">
        <v>63</v>
      </c>
      <c r="H5581" t="s">
        <v>1236</v>
      </c>
      <c r="I5581" t="s">
        <v>21</v>
      </c>
      <c r="J5581" t="s">
        <v>21</v>
      </c>
      <c r="K5581" s="3" t="str">
        <f t="shared" si="361"/>
        <v>OtherOther</v>
      </c>
      <c r="L5581" s="9" t="s">
        <v>1547</v>
      </c>
      <c r="M5581" s="9" t="s">
        <v>1486</v>
      </c>
      <c r="N5581" t="s">
        <v>41</v>
      </c>
      <c r="P5581" s="5" t="str">
        <f>IF(LOOKUP($K5581,Fuel_Mappings!$C$2:$C$255,Fuel_Mappings!$D$2:$D$255)&lt;&gt;"",LOOKUP($K5581,Fuel_Mappings!$C$2:$C$255,Fuel_Mappings!$D$2:$D$255),"")</f>
        <v>Other_Fuel</v>
      </c>
      <c r="Q5581" s="5" t="str">
        <f>IF($P5581="Other_Fuel",IF(LOOKUP($G5581,Fuel_Mappings!$I$2:$I$36,Fuel_Mappings!$I$2:$I$36)=$G5581,LOOKUP($G5581,Fuel_Mappings!$I$2:$I$36,Fuel_Mappings!$J$2:$J$36),""),"")</f>
        <v>biomass</v>
      </c>
      <c r="S5581" s="5" t="str">
        <f t="shared" si="362"/>
        <v>5D2</v>
      </c>
      <c r="T5581" s="3" t="b">
        <f t="shared" si="363"/>
        <v>1</v>
      </c>
      <c r="U5581" s="3" t="b">
        <f t="shared" si="364"/>
        <v>1</v>
      </c>
    </row>
    <row r="5582" spans="1:21">
      <c r="A5582" s="10">
        <v>50300732</v>
      </c>
      <c r="B5582" t="s">
        <v>1272</v>
      </c>
      <c r="C5582" t="s">
        <v>1546</v>
      </c>
      <c r="D5582" t="s">
        <v>1548</v>
      </c>
      <c r="E5582" t="s">
        <v>114</v>
      </c>
      <c r="F5582" t="s">
        <v>115</v>
      </c>
      <c r="G5582" t="s">
        <v>63</v>
      </c>
      <c r="H5582" t="s">
        <v>1236</v>
      </c>
      <c r="I5582" t="s">
        <v>21</v>
      </c>
      <c r="J5582" t="s">
        <v>21</v>
      </c>
      <c r="K5582" s="3" t="str">
        <f t="shared" si="361"/>
        <v>OtherOther</v>
      </c>
      <c r="L5582" s="9" t="s">
        <v>1547</v>
      </c>
      <c r="M5582" s="9" t="s">
        <v>1486</v>
      </c>
      <c r="N5582" t="s">
        <v>41</v>
      </c>
      <c r="P5582" s="5" t="str">
        <f>IF(LOOKUP($K5582,Fuel_Mappings!$C$2:$C$255,Fuel_Mappings!$D$2:$D$255)&lt;&gt;"",LOOKUP($K5582,Fuel_Mappings!$C$2:$C$255,Fuel_Mappings!$D$2:$D$255),"")</f>
        <v>Other_Fuel</v>
      </c>
      <c r="Q5582" s="5" t="str">
        <f>IF($P5582="Other_Fuel",IF(LOOKUP($G5582,Fuel_Mappings!$I$2:$I$36,Fuel_Mappings!$I$2:$I$36)=$G5582,LOOKUP($G5582,Fuel_Mappings!$I$2:$I$36,Fuel_Mappings!$J$2:$J$36),""),"")</f>
        <v>biomass</v>
      </c>
      <c r="S5582" s="5" t="str">
        <f t="shared" si="362"/>
        <v>5D2</v>
      </c>
      <c r="T5582" s="3" t="b">
        <f t="shared" si="363"/>
        <v>1</v>
      </c>
      <c r="U5582" s="3" t="b">
        <f t="shared" si="364"/>
        <v>1</v>
      </c>
    </row>
    <row r="5583" spans="1:21">
      <c r="A5583" s="10">
        <v>50300727</v>
      </c>
      <c r="B5583" t="s">
        <v>1272</v>
      </c>
      <c r="C5583" t="s">
        <v>1546</v>
      </c>
      <c r="D5583" t="s">
        <v>1548</v>
      </c>
      <c r="E5583" t="s">
        <v>114</v>
      </c>
      <c r="F5583" t="s">
        <v>115</v>
      </c>
      <c r="G5583" t="s">
        <v>63</v>
      </c>
      <c r="H5583" t="s">
        <v>1236</v>
      </c>
      <c r="I5583" t="s">
        <v>21</v>
      </c>
      <c r="J5583" t="s">
        <v>21</v>
      </c>
      <c r="K5583" s="3" t="str">
        <f t="shared" si="361"/>
        <v>OtherOther</v>
      </c>
      <c r="L5583" s="9" t="s">
        <v>1547</v>
      </c>
      <c r="M5583" s="9" t="s">
        <v>1486</v>
      </c>
      <c r="N5583" t="s">
        <v>41</v>
      </c>
      <c r="P5583" s="5" t="str">
        <f>IF(LOOKUP($K5583,Fuel_Mappings!$C$2:$C$255,Fuel_Mappings!$D$2:$D$255)&lt;&gt;"",LOOKUP($K5583,Fuel_Mappings!$C$2:$C$255,Fuel_Mappings!$D$2:$D$255),"")</f>
        <v>Other_Fuel</v>
      </c>
      <c r="Q5583" s="5" t="str">
        <f>IF($P5583="Other_Fuel",IF(LOOKUP($G5583,Fuel_Mappings!$I$2:$I$36,Fuel_Mappings!$I$2:$I$36)=$G5583,LOOKUP($G5583,Fuel_Mappings!$I$2:$I$36,Fuel_Mappings!$J$2:$J$36),""),"")</f>
        <v>biomass</v>
      </c>
      <c r="S5583" s="5" t="str">
        <f t="shared" si="362"/>
        <v>5D2</v>
      </c>
      <c r="T5583" s="3" t="b">
        <f t="shared" si="363"/>
        <v>1</v>
      </c>
      <c r="U5583" s="3" t="b">
        <f t="shared" si="364"/>
        <v>1</v>
      </c>
    </row>
    <row r="5584" spans="1:21">
      <c r="A5584" s="10">
        <v>50300731</v>
      </c>
      <c r="B5584" t="s">
        <v>1272</v>
      </c>
      <c r="C5584" t="s">
        <v>1546</v>
      </c>
      <c r="D5584" t="s">
        <v>1548</v>
      </c>
      <c r="E5584" t="s">
        <v>114</v>
      </c>
      <c r="F5584" t="s">
        <v>115</v>
      </c>
      <c r="G5584" t="s">
        <v>63</v>
      </c>
      <c r="H5584" t="s">
        <v>1236</v>
      </c>
      <c r="I5584" t="s">
        <v>21</v>
      </c>
      <c r="J5584" t="s">
        <v>21</v>
      </c>
      <c r="K5584" s="3" t="str">
        <f t="shared" si="361"/>
        <v>OtherOther</v>
      </c>
      <c r="L5584" s="9" t="s">
        <v>1547</v>
      </c>
      <c r="M5584" s="9" t="s">
        <v>1486</v>
      </c>
      <c r="N5584" t="s">
        <v>41</v>
      </c>
      <c r="P5584" s="5" t="str">
        <f>IF(LOOKUP($K5584,Fuel_Mappings!$C$2:$C$255,Fuel_Mappings!$D$2:$D$255)&lt;&gt;"",LOOKUP($K5584,Fuel_Mappings!$C$2:$C$255,Fuel_Mappings!$D$2:$D$255),"")</f>
        <v>Other_Fuel</v>
      </c>
      <c r="Q5584" s="5" t="str">
        <f>IF($P5584="Other_Fuel",IF(LOOKUP($G5584,Fuel_Mappings!$I$2:$I$36,Fuel_Mappings!$I$2:$I$36)=$G5584,LOOKUP($G5584,Fuel_Mappings!$I$2:$I$36,Fuel_Mappings!$J$2:$J$36),""),"")</f>
        <v>biomass</v>
      </c>
      <c r="S5584" s="5" t="str">
        <f t="shared" si="362"/>
        <v>5D2</v>
      </c>
      <c r="T5584" s="3" t="b">
        <f t="shared" si="363"/>
        <v>1</v>
      </c>
      <c r="U5584" s="3" t="b">
        <f t="shared" si="364"/>
        <v>1</v>
      </c>
    </row>
    <row r="5585" spans="1:21">
      <c r="A5585" s="10">
        <v>50300740</v>
      </c>
      <c r="B5585" t="s">
        <v>1272</v>
      </c>
      <c r="C5585" t="s">
        <v>1546</v>
      </c>
      <c r="D5585" t="s">
        <v>1548</v>
      </c>
      <c r="E5585" t="s">
        <v>114</v>
      </c>
      <c r="F5585" t="s">
        <v>115</v>
      </c>
      <c r="G5585" t="s">
        <v>63</v>
      </c>
      <c r="H5585" t="s">
        <v>1236</v>
      </c>
      <c r="I5585" t="s">
        <v>21</v>
      </c>
      <c r="J5585" t="s">
        <v>21</v>
      </c>
      <c r="K5585" s="3" t="str">
        <f t="shared" si="361"/>
        <v>OtherOther</v>
      </c>
      <c r="L5585" s="9" t="s">
        <v>1547</v>
      </c>
      <c r="M5585" s="9" t="s">
        <v>1486</v>
      </c>
      <c r="N5585" t="s">
        <v>41</v>
      </c>
      <c r="P5585" s="5" t="str">
        <f>IF(LOOKUP($K5585,Fuel_Mappings!$C$2:$C$255,Fuel_Mappings!$D$2:$D$255)&lt;&gt;"",LOOKUP($K5585,Fuel_Mappings!$C$2:$C$255,Fuel_Mappings!$D$2:$D$255),"")</f>
        <v>Other_Fuel</v>
      </c>
      <c r="Q5585" s="5" t="str">
        <f>IF($P5585="Other_Fuel",IF(LOOKUP($G5585,Fuel_Mappings!$I$2:$I$36,Fuel_Mappings!$I$2:$I$36)=$G5585,LOOKUP($G5585,Fuel_Mappings!$I$2:$I$36,Fuel_Mappings!$J$2:$J$36),""),"")</f>
        <v>biomass</v>
      </c>
      <c r="S5585" s="5" t="str">
        <f t="shared" si="362"/>
        <v>5D2</v>
      </c>
      <c r="T5585" s="3" t="b">
        <f t="shared" si="363"/>
        <v>1</v>
      </c>
      <c r="U5585" s="3" t="b">
        <f t="shared" si="364"/>
        <v>1</v>
      </c>
    </row>
    <row r="5586" spans="1:21">
      <c r="A5586" s="10">
        <v>50300781</v>
      </c>
      <c r="B5586" t="s">
        <v>1272</v>
      </c>
      <c r="C5586" t="s">
        <v>1546</v>
      </c>
      <c r="D5586" t="s">
        <v>1548</v>
      </c>
      <c r="E5586" t="s">
        <v>114</v>
      </c>
      <c r="F5586" t="s">
        <v>115</v>
      </c>
      <c r="G5586" t="s">
        <v>63</v>
      </c>
      <c r="H5586" t="s">
        <v>1236</v>
      </c>
      <c r="I5586" t="s">
        <v>21</v>
      </c>
      <c r="J5586" t="s">
        <v>21</v>
      </c>
      <c r="K5586" s="3" t="str">
        <f t="shared" si="361"/>
        <v>OtherOther</v>
      </c>
      <c r="L5586" s="9" t="s">
        <v>1547</v>
      </c>
      <c r="M5586" s="9" t="s">
        <v>1486</v>
      </c>
      <c r="N5586" t="s">
        <v>41</v>
      </c>
      <c r="P5586" s="5" t="str">
        <f>IF(LOOKUP($K5586,Fuel_Mappings!$C$2:$C$255,Fuel_Mappings!$D$2:$D$255)&lt;&gt;"",LOOKUP($K5586,Fuel_Mappings!$C$2:$C$255,Fuel_Mappings!$D$2:$D$255),"")</f>
        <v>Other_Fuel</v>
      </c>
      <c r="Q5586" s="5" t="str">
        <f>IF($P5586="Other_Fuel",IF(LOOKUP($G5586,Fuel_Mappings!$I$2:$I$36,Fuel_Mappings!$I$2:$I$36)=$G5586,LOOKUP($G5586,Fuel_Mappings!$I$2:$I$36,Fuel_Mappings!$J$2:$J$36),""),"")</f>
        <v>biomass</v>
      </c>
      <c r="S5586" s="5" t="str">
        <f t="shared" si="362"/>
        <v>5D2</v>
      </c>
      <c r="T5586" s="3" t="b">
        <f t="shared" si="363"/>
        <v>1</v>
      </c>
      <c r="U5586" s="3" t="b">
        <f t="shared" si="364"/>
        <v>1</v>
      </c>
    </row>
    <row r="5587" spans="1:21">
      <c r="A5587" s="10">
        <v>50382002</v>
      </c>
      <c r="B5587" t="s">
        <v>1272</v>
      </c>
      <c r="C5587" t="s">
        <v>1546</v>
      </c>
      <c r="D5587" t="s">
        <v>1548</v>
      </c>
      <c r="E5587" t="s">
        <v>114</v>
      </c>
      <c r="F5587" t="s">
        <v>115</v>
      </c>
      <c r="G5587" t="s">
        <v>124</v>
      </c>
      <c r="H5587" t="s">
        <v>1236</v>
      </c>
      <c r="I5587" t="s">
        <v>1273</v>
      </c>
      <c r="J5587" t="s">
        <v>21</v>
      </c>
      <c r="K5587" s="3" t="str">
        <f t="shared" si="361"/>
        <v>Industrial Waste WaterOther</v>
      </c>
      <c r="L5587" s="9" t="s">
        <v>1547</v>
      </c>
      <c r="M5587" s="9" t="s">
        <v>1486</v>
      </c>
      <c r="N5587" t="s">
        <v>41</v>
      </c>
      <c r="P5587" s="5" t="str">
        <f>IF(LOOKUP($K5587,Fuel_Mappings!$C$2:$C$255,Fuel_Mappings!$D$2:$D$255)&lt;&gt;"",LOOKUP($K5587,Fuel_Mappings!$C$2:$C$255,Fuel_Mappings!$D$2:$D$255),"")</f>
        <v>Other_Fuel</v>
      </c>
      <c r="Q5587" s="5" t="str">
        <f>IF($P5587="Other_Fuel",IF(LOOKUP($G5587,Fuel_Mappings!$I$2:$I$36,Fuel_Mappings!$I$2:$I$36)=$G5587,LOOKUP($G5587,Fuel_Mappings!$I$2:$I$36,Fuel_Mappings!$J$2:$J$36),""),"")</f>
        <v/>
      </c>
      <c r="S5587" s="5" t="str">
        <f t="shared" si="362"/>
        <v>5D2</v>
      </c>
      <c r="T5587" s="3" t="b">
        <f t="shared" si="363"/>
        <v>1</v>
      </c>
      <c r="U5587" s="3" t="b">
        <f t="shared" si="364"/>
        <v>1</v>
      </c>
    </row>
    <row r="5588" spans="1:21">
      <c r="A5588" s="10">
        <v>2630000000</v>
      </c>
      <c r="B5588" t="s">
        <v>1272</v>
      </c>
      <c r="C5588" t="s">
        <v>1545</v>
      </c>
      <c r="D5588" t="s">
        <v>1551</v>
      </c>
      <c r="E5588" t="s">
        <v>1240</v>
      </c>
      <c r="F5588" t="s">
        <v>272</v>
      </c>
      <c r="G5588" t="s">
        <v>1270</v>
      </c>
      <c r="H5588" t="s">
        <v>1236</v>
      </c>
      <c r="I5588" t="s">
        <v>1275</v>
      </c>
      <c r="J5588" t="s">
        <v>21</v>
      </c>
      <c r="K5588" s="3" t="str">
        <f t="shared" si="361"/>
        <v>POTWOther</v>
      </c>
      <c r="L5588" s="9" t="s">
        <v>1552</v>
      </c>
      <c r="M5588" s="9" t="s">
        <v>1481</v>
      </c>
      <c r="N5588" t="s">
        <v>41</v>
      </c>
      <c r="P5588" s="5" t="str">
        <f>IF(LOOKUP($K5588,Fuel_Mappings!$C$2:$C$255,Fuel_Mappings!$D$2:$D$255)&lt;&gt;"",LOOKUP($K5588,Fuel_Mappings!$C$2:$C$255,Fuel_Mappings!$D$2:$D$255),"")</f>
        <v>Other_Fuel</v>
      </c>
      <c r="Q5588" s="5" t="str">
        <f>IF($P5588="Other_Fuel",IF(LOOKUP($G5588,Fuel_Mappings!$I$2:$I$36,Fuel_Mappings!$I$2:$I$36)=$G5588,LOOKUP($G5588,Fuel_Mappings!$I$2:$I$36,Fuel_Mappings!$J$2:$J$36),""),"")</f>
        <v/>
      </c>
      <c r="S5588" s="5" t="str">
        <f t="shared" si="362"/>
        <v>5D1</v>
      </c>
      <c r="T5588" s="3" t="b">
        <f t="shared" si="363"/>
        <v>1</v>
      </c>
      <c r="U5588" s="3" t="b">
        <f t="shared" si="364"/>
        <v>1</v>
      </c>
    </row>
    <row r="5589" spans="1:21">
      <c r="A5589" s="10">
        <v>2630020000</v>
      </c>
      <c r="B5589" t="s">
        <v>1272</v>
      </c>
      <c r="C5589" t="s">
        <v>1545</v>
      </c>
      <c r="D5589" t="s">
        <v>1551</v>
      </c>
      <c r="E5589" t="s">
        <v>1240</v>
      </c>
      <c r="F5589" t="s">
        <v>272</v>
      </c>
      <c r="G5589" t="s">
        <v>1280</v>
      </c>
      <c r="H5589" t="s">
        <v>1236</v>
      </c>
      <c r="I5589" t="s">
        <v>1275</v>
      </c>
      <c r="J5589" t="s">
        <v>272</v>
      </c>
      <c r="K5589" s="3" t="str">
        <f t="shared" si="361"/>
        <v>POTWWastewater Treatment</v>
      </c>
      <c r="L5589" s="9" t="s">
        <v>1552</v>
      </c>
      <c r="M5589" s="9" t="s">
        <v>1481</v>
      </c>
      <c r="N5589" t="s">
        <v>41</v>
      </c>
      <c r="P5589" s="5" t="str">
        <f>IF(LOOKUP($K5589,Fuel_Mappings!$C$2:$C$255,Fuel_Mappings!$D$2:$D$255)&lt;&gt;"",LOOKUP($K5589,Fuel_Mappings!$C$2:$C$255,Fuel_Mappings!$D$2:$D$255),"")</f>
        <v/>
      </c>
      <c r="Q5589" s="5" t="str">
        <f>IF($P5589="Other_Fuel",IF(LOOKUP($G5589,Fuel_Mappings!$I$2:$I$36,Fuel_Mappings!$I$2:$I$36)=$G5589,LOOKUP($G5589,Fuel_Mappings!$I$2:$I$36,Fuel_Mappings!$J$2:$J$36),""),"")</f>
        <v/>
      </c>
      <c r="S5589" s="5" t="str">
        <f t="shared" si="362"/>
        <v>5D1</v>
      </c>
      <c r="T5589" s="3" t="b">
        <f t="shared" si="363"/>
        <v>1</v>
      </c>
      <c r="U5589" s="3" t="b">
        <f t="shared" si="364"/>
        <v>1</v>
      </c>
    </row>
    <row r="5590" spans="1:21">
      <c r="A5590" s="10">
        <v>2630020020</v>
      </c>
      <c r="B5590" t="s">
        <v>1272</v>
      </c>
      <c r="C5590" t="s">
        <v>1545</v>
      </c>
      <c r="D5590" t="s">
        <v>1551</v>
      </c>
      <c r="E5590" t="s">
        <v>1240</v>
      </c>
      <c r="F5590" t="s">
        <v>272</v>
      </c>
      <c r="G5590" t="s">
        <v>1280</v>
      </c>
      <c r="H5590" t="s">
        <v>1236</v>
      </c>
      <c r="I5590" t="s">
        <v>1275</v>
      </c>
      <c r="J5590" t="s">
        <v>272</v>
      </c>
      <c r="K5590" s="3" t="str">
        <f t="shared" si="361"/>
        <v>POTWWastewater Treatment</v>
      </c>
      <c r="L5590" s="9" t="s">
        <v>1552</v>
      </c>
      <c r="M5590" s="9" t="s">
        <v>1481</v>
      </c>
      <c r="N5590" t="s">
        <v>41</v>
      </c>
      <c r="P5590" s="5" t="str">
        <f>IF(LOOKUP($K5590,Fuel_Mappings!$C$2:$C$255,Fuel_Mappings!$D$2:$D$255)&lt;&gt;"",LOOKUP($K5590,Fuel_Mappings!$C$2:$C$255,Fuel_Mappings!$D$2:$D$255),"")</f>
        <v/>
      </c>
      <c r="Q5590" s="5" t="str">
        <f>IF($P5590="Other_Fuel",IF(LOOKUP($G5590,Fuel_Mappings!$I$2:$I$36,Fuel_Mappings!$I$2:$I$36)=$G5590,LOOKUP($G5590,Fuel_Mappings!$I$2:$I$36,Fuel_Mappings!$J$2:$J$36),""),"")</f>
        <v/>
      </c>
      <c r="S5590" s="5" t="str">
        <f t="shared" si="362"/>
        <v>5D1</v>
      </c>
      <c r="T5590" s="3" t="b">
        <f t="shared" si="363"/>
        <v>1</v>
      </c>
      <c r="U5590" s="3" t="b">
        <f t="shared" si="364"/>
        <v>1</v>
      </c>
    </row>
    <row r="5591" spans="1:21">
      <c r="A5591" s="10">
        <v>2630040000</v>
      </c>
      <c r="B5591" t="s">
        <v>1272</v>
      </c>
      <c r="C5591" t="s">
        <v>1545</v>
      </c>
      <c r="D5591" t="s">
        <v>1551</v>
      </c>
      <c r="E5591" t="s">
        <v>1240</v>
      </c>
      <c r="F5591" t="s">
        <v>272</v>
      </c>
      <c r="G5591" t="s">
        <v>1280</v>
      </c>
      <c r="H5591" t="s">
        <v>1236</v>
      </c>
      <c r="I5591" t="s">
        <v>1275</v>
      </c>
      <c r="J5591" t="s">
        <v>21</v>
      </c>
      <c r="K5591" s="3" t="str">
        <f t="shared" si="361"/>
        <v>POTWOther</v>
      </c>
      <c r="L5591" s="9" t="s">
        <v>1552</v>
      </c>
      <c r="M5591" s="9" t="s">
        <v>1481</v>
      </c>
      <c r="N5591" t="s">
        <v>41</v>
      </c>
      <c r="P5591" s="5" t="str">
        <f>IF(LOOKUP($K5591,Fuel_Mappings!$C$2:$C$255,Fuel_Mappings!$D$2:$D$255)&lt;&gt;"",LOOKUP($K5591,Fuel_Mappings!$C$2:$C$255,Fuel_Mappings!$D$2:$D$255),"")</f>
        <v>Other_Fuel</v>
      </c>
      <c r="Q5591" s="5" t="str">
        <f>IF($P5591="Other_Fuel",IF(LOOKUP($G5591,Fuel_Mappings!$I$2:$I$36,Fuel_Mappings!$I$2:$I$36)=$G5591,LOOKUP($G5591,Fuel_Mappings!$I$2:$I$36,Fuel_Mappings!$J$2:$J$36),""),"")</f>
        <v/>
      </c>
      <c r="S5591" s="5" t="str">
        <f t="shared" si="362"/>
        <v>5D1</v>
      </c>
      <c r="T5591" s="3" t="b">
        <f t="shared" si="363"/>
        <v>1</v>
      </c>
      <c r="U5591" s="3" t="b">
        <f t="shared" si="364"/>
        <v>1</v>
      </c>
    </row>
    <row r="5592" spans="1:21">
      <c r="A5592" s="10">
        <v>2630010000</v>
      </c>
      <c r="B5592" t="s">
        <v>1272</v>
      </c>
      <c r="C5592" t="s">
        <v>1546</v>
      </c>
      <c r="D5592" t="s">
        <v>1548</v>
      </c>
      <c r="E5592" t="s">
        <v>1240</v>
      </c>
      <c r="F5592" t="s">
        <v>272</v>
      </c>
      <c r="G5592" t="s">
        <v>75</v>
      </c>
      <c r="H5592" t="s">
        <v>1236</v>
      </c>
      <c r="I5592" t="s">
        <v>1273</v>
      </c>
      <c r="J5592" t="s">
        <v>21</v>
      </c>
      <c r="K5592" s="3" t="str">
        <f t="shared" si="361"/>
        <v>Industrial Waste WaterOther</v>
      </c>
      <c r="L5592" s="9" t="s">
        <v>1547</v>
      </c>
      <c r="M5592" s="9" t="s">
        <v>1486</v>
      </c>
      <c r="N5592" t="s">
        <v>41</v>
      </c>
      <c r="P5592" s="5" t="str">
        <f>IF(LOOKUP($K5592,Fuel_Mappings!$C$2:$C$255,Fuel_Mappings!$D$2:$D$255)&lt;&gt;"",LOOKUP($K5592,Fuel_Mappings!$C$2:$C$255,Fuel_Mappings!$D$2:$D$255),"")</f>
        <v>Other_Fuel</v>
      </c>
      <c r="Q5592" s="5" t="str">
        <f>IF($P5592="Other_Fuel",IF(LOOKUP($G5592,Fuel_Mappings!$I$2:$I$36,Fuel_Mappings!$I$2:$I$36)=$G5592,LOOKUP($G5592,Fuel_Mappings!$I$2:$I$36,Fuel_Mappings!$J$2:$J$36),""),"")</f>
        <v/>
      </c>
      <c r="S5592" s="5" t="str">
        <f t="shared" si="362"/>
        <v>5D2</v>
      </c>
      <c r="T5592" s="3" t="b">
        <f t="shared" si="363"/>
        <v>1</v>
      </c>
      <c r="U5592" s="3" t="b">
        <f t="shared" si="364"/>
        <v>1</v>
      </c>
    </row>
    <row r="5593" spans="1:21">
      <c r="A5593" s="10">
        <v>30501660</v>
      </c>
      <c r="B5593" t="s">
        <v>1281</v>
      </c>
      <c r="C5593" t="s">
        <v>1282</v>
      </c>
      <c r="D5593" t="s">
        <v>1283</v>
      </c>
      <c r="E5593" t="s">
        <v>11</v>
      </c>
      <c r="F5593" t="s">
        <v>104</v>
      </c>
      <c r="G5593" t="s">
        <v>383</v>
      </c>
      <c r="H5593" t="s">
        <v>1236</v>
      </c>
      <c r="I5593" t="s">
        <v>21</v>
      </c>
      <c r="J5593" t="s">
        <v>21</v>
      </c>
      <c r="K5593" s="3" t="str">
        <f t="shared" si="361"/>
        <v>OtherOther</v>
      </c>
      <c r="L5593" s="9" t="s">
        <v>1487</v>
      </c>
      <c r="M5593" s="9" t="s">
        <v>1488</v>
      </c>
      <c r="N5593" t="s">
        <v>41</v>
      </c>
      <c r="P5593" s="5" t="str">
        <f>IF(LOOKUP($K5593,Fuel_Mappings!$C$2:$C$255,Fuel_Mappings!$D$2:$D$255)&lt;&gt;"",LOOKUP($K5593,Fuel_Mappings!$C$2:$C$255,Fuel_Mappings!$D$2:$D$255),"")</f>
        <v>Other_Fuel</v>
      </c>
      <c r="Q5593" s="5" t="str">
        <f>IF($P5593="Other_Fuel",IF(LOOKUP($G5593,Fuel_Mappings!$I$2:$I$36,Fuel_Mappings!$I$2:$I$36)=$G5593,LOOKUP($G5593,Fuel_Mappings!$I$2:$I$36,Fuel_Mappings!$J$2:$J$36),""),"")</f>
        <v/>
      </c>
      <c r="S5593" s="5" t="str">
        <f t="shared" si="362"/>
        <v>5E</v>
      </c>
      <c r="T5593" s="3" t="b">
        <f t="shared" si="363"/>
        <v>1</v>
      </c>
      <c r="U5593" s="3" t="b">
        <f t="shared" si="364"/>
        <v>1</v>
      </c>
    </row>
    <row r="5594" spans="1:21">
      <c r="A5594" s="10">
        <v>2861000010</v>
      </c>
      <c r="B5594" t="s">
        <v>1281</v>
      </c>
      <c r="C5594" t="s">
        <v>1282</v>
      </c>
      <c r="D5594" t="s">
        <v>1283</v>
      </c>
      <c r="E5594" t="s">
        <v>22</v>
      </c>
      <c r="F5594" t="s">
        <v>1297</v>
      </c>
      <c r="G5594" t="s">
        <v>1298</v>
      </c>
      <c r="H5594" t="s">
        <v>201</v>
      </c>
      <c r="I5594" t="s">
        <v>21</v>
      </c>
      <c r="J5594" t="s">
        <v>21</v>
      </c>
      <c r="K5594" s="3" t="str">
        <f t="shared" si="361"/>
        <v>OtherOther</v>
      </c>
      <c r="L5594" s="9" t="s">
        <v>1487</v>
      </c>
      <c r="M5594" s="9" t="s">
        <v>1488</v>
      </c>
      <c r="N5594" t="s">
        <v>41</v>
      </c>
      <c r="P5594" s="5" t="str">
        <f>IF(LOOKUP($K5594,Fuel_Mappings!$C$2:$C$255,Fuel_Mappings!$D$2:$D$255)&lt;&gt;"",LOOKUP($K5594,Fuel_Mappings!$C$2:$C$255,Fuel_Mappings!$D$2:$D$255),"")</f>
        <v>Other_Fuel</v>
      </c>
      <c r="Q5594" s="5" t="str">
        <f>IF($P5594="Other_Fuel",IF(LOOKUP($G5594,Fuel_Mappings!$I$2:$I$36,Fuel_Mappings!$I$2:$I$36)=$G5594,LOOKUP($G5594,Fuel_Mappings!$I$2:$I$36,Fuel_Mappings!$J$2:$J$36),""),"")</f>
        <v/>
      </c>
      <c r="S5594" s="5" t="str">
        <f t="shared" si="362"/>
        <v>5E</v>
      </c>
      <c r="T5594" s="3" t="b">
        <f t="shared" si="363"/>
        <v>1</v>
      </c>
      <c r="U5594" s="3" t="b">
        <f t="shared" si="364"/>
        <v>1</v>
      </c>
    </row>
    <row r="5595" spans="1:21">
      <c r="A5595" s="10">
        <v>49000601</v>
      </c>
      <c r="B5595" t="s">
        <v>1281</v>
      </c>
      <c r="C5595" t="s">
        <v>1282</v>
      </c>
      <c r="D5595" t="s">
        <v>1283</v>
      </c>
      <c r="E5595" t="s">
        <v>95</v>
      </c>
      <c r="F5595" t="s">
        <v>111</v>
      </c>
      <c r="G5595" t="s">
        <v>1292</v>
      </c>
      <c r="H5595" t="s">
        <v>1236</v>
      </c>
      <c r="I5595" t="s">
        <v>21</v>
      </c>
      <c r="J5595" t="s">
        <v>21</v>
      </c>
      <c r="K5595" s="3" t="str">
        <f t="shared" si="361"/>
        <v>OtherOther</v>
      </c>
      <c r="L5595" s="9" t="s">
        <v>1487</v>
      </c>
      <c r="M5595" s="9" t="s">
        <v>1488</v>
      </c>
      <c r="N5595" t="s">
        <v>41</v>
      </c>
      <c r="P5595" s="5" t="str">
        <f>IF(LOOKUP($K5595,Fuel_Mappings!$C$2:$C$255,Fuel_Mappings!$D$2:$D$255)&lt;&gt;"",LOOKUP($K5595,Fuel_Mappings!$C$2:$C$255,Fuel_Mappings!$D$2:$D$255),"")</f>
        <v>Other_Fuel</v>
      </c>
      <c r="Q5595" s="5" t="str">
        <f>IF($P5595="Other_Fuel",IF(LOOKUP($G5595,Fuel_Mappings!$I$2:$I$36,Fuel_Mappings!$I$2:$I$36)=$G5595,LOOKUP($G5595,Fuel_Mappings!$I$2:$I$36,Fuel_Mappings!$J$2:$J$36),""),"")</f>
        <v/>
      </c>
      <c r="S5595" s="5" t="str">
        <f t="shared" si="362"/>
        <v>5E</v>
      </c>
      <c r="T5595" s="3" t="b">
        <f t="shared" si="363"/>
        <v>1</v>
      </c>
      <c r="U5595" s="3" t="b">
        <f t="shared" si="364"/>
        <v>1</v>
      </c>
    </row>
    <row r="5596" spans="1:21">
      <c r="A5596" s="10">
        <v>49000208</v>
      </c>
      <c r="B5596" t="s">
        <v>1281</v>
      </c>
      <c r="C5596" t="s">
        <v>1282</v>
      </c>
      <c r="D5596" t="s">
        <v>1283</v>
      </c>
      <c r="E5596" t="s">
        <v>95</v>
      </c>
      <c r="F5596" t="s">
        <v>111</v>
      </c>
      <c r="G5596" t="s">
        <v>707</v>
      </c>
      <c r="H5596" t="s">
        <v>1236</v>
      </c>
      <c r="I5596" t="s">
        <v>21</v>
      </c>
      <c r="J5596" t="s">
        <v>21</v>
      </c>
      <c r="K5596" s="3" t="str">
        <f t="shared" si="361"/>
        <v>OtherOther</v>
      </c>
      <c r="L5596" s="9" t="s">
        <v>1487</v>
      </c>
      <c r="M5596" s="9" t="s">
        <v>1488</v>
      </c>
      <c r="N5596" t="s">
        <v>41</v>
      </c>
      <c r="P5596" s="5" t="str">
        <f>IF(LOOKUP($K5596,Fuel_Mappings!$C$2:$C$255,Fuel_Mappings!$D$2:$D$255)&lt;&gt;"",LOOKUP($K5596,Fuel_Mappings!$C$2:$C$255,Fuel_Mappings!$D$2:$D$255),"")</f>
        <v>Other_Fuel</v>
      </c>
      <c r="Q5596" s="5" t="str">
        <f>IF($P5596="Other_Fuel",IF(LOOKUP($G5596,Fuel_Mappings!$I$2:$I$36,Fuel_Mappings!$I$2:$I$36)=$G5596,LOOKUP($G5596,Fuel_Mappings!$I$2:$I$36,Fuel_Mappings!$J$2:$J$36),""),"")</f>
        <v/>
      </c>
      <c r="S5596" s="5" t="str">
        <f t="shared" si="362"/>
        <v>5E</v>
      </c>
      <c r="T5596" s="3" t="b">
        <f t="shared" si="363"/>
        <v>1</v>
      </c>
      <c r="U5596" s="3" t="b">
        <f t="shared" si="364"/>
        <v>1</v>
      </c>
    </row>
    <row r="5597" spans="1:21">
      <c r="A5597" s="10">
        <v>40204471</v>
      </c>
      <c r="B5597" t="s">
        <v>1281</v>
      </c>
      <c r="C5597" t="s">
        <v>1282</v>
      </c>
      <c r="D5597" t="s">
        <v>1283</v>
      </c>
      <c r="E5597" t="s">
        <v>95</v>
      </c>
      <c r="F5597" t="s">
        <v>96</v>
      </c>
      <c r="G5597" t="s">
        <v>923</v>
      </c>
      <c r="H5597" t="s">
        <v>1236</v>
      </c>
      <c r="I5597" t="s">
        <v>21</v>
      </c>
      <c r="J5597" t="s">
        <v>21</v>
      </c>
      <c r="K5597" s="3" t="str">
        <f t="shared" si="361"/>
        <v>OtherOther</v>
      </c>
      <c r="L5597" s="9" t="s">
        <v>1487</v>
      </c>
      <c r="M5597" s="9" t="s">
        <v>1488</v>
      </c>
      <c r="N5597" t="s">
        <v>41</v>
      </c>
      <c r="P5597" s="5" t="str">
        <f>IF(LOOKUP($K5597,Fuel_Mappings!$C$2:$C$255,Fuel_Mappings!$D$2:$D$255)&lt;&gt;"",LOOKUP($K5597,Fuel_Mappings!$C$2:$C$255,Fuel_Mappings!$D$2:$D$255),"")</f>
        <v>Other_Fuel</v>
      </c>
      <c r="Q5597" s="5" t="str">
        <f>IF($P5597="Other_Fuel",IF(LOOKUP($G5597,Fuel_Mappings!$I$2:$I$36,Fuel_Mappings!$I$2:$I$36)=$G5597,LOOKUP($G5597,Fuel_Mappings!$I$2:$I$36,Fuel_Mappings!$J$2:$J$36),""),"")</f>
        <v/>
      </c>
      <c r="S5597" s="5" t="str">
        <f t="shared" si="362"/>
        <v>5E</v>
      </c>
      <c r="T5597" s="3" t="b">
        <f t="shared" si="363"/>
        <v>1</v>
      </c>
      <c r="U5597" s="3" t="b">
        <f t="shared" si="364"/>
        <v>1</v>
      </c>
    </row>
    <row r="5598" spans="1:21">
      <c r="A5598" s="10">
        <v>50410406</v>
      </c>
      <c r="B5598" t="s">
        <v>1281</v>
      </c>
      <c r="C5598" t="s">
        <v>1282</v>
      </c>
      <c r="D5598" t="s">
        <v>1283</v>
      </c>
      <c r="E5598" t="s">
        <v>114</v>
      </c>
      <c r="F5598" t="s">
        <v>438</v>
      </c>
      <c r="G5598" t="s">
        <v>1284</v>
      </c>
      <c r="H5598" t="s">
        <v>1236</v>
      </c>
      <c r="I5598" t="s">
        <v>21</v>
      </c>
      <c r="J5598" t="s">
        <v>21</v>
      </c>
      <c r="K5598" s="3" t="str">
        <f t="shared" si="361"/>
        <v>OtherOther</v>
      </c>
      <c r="L5598" s="9" t="s">
        <v>1487</v>
      </c>
      <c r="M5598" s="9" t="s">
        <v>1488</v>
      </c>
      <c r="N5598" t="s">
        <v>41</v>
      </c>
      <c r="P5598" s="5" t="str">
        <f>IF(LOOKUP($K5598,Fuel_Mappings!$C$2:$C$255,Fuel_Mappings!$D$2:$D$255)&lt;&gt;"",LOOKUP($K5598,Fuel_Mappings!$C$2:$C$255,Fuel_Mappings!$D$2:$D$255),"")</f>
        <v>Other_Fuel</v>
      </c>
      <c r="Q5598" s="5" t="str">
        <f>IF($P5598="Other_Fuel",IF(LOOKUP($G5598,Fuel_Mappings!$I$2:$I$36,Fuel_Mappings!$I$2:$I$36)=$G5598,LOOKUP($G5598,Fuel_Mappings!$I$2:$I$36,Fuel_Mappings!$J$2:$J$36),""),"")</f>
        <v/>
      </c>
      <c r="S5598" s="5" t="str">
        <f t="shared" si="362"/>
        <v>5E</v>
      </c>
      <c r="T5598" s="3" t="b">
        <f t="shared" si="363"/>
        <v>1</v>
      </c>
      <c r="U5598" s="3" t="b">
        <f t="shared" si="364"/>
        <v>1</v>
      </c>
    </row>
    <row r="5599" spans="1:21">
      <c r="A5599" s="10">
        <v>50410420</v>
      </c>
      <c r="B5599" t="s">
        <v>1281</v>
      </c>
      <c r="C5599" t="s">
        <v>1282</v>
      </c>
      <c r="D5599" t="s">
        <v>1283</v>
      </c>
      <c r="E5599" t="s">
        <v>114</v>
      </c>
      <c r="F5599" t="s">
        <v>438</v>
      </c>
      <c r="G5599" t="s">
        <v>1284</v>
      </c>
      <c r="H5599" t="s">
        <v>1236</v>
      </c>
      <c r="I5599" t="s">
        <v>21</v>
      </c>
      <c r="J5599" t="s">
        <v>21</v>
      </c>
      <c r="K5599" s="3" t="str">
        <f t="shared" si="361"/>
        <v>OtherOther</v>
      </c>
      <c r="L5599" s="9" t="s">
        <v>1487</v>
      </c>
      <c r="M5599" s="9" t="s">
        <v>1488</v>
      </c>
      <c r="N5599" t="s">
        <v>41</v>
      </c>
      <c r="P5599" s="5" t="str">
        <f>IF(LOOKUP($K5599,Fuel_Mappings!$C$2:$C$255,Fuel_Mappings!$D$2:$D$255)&lt;&gt;"",LOOKUP($K5599,Fuel_Mappings!$C$2:$C$255,Fuel_Mappings!$D$2:$D$255),"")</f>
        <v>Other_Fuel</v>
      </c>
      <c r="Q5599" s="5" t="str">
        <f>IF($P5599="Other_Fuel",IF(LOOKUP($G5599,Fuel_Mappings!$I$2:$I$36,Fuel_Mappings!$I$2:$I$36)=$G5599,LOOKUP($G5599,Fuel_Mappings!$I$2:$I$36,Fuel_Mappings!$J$2:$J$36),""),"")</f>
        <v/>
      </c>
      <c r="S5599" s="5" t="str">
        <f t="shared" si="362"/>
        <v>5E</v>
      </c>
      <c r="T5599" s="3" t="b">
        <f t="shared" si="363"/>
        <v>1</v>
      </c>
      <c r="U5599" s="3" t="b">
        <f t="shared" si="364"/>
        <v>1</v>
      </c>
    </row>
    <row r="5600" spans="1:21">
      <c r="A5600" s="10">
        <v>50490004</v>
      </c>
      <c r="B5600" t="s">
        <v>1281</v>
      </c>
      <c r="C5600" t="s">
        <v>1282</v>
      </c>
      <c r="D5600" t="s">
        <v>1283</v>
      </c>
      <c r="E5600" t="s">
        <v>114</v>
      </c>
      <c r="F5600" t="s">
        <v>438</v>
      </c>
      <c r="G5600" t="s">
        <v>505</v>
      </c>
      <c r="H5600" t="s">
        <v>1236</v>
      </c>
      <c r="I5600" t="s">
        <v>21</v>
      </c>
      <c r="J5600" t="s">
        <v>21</v>
      </c>
      <c r="K5600" s="3" t="str">
        <f t="shared" si="361"/>
        <v>OtherOther</v>
      </c>
      <c r="L5600" s="9" t="s">
        <v>1487</v>
      </c>
      <c r="M5600" s="9" t="s">
        <v>1488</v>
      </c>
      <c r="N5600" t="s">
        <v>41</v>
      </c>
      <c r="P5600" s="5" t="str">
        <f>IF(LOOKUP($K5600,Fuel_Mappings!$C$2:$C$255,Fuel_Mappings!$D$2:$D$255)&lt;&gt;"",LOOKUP($K5600,Fuel_Mappings!$C$2:$C$255,Fuel_Mappings!$D$2:$D$255),"")</f>
        <v>Other_Fuel</v>
      </c>
      <c r="Q5600" s="5" t="str">
        <f>IF($P5600="Other_Fuel",IF(LOOKUP($G5600,Fuel_Mappings!$I$2:$I$36,Fuel_Mappings!$I$2:$I$36)=$G5600,LOOKUP($G5600,Fuel_Mappings!$I$2:$I$36,Fuel_Mappings!$J$2:$J$36),""),"")</f>
        <v/>
      </c>
      <c r="S5600" s="5" t="str">
        <f t="shared" si="362"/>
        <v>5E</v>
      </c>
      <c r="T5600" s="3" t="b">
        <f t="shared" si="363"/>
        <v>1</v>
      </c>
      <c r="U5600" s="3" t="b">
        <f t="shared" si="364"/>
        <v>1</v>
      </c>
    </row>
    <row r="5601" spans="1:21">
      <c r="A5601" s="10">
        <v>50400201</v>
      </c>
      <c r="B5601" t="s">
        <v>1281</v>
      </c>
      <c r="C5601" t="s">
        <v>1282</v>
      </c>
      <c r="D5601" t="s">
        <v>1283</v>
      </c>
      <c r="E5601" t="s">
        <v>114</v>
      </c>
      <c r="F5601" t="s">
        <v>438</v>
      </c>
      <c r="G5601" t="s">
        <v>505</v>
      </c>
      <c r="H5601" t="s">
        <v>1236</v>
      </c>
      <c r="I5601" t="s">
        <v>21</v>
      </c>
      <c r="J5601" t="s">
        <v>21</v>
      </c>
      <c r="K5601" s="3" t="str">
        <f t="shared" si="361"/>
        <v>OtherOther</v>
      </c>
      <c r="L5601" s="9" t="s">
        <v>1487</v>
      </c>
      <c r="M5601" s="9" t="s">
        <v>1488</v>
      </c>
      <c r="N5601" t="s">
        <v>41</v>
      </c>
      <c r="P5601" s="5" t="str">
        <f>IF(LOOKUP($K5601,Fuel_Mappings!$C$2:$C$255,Fuel_Mappings!$D$2:$D$255)&lt;&gt;"",LOOKUP($K5601,Fuel_Mappings!$C$2:$C$255,Fuel_Mappings!$D$2:$D$255),"")</f>
        <v>Other_Fuel</v>
      </c>
      <c r="Q5601" s="5" t="str">
        <f>IF($P5601="Other_Fuel",IF(LOOKUP($G5601,Fuel_Mappings!$I$2:$I$36,Fuel_Mappings!$I$2:$I$36)=$G5601,LOOKUP($G5601,Fuel_Mappings!$I$2:$I$36,Fuel_Mappings!$J$2:$J$36),""),"")</f>
        <v/>
      </c>
      <c r="S5601" s="5" t="str">
        <f t="shared" si="362"/>
        <v>5E</v>
      </c>
      <c r="T5601" s="3" t="b">
        <f t="shared" si="363"/>
        <v>1</v>
      </c>
      <c r="U5601" s="3" t="b">
        <f t="shared" si="364"/>
        <v>1</v>
      </c>
    </row>
    <row r="5602" spans="1:21">
      <c r="A5602" s="10">
        <v>50400301</v>
      </c>
      <c r="B5602" t="s">
        <v>1281</v>
      </c>
      <c r="C5602" t="s">
        <v>1282</v>
      </c>
      <c r="D5602" t="s">
        <v>1283</v>
      </c>
      <c r="E5602" t="s">
        <v>114</v>
      </c>
      <c r="F5602" t="s">
        <v>438</v>
      </c>
      <c r="G5602" t="s">
        <v>505</v>
      </c>
      <c r="H5602" t="s">
        <v>1236</v>
      </c>
      <c r="I5602" t="s">
        <v>21</v>
      </c>
      <c r="J5602" t="s">
        <v>21</v>
      </c>
      <c r="K5602" s="3" t="str">
        <f t="shared" si="361"/>
        <v>OtherOther</v>
      </c>
      <c r="L5602" s="9" t="s">
        <v>1487</v>
      </c>
      <c r="M5602" s="9" t="s">
        <v>1488</v>
      </c>
      <c r="N5602" t="s">
        <v>41</v>
      </c>
      <c r="P5602" s="5" t="str">
        <f>IF(LOOKUP($K5602,Fuel_Mappings!$C$2:$C$255,Fuel_Mappings!$D$2:$D$255)&lt;&gt;"",LOOKUP($K5602,Fuel_Mappings!$C$2:$C$255,Fuel_Mappings!$D$2:$D$255),"")</f>
        <v>Other_Fuel</v>
      </c>
      <c r="Q5602" s="5" t="str">
        <f>IF($P5602="Other_Fuel",IF(LOOKUP($G5602,Fuel_Mappings!$I$2:$I$36,Fuel_Mappings!$I$2:$I$36)=$G5602,LOOKUP($G5602,Fuel_Mappings!$I$2:$I$36,Fuel_Mappings!$J$2:$J$36),""),"")</f>
        <v/>
      </c>
      <c r="S5602" s="5" t="str">
        <f t="shared" si="362"/>
        <v>5E</v>
      </c>
      <c r="T5602" s="3" t="b">
        <f t="shared" si="363"/>
        <v>1</v>
      </c>
      <c r="U5602" s="3" t="b">
        <f t="shared" si="364"/>
        <v>1</v>
      </c>
    </row>
    <row r="5603" spans="1:21">
      <c r="A5603" s="10">
        <v>50400320</v>
      </c>
      <c r="B5603" t="s">
        <v>1281</v>
      </c>
      <c r="C5603" t="s">
        <v>1282</v>
      </c>
      <c r="D5603" t="s">
        <v>1283</v>
      </c>
      <c r="E5603" t="s">
        <v>114</v>
      </c>
      <c r="F5603" t="s">
        <v>438</v>
      </c>
      <c r="G5603" t="s">
        <v>505</v>
      </c>
      <c r="H5603" t="s">
        <v>1236</v>
      </c>
      <c r="I5603" t="s">
        <v>21</v>
      </c>
      <c r="J5603" t="s">
        <v>21</v>
      </c>
      <c r="K5603" s="3" t="str">
        <f t="shared" si="361"/>
        <v>OtherOther</v>
      </c>
      <c r="L5603" s="9" t="s">
        <v>1487</v>
      </c>
      <c r="M5603" s="9" t="s">
        <v>1488</v>
      </c>
      <c r="N5603" t="s">
        <v>41</v>
      </c>
      <c r="P5603" s="5" t="str">
        <f>IF(LOOKUP($K5603,Fuel_Mappings!$C$2:$C$255,Fuel_Mappings!$D$2:$D$255)&lt;&gt;"",LOOKUP($K5603,Fuel_Mappings!$C$2:$C$255,Fuel_Mappings!$D$2:$D$255),"")</f>
        <v>Other_Fuel</v>
      </c>
      <c r="Q5603" s="5" t="str">
        <f>IF($P5603="Other_Fuel",IF(LOOKUP($G5603,Fuel_Mappings!$I$2:$I$36,Fuel_Mappings!$I$2:$I$36)=$G5603,LOOKUP($G5603,Fuel_Mappings!$I$2:$I$36,Fuel_Mappings!$J$2:$J$36),""),"")</f>
        <v/>
      </c>
      <c r="S5603" s="5" t="str">
        <f t="shared" si="362"/>
        <v>5E</v>
      </c>
      <c r="T5603" s="3" t="b">
        <f t="shared" si="363"/>
        <v>1</v>
      </c>
      <c r="U5603" s="3" t="b">
        <f t="shared" si="364"/>
        <v>1</v>
      </c>
    </row>
    <row r="5604" spans="1:21">
      <c r="A5604" s="10">
        <v>50410212</v>
      </c>
      <c r="B5604" t="s">
        <v>1281</v>
      </c>
      <c r="C5604" t="s">
        <v>1282</v>
      </c>
      <c r="D5604" t="s">
        <v>1283</v>
      </c>
      <c r="E5604" t="s">
        <v>114</v>
      </c>
      <c r="F5604" t="s">
        <v>438</v>
      </c>
      <c r="G5604" t="s">
        <v>1285</v>
      </c>
      <c r="H5604" t="s">
        <v>1236</v>
      </c>
      <c r="I5604" t="s">
        <v>21</v>
      </c>
      <c r="J5604" t="s">
        <v>21</v>
      </c>
      <c r="K5604" s="3" t="str">
        <f t="shared" si="361"/>
        <v>OtherOther</v>
      </c>
      <c r="L5604" s="9" t="s">
        <v>1487</v>
      </c>
      <c r="M5604" s="9" t="s">
        <v>1488</v>
      </c>
      <c r="N5604" t="s">
        <v>41</v>
      </c>
      <c r="P5604" s="5" t="str">
        <f>IF(LOOKUP($K5604,Fuel_Mappings!$C$2:$C$255,Fuel_Mappings!$D$2:$D$255)&lt;&gt;"",LOOKUP($K5604,Fuel_Mappings!$C$2:$C$255,Fuel_Mappings!$D$2:$D$255),"")</f>
        <v>Other_Fuel</v>
      </c>
      <c r="Q5604" s="5" t="str">
        <f>IF($P5604="Other_Fuel",IF(LOOKUP($G5604,Fuel_Mappings!$I$2:$I$36,Fuel_Mappings!$I$2:$I$36)=$G5604,LOOKUP($G5604,Fuel_Mappings!$I$2:$I$36,Fuel_Mappings!$J$2:$J$36),""),"")</f>
        <v/>
      </c>
      <c r="S5604" s="5" t="str">
        <f t="shared" si="362"/>
        <v>5E</v>
      </c>
      <c r="T5604" s="3" t="b">
        <f t="shared" si="363"/>
        <v>1</v>
      </c>
      <c r="U5604" s="3" t="b">
        <f t="shared" si="364"/>
        <v>1</v>
      </c>
    </row>
    <row r="5605" spans="1:21">
      <c r="A5605" s="10">
        <v>50410311</v>
      </c>
      <c r="B5605" t="s">
        <v>1281</v>
      </c>
      <c r="C5605" t="s">
        <v>1282</v>
      </c>
      <c r="D5605" t="s">
        <v>1283</v>
      </c>
      <c r="E5605" t="s">
        <v>114</v>
      </c>
      <c r="F5605" t="s">
        <v>438</v>
      </c>
      <c r="G5605" t="s">
        <v>1286</v>
      </c>
      <c r="H5605" t="s">
        <v>1236</v>
      </c>
      <c r="I5605" t="s">
        <v>21</v>
      </c>
      <c r="J5605" t="s">
        <v>21</v>
      </c>
      <c r="K5605" s="3" t="str">
        <f t="shared" si="361"/>
        <v>OtherOther</v>
      </c>
      <c r="L5605" s="9" t="s">
        <v>1487</v>
      </c>
      <c r="M5605" s="9" t="s">
        <v>1488</v>
      </c>
      <c r="N5605" t="s">
        <v>41</v>
      </c>
      <c r="P5605" s="5" t="str">
        <f>IF(LOOKUP($K5605,Fuel_Mappings!$C$2:$C$255,Fuel_Mappings!$D$2:$D$255)&lt;&gt;"",LOOKUP($K5605,Fuel_Mappings!$C$2:$C$255,Fuel_Mappings!$D$2:$D$255),"")</f>
        <v>Other_Fuel</v>
      </c>
      <c r="Q5605" s="5" t="str">
        <f>IF($P5605="Other_Fuel",IF(LOOKUP($G5605,Fuel_Mappings!$I$2:$I$36,Fuel_Mappings!$I$2:$I$36)=$G5605,LOOKUP($G5605,Fuel_Mappings!$I$2:$I$36,Fuel_Mappings!$J$2:$J$36),""),"")</f>
        <v/>
      </c>
      <c r="S5605" s="5" t="str">
        <f t="shared" si="362"/>
        <v>5E</v>
      </c>
      <c r="T5605" s="3" t="b">
        <f t="shared" si="363"/>
        <v>1</v>
      </c>
      <c r="U5605" s="3" t="b">
        <f t="shared" si="364"/>
        <v>1</v>
      </c>
    </row>
    <row r="5606" spans="1:21">
      <c r="A5606" s="10">
        <v>50410312</v>
      </c>
      <c r="B5606" t="s">
        <v>1281</v>
      </c>
      <c r="C5606" t="s">
        <v>1282</v>
      </c>
      <c r="D5606" t="s">
        <v>1283</v>
      </c>
      <c r="E5606" t="s">
        <v>114</v>
      </c>
      <c r="F5606" t="s">
        <v>438</v>
      </c>
      <c r="G5606" t="s">
        <v>1286</v>
      </c>
      <c r="H5606" t="s">
        <v>1236</v>
      </c>
      <c r="I5606" t="s">
        <v>21</v>
      </c>
      <c r="J5606" t="s">
        <v>21</v>
      </c>
      <c r="K5606" s="3" t="str">
        <f t="shared" si="361"/>
        <v>OtherOther</v>
      </c>
      <c r="L5606" s="9" t="s">
        <v>1487</v>
      </c>
      <c r="M5606" s="9" t="s">
        <v>1488</v>
      </c>
      <c r="N5606" t="s">
        <v>41</v>
      </c>
      <c r="P5606" s="5" t="str">
        <f>IF(LOOKUP($K5606,Fuel_Mappings!$C$2:$C$255,Fuel_Mappings!$D$2:$D$255)&lt;&gt;"",LOOKUP($K5606,Fuel_Mappings!$C$2:$C$255,Fuel_Mappings!$D$2:$D$255),"")</f>
        <v>Other_Fuel</v>
      </c>
      <c r="Q5606" s="5" t="str">
        <f>IF($P5606="Other_Fuel",IF(LOOKUP($G5606,Fuel_Mappings!$I$2:$I$36,Fuel_Mappings!$I$2:$I$36)=$G5606,LOOKUP($G5606,Fuel_Mappings!$I$2:$I$36,Fuel_Mappings!$J$2:$J$36),""),"")</f>
        <v/>
      </c>
      <c r="S5606" s="5" t="str">
        <f t="shared" si="362"/>
        <v>5E</v>
      </c>
      <c r="T5606" s="3" t="b">
        <f t="shared" si="363"/>
        <v>1</v>
      </c>
      <c r="U5606" s="3" t="b">
        <f t="shared" si="364"/>
        <v>1</v>
      </c>
    </row>
    <row r="5607" spans="1:21">
      <c r="A5607" s="10">
        <v>50410405</v>
      </c>
      <c r="B5607" t="s">
        <v>1281</v>
      </c>
      <c r="C5607" t="s">
        <v>1282</v>
      </c>
      <c r="D5607" t="s">
        <v>1283</v>
      </c>
      <c r="E5607" t="s">
        <v>114</v>
      </c>
      <c r="F5607" t="s">
        <v>438</v>
      </c>
      <c r="G5607" t="s">
        <v>1284</v>
      </c>
      <c r="H5607" t="s">
        <v>1236</v>
      </c>
      <c r="I5607" t="s">
        <v>21</v>
      </c>
      <c r="J5607" t="s">
        <v>21</v>
      </c>
      <c r="K5607" s="3" t="str">
        <f t="shared" si="361"/>
        <v>OtherOther</v>
      </c>
      <c r="L5607" s="9" t="s">
        <v>1487</v>
      </c>
      <c r="M5607" s="9" t="s">
        <v>1488</v>
      </c>
      <c r="N5607" t="s">
        <v>41</v>
      </c>
      <c r="P5607" s="5" t="str">
        <f>IF(LOOKUP($K5607,Fuel_Mappings!$C$2:$C$255,Fuel_Mappings!$D$2:$D$255)&lt;&gt;"",LOOKUP($K5607,Fuel_Mappings!$C$2:$C$255,Fuel_Mappings!$D$2:$D$255),"")</f>
        <v>Other_Fuel</v>
      </c>
      <c r="Q5607" s="5" t="str">
        <f>IF($P5607="Other_Fuel",IF(LOOKUP($G5607,Fuel_Mappings!$I$2:$I$36,Fuel_Mappings!$I$2:$I$36)=$G5607,LOOKUP($G5607,Fuel_Mappings!$I$2:$I$36,Fuel_Mappings!$J$2:$J$36),""),"")</f>
        <v/>
      </c>
      <c r="S5607" s="5" t="str">
        <f t="shared" si="362"/>
        <v>5E</v>
      </c>
      <c r="T5607" s="3" t="b">
        <f t="shared" si="363"/>
        <v>1</v>
      </c>
      <c r="U5607" s="3" t="b">
        <f t="shared" si="364"/>
        <v>1</v>
      </c>
    </row>
    <row r="5608" spans="1:21">
      <c r="A5608" s="10">
        <v>50410563</v>
      </c>
      <c r="B5608" t="s">
        <v>1281</v>
      </c>
      <c r="C5608" t="s">
        <v>1282</v>
      </c>
      <c r="D5608" t="s">
        <v>1283</v>
      </c>
      <c r="E5608" t="s">
        <v>114</v>
      </c>
      <c r="F5608" t="s">
        <v>438</v>
      </c>
      <c r="G5608" t="s">
        <v>1287</v>
      </c>
      <c r="H5608" t="s">
        <v>1236</v>
      </c>
      <c r="I5608" t="s">
        <v>21</v>
      </c>
      <c r="J5608" t="s">
        <v>21</v>
      </c>
      <c r="K5608" s="3" t="str">
        <f t="shared" si="361"/>
        <v>OtherOther</v>
      </c>
      <c r="L5608" s="9" t="s">
        <v>1487</v>
      </c>
      <c r="M5608" s="9" t="s">
        <v>1488</v>
      </c>
      <c r="N5608" t="s">
        <v>41</v>
      </c>
      <c r="P5608" s="5" t="str">
        <f>IF(LOOKUP($K5608,Fuel_Mappings!$C$2:$C$255,Fuel_Mappings!$D$2:$D$255)&lt;&gt;"",LOOKUP($K5608,Fuel_Mappings!$C$2:$C$255,Fuel_Mappings!$D$2:$D$255),"")</f>
        <v>Other_Fuel</v>
      </c>
      <c r="Q5608" s="5" t="str">
        <f>IF($P5608="Other_Fuel",IF(LOOKUP($G5608,Fuel_Mappings!$I$2:$I$36,Fuel_Mappings!$I$2:$I$36)=$G5608,LOOKUP($G5608,Fuel_Mappings!$I$2:$I$36,Fuel_Mappings!$J$2:$J$36),""),"")</f>
        <v/>
      </c>
      <c r="S5608" s="5" t="str">
        <f t="shared" si="362"/>
        <v>5E</v>
      </c>
      <c r="T5608" s="3" t="b">
        <f t="shared" si="363"/>
        <v>1</v>
      </c>
      <c r="U5608" s="3" t="b">
        <f t="shared" si="364"/>
        <v>1</v>
      </c>
    </row>
    <row r="5609" spans="1:21">
      <c r="A5609" s="10">
        <v>50410120</v>
      </c>
      <c r="B5609" t="s">
        <v>1281</v>
      </c>
      <c r="C5609" t="s">
        <v>1282</v>
      </c>
      <c r="D5609" t="s">
        <v>1283</v>
      </c>
      <c r="E5609" t="s">
        <v>114</v>
      </c>
      <c r="F5609" t="s">
        <v>438</v>
      </c>
      <c r="G5609" t="s">
        <v>1290</v>
      </c>
      <c r="H5609" t="s">
        <v>1236</v>
      </c>
      <c r="I5609" t="s">
        <v>21</v>
      </c>
      <c r="J5609" t="s">
        <v>21</v>
      </c>
      <c r="K5609" s="3" t="str">
        <f t="shared" si="361"/>
        <v>OtherOther</v>
      </c>
      <c r="L5609" s="9" t="s">
        <v>1487</v>
      </c>
      <c r="M5609" s="9" t="s">
        <v>1488</v>
      </c>
      <c r="N5609" t="s">
        <v>41</v>
      </c>
      <c r="P5609" s="5" t="str">
        <f>IF(LOOKUP($K5609,Fuel_Mappings!$C$2:$C$255,Fuel_Mappings!$D$2:$D$255)&lt;&gt;"",LOOKUP($K5609,Fuel_Mappings!$C$2:$C$255,Fuel_Mappings!$D$2:$D$255),"")</f>
        <v>Other_Fuel</v>
      </c>
      <c r="Q5609" s="5" t="str">
        <f>IF($P5609="Other_Fuel",IF(LOOKUP($G5609,Fuel_Mappings!$I$2:$I$36,Fuel_Mappings!$I$2:$I$36)=$G5609,LOOKUP($G5609,Fuel_Mappings!$I$2:$I$36,Fuel_Mappings!$J$2:$J$36),""),"")</f>
        <v/>
      </c>
      <c r="S5609" s="5" t="str">
        <f t="shared" si="362"/>
        <v>5E</v>
      </c>
      <c r="T5609" s="3" t="b">
        <f t="shared" si="363"/>
        <v>1</v>
      </c>
      <c r="U5609" s="3" t="b">
        <f t="shared" si="364"/>
        <v>1</v>
      </c>
    </row>
    <row r="5610" spans="1:21">
      <c r="A5610" s="10">
        <v>50410310</v>
      </c>
      <c r="B5610" t="s">
        <v>1281</v>
      </c>
      <c r="C5610" t="s">
        <v>1282</v>
      </c>
      <c r="D5610" t="s">
        <v>1283</v>
      </c>
      <c r="E5610" t="s">
        <v>114</v>
      </c>
      <c r="F5610" t="s">
        <v>438</v>
      </c>
      <c r="G5610" t="s">
        <v>1286</v>
      </c>
      <c r="H5610" t="s">
        <v>1236</v>
      </c>
      <c r="I5610" t="s">
        <v>21</v>
      </c>
      <c r="J5610" t="s">
        <v>21</v>
      </c>
      <c r="K5610" s="3" t="str">
        <f t="shared" si="361"/>
        <v>OtherOther</v>
      </c>
      <c r="L5610" s="9" t="s">
        <v>1487</v>
      </c>
      <c r="M5610" s="9" t="s">
        <v>1488</v>
      </c>
      <c r="N5610" t="s">
        <v>41</v>
      </c>
      <c r="P5610" s="5" t="str">
        <f>IF(LOOKUP($K5610,Fuel_Mappings!$C$2:$C$255,Fuel_Mappings!$D$2:$D$255)&lt;&gt;"",LOOKUP($K5610,Fuel_Mappings!$C$2:$C$255,Fuel_Mappings!$D$2:$D$255),"")</f>
        <v>Other_Fuel</v>
      </c>
      <c r="Q5610" s="5" t="str">
        <f>IF($P5610="Other_Fuel",IF(LOOKUP($G5610,Fuel_Mappings!$I$2:$I$36,Fuel_Mappings!$I$2:$I$36)=$G5610,LOOKUP($G5610,Fuel_Mappings!$I$2:$I$36,Fuel_Mappings!$J$2:$J$36),""),"")</f>
        <v/>
      </c>
      <c r="S5610" s="5" t="str">
        <f t="shared" si="362"/>
        <v>5E</v>
      </c>
      <c r="T5610" s="3" t="b">
        <f t="shared" si="363"/>
        <v>1</v>
      </c>
      <c r="U5610" s="3" t="b">
        <f t="shared" si="364"/>
        <v>1</v>
      </c>
    </row>
    <row r="5611" spans="1:21">
      <c r="A5611" s="10">
        <v>50410720</v>
      </c>
      <c r="B5611" t="s">
        <v>1281</v>
      </c>
      <c r="C5611" t="s">
        <v>1282</v>
      </c>
      <c r="D5611" t="s">
        <v>1283</v>
      </c>
      <c r="E5611" t="s">
        <v>114</v>
      </c>
      <c r="F5611" t="s">
        <v>438</v>
      </c>
      <c r="G5611" t="s">
        <v>1291</v>
      </c>
      <c r="H5611" t="s">
        <v>1236</v>
      </c>
      <c r="I5611" t="s">
        <v>21</v>
      </c>
      <c r="J5611" t="s">
        <v>21</v>
      </c>
      <c r="K5611" s="3" t="str">
        <f t="shared" si="361"/>
        <v>OtherOther</v>
      </c>
      <c r="L5611" s="9" t="s">
        <v>1487</v>
      </c>
      <c r="M5611" s="9" t="s">
        <v>1488</v>
      </c>
      <c r="N5611" t="s">
        <v>41</v>
      </c>
      <c r="P5611" s="5" t="str">
        <f>IF(LOOKUP($K5611,Fuel_Mappings!$C$2:$C$255,Fuel_Mappings!$D$2:$D$255)&lt;&gt;"",LOOKUP($K5611,Fuel_Mappings!$C$2:$C$255,Fuel_Mappings!$D$2:$D$255),"")</f>
        <v>Other_Fuel</v>
      </c>
      <c r="Q5611" s="5" t="str">
        <f>IF($P5611="Other_Fuel",IF(LOOKUP($G5611,Fuel_Mappings!$I$2:$I$36,Fuel_Mappings!$I$2:$I$36)=$G5611,LOOKUP($G5611,Fuel_Mappings!$I$2:$I$36,Fuel_Mappings!$J$2:$J$36),""),"")</f>
        <v/>
      </c>
      <c r="S5611" s="5" t="str">
        <f t="shared" si="362"/>
        <v>5E</v>
      </c>
      <c r="T5611" s="3" t="b">
        <f t="shared" si="363"/>
        <v>1</v>
      </c>
      <c r="U5611" s="3" t="b">
        <f t="shared" si="364"/>
        <v>1</v>
      </c>
    </row>
    <row r="5612" spans="1:21">
      <c r="A5612" s="10">
        <v>50410780</v>
      </c>
      <c r="B5612" t="s">
        <v>1281</v>
      </c>
      <c r="C5612" t="s">
        <v>1282</v>
      </c>
      <c r="D5612" t="s">
        <v>1283</v>
      </c>
      <c r="E5612" t="s">
        <v>114</v>
      </c>
      <c r="F5612" t="s">
        <v>438</v>
      </c>
      <c r="G5612" t="s">
        <v>1291</v>
      </c>
      <c r="H5612" t="s">
        <v>1236</v>
      </c>
      <c r="I5612" t="s">
        <v>21</v>
      </c>
      <c r="J5612" t="s">
        <v>21</v>
      </c>
      <c r="K5612" s="3" t="str">
        <f t="shared" si="361"/>
        <v>OtherOther</v>
      </c>
      <c r="L5612" s="9" t="s">
        <v>1487</v>
      </c>
      <c r="M5612" s="9" t="s">
        <v>1488</v>
      </c>
      <c r="N5612" t="s">
        <v>41</v>
      </c>
      <c r="P5612" s="5" t="str">
        <f>IF(LOOKUP($K5612,Fuel_Mappings!$C$2:$C$255,Fuel_Mappings!$D$2:$D$255)&lt;&gt;"",LOOKUP($K5612,Fuel_Mappings!$C$2:$C$255,Fuel_Mappings!$D$2:$D$255),"")</f>
        <v>Other_Fuel</v>
      </c>
      <c r="Q5612" s="5" t="str">
        <f>IF($P5612="Other_Fuel",IF(LOOKUP($G5612,Fuel_Mappings!$I$2:$I$36,Fuel_Mappings!$I$2:$I$36)=$G5612,LOOKUP($G5612,Fuel_Mappings!$I$2:$I$36,Fuel_Mappings!$J$2:$J$36),""),"")</f>
        <v/>
      </c>
      <c r="S5612" s="5" t="str">
        <f t="shared" si="362"/>
        <v>5E</v>
      </c>
      <c r="T5612" s="3" t="b">
        <f t="shared" si="363"/>
        <v>1</v>
      </c>
      <c r="U5612" s="3" t="b">
        <f t="shared" si="364"/>
        <v>1</v>
      </c>
    </row>
    <row r="5613" spans="1:21">
      <c r="A5613" s="10">
        <v>50410722</v>
      </c>
      <c r="B5613" t="s">
        <v>1281</v>
      </c>
      <c r="C5613" t="s">
        <v>1282</v>
      </c>
      <c r="D5613" t="s">
        <v>1283</v>
      </c>
      <c r="E5613" t="s">
        <v>114</v>
      </c>
      <c r="F5613" t="s">
        <v>438</v>
      </c>
      <c r="G5613" t="s">
        <v>1291</v>
      </c>
      <c r="H5613" t="s">
        <v>1236</v>
      </c>
      <c r="I5613" t="s">
        <v>21</v>
      </c>
      <c r="J5613" t="s">
        <v>21</v>
      </c>
      <c r="K5613" s="3" t="str">
        <f t="shared" si="361"/>
        <v>OtherOther</v>
      </c>
      <c r="L5613" s="9" t="s">
        <v>1487</v>
      </c>
      <c r="M5613" s="9" t="s">
        <v>1488</v>
      </c>
      <c r="N5613" t="s">
        <v>41</v>
      </c>
      <c r="P5613" s="5" t="str">
        <f>IF(LOOKUP($K5613,Fuel_Mappings!$C$2:$C$255,Fuel_Mappings!$D$2:$D$255)&lt;&gt;"",LOOKUP($K5613,Fuel_Mappings!$C$2:$C$255,Fuel_Mappings!$D$2:$D$255),"")</f>
        <v>Other_Fuel</v>
      </c>
      <c r="Q5613" s="5" t="str">
        <f>IF($P5613="Other_Fuel",IF(LOOKUP($G5613,Fuel_Mappings!$I$2:$I$36,Fuel_Mappings!$I$2:$I$36)=$G5613,LOOKUP($G5613,Fuel_Mappings!$I$2:$I$36,Fuel_Mappings!$J$2:$J$36),""),"")</f>
        <v/>
      </c>
      <c r="S5613" s="5" t="str">
        <f t="shared" si="362"/>
        <v>5E</v>
      </c>
      <c r="T5613" s="3" t="b">
        <f t="shared" si="363"/>
        <v>1</v>
      </c>
      <c r="U5613" s="3" t="b">
        <f t="shared" si="364"/>
        <v>1</v>
      </c>
    </row>
    <row r="5614" spans="1:21">
      <c r="A5614" s="10">
        <v>50410110</v>
      </c>
      <c r="B5614" t="s">
        <v>1281</v>
      </c>
      <c r="C5614" t="s">
        <v>1282</v>
      </c>
      <c r="D5614" t="s">
        <v>1283</v>
      </c>
      <c r="E5614" t="s">
        <v>114</v>
      </c>
      <c r="F5614" t="s">
        <v>438</v>
      </c>
      <c r="G5614" t="s">
        <v>1290</v>
      </c>
      <c r="H5614" t="s">
        <v>1236</v>
      </c>
      <c r="I5614" t="s">
        <v>21</v>
      </c>
      <c r="J5614" t="s">
        <v>21</v>
      </c>
      <c r="K5614" s="3" t="str">
        <f t="shared" si="361"/>
        <v>OtherOther</v>
      </c>
      <c r="L5614" s="9" t="s">
        <v>1487</v>
      </c>
      <c r="M5614" s="9" t="s">
        <v>1488</v>
      </c>
      <c r="N5614" t="s">
        <v>41</v>
      </c>
      <c r="P5614" s="5" t="str">
        <f>IF(LOOKUP($K5614,Fuel_Mappings!$C$2:$C$255,Fuel_Mappings!$D$2:$D$255)&lt;&gt;"",LOOKUP($K5614,Fuel_Mappings!$C$2:$C$255,Fuel_Mappings!$D$2:$D$255),"")</f>
        <v>Other_Fuel</v>
      </c>
      <c r="Q5614" s="5" t="str">
        <f>IF($P5614="Other_Fuel",IF(LOOKUP($G5614,Fuel_Mappings!$I$2:$I$36,Fuel_Mappings!$I$2:$I$36)=$G5614,LOOKUP($G5614,Fuel_Mappings!$I$2:$I$36,Fuel_Mappings!$J$2:$J$36),""),"")</f>
        <v/>
      </c>
      <c r="S5614" s="5" t="str">
        <f t="shared" si="362"/>
        <v>5E</v>
      </c>
      <c r="T5614" s="3" t="b">
        <f t="shared" si="363"/>
        <v>1</v>
      </c>
      <c r="U5614" s="3" t="b">
        <f t="shared" si="364"/>
        <v>1</v>
      </c>
    </row>
    <row r="5615" spans="1:21">
      <c r="A5615" s="10">
        <v>50410535</v>
      </c>
      <c r="B5615" t="s">
        <v>1281</v>
      </c>
      <c r="C5615" t="s">
        <v>1282</v>
      </c>
      <c r="D5615" t="s">
        <v>1283</v>
      </c>
      <c r="E5615" t="s">
        <v>114</v>
      </c>
      <c r="F5615" t="s">
        <v>438</v>
      </c>
      <c r="G5615" t="s">
        <v>1287</v>
      </c>
      <c r="H5615" t="s">
        <v>1236</v>
      </c>
      <c r="I5615" t="s">
        <v>21</v>
      </c>
      <c r="J5615" t="s">
        <v>21</v>
      </c>
      <c r="K5615" s="3" t="str">
        <f t="shared" si="361"/>
        <v>OtherOther</v>
      </c>
      <c r="L5615" s="9" t="s">
        <v>1487</v>
      </c>
      <c r="M5615" s="9" t="s">
        <v>1488</v>
      </c>
      <c r="N5615" t="s">
        <v>41</v>
      </c>
      <c r="P5615" s="5" t="str">
        <f>IF(LOOKUP($K5615,Fuel_Mappings!$C$2:$C$255,Fuel_Mappings!$D$2:$D$255)&lt;&gt;"",LOOKUP($K5615,Fuel_Mappings!$C$2:$C$255,Fuel_Mappings!$D$2:$D$255),"")</f>
        <v>Other_Fuel</v>
      </c>
      <c r="Q5615" s="5" t="str">
        <f>IF($P5615="Other_Fuel",IF(LOOKUP($G5615,Fuel_Mappings!$I$2:$I$36,Fuel_Mappings!$I$2:$I$36)=$G5615,LOOKUP($G5615,Fuel_Mappings!$I$2:$I$36,Fuel_Mappings!$J$2:$J$36),""),"")</f>
        <v/>
      </c>
      <c r="S5615" s="5" t="str">
        <f t="shared" si="362"/>
        <v>5E</v>
      </c>
      <c r="T5615" s="3" t="b">
        <f t="shared" si="363"/>
        <v>1</v>
      </c>
      <c r="U5615" s="3" t="b">
        <f t="shared" si="364"/>
        <v>1</v>
      </c>
    </row>
    <row r="5616" spans="1:21">
      <c r="A5616" s="10">
        <v>50410313</v>
      </c>
      <c r="B5616" t="s">
        <v>1281</v>
      </c>
      <c r="C5616" t="s">
        <v>1282</v>
      </c>
      <c r="D5616" t="s">
        <v>1283</v>
      </c>
      <c r="E5616" t="s">
        <v>114</v>
      </c>
      <c r="F5616" t="s">
        <v>438</v>
      </c>
      <c r="G5616" t="s">
        <v>1286</v>
      </c>
      <c r="H5616" t="s">
        <v>1236</v>
      </c>
      <c r="I5616" t="s">
        <v>21</v>
      </c>
      <c r="J5616" t="s">
        <v>21</v>
      </c>
      <c r="K5616" s="3" t="str">
        <f t="shared" si="361"/>
        <v>OtherOther</v>
      </c>
      <c r="L5616" s="9" t="s">
        <v>1487</v>
      </c>
      <c r="M5616" s="9" t="s">
        <v>1488</v>
      </c>
      <c r="N5616" t="s">
        <v>41</v>
      </c>
      <c r="P5616" s="5" t="str">
        <f>IF(LOOKUP($K5616,Fuel_Mappings!$C$2:$C$255,Fuel_Mappings!$D$2:$D$255)&lt;&gt;"",LOOKUP($K5616,Fuel_Mappings!$C$2:$C$255,Fuel_Mappings!$D$2:$D$255),"")</f>
        <v>Other_Fuel</v>
      </c>
      <c r="Q5616" s="5" t="str">
        <f>IF($P5616="Other_Fuel",IF(LOOKUP($G5616,Fuel_Mappings!$I$2:$I$36,Fuel_Mappings!$I$2:$I$36)=$G5616,LOOKUP($G5616,Fuel_Mappings!$I$2:$I$36,Fuel_Mappings!$J$2:$J$36),""),"")</f>
        <v/>
      </c>
      <c r="S5616" s="5" t="str">
        <f t="shared" si="362"/>
        <v>5E</v>
      </c>
      <c r="T5616" s="3" t="b">
        <f t="shared" si="363"/>
        <v>1</v>
      </c>
      <c r="U5616" s="3" t="b">
        <f t="shared" si="364"/>
        <v>1</v>
      </c>
    </row>
    <row r="5617" spans="1:21">
      <c r="A5617" s="10">
        <v>50410314</v>
      </c>
      <c r="B5617" t="s">
        <v>1281</v>
      </c>
      <c r="C5617" t="s">
        <v>1282</v>
      </c>
      <c r="D5617" t="s">
        <v>1283</v>
      </c>
      <c r="E5617" t="s">
        <v>114</v>
      </c>
      <c r="F5617" t="s">
        <v>438</v>
      </c>
      <c r="G5617" t="s">
        <v>1286</v>
      </c>
      <c r="H5617" t="s">
        <v>1236</v>
      </c>
      <c r="I5617" t="s">
        <v>21</v>
      </c>
      <c r="J5617" t="s">
        <v>21</v>
      </c>
      <c r="K5617" s="3" t="str">
        <f t="shared" si="361"/>
        <v>OtherOther</v>
      </c>
      <c r="L5617" s="9" t="s">
        <v>1487</v>
      </c>
      <c r="M5617" s="9" t="s">
        <v>1488</v>
      </c>
      <c r="N5617" t="s">
        <v>41</v>
      </c>
      <c r="P5617" s="5" t="str">
        <f>IF(LOOKUP($K5617,Fuel_Mappings!$C$2:$C$255,Fuel_Mappings!$D$2:$D$255)&lt;&gt;"",LOOKUP($K5617,Fuel_Mappings!$C$2:$C$255,Fuel_Mappings!$D$2:$D$255),"")</f>
        <v>Other_Fuel</v>
      </c>
      <c r="Q5617" s="5" t="str">
        <f>IF($P5617="Other_Fuel",IF(LOOKUP($G5617,Fuel_Mappings!$I$2:$I$36,Fuel_Mappings!$I$2:$I$36)=$G5617,LOOKUP($G5617,Fuel_Mappings!$I$2:$I$36,Fuel_Mappings!$J$2:$J$36),""),"")</f>
        <v/>
      </c>
      <c r="S5617" s="5" t="str">
        <f t="shared" si="362"/>
        <v>5E</v>
      </c>
      <c r="T5617" s="3" t="b">
        <f t="shared" si="363"/>
        <v>1</v>
      </c>
      <c r="U5617" s="3" t="b">
        <f t="shared" si="364"/>
        <v>1</v>
      </c>
    </row>
    <row r="5618" spans="1:21">
      <c r="A5618" s="10">
        <v>50410321</v>
      </c>
      <c r="B5618" t="s">
        <v>1281</v>
      </c>
      <c r="C5618" t="s">
        <v>1282</v>
      </c>
      <c r="D5618" t="s">
        <v>1283</v>
      </c>
      <c r="E5618" t="s">
        <v>114</v>
      </c>
      <c r="F5618" t="s">
        <v>438</v>
      </c>
      <c r="G5618" t="s">
        <v>1286</v>
      </c>
      <c r="H5618" t="s">
        <v>1236</v>
      </c>
      <c r="I5618" t="s">
        <v>21</v>
      </c>
      <c r="J5618" t="s">
        <v>21</v>
      </c>
      <c r="K5618" s="3" t="str">
        <f t="shared" si="361"/>
        <v>OtherOther</v>
      </c>
      <c r="L5618" s="9" t="s">
        <v>1487</v>
      </c>
      <c r="M5618" s="9" t="s">
        <v>1488</v>
      </c>
      <c r="N5618" t="s">
        <v>41</v>
      </c>
      <c r="P5618" s="5" t="str">
        <f>IF(LOOKUP($K5618,Fuel_Mappings!$C$2:$C$255,Fuel_Mappings!$D$2:$D$255)&lt;&gt;"",LOOKUP($K5618,Fuel_Mappings!$C$2:$C$255,Fuel_Mappings!$D$2:$D$255),"")</f>
        <v>Other_Fuel</v>
      </c>
      <c r="Q5618" s="5" t="str">
        <f>IF($P5618="Other_Fuel",IF(LOOKUP($G5618,Fuel_Mappings!$I$2:$I$36,Fuel_Mappings!$I$2:$I$36)=$G5618,LOOKUP($G5618,Fuel_Mappings!$I$2:$I$36,Fuel_Mappings!$J$2:$J$36),""),"")</f>
        <v/>
      </c>
      <c r="S5618" s="5" t="str">
        <f t="shared" si="362"/>
        <v>5E</v>
      </c>
      <c r="T5618" s="3" t="b">
        <f t="shared" si="363"/>
        <v>1</v>
      </c>
      <c r="U5618" s="3" t="b">
        <f t="shared" si="364"/>
        <v>1</v>
      </c>
    </row>
    <row r="5619" spans="1:21">
      <c r="A5619" s="10">
        <v>50410322</v>
      </c>
      <c r="B5619" t="s">
        <v>1281</v>
      </c>
      <c r="C5619" t="s">
        <v>1282</v>
      </c>
      <c r="D5619" t="s">
        <v>1283</v>
      </c>
      <c r="E5619" t="s">
        <v>114</v>
      </c>
      <c r="F5619" t="s">
        <v>438</v>
      </c>
      <c r="G5619" t="s">
        <v>1286</v>
      </c>
      <c r="H5619" t="s">
        <v>1236</v>
      </c>
      <c r="I5619" t="s">
        <v>21</v>
      </c>
      <c r="J5619" t="s">
        <v>21</v>
      </c>
      <c r="K5619" s="3" t="str">
        <f t="shared" ref="K5619:K5682" si="365">I5619&amp;J5619</f>
        <v>OtherOther</v>
      </c>
      <c r="L5619" s="9" t="s">
        <v>1487</v>
      </c>
      <c r="M5619" s="9" t="s">
        <v>1488</v>
      </c>
      <c r="N5619" t="s">
        <v>41</v>
      </c>
      <c r="P5619" s="5" t="str">
        <f>IF(LOOKUP($K5619,Fuel_Mappings!$C$2:$C$255,Fuel_Mappings!$D$2:$D$255)&lt;&gt;"",LOOKUP($K5619,Fuel_Mappings!$C$2:$C$255,Fuel_Mappings!$D$2:$D$255),"")</f>
        <v>Other_Fuel</v>
      </c>
      <c r="Q5619" s="5" t="str">
        <f>IF($P5619="Other_Fuel",IF(LOOKUP($G5619,Fuel_Mappings!$I$2:$I$36,Fuel_Mappings!$I$2:$I$36)=$G5619,LOOKUP($G5619,Fuel_Mappings!$I$2:$I$36,Fuel_Mappings!$J$2:$J$36),""),"")</f>
        <v/>
      </c>
      <c r="S5619" s="5" t="str">
        <f t="shared" si="362"/>
        <v>5E</v>
      </c>
      <c r="T5619" s="3" t="b">
        <f t="shared" si="363"/>
        <v>1</v>
      </c>
      <c r="U5619" s="3" t="b">
        <f t="shared" si="364"/>
        <v>1</v>
      </c>
    </row>
    <row r="5620" spans="1:21">
      <c r="A5620" s="10">
        <v>50410530</v>
      </c>
      <c r="B5620" t="s">
        <v>1281</v>
      </c>
      <c r="C5620" t="s">
        <v>1282</v>
      </c>
      <c r="D5620" t="s">
        <v>1283</v>
      </c>
      <c r="E5620" t="s">
        <v>114</v>
      </c>
      <c r="F5620" t="s">
        <v>438</v>
      </c>
      <c r="G5620" t="s">
        <v>1287</v>
      </c>
      <c r="H5620" t="s">
        <v>1236</v>
      </c>
      <c r="I5620" t="s">
        <v>21</v>
      </c>
      <c r="J5620" t="s">
        <v>21</v>
      </c>
      <c r="K5620" s="3" t="str">
        <f t="shared" si="365"/>
        <v>OtherOther</v>
      </c>
      <c r="L5620" s="9" t="s">
        <v>1487</v>
      </c>
      <c r="M5620" s="9" t="s">
        <v>1488</v>
      </c>
      <c r="N5620" t="s">
        <v>41</v>
      </c>
      <c r="P5620" s="5" t="str">
        <f>IF(LOOKUP($K5620,Fuel_Mappings!$C$2:$C$255,Fuel_Mappings!$D$2:$D$255)&lt;&gt;"",LOOKUP($K5620,Fuel_Mappings!$C$2:$C$255,Fuel_Mappings!$D$2:$D$255),"")</f>
        <v>Other_Fuel</v>
      </c>
      <c r="Q5620" s="5" t="str">
        <f>IF($P5620="Other_Fuel",IF(LOOKUP($G5620,Fuel_Mappings!$I$2:$I$36,Fuel_Mappings!$I$2:$I$36)=$G5620,LOOKUP($G5620,Fuel_Mappings!$I$2:$I$36,Fuel_Mappings!$J$2:$J$36),""),"")</f>
        <v/>
      </c>
      <c r="S5620" s="5" t="str">
        <f t="shared" si="362"/>
        <v>5E</v>
      </c>
      <c r="T5620" s="3" t="b">
        <f t="shared" si="363"/>
        <v>1</v>
      </c>
      <c r="U5620" s="3" t="b">
        <f t="shared" si="364"/>
        <v>1</v>
      </c>
    </row>
    <row r="5621" spans="1:21">
      <c r="A5621" s="10">
        <v>50410560</v>
      </c>
      <c r="B5621" t="s">
        <v>1281</v>
      </c>
      <c r="C5621" t="s">
        <v>1282</v>
      </c>
      <c r="D5621" t="s">
        <v>1283</v>
      </c>
      <c r="E5621" t="s">
        <v>114</v>
      </c>
      <c r="F5621" t="s">
        <v>438</v>
      </c>
      <c r="G5621" t="s">
        <v>1287</v>
      </c>
      <c r="H5621" t="s">
        <v>1236</v>
      </c>
      <c r="I5621" t="s">
        <v>21</v>
      </c>
      <c r="J5621" t="s">
        <v>21</v>
      </c>
      <c r="K5621" s="3" t="str">
        <f t="shared" si="365"/>
        <v>OtherOther</v>
      </c>
      <c r="L5621" s="9" t="s">
        <v>1487</v>
      </c>
      <c r="M5621" s="9" t="s">
        <v>1488</v>
      </c>
      <c r="N5621" t="s">
        <v>41</v>
      </c>
      <c r="P5621" s="5" t="str">
        <f>IF(LOOKUP($K5621,Fuel_Mappings!$C$2:$C$255,Fuel_Mappings!$D$2:$D$255)&lt;&gt;"",LOOKUP($K5621,Fuel_Mappings!$C$2:$C$255,Fuel_Mappings!$D$2:$D$255),"")</f>
        <v>Other_Fuel</v>
      </c>
      <c r="Q5621" s="5" t="str">
        <f>IF($P5621="Other_Fuel",IF(LOOKUP($G5621,Fuel_Mappings!$I$2:$I$36,Fuel_Mappings!$I$2:$I$36)=$G5621,LOOKUP($G5621,Fuel_Mappings!$I$2:$I$36,Fuel_Mappings!$J$2:$J$36),""),"")</f>
        <v/>
      </c>
      <c r="S5621" s="5" t="str">
        <f t="shared" si="362"/>
        <v>5E</v>
      </c>
      <c r="T5621" s="3" t="b">
        <f t="shared" si="363"/>
        <v>1</v>
      </c>
      <c r="U5621" s="3" t="b">
        <f t="shared" si="364"/>
        <v>1</v>
      </c>
    </row>
    <row r="5622" spans="1:21">
      <c r="A5622" s="10">
        <v>50410740</v>
      </c>
      <c r="B5622" t="s">
        <v>1281</v>
      </c>
      <c r="C5622" t="s">
        <v>1282</v>
      </c>
      <c r="D5622" t="s">
        <v>1283</v>
      </c>
      <c r="E5622" t="s">
        <v>114</v>
      </c>
      <c r="F5622" t="s">
        <v>438</v>
      </c>
      <c r="G5622" t="s">
        <v>1291</v>
      </c>
      <c r="H5622" t="s">
        <v>1236</v>
      </c>
      <c r="I5622" t="s">
        <v>21</v>
      </c>
      <c r="J5622" t="s">
        <v>21</v>
      </c>
      <c r="K5622" s="3" t="str">
        <f t="shared" si="365"/>
        <v>OtherOther</v>
      </c>
      <c r="L5622" s="9" t="s">
        <v>1487</v>
      </c>
      <c r="M5622" s="9" t="s">
        <v>1488</v>
      </c>
      <c r="N5622" t="s">
        <v>41</v>
      </c>
      <c r="P5622" s="5" t="str">
        <f>IF(LOOKUP($K5622,Fuel_Mappings!$C$2:$C$255,Fuel_Mappings!$D$2:$D$255)&lt;&gt;"",LOOKUP($K5622,Fuel_Mappings!$C$2:$C$255,Fuel_Mappings!$D$2:$D$255),"")</f>
        <v>Other_Fuel</v>
      </c>
      <c r="Q5622" s="5" t="str">
        <f>IF($P5622="Other_Fuel",IF(LOOKUP($G5622,Fuel_Mappings!$I$2:$I$36,Fuel_Mappings!$I$2:$I$36)=$G5622,LOOKUP($G5622,Fuel_Mappings!$I$2:$I$36,Fuel_Mappings!$J$2:$J$36),""),"")</f>
        <v/>
      </c>
      <c r="S5622" s="5" t="str">
        <f t="shared" si="362"/>
        <v>5E</v>
      </c>
      <c r="T5622" s="3" t="b">
        <f t="shared" si="363"/>
        <v>1</v>
      </c>
      <c r="U5622" s="3" t="b">
        <f t="shared" si="364"/>
        <v>1</v>
      </c>
    </row>
    <row r="5623" spans="1:21">
      <c r="A5623" s="10">
        <v>50410761</v>
      </c>
      <c r="B5623" t="s">
        <v>1281</v>
      </c>
      <c r="C5623" t="s">
        <v>1282</v>
      </c>
      <c r="D5623" t="s">
        <v>1283</v>
      </c>
      <c r="E5623" t="s">
        <v>114</v>
      </c>
      <c r="F5623" t="s">
        <v>438</v>
      </c>
      <c r="G5623" t="s">
        <v>1291</v>
      </c>
      <c r="H5623" t="s">
        <v>1236</v>
      </c>
      <c r="I5623" t="s">
        <v>21</v>
      </c>
      <c r="J5623" t="s">
        <v>21</v>
      </c>
      <c r="K5623" s="3" t="str">
        <f t="shared" si="365"/>
        <v>OtherOther</v>
      </c>
      <c r="L5623" s="9" t="s">
        <v>1487</v>
      </c>
      <c r="M5623" s="9" t="s">
        <v>1488</v>
      </c>
      <c r="N5623" t="s">
        <v>41</v>
      </c>
      <c r="P5623" s="5" t="str">
        <f>IF(LOOKUP($K5623,Fuel_Mappings!$C$2:$C$255,Fuel_Mappings!$D$2:$D$255)&lt;&gt;"",LOOKUP($K5623,Fuel_Mappings!$C$2:$C$255,Fuel_Mappings!$D$2:$D$255),"")</f>
        <v>Other_Fuel</v>
      </c>
      <c r="Q5623" s="5" t="str">
        <f>IF($P5623="Other_Fuel",IF(LOOKUP($G5623,Fuel_Mappings!$I$2:$I$36,Fuel_Mappings!$I$2:$I$36)=$G5623,LOOKUP($G5623,Fuel_Mappings!$I$2:$I$36,Fuel_Mappings!$J$2:$J$36),""),"")</f>
        <v/>
      </c>
      <c r="S5623" s="5" t="str">
        <f t="shared" si="362"/>
        <v>5E</v>
      </c>
      <c r="T5623" s="3" t="b">
        <f t="shared" si="363"/>
        <v>1</v>
      </c>
      <c r="U5623" s="3" t="b">
        <f t="shared" si="364"/>
        <v>1</v>
      </c>
    </row>
    <row r="5624" spans="1:21">
      <c r="A5624" s="10">
        <v>50400102</v>
      </c>
      <c r="B5624" t="s">
        <v>1281</v>
      </c>
      <c r="C5624" t="s">
        <v>1282</v>
      </c>
      <c r="D5624" t="s">
        <v>1283</v>
      </c>
      <c r="E5624" t="s">
        <v>114</v>
      </c>
      <c r="F5624" t="s">
        <v>438</v>
      </c>
      <c r="G5624" t="s">
        <v>505</v>
      </c>
      <c r="H5624" t="s">
        <v>1236</v>
      </c>
      <c r="I5624" t="s">
        <v>21</v>
      </c>
      <c r="J5624" t="s">
        <v>21</v>
      </c>
      <c r="K5624" s="3" t="str">
        <f t="shared" si="365"/>
        <v>OtherOther</v>
      </c>
      <c r="L5624" s="9" t="s">
        <v>1487</v>
      </c>
      <c r="M5624" s="9" t="s">
        <v>1488</v>
      </c>
      <c r="N5624" t="s">
        <v>41</v>
      </c>
      <c r="P5624" s="5" t="str">
        <f>IF(LOOKUP($K5624,Fuel_Mappings!$C$2:$C$255,Fuel_Mappings!$D$2:$D$255)&lt;&gt;"",LOOKUP($K5624,Fuel_Mappings!$C$2:$C$255,Fuel_Mappings!$D$2:$D$255),"")</f>
        <v>Other_Fuel</v>
      </c>
      <c r="Q5624" s="5" t="str">
        <f>IF($P5624="Other_Fuel",IF(LOOKUP($G5624,Fuel_Mappings!$I$2:$I$36,Fuel_Mappings!$I$2:$I$36)=$G5624,LOOKUP($G5624,Fuel_Mappings!$I$2:$I$36,Fuel_Mappings!$J$2:$J$36),""),"")</f>
        <v/>
      </c>
      <c r="S5624" s="5" t="str">
        <f t="shared" si="362"/>
        <v>5E</v>
      </c>
      <c r="T5624" s="3" t="b">
        <f t="shared" si="363"/>
        <v>1</v>
      </c>
      <c r="U5624" s="3" t="b">
        <f t="shared" si="364"/>
        <v>1</v>
      </c>
    </row>
    <row r="5625" spans="1:21">
      <c r="A5625" s="10">
        <v>50410534</v>
      </c>
      <c r="B5625" t="s">
        <v>1281</v>
      </c>
      <c r="C5625" t="s">
        <v>1282</v>
      </c>
      <c r="D5625" t="s">
        <v>1283</v>
      </c>
      <c r="E5625" t="s">
        <v>114</v>
      </c>
      <c r="F5625" t="s">
        <v>438</v>
      </c>
      <c r="G5625" t="s">
        <v>1287</v>
      </c>
      <c r="H5625" t="s">
        <v>1236</v>
      </c>
      <c r="I5625" t="s">
        <v>21</v>
      </c>
      <c r="J5625" t="s">
        <v>21</v>
      </c>
      <c r="K5625" s="3" t="str">
        <f t="shared" si="365"/>
        <v>OtherOther</v>
      </c>
      <c r="L5625" s="9" t="s">
        <v>1487</v>
      </c>
      <c r="M5625" s="9" t="s">
        <v>1488</v>
      </c>
      <c r="N5625" t="s">
        <v>41</v>
      </c>
      <c r="P5625" s="5" t="str">
        <f>IF(LOOKUP($K5625,Fuel_Mappings!$C$2:$C$255,Fuel_Mappings!$D$2:$D$255)&lt;&gt;"",LOOKUP($K5625,Fuel_Mappings!$C$2:$C$255,Fuel_Mappings!$D$2:$D$255),"")</f>
        <v>Other_Fuel</v>
      </c>
      <c r="Q5625" s="5" t="str">
        <f>IF($P5625="Other_Fuel",IF(LOOKUP($G5625,Fuel_Mappings!$I$2:$I$36,Fuel_Mappings!$I$2:$I$36)=$G5625,LOOKUP($G5625,Fuel_Mappings!$I$2:$I$36,Fuel_Mappings!$J$2:$J$36),""),"")</f>
        <v/>
      </c>
      <c r="S5625" s="5" t="str">
        <f t="shared" si="362"/>
        <v>5E</v>
      </c>
      <c r="T5625" s="3" t="b">
        <f t="shared" si="363"/>
        <v>1</v>
      </c>
      <c r="U5625" s="3" t="b">
        <f t="shared" si="364"/>
        <v>1</v>
      </c>
    </row>
    <row r="5626" spans="1:21">
      <c r="A5626" s="10">
        <v>50410763</v>
      </c>
      <c r="B5626" t="s">
        <v>1281</v>
      </c>
      <c r="C5626" t="s">
        <v>1282</v>
      </c>
      <c r="D5626" t="s">
        <v>1283</v>
      </c>
      <c r="E5626" t="s">
        <v>114</v>
      </c>
      <c r="F5626" t="s">
        <v>438</v>
      </c>
      <c r="G5626" t="s">
        <v>1291</v>
      </c>
      <c r="H5626" t="s">
        <v>1236</v>
      </c>
      <c r="I5626" t="s">
        <v>21</v>
      </c>
      <c r="J5626" t="s">
        <v>21</v>
      </c>
      <c r="K5626" s="3" t="str">
        <f t="shared" si="365"/>
        <v>OtherOther</v>
      </c>
      <c r="L5626" s="9" t="s">
        <v>1487</v>
      </c>
      <c r="M5626" s="9" t="s">
        <v>1488</v>
      </c>
      <c r="N5626" t="s">
        <v>41</v>
      </c>
      <c r="P5626" s="5" t="str">
        <f>IF(LOOKUP($K5626,Fuel_Mappings!$C$2:$C$255,Fuel_Mappings!$D$2:$D$255)&lt;&gt;"",LOOKUP($K5626,Fuel_Mappings!$C$2:$C$255,Fuel_Mappings!$D$2:$D$255),"")</f>
        <v>Other_Fuel</v>
      </c>
      <c r="Q5626" s="5" t="str">
        <f>IF($P5626="Other_Fuel",IF(LOOKUP($G5626,Fuel_Mappings!$I$2:$I$36,Fuel_Mappings!$I$2:$I$36)=$G5626,LOOKUP($G5626,Fuel_Mappings!$I$2:$I$36,Fuel_Mappings!$J$2:$J$36),""),"")</f>
        <v/>
      </c>
      <c r="S5626" s="5" t="str">
        <f t="shared" si="362"/>
        <v>5E</v>
      </c>
      <c r="T5626" s="3" t="b">
        <f t="shared" si="363"/>
        <v>1</v>
      </c>
      <c r="U5626" s="3" t="b">
        <f t="shared" si="364"/>
        <v>1</v>
      </c>
    </row>
    <row r="5627" spans="1:21">
      <c r="A5627" s="10">
        <v>50410408</v>
      </c>
      <c r="B5627" t="s">
        <v>1281</v>
      </c>
      <c r="C5627" t="s">
        <v>1282</v>
      </c>
      <c r="D5627" t="s">
        <v>1283</v>
      </c>
      <c r="E5627" t="s">
        <v>114</v>
      </c>
      <c r="F5627" t="s">
        <v>438</v>
      </c>
      <c r="G5627" t="s">
        <v>1284</v>
      </c>
      <c r="H5627" t="s">
        <v>1236</v>
      </c>
      <c r="I5627" t="s">
        <v>21</v>
      </c>
      <c r="J5627" t="s">
        <v>21</v>
      </c>
      <c r="K5627" s="3" t="str">
        <f t="shared" si="365"/>
        <v>OtherOther</v>
      </c>
      <c r="L5627" s="9" t="s">
        <v>1487</v>
      </c>
      <c r="M5627" s="9" t="s">
        <v>1488</v>
      </c>
      <c r="N5627" t="s">
        <v>41</v>
      </c>
      <c r="P5627" s="5" t="str">
        <f>IF(LOOKUP($K5627,Fuel_Mappings!$C$2:$C$255,Fuel_Mappings!$D$2:$D$255)&lt;&gt;"",LOOKUP($K5627,Fuel_Mappings!$C$2:$C$255,Fuel_Mappings!$D$2:$D$255),"")</f>
        <v>Other_Fuel</v>
      </c>
      <c r="Q5627" s="5" t="str">
        <f>IF($P5627="Other_Fuel",IF(LOOKUP($G5627,Fuel_Mappings!$I$2:$I$36,Fuel_Mappings!$I$2:$I$36)=$G5627,LOOKUP($G5627,Fuel_Mappings!$I$2:$I$36,Fuel_Mappings!$J$2:$J$36),""),"")</f>
        <v/>
      </c>
      <c r="S5627" s="5" t="str">
        <f t="shared" si="362"/>
        <v>5E</v>
      </c>
      <c r="T5627" s="3" t="b">
        <f t="shared" si="363"/>
        <v>1</v>
      </c>
      <c r="U5627" s="3" t="b">
        <f t="shared" si="364"/>
        <v>1</v>
      </c>
    </row>
    <row r="5628" spans="1:21">
      <c r="A5628" s="10">
        <v>50400151</v>
      </c>
      <c r="B5628" t="s">
        <v>1281</v>
      </c>
      <c r="C5628" t="s">
        <v>1282</v>
      </c>
      <c r="D5628" t="s">
        <v>1283</v>
      </c>
      <c r="E5628" t="s">
        <v>114</v>
      </c>
      <c r="F5628" t="s">
        <v>438</v>
      </c>
      <c r="G5628" t="s">
        <v>505</v>
      </c>
      <c r="H5628" t="s">
        <v>1236</v>
      </c>
      <c r="I5628" t="s">
        <v>21</v>
      </c>
      <c r="J5628" t="s">
        <v>21</v>
      </c>
      <c r="K5628" s="3" t="str">
        <f t="shared" si="365"/>
        <v>OtherOther</v>
      </c>
      <c r="L5628" s="9" t="s">
        <v>1487</v>
      </c>
      <c r="M5628" s="9" t="s">
        <v>1488</v>
      </c>
      <c r="N5628" t="s">
        <v>41</v>
      </c>
      <c r="P5628" s="5" t="str">
        <f>IF(LOOKUP($K5628,Fuel_Mappings!$C$2:$C$255,Fuel_Mappings!$D$2:$D$255)&lt;&gt;"",LOOKUP($K5628,Fuel_Mappings!$C$2:$C$255,Fuel_Mappings!$D$2:$D$255),"")</f>
        <v>Other_Fuel</v>
      </c>
      <c r="Q5628" s="5" t="str">
        <f>IF($P5628="Other_Fuel",IF(LOOKUP($G5628,Fuel_Mappings!$I$2:$I$36,Fuel_Mappings!$I$2:$I$36)=$G5628,LOOKUP($G5628,Fuel_Mappings!$I$2:$I$36,Fuel_Mappings!$J$2:$J$36),""),"")</f>
        <v/>
      </c>
      <c r="S5628" s="5" t="str">
        <f t="shared" si="362"/>
        <v>5E</v>
      </c>
      <c r="T5628" s="3" t="b">
        <f t="shared" si="363"/>
        <v>1</v>
      </c>
      <c r="U5628" s="3" t="b">
        <f t="shared" si="364"/>
        <v>1</v>
      </c>
    </row>
    <row r="5629" spans="1:21">
      <c r="A5629" s="10">
        <v>50410721</v>
      </c>
      <c r="B5629" t="s">
        <v>1281</v>
      </c>
      <c r="C5629" t="s">
        <v>1282</v>
      </c>
      <c r="D5629" t="s">
        <v>1283</v>
      </c>
      <c r="E5629" t="s">
        <v>114</v>
      </c>
      <c r="F5629" t="s">
        <v>438</v>
      </c>
      <c r="G5629" t="s">
        <v>1291</v>
      </c>
      <c r="H5629" t="s">
        <v>1236</v>
      </c>
      <c r="I5629" t="s">
        <v>21</v>
      </c>
      <c r="J5629" t="s">
        <v>21</v>
      </c>
      <c r="K5629" s="3" t="str">
        <f t="shared" si="365"/>
        <v>OtherOther</v>
      </c>
      <c r="L5629" s="9" t="s">
        <v>1487</v>
      </c>
      <c r="M5629" s="9" t="s">
        <v>1488</v>
      </c>
      <c r="N5629" t="s">
        <v>41</v>
      </c>
      <c r="P5629" s="5" t="str">
        <f>IF(LOOKUP($K5629,Fuel_Mappings!$C$2:$C$255,Fuel_Mappings!$D$2:$D$255)&lt;&gt;"",LOOKUP($K5629,Fuel_Mappings!$C$2:$C$255,Fuel_Mappings!$D$2:$D$255),"")</f>
        <v>Other_Fuel</v>
      </c>
      <c r="Q5629" s="5" t="str">
        <f>IF($P5629="Other_Fuel",IF(LOOKUP($G5629,Fuel_Mappings!$I$2:$I$36,Fuel_Mappings!$I$2:$I$36)=$G5629,LOOKUP($G5629,Fuel_Mappings!$I$2:$I$36,Fuel_Mappings!$J$2:$J$36),""),"")</f>
        <v/>
      </c>
      <c r="S5629" s="5" t="str">
        <f t="shared" si="362"/>
        <v>5E</v>
      </c>
      <c r="T5629" s="3" t="b">
        <f t="shared" si="363"/>
        <v>1</v>
      </c>
      <c r="U5629" s="3" t="b">
        <f t="shared" si="364"/>
        <v>1</v>
      </c>
    </row>
    <row r="5630" spans="1:21">
      <c r="A5630" s="10">
        <v>50410210</v>
      </c>
      <c r="B5630" t="s">
        <v>1281</v>
      </c>
      <c r="C5630" t="s">
        <v>1282</v>
      </c>
      <c r="D5630" t="s">
        <v>1283</v>
      </c>
      <c r="E5630" t="s">
        <v>114</v>
      </c>
      <c r="F5630" t="s">
        <v>438</v>
      </c>
      <c r="G5630" t="s">
        <v>1285</v>
      </c>
      <c r="H5630" t="s">
        <v>1236</v>
      </c>
      <c r="I5630" t="s">
        <v>21</v>
      </c>
      <c r="J5630" t="s">
        <v>21</v>
      </c>
      <c r="K5630" s="3" t="str">
        <f t="shared" si="365"/>
        <v>OtherOther</v>
      </c>
      <c r="L5630" s="9" t="s">
        <v>1487</v>
      </c>
      <c r="M5630" s="9" t="s">
        <v>1488</v>
      </c>
      <c r="N5630" t="s">
        <v>41</v>
      </c>
      <c r="P5630" s="5" t="str">
        <f>IF(LOOKUP($K5630,Fuel_Mappings!$C$2:$C$255,Fuel_Mappings!$D$2:$D$255)&lt;&gt;"",LOOKUP($K5630,Fuel_Mappings!$C$2:$C$255,Fuel_Mappings!$D$2:$D$255),"")</f>
        <v>Other_Fuel</v>
      </c>
      <c r="Q5630" s="5" t="str">
        <f>IF($P5630="Other_Fuel",IF(LOOKUP($G5630,Fuel_Mappings!$I$2:$I$36,Fuel_Mappings!$I$2:$I$36)=$G5630,LOOKUP($G5630,Fuel_Mappings!$I$2:$I$36,Fuel_Mappings!$J$2:$J$36),""),"")</f>
        <v/>
      </c>
      <c r="S5630" s="5" t="str">
        <f t="shared" si="362"/>
        <v>5E</v>
      </c>
      <c r="T5630" s="3" t="b">
        <f t="shared" si="363"/>
        <v>1</v>
      </c>
      <c r="U5630" s="3" t="b">
        <f t="shared" si="364"/>
        <v>1</v>
      </c>
    </row>
    <row r="5631" spans="1:21">
      <c r="A5631" s="10">
        <v>50410538</v>
      </c>
      <c r="B5631" t="s">
        <v>1281</v>
      </c>
      <c r="C5631" t="s">
        <v>1282</v>
      </c>
      <c r="D5631" t="s">
        <v>1283</v>
      </c>
      <c r="E5631" t="s">
        <v>114</v>
      </c>
      <c r="F5631" t="s">
        <v>438</v>
      </c>
      <c r="G5631" t="s">
        <v>1287</v>
      </c>
      <c r="H5631" t="s">
        <v>1236</v>
      </c>
      <c r="I5631" t="s">
        <v>21</v>
      </c>
      <c r="J5631" t="s">
        <v>21</v>
      </c>
      <c r="K5631" s="3" t="str">
        <f t="shared" si="365"/>
        <v>OtherOther</v>
      </c>
      <c r="L5631" s="9" t="s">
        <v>1487</v>
      </c>
      <c r="M5631" s="9" t="s">
        <v>1488</v>
      </c>
      <c r="N5631" t="s">
        <v>41</v>
      </c>
      <c r="P5631" s="5" t="str">
        <f>IF(LOOKUP($K5631,Fuel_Mappings!$C$2:$C$255,Fuel_Mappings!$D$2:$D$255)&lt;&gt;"",LOOKUP($K5631,Fuel_Mappings!$C$2:$C$255,Fuel_Mappings!$D$2:$D$255),"")</f>
        <v>Other_Fuel</v>
      </c>
      <c r="Q5631" s="5" t="str">
        <f>IF($P5631="Other_Fuel",IF(LOOKUP($G5631,Fuel_Mappings!$I$2:$I$36,Fuel_Mappings!$I$2:$I$36)=$G5631,LOOKUP($G5631,Fuel_Mappings!$I$2:$I$36,Fuel_Mappings!$J$2:$J$36),""),"")</f>
        <v/>
      </c>
      <c r="S5631" s="5" t="str">
        <f t="shared" si="362"/>
        <v>5E</v>
      </c>
      <c r="T5631" s="3" t="b">
        <f t="shared" si="363"/>
        <v>1</v>
      </c>
      <c r="U5631" s="3" t="b">
        <f t="shared" si="364"/>
        <v>1</v>
      </c>
    </row>
    <row r="5632" spans="1:21">
      <c r="A5632" s="10">
        <v>50410561</v>
      </c>
      <c r="B5632" t="s">
        <v>1281</v>
      </c>
      <c r="C5632" t="s">
        <v>1282</v>
      </c>
      <c r="D5632" t="s">
        <v>1283</v>
      </c>
      <c r="E5632" t="s">
        <v>114</v>
      </c>
      <c r="F5632" t="s">
        <v>438</v>
      </c>
      <c r="G5632" t="s">
        <v>1287</v>
      </c>
      <c r="H5632" t="s">
        <v>1236</v>
      </c>
      <c r="I5632" t="s">
        <v>21</v>
      </c>
      <c r="J5632" t="s">
        <v>21</v>
      </c>
      <c r="K5632" s="3" t="str">
        <f t="shared" si="365"/>
        <v>OtherOther</v>
      </c>
      <c r="L5632" s="9" t="s">
        <v>1487</v>
      </c>
      <c r="M5632" s="9" t="s">
        <v>1488</v>
      </c>
      <c r="N5632" t="s">
        <v>41</v>
      </c>
      <c r="P5632" s="5" t="str">
        <f>IF(LOOKUP($K5632,Fuel_Mappings!$C$2:$C$255,Fuel_Mappings!$D$2:$D$255)&lt;&gt;"",LOOKUP($K5632,Fuel_Mappings!$C$2:$C$255,Fuel_Mappings!$D$2:$D$255),"")</f>
        <v>Other_Fuel</v>
      </c>
      <c r="Q5632" s="5" t="str">
        <f>IF($P5632="Other_Fuel",IF(LOOKUP($G5632,Fuel_Mappings!$I$2:$I$36,Fuel_Mappings!$I$2:$I$36)=$G5632,LOOKUP($G5632,Fuel_Mappings!$I$2:$I$36,Fuel_Mappings!$J$2:$J$36),""),"")</f>
        <v/>
      </c>
      <c r="S5632" s="5" t="str">
        <f t="shared" si="362"/>
        <v>5E</v>
      </c>
      <c r="T5632" s="3" t="b">
        <f t="shared" si="363"/>
        <v>1</v>
      </c>
      <c r="U5632" s="3" t="b">
        <f t="shared" si="364"/>
        <v>1</v>
      </c>
    </row>
    <row r="5633" spans="1:21">
      <c r="A5633" s="10">
        <v>50410621</v>
      </c>
      <c r="B5633" t="s">
        <v>1281</v>
      </c>
      <c r="C5633" t="s">
        <v>1282</v>
      </c>
      <c r="D5633" t="s">
        <v>1283</v>
      </c>
      <c r="E5633" t="s">
        <v>114</v>
      </c>
      <c r="F5633" t="s">
        <v>438</v>
      </c>
      <c r="G5633" t="s">
        <v>1293</v>
      </c>
      <c r="H5633" t="s">
        <v>1236</v>
      </c>
      <c r="I5633" t="s">
        <v>21</v>
      </c>
      <c r="J5633" t="s">
        <v>21</v>
      </c>
      <c r="K5633" s="3" t="str">
        <f t="shared" si="365"/>
        <v>OtherOther</v>
      </c>
      <c r="L5633" s="9" t="s">
        <v>1487</v>
      </c>
      <c r="M5633" s="9" t="s">
        <v>1488</v>
      </c>
      <c r="N5633" t="s">
        <v>41</v>
      </c>
      <c r="P5633" s="5" t="str">
        <f>IF(LOOKUP($K5633,Fuel_Mappings!$C$2:$C$255,Fuel_Mappings!$D$2:$D$255)&lt;&gt;"",LOOKUP($K5633,Fuel_Mappings!$C$2:$C$255,Fuel_Mappings!$D$2:$D$255),"")</f>
        <v>Other_Fuel</v>
      </c>
      <c r="Q5633" s="5" t="str">
        <f>IF($P5633="Other_Fuel",IF(LOOKUP($G5633,Fuel_Mappings!$I$2:$I$36,Fuel_Mappings!$I$2:$I$36)=$G5633,LOOKUP($G5633,Fuel_Mappings!$I$2:$I$36,Fuel_Mappings!$J$2:$J$36),""),"")</f>
        <v/>
      </c>
      <c r="S5633" s="5" t="str">
        <f t="shared" si="362"/>
        <v>5E</v>
      </c>
      <c r="T5633" s="3" t="b">
        <f t="shared" si="363"/>
        <v>1</v>
      </c>
      <c r="U5633" s="3" t="b">
        <f t="shared" si="364"/>
        <v>1</v>
      </c>
    </row>
    <row r="5634" spans="1:21">
      <c r="A5634" s="10">
        <v>50482599</v>
      </c>
      <c r="B5634" t="s">
        <v>1281</v>
      </c>
      <c r="C5634" t="s">
        <v>1282</v>
      </c>
      <c r="D5634" t="s">
        <v>1283</v>
      </c>
      <c r="E5634" t="s">
        <v>114</v>
      </c>
      <c r="F5634" t="s">
        <v>438</v>
      </c>
      <c r="G5634" t="s">
        <v>123</v>
      </c>
      <c r="H5634" t="s">
        <v>1236</v>
      </c>
      <c r="I5634" t="s">
        <v>21</v>
      </c>
      <c r="J5634" t="s">
        <v>21</v>
      </c>
      <c r="K5634" s="3" t="str">
        <f t="shared" si="365"/>
        <v>OtherOther</v>
      </c>
      <c r="L5634" s="9" t="s">
        <v>1487</v>
      </c>
      <c r="M5634" s="9" t="s">
        <v>1488</v>
      </c>
      <c r="N5634" t="s">
        <v>41</v>
      </c>
      <c r="P5634" s="5" t="str">
        <f>IF(LOOKUP($K5634,Fuel_Mappings!$C$2:$C$255,Fuel_Mappings!$D$2:$D$255)&lt;&gt;"",LOOKUP($K5634,Fuel_Mappings!$C$2:$C$255,Fuel_Mappings!$D$2:$D$255),"")</f>
        <v>Other_Fuel</v>
      </c>
      <c r="Q5634" s="5" t="str">
        <f>IF($P5634="Other_Fuel",IF(LOOKUP($G5634,Fuel_Mappings!$I$2:$I$36,Fuel_Mappings!$I$2:$I$36)=$G5634,LOOKUP($G5634,Fuel_Mappings!$I$2:$I$36,Fuel_Mappings!$J$2:$J$36),""),"")</f>
        <v/>
      </c>
      <c r="S5634" s="5" t="str">
        <f t="shared" si="362"/>
        <v>5E</v>
      </c>
      <c r="T5634" s="3" t="b">
        <f t="shared" si="363"/>
        <v>1</v>
      </c>
      <c r="U5634" s="3" t="b">
        <f t="shared" si="364"/>
        <v>1</v>
      </c>
    </row>
    <row r="5635" spans="1:21">
      <c r="A5635" s="10">
        <v>50410760</v>
      </c>
      <c r="B5635" t="s">
        <v>1281</v>
      </c>
      <c r="C5635" t="s">
        <v>1282</v>
      </c>
      <c r="D5635" t="s">
        <v>1283</v>
      </c>
      <c r="E5635" t="s">
        <v>114</v>
      </c>
      <c r="F5635" t="s">
        <v>438</v>
      </c>
      <c r="G5635" t="s">
        <v>1291</v>
      </c>
      <c r="H5635" t="s">
        <v>1236</v>
      </c>
      <c r="I5635" t="s">
        <v>21</v>
      </c>
      <c r="J5635" t="s">
        <v>21</v>
      </c>
      <c r="K5635" s="3" t="str">
        <f t="shared" si="365"/>
        <v>OtherOther</v>
      </c>
      <c r="L5635" s="9" t="s">
        <v>1487</v>
      </c>
      <c r="M5635" s="9" t="s">
        <v>1488</v>
      </c>
      <c r="N5635" t="s">
        <v>41</v>
      </c>
      <c r="P5635" s="5" t="str">
        <f>IF(LOOKUP($K5635,Fuel_Mappings!$C$2:$C$255,Fuel_Mappings!$D$2:$D$255)&lt;&gt;"",LOOKUP($K5635,Fuel_Mappings!$C$2:$C$255,Fuel_Mappings!$D$2:$D$255),"")</f>
        <v>Other_Fuel</v>
      </c>
      <c r="Q5635" s="5" t="str">
        <f>IF($P5635="Other_Fuel",IF(LOOKUP($G5635,Fuel_Mappings!$I$2:$I$36,Fuel_Mappings!$I$2:$I$36)=$G5635,LOOKUP($G5635,Fuel_Mappings!$I$2:$I$36,Fuel_Mappings!$J$2:$J$36),""),"")</f>
        <v/>
      </c>
      <c r="S5635" s="5" t="str">
        <f t="shared" ref="S5635:S5693" si="366">LEFT(L5635,FIND("_",L5635)-1)</f>
        <v>5E</v>
      </c>
      <c r="T5635" s="3" t="b">
        <f t="shared" ref="T5635:T5693" si="367">$S5635=$C5635</f>
        <v>1</v>
      </c>
      <c r="U5635" s="3" t="b">
        <f t="shared" ref="U5635:U5693" si="368">LEFT($S5635,3)=LEFT($C5635,3)</f>
        <v>1</v>
      </c>
    </row>
    <row r="5636" spans="1:21">
      <c r="A5636" s="10">
        <v>50410001</v>
      </c>
      <c r="B5636" t="s">
        <v>1281</v>
      </c>
      <c r="C5636" t="s">
        <v>1282</v>
      </c>
      <c r="D5636" t="s">
        <v>1283</v>
      </c>
      <c r="E5636" t="s">
        <v>114</v>
      </c>
      <c r="F5636" t="s">
        <v>438</v>
      </c>
      <c r="G5636" t="s">
        <v>439</v>
      </c>
      <c r="H5636" t="s">
        <v>1236</v>
      </c>
      <c r="I5636" t="s">
        <v>21</v>
      </c>
      <c r="J5636" t="s">
        <v>21</v>
      </c>
      <c r="K5636" s="3" t="str">
        <f t="shared" si="365"/>
        <v>OtherOther</v>
      </c>
      <c r="L5636" s="9" t="s">
        <v>1487</v>
      </c>
      <c r="M5636" s="9" t="s">
        <v>1488</v>
      </c>
      <c r="N5636" t="s">
        <v>41</v>
      </c>
      <c r="P5636" s="5" t="str">
        <f>IF(LOOKUP($K5636,Fuel_Mappings!$C$2:$C$255,Fuel_Mappings!$D$2:$D$255)&lt;&gt;"",LOOKUP($K5636,Fuel_Mappings!$C$2:$C$255,Fuel_Mappings!$D$2:$D$255),"")</f>
        <v>Other_Fuel</v>
      </c>
      <c r="Q5636" s="5" t="str">
        <f>IF($P5636="Other_Fuel",IF(LOOKUP($G5636,Fuel_Mappings!$I$2:$I$36,Fuel_Mappings!$I$2:$I$36)=$G5636,LOOKUP($G5636,Fuel_Mappings!$I$2:$I$36,Fuel_Mappings!$J$2:$J$36),""),"")</f>
        <v/>
      </c>
      <c r="S5636" s="5" t="str">
        <f t="shared" si="366"/>
        <v>5E</v>
      </c>
      <c r="T5636" s="3" t="b">
        <f t="shared" si="367"/>
        <v>1</v>
      </c>
      <c r="U5636" s="3" t="b">
        <f t="shared" si="368"/>
        <v>1</v>
      </c>
    </row>
    <row r="5637" spans="1:21">
      <c r="A5637" s="10">
        <v>50410101</v>
      </c>
      <c r="B5637" t="s">
        <v>1281</v>
      </c>
      <c r="C5637" t="s">
        <v>1282</v>
      </c>
      <c r="D5637" t="s">
        <v>1283</v>
      </c>
      <c r="E5637" t="s">
        <v>114</v>
      </c>
      <c r="F5637" t="s">
        <v>438</v>
      </c>
      <c r="G5637" t="s">
        <v>1290</v>
      </c>
      <c r="H5637" t="s">
        <v>1236</v>
      </c>
      <c r="I5637" t="s">
        <v>21</v>
      </c>
      <c r="J5637" t="s">
        <v>21</v>
      </c>
      <c r="K5637" s="3" t="str">
        <f t="shared" si="365"/>
        <v>OtherOther</v>
      </c>
      <c r="L5637" s="9" t="s">
        <v>1487</v>
      </c>
      <c r="M5637" s="9" t="s">
        <v>1488</v>
      </c>
      <c r="N5637" t="s">
        <v>41</v>
      </c>
      <c r="P5637" s="5" t="str">
        <f>IF(LOOKUP($K5637,Fuel_Mappings!$C$2:$C$255,Fuel_Mappings!$D$2:$D$255)&lt;&gt;"",LOOKUP($K5637,Fuel_Mappings!$C$2:$C$255,Fuel_Mappings!$D$2:$D$255),"")</f>
        <v>Other_Fuel</v>
      </c>
      <c r="Q5637" s="5" t="str">
        <f>IF($P5637="Other_Fuel",IF(LOOKUP($G5637,Fuel_Mappings!$I$2:$I$36,Fuel_Mappings!$I$2:$I$36)=$G5637,LOOKUP($G5637,Fuel_Mappings!$I$2:$I$36,Fuel_Mappings!$J$2:$J$36),""),"")</f>
        <v/>
      </c>
      <c r="S5637" s="5" t="str">
        <f t="shared" si="366"/>
        <v>5E</v>
      </c>
      <c r="T5637" s="3" t="b">
        <f t="shared" si="367"/>
        <v>1</v>
      </c>
      <c r="U5637" s="3" t="b">
        <f t="shared" si="368"/>
        <v>1</v>
      </c>
    </row>
    <row r="5638" spans="1:21">
      <c r="A5638" s="10">
        <v>50410216</v>
      </c>
      <c r="B5638" t="s">
        <v>1281</v>
      </c>
      <c r="C5638" t="s">
        <v>1282</v>
      </c>
      <c r="D5638" t="s">
        <v>1283</v>
      </c>
      <c r="E5638" t="s">
        <v>114</v>
      </c>
      <c r="F5638" t="s">
        <v>438</v>
      </c>
      <c r="G5638" t="s">
        <v>1285</v>
      </c>
      <c r="H5638" t="s">
        <v>1236</v>
      </c>
      <c r="I5638" t="s">
        <v>21</v>
      </c>
      <c r="J5638" t="s">
        <v>21</v>
      </c>
      <c r="K5638" s="3" t="str">
        <f t="shared" si="365"/>
        <v>OtherOther</v>
      </c>
      <c r="L5638" s="9" t="s">
        <v>1487</v>
      </c>
      <c r="M5638" s="9" t="s">
        <v>1488</v>
      </c>
      <c r="N5638" t="s">
        <v>41</v>
      </c>
      <c r="P5638" s="5" t="str">
        <f>IF(LOOKUP($K5638,Fuel_Mappings!$C$2:$C$255,Fuel_Mappings!$D$2:$D$255)&lt;&gt;"",LOOKUP($K5638,Fuel_Mappings!$C$2:$C$255,Fuel_Mappings!$D$2:$D$255),"")</f>
        <v>Other_Fuel</v>
      </c>
      <c r="Q5638" s="5" t="str">
        <f>IF($P5638="Other_Fuel",IF(LOOKUP($G5638,Fuel_Mappings!$I$2:$I$36,Fuel_Mappings!$I$2:$I$36)=$G5638,LOOKUP($G5638,Fuel_Mappings!$I$2:$I$36,Fuel_Mappings!$J$2:$J$36),""),"")</f>
        <v/>
      </c>
      <c r="S5638" s="5" t="str">
        <f t="shared" si="366"/>
        <v>5E</v>
      </c>
      <c r="T5638" s="3" t="b">
        <f t="shared" si="367"/>
        <v>1</v>
      </c>
      <c r="U5638" s="3" t="b">
        <f t="shared" si="368"/>
        <v>1</v>
      </c>
    </row>
    <row r="5639" spans="1:21">
      <c r="A5639" s="10">
        <v>50410004</v>
      </c>
      <c r="B5639" t="s">
        <v>1281</v>
      </c>
      <c r="C5639" t="s">
        <v>1282</v>
      </c>
      <c r="D5639" t="s">
        <v>1283</v>
      </c>
      <c r="E5639" t="s">
        <v>114</v>
      </c>
      <c r="F5639" t="s">
        <v>438</v>
      </c>
      <c r="G5639" t="s">
        <v>439</v>
      </c>
      <c r="H5639" t="s">
        <v>1236</v>
      </c>
      <c r="I5639" t="s">
        <v>21</v>
      </c>
      <c r="J5639" t="s">
        <v>21</v>
      </c>
      <c r="K5639" s="3" t="str">
        <f t="shared" si="365"/>
        <v>OtherOther</v>
      </c>
      <c r="L5639" s="9" t="s">
        <v>1487</v>
      </c>
      <c r="M5639" s="9" t="s">
        <v>1488</v>
      </c>
      <c r="N5639" t="s">
        <v>41</v>
      </c>
      <c r="P5639" s="5" t="str">
        <f>IF(LOOKUP($K5639,Fuel_Mappings!$C$2:$C$255,Fuel_Mappings!$D$2:$D$255)&lt;&gt;"",LOOKUP($K5639,Fuel_Mappings!$C$2:$C$255,Fuel_Mappings!$D$2:$D$255),"")</f>
        <v>Other_Fuel</v>
      </c>
      <c r="Q5639" s="5" t="str">
        <f>IF($P5639="Other_Fuel",IF(LOOKUP($G5639,Fuel_Mappings!$I$2:$I$36,Fuel_Mappings!$I$2:$I$36)=$G5639,LOOKUP($G5639,Fuel_Mappings!$I$2:$I$36,Fuel_Mappings!$J$2:$J$36),""),"")</f>
        <v/>
      </c>
      <c r="S5639" s="5" t="str">
        <f t="shared" si="366"/>
        <v>5E</v>
      </c>
      <c r="T5639" s="3" t="b">
        <f t="shared" si="367"/>
        <v>1</v>
      </c>
      <c r="U5639" s="3" t="b">
        <f t="shared" si="368"/>
        <v>1</v>
      </c>
    </row>
    <row r="5640" spans="1:21">
      <c r="A5640" s="10">
        <v>50410005</v>
      </c>
      <c r="B5640" t="s">
        <v>1281</v>
      </c>
      <c r="C5640" t="s">
        <v>1282</v>
      </c>
      <c r="D5640" t="s">
        <v>1283</v>
      </c>
      <c r="E5640" t="s">
        <v>114</v>
      </c>
      <c r="F5640" t="s">
        <v>438</v>
      </c>
      <c r="G5640" t="s">
        <v>439</v>
      </c>
      <c r="H5640" t="s">
        <v>1236</v>
      </c>
      <c r="I5640" t="s">
        <v>21</v>
      </c>
      <c r="J5640" t="s">
        <v>21</v>
      </c>
      <c r="K5640" s="3" t="str">
        <f t="shared" si="365"/>
        <v>OtherOther</v>
      </c>
      <c r="L5640" s="9" t="s">
        <v>1487</v>
      </c>
      <c r="M5640" s="9" t="s">
        <v>1488</v>
      </c>
      <c r="N5640" t="s">
        <v>41</v>
      </c>
      <c r="P5640" s="5" t="str">
        <f>IF(LOOKUP($K5640,Fuel_Mappings!$C$2:$C$255,Fuel_Mappings!$D$2:$D$255)&lt;&gt;"",LOOKUP($K5640,Fuel_Mappings!$C$2:$C$255,Fuel_Mappings!$D$2:$D$255),"")</f>
        <v>Other_Fuel</v>
      </c>
      <c r="Q5640" s="5" t="str">
        <f>IF($P5640="Other_Fuel",IF(LOOKUP($G5640,Fuel_Mappings!$I$2:$I$36,Fuel_Mappings!$I$2:$I$36)=$G5640,LOOKUP($G5640,Fuel_Mappings!$I$2:$I$36,Fuel_Mappings!$J$2:$J$36),""),"")</f>
        <v/>
      </c>
      <c r="S5640" s="5" t="str">
        <f t="shared" si="366"/>
        <v>5E</v>
      </c>
      <c r="T5640" s="3" t="b">
        <f t="shared" si="367"/>
        <v>1</v>
      </c>
      <c r="U5640" s="3" t="b">
        <f t="shared" si="368"/>
        <v>1</v>
      </c>
    </row>
    <row r="5641" spans="1:21">
      <c r="A5641" s="10">
        <v>50410040</v>
      </c>
      <c r="B5641" t="s">
        <v>1281</v>
      </c>
      <c r="C5641" t="s">
        <v>1282</v>
      </c>
      <c r="D5641" t="s">
        <v>1283</v>
      </c>
      <c r="E5641" t="s">
        <v>114</v>
      </c>
      <c r="F5641" t="s">
        <v>438</v>
      </c>
      <c r="G5641" t="s">
        <v>439</v>
      </c>
      <c r="H5641" t="s">
        <v>1236</v>
      </c>
      <c r="I5641" t="s">
        <v>21</v>
      </c>
      <c r="J5641" t="s">
        <v>21</v>
      </c>
      <c r="K5641" s="3" t="str">
        <f t="shared" si="365"/>
        <v>OtherOther</v>
      </c>
      <c r="L5641" s="9" t="s">
        <v>1487</v>
      </c>
      <c r="M5641" s="9" t="s">
        <v>1488</v>
      </c>
      <c r="N5641" t="s">
        <v>41</v>
      </c>
      <c r="P5641" s="5" t="str">
        <f>IF(LOOKUP($K5641,Fuel_Mappings!$C$2:$C$255,Fuel_Mappings!$D$2:$D$255)&lt;&gt;"",LOOKUP($K5641,Fuel_Mappings!$C$2:$C$255,Fuel_Mappings!$D$2:$D$255),"")</f>
        <v>Other_Fuel</v>
      </c>
      <c r="Q5641" s="5" t="str">
        <f>IF($P5641="Other_Fuel",IF(LOOKUP($G5641,Fuel_Mappings!$I$2:$I$36,Fuel_Mappings!$I$2:$I$36)=$G5641,LOOKUP($G5641,Fuel_Mappings!$I$2:$I$36,Fuel_Mappings!$J$2:$J$36),""),"")</f>
        <v/>
      </c>
      <c r="S5641" s="5" t="str">
        <f t="shared" si="366"/>
        <v>5E</v>
      </c>
      <c r="T5641" s="3" t="b">
        <f t="shared" si="367"/>
        <v>1</v>
      </c>
      <c r="U5641" s="3" t="b">
        <f t="shared" si="368"/>
        <v>1</v>
      </c>
    </row>
    <row r="5642" spans="1:21">
      <c r="A5642" s="10">
        <v>50410112</v>
      </c>
      <c r="B5642" t="s">
        <v>1281</v>
      </c>
      <c r="C5642" t="s">
        <v>1282</v>
      </c>
      <c r="D5642" t="s">
        <v>1283</v>
      </c>
      <c r="E5642" t="s">
        <v>114</v>
      </c>
      <c r="F5642" t="s">
        <v>438</v>
      </c>
      <c r="G5642" t="s">
        <v>1290</v>
      </c>
      <c r="H5642" t="s">
        <v>1236</v>
      </c>
      <c r="I5642" t="s">
        <v>21</v>
      </c>
      <c r="J5642" t="s">
        <v>21</v>
      </c>
      <c r="K5642" s="3" t="str">
        <f t="shared" si="365"/>
        <v>OtherOther</v>
      </c>
      <c r="L5642" s="9" t="s">
        <v>1487</v>
      </c>
      <c r="M5642" s="9" t="s">
        <v>1488</v>
      </c>
      <c r="N5642" t="s">
        <v>41</v>
      </c>
      <c r="P5642" s="5" t="str">
        <f>IF(LOOKUP($K5642,Fuel_Mappings!$C$2:$C$255,Fuel_Mappings!$D$2:$D$255)&lt;&gt;"",LOOKUP($K5642,Fuel_Mappings!$C$2:$C$255,Fuel_Mappings!$D$2:$D$255),"")</f>
        <v>Other_Fuel</v>
      </c>
      <c r="Q5642" s="5" t="str">
        <f>IF($P5642="Other_Fuel",IF(LOOKUP($G5642,Fuel_Mappings!$I$2:$I$36,Fuel_Mappings!$I$2:$I$36)=$G5642,LOOKUP($G5642,Fuel_Mappings!$I$2:$I$36,Fuel_Mappings!$J$2:$J$36),""),"")</f>
        <v/>
      </c>
      <c r="S5642" s="5" t="str">
        <f t="shared" si="366"/>
        <v>5E</v>
      </c>
      <c r="T5642" s="3" t="b">
        <f t="shared" si="367"/>
        <v>1</v>
      </c>
      <c r="U5642" s="3" t="b">
        <f t="shared" si="368"/>
        <v>1</v>
      </c>
    </row>
    <row r="5643" spans="1:21">
      <c r="A5643" s="10">
        <v>50400303</v>
      </c>
      <c r="B5643" t="s">
        <v>1281</v>
      </c>
      <c r="C5643" t="s">
        <v>1282</v>
      </c>
      <c r="D5643" t="s">
        <v>1283</v>
      </c>
      <c r="E5643" t="s">
        <v>114</v>
      </c>
      <c r="F5643" t="s">
        <v>438</v>
      </c>
      <c r="G5643" t="s">
        <v>505</v>
      </c>
      <c r="H5643" t="s">
        <v>1236</v>
      </c>
      <c r="I5643" t="s">
        <v>21</v>
      </c>
      <c r="J5643" t="s">
        <v>21</v>
      </c>
      <c r="K5643" s="3" t="str">
        <f t="shared" si="365"/>
        <v>OtherOther</v>
      </c>
      <c r="L5643" s="9" t="s">
        <v>1487</v>
      </c>
      <c r="M5643" s="9" t="s">
        <v>1488</v>
      </c>
      <c r="N5643" t="s">
        <v>41</v>
      </c>
      <c r="P5643" s="5" t="str">
        <f>IF(LOOKUP($K5643,Fuel_Mappings!$C$2:$C$255,Fuel_Mappings!$D$2:$D$255)&lt;&gt;"",LOOKUP($K5643,Fuel_Mappings!$C$2:$C$255,Fuel_Mappings!$D$2:$D$255),"")</f>
        <v>Other_Fuel</v>
      </c>
      <c r="Q5643" s="5" t="str">
        <f>IF($P5643="Other_Fuel",IF(LOOKUP($G5643,Fuel_Mappings!$I$2:$I$36,Fuel_Mappings!$I$2:$I$36)=$G5643,LOOKUP($G5643,Fuel_Mappings!$I$2:$I$36,Fuel_Mappings!$J$2:$J$36),""),"")</f>
        <v/>
      </c>
      <c r="S5643" s="5" t="str">
        <f t="shared" si="366"/>
        <v>5E</v>
      </c>
      <c r="T5643" s="3" t="b">
        <f t="shared" si="367"/>
        <v>1</v>
      </c>
      <c r="U5643" s="3" t="b">
        <f t="shared" si="368"/>
        <v>1</v>
      </c>
    </row>
    <row r="5644" spans="1:21">
      <c r="A5644" s="10">
        <v>50400101</v>
      </c>
      <c r="B5644" t="s">
        <v>1281</v>
      </c>
      <c r="C5644" t="s">
        <v>1282</v>
      </c>
      <c r="D5644" t="s">
        <v>1283</v>
      </c>
      <c r="E5644" t="s">
        <v>114</v>
      </c>
      <c r="F5644" t="s">
        <v>438</v>
      </c>
      <c r="G5644" t="s">
        <v>505</v>
      </c>
      <c r="H5644" t="s">
        <v>1236</v>
      </c>
      <c r="I5644" t="s">
        <v>21</v>
      </c>
      <c r="J5644" t="s">
        <v>21</v>
      </c>
      <c r="K5644" s="3" t="str">
        <f t="shared" si="365"/>
        <v>OtherOther</v>
      </c>
      <c r="L5644" s="9" t="s">
        <v>1487</v>
      </c>
      <c r="M5644" s="9" t="s">
        <v>1488</v>
      </c>
      <c r="N5644" t="s">
        <v>41</v>
      </c>
      <c r="P5644" s="5" t="str">
        <f>IF(LOOKUP($K5644,Fuel_Mappings!$C$2:$C$255,Fuel_Mappings!$D$2:$D$255)&lt;&gt;"",LOOKUP($K5644,Fuel_Mappings!$C$2:$C$255,Fuel_Mappings!$D$2:$D$255),"")</f>
        <v>Other_Fuel</v>
      </c>
      <c r="Q5644" s="5" t="str">
        <f>IF($P5644="Other_Fuel",IF(LOOKUP($G5644,Fuel_Mappings!$I$2:$I$36,Fuel_Mappings!$I$2:$I$36)=$G5644,LOOKUP($G5644,Fuel_Mappings!$I$2:$I$36,Fuel_Mappings!$J$2:$J$36),""),"")</f>
        <v/>
      </c>
      <c r="S5644" s="5" t="str">
        <f t="shared" si="366"/>
        <v>5E</v>
      </c>
      <c r="T5644" s="3" t="b">
        <f t="shared" si="367"/>
        <v>1</v>
      </c>
      <c r="U5644" s="3" t="b">
        <f t="shared" si="368"/>
        <v>1</v>
      </c>
    </row>
    <row r="5645" spans="1:21">
      <c r="A5645" s="10">
        <v>50400103</v>
      </c>
      <c r="B5645" t="s">
        <v>1281</v>
      </c>
      <c r="C5645" t="s">
        <v>1282</v>
      </c>
      <c r="D5645" t="s">
        <v>1283</v>
      </c>
      <c r="E5645" t="s">
        <v>114</v>
      </c>
      <c r="F5645" t="s">
        <v>438</v>
      </c>
      <c r="G5645" t="s">
        <v>505</v>
      </c>
      <c r="H5645" t="s">
        <v>1236</v>
      </c>
      <c r="I5645" t="s">
        <v>21</v>
      </c>
      <c r="J5645" t="s">
        <v>21</v>
      </c>
      <c r="K5645" s="3" t="str">
        <f t="shared" si="365"/>
        <v>OtherOther</v>
      </c>
      <c r="L5645" s="9" t="s">
        <v>1487</v>
      </c>
      <c r="M5645" s="9" t="s">
        <v>1488</v>
      </c>
      <c r="N5645" t="s">
        <v>41</v>
      </c>
      <c r="P5645" s="5" t="str">
        <f>IF(LOOKUP($K5645,Fuel_Mappings!$C$2:$C$255,Fuel_Mappings!$D$2:$D$255)&lt;&gt;"",LOOKUP($K5645,Fuel_Mappings!$C$2:$C$255,Fuel_Mappings!$D$2:$D$255),"")</f>
        <v>Other_Fuel</v>
      </c>
      <c r="Q5645" s="5" t="str">
        <f>IF($P5645="Other_Fuel",IF(LOOKUP($G5645,Fuel_Mappings!$I$2:$I$36,Fuel_Mappings!$I$2:$I$36)=$G5645,LOOKUP($G5645,Fuel_Mappings!$I$2:$I$36,Fuel_Mappings!$J$2:$J$36),""),"")</f>
        <v/>
      </c>
      <c r="S5645" s="5" t="str">
        <f t="shared" si="366"/>
        <v>5E</v>
      </c>
      <c r="T5645" s="3" t="b">
        <f t="shared" si="367"/>
        <v>1</v>
      </c>
      <c r="U5645" s="3" t="b">
        <f t="shared" si="368"/>
        <v>1</v>
      </c>
    </row>
    <row r="5646" spans="1:21">
      <c r="A5646" s="10">
        <v>50410211</v>
      </c>
      <c r="B5646" t="s">
        <v>1281</v>
      </c>
      <c r="C5646" t="s">
        <v>1282</v>
      </c>
      <c r="D5646" t="s">
        <v>1283</v>
      </c>
      <c r="E5646" t="s">
        <v>114</v>
      </c>
      <c r="F5646" t="s">
        <v>438</v>
      </c>
      <c r="G5646" t="s">
        <v>1285</v>
      </c>
      <c r="H5646" t="s">
        <v>1236</v>
      </c>
      <c r="I5646" t="s">
        <v>21</v>
      </c>
      <c r="J5646" t="s">
        <v>21</v>
      </c>
      <c r="K5646" s="3" t="str">
        <f t="shared" si="365"/>
        <v>OtherOther</v>
      </c>
      <c r="L5646" s="9" t="s">
        <v>1487</v>
      </c>
      <c r="M5646" s="9" t="s">
        <v>1488</v>
      </c>
      <c r="N5646" t="s">
        <v>41</v>
      </c>
      <c r="P5646" s="5" t="str">
        <f>IF(LOOKUP($K5646,Fuel_Mappings!$C$2:$C$255,Fuel_Mappings!$D$2:$D$255)&lt;&gt;"",LOOKUP($K5646,Fuel_Mappings!$C$2:$C$255,Fuel_Mappings!$D$2:$D$255),"")</f>
        <v>Other_Fuel</v>
      </c>
      <c r="Q5646" s="5" t="str">
        <f>IF($P5646="Other_Fuel",IF(LOOKUP($G5646,Fuel_Mappings!$I$2:$I$36,Fuel_Mappings!$I$2:$I$36)=$G5646,LOOKUP($G5646,Fuel_Mappings!$I$2:$I$36,Fuel_Mappings!$J$2:$J$36),""),"")</f>
        <v/>
      </c>
      <c r="S5646" s="5" t="str">
        <f t="shared" si="366"/>
        <v>5E</v>
      </c>
      <c r="T5646" s="3" t="b">
        <f t="shared" si="367"/>
        <v>1</v>
      </c>
      <c r="U5646" s="3" t="b">
        <f t="shared" si="368"/>
        <v>1</v>
      </c>
    </row>
    <row r="5647" spans="1:21">
      <c r="A5647" s="10">
        <v>50410409</v>
      </c>
      <c r="B5647" t="s">
        <v>1281</v>
      </c>
      <c r="C5647" t="s">
        <v>1282</v>
      </c>
      <c r="D5647" t="s">
        <v>1283</v>
      </c>
      <c r="E5647" t="s">
        <v>114</v>
      </c>
      <c r="F5647" t="s">
        <v>438</v>
      </c>
      <c r="G5647" t="s">
        <v>1284</v>
      </c>
      <c r="H5647" t="s">
        <v>1236</v>
      </c>
      <c r="I5647" t="s">
        <v>21</v>
      </c>
      <c r="J5647" t="s">
        <v>21</v>
      </c>
      <c r="K5647" s="3" t="str">
        <f t="shared" si="365"/>
        <v>OtherOther</v>
      </c>
      <c r="L5647" s="9" t="s">
        <v>1487</v>
      </c>
      <c r="M5647" s="9" t="s">
        <v>1488</v>
      </c>
      <c r="N5647" t="s">
        <v>41</v>
      </c>
      <c r="P5647" s="5" t="str">
        <f>IF(LOOKUP($K5647,Fuel_Mappings!$C$2:$C$255,Fuel_Mappings!$D$2:$D$255)&lt;&gt;"",LOOKUP($K5647,Fuel_Mappings!$C$2:$C$255,Fuel_Mappings!$D$2:$D$255),"")</f>
        <v>Other_Fuel</v>
      </c>
      <c r="Q5647" s="5" t="str">
        <f>IF($P5647="Other_Fuel",IF(LOOKUP($G5647,Fuel_Mappings!$I$2:$I$36,Fuel_Mappings!$I$2:$I$36)=$G5647,LOOKUP($G5647,Fuel_Mappings!$I$2:$I$36,Fuel_Mappings!$J$2:$J$36),""),"")</f>
        <v/>
      </c>
      <c r="S5647" s="5" t="str">
        <f t="shared" si="366"/>
        <v>5E</v>
      </c>
      <c r="T5647" s="3" t="b">
        <f t="shared" si="367"/>
        <v>1</v>
      </c>
      <c r="U5647" s="3" t="b">
        <f t="shared" si="368"/>
        <v>1</v>
      </c>
    </row>
    <row r="5648" spans="1:21">
      <c r="A5648" s="10">
        <v>50410520</v>
      </c>
      <c r="B5648" t="s">
        <v>1281</v>
      </c>
      <c r="C5648" t="s">
        <v>1282</v>
      </c>
      <c r="D5648" t="s">
        <v>1283</v>
      </c>
      <c r="E5648" t="s">
        <v>114</v>
      </c>
      <c r="F5648" t="s">
        <v>438</v>
      </c>
      <c r="G5648" t="s">
        <v>1287</v>
      </c>
      <c r="H5648" t="s">
        <v>1236</v>
      </c>
      <c r="I5648" t="s">
        <v>21</v>
      </c>
      <c r="J5648" t="s">
        <v>21</v>
      </c>
      <c r="K5648" s="3" t="str">
        <f t="shared" si="365"/>
        <v>OtherOther</v>
      </c>
      <c r="L5648" s="9" t="s">
        <v>1487</v>
      </c>
      <c r="M5648" s="9" t="s">
        <v>1488</v>
      </c>
      <c r="N5648" t="s">
        <v>41</v>
      </c>
      <c r="P5648" s="5" t="str">
        <f>IF(LOOKUP($K5648,Fuel_Mappings!$C$2:$C$255,Fuel_Mappings!$D$2:$D$255)&lt;&gt;"",LOOKUP($K5648,Fuel_Mappings!$C$2:$C$255,Fuel_Mappings!$D$2:$D$255),"")</f>
        <v>Other_Fuel</v>
      </c>
      <c r="Q5648" s="5" t="str">
        <f>IF($P5648="Other_Fuel",IF(LOOKUP($G5648,Fuel_Mappings!$I$2:$I$36,Fuel_Mappings!$I$2:$I$36)=$G5648,LOOKUP($G5648,Fuel_Mappings!$I$2:$I$36,Fuel_Mappings!$J$2:$J$36),""),"")</f>
        <v/>
      </c>
      <c r="S5648" s="5" t="str">
        <f t="shared" si="366"/>
        <v>5E</v>
      </c>
      <c r="T5648" s="3" t="b">
        <f t="shared" si="367"/>
        <v>1</v>
      </c>
      <c r="U5648" s="3" t="b">
        <f t="shared" si="368"/>
        <v>1</v>
      </c>
    </row>
    <row r="5649" spans="1:21">
      <c r="A5649" s="10">
        <v>50410710</v>
      </c>
      <c r="B5649" t="s">
        <v>1281</v>
      </c>
      <c r="C5649" t="s">
        <v>1282</v>
      </c>
      <c r="D5649" t="s">
        <v>1283</v>
      </c>
      <c r="E5649" t="s">
        <v>114</v>
      </c>
      <c r="F5649" t="s">
        <v>438</v>
      </c>
      <c r="G5649" t="s">
        <v>1291</v>
      </c>
      <c r="H5649" t="s">
        <v>1236</v>
      </c>
      <c r="I5649" t="s">
        <v>21</v>
      </c>
      <c r="J5649" t="s">
        <v>21</v>
      </c>
      <c r="K5649" s="3" t="str">
        <f t="shared" si="365"/>
        <v>OtherOther</v>
      </c>
      <c r="L5649" s="9" t="s">
        <v>1487</v>
      </c>
      <c r="M5649" s="9" t="s">
        <v>1488</v>
      </c>
      <c r="N5649" t="s">
        <v>41</v>
      </c>
      <c r="P5649" s="5" t="str">
        <f>IF(LOOKUP($K5649,Fuel_Mappings!$C$2:$C$255,Fuel_Mappings!$D$2:$D$255)&lt;&gt;"",LOOKUP($K5649,Fuel_Mappings!$C$2:$C$255,Fuel_Mappings!$D$2:$D$255),"")</f>
        <v>Other_Fuel</v>
      </c>
      <c r="Q5649" s="5" t="str">
        <f>IF($P5649="Other_Fuel",IF(LOOKUP($G5649,Fuel_Mappings!$I$2:$I$36,Fuel_Mappings!$I$2:$I$36)=$G5649,LOOKUP($G5649,Fuel_Mappings!$I$2:$I$36,Fuel_Mappings!$J$2:$J$36),""),"")</f>
        <v/>
      </c>
      <c r="S5649" s="5" t="str">
        <f t="shared" si="366"/>
        <v>5E</v>
      </c>
      <c r="T5649" s="3" t="b">
        <f t="shared" si="367"/>
        <v>1</v>
      </c>
      <c r="U5649" s="3" t="b">
        <f t="shared" si="368"/>
        <v>1</v>
      </c>
    </row>
    <row r="5650" spans="1:21">
      <c r="A5650" s="10">
        <v>50410712</v>
      </c>
      <c r="B5650" t="s">
        <v>1281</v>
      </c>
      <c r="C5650" t="s">
        <v>1282</v>
      </c>
      <c r="D5650" t="s">
        <v>1283</v>
      </c>
      <c r="E5650" t="s">
        <v>114</v>
      </c>
      <c r="F5650" t="s">
        <v>438</v>
      </c>
      <c r="G5650" t="s">
        <v>1291</v>
      </c>
      <c r="H5650" t="s">
        <v>1236</v>
      </c>
      <c r="I5650" t="s">
        <v>21</v>
      </c>
      <c r="J5650" t="s">
        <v>21</v>
      </c>
      <c r="K5650" s="3" t="str">
        <f t="shared" si="365"/>
        <v>OtherOther</v>
      </c>
      <c r="L5650" s="9" t="s">
        <v>1487</v>
      </c>
      <c r="M5650" s="9" t="s">
        <v>1488</v>
      </c>
      <c r="N5650" t="s">
        <v>41</v>
      </c>
      <c r="P5650" s="5" t="str">
        <f>IF(LOOKUP($K5650,Fuel_Mappings!$C$2:$C$255,Fuel_Mappings!$D$2:$D$255)&lt;&gt;"",LOOKUP($K5650,Fuel_Mappings!$C$2:$C$255,Fuel_Mappings!$D$2:$D$255),"")</f>
        <v>Other_Fuel</v>
      </c>
      <c r="Q5650" s="5" t="str">
        <f>IF($P5650="Other_Fuel",IF(LOOKUP($G5650,Fuel_Mappings!$I$2:$I$36,Fuel_Mappings!$I$2:$I$36)=$G5650,LOOKUP($G5650,Fuel_Mappings!$I$2:$I$36,Fuel_Mappings!$J$2:$J$36),""),"")</f>
        <v/>
      </c>
      <c r="S5650" s="5" t="str">
        <f t="shared" si="366"/>
        <v>5E</v>
      </c>
      <c r="T5650" s="3" t="b">
        <f t="shared" si="367"/>
        <v>1</v>
      </c>
      <c r="U5650" s="3" t="b">
        <f t="shared" si="368"/>
        <v>1</v>
      </c>
    </row>
    <row r="5651" spans="1:21">
      <c r="A5651" s="10">
        <v>50482001</v>
      </c>
      <c r="B5651" t="s">
        <v>1281</v>
      </c>
      <c r="C5651" t="s">
        <v>1282</v>
      </c>
      <c r="D5651" t="s">
        <v>1283</v>
      </c>
      <c r="E5651" t="s">
        <v>114</v>
      </c>
      <c r="F5651" t="s">
        <v>438</v>
      </c>
      <c r="G5651" t="s">
        <v>124</v>
      </c>
      <c r="H5651" t="s">
        <v>1236</v>
      </c>
      <c r="I5651" t="s">
        <v>21</v>
      </c>
      <c r="J5651" t="s">
        <v>21</v>
      </c>
      <c r="K5651" s="3" t="str">
        <f t="shared" si="365"/>
        <v>OtherOther</v>
      </c>
      <c r="L5651" s="9" t="s">
        <v>1487</v>
      </c>
      <c r="M5651" s="9" t="s">
        <v>1488</v>
      </c>
      <c r="N5651" t="s">
        <v>41</v>
      </c>
      <c r="P5651" s="5" t="str">
        <f>IF(LOOKUP($K5651,Fuel_Mappings!$C$2:$C$255,Fuel_Mappings!$D$2:$D$255)&lt;&gt;"",LOOKUP($K5651,Fuel_Mappings!$C$2:$C$255,Fuel_Mappings!$D$2:$D$255),"")</f>
        <v>Other_Fuel</v>
      </c>
      <c r="Q5651" s="5" t="str">
        <f>IF($P5651="Other_Fuel",IF(LOOKUP($G5651,Fuel_Mappings!$I$2:$I$36,Fuel_Mappings!$I$2:$I$36)=$G5651,LOOKUP($G5651,Fuel_Mappings!$I$2:$I$36,Fuel_Mappings!$J$2:$J$36),""),"")</f>
        <v/>
      </c>
      <c r="S5651" s="5" t="str">
        <f t="shared" si="366"/>
        <v>5E</v>
      </c>
      <c r="T5651" s="3" t="b">
        <f t="shared" si="367"/>
        <v>1</v>
      </c>
      <c r="U5651" s="3" t="b">
        <f t="shared" si="368"/>
        <v>1</v>
      </c>
    </row>
    <row r="5652" spans="1:21">
      <c r="A5652" s="10">
        <v>50482002</v>
      </c>
      <c r="B5652" t="s">
        <v>1281</v>
      </c>
      <c r="C5652" t="s">
        <v>1282</v>
      </c>
      <c r="D5652" t="s">
        <v>1283</v>
      </c>
      <c r="E5652" t="s">
        <v>114</v>
      </c>
      <c r="F5652" t="s">
        <v>438</v>
      </c>
      <c r="G5652" t="s">
        <v>124</v>
      </c>
      <c r="H5652" t="s">
        <v>1236</v>
      </c>
      <c r="I5652" t="s">
        <v>21</v>
      </c>
      <c r="J5652" t="s">
        <v>21</v>
      </c>
      <c r="K5652" s="3" t="str">
        <f t="shared" si="365"/>
        <v>OtherOther</v>
      </c>
      <c r="L5652" s="9" t="s">
        <v>1487</v>
      </c>
      <c r="M5652" s="9" t="s">
        <v>1488</v>
      </c>
      <c r="N5652" t="s">
        <v>41</v>
      </c>
      <c r="P5652" s="5" t="str">
        <f>IF(LOOKUP($K5652,Fuel_Mappings!$C$2:$C$255,Fuel_Mappings!$D$2:$D$255)&lt;&gt;"",LOOKUP($K5652,Fuel_Mappings!$C$2:$C$255,Fuel_Mappings!$D$2:$D$255),"")</f>
        <v>Other_Fuel</v>
      </c>
      <c r="Q5652" s="5" t="str">
        <f>IF($P5652="Other_Fuel",IF(LOOKUP($G5652,Fuel_Mappings!$I$2:$I$36,Fuel_Mappings!$I$2:$I$36)=$G5652,LOOKUP($G5652,Fuel_Mappings!$I$2:$I$36,Fuel_Mappings!$J$2:$J$36),""),"")</f>
        <v/>
      </c>
      <c r="S5652" s="5" t="str">
        <f t="shared" si="366"/>
        <v>5E</v>
      </c>
      <c r="T5652" s="3" t="b">
        <f t="shared" si="367"/>
        <v>1</v>
      </c>
      <c r="U5652" s="3" t="b">
        <f t="shared" si="368"/>
        <v>1</v>
      </c>
    </row>
    <row r="5653" spans="1:21">
      <c r="A5653" s="10">
        <v>50280001</v>
      </c>
      <c r="B5653" t="s">
        <v>1281</v>
      </c>
      <c r="C5653" t="s">
        <v>1549</v>
      </c>
      <c r="D5653" t="s">
        <v>1550</v>
      </c>
      <c r="E5653" t="s">
        <v>114</v>
      </c>
      <c r="F5653" t="s">
        <v>190</v>
      </c>
      <c r="G5653" t="s">
        <v>119</v>
      </c>
      <c r="H5653" t="s">
        <v>1236</v>
      </c>
      <c r="I5653" t="s">
        <v>21</v>
      </c>
      <c r="J5653" t="s">
        <v>21</v>
      </c>
      <c r="K5653" s="3" t="str">
        <f t="shared" si="365"/>
        <v>OtherOther</v>
      </c>
      <c r="L5653" t="s">
        <v>1484</v>
      </c>
      <c r="M5653" t="s">
        <v>1485</v>
      </c>
      <c r="N5653" t="s">
        <v>41</v>
      </c>
      <c r="P5653" s="5" t="str">
        <f>IF(LOOKUP($K5653,Fuel_Mappings!$C$2:$C$255,Fuel_Mappings!$D$2:$D$255)&lt;&gt;"",LOOKUP($K5653,Fuel_Mappings!$C$2:$C$255,Fuel_Mappings!$D$2:$D$255),"")</f>
        <v>Other_Fuel</v>
      </c>
      <c r="Q5653" s="5" t="str">
        <f>IF($P5653="Other_Fuel",IF(LOOKUP($G5653,Fuel_Mappings!$I$2:$I$36,Fuel_Mappings!$I$2:$I$36)=$G5653,LOOKUP($G5653,Fuel_Mappings!$I$2:$I$36,Fuel_Mappings!$J$2:$J$36),""),"")</f>
        <v/>
      </c>
      <c r="S5653" s="5" t="str">
        <f t="shared" si="366"/>
        <v>5D3</v>
      </c>
      <c r="T5653" s="3" t="b">
        <f t="shared" si="367"/>
        <v>1</v>
      </c>
      <c r="U5653" s="3" t="b">
        <f t="shared" si="368"/>
        <v>1</v>
      </c>
    </row>
    <row r="5654" spans="1:21">
      <c r="A5654" s="10">
        <v>50100601</v>
      </c>
      <c r="B5654" t="s">
        <v>1281</v>
      </c>
      <c r="C5654" t="s">
        <v>1545</v>
      </c>
      <c r="D5654" t="s">
        <v>1551</v>
      </c>
      <c r="E5654" t="s">
        <v>114</v>
      </c>
      <c r="F5654" t="s">
        <v>195</v>
      </c>
      <c r="G5654" t="s">
        <v>1288</v>
      </c>
      <c r="H5654" t="s">
        <v>1236</v>
      </c>
      <c r="I5654" t="s">
        <v>21</v>
      </c>
      <c r="J5654" t="s">
        <v>21</v>
      </c>
      <c r="K5654" s="3" t="str">
        <f t="shared" si="365"/>
        <v>OtherOther</v>
      </c>
      <c r="L5654" s="9" t="s">
        <v>1552</v>
      </c>
      <c r="M5654" s="9" t="s">
        <v>1481</v>
      </c>
      <c r="N5654" t="s">
        <v>41</v>
      </c>
      <c r="P5654" s="5" t="str">
        <f>IF(LOOKUP($K5654,Fuel_Mappings!$C$2:$C$255,Fuel_Mappings!$D$2:$D$255)&lt;&gt;"",LOOKUP($K5654,Fuel_Mappings!$C$2:$C$255,Fuel_Mappings!$D$2:$D$255),"")</f>
        <v>Other_Fuel</v>
      </c>
      <c r="Q5654" s="5" t="str">
        <f>IF($P5654="Other_Fuel",IF(LOOKUP($G5654,Fuel_Mappings!$I$2:$I$36,Fuel_Mappings!$I$2:$I$36)=$G5654,LOOKUP($G5654,Fuel_Mappings!$I$2:$I$36,Fuel_Mappings!$J$2:$J$36),""),"")</f>
        <v/>
      </c>
      <c r="S5654" s="5" t="str">
        <f t="shared" si="366"/>
        <v>5D1</v>
      </c>
      <c r="T5654" s="3" t="b">
        <f t="shared" si="367"/>
        <v>1</v>
      </c>
      <c r="U5654" s="3" t="b">
        <f t="shared" si="368"/>
        <v>1</v>
      </c>
    </row>
    <row r="5655" spans="1:21">
      <c r="A5655" s="10">
        <v>50180001</v>
      </c>
      <c r="B5655" t="s">
        <v>1281</v>
      </c>
      <c r="C5655" t="s">
        <v>1545</v>
      </c>
      <c r="D5655" t="s">
        <v>1551</v>
      </c>
      <c r="E5655" t="s">
        <v>114</v>
      </c>
      <c r="F5655" t="s">
        <v>195</v>
      </c>
      <c r="G5655" t="s">
        <v>119</v>
      </c>
      <c r="H5655" t="s">
        <v>1236</v>
      </c>
      <c r="I5655" t="s">
        <v>21</v>
      </c>
      <c r="J5655" t="s">
        <v>21</v>
      </c>
      <c r="K5655" s="3" t="str">
        <f t="shared" si="365"/>
        <v>OtherOther</v>
      </c>
      <c r="L5655" s="9" t="s">
        <v>1552</v>
      </c>
      <c r="M5655" s="9" t="s">
        <v>1481</v>
      </c>
      <c r="N5655" t="s">
        <v>41</v>
      </c>
      <c r="P5655" s="5" t="str">
        <f>IF(LOOKUP($K5655,Fuel_Mappings!$C$2:$C$255,Fuel_Mappings!$D$2:$D$255)&lt;&gt;"",LOOKUP($K5655,Fuel_Mappings!$C$2:$C$255,Fuel_Mappings!$D$2:$D$255),"")</f>
        <v>Other_Fuel</v>
      </c>
      <c r="Q5655" s="5" t="str">
        <f>IF($P5655="Other_Fuel",IF(LOOKUP($G5655,Fuel_Mappings!$I$2:$I$36,Fuel_Mappings!$I$2:$I$36)=$G5655,LOOKUP($G5655,Fuel_Mappings!$I$2:$I$36,Fuel_Mappings!$J$2:$J$36),""),"")</f>
        <v/>
      </c>
      <c r="S5655" s="5" t="str">
        <f t="shared" si="366"/>
        <v>5D1</v>
      </c>
      <c r="T5655" s="3" t="b">
        <f t="shared" si="367"/>
        <v>1</v>
      </c>
      <c r="U5655" s="3" t="b">
        <f t="shared" si="368"/>
        <v>1</v>
      </c>
    </row>
    <row r="5656" spans="1:21">
      <c r="A5656" s="10">
        <v>50100604</v>
      </c>
      <c r="B5656" t="s">
        <v>1281</v>
      </c>
      <c r="C5656" t="s">
        <v>1545</v>
      </c>
      <c r="D5656" t="s">
        <v>1551</v>
      </c>
      <c r="E5656" t="s">
        <v>114</v>
      </c>
      <c r="F5656" t="s">
        <v>195</v>
      </c>
      <c r="G5656" t="s">
        <v>1288</v>
      </c>
      <c r="H5656" t="s">
        <v>1236</v>
      </c>
      <c r="I5656" t="s">
        <v>21</v>
      </c>
      <c r="J5656" t="s">
        <v>21</v>
      </c>
      <c r="K5656" s="3" t="str">
        <f t="shared" si="365"/>
        <v>OtherOther</v>
      </c>
      <c r="L5656" s="9" t="s">
        <v>1552</v>
      </c>
      <c r="M5656" s="9" t="s">
        <v>1481</v>
      </c>
      <c r="N5656" t="s">
        <v>41</v>
      </c>
      <c r="P5656" s="5" t="str">
        <f>IF(LOOKUP($K5656,Fuel_Mappings!$C$2:$C$255,Fuel_Mappings!$D$2:$D$255)&lt;&gt;"",LOOKUP($K5656,Fuel_Mappings!$C$2:$C$255,Fuel_Mappings!$D$2:$D$255),"")</f>
        <v>Other_Fuel</v>
      </c>
      <c r="Q5656" s="5" t="str">
        <f>IF($P5656="Other_Fuel",IF(LOOKUP($G5656,Fuel_Mappings!$I$2:$I$36,Fuel_Mappings!$I$2:$I$36)=$G5656,LOOKUP($G5656,Fuel_Mappings!$I$2:$I$36,Fuel_Mappings!$J$2:$J$36),""),"")</f>
        <v/>
      </c>
      <c r="S5656" s="5" t="str">
        <f t="shared" si="366"/>
        <v>5D1</v>
      </c>
      <c r="T5656" s="3" t="b">
        <f t="shared" si="367"/>
        <v>1</v>
      </c>
      <c r="U5656" s="3" t="b">
        <f t="shared" si="368"/>
        <v>1</v>
      </c>
    </row>
    <row r="5657" spans="1:21">
      <c r="A5657" s="10">
        <v>50100602</v>
      </c>
      <c r="B5657" t="s">
        <v>1281</v>
      </c>
      <c r="C5657" t="s">
        <v>1545</v>
      </c>
      <c r="D5657" t="s">
        <v>1551</v>
      </c>
      <c r="E5657" t="s">
        <v>114</v>
      </c>
      <c r="F5657" t="s">
        <v>195</v>
      </c>
      <c r="G5657" t="s">
        <v>1288</v>
      </c>
      <c r="H5657" t="s">
        <v>1236</v>
      </c>
      <c r="I5657" t="s">
        <v>21</v>
      </c>
      <c r="J5657" t="s">
        <v>21</v>
      </c>
      <c r="K5657" s="3" t="str">
        <f t="shared" si="365"/>
        <v>OtherOther</v>
      </c>
      <c r="L5657" s="9" t="s">
        <v>1552</v>
      </c>
      <c r="M5657" s="9" t="s">
        <v>1481</v>
      </c>
      <c r="N5657" t="s">
        <v>41</v>
      </c>
      <c r="P5657" s="5" t="str">
        <f>IF(LOOKUP($K5657,Fuel_Mappings!$C$2:$C$255,Fuel_Mappings!$D$2:$D$255)&lt;&gt;"",LOOKUP($K5657,Fuel_Mappings!$C$2:$C$255,Fuel_Mappings!$D$2:$D$255),"")</f>
        <v>Other_Fuel</v>
      </c>
      <c r="Q5657" s="5" t="str">
        <f>IF($P5657="Other_Fuel",IF(LOOKUP($G5657,Fuel_Mappings!$I$2:$I$36,Fuel_Mappings!$I$2:$I$36)=$G5657,LOOKUP($G5657,Fuel_Mappings!$I$2:$I$36,Fuel_Mappings!$J$2:$J$36),""),"")</f>
        <v/>
      </c>
      <c r="S5657" s="5" t="str">
        <f t="shared" si="366"/>
        <v>5D1</v>
      </c>
      <c r="T5657" s="3" t="b">
        <f t="shared" si="367"/>
        <v>1</v>
      </c>
      <c r="U5657" s="3" t="b">
        <f t="shared" si="368"/>
        <v>1</v>
      </c>
    </row>
    <row r="5658" spans="1:21">
      <c r="A5658" s="10">
        <v>50100603</v>
      </c>
      <c r="B5658" t="s">
        <v>1281</v>
      </c>
      <c r="C5658" t="s">
        <v>1545</v>
      </c>
      <c r="D5658" t="s">
        <v>1551</v>
      </c>
      <c r="E5658" t="s">
        <v>114</v>
      </c>
      <c r="F5658" t="s">
        <v>195</v>
      </c>
      <c r="G5658" t="s">
        <v>1288</v>
      </c>
      <c r="H5658" t="s">
        <v>1236</v>
      </c>
      <c r="I5658" t="s">
        <v>21</v>
      </c>
      <c r="J5658" t="s">
        <v>21</v>
      </c>
      <c r="K5658" s="3" t="str">
        <f t="shared" si="365"/>
        <v>OtherOther</v>
      </c>
      <c r="L5658" s="9" t="s">
        <v>1552</v>
      </c>
      <c r="M5658" s="9" t="s">
        <v>1481</v>
      </c>
      <c r="N5658" t="s">
        <v>41</v>
      </c>
      <c r="P5658" s="5" t="str">
        <f>IF(LOOKUP($K5658,Fuel_Mappings!$C$2:$C$255,Fuel_Mappings!$D$2:$D$255)&lt;&gt;"",LOOKUP($K5658,Fuel_Mappings!$C$2:$C$255,Fuel_Mappings!$D$2:$D$255),"")</f>
        <v>Other_Fuel</v>
      </c>
      <c r="Q5658" s="5" t="str">
        <f>IF($P5658="Other_Fuel",IF(LOOKUP($G5658,Fuel_Mappings!$I$2:$I$36,Fuel_Mappings!$I$2:$I$36)=$G5658,LOOKUP($G5658,Fuel_Mappings!$I$2:$I$36,Fuel_Mappings!$J$2:$J$36),""),"")</f>
        <v/>
      </c>
      <c r="S5658" s="5" t="str">
        <f t="shared" si="366"/>
        <v>5D1</v>
      </c>
      <c r="T5658" s="3" t="b">
        <f t="shared" si="367"/>
        <v>1</v>
      </c>
      <c r="U5658" s="3" t="b">
        <f t="shared" si="368"/>
        <v>1</v>
      </c>
    </row>
    <row r="5659" spans="1:21">
      <c r="A5659" s="10">
        <v>50380001</v>
      </c>
      <c r="B5659" t="s">
        <v>1281</v>
      </c>
      <c r="C5659" t="s">
        <v>1546</v>
      </c>
      <c r="D5659" t="s">
        <v>1548</v>
      </c>
      <c r="E5659" t="s">
        <v>114</v>
      </c>
      <c r="F5659" t="s">
        <v>115</v>
      </c>
      <c r="G5659" t="s">
        <v>119</v>
      </c>
      <c r="H5659" t="s">
        <v>1236</v>
      </c>
      <c r="I5659" t="s">
        <v>21</v>
      </c>
      <c r="J5659" t="s">
        <v>21</v>
      </c>
      <c r="K5659" s="3" t="str">
        <f t="shared" si="365"/>
        <v>OtherOther</v>
      </c>
      <c r="L5659" s="9" t="s">
        <v>1547</v>
      </c>
      <c r="M5659" s="9" t="s">
        <v>1486</v>
      </c>
      <c r="N5659" t="s">
        <v>41</v>
      </c>
      <c r="P5659" s="5" t="str">
        <f>IF(LOOKUP($K5659,Fuel_Mappings!$C$2:$C$255,Fuel_Mappings!$D$2:$D$255)&lt;&gt;"",LOOKUP($K5659,Fuel_Mappings!$C$2:$C$255,Fuel_Mappings!$D$2:$D$255),"")</f>
        <v>Other_Fuel</v>
      </c>
      <c r="Q5659" s="5" t="str">
        <f>IF($P5659="Other_Fuel",IF(LOOKUP($G5659,Fuel_Mappings!$I$2:$I$36,Fuel_Mappings!$I$2:$I$36)=$G5659,LOOKUP($G5659,Fuel_Mappings!$I$2:$I$36,Fuel_Mappings!$J$2:$J$36),""),"")</f>
        <v/>
      </c>
      <c r="S5659" s="5" t="str">
        <f t="shared" si="366"/>
        <v>5D2</v>
      </c>
      <c r="T5659" s="3" t="b">
        <f t="shared" si="367"/>
        <v>1</v>
      </c>
      <c r="U5659" s="3" t="b">
        <f t="shared" si="368"/>
        <v>1</v>
      </c>
    </row>
    <row r="5660" spans="1:21">
      <c r="A5660" s="10">
        <v>50300901</v>
      </c>
      <c r="B5660" t="s">
        <v>1281</v>
      </c>
      <c r="C5660" t="s">
        <v>1546</v>
      </c>
      <c r="D5660" t="s">
        <v>1548</v>
      </c>
      <c r="E5660" t="s">
        <v>114</v>
      </c>
      <c r="F5660" t="s">
        <v>115</v>
      </c>
      <c r="G5660" t="s">
        <v>1289</v>
      </c>
      <c r="H5660" t="s">
        <v>1236</v>
      </c>
      <c r="I5660" t="s">
        <v>21</v>
      </c>
      <c r="J5660" t="s">
        <v>21</v>
      </c>
      <c r="K5660" s="3" t="str">
        <f t="shared" si="365"/>
        <v>OtherOther</v>
      </c>
      <c r="L5660" s="9" t="s">
        <v>1547</v>
      </c>
      <c r="M5660" s="9" t="s">
        <v>1486</v>
      </c>
      <c r="N5660" t="s">
        <v>41</v>
      </c>
      <c r="P5660" s="5" t="str">
        <f>IF(LOOKUP($K5660,Fuel_Mappings!$C$2:$C$255,Fuel_Mappings!$D$2:$D$255)&lt;&gt;"",LOOKUP($K5660,Fuel_Mappings!$C$2:$C$255,Fuel_Mappings!$D$2:$D$255),"")</f>
        <v>Other_Fuel</v>
      </c>
      <c r="Q5660" s="5" t="str">
        <f>IF($P5660="Other_Fuel",IF(LOOKUP($G5660,Fuel_Mappings!$I$2:$I$36,Fuel_Mappings!$I$2:$I$36)=$G5660,LOOKUP($G5660,Fuel_Mappings!$I$2:$I$36,Fuel_Mappings!$J$2:$J$36),""),"")</f>
        <v/>
      </c>
      <c r="S5660" s="5" t="str">
        <f t="shared" si="366"/>
        <v>5D2</v>
      </c>
      <c r="T5660" s="3" t="b">
        <f t="shared" si="367"/>
        <v>1</v>
      </c>
      <c r="U5660" s="3" t="b">
        <f t="shared" si="368"/>
        <v>1</v>
      </c>
    </row>
    <row r="5661" spans="1:21">
      <c r="A5661" s="10">
        <v>50390002</v>
      </c>
      <c r="B5661" t="s">
        <v>1281</v>
      </c>
      <c r="C5661" t="s">
        <v>1546</v>
      </c>
      <c r="D5661" t="s">
        <v>1548</v>
      </c>
      <c r="E5661" t="s">
        <v>114</v>
      </c>
      <c r="F5661" t="s">
        <v>115</v>
      </c>
      <c r="G5661" t="s">
        <v>116</v>
      </c>
      <c r="H5661" t="s">
        <v>1236</v>
      </c>
      <c r="I5661" t="s">
        <v>21</v>
      </c>
      <c r="J5661" t="s">
        <v>21</v>
      </c>
      <c r="K5661" s="3" t="str">
        <f t="shared" si="365"/>
        <v>OtherOther</v>
      </c>
      <c r="L5661" s="9" t="s">
        <v>1547</v>
      </c>
      <c r="M5661" s="9" t="s">
        <v>1486</v>
      </c>
      <c r="N5661" t="s">
        <v>41</v>
      </c>
      <c r="P5661" s="5" t="str">
        <f>IF(LOOKUP($K5661,Fuel_Mappings!$C$2:$C$255,Fuel_Mappings!$D$2:$D$255)&lt;&gt;"",LOOKUP($K5661,Fuel_Mappings!$C$2:$C$255,Fuel_Mappings!$D$2:$D$255),"")</f>
        <v>Other_Fuel</v>
      </c>
      <c r="Q5661" s="5" t="str">
        <f>IF($P5661="Other_Fuel",IF(LOOKUP($G5661,Fuel_Mappings!$I$2:$I$36,Fuel_Mappings!$I$2:$I$36)=$G5661,LOOKUP($G5661,Fuel_Mappings!$I$2:$I$36,Fuel_Mappings!$J$2:$J$36),""),"")</f>
        <v/>
      </c>
      <c r="S5661" s="5" t="str">
        <f t="shared" si="366"/>
        <v>5D2</v>
      </c>
      <c r="T5661" s="3" t="b">
        <f t="shared" si="367"/>
        <v>1</v>
      </c>
      <c r="U5661" s="3" t="b">
        <f t="shared" si="368"/>
        <v>1</v>
      </c>
    </row>
    <row r="5662" spans="1:21">
      <c r="A5662" s="10">
        <v>2680001000</v>
      </c>
      <c r="B5662" t="s">
        <v>1281</v>
      </c>
      <c r="C5662" t="s">
        <v>1553</v>
      </c>
      <c r="D5662" t="s">
        <v>1554</v>
      </c>
      <c r="E5662" t="s">
        <v>1240</v>
      </c>
      <c r="F5662" t="s">
        <v>1294</v>
      </c>
      <c r="G5662" t="s">
        <v>1295</v>
      </c>
      <c r="H5662" t="s">
        <v>1236</v>
      </c>
      <c r="I5662" t="s">
        <v>21</v>
      </c>
      <c r="J5662" t="s">
        <v>21</v>
      </c>
      <c r="K5662" s="3" t="str">
        <f t="shared" si="365"/>
        <v>OtherOther</v>
      </c>
      <c r="L5662" s="9" t="s">
        <v>1489</v>
      </c>
      <c r="M5662" s="9" t="s">
        <v>1490</v>
      </c>
      <c r="N5662" t="s">
        <v>41</v>
      </c>
      <c r="P5662" s="5" t="str">
        <f>IF(LOOKUP($K5662,Fuel_Mappings!$C$2:$C$255,Fuel_Mappings!$D$2:$D$255)&lt;&gt;"",LOOKUP($K5662,Fuel_Mappings!$C$2:$C$255,Fuel_Mappings!$D$2:$D$255),"")</f>
        <v>Other_Fuel</v>
      </c>
      <c r="Q5662" s="5" t="e">
        <f>IF($P5662="Other_Fuel",IF(LOOKUP($G5662,Fuel_Mappings!$I$2:$I$36,Fuel_Mappings!$I$2:$I$36)=$G5662,LOOKUP($G5662,Fuel_Mappings!$I$2:$I$36,Fuel_Mappings!$J$2:$J$36),""),"")</f>
        <v>#N/A</v>
      </c>
      <c r="S5662" s="5" t="str">
        <f t="shared" si="366"/>
        <v>5B</v>
      </c>
      <c r="T5662" s="3" t="b">
        <f t="shared" si="367"/>
        <v>0</v>
      </c>
      <c r="U5662" s="3" t="b">
        <f t="shared" si="368"/>
        <v>0</v>
      </c>
    </row>
    <row r="5663" spans="1:21">
      <c r="A5663" s="10">
        <v>2680002000</v>
      </c>
      <c r="B5663" t="s">
        <v>1281</v>
      </c>
      <c r="C5663" t="s">
        <v>1553</v>
      </c>
      <c r="D5663" t="s">
        <v>1554</v>
      </c>
      <c r="E5663" t="s">
        <v>1240</v>
      </c>
      <c r="F5663" t="s">
        <v>1294</v>
      </c>
      <c r="G5663" t="s">
        <v>1299</v>
      </c>
      <c r="H5663" t="s">
        <v>1236</v>
      </c>
      <c r="I5663" t="s">
        <v>21</v>
      </c>
      <c r="J5663" t="s">
        <v>21</v>
      </c>
      <c r="K5663" s="3" t="str">
        <f t="shared" si="365"/>
        <v>OtherOther</v>
      </c>
      <c r="L5663" s="9" t="s">
        <v>1489</v>
      </c>
      <c r="M5663" s="9" t="s">
        <v>1490</v>
      </c>
      <c r="N5663" t="s">
        <v>41</v>
      </c>
      <c r="P5663" s="5" t="str">
        <f>IF(LOOKUP($K5663,Fuel_Mappings!$C$2:$C$255,Fuel_Mappings!$D$2:$D$255)&lt;&gt;"",LOOKUP($K5663,Fuel_Mappings!$C$2:$C$255,Fuel_Mappings!$D$2:$D$255),"")</f>
        <v>Other_Fuel</v>
      </c>
      <c r="Q5663" s="5" t="str">
        <f>IF($P5663="Other_Fuel",IF(LOOKUP($G5663,Fuel_Mappings!$I$2:$I$36,Fuel_Mappings!$I$2:$I$36)=$G5663,LOOKUP($G5663,Fuel_Mappings!$I$2:$I$36,Fuel_Mappings!$J$2:$J$36),""),"")</f>
        <v/>
      </c>
      <c r="S5663" s="5" t="str">
        <f t="shared" si="366"/>
        <v>5B</v>
      </c>
      <c r="T5663" s="3" t="b">
        <f t="shared" si="367"/>
        <v>0</v>
      </c>
      <c r="U5663" s="3" t="b">
        <f t="shared" si="368"/>
        <v>0</v>
      </c>
    </row>
    <row r="5664" spans="1:21">
      <c r="A5664" s="10">
        <v>2680003000</v>
      </c>
      <c r="B5664" t="s">
        <v>1281</v>
      </c>
      <c r="C5664" t="s">
        <v>1553</v>
      </c>
      <c r="D5664" t="s">
        <v>1554</v>
      </c>
      <c r="E5664" t="s">
        <v>1240</v>
      </c>
      <c r="F5664" t="s">
        <v>1294</v>
      </c>
      <c r="G5664" t="s">
        <v>1300</v>
      </c>
      <c r="H5664" t="s">
        <v>1236</v>
      </c>
      <c r="I5664" t="s">
        <v>21</v>
      </c>
      <c r="J5664" t="s">
        <v>21</v>
      </c>
      <c r="K5664" s="3" t="str">
        <f t="shared" si="365"/>
        <v>OtherOther</v>
      </c>
      <c r="L5664" s="9" t="s">
        <v>1489</v>
      </c>
      <c r="M5664" s="9" t="s">
        <v>1490</v>
      </c>
      <c r="N5664" t="s">
        <v>41</v>
      </c>
      <c r="P5664" s="5" t="str">
        <f>IF(LOOKUP($K5664,Fuel_Mappings!$C$2:$C$255,Fuel_Mappings!$D$2:$D$255)&lt;&gt;"",LOOKUP($K5664,Fuel_Mappings!$C$2:$C$255,Fuel_Mappings!$D$2:$D$255),"")</f>
        <v>Other_Fuel</v>
      </c>
      <c r="Q5664" s="5" t="e">
        <f>IF($P5664="Other_Fuel",IF(LOOKUP($G5664,Fuel_Mappings!$I$2:$I$36,Fuel_Mappings!$I$2:$I$36)=$G5664,LOOKUP($G5664,Fuel_Mappings!$I$2:$I$36,Fuel_Mappings!$J$2:$J$36),""),"")</f>
        <v>#N/A</v>
      </c>
      <c r="S5664" s="5" t="str">
        <f t="shared" si="366"/>
        <v>5B</v>
      </c>
      <c r="T5664" s="3" t="b">
        <f t="shared" si="367"/>
        <v>0</v>
      </c>
      <c r="U5664" s="3" t="b">
        <f t="shared" si="368"/>
        <v>0</v>
      </c>
    </row>
    <row r="5665" spans="1:21">
      <c r="A5665" s="10">
        <v>2660000000</v>
      </c>
      <c r="B5665" t="s">
        <v>1281</v>
      </c>
      <c r="C5665" t="s">
        <v>1282</v>
      </c>
      <c r="D5665" t="s">
        <v>1283</v>
      </c>
      <c r="E5665" t="s">
        <v>1240</v>
      </c>
      <c r="F5665" t="s">
        <v>1354</v>
      </c>
      <c r="G5665" t="s">
        <v>1354</v>
      </c>
      <c r="H5665" t="s">
        <v>1236</v>
      </c>
      <c r="I5665" t="s">
        <v>21</v>
      </c>
      <c r="J5665" t="s">
        <v>21</v>
      </c>
      <c r="K5665" s="3" t="str">
        <f t="shared" si="365"/>
        <v>OtherOther</v>
      </c>
      <c r="L5665" s="9" t="s">
        <v>1487</v>
      </c>
      <c r="M5665" s="9" t="s">
        <v>1488</v>
      </c>
      <c r="N5665" t="s">
        <v>41</v>
      </c>
      <c r="P5665" s="5" t="str">
        <f>IF(LOOKUP($K5665,Fuel_Mappings!$C$2:$C$255,Fuel_Mappings!$D$2:$D$255)&lt;&gt;"",LOOKUP($K5665,Fuel_Mappings!$C$2:$C$255,Fuel_Mappings!$D$2:$D$255),"")</f>
        <v>Other_Fuel</v>
      </c>
      <c r="Q5665" s="5" t="str">
        <f>IF($P5665="Other_Fuel",IF(LOOKUP($G5665,Fuel_Mappings!$I$2:$I$36,Fuel_Mappings!$I$2:$I$36)=$G5665,LOOKUP($G5665,Fuel_Mappings!$I$2:$I$36,Fuel_Mappings!$J$2:$J$36),""),"")</f>
        <v/>
      </c>
      <c r="S5665" s="5" t="str">
        <f t="shared" si="366"/>
        <v>5E</v>
      </c>
      <c r="T5665" s="3" t="b">
        <f t="shared" si="367"/>
        <v>1</v>
      </c>
      <c r="U5665" s="3" t="b">
        <f t="shared" si="368"/>
        <v>1</v>
      </c>
    </row>
    <row r="5666" spans="1:21">
      <c r="A5666" s="10">
        <v>2650000000</v>
      </c>
      <c r="B5666" t="s">
        <v>1281</v>
      </c>
      <c r="C5666" t="s">
        <v>1282</v>
      </c>
      <c r="D5666" t="s">
        <v>1283</v>
      </c>
      <c r="E5666" t="s">
        <v>1240</v>
      </c>
      <c r="F5666" t="s">
        <v>1296</v>
      </c>
      <c r="G5666" t="s">
        <v>1296</v>
      </c>
      <c r="H5666" t="s">
        <v>1236</v>
      </c>
      <c r="I5666" t="s">
        <v>21</v>
      </c>
      <c r="J5666" t="s">
        <v>21</v>
      </c>
      <c r="K5666" s="3" t="str">
        <f t="shared" si="365"/>
        <v>OtherOther</v>
      </c>
      <c r="L5666" s="9" t="s">
        <v>1487</v>
      </c>
      <c r="M5666" s="9" t="s">
        <v>1488</v>
      </c>
      <c r="N5666" t="s">
        <v>41</v>
      </c>
      <c r="P5666" s="5" t="str">
        <f>IF(LOOKUP($K5666,Fuel_Mappings!$C$2:$C$255,Fuel_Mappings!$D$2:$D$255)&lt;&gt;"",LOOKUP($K5666,Fuel_Mappings!$C$2:$C$255,Fuel_Mappings!$D$2:$D$255),"")</f>
        <v>Other_Fuel</v>
      </c>
      <c r="Q5666" s="5" t="str">
        <f>IF($P5666="Other_Fuel",IF(LOOKUP($G5666,Fuel_Mappings!$I$2:$I$36,Fuel_Mappings!$I$2:$I$36)=$G5666,LOOKUP($G5666,Fuel_Mappings!$I$2:$I$36,Fuel_Mappings!$J$2:$J$36),""),"")</f>
        <v/>
      </c>
      <c r="S5666" s="5" t="str">
        <f t="shared" si="366"/>
        <v>5E</v>
      </c>
      <c r="T5666" s="3" t="b">
        <f t="shared" si="367"/>
        <v>1</v>
      </c>
      <c r="U5666" s="3" t="b">
        <f t="shared" si="368"/>
        <v>1</v>
      </c>
    </row>
    <row r="5667" spans="1:21">
      <c r="A5667" s="10">
        <v>2650000002</v>
      </c>
      <c r="B5667" t="s">
        <v>1281</v>
      </c>
      <c r="C5667" t="s">
        <v>1282</v>
      </c>
      <c r="D5667" t="s">
        <v>1283</v>
      </c>
      <c r="E5667" t="s">
        <v>1240</v>
      </c>
      <c r="F5667" t="s">
        <v>1296</v>
      </c>
      <c r="G5667" t="s">
        <v>1296</v>
      </c>
      <c r="H5667" t="s">
        <v>1236</v>
      </c>
      <c r="I5667" t="s">
        <v>21</v>
      </c>
      <c r="J5667" t="s">
        <v>21</v>
      </c>
      <c r="K5667" s="3" t="str">
        <f t="shared" si="365"/>
        <v>OtherOther</v>
      </c>
      <c r="L5667" s="9" t="s">
        <v>1487</v>
      </c>
      <c r="M5667" s="9" t="s">
        <v>1488</v>
      </c>
      <c r="N5667" t="s">
        <v>41</v>
      </c>
      <c r="P5667" s="5" t="str">
        <f>IF(LOOKUP($K5667,Fuel_Mappings!$C$2:$C$255,Fuel_Mappings!$D$2:$D$255)&lt;&gt;"",LOOKUP($K5667,Fuel_Mappings!$C$2:$C$255,Fuel_Mappings!$D$2:$D$255),"")</f>
        <v>Other_Fuel</v>
      </c>
      <c r="Q5667" s="5" t="str">
        <f>IF($P5667="Other_Fuel",IF(LOOKUP($G5667,Fuel_Mappings!$I$2:$I$36,Fuel_Mappings!$I$2:$I$36)=$G5667,LOOKUP($G5667,Fuel_Mappings!$I$2:$I$36,Fuel_Mappings!$J$2:$J$36),""),"")</f>
        <v/>
      </c>
      <c r="S5667" s="5" t="str">
        <f t="shared" si="366"/>
        <v>5E</v>
      </c>
      <c r="T5667" s="3" t="b">
        <f t="shared" si="367"/>
        <v>1</v>
      </c>
      <c r="U5667" s="3" t="b">
        <f t="shared" si="368"/>
        <v>1</v>
      </c>
    </row>
    <row r="5668" spans="1:21">
      <c r="A5668" s="10">
        <v>2635000000</v>
      </c>
      <c r="B5668" t="s">
        <v>1281</v>
      </c>
      <c r="C5668" t="s">
        <v>1282</v>
      </c>
      <c r="D5668" t="s">
        <v>1283</v>
      </c>
      <c r="E5668" t="s">
        <v>1240</v>
      </c>
      <c r="F5668" t="s">
        <v>1356</v>
      </c>
      <c r="G5668" t="s">
        <v>1270</v>
      </c>
      <c r="H5668" t="s">
        <v>1236</v>
      </c>
      <c r="I5668" t="s">
        <v>21</v>
      </c>
      <c r="J5668" t="s">
        <v>21</v>
      </c>
      <c r="K5668" s="3" t="str">
        <f t="shared" si="365"/>
        <v>OtherOther</v>
      </c>
      <c r="L5668" s="9" t="s">
        <v>1487</v>
      </c>
      <c r="M5668" s="9" t="s">
        <v>1488</v>
      </c>
      <c r="N5668" t="s">
        <v>41</v>
      </c>
      <c r="P5668" s="5" t="str">
        <f>IF(LOOKUP($K5668,Fuel_Mappings!$C$2:$C$255,Fuel_Mappings!$D$2:$D$255)&lt;&gt;"",LOOKUP($K5668,Fuel_Mappings!$C$2:$C$255,Fuel_Mappings!$D$2:$D$255),"")</f>
        <v>Other_Fuel</v>
      </c>
      <c r="Q5668" s="5" t="str">
        <f>IF($P5668="Other_Fuel",IF(LOOKUP($G5668,Fuel_Mappings!$I$2:$I$36,Fuel_Mappings!$I$2:$I$36)=$G5668,LOOKUP($G5668,Fuel_Mappings!$I$2:$I$36,Fuel_Mappings!$J$2:$J$36),""),"")</f>
        <v/>
      </c>
      <c r="S5668" s="5" t="str">
        <f t="shared" si="366"/>
        <v>5E</v>
      </c>
      <c r="T5668" s="3" t="b">
        <f t="shared" si="367"/>
        <v>1</v>
      </c>
      <c r="U5668" s="3" t="b">
        <f t="shared" si="368"/>
        <v>1</v>
      </c>
    </row>
    <row r="5669" spans="1:21">
      <c r="A5669" s="10">
        <v>31502089</v>
      </c>
      <c r="B5669" t="s">
        <v>1301</v>
      </c>
      <c r="C5669" t="s">
        <v>1232</v>
      </c>
      <c r="D5669" t="s">
        <v>1302</v>
      </c>
      <c r="E5669" t="s">
        <v>11</v>
      </c>
      <c r="F5669" t="s">
        <v>1104</v>
      </c>
      <c r="G5669" t="s">
        <v>1303</v>
      </c>
      <c r="H5669" t="s">
        <v>201</v>
      </c>
      <c r="I5669" t="s">
        <v>1304</v>
      </c>
      <c r="J5669" t="s">
        <v>21</v>
      </c>
      <c r="K5669" s="3" t="str">
        <f t="shared" si="365"/>
        <v>Health ServicesOther</v>
      </c>
      <c r="L5669" s="9" t="s">
        <v>1492</v>
      </c>
      <c r="M5669" t="s">
        <v>1493</v>
      </c>
      <c r="N5669" t="s">
        <v>41</v>
      </c>
      <c r="P5669" s="5" t="str">
        <f>IF(LOOKUP($K5669,Fuel_Mappings!$C$2:$C$255,Fuel_Mappings!$D$2:$D$255)&lt;&gt;"",LOOKUP($K5669,Fuel_Mappings!$C$2:$C$255,Fuel_Mappings!$D$2:$D$255),"")</f>
        <v>Other_Fuel</v>
      </c>
      <c r="Q5669" s="5" t="str">
        <f>IF($P5669="Other_Fuel",IF(LOOKUP($G5669,Fuel_Mappings!$I$2:$I$36,Fuel_Mappings!$I$2:$I$36)=$G5669,LOOKUP($G5669,Fuel_Mappings!$I$2:$I$36,Fuel_Mappings!$J$2:$J$36),""),"")</f>
        <v/>
      </c>
      <c r="S5669" s="5" t="str">
        <f t="shared" si="366"/>
        <v>6A</v>
      </c>
      <c r="T5669" s="3" t="b">
        <f t="shared" si="367"/>
        <v>1</v>
      </c>
      <c r="U5669" s="3" t="b">
        <f t="shared" si="368"/>
        <v>1</v>
      </c>
    </row>
    <row r="5670" spans="1:21">
      <c r="A5670" s="10">
        <v>31502001</v>
      </c>
      <c r="B5670" t="s">
        <v>1301</v>
      </c>
      <c r="C5670" t="s">
        <v>1232</v>
      </c>
      <c r="D5670" t="s">
        <v>1302</v>
      </c>
      <c r="E5670" t="s">
        <v>11</v>
      </c>
      <c r="F5670" t="s">
        <v>1104</v>
      </c>
      <c r="G5670" t="s">
        <v>1303</v>
      </c>
      <c r="H5670" t="s">
        <v>201</v>
      </c>
      <c r="I5670" t="s">
        <v>1304</v>
      </c>
      <c r="J5670" t="s">
        <v>21</v>
      </c>
      <c r="K5670" s="3" t="str">
        <f t="shared" si="365"/>
        <v>Health ServicesOther</v>
      </c>
      <c r="L5670" s="9" t="s">
        <v>1492</v>
      </c>
      <c r="M5670" t="s">
        <v>1493</v>
      </c>
      <c r="N5670" t="s">
        <v>41</v>
      </c>
      <c r="P5670" s="5" t="str">
        <f>IF(LOOKUP($K5670,Fuel_Mappings!$C$2:$C$255,Fuel_Mappings!$D$2:$D$255)&lt;&gt;"",LOOKUP($K5670,Fuel_Mappings!$C$2:$C$255,Fuel_Mappings!$D$2:$D$255),"")</f>
        <v>Other_Fuel</v>
      </c>
      <c r="Q5670" s="5" t="str">
        <f>IF($P5670="Other_Fuel",IF(LOOKUP($G5670,Fuel_Mappings!$I$2:$I$36,Fuel_Mappings!$I$2:$I$36)=$G5670,LOOKUP($G5670,Fuel_Mappings!$I$2:$I$36,Fuel_Mappings!$J$2:$J$36),""),"")</f>
        <v/>
      </c>
      <c r="S5670" s="5" t="str">
        <f t="shared" si="366"/>
        <v>6A</v>
      </c>
      <c r="T5670" s="3" t="b">
        <f t="shared" si="367"/>
        <v>1</v>
      </c>
      <c r="U5670" s="3" t="b">
        <f t="shared" si="368"/>
        <v>1</v>
      </c>
    </row>
    <row r="5671" spans="1:21">
      <c r="A5671" s="10">
        <v>31502088</v>
      </c>
      <c r="B5671" t="s">
        <v>1301</v>
      </c>
      <c r="C5671" t="s">
        <v>1232</v>
      </c>
      <c r="D5671" t="s">
        <v>1302</v>
      </c>
      <c r="E5671" t="s">
        <v>11</v>
      </c>
      <c r="F5671" t="s">
        <v>1104</v>
      </c>
      <c r="G5671" t="s">
        <v>1303</v>
      </c>
      <c r="H5671" t="s">
        <v>201</v>
      </c>
      <c r="I5671" t="s">
        <v>1304</v>
      </c>
      <c r="J5671" t="s">
        <v>21</v>
      </c>
      <c r="K5671" s="3" t="str">
        <f t="shared" si="365"/>
        <v>Health ServicesOther</v>
      </c>
      <c r="L5671" s="9" t="s">
        <v>1492</v>
      </c>
      <c r="M5671" t="s">
        <v>1493</v>
      </c>
      <c r="N5671" t="s">
        <v>41</v>
      </c>
      <c r="P5671" s="5" t="str">
        <f>IF(LOOKUP($K5671,Fuel_Mappings!$C$2:$C$255,Fuel_Mappings!$D$2:$D$255)&lt;&gt;"",LOOKUP($K5671,Fuel_Mappings!$C$2:$C$255,Fuel_Mappings!$D$2:$D$255),"")</f>
        <v>Other_Fuel</v>
      </c>
      <c r="Q5671" s="5" t="str">
        <f>IF($P5671="Other_Fuel",IF(LOOKUP($G5671,Fuel_Mappings!$I$2:$I$36,Fuel_Mappings!$I$2:$I$36)=$G5671,LOOKUP($G5671,Fuel_Mappings!$I$2:$I$36,Fuel_Mappings!$J$2:$J$36),""),"")</f>
        <v/>
      </c>
      <c r="S5671" s="5" t="str">
        <f t="shared" si="366"/>
        <v>6A</v>
      </c>
      <c r="T5671" s="3" t="b">
        <f t="shared" si="367"/>
        <v>1</v>
      </c>
      <c r="U5671" s="3" t="b">
        <f t="shared" si="368"/>
        <v>1</v>
      </c>
    </row>
    <row r="5672" spans="1:21">
      <c r="A5672" s="10">
        <v>31502003</v>
      </c>
      <c r="B5672" t="s">
        <v>1301</v>
      </c>
      <c r="C5672" t="s">
        <v>1232</v>
      </c>
      <c r="D5672" t="s">
        <v>1302</v>
      </c>
      <c r="E5672" t="s">
        <v>11</v>
      </c>
      <c r="F5672" t="s">
        <v>1104</v>
      </c>
      <c r="G5672" t="s">
        <v>1303</v>
      </c>
      <c r="H5672" t="s">
        <v>201</v>
      </c>
      <c r="I5672" t="s">
        <v>1304</v>
      </c>
      <c r="J5672" t="s">
        <v>21</v>
      </c>
      <c r="K5672" s="3" t="str">
        <f t="shared" si="365"/>
        <v>Health ServicesOther</v>
      </c>
      <c r="L5672" s="9" t="s">
        <v>1492</v>
      </c>
      <c r="M5672" t="s">
        <v>1493</v>
      </c>
      <c r="N5672" t="s">
        <v>41</v>
      </c>
      <c r="P5672" s="5" t="str">
        <f>IF(LOOKUP($K5672,Fuel_Mappings!$C$2:$C$255,Fuel_Mappings!$D$2:$D$255)&lt;&gt;"",LOOKUP($K5672,Fuel_Mappings!$C$2:$C$255,Fuel_Mappings!$D$2:$D$255),"")</f>
        <v>Other_Fuel</v>
      </c>
      <c r="Q5672" s="5" t="str">
        <f>IF($P5672="Other_Fuel",IF(LOOKUP($G5672,Fuel_Mappings!$I$2:$I$36,Fuel_Mappings!$I$2:$I$36)=$G5672,LOOKUP($G5672,Fuel_Mappings!$I$2:$I$36,Fuel_Mappings!$J$2:$J$36),""),"")</f>
        <v/>
      </c>
      <c r="S5672" s="5" t="str">
        <f t="shared" si="366"/>
        <v>6A</v>
      </c>
      <c r="T5672" s="3" t="b">
        <f t="shared" si="367"/>
        <v>1</v>
      </c>
      <c r="U5672" s="3" t="b">
        <f t="shared" si="368"/>
        <v>1</v>
      </c>
    </row>
    <row r="5673" spans="1:21">
      <c r="A5673" s="10">
        <v>2840010000</v>
      </c>
      <c r="B5673" t="s">
        <v>1301</v>
      </c>
      <c r="C5673" t="s">
        <v>1232</v>
      </c>
      <c r="D5673" t="s">
        <v>1302</v>
      </c>
      <c r="E5673" t="s">
        <v>22</v>
      </c>
      <c r="F5673" t="s">
        <v>1305</v>
      </c>
      <c r="G5673" t="s">
        <v>1306</v>
      </c>
      <c r="H5673" t="s">
        <v>201</v>
      </c>
      <c r="I5673" t="s">
        <v>1307</v>
      </c>
      <c r="J5673" t="s">
        <v>21</v>
      </c>
      <c r="K5673" s="3" t="str">
        <f t="shared" si="365"/>
        <v>Repair ShopsOther</v>
      </c>
      <c r="L5673" s="9" t="s">
        <v>1492</v>
      </c>
      <c r="M5673" t="s">
        <v>1493</v>
      </c>
      <c r="N5673" t="s">
        <v>41</v>
      </c>
      <c r="P5673" s="5" t="str">
        <f>IF(LOOKUP($K5673,Fuel_Mappings!$C$2:$C$255,Fuel_Mappings!$D$2:$D$255)&lt;&gt;"",LOOKUP($K5673,Fuel_Mappings!$C$2:$C$255,Fuel_Mappings!$D$2:$D$255),"")</f>
        <v>Other_Fuel</v>
      </c>
      <c r="Q5673" s="5" t="str">
        <f>IF($P5673="Other_Fuel",IF(LOOKUP($G5673,Fuel_Mappings!$I$2:$I$36,Fuel_Mappings!$I$2:$I$36)=$G5673,LOOKUP($G5673,Fuel_Mappings!$I$2:$I$36,Fuel_Mappings!$J$2:$J$36),""),"")</f>
        <v/>
      </c>
      <c r="S5673" s="5" t="str">
        <f t="shared" si="366"/>
        <v>6A</v>
      </c>
      <c r="T5673" s="3" t="b">
        <f t="shared" si="367"/>
        <v>1</v>
      </c>
      <c r="U5673" s="3" t="b">
        <f t="shared" si="368"/>
        <v>1</v>
      </c>
    </row>
    <row r="5674" spans="1:21">
      <c r="A5674" s="10">
        <v>2840000000</v>
      </c>
      <c r="B5674" t="s">
        <v>1301</v>
      </c>
      <c r="C5674" t="s">
        <v>1232</v>
      </c>
      <c r="D5674" t="s">
        <v>1302</v>
      </c>
      <c r="E5674" t="s">
        <v>22</v>
      </c>
      <c r="F5674" t="s">
        <v>1305</v>
      </c>
      <c r="G5674" t="s">
        <v>1305</v>
      </c>
      <c r="H5674" t="s">
        <v>201</v>
      </c>
      <c r="I5674" t="s">
        <v>1307</v>
      </c>
      <c r="J5674" t="s">
        <v>21</v>
      </c>
      <c r="K5674" s="3" t="str">
        <f t="shared" si="365"/>
        <v>Repair ShopsOther</v>
      </c>
      <c r="L5674" s="9" t="s">
        <v>1492</v>
      </c>
      <c r="M5674" t="s">
        <v>1493</v>
      </c>
      <c r="N5674" t="s">
        <v>41</v>
      </c>
      <c r="P5674" s="5" t="str">
        <f>IF(LOOKUP($K5674,Fuel_Mappings!$C$2:$C$255,Fuel_Mappings!$D$2:$D$255)&lt;&gt;"",LOOKUP($K5674,Fuel_Mappings!$C$2:$C$255,Fuel_Mappings!$D$2:$D$255),"")</f>
        <v>Other_Fuel</v>
      </c>
      <c r="Q5674" s="5" t="str">
        <f>IF($P5674="Other_Fuel",IF(LOOKUP($G5674,Fuel_Mappings!$I$2:$I$36,Fuel_Mappings!$I$2:$I$36)=$G5674,LOOKUP($G5674,Fuel_Mappings!$I$2:$I$36,Fuel_Mappings!$J$2:$J$36),""),"")</f>
        <v/>
      </c>
      <c r="S5674" s="5" t="str">
        <f t="shared" si="366"/>
        <v>6A</v>
      </c>
      <c r="T5674" s="3" t="b">
        <f t="shared" si="367"/>
        <v>1</v>
      </c>
      <c r="U5674" s="3" t="b">
        <f t="shared" si="368"/>
        <v>1</v>
      </c>
    </row>
    <row r="5675" spans="1:21">
      <c r="A5675" s="10">
        <v>2830001000</v>
      </c>
      <c r="B5675" t="s">
        <v>1301</v>
      </c>
      <c r="C5675" t="s">
        <v>1232</v>
      </c>
      <c r="D5675" t="s">
        <v>1302</v>
      </c>
      <c r="E5675" t="s">
        <v>22</v>
      </c>
      <c r="F5675" t="s">
        <v>1312</v>
      </c>
      <c r="G5675" t="s">
        <v>1313</v>
      </c>
      <c r="H5675" t="s">
        <v>201</v>
      </c>
      <c r="I5675" t="s">
        <v>1312</v>
      </c>
      <c r="J5675" t="s">
        <v>21</v>
      </c>
      <c r="K5675" s="3" t="str">
        <f t="shared" si="365"/>
        <v>Catastrophic/Accidental ReleasesOther</v>
      </c>
      <c r="L5675" s="9" t="s">
        <v>1500</v>
      </c>
      <c r="M5675" s="9" t="s">
        <v>1501</v>
      </c>
      <c r="N5675" t="s">
        <v>41</v>
      </c>
      <c r="P5675" s="5" t="str">
        <f>IF(LOOKUP($K5675,Fuel_Mappings!$C$2:$C$255,Fuel_Mappings!$D$2:$D$255)&lt;&gt;"",LOOKUP($K5675,Fuel_Mappings!$C$2:$C$255,Fuel_Mappings!$D$2:$D$255),"")</f>
        <v>Other_Fuel</v>
      </c>
      <c r="Q5675" s="5" t="str">
        <f>IF($P5675="Other_Fuel",IF(LOOKUP($G5675,Fuel_Mappings!$I$2:$I$36,Fuel_Mappings!$I$2:$I$36)=$G5675,LOOKUP($G5675,Fuel_Mappings!$I$2:$I$36,Fuel_Mappings!$J$2:$J$36),""),"")</f>
        <v/>
      </c>
      <c r="S5675" s="5" t="str">
        <f t="shared" si="366"/>
        <v>1A2g</v>
      </c>
      <c r="T5675" s="3" t="b">
        <f t="shared" si="367"/>
        <v>0</v>
      </c>
      <c r="U5675" s="3" t="b">
        <f t="shared" si="368"/>
        <v>0</v>
      </c>
    </row>
    <row r="5676" spans="1:21">
      <c r="A5676" s="10">
        <v>2830000000</v>
      </c>
      <c r="B5676" t="s">
        <v>1301</v>
      </c>
      <c r="C5676" t="s">
        <v>1232</v>
      </c>
      <c r="D5676" t="s">
        <v>1302</v>
      </c>
      <c r="E5676" t="s">
        <v>22</v>
      </c>
      <c r="F5676" t="s">
        <v>1312</v>
      </c>
      <c r="G5676" t="s">
        <v>1367</v>
      </c>
      <c r="H5676" t="s">
        <v>201</v>
      </c>
      <c r="I5676" t="s">
        <v>1312</v>
      </c>
      <c r="J5676" t="s">
        <v>21</v>
      </c>
      <c r="K5676" s="3" t="str">
        <f t="shared" si="365"/>
        <v>Catastrophic/Accidental ReleasesOther</v>
      </c>
      <c r="L5676" s="9" t="s">
        <v>1500</v>
      </c>
      <c r="M5676" s="9" t="s">
        <v>1501</v>
      </c>
      <c r="N5676" t="s">
        <v>41</v>
      </c>
      <c r="P5676" s="5" t="str">
        <f>IF(LOOKUP($K5676,Fuel_Mappings!$C$2:$C$255,Fuel_Mappings!$D$2:$D$255)&lt;&gt;"",LOOKUP($K5676,Fuel_Mappings!$C$2:$C$255,Fuel_Mappings!$D$2:$D$255),"")</f>
        <v>Other_Fuel</v>
      </c>
      <c r="Q5676" s="5" t="str">
        <f>IF($P5676="Other_Fuel",IF(LOOKUP($G5676,Fuel_Mappings!$I$2:$I$36,Fuel_Mappings!$I$2:$I$36)=$G5676,LOOKUP($G5676,Fuel_Mappings!$I$2:$I$36,Fuel_Mappings!$J$2:$J$36),""),"")</f>
        <v/>
      </c>
      <c r="S5676" s="5" t="str">
        <f t="shared" si="366"/>
        <v>1A2g</v>
      </c>
      <c r="T5676" s="3" t="b">
        <f t="shared" si="367"/>
        <v>0</v>
      </c>
      <c r="U5676" s="3" t="b">
        <f t="shared" si="368"/>
        <v>0</v>
      </c>
    </row>
    <row r="5677" spans="1:21">
      <c r="A5677" s="10">
        <v>2861000000</v>
      </c>
      <c r="B5677" t="s">
        <v>1301</v>
      </c>
      <c r="C5677" t="s">
        <v>1232</v>
      </c>
      <c r="D5677" t="s">
        <v>1302</v>
      </c>
      <c r="E5677" t="s">
        <v>22</v>
      </c>
      <c r="F5677" t="s">
        <v>1297</v>
      </c>
      <c r="G5677" t="s">
        <v>1360</v>
      </c>
      <c r="H5677" t="s">
        <v>201</v>
      </c>
      <c r="I5677" t="s">
        <v>21</v>
      </c>
      <c r="J5677" t="s">
        <v>21</v>
      </c>
      <c r="K5677" s="3" t="str">
        <f t="shared" si="365"/>
        <v>OtherOther</v>
      </c>
      <c r="L5677" s="9" t="s">
        <v>1492</v>
      </c>
      <c r="M5677" t="s">
        <v>1493</v>
      </c>
      <c r="N5677" t="s">
        <v>41</v>
      </c>
      <c r="P5677" s="5" t="str">
        <f>IF(LOOKUP($K5677,Fuel_Mappings!$C$2:$C$255,Fuel_Mappings!$D$2:$D$255)&lt;&gt;"",LOOKUP($K5677,Fuel_Mappings!$C$2:$C$255,Fuel_Mappings!$D$2:$D$255),"")</f>
        <v>Other_Fuel</v>
      </c>
      <c r="Q5677" s="5" t="str">
        <f>IF($P5677="Other_Fuel",IF(LOOKUP($G5677,Fuel_Mappings!$I$2:$I$36,Fuel_Mappings!$I$2:$I$36)=$G5677,LOOKUP($G5677,Fuel_Mappings!$I$2:$I$36,Fuel_Mappings!$J$2:$J$36),""),"")</f>
        <v/>
      </c>
      <c r="S5677" s="5" t="str">
        <f t="shared" si="366"/>
        <v>6A</v>
      </c>
      <c r="T5677" s="3" t="b">
        <f t="shared" si="367"/>
        <v>1</v>
      </c>
      <c r="U5677" s="3" t="b">
        <f t="shared" si="368"/>
        <v>1</v>
      </c>
    </row>
    <row r="5678" spans="1:21">
      <c r="A5678" s="10">
        <v>2850000010</v>
      </c>
      <c r="B5678" t="s">
        <v>1301</v>
      </c>
      <c r="C5678" t="s">
        <v>1232</v>
      </c>
      <c r="D5678" t="s">
        <v>1302</v>
      </c>
      <c r="E5678" t="s">
        <v>22</v>
      </c>
      <c r="F5678" t="s">
        <v>1304</v>
      </c>
      <c r="G5678" t="s">
        <v>1308</v>
      </c>
      <c r="H5678" t="s">
        <v>201</v>
      </c>
      <c r="I5678" t="s">
        <v>1304</v>
      </c>
      <c r="J5678" t="s">
        <v>21</v>
      </c>
      <c r="K5678" s="3" t="str">
        <f t="shared" si="365"/>
        <v>Health ServicesOther</v>
      </c>
      <c r="L5678" s="9" t="s">
        <v>1492</v>
      </c>
      <c r="M5678" t="s">
        <v>1493</v>
      </c>
      <c r="N5678" t="s">
        <v>41</v>
      </c>
      <c r="P5678" s="5" t="str">
        <f>IF(LOOKUP($K5678,Fuel_Mappings!$C$2:$C$255,Fuel_Mappings!$D$2:$D$255)&lt;&gt;"",LOOKUP($K5678,Fuel_Mappings!$C$2:$C$255,Fuel_Mappings!$D$2:$D$255),"")</f>
        <v>Other_Fuel</v>
      </c>
      <c r="Q5678" s="5" t="str">
        <f>IF($P5678="Other_Fuel",IF(LOOKUP($G5678,Fuel_Mappings!$I$2:$I$36,Fuel_Mappings!$I$2:$I$36)=$G5678,LOOKUP($G5678,Fuel_Mappings!$I$2:$I$36,Fuel_Mappings!$J$2:$J$36),""),"")</f>
        <v/>
      </c>
      <c r="S5678" s="5" t="str">
        <f t="shared" si="366"/>
        <v>6A</v>
      </c>
      <c r="T5678" s="3" t="b">
        <f t="shared" si="367"/>
        <v>1</v>
      </c>
      <c r="U5678" s="3" t="b">
        <f t="shared" si="368"/>
        <v>1</v>
      </c>
    </row>
    <row r="5679" spans="1:21">
      <c r="A5679" s="10">
        <v>2850001000</v>
      </c>
      <c r="B5679" t="s">
        <v>1301</v>
      </c>
      <c r="C5679" t="s">
        <v>1232</v>
      </c>
      <c r="D5679" t="s">
        <v>1302</v>
      </c>
      <c r="E5679" t="s">
        <v>22</v>
      </c>
      <c r="F5679" t="s">
        <v>1304</v>
      </c>
      <c r="G5679" t="s">
        <v>1310</v>
      </c>
      <c r="H5679" t="s">
        <v>201</v>
      </c>
      <c r="I5679" t="s">
        <v>1304</v>
      </c>
      <c r="J5679" t="s">
        <v>21</v>
      </c>
      <c r="K5679" s="3" t="str">
        <f t="shared" si="365"/>
        <v>Health ServicesOther</v>
      </c>
      <c r="L5679" s="9" t="s">
        <v>1492</v>
      </c>
      <c r="M5679" t="s">
        <v>1493</v>
      </c>
      <c r="N5679" t="s">
        <v>41</v>
      </c>
      <c r="P5679" s="5" t="str">
        <f>IF(LOOKUP($K5679,Fuel_Mappings!$C$2:$C$255,Fuel_Mappings!$D$2:$D$255)&lt;&gt;"",LOOKUP($K5679,Fuel_Mappings!$C$2:$C$255,Fuel_Mappings!$D$2:$D$255),"")</f>
        <v>Other_Fuel</v>
      </c>
      <c r="Q5679" s="5" t="str">
        <f>IF($P5679="Other_Fuel",IF(LOOKUP($G5679,Fuel_Mappings!$I$2:$I$36,Fuel_Mappings!$I$2:$I$36)=$G5679,LOOKUP($G5679,Fuel_Mappings!$I$2:$I$36,Fuel_Mappings!$J$2:$J$36),""),"")</f>
        <v/>
      </c>
      <c r="S5679" s="5" t="str">
        <f t="shared" si="366"/>
        <v>6A</v>
      </c>
      <c r="T5679" s="3" t="b">
        <f t="shared" si="367"/>
        <v>1</v>
      </c>
      <c r="U5679" s="3" t="b">
        <f t="shared" si="368"/>
        <v>1</v>
      </c>
    </row>
    <row r="5680" spans="1:21">
      <c r="A5680" s="10">
        <v>2850000000</v>
      </c>
      <c r="B5680" t="s">
        <v>1301</v>
      </c>
      <c r="C5680" t="s">
        <v>1232</v>
      </c>
      <c r="D5680" t="s">
        <v>1302</v>
      </c>
      <c r="E5680" t="s">
        <v>22</v>
      </c>
      <c r="F5680" t="s">
        <v>1304</v>
      </c>
      <c r="G5680" t="s">
        <v>1308</v>
      </c>
      <c r="H5680" t="s">
        <v>201</v>
      </c>
      <c r="I5680" t="s">
        <v>1304</v>
      </c>
      <c r="J5680" t="s">
        <v>21</v>
      </c>
      <c r="K5680" s="3" t="str">
        <f t="shared" si="365"/>
        <v>Health ServicesOther</v>
      </c>
      <c r="L5680" s="9" t="s">
        <v>1492</v>
      </c>
      <c r="M5680" t="s">
        <v>1493</v>
      </c>
      <c r="N5680" t="s">
        <v>41</v>
      </c>
      <c r="P5680" s="5" t="str">
        <f>IF(LOOKUP($K5680,Fuel_Mappings!$C$2:$C$255,Fuel_Mappings!$D$2:$D$255)&lt;&gt;"",LOOKUP($K5680,Fuel_Mappings!$C$2:$C$255,Fuel_Mappings!$D$2:$D$255),"")</f>
        <v>Other_Fuel</v>
      </c>
      <c r="Q5680" s="5" t="str">
        <f>IF($P5680="Other_Fuel",IF(LOOKUP($G5680,Fuel_Mappings!$I$2:$I$36,Fuel_Mappings!$I$2:$I$36)=$G5680,LOOKUP($G5680,Fuel_Mappings!$I$2:$I$36,Fuel_Mappings!$J$2:$J$36),""),"")</f>
        <v/>
      </c>
      <c r="S5680" s="5" t="str">
        <f t="shared" si="366"/>
        <v>6A</v>
      </c>
      <c r="T5680" s="3" t="b">
        <f t="shared" si="367"/>
        <v>1</v>
      </c>
      <c r="U5680" s="3" t="b">
        <f t="shared" si="368"/>
        <v>1</v>
      </c>
    </row>
    <row r="5681" spans="1:21">
      <c r="A5681" s="10">
        <v>2851001000</v>
      </c>
      <c r="B5681" t="s">
        <v>1301</v>
      </c>
      <c r="C5681" t="s">
        <v>1232</v>
      </c>
      <c r="D5681" t="s">
        <v>1302</v>
      </c>
      <c r="E5681" t="s">
        <v>22</v>
      </c>
      <c r="F5681" t="s">
        <v>1105</v>
      </c>
      <c r="G5681" t="s">
        <v>1309</v>
      </c>
      <c r="H5681" t="s">
        <v>201</v>
      </c>
      <c r="I5681" t="s">
        <v>21</v>
      </c>
      <c r="J5681" t="s">
        <v>21</v>
      </c>
      <c r="K5681" s="3" t="str">
        <f t="shared" si="365"/>
        <v>OtherOther</v>
      </c>
      <c r="L5681" s="9" t="s">
        <v>1492</v>
      </c>
      <c r="M5681" t="s">
        <v>1493</v>
      </c>
      <c r="N5681" t="s">
        <v>41</v>
      </c>
      <c r="P5681" s="5" t="str">
        <f>IF(LOOKUP($K5681,Fuel_Mappings!$C$2:$C$255,Fuel_Mappings!$D$2:$D$255)&lt;&gt;"",LOOKUP($K5681,Fuel_Mappings!$C$2:$C$255,Fuel_Mappings!$D$2:$D$255),"")</f>
        <v>Other_Fuel</v>
      </c>
      <c r="Q5681" s="5" t="str">
        <f>IF($P5681="Other_Fuel",IF(LOOKUP($G5681,Fuel_Mappings!$I$2:$I$36,Fuel_Mappings!$I$2:$I$36)=$G5681,LOOKUP($G5681,Fuel_Mappings!$I$2:$I$36,Fuel_Mappings!$J$2:$J$36),""),"")</f>
        <v/>
      </c>
      <c r="S5681" s="5" t="str">
        <f t="shared" si="366"/>
        <v>6A</v>
      </c>
      <c r="T5681" s="3" t="b">
        <f t="shared" si="367"/>
        <v>1</v>
      </c>
      <c r="U5681" s="3" t="b">
        <f t="shared" si="368"/>
        <v>1</v>
      </c>
    </row>
    <row r="5682" spans="1:21">
      <c r="A5682" s="10">
        <v>2810010000</v>
      </c>
      <c r="B5682" t="s">
        <v>1301</v>
      </c>
      <c r="C5682" t="s">
        <v>1232</v>
      </c>
      <c r="D5682" t="s">
        <v>1302</v>
      </c>
      <c r="E5682" t="s">
        <v>22</v>
      </c>
      <c r="F5682" t="s">
        <v>199</v>
      </c>
      <c r="G5682" t="s">
        <v>1311</v>
      </c>
      <c r="H5682" t="s">
        <v>201</v>
      </c>
      <c r="I5682" t="s">
        <v>21</v>
      </c>
      <c r="J5682" t="s">
        <v>21</v>
      </c>
      <c r="K5682" s="3" t="str">
        <f t="shared" si="365"/>
        <v>OtherOther</v>
      </c>
      <c r="L5682" s="9" t="s">
        <v>1492</v>
      </c>
      <c r="M5682" t="s">
        <v>1493</v>
      </c>
      <c r="N5682" t="s">
        <v>41</v>
      </c>
      <c r="P5682" s="5" t="str">
        <f>IF(LOOKUP($K5682,Fuel_Mappings!$C$2:$C$255,Fuel_Mappings!$D$2:$D$255)&lt;&gt;"",LOOKUP($K5682,Fuel_Mappings!$C$2:$C$255,Fuel_Mappings!$D$2:$D$255),"")</f>
        <v>Other_Fuel</v>
      </c>
      <c r="Q5682" s="5" t="str">
        <f>IF($P5682="Other_Fuel",IF(LOOKUP($G5682,Fuel_Mappings!$I$2:$I$36,Fuel_Mappings!$I$2:$I$36)=$G5682,LOOKUP($G5682,Fuel_Mappings!$I$2:$I$36,Fuel_Mappings!$J$2:$J$36),""),"")</f>
        <v/>
      </c>
      <c r="S5682" s="5" t="str">
        <f t="shared" si="366"/>
        <v>6A</v>
      </c>
      <c r="T5682" s="3" t="b">
        <f t="shared" si="367"/>
        <v>1</v>
      </c>
      <c r="U5682" s="3" t="b">
        <f t="shared" si="368"/>
        <v>1</v>
      </c>
    </row>
    <row r="5683" spans="1:21">
      <c r="A5683" s="10">
        <v>2862000000</v>
      </c>
      <c r="B5683" t="s">
        <v>1301</v>
      </c>
      <c r="C5683" t="s">
        <v>1232</v>
      </c>
      <c r="D5683" t="s">
        <v>1302</v>
      </c>
      <c r="E5683" t="s">
        <v>22</v>
      </c>
      <c r="F5683" t="s">
        <v>1357</v>
      </c>
      <c r="G5683" t="s">
        <v>1358</v>
      </c>
      <c r="H5683" t="s">
        <v>201</v>
      </c>
      <c r="I5683" t="s">
        <v>21</v>
      </c>
      <c r="J5683" t="s">
        <v>21</v>
      </c>
      <c r="K5683" s="3" t="str">
        <f t="shared" ref="K5683:K5693" si="369">I5683&amp;J5683</f>
        <v>OtherOther</v>
      </c>
      <c r="L5683" s="9" t="s">
        <v>1492</v>
      </c>
      <c r="M5683" t="s">
        <v>1493</v>
      </c>
      <c r="N5683" t="s">
        <v>41</v>
      </c>
      <c r="P5683" s="5" t="str">
        <f>IF(LOOKUP($K5683,Fuel_Mappings!$C$2:$C$255,Fuel_Mappings!$D$2:$D$255)&lt;&gt;"",LOOKUP($K5683,Fuel_Mappings!$C$2:$C$255,Fuel_Mappings!$D$2:$D$255),"")</f>
        <v>Other_Fuel</v>
      </c>
      <c r="Q5683" s="5" t="str">
        <f>IF($P5683="Other_Fuel",IF(LOOKUP($G5683,Fuel_Mappings!$I$2:$I$36,Fuel_Mappings!$I$2:$I$36)=$G5683,LOOKUP($G5683,Fuel_Mappings!$I$2:$I$36,Fuel_Mappings!$J$2:$J$36),""),"")</f>
        <v/>
      </c>
      <c r="S5683" s="5" t="str">
        <f t="shared" si="366"/>
        <v>6A</v>
      </c>
      <c r="T5683" s="3" t="b">
        <f t="shared" si="367"/>
        <v>1</v>
      </c>
      <c r="U5683" s="3" t="b">
        <f t="shared" si="368"/>
        <v>1</v>
      </c>
    </row>
    <row r="5684" spans="1:21">
      <c r="A5684" s="10">
        <v>2275085000</v>
      </c>
      <c r="B5684" t="s">
        <v>1301</v>
      </c>
      <c r="C5684" t="s">
        <v>1555</v>
      </c>
      <c r="D5684" t="s">
        <v>1556</v>
      </c>
      <c r="E5684" t="s">
        <v>131</v>
      </c>
      <c r="F5684" t="s">
        <v>132</v>
      </c>
      <c r="G5684" t="s">
        <v>1320</v>
      </c>
      <c r="H5684" t="s">
        <v>201</v>
      </c>
      <c r="I5684" t="s">
        <v>412</v>
      </c>
      <c r="J5684" t="s">
        <v>21</v>
      </c>
      <c r="K5684" s="3" t="str">
        <f t="shared" si="369"/>
        <v>Other Fugitive DustOther</v>
      </c>
      <c r="L5684" s="9" t="s">
        <v>1499</v>
      </c>
      <c r="M5684" s="9" t="s">
        <v>1497</v>
      </c>
      <c r="N5684" t="s">
        <v>41</v>
      </c>
      <c r="P5684" s="5" t="str">
        <f>IF(LOOKUP($K5684,Fuel_Mappings!$C$2:$C$255,Fuel_Mappings!$D$2:$D$255)&lt;&gt;"",LOOKUP($K5684,Fuel_Mappings!$C$2:$C$255,Fuel_Mappings!$D$2:$D$255),"")</f>
        <v>Other_Fuel</v>
      </c>
      <c r="Q5684" s="5" t="str">
        <f>IF($P5684="Other_Fuel",IF(LOOKUP($G5684,Fuel_Mappings!$I$2:$I$36,Fuel_Mappings!$I$2:$I$36)=$G5684,LOOKUP($G5684,Fuel_Mappings!$I$2:$I$36,Fuel_Mappings!$J$2:$J$36),""),"")</f>
        <v/>
      </c>
      <c r="S5684" s="5" t="str">
        <f t="shared" si="366"/>
        <v>1A3eii</v>
      </c>
      <c r="T5684" s="3" t="b">
        <f t="shared" si="367"/>
        <v>0</v>
      </c>
      <c r="U5684" s="3" t="b">
        <f t="shared" si="368"/>
        <v>1</v>
      </c>
    </row>
    <row r="5685" spans="1:21">
      <c r="A5685" s="10">
        <v>2294000000</v>
      </c>
      <c r="B5685" t="s">
        <v>1301</v>
      </c>
      <c r="C5685" t="s">
        <v>1555</v>
      </c>
      <c r="D5685" t="s">
        <v>1556</v>
      </c>
      <c r="E5685" t="s">
        <v>131</v>
      </c>
      <c r="F5685" t="s">
        <v>1314</v>
      </c>
      <c r="G5685" t="s">
        <v>1321</v>
      </c>
      <c r="H5685" t="s">
        <v>201</v>
      </c>
      <c r="I5685" t="s">
        <v>412</v>
      </c>
      <c r="J5685" t="s">
        <v>1314</v>
      </c>
      <c r="K5685" s="3" t="str">
        <f t="shared" si="369"/>
        <v>Other Fugitive DustPaved Roads</v>
      </c>
      <c r="L5685" s="9" t="s">
        <v>1498</v>
      </c>
      <c r="M5685" s="9" t="s">
        <v>1496</v>
      </c>
      <c r="N5685" t="s">
        <v>41</v>
      </c>
      <c r="P5685" s="5" t="str">
        <f>IF(LOOKUP($K5685,Fuel_Mappings!$C$2:$C$255,Fuel_Mappings!$D$2:$D$255)&lt;&gt;"",LOOKUP($K5685,Fuel_Mappings!$C$2:$C$255,Fuel_Mappings!$D$2:$D$255),"")</f>
        <v/>
      </c>
      <c r="Q5685" s="5" t="str">
        <f>IF($P5685="Other_Fuel",IF(LOOKUP($G5685,Fuel_Mappings!$I$2:$I$36,Fuel_Mappings!$I$2:$I$36)=$G5685,LOOKUP($G5685,Fuel_Mappings!$I$2:$I$36,Fuel_Mappings!$J$2:$J$36),""),"")</f>
        <v/>
      </c>
      <c r="S5685" s="5" t="str">
        <f t="shared" si="366"/>
        <v>1A3b</v>
      </c>
      <c r="T5685" s="3" t="b">
        <f t="shared" si="367"/>
        <v>0</v>
      </c>
      <c r="U5685" s="3" t="b">
        <f t="shared" si="368"/>
        <v>1</v>
      </c>
    </row>
    <row r="5686" spans="1:21">
      <c r="A5686" s="10">
        <v>2294005000</v>
      </c>
      <c r="B5686" t="s">
        <v>1301</v>
      </c>
      <c r="C5686" t="s">
        <v>1555</v>
      </c>
      <c r="D5686" t="s">
        <v>1556</v>
      </c>
      <c r="E5686" t="s">
        <v>131</v>
      </c>
      <c r="F5686" t="s">
        <v>1314</v>
      </c>
      <c r="G5686" t="s">
        <v>1315</v>
      </c>
      <c r="H5686" t="s">
        <v>201</v>
      </c>
      <c r="I5686" t="s">
        <v>412</v>
      </c>
      <c r="J5686" t="s">
        <v>1314</v>
      </c>
      <c r="K5686" s="3" t="str">
        <f t="shared" si="369"/>
        <v>Other Fugitive DustPaved Roads</v>
      </c>
      <c r="L5686" s="9" t="s">
        <v>1498</v>
      </c>
      <c r="M5686" s="9" t="s">
        <v>1496</v>
      </c>
      <c r="N5686" t="s">
        <v>41</v>
      </c>
      <c r="P5686" s="5" t="str">
        <f>IF(LOOKUP($K5686,Fuel_Mappings!$C$2:$C$255,Fuel_Mappings!$D$2:$D$255)&lt;&gt;"",LOOKUP($K5686,Fuel_Mappings!$C$2:$C$255,Fuel_Mappings!$D$2:$D$255),"")</f>
        <v/>
      </c>
      <c r="Q5686" s="5" t="str">
        <f>IF($P5686="Other_Fuel",IF(LOOKUP($G5686,Fuel_Mappings!$I$2:$I$36,Fuel_Mappings!$I$2:$I$36)=$G5686,LOOKUP($G5686,Fuel_Mappings!$I$2:$I$36,Fuel_Mappings!$J$2:$J$36),""),"")</f>
        <v/>
      </c>
      <c r="S5686" s="5" t="str">
        <f t="shared" si="366"/>
        <v>1A3b</v>
      </c>
      <c r="T5686" s="3" t="b">
        <f t="shared" si="367"/>
        <v>0</v>
      </c>
      <c r="U5686" s="3" t="b">
        <f t="shared" si="368"/>
        <v>1</v>
      </c>
    </row>
    <row r="5687" spans="1:21">
      <c r="A5687" s="10">
        <v>2294010000</v>
      </c>
      <c r="B5687" t="s">
        <v>1301</v>
      </c>
      <c r="C5687" t="s">
        <v>1555</v>
      </c>
      <c r="D5687" t="s">
        <v>1556</v>
      </c>
      <c r="E5687" t="s">
        <v>131</v>
      </c>
      <c r="F5687" t="s">
        <v>1314</v>
      </c>
      <c r="G5687" t="s">
        <v>1316</v>
      </c>
      <c r="H5687" t="s">
        <v>201</v>
      </c>
      <c r="I5687" t="s">
        <v>412</v>
      </c>
      <c r="J5687" t="s">
        <v>1314</v>
      </c>
      <c r="K5687" s="3" t="str">
        <f t="shared" si="369"/>
        <v>Other Fugitive DustPaved Roads</v>
      </c>
      <c r="L5687" s="9" t="s">
        <v>1498</v>
      </c>
      <c r="M5687" s="9" t="s">
        <v>1496</v>
      </c>
      <c r="N5687" t="s">
        <v>41</v>
      </c>
      <c r="P5687" s="5" t="str">
        <f>IF(LOOKUP($K5687,Fuel_Mappings!$C$2:$C$255,Fuel_Mappings!$D$2:$D$255)&lt;&gt;"",LOOKUP($K5687,Fuel_Mappings!$C$2:$C$255,Fuel_Mappings!$D$2:$D$255),"")</f>
        <v/>
      </c>
      <c r="Q5687" s="5" t="str">
        <f>IF($P5687="Other_Fuel",IF(LOOKUP($G5687,Fuel_Mappings!$I$2:$I$36,Fuel_Mappings!$I$2:$I$36)=$G5687,LOOKUP($G5687,Fuel_Mappings!$I$2:$I$36,Fuel_Mappings!$J$2:$J$36),""),"")</f>
        <v/>
      </c>
      <c r="S5687" s="5" t="str">
        <f t="shared" si="366"/>
        <v>1A3b</v>
      </c>
      <c r="T5687" s="3" t="b">
        <f t="shared" si="367"/>
        <v>0</v>
      </c>
      <c r="U5687" s="3" t="b">
        <f t="shared" si="368"/>
        <v>1</v>
      </c>
    </row>
    <row r="5688" spans="1:21">
      <c r="A5688" s="10">
        <v>2294000002</v>
      </c>
      <c r="B5688" t="s">
        <v>1301</v>
      </c>
      <c r="C5688" t="s">
        <v>1555</v>
      </c>
      <c r="D5688" t="s">
        <v>1556</v>
      </c>
      <c r="E5688" t="s">
        <v>131</v>
      </c>
      <c r="F5688" t="s">
        <v>1314</v>
      </c>
      <c r="G5688" t="s">
        <v>1321</v>
      </c>
      <c r="H5688" t="s">
        <v>201</v>
      </c>
      <c r="I5688" t="s">
        <v>412</v>
      </c>
      <c r="J5688" t="s">
        <v>1314</v>
      </c>
      <c r="K5688" s="3" t="str">
        <f t="shared" si="369"/>
        <v>Other Fugitive DustPaved Roads</v>
      </c>
      <c r="L5688" s="9" t="s">
        <v>1498</v>
      </c>
      <c r="M5688" s="9" t="s">
        <v>1496</v>
      </c>
      <c r="N5688" t="s">
        <v>41</v>
      </c>
      <c r="P5688" s="5" t="str">
        <f>IF(LOOKUP($K5688,Fuel_Mappings!$C$2:$C$255,Fuel_Mappings!$D$2:$D$255)&lt;&gt;"",LOOKUP($K5688,Fuel_Mappings!$C$2:$C$255,Fuel_Mappings!$D$2:$D$255),"")</f>
        <v/>
      </c>
      <c r="Q5688" s="5" t="str">
        <f>IF($P5688="Other_Fuel",IF(LOOKUP($G5688,Fuel_Mappings!$I$2:$I$36,Fuel_Mappings!$I$2:$I$36)=$G5688,LOOKUP($G5688,Fuel_Mappings!$I$2:$I$36,Fuel_Mappings!$J$2:$J$36),""),"")</f>
        <v/>
      </c>
      <c r="S5688" s="5" t="str">
        <f t="shared" si="366"/>
        <v>1A3b</v>
      </c>
      <c r="T5688" s="3" t="b">
        <f t="shared" si="367"/>
        <v>0</v>
      </c>
      <c r="U5688" s="3" t="b">
        <f t="shared" si="368"/>
        <v>1</v>
      </c>
    </row>
    <row r="5689" spans="1:21">
      <c r="A5689" s="10">
        <v>2296000000</v>
      </c>
      <c r="B5689" t="s">
        <v>1301</v>
      </c>
      <c r="C5689" t="s">
        <v>1555</v>
      </c>
      <c r="D5689" t="s">
        <v>1556</v>
      </c>
      <c r="E5689" t="s">
        <v>131</v>
      </c>
      <c r="F5689" t="s">
        <v>1317</v>
      </c>
      <c r="G5689" t="s">
        <v>1364</v>
      </c>
      <c r="H5689" t="s">
        <v>201</v>
      </c>
      <c r="I5689" t="s">
        <v>412</v>
      </c>
      <c r="J5689" t="s">
        <v>1318</v>
      </c>
      <c r="K5689" s="3" t="str">
        <f t="shared" si="369"/>
        <v>Other Fugitive DustPublic Unpaved Roads</v>
      </c>
      <c r="L5689" s="9" t="s">
        <v>1498</v>
      </c>
      <c r="M5689" s="9" t="s">
        <v>1496</v>
      </c>
      <c r="N5689" t="s">
        <v>41</v>
      </c>
      <c r="P5689" s="5" t="str">
        <f>IF(LOOKUP($K5689,Fuel_Mappings!$C$2:$C$255,Fuel_Mappings!$D$2:$D$255)&lt;&gt;"",LOOKUP($K5689,Fuel_Mappings!$C$2:$C$255,Fuel_Mappings!$D$2:$D$255),"")</f>
        <v/>
      </c>
      <c r="Q5689" s="5" t="str">
        <f>IF($P5689="Other_Fuel",IF(LOOKUP($G5689,Fuel_Mappings!$I$2:$I$36,Fuel_Mappings!$I$2:$I$36)=$G5689,LOOKUP($G5689,Fuel_Mappings!$I$2:$I$36,Fuel_Mappings!$J$2:$J$36),""),"")</f>
        <v/>
      </c>
      <c r="S5689" s="5" t="str">
        <f t="shared" si="366"/>
        <v>1A3b</v>
      </c>
      <c r="T5689" s="3" t="b">
        <f t="shared" si="367"/>
        <v>0</v>
      </c>
      <c r="U5689" s="3" t="b">
        <f t="shared" si="368"/>
        <v>1</v>
      </c>
    </row>
    <row r="5690" spans="1:21">
      <c r="A5690" s="10">
        <v>2296005000</v>
      </c>
      <c r="B5690" t="s">
        <v>1301</v>
      </c>
      <c r="C5690" t="s">
        <v>1555</v>
      </c>
      <c r="D5690" t="s">
        <v>1556</v>
      </c>
      <c r="E5690" t="s">
        <v>131</v>
      </c>
      <c r="F5690" t="s">
        <v>1317</v>
      </c>
      <c r="G5690" t="s">
        <v>1318</v>
      </c>
      <c r="H5690" t="s">
        <v>201</v>
      </c>
      <c r="I5690" t="s">
        <v>412</v>
      </c>
      <c r="J5690" t="s">
        <v>1318</v>
      </c>
      <c r="K5690" s="3" t="str">
        <f t="shared" si="369"/>
        <v>Other Fugitive DustPublic Unpaved Roads</v>
      </c>
      <c r="L5690" s="9" t="s">
        <v>1498</v>
      </c>
      <c r="M5690" s="9" t="s">
        <v>1496</v>
      </c>
      <c r="N5690" t="s">
        <v>41</v>
      </c>
      <c r="P5690" s="5" t="str">
        <f>IF(LOOKUP($K5690,Fuel_Mappings!$C$2:$C$255,Fuel_Mappings!$D$2:$D$255)&lt;&gt;"",LOOKUP($K5690,Fuel_Mappings!$C$2:$C$255,Fuel_Mappings!$D$2:$D$255),"")</f>
        <v/>
      </c>
      <c r="Q5690" s="5" t="str">
        <f>IF($P5690="Other_Fuel",IF(LOOKUP($G5690,Fuel_Mappings!$I$2:$I$36,Fuel_Mappings!$I$2:$I$36)=$G5690,LOOKUP($G5690,Fuel_Mappings!$I$2:$I$36,Fuel_Mappings!$J$2:$J$36),""),"")</f>
        <v/>
      </c>
      <c r="S5690" s="5" t="str">
        <f t="shared" si="366"/>
        <v>1A3b</v>
      </c>
      <c r="T5690" s="3" t="b">
        <f t="shared" si="367"/>
        <v>0</v>
      </c>
      <c r="U5690" s="3" t="b">
        <f t="shared" si="368"/>
        <v>1</v>
      </c>
    </row>
    <row r="5691" spans="1:21">
      <c r="A5691" s="10">
        <v>2296010000</v>
      </c>
      <c r="B5691" t="s">
        <v>1301</v>
      </c>
      <c r="C5691" t="s">
        <v>1555</v>
      </c>
      <c r="D5691" t="s">
        <v>1556</v>
      </c>
      <c r="E5691" t="s">
        <v>131</v>
      </c>
      <c r="F5691" t="s">
        <v>1317</v>
      </c>
      <c r="G5691" t="s">
        <v>1319</v>
      </c>
      <c r="H5691" t="s">
        <v>201</v>
      </c>
      <c r="I5691" t="s">
        <v>412</v>
      </c>
      <c r="J5691" t="s">
        <v>1318</v>
      </c>
      <c r="K5691" s="3" t="str">
        <f t="shared" si="369"/>
        <v>Other Fugitive DustPublic Unpaved Roads</v>
      </c>
      <c r="L5691" s="9" t="s">
        <v>1498</v>
      </c>
      <c r="M5691" s="9" t="s">
        <v>1496</v>
      </c>
      <c r="N5691" t="s">
        <v>41</v>
      </c>
      <c r="P5691" s="5" t="str">
        <f>IF(LOOKUP($K5691,Fuel_Mappings!$C$2:$C$255,Fuel_Mappings!$D$2:$D$255)&lt;&gt;"",LOOKUP($K5691,Fuel_Mappings!$C$2:$C$255,Fuel_Mappings!$D$2:$D$255),"")</f>
        <v/>
      </c>
      <c r="Q5691" s="5" t="str">
        <f>IF($P5691="Other_Fuel",IF(LOOKUP($G5691,Fuel_Mappings!$I$2:$I$36,Fuel_Mappings!$I$2:$I$36)=$G5691,LOOKUP($G5691,Fuel_Mappings!$I$2:$I$36,Fuel_Mappings!$J$2:$J$36),""),"")</f>
        <v/>
      </c>
      <c r="S5691" s="5" t="str">
        <f t="shared" si="366"/>
        <v>1A3b</v>
      </c>
      <c r="T5691" s="3" t="b">
        <f t="shared" si="367"/>
        <v>0</v>
      </c>
      <c r="U5691" s="3" t="b">
        <f t="shared" si="368"/>
        <v>1</v>
      </c>
    </row>
    <row r="5692" spans="1:21">
      <c r="A5692" s="10">
        <v>2701200000</v>
      </c>
      <c r="B5692" t="s">
        <v>1322</v>
      </c>
      <c r="C5692" t="s">
        <v>1557</v>
      </c>
      <c r="D5692" t="s">
        <v>1495</v>
      </c>
      <c r="E5692" t="s">
        <v>1323</v>
      </c>
      <c r="F5692" t="s">
        <v>1324</v>
      </c>
      <c r="G5692" t="s">
        <v>1325</v>
      </c>
      <c r="H5692" t="s">
        <v>1326</v>
      </c>
      <c r="I5692" t="s">
        <v>1324</v>
      </c>
      <c r="J5692" t="s">
        <v>1325</v>
      </c>
      <c r="K5692" s="3" t="str">
        <f t="shared" si="369"/>
        <v>BiogenicVegetation</v>
      </c>
      <c r="L5692" s="9" t="s">
        <v>1494</v>
      </c>
      <c r="M5692" s="9" t="s">
        <v>1495</v>
      </c>
      <c r="N5692" t="s">
        <v>41</v>
      </c>
      <c r="P5692" s="5" t="str">
        <f>IF(LOOKUP($K5692,Fuel_Mappings!$C$2:$C$255,Fuel_Mappings!$D$2:$D$255)&lt;&gt;"",LOOKUP($K5692,Fuel_Mappings!$C$2:$C$255,Fuel_Mappings!$D$2:$D$255),"")</f>
        <v/>
      </c>
      <c r="Q5692" s="5" t="str">
        <f>IF($P5692="Other_Fuel",IF(LOOKUP($G5692,Fuel_Mappings!$I$2:$I$36,Fuel_Mappings!$I$2:$I$36)=$G5692,LOOKUP($G5692,Fuel_Mappings!$I$2:$I$36,Fuel_Mappings!$J$2:$J$36),""),"")</f>
        <v/>
      </c>
      <c r="S5692" s="5" t="str">
        <f t="shared" si="366"/>
        <v>11C</v>
      </c>
      <c r="T5692" s="3" t="b">
        <f t="shared" si="367"/>
        <v>1</v>
      </c>
      <c r="U5692" s="3" t="b">
        <f t="shared" si="368"/>
        <v>1</v>
      </c>
    </row>
    <row r="5693" spans="1:21">
      <c r="A5693" s="10">
        <v>2701220000</v>
      </c>
      <c r="B5693" t="s">
        <v>1322</v>
      </c>
      <c r="C5693" t="s">
        <v>1557</v>
      </c>
      <c r="D5693" t="s">
        <v>1495</v>
      </c>
      <c r="E5693" t="s">
        <v>1323</v>
      </c>
      <c r="F5693" t="s">
        <v>1324</v>
      </c>
      <c r="G5693" t="s">
        <v>1327</v>
      </c>
      <c r="H5693" t="s">
        <v>1326</v>
      </c>
      <c r="I5693" t="s">
        <v>1324</v>
      </c>
      <c r="J5693" t="s">
        <v>1325</v>
      </c>
      <c r="K5693" s="3" t="str">
        <f t="shared" si="369"/>
        <v>BiogenicVegetation</v>
      </c>
      <c r="L5693" s="9" t="s">
        <v>1494</v>
      </c>
      <c r="M5693" s="9" t="s">
        <v>1495</v>
      </c>
      <c r="N5693" t="s">
        <v>41</v>
      </c>
      <c r="P5693" s="5" t="str">
        <f>IF(LOOKUP($K5693,Fuel_Mappings!$C$2:$C$255,Fuel_Mappings!$D$2:$D$255)&lt;&gt;"",LOOKUP($K5693,Fuel_Mappings!$C$2:$C$255,Fuel_Mappings!$D$2:$D$255),"")</f>
        <v/>
      </c>
      <c r="Q5693" s="5" t="str">
        <f>IF($P5693="Other_Fuel",IF(LOOKUP($G5693,Fuel_Mappings!$I$2:$I$36,Fuel_Mappings!$I$2:$I$36)=$G5693,LOOKUP($G5693,Fuel_Mappings!$I$2:$I$36,Fuel_Mappings!$J$2:$J$36),""),"")</f>
        <v/>
      </c>
      <c r="S5693" s="5" t="str">
        <f t="shared" si="366"/>
        <v>11C</v>
      </c>
      <c r="T5693" s="3" t="b">
        <f t="shared" si="367"/>
        <v>1</v>
      </c>
      <c r="U5693" s="3" t="b">
        <f t="shared" si="368"/>
        <v>1</v>
      </c>
    </row>
  </sheetData>
  <sortState ref="A1640:U1867">
    <sortCondition ref="G1640:G1867"/>
  </sortState>
  <conditionalFormatting sqref="T2:U5693">
    <cfRule type="cellIs" dxfId="1" priority="1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workbookViewId="0">
      <pane xSplit="2" ySplit="1" topLeftCell="C107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baseColWidth="10" defaultRowHeight="13" x14ac:dyDescent="0"/>
  <cols>
    <col min="1" max="1" width="37.6640625" style="2" customWidth="1"/>
    <col min="2" max="3" width="28.83203125" style="2" customWidth="1"/>
    <col min="9" max="9" width="28" customWidth="1"/>
  </cols>
  <sheetData>
    <row r="1" spans="1:10">
      <c r="A1" s="2" t="s">
        <v>8</v>
      </c>
      <c r="B1" s="2" t="s">
        <v>9</v>
      </c>
      <c r="C1" s="2" t="s">
        <v>1342</v>
      </c>
      <c r="D1" t="s">
        <v>1329</v>
      </c>
      <c r="F1" t="s">
        <v>1343</v>
      </c>
      <c r="I1" t="s">
        <v>6</v>
      </c>
      <c r="J1" t="s">
        <v>1343</v>
      </c>
    </row>
    <row r="2" spans="1:10">
      <c r="A2" s="2" t="s">
        <v>504</v>
      </c>
      <c r="B2" s="2" t="s">
        <v>644</v>
      </c>
      <c r="C2" s="2" t="str">
        <f t="shared" ref="C2:C65" si="0">A2&amp;B2</f>
        <v>Agricultural Chemical MfgAmmonium Nitrate/Urea Mfg.</v>
      </c>
      <c r="F2" t="b">
        <v>1</v>
      </c>
      <c r="I2" t="s">
        <v>1348</v>
      </c>
    </row>
    <row r="3" spans="1:10">
      <c r="A3" s="2" t="s">
        <v>504</v>
      </c>
      <c r="B3" s="2" t="s">
        <v>21</v>
      </c>
      <c r="C3" s="2" t="str">
        <f t="shared" si="0"/>
        <v>Agricultural Chemical MfgOther</v>
      </c>
      <c r="D3" t="s">
        <v>1339</v>
      </c>
      <c r="F3" t="b">
        <v>1</v>
      </c>
      <c r="I3" t="s">
        <v>71</v>
      </c>
      <c r="J3" t="s">
        <v>1333</v>
      </c>
    </row>
    <row r="4" spans="1:10">
      <c r="A4" s="2" t="s">
        <v>1161</v>
      </c>
      <c r="B4" s="2" t="s">
        <v>1222</v>
      </c>
      <c r="C4" s="2" t="str">
        <f t="shared" si="0"/>
        <v>Agriculture &amp; ForestryAgricultural Crops</v>
      </c>
      <c r="F4" t="b">
        <v>1</v>
      </c>
      <c r="I4" t="s">
        <v>42</v>
      </c>
      <c r="J4" s="4" t="s">
        <v>1334</v>
      </c>
    </row>
    <row r="5" spans="1:10">
      <c r="A5" s="2" t="s">
        <v>1161</v>
      </c>
      <c r="B5" s="2" t="s">
        <v>1162</v>
      </c>
      <c r="C5" s="2" t="str">
        <f t="shared" si="0"/>
        <v>Agriculture &amp; ForestryAgricultural Livestock</v>
      </c>
      <c r="F5" t="b">
        <v>1</v>
      </c>
      <c r="I5" t="s">
        <v>196</v>
      </c>
      <c r="J5" s="4" t="s">
        <v>1334</v>
      </c>
    </row>
    <row r="6" spans="1:10">
      <c r="A6" s="2" t="s">
        <v>1161</v>
      </c>
      <c r="B6" s="2" t="s">
        <v>1217</v>
      </c>
      <c r="C6" s="2" t="str">
        <f t="shared" si="0"/>
        <v>Agriculture &amp; ForestryFertilizer Application</v>
      </c>
      <c r="F6" t="b">
        <v>1</v>
      </c>
      <c r="I6" t="s">
        <v>64</v>
      </c>
      <c r="J6" s="4" t="s">
        <v>1334</v>
      </c>
    </row>
    <row r="7" spans="1:10">
      <c r="A7" s="2" t="s">
        <v>1161</v>
      </c>
      <c r="B7" s="2" t="s">
        <v>21</v>
      </c>
      <c r="C7" s="2" t="str">
        <f t="shared" si="0"/>
        <v>Agriculture &amp; ForestryOther</v>
      </c>
      <c r="D7" t="s">
        <v>1339</v>
      </c>
      <c r="F7" t="b">
        <v>1</v>
      </c>
      <c r="I7" t="s">
        <v>33</v>
      </c>
      <c r="J7" t="s">
        <v>1333</v>
      </c>
    </row>
    <row r="8" spans="1:10">
      <c r="A8" s="2" t="s">
        <v>15</v>
      </c>
      <c r="B8" s="2" t="s">
        <v>1061</v>
      </c>
      <c r="C8" s="2" t="str">
        <f t="shared" si="0"/>
        <v>Agriculture, Food, &amp; Kindred ProductsBakeries</v>
      </c>
      <c r="F8" t="b">
        <v>1</v>
      </c>
      <c r="I8" t="s">
        <v>127</v>
      </c>
      <c r="J8" t="s">
        <v>1333</v>
      </c>
    </row>
    <row r="9" spans="1:10">
      <c r="A9" s="2" t="s">
        <v>15</v>
      </c>
      <c r="B9" s="2" t="s">
        <v>1095</v>
      </c>
      <c r="C9" s="2" t="str">
        <f t="shared" si="0"/>
        <v>Agriculture, Food, &amp; Kindred ProductsCommercial Cooking</v>
      </c>
      <c r="F9" t="b">
        <v>1</v>
      </c>
      <c r="I9" t="s">
        <v>214</v>
      </c>
      <c r="J9" s="4" t="s">
        <v>1334</v>
      </c>
    </row>
    <row r="10" spans="1:10">
      <c r="A10" s="2" t="s">
        <v>15</v>
      </c>
      <c r="B10" s="2" t="s">
        <v>18</v>
      </c>
      <c r="C10" s="2" t="str">
        <f t="shared" si="0"/>
        <v>Agriculture, Food, &amp; Kindred ProductsCountry Elevators</v>
      </c>
      <c r="F10" t="b">
        <v>1</v>
      </c>
      <c r="I10" t="s">
        <v>110</v>
      </c>
      <c r="J10" t="s">
        <v>1344</v>
      </c>
    </row>
    <row r="11" spans="1:10">
      <c r="A11" s="2" t="s">
        <v>15</v>
      </c>
      <c r="B11" s="2" t="s">
        <v>1065</v>
      </c>
      <c r="C11" s="2" t="str">
        <f t="shared" si="0"/>
        <v>Agriculture, Food, &amp; Kindred ProductsFeed Mills</v>
      </c>
      <c r="F11" t="b">
        <v>1</v>
      </c>
      <c r="I11" t="s">
        <v>179</v>
      </c>
      <c r="J11" t="s">
        <v>1335</v>
      </c>
    </row>
    <row r="12" spans="1:10">
      <c r="A12" s="2" t="s">
        <v>15</v>
      </c>
      <c r="B12" s="2" t="s">
        <v>21</v>
      </c>
      <c r="C12" s="2" t="str">
        <f t="shared" si="0"/>
        <v>Agriculture, Food, &amp; Kindred ProductsOther</v>
      </c>
      <c r="D12" t="s">
        <v>1339</v>
      </c>
      <c r="F12" t="b">
        <v>1</v>
      </c>
      <c r="I12" t="s">
        <v>189</v>
      </c>
      <c r="J12" t="s">
        <v>1338</v>
      </c>
    </row>
    <row r="13" spans="1:10">
      <c r="A13" s="2" t="s">
        <v>15</v>
      </c>
      <c r="B13" s="2" t="s">
        <v>1060</v>
      </c>
      <c r="C13" s="2" t="str">
        <f t="shared" si="0"/>
        <v>Agriculture, Food, &amp; Kindred ProductsOther Grain Mills</v>
      </c>
      <c r="F13" t="b">
        <v>1</v>
      </c>
      <c r="I13" t="s">
        <v>81</v>
      </c>
      <c r="J13" s="4" t="s">
        <v>1335</v>
      </c>
    </row>
    <row r="14" spans="1:10">
      <c r="A14" s="2" t="s">
        <v>15</v>
      </c>
      <c r="B14" s="2" t="s">
        <v>1064</v>
      </c>
      <c r="C14" s="2" t="str">
        <f t="shared" si="0"/>
        <v>Agriculture, Food, &amp; Kindred ProductsSoybean Mills</v>
      </c>
      <c r="F14" t="b">
        <v>1</v>
      </c>
      <c r="I14" t="s">
        <v>53</v>
      </c>
      <c r="J14" s="4" t="s">
        <v>1335</v>
      </c>
    </row>
    <row r="15" spans="1:10">
      <c r="A15" s="2" t="s">
        <v>15</v>
      </c>
      <c r="B15" s="2" t="s">
        <v>16</v>
      </c>
      <c r="C15" s="2" t="str">
        <f t="shared" si="0"/>
        <v>Agriculture, Food, &amp; Kindred ProductsTerminal Elevators</v>
      </c>
      <c r="F15" t="b">
        <v>1</v>
      </c>
      <c r="I15" t="s">
        <v>48</v>
      </c>
      <c r="J15" s="4" t="s">
        <v>1335</v>
      </c>
    </row>
    <row r="16" spans="1:10">
      <c r="A16" s="2" t="s">
        <v>15</v>
      </c>
      <c r="B16" s="2" t="s">
        <v>1086</v>
      </c>
      <c r="C16" s="2" t="str">
        <f t="shared" si="0"/>
        <v>Agriculture, Food, &amp; Kindred ProductsVegetable Oil Mfg</v>
      </c>
      <c r="F16" t="b">
        <v>1</v>
      </c>
      <c r="I16" t="s">
        <v>65</v>
      </c>
      <c r="J16" t="s">
        <v>1338</v>
      </c>
    </row>
    <row r="17" spans="1:10">
      <c r="A17" s="2" t="s">
        <v>15</v>
      </c>
      <c r="B17" s="2" t="s">
        <v>1063</v>
      </c>
      <c r="C17" s="2" t="str">
        <f t="shared" si="0"/>
        <v>Agriculture, Food, &amp; Kindred ProductsWheat Mills</v>
      </c>
      <c r="F17" t="b">
        <v>1</v>
      </c>
      <c r="I17" t="s">
        <v>100</v>
      </c>
      <c r="J17" t="s">
        <v>1337</v>
      </c>
    </row>
    <row r="18" spans="1:10">
      <c r="A18" s="2" t="s">
        <v>15</v>
      </c>
      <c r="B18" s="2" t="s">
        <v>1067</v>
      </c>
      <c r="C18" s="2" t="str">
        <f t="shared" si="0"/>
        <v>Agriculture, Food, &amp; Kindred ProductsWhiskey Fermentation: Aging</v>
      </c>
      <c r="F18" t="b">
        <v>1</v>
      </c>
      <c r="I18" t="s">
        <v>126</v>
      </c>
      <c r="J18" t="s">
        <v>1337</v>
      </c>
    </row>
    <row r="19" spans="1:10">
      <c r="A19" s="2" t="s">
        <v>132</v>
      </c>
      <c r="B19" s="2" t="s">
        <v>21</v>
      </c>
      <c r="C19" s="2" t="str">
        <f t="shared" si="0"/>
        <v>AircraftOther</v>
      </c>
      <c r="D19" t="s">
        <v>1339</v>
      </c>
      <c r="F19" t="b">
        <v>1</v>
      </c>
      <c r="I19" t="s">
        <v>57</v>
      </c>
      <c r="J19" t="s">
        <v>1337</v>
      </c>
    </row>
    <row r="20" spans="1:10">
      <c r="A20" s="2" t="s">
        <v>118</v>
      </c>
      <c r="B20" s="2" t="s">
        <v>21</v>
      </c>
      <c r="C20" s="2" t="str">
        <f t="shared" si="0"/>
        <v>Asphalt ManufacturingOther</v>
      </c>
      <c r="D20" t="s">
        <v>1339</v>
      </c>
      <c r="F20" t="b">
        <v>1</v>
      </c>
      <c r="I20" t="s">
        <v>47</v>
      </c>
      <c r="J20" t="s">
        <v>1338</v>
      </c>
    </row>
    <row r="21" spans="1:10">
      <c r="A21" s="2" t="s">
        <v>1324</v>
      </c>
      <c r="B21" s="2" t="s">
        <v>1325</v>
      </c>
      <c r="C21" s="2" t="str">
        <f t="shared" si="0"/>
        <v>BiogenicVegetation</v>
      </c>
      <c r="F21" t="b">
        <v>1</v>
      </c>
      <c r="I21" t="s">
        <v>59</v>
      </c>
      <c r="J21" t="s">
        <v>1345</v>
      </c>
    </row>
    <row r="22" spans="1:10">
      <c r="A22" s="2" t="s">
        <v>419</v>
      </c>
      <c r="B22" s="2" t="s">
        <v>433</v>
      </c>
      <c r="C22" s="2" t="str">
        <f t="shared" si="0"/>
        <v>Bulk Materials StorageCombined</v>
      </c>
      <c r="F22" t="b">
        <v>1</v>
      </c>
      <c r="I22" t="s">
        <v>63</v>
      </c>
      <c r="J22" s="4" t="s">
        <v>1334</v>
      </c>
    </row>
    <row r="23" spans="1:10">
      <c r="A23" s="2" t="s">
        <v>419</v>
      </c>
      <c r="B23" s="2" t="s">
        <v>21</v>
      </c>
      <c r="C23" s="2" t="str">
        <f t="shared" si="0"/>
        <v>Bulk Materials StorageOther</v>
      </c>
      <c r="D23" t="s">
        <v>1339</v>
      </c>
      <c r="F23" t="b">
        <v>1</v>
      </c>
      <c r="I23" t="s">
        <v>113</v>
      </c>
      <c r="J23" t="s">
        <v>1338</v>
      </c>
    </row>
    <row r="24" spans="1:10">
      <c r="A24" s="2" t="s">
        <v>419</v>
      </c>
      <c r="B24" s="2" t="s">
        <v>420</v>
      </c>
      <c r="C24" s="2" t="str">
        <f t="shared" si="0"/>
        <v>Bulk Materials StorageStorage</v>
      </c>
      <c r="F24" t="b">
        <v>1</v>
      </c>
      <c r="I24" t="s">
        <v>61</v>
      </c>
      <c r="J24" t="s">
        <v>1338</v>
      </c>
    </row>
    <row r="25" spans="1:10">
      <c r="A25" s="2" t="s">
        <v>419</v>
      </c>
      <c r="B25" s="2" t="s">
        <v>421</v>
      </c>
      <c r="C25" s="2" t="str">
        <f t="shared" si="0"/>
        <v>Bulk Materials StorageTransfer</v>
      </c>
      <c r="F25" t="b">
        <v>1</v>
      </c>
      <c r="I25" t="s">
        <v>70</v>
      </c>
      <c r="J25" t="s">
        <v>1337</v>
      </c>
    </row>
    <row r="26" spans="1:10">
      <c r="A26" s="2" t="s">
        <v>440</v>
      </c>
      <c r="B26" s="2" t="s">
        <v>21</v>
      </c>
      <c r="C26" s="2" t="str">
        <f t="shared" si="0"/>
        <v>Bulk Materials TransportOther</v>
      </c>
      <c r="D26" t="s">
        <v>1339</v>
      </c>
      <c r="F26" t="b">
        <v>1</v>
      </c>
      <c r="I26" t="s">
        <v>45</v>
      </c>
      <c r="J26" t="s">
        <v>1338</v>
      </c>
    </row>
    <row r="27" spans="1:10">
      <c r="A27" s="2" t="s">
        <v>325</v>
      </c>
      <c r="B27" s="2" t="s">
        <v>351</v>
      </c>
      <c r="C27" s="2" t="str">
        <f t="shared" si="0"/>
        <v>Bulk Terminals &amp; PlantsArea Source: Gasoline</v>
      </c>
      <c r="D27" t="s">
        <v>100</v>
      </c>
      <c r="F27" t="b">
        <v>1</v>
      </c>
      <c r="I27" t="s">
        <v>43</v>
      </c>
      <c r="J27" t="s">
        <v>1337</v>
      </c>
    </row>
    <row r="28" spans="1:10">
      <c r="A28" s="2" t="s">
        <v>325</v>
      </c>
      <c r="B28" s="2" t="s">
        <v>338</v>
      </c>
      <c r="C28" s="2" t="str">
        <f t="shared" si="0"/>
        <v>Bulk Terminals &amp; PlantsEfr With Seals</v>
      </c>
      <c r="F28" t="b">
        <v>1</v>
      </c>
      <c r="I28" t="s">
        <v>60</v>
      </c>
      <c r="J28" t="s">
        <v>1336</v>
      </c>
    </row>
    <row r="29" spans="1:10">
      <c r="A29" s="2" t="s">
        <v>325</v>
      </c>
      <c r="B29" s="2" t="s">
        <v>326</v>
      </c>
      <c r="C29" s="2" t="str">
        <f t="shared" si="0"/>
        <v>Bulk Terminals &amp; PlantsFixed Roof</v>
      </c>
      <c r="F29" t="b">
        <v>1</v>
      </c>
      <c r="I29" t="s">
        <v>39</v>
      </c>
      <c r="J29" t="s">
        <v>1338</v>
      </c>
    </row>
    <row r="30" spans="1:10">
      <c r="A30" s="2" t="s">
        <v>325</v>
      </c>
      <c r="B30" s="2" t="s">
        <v>337</v>
      </c>
      <c r="C30" s="2" t="str">
        <f t="shared" si="0"/>
        <v>Bulk Terminals &amp; PlantsFloating Roof</v>
      </c>
      <c r="F30" t="b">
        <v>1</v>
      </c>
      <c r="I30" t="s">
        <v>68</v>
      </c>
      <c r="J30" t="s">
        <v>1336</v>
      </c>
    </row>
    <row r="31" spans="1:10">
      <c r="A31" s="2" t="s">
        <v>325</v>
      </c>
      <c r="B31" s="2" t="s">
        <v>339</v>
      </c>
      <c r="C31" s="2" t="str">
        <f t="shared" si="0"/>
        <v>Bulk Terminals &amp; PlantsIfr With Seals</v>
      </c>
      <c r="F31" t="b">
        <v>1</v>
      </c>
      <c r="I31" t="s">
        <v>36</v>
      </c>
      <c r="J31" t="s">
        <v>1336</v>
      </c>
    </row>
    <row r="32" spans="1:10">
      <c r="A32" s="2" t="s">
        <v>325</v>
      </c>
      <c r="B32" s="2" t="s">
        <v>21</v>
      </c>
      <c r="C32" s="2" t="str">
        <f t="shared" si="0"/>
        <v>Bulk Terminals &amp; PlantsOther</v>
      </c>
      <c r="D32" t="s">
        <v>1339</v>
      </c>
      <c r="F32" t="b">
        <v>1</v>
      </c>
      <c r="I32" t="s">
        <v>120</v>
      </c>
      <c r="J32" t="s">
        <v>1336</v>
      </c>
    </row>
    <row r="33" spans="1:10">
      <c r="A33" s="2" t="s">
        <v>325</v>
      </c>
      <c r="B33" s="2" t="s">
        <v>328</v>
      </c>
      <c r="C33" s="2" t="str">
        <f t="shared" si="0"/>
        <v>Bulk Terminals &amp; PlantsUnderground Tanks</v>
      </c>
      <c r="F33" t="b">
        <v>1</v>
      </c>
      <c r="I33" t="s">
        <v>62</v>
      </c>
      <c r="J33" s="4" t="s">
        <v>1334</v>
      </c>
    </row>
    <row r="34" spans="1:10">
      <c r="A34" s="2" t="s">
        <v>325</v>
      </c>
      <c r="B34" s="2" t="s">
        <v>312</v>
      </c>
      <c r="C34" s="2" t="str">
        <f t="shared" si="0"/>
        <v>Bulk Terminals &amp; PlantsVariable Vapor Space</v>
      </c>
      <c r="F34" t="b">
        <v>1</v>
      </c>
      <c r="I34" t="s">
        <v>51</v>
      </c>
      <c r="J34" t="s">
        <v>1333</v>
      </c>
    </row>
    <row r="35" spans="1:10">
      <c r="A35" s="2" t="s">
        <v>1312</v>
      </c>
      <c r="B35" s="2" t="s">
        <v>21</v>
      </c>
      <c r="C35" s="2" t="str">
        <f t="shared" si="0"/>
        <v>Catastrophic/Accidental ReleasesOther</v>
      </c>
      <c r="D35" t="s">
        <v>1339</v>
      </c>
      <c r="F35" t="b">
        <v>1</v>
      </c>
      <c r="I35" t="s">
        <v>92</v>
      </c>
      <c r="J35" s="4" t="s">
        <v>1334</v>
      </c>
    </row>
    <row r="36" spans="1:10">
      <c r="A36" s="2" t="s">
        <v>31</v>
      </c>
      <c r="B36" s="2" t="s">
        <v>50</v>
      </c>
      <c r="C36" s="2" t="str">
        <f t="shared" si="0"/>
        <v>CoalAnthracite &amp; Lignite</v>
      </c>
      <c r="D36" t="s">
        <v>1330</v>
      </c>
      <c r="F36" t="b">
        <v>1</v>
      </c>
      <c r="I36" t="s">
        <v>56</v>
      </c>
      <c r="J36" s="4" t="s">
        <v>1334</v>
      </c>
    </row>
    <row r="37" spans="1:10">
      <c r="A37" s="2" t="s">
        <v>31</v>
      </c>
      <c r="B37" s="2" t="s">
        <v>32</v>
      </c>
      <c r="C37" s="2" t="str">
        <f t="shared" si="0"/>
        <v>CoalBituminous</v>
      </c>
      <c r="D37" t="s">
        <v>1333</v>
      </c>
      <c r="F37" t="b">
        <v>1</v>
      </c>
    </row>
    <row r="38" spans="1:10">
      <c r="A38" s="2" t="s">
        <v>31</v>
      </c>
      <c r="B38" s="2" t="s">
        <v>21</v>
      </c>
      <c r="C38" s="2" t="str">
        <f t="shared" si="0"/>
        <v>CoalOther</v>
      </c>
      <c r="D38" t="s">
        <v>1339</v>
      </c>
      <c r="F38" t="b">
        <v>1</v>
      </c>
    </row>
    <row r="39" spans="1:10">
      <c r="A39" s="2" t="s">
        <v>31</v>
      </c>
      <c r="B39" s="2" t="s">
        <v>35</v>
      </c>
      <c r="C39" s="2" t="str">
        <f t="shared" si="0"/>
        <v>CoalSubbituminous</v>
      </c>
      <c r="D39" t="s">
        <v>1333</v>
      </c>
      <c r="F39" t="b">
        <v>1</v>
      </c>
    </row>
    <row r="40" spans="1:10">
      <c r="A40" s="2" t="s">
        <v>191</v>
      </c>
      <c r="B40" s="2" t="s">
        <v>21</v>
      </c>
      <c r="C40" s="2" t="str">
        <f t="shared" si="0"/>
        <v>Commercial/Institutional CoalOther</v>
      </c>
      <c r="D40" t="s">
        <v>1339</v>
      </c>
      <c r="F40" t="b">
        <v>1</v>
      </c>
    </row>
    <row r="41" spans="1:10">
      <c r="A41" s="2" t="s">
        <v>188</v>
      </c>
      <c r="B41" s="2" t="s">
        <v>21</v>
      </c>
      <c r="C41" s="2" t="str">
        <f t="shared" si="0"/>
        <v>Commercial/Institutional GasOther</v>
      </c>
      <c r="D41" t="s">
        <v>1339</v>
      </c>
      <c r="F41" t="b">
        <v>1</v>
      </c>
    </row>
    <row r="42" spans="1:10">
      <c r="A42" s="2" t="s">
        <v>192</v>
      </c>
      <c r="B42" s="2" t="s">
        <v>21</v>
      </c>
      <c r="C42" s="2" t="str">
        <f t="shared" si="0"/>
        <v>Commercial/Institutional OilOther</v>
      </c>
      <c r="D42" t="s">
        <v>1339</v>
      </c>
      <c r="F42" t="b">
        <v>1</v>
      </c>
    </row>
    <row r="43" spans="1:10">
      <c r="A43" s="2" t="s">
        <v>173</v>
      </c>
      <c r="B43" s="2" t="s">
        <v>163</v>
      </c>
      <c r="C43" s="2" t="str">
        <f t="shared" si="0"/>
        <v>Compressed Natural Gas (CNG)Heavy Duty</v>
      </c>
      <c r="D43" t="s">
        <v>1338</v>
      </c>
      <c r="F43" t="b">
        <v>1</v>
      </c>
    </row>
    <row r="44" spans="1:10">
      <c r="A44" s="2" t="s">
        <v>239</v>
      </c>
      <c r="B44" s="2" t="s">
        <v>21</v>
      </c>
      <c r="C44" s="2" t="str">
        <f t="shared" si="0"/>
        <v>ConstructionOther</v>
      </c>
      <c r="D44" t="s">
        <v>1339</v>
      </c>
      <c r="F44" t="b">
        <v>1</v>
      </c>
    </row>
    <row r="45" spans="1:10">
      <c r="A45" s="2" t="s">
        <v>973</v>
      </c>
      <c r="B45" s="2" t="s">
        <v>975</v>
      </c>
      <c r="C45" s="2" t="str">
        <f t="shared" si="0"/>
        <v>DegreasingCold Cleaning</v>
      </c>
      <c r="F45" t="b">
        <v>1</v>
      </c>
    </row>
    <row r="46" spans="1:10">
      <c r="A46" s="2" t="s">
        <v>973</v>
      </c>
      <c r="B46" s="2" t="s">
        <v>977</v>
      </c>
      <c r="C46" s="2" t="str">
        <f t="shared" si="0"/>
        <v>DegreasingConveyorized</v>
      </c>
      <c r="F46" t="b">
        <v>1</v>
      </c>
    </row>
    <row r="47" spans="1:10">
      <c r="A47" s="2" t="s">
        <v>973</v>
      </c>
      <c r="B47" s="2" t="s">
        <v>976</v>
      </c>
      <c r="C47" s="2" t="str">
        <f t="shared" si="0"/>
        <v>DegreasingOpen Top</v>
      </c>
      <c r="F47" t="b">
        <v>1</v>
      </c>
    </row>
    <row r="48" spans="1:10">
      <c r="A48" s="2" t="s">
        <v>973</v>
      </c>
      <c r="B48" s="2" t="s">
        <v>21</v>
      </c>
      <c r="C48" s="2" t="str">
        <f t="shared" si="0"/>
        <v>DegreasingOther</v>
      </c>
      <c r="D48" t="s">
        <v>1339</v>
      </c>
      <c r="F48" t="b">
        <v>1</v>
      </c>
    </row>
    <row r="49" spans="1:6">
      <c r="A49" s="2" t="s">
        <v>154</v>
      </c>
      <c r="B49" s="2" t="s">
        <v>163</v>
      </c>
      <c r="C49" s="2" t="str">
        <f t="shared" si="0"/>
        <v>Diesel FuelHeavy Duty</v>
      </c>
      <c r="D49" t="s">
        <v>1335</v>
      </c>
      <c r="F49" t="b">
        <v>1</v>
      </c>
    </row>
    <row r="50" spans="1:6">
      <c r="A50" s="2" t="s">
        <v>154</v>
      </c>
      <c r="B50" s="2" t="s">
        <v>149</v>
      </c>
      <c r="C50" s="2" t="str">
        <f t="shared" si="0"/>
        <v>Diesel FuelLight Duty</v>
      </c>
      <c r="D50" t="s">
        <v>1335</v>
      </c>
      <c r="F50" t="b">
        <v>1</v>
      </c>
    </row>
    <row r="51" spans="1:6">
      <c r="A51" s="2" t="s">
        <v>154</v>
      </c>
      <c r="B51" s="2" t="s">
        <v>174</v>
      </c>
      <c r="C51" s="2" t="str">
        <f t="shared" si="0"/>
        <v>Diesel FuelMobile-Refueling-Diesel</v>
      </c>
      <c r="D51" t="s">
        <v>1335</v>
      </c>
      <c r="F51" t="b">
        <v>1</v>
      </c>
    </row>
    <row r="52" spans="1:6">
      <c r="A52" s="2" t="s">
        <v>1000</v>
      </c>
      <c r="B52" s="2" t="s">
        <v>21</v>
      </c>
      <c r="C52" s="2" t="str">
        <f t="shared" si="0"/>
        <v>Dry CleaningOther</v>
      </c>
      <c r="D52" t="s">
        <v>1339</v>
      </c>
      <c r="F52" t="b">
        <v>1</v>
      </c>
    </row>
    <row r="53" spans="1:6">
      <c r="A53" s="2" t="s">
        <v>1000</v>
      </c>
      <c r="B53" s="2" t="s">
        <v>1001</v>
      </c>
      <c r="C53" s="2" t="str">
        <f t="shared" si="0"/>
        <v>Dry CleaningPerchloroethylene</v>
      </c>
      <c r="F53" t="b">
        <v>1</v>
      </c>
    </row>
    <row r="54" spans="1:6">
      <c r="A54" s="2" t="s">
        <v>1000</v>
      </c>
      <c r="B54" s="2" t="s">
        <v>1002</v>
      </c>
      <c r="C54" s="2" t="str">
        <f t="shared" si="0"/>
        <v>Dry CleaningPetroleum Solvent</v>
      </c>
      <c r="F54" t="b">
        <v>1</v>
      </c>
    </row>
    <row r="55" spans="1:6">
      <c r="A55" s="2" t="s">
        <v>936</v>
      </c>
      <c r="B55" s="2" t="s">
        <v>21</v>
      </c>
      <c r="C55" s="2" t="str">
        <f t="shared" si="0"/>
        <v>Electronic EquipmentOther</v>
      </c>
      <c r="D55" t="s">
        <v>1339</v>
      </c>
      <c r="F55" t="b">
        <v>1</v>
      </c>
    </row>
    <row r="56" spans="1:6">
      <c r="A56" s="2" t="s">
        <v>156</v>
      </c>
      <c r="B56" s="2" t="s">
        <v>149</v>
      </c>
      <c r="C56" s="2" t="str">
        <f t="shared" si="0"/>
        <v>Ethanol (E-85)Light Duty</v>
      </c>
      <c r="D56" t="s">
        <v>1337</v>
      </c>
      <c r="F56" t="b">
        <v>1</v>
      </c>
    </row>
    <row r="57" spans="1:6">
      <c r="A57" s="2" t="s">
        <v>156</v>
      </c>
      <c r="B57" s="2" t="s">
        <v>159</v>
      </c>
      <c r="C57" s="2" t="str">
        <f t="shared" si="0"/>
        <v>Ethanol (E-85)Mobile-Refueling-Ethanol</v>
      </c>
      <c r="D57" t="s">
        <v>1337</v>
      </c>
      <c r="F57" t="b">
        <v>1</v>
      </c>
    </row>
    <row r="58" spans="1:6">
      <c r="A58" s="2" t="s">
        <v>727</v>
      </c>
      <c r="B58" s="2" t="s">
        <v>735</v>
      </c>
      <c r="C58" s="2" t="str">
        <f t="shared" si="0"/>
        <v>Ferrous Metals ProcessingBasic Oxygen Furnace</v>
      </c>
      <c r="F58" t="b">
        <v>1</v>
      </c>
    </row>
    <row r="59" spans="1:6">
      <c r="A59" s="2" t="s">
        <v>727</v>
      </c>
      <c r="B59" s="2" t="s">
        <v>21</v>
      </c>
      <c r="C59" s="2" t="str">
        <f t="shared" si="0"/>
        <v>Ferrous Metals ProcessingOther</v>
      </c>
      <c r="D59" t="s">
        <v>1339</v>
      </c>
      <c r="F59" t="b">
        <v>1</v>
      </c>
    </row>
    <row r="60" spans="1:6">
      <c r="A60" s="2" t="s">
        <v>727</v>
      </c>
      <c r="B60" s="2" t="s">
        <v>728</v>
      </c>
      <c r="C60" s="2" t="str">
        <f t="shared" si="0"/>
        <v>Ferrous Metals ProcessingPrimary</v>
      </c>
      <c r="F60" t="b">
        <v>1</v>
      </c>
    </row>
    <row r="61" spans="1:6">
      <c r="A61" s="2" t="s">
        <v>727</v>
      </c>
      <c r="B61" s="2" t="s">
        <v>730</v>
      </c>
      <c r="C61" s="2" t="str">
        <f t="shared" si="0"/>
        <v>Ferrous Metals ProcessingSecondary</v>
      </c>
      <c r="F61" t="b">
        <v>1</v>
      </c>
    </row>
    <row r="62" spans="1:6">
      <c r="A62" s="2" t="s">
        <v>40</v>
      </c>
      <c r="B62" s="2" t="s">
        <v>52</v>
      </c>
      <c r="C62" s="2" t="str">
        <f t="shared" si="0"/>
        <v>GasNatural</v>
      </c>
      <c r="D62" t="s">
        <v>1338</v>
      </c>
      <c r="F62" t="b">
        <v>1</v>
      </c>
    </row>
    <row r="63" spans="1:6">
      <c r="A63" s="2" t="s">
        <v>100</v>
      </c>
      <c r="B63" s="2" t="s">
        <v>163</v>
      </c>
      <c r="C63" s="2" t="str">
        <f t="shared" si="0"/>
        <v>GasolineHeavy Duty</v>
      </c>
      <c r="D63" t="s">
        <v>1337</v>
      </c>
      <c r="E63" t="s">
        <v>1341</v>
      </c>
      <c r="F63" t="b">
        <v>1</v>
      </c>
    </row>
    <row r="64" spans="1:6">
      <c r="A64" s="2" t="s">
        <v>100</v>
      </c>
      <c r="B64" s="2" t="s">
        <v>149</v>
      </c>
      <c r="C64" s="2" t="str">
        <f t="shared" si="0"/>
        <v>GasolineLight Duty</v>
      </c>
      <c r="D64" t="s">
        <v>1337</v>
      </c>
      <c r="F64" t="b">
        <v>1</v>
      </c>
    </row>
    <row r="65" spans="1:6">
      <c r="A65" s="2" t="s">
        <v>100</v>
      </c>
      <c r="B65" s="2" t="s">
        <v>158</v>
      </c>
      <c r="C65" s="2" t="str">
        <f t="shared" si="0"/>
        <v>GasolineMobile-Refueling-Gas</v>
      </c>
      <c r="D65" t="s">
        <v>1337</v>
      </c>
      <c r="F65" t="b">
        <v>1</v>
      </c>
    </row>
    <row r="66" spans="1:6">
      <c r="A66" s="2" t="s">
        <v>40</v>
      </c>
      <c r="B66" s="2" t="s">
        <v>21</v>
      </c>
      <c r="C66" s="2" t="str">
        <f t="shared" ref="C66:C129" si="1">A66&amp;B66</f>
        <v>GasOther</v>
      </c>
      <c r="D66" t="s">
        <v>1339</v>
      </c>
      <c r="F66" t="b">
        <v>1</v>
      </c>
    </row>
    <row r="67" spans="1:6">
      <c r="A67" s="2" t="s">
        <v>40</v>
      </c>
      <c r="B67" s="2" t="s">
        <v>41</v>
      </c>
      <c r="C67" s="2" t="str">
        <f t="shared" si="1"/>
        <v>GasProcess</v>
      </c>
      <c r="D67" t="s">
        <v>1338</v>
      </c>
      <c r="F67" t="b">
        <v>1</v>
      </c>
    </row>
    <row r="68" spans="1:6">
      <c r="A68" s="2" t="s">
        <v>1012</v>
      </c>
      <c r="B68" s="2" t="s">
        <v>1016</v>
      </c>
      <c r="C68" s="2" t="str">
        <f t="shared" si="1"/>
        <v>Graphic ArtsFlexographic</v>
      </c>
      <c r="F68" t="b">
        <v>1</v>
      </c>
    </row>
    <row r="69" spans="1:6">
      <c r="A69" s="2" t="s">
        <v>1012</v>
      </c>
      <c r="B69" s="2" t="s">
        <v>1018</v>
      </c>
      <c r="C69" s="2" t="str">
        <f t="shared" si="1"/>
        <v>Graphic ArtsGravure</v>
      </c>
      <c r="F69" t="b">
        <v>1</v>
      </c>
    </row>
    <row r="70" spans="1:6">
      <c r="A70" s="2" t="s">
        <v>1012</v>
      </c>
      <c r="B70" s="2" t="s">
        <v>1013</v>
      </c>
      <c r="C70" s="2" t="str">
        <f t="shared" si="1"/>
        <v>Graphic ArtsLetterpress</v>
      </c>
      <c r="F70" t="b">
        <v>1</v>
      </c>
    </row>
    <row r="71" spans="1:6">
      <c r="A71" s="2" t="s">
        <v>1012</v>
      </c>
      <c r="B71" s="2" t="s">
        <v>1015</v>
      </c>
      <c r="C71" s="2" t="str">
        <f t="shared" si="1"/>
        <v>Graphic ArtsLithographic</v>
      </c>
      <c r="F71" t="b">
        <v>1</v>
      </c>
    </row>
    <row r="72" spans="1:6">
      <c r="A72" s="2" t="s">
        <v>1012</v>
      </c>
      <c r="B72" s="2" t="s">
        <v>21</v>
      </c>
      <c r="C72" s="2" t="str">
        <f t="shared" si="1"/>
        <v>Graphic ArtsOther</v>
      </c>
      <c r="D72" t="s">
        <v>1339</v>
      </c>
      <c r="F72" t="b">
        <v>1</v>
      </c>
    </row>
    <row r="73" spans="1:6">
      <c r="A73" s="2" t="s">
        <v>1304</v>
      </c>
      <c r="B73" s="2" t="s">
        <v>21</v>
      </c>
      <c r="C73" s="2" t="str">
        <f t="shared" si="1"/>
        <v>Health ServicesOther</v>
      </c>
      <c r="D73" t="s">
        <v>1339</v>
      </c>
      <c r="F73" t="b">
        <v>1</v>
      </c>
    </row>
    <row r="74" spans="1:6">
      <c r="A74" s="2" t="s">
        <v>1246</v>
      </c>
      <c r="B74" s="2" t="s">
        <v>187</v>
      </c>
      <c r="C74" s="2" t="str">
        <f t="shared" si="1"/>
        <v>IncinerationCommercial/Institutional</v>
      </c>
      <c r="F74" t="b">
        <v>1</v>
      </c>
    </row>
    <row r="75" spans="1:6">
      <c r="A75" s="2" t="s">
        <v>1246</v>
      </c>
      <c r="B75" s="2" t="s">
        <v>1251</v>
      </c>
      <c r="C75" s="2" t="str">
        <f t="shared" si="1"/>
        <v>IncinerationConical Wood Burner</v>
      </c>
      <c r="D75" t="s">
        <v>1334</v>
      </c>
      <c r="F75" t="b">
        <v>1</v>
      </c>
    </row>
    <row r="76" spans="1:6">
      <c r="A76" s="2" t="s">
        <v>1246</v>
      </c>
      <c r="B76" s="2" t="s">
        <v>75</v>
      </c>
      <c r="C76" s="2" t="str">
        <f t="shared" si="1"/>
        <v>IncinerationIndustrial</v>
      </c>
      <c r="D76" t="s">
        <v>1334</v>
      </c>
      <c r="F76" t="b">
        <v>1</v>
      </c>
    </row>
    <row r="77" spans="1:6">
      <c r="A77" s="2" t="s">
        <v>1246</v>
      </c>
      <c r="B77" s="2" t="s">
        <v>1250</v>
      </c>
      <c r="C77" s="2" t="str">
        <f t="shared" si="1"/>
        <v>IncinerationMunicipal Incinerator</v>
      </c>
      <c r="D77" t="s">
        <v>1334</v>
      </c>
      <c r="F77" t="b">
        <v>1</v>
      </c>
    </row>
    <row r="78" spans="1:6">
      <c r="A78" s="2" t="s">
        <v>1246</v>
      </c>
      <c r="B78" s="2" t="s">
        <v>21</v>
      </c>
      <c r="C78" s="2" t="str">
        <f t="shared" si="1"/>
        <v>IncinerationOther</v>
      </c>
      <c r="D78" t="s">
        <v>1334</v>
      </c>
      <c r="E78" t="s">
        <v>1341</v>
      </c>
      <c r="F78" t="b">
        <v>1</v>
      </c>
    </row>
    <row r="79" spans="1:6">
      <c r="A79" s="2" t="s">
        <v>1273</v>
      </c>
      <c r="B79" s="2" t="s">
        <v>21</v>
      </c>
      <c r="C79" s="2" t="str">
        <f t="shared" si="1"/>
        <v>Industrial Waste WaterOther</v>
      </c>
      <c r="D79" t="s">
        <v>1339</v>
      </c>
      <c r="F79" t="b">
        <v>1</v>
      </c>
    </row>
    <row r="80" spans="1:6">
      <c r="A80" s="2" t="s">
        <v>499</v>
      </c>
      <c r="B80" s="2" t="s">
        <v>21</v>
      </c>
      <c r="C80" s="2" t="str">
        <f t="shared" si="1"/>
        <v>Inorganic Chemical MfgOther</v>
      </c>
      <c r="D80" t="s">
        <v>1339</v>
      </c>
      <c r="F80" t="b">
        <v>1</v>
      </c>
    </row>
    <row r="81" spans="1:6">
      <c r="A81" s="2" t="s">
        <v>499</v>
      </c>
      <c r="B81" s="2" t="s">
        <v>611</v>
      </c>
      <c r="C81" s="2" t="str">
        <f t="shared" si="1"/>
        <v>Inorganic Chemical MfgPigments; TiO2 Chloride Process: Reactor</v>
      </c>
      <c r="F81" t="b">
        <v>1</v>
      </c>
    </row>
    <row r="82" spans="1:6">
      <c r="A82" s="2" t="s">
        <v>499</v>
      </c>
      <c r="B82" s="2" t="s">
        <v>523</v>
      </c>
      <c r="C82" s="2" t="str">
        <f t="shared" si="1"/>
        <v>Inorganic Chemical MfgSulfur Compounds</v>
      </c>
      <c r="F82" t="b">
        <v>1</v>
      </c>
    </row>
    <row r="83" spans="1:6">
      <c r="A83" s="2" t="s">
        <v>666</v>
      </c>
      <c r="B83" s="2" t="s">
        <v>21</v>
      </c>
      <c r="C83" s="2" t="str">
        <f t="shared" si="1"/>
        <v>Inorganic Chemical StorageOther</v>
      </c>
      <c r="D83" t="s">
        <v>1339</v>
      </c>
      <c r="F83" t="b">
        <v>1</v>
      </c>
    </row>
    <row r="84" spans="1:6">
      <c r="A84" s="2" t="s">
        <v>675</v>
      </c>
      <c r="B84" s="2" t="s">
        <v>21</v>
      </c>
      <c r="C84" s="2" t="str">
        <f t="shared" si="1"/>
        <v>Inorganic Chemical TransportOther</v>
      </c>
      <c r="D84" t="s">
        <v>1339</v>
      </c>
      <c r="F84" t="b">
        <v>1</v>
      </c>
    </row>
    <row r="85" spans="1:6">
      <c r="A85" s="2" t="s">
        <v>46</v>
      </c>
      <c r="B85" s="2" t="s">
        <v>21</v>
      </c>
      <c r="C85" s="2" t="str">
        <f t="shared" si="1"/>
        <v>Internal CombustionOther</v>
      </c>
      <c r="D85" t="s">
        <v>1339</v>
      </c>
      <c r="F85" t="b">
        <v>1</v>
      </c>
    </row>
    <row r="86" spans="1:6">
      <c r="A86" s="2" t="s">
        <v>1239</v>
      </c>
      <c r="B86" s="2" t="s">
        <v>75</v>
      </c>
      <c r="C86" s="2" t="str">
        <f t="shared" si="1"/>
        <v>LandfillsIndustrial</v>
      </c>
      <c r="F86" t="b">
        <v>1</v>
      </c>
    </row>
    <row r="87" spans="1:6">
      <c r="A87" s="2" t="s">
        <v>1239</v>
      </c>
      <c r="B87" s="2" t="s">
        <v>21</v>
      </c>
      <c r="C87" s="2" t="str">
        <f t="shared" si="1"/>
        <v>LandfillsOther</v>
      </c>
      <c r="D87" t="s">
        <v>1339</v>
      </c>
      <c r="F87" t="b">
        <v>1</v>
      </c>
    </row>
    <row r="88" spans="1:6">
      <c r="A88" s="2" t="s">
        <v>775</v>
      </c>
      <c r="B88" s="2" t="s">
        <v>21</v>
      </c>
      <c r="C88" s="2" t="str">
        <f t="shared" si="1"/>
        <v>Machinery ProductsOther</v>
      </c>
      <c r="D88" t="s">
        <v>1339</v>
      </c>
      <c r="F88" t="b">
        <v>1</v>
      </c>
    </row>
    <row r="89" spans="1:6">
      <c r="A89" s="2" t="s">
        <v>184</v>
      </c>
      <c r="B89" s="2" t="s">
        <v>179</v>
      </c>
      <c r="C89" s="2" t="str">
        <f t="shared" si="1"/>
        <v>Marine VesselsDiesel</v>
      </c>
      <c r="D89" t="s">
        <v>1335</v>
      </c>
      <c r="F89" t="b">
        <v>1</v>
      </c>
    </row>
    <row r="90" spans="1:6">
      <c r="A90" s="2" t="s">
        <v>184</v>
      </c>
      <c r="B90" s="2" t="s">
        <v>100</v>
      </c>
      <c r="C90" s="2" t="str">
        <f t="shared" si="1"/>
        <v>Marine VesselsGasoline</v>
      </c>
      <c r="D90" t="s">
        <v>1337</v>
      </c>
      <c r="F90" t="b">
        <v>1</v>
      </c>
    </row>
    <row r="91" spans="1:6">
      <c r="A91" s="2" t="s">
        <v>734</v>
      </c>
      <c r="B91" s="2" t="s">
        <v>21</v>
      </c>
      <c r="C91" s="2" t="str">
        <f t="shared" si="1"/>
        <v>Metals Processing NECOther</v>
      </c>
      <c r="D91" t="s">
        <v>1339</v>
      </c>
      <c r="F91" t="b">
        <v>1</v>
      </c>
    </row>
    <row r="92" spans="1:6">
      <c r="A92" s="2" t="s">
        <v>104</v>
      </c>
      <c r="B92" s="2" t="s">
        <v>378</v>
      </c>
      <c r="C92" s="2" t="str">
        <f t="shared" si="1"/>
        <v>Mineral ProductsCement Mfg</v>
      </c>
      <c r="F92" t="b">
        <v>1</v>
      </c>
    </row>
    <row r="93" spans="1:6">
      <c r="A93" s="2" t="s">
        <v>104</v>
      </c>
      <c r="B93" s="2" t="s">
        <v>437</v>
      </c>
      <c r="C93" s="2" t="str">
        <f t="shared" si="1"/>
        <v>Mineral ProductsConcrete</v>
      </c>
      <c r="F93" t="b">
        <v>1</v>
      </c>
    </row>
    <row r="94" spans="1:6">
      <c r="A94" s="2" t="s">
        <v>104</v>
      </c>
      <c r="B94" s="2" t="s">
        <v>469</v>
      </c>
      <c r="C94" s="2" t="str">
        <f t="shared" si="1"/>
        <v>Mineral ProductsGlass Mfg</v>
      </c>
      <c r="F94" t="b">
        <v>1</v>
      </c>
    </row>
    <row r="95" spans="1:6">
      <c r="A95" s="2" t="s">
        <v>104</v>
      </c>
      <c r="B95" s="2" t="s">
        <v>21</v>
      </c>
      <c r="C95" s="2" t="str">
        <f t="shared" si="1"/>
        <v>Mineral ProductsOther</v>
      </c>
      <c r="D95" t="s">
        <v>1339</v>
      </c>
      <c r="F95" t="b">
        <v>1</v>
      </c>
    </row>
    <row r="96" spans="1:6">
      <c r="A96" s="2" t="s">
        <v>104</v>
      </c>
      <c r="B96" s="2" t="s">
        <v>389</v>
      </c>
      <c r="C96" s="2" t="str">
        <f t="shared" si="1"/>
        <v>Mineral ProductsStone Quarrying/Processing</v>
      </c>
      <c r="F96" t="b">
        <v>1</v>
      </c>
    </row>
    <row r="97" spans="1:6">
      <c r="A97" s="2" t="s">
        <v>104</v>
      </c>
      <c r="B97" s="2" t="s">
        <v>392</v>
      </c>
      <c r="C97" s="2" t="str">
        <f t="shared" si="1"/>
        <v>Mineral ProductsSurface Mining</v>
      </c>
      <c r="F97" t="b">
        <v>1</v>
      </c>
    </row>
    <row r="98" spans="1:6">
      <c r="A98" s="2" t="s">
        <v>80</v>
      </c>
      <c r="B98" s="2" t="s">
        <v>21</v>
      </c>
      <c r="C98" s="2" t="str">
        <f t="shared" si="1"/>
        <v>Misc. Fuel Comb. (Except Residential)Other</v>
      </c>
      <c r="D98" t="s">
        <v>1339</v>
      </c>
      <c r="F98" t="b">
        <v>1</v>
      </c>
    </row>
    <row r="99" spans="1:6">
      <c r="A99" s="2" t="s">
        <v>699</v>
      </c>
      <c r="B99" s="2" t="s">
        <v>1123</v>
      </c>
      <c r="C99" s="2" t="str">
        <f t="shared" si="1"/>
        <v>Miscellaneous Industrial ProcessesEthanol Production</v>
      </c>
      <c r="F99" t="b">
        <v>1</v>
      </c>
    </row>
    <row r="100" spans="1:6">
      <c r="A100" s="2" t="s">
        <v>699</v>
      </c>
      <c r="B100" s="2" t="s">
        <v>21</v>
      </c>
      <c r="C100" s="2" t="str">
        <f t="shared" si="1"/>
        <v>Miscellaneous Industrial ProcessesOther</v>
      </c>
      <c r="D100" t="s">
        <v>1339</v>
      </c>
      <c r="F100" t="b">
        <v>1</v>
      </c>
    </row>
    <row r="101" spans="1:6">
      <c r="A101" s="2" t="s">
        <v>73</v>
      </c>
      <c r="B101" s="2" t="s">
        <v>73</v>
      </c>
      <c r="C101" s="2" t="str">
        <f t="shared" si="1"/>
        <v>NANA</v>
      </c>
      <c r="F101" t="b">
        <v>1</v>
      </c>
    </row>
    <row r="102" spans="1:6">
      <c r="A102" s="2" t="s">
        <v>402</v>
      </c>
      <c r="B102" s="2" t="s">
        <v>444</v>
      </c>
      <c r="C102" s="2" t="str">
        <f t="shared" si="1"/>
        <v>Non-Ferrous Metals ProcessingAluminum</v>
      </c>
      <c r="F102" t="b">
        <v>1</v>
      </c>
    </row>
    <row r="103" spans="1:6">
      <c r="A103" s="2" t="s">
        <v>402</v>
      </c>
      <c r="B103" s="2" t="s">
        <v>765</v>
      </c>
      <c r="C103" s="2" t="str">
        <f t="shared" si="1"/>
        <v>Non-Ferrous Metals ProcessingCopper</v>
      </c>
      <c r="F103" t="b">
        <v>1</v>
      </c>
    </row>
    <row r="104" spans="1:6">
      <c r="A104" s="2" t="s">
        <v>402</v>
      </c>
      <c r="B104" s="2" t="s">
        <v>403</v>
      </c>
      <c r="C104" s="2" t="str">
        <f t="shared" si="1"/>
        <v>Non-Ferrous Metals ProcessingLead</v>
      </c>
      <c r="F104" t="b">
        <v>1</v>
      </c>
    </row>
    <row r="105" spans="1:6">
      <c r="A105" s="2" t="s">
        <v>402</v>
      </c>
      <c r="B105" s="2" t="s">
        <v>21</v>
      </c>
      <c r="C105" s="2" t="str">
        <f t="shared" si="1"/>
        <v>Non-Ferrous Metals ProcessingOther</v>
      </c>
      <c r="D105" t="s">
        <v>1339</v>
      </c>
      <c r="F105" t="b">
        <v>1</v>
      </c>
    </row>
    <row r="106" spans="1:6">
      <c r="A106" s="2" t="s">
        <v>402</v>
      </c>
      <c r="B106" s="2" t="s">
        <v>759</v>
      </c>
      <c r="C106" s="2" t="str">
        <f t="shared" si="1"/>
        <v>Non-Ferrous Metals ProcessingZinc</v>
      </c>
      <c r="F106" t="b">
        <v>1</v>
      </c>
    </row>
    <row r="107" spans="1:6">
      <c r="A107" s="2" t="s">
        <v>233</v>
      </c>
      <c r="B107" s="2" t="s">
        <v>252</v>
      </c>
      <c r="C107" s="2" t="str">
        <f t="shared" si="1"/>
        <v>Non-Road DieselAirport Service</v>
      </c>
      <c r="D107" t="s">
        <v>1335</v>
      </c>
      <c r="F107" t="b">
        <v>1</v>
      </c>
    </row>
    <row r="108" spans="1:6">
      <c r="A108" s="2" t="s">
        <v>233</v>
      </c>
      <c r="B108" s="2" t="s">
        <v>239</v>
      </c>
      <c r="C108" s="2" t="str">
        <f t="shared" si="1"/>
        <v>Non-Road DieselConstruction</v>
      </c>
      <c r="D108" t="s">
        <v>1335</v>
      </c>
      <c r="F108" t="b">
        <v>1</v>
      </c>
    </row>
    <row r="109" spans="1:6">
      <c r="A109" s="2" t="s">
        <v>233</v>
      </c>
      <c r="B109" s="2" t="s">
        <v>226</v>
      </c>
      <c r="C109" s="2" t="str">
        <f t="shared" si="1"/>
        <v>Non-Road DieselFarm</v>
      </c>
      <c r="D109" t="s">
        <v>1335</v>
      </c>
      <c r="F109" t="b">
        <v>1</v>
      </c>
    </row>
    <row r="110" spans="1:6">
      <c r="A110" s="2" t="s">
        <v>233</v>
      </c>
      <c r="B110" s="2" t="s">
        <v>75</v>
      </c>
      <c r="C110" s="2" t="str">
        <f t="shared" si="1"/>
        <v>Non-Road DieselIndustrial</v>
      </c>
      <c r="D110" t="s">
        <v>1335</v>
      </c>
      <c r="F110" t="b">
        <v>1</v>
      </c>
    </row>
    <row r="111" spans="1:6">
      <c r="A111" s="2" t="s">
        <v>233</v>
      </c>
      <c r="B111" s="2" t="s">
        <v>241</v>
      </c>
      <c r="C111" s="2" t="str">
        <f t="shared" si="1"/>
        <v>Non-Road DieselLawn &amp; Garden</v>
      </c>
      <c r="D111" t="s">
        <v>1335</v>
      </c>
      <c r="F111" t="b">
        <v>1</v>
      </c>
    </row>
    <row r="112" spans="1:6">
      <c r="A112" s="2" t="s">
        <v>233</v>
      </c>
      <c r="B112" s="2" t="s">
        <v>243</v>
      </c>
      <c r="C112" s="2" t="str">
        <f t="shared" si="1"/>
        <v>Non-Road DieselLight Commercial</v>
      </c>
      <c r="D112" t="s">
        <v>1335</v>
      </c>
      <c r="F112" t="b">
        <v>1</v>
      </c>
    </row>
    <row r="113" spans="1:6">
      <c r="A113" s="2" t="s">
        <v>233</v>
      </c>
      <c r="B113" s="2" t="s">
        <v>228</v>
      </c>
      <c r="C113" s="2" t="str">
        <f t="shared" si="1"/>
        <v>Non-Road DieselLogging</v>
      </c>
      <c r="D113" t="s">
        <v>1335</v>
      </c>
      <c r="F113" t="b">
        <v>1</v>
      </c>
    </row>
    <row r="114" spans="1:6">
      <c r="A114" s="2" t="s">
        <v>233</v>
      </c>
      <c r="B114" s="2" t="s">
        <v>249</v>
      </c>
      <c r="C114" s="2" t="str">
        <f t="shared" si="1"/>
        <v>Non-Road DieselRailway Maintenance</v>
      </c>
      <c r="D114" t="s">
        <v>1335</v>
      </c>
      <c r="F114" t="b">
        <v>1</v>
      </c>
    </row>
    <row r="115" spans="1:6">
      <c r="A115" s="2" t="s">
        <v>233</v>
      </c>
      <c r="B115" s="2" t="s">
        <v>237</v>
      </c>
      <c r="C115" s="2" t="str">
        <f t="shared" si="1"/>
        <v>Non-Road DieselRecreational</v>
      </c>
      <c r="D115" t="s">
        <v>1335</v>
      </c>
      <c r="F115" t="b">
        <v>1</v>
      </c>
    </row>
    <row r="116" spans="1:6">
      <c r="A116" s="2" t="s">
        <v>233</v>
      </c>
      <c r="B116" s="2" t="s">
        <v>247</v>
      </c>
      <c r="C116" s="2" t="str">
        <f t="shared" si="1"/>
        <v>Non-Road DieselRecreational Marine Vessels</v>
      </c>
      <c r="D116" t="s">
        <v>1335</v>
      </c>
      <c r="F116" t="b">
        <v>1</v>
      </c>
    </row>
    <row r="117" spans="1:6">
      <c r="A117" s="2" t="s">
        <v>225</v>
      </c>
      <c r="B117" s="2" t="s">
        <v>252</v>
      </c>
      <c r="C117" s="2" t="str">
        <f t="shared" si="1"/>
        <v>Non-Road GasolineAirport Service</v>
      </c>
      <c r="D117" t="s">
        <v>1337</v>
      </c>
      <c r="F117" t="b">
        <v>1</v>
      </c>
    </row>
    <row r="118" spans="1:6">
      <c r="A118" s="2" t="s">
        <v>225</v>
      </c>
      <c r="B118" s="2" t="s">
        <v>239</v>
      </c>
      <c r="C118" s="2" t="str">
        <f t="shared" si="1"/>
        <v>Non-Road GasolineConstruction</v>
      </c>
      <c r="D118" t="s">
        <v>1337</v>
      </c>
      <c r="F118" t="b">
        <v>1</v>
      </c>
    </row>
    <row r="119" spans="1:6">
      <c r="A119" s="2" t="s">
        <v>225</v>
      </c>
      <c r="B119" s="2" t="s">
        <v>226</v>
      </c>
      <c r="C119" s="2" t="str">
        <f t="shared" si="1"/>
        <v>Non-Road GasolineFarm</v>
      </c>
      <c r="D119" t="s">
        <v>1337</v>
      </c>
      <c r="F119" t="b">
        <v>1</v>
      </c>
    </row>
    <row r="120" spans="1:6">
      <c r="A120" s="2" t="s">
        <v>225</v>
      </c>
      <c r="B120" s="2" t="s">
        <v>75</v>
      </c>
      <c r="C120" s="2" t="str">
        <f t="shared" si="1"/>
        <v>Non-Road GasolineIndustrial</v>
      </c>
      <c r="D120" t="s">
        <v>1337</v>
      </c>
      <c r="F120" t="b">
        <v>1</v>
      </c>
    </row>
    <row r="121" spans="1:6">
      <c r="A121" s="2" t="s">
        <v>225</v>
      </c>
      <c r="B121" s="2" t="s">
        <v>241</v>
      </c>
      <c r="C121" s="2" t="str">
        <f t="shared" si="1"/>
        <v>Non-Road GasolineLawn &amp; Garden</v>
      </c>
      <c r="D121" t="s">
        <v>1337</v>
      </c>
      <c r="F121" t="b">
        <v>1</v>
      </c>
    </row>
    <row r="122" spans="1:6">
      <c r="A122" s="2" t="s">
        <v>225</v>
      </c>
      <c r="B122" s="2" t="s">
        <v>243</v>
      </c>
      <c r="C122" s="2" t="str">
        <f t="shared" si="1"/>
        <v>Non-Road GasolineLight Commercial</v>
      </c>
      <c r="D122" t="s">
        <v>1337</v>
      </c>
      <c r="F122" t="b">
        <v>1</v>
      </c>
    </row>
    <row r="123" spans="1:6">
      <c r="A123" s="2" t="s">
        <v>225</v>
      </c>
      <c r="B123" s="2" t="s">
        <v>228</v>
      </c>
      <c r="C123" s="2" t="str">
        <f t="shared" si="1"/>
        <v>Non-Road GasolineLogging</v>
      </c>
      <c r="D123" t="s">
        <v>1337</v>
      </c>
      <c r="F123" t="b">
        <v>1</v>
      </c>
    </row>
    <row r="124" spans="1:6">
      <c r="A124" s="2" t="s">
        <v>225</v>
      </c>
      <c r="B124" s="2" t="s">
        <v>249</v>
      </c>
      <c r="C124" s="2" t="str">
        <f t="shared" si="1"/>
        <v>Non-Road GasolineRailway Maintenance</v>
      </c>
      <c r="D124" t="s">
        <v>1337</v>
      </c>
      <c r="F124" t="b">
        <v>1</v>
      </c>
    </row>
    <row r="125" spans="1:6">
      <c r="A125" s="2" t="s">
        <v>225</v>
      </c>
      <c r="B125" s="2" t="s">
        <v>237</v>
      </c>
      <c r="C125" s="2" t="str">
        <f t="shared" si="1"/>
        <v>Non-Road GasolineRecreational</v>
      </c>
      <c r="D125" t="s">
        <v>1337</v>
      </c>
      <c r="F125" t="b">
        <v>1</v>
      </c>
    </row>
    <row r="126" spans="1:6">
      <c r="A126" s="2" t="s">
        <v>225</v>
      </c>
      <c r="B126" s="2" t="s">
        <v>247</v>
      </c>
      <c r="C126" s="2" t="str">
        <f t="shared" si="1"/>
        <v>Non-Road GasolineRecreational Marine Vessels</v>
      </c>
      <c r="D126" t="s">
        <v>1337</v>
      </c>
      <c r="F126" t="b">
        <v>1</v>
      </c>
    </row>
    <row r="127" spans="1:6">
      <c r="A127" s="2" t="s">
        <v>832</v>
      </c>
      <c r="B127" s="2" t="s">
        <v>560</v>
      </c>
      <c r="C127" s="2" t="str">
        <f t="shared" si="1"/>
        <v>NonindustrialAdhesives</v>
      </c>
      <c r="F127" t="b">
        <v>1</v>
      </c>
    </row>
    <row r="128" spans="1:6">
      <c r="A128" s="2" t="s">
        <v>832</v>
      </c>
      <c r="B128" s="2" t="s">
        <v>837</v>
      </c>
      <c r="C128" s="2" t="str">
        <f t="shared" si="1"/>
        <v>NonindustrialConsumer Solvents</v>
      </c>
      <c r="F128" t="b">
        <v>1</v>
      </c>
    </row>
    <row r="129" spans="1:6">
      <c r="A129" s="2" t="s">
        <v>832</v>
      </c>
      <c r="B129" s="2" t="s">
        <v>872</v>
      </c>
      <c r="C129" s="2" t="str">
        <f t="shared" si="1"/>
        <v>NonindustrialCutback Asphalt</v>
      </c>
      <c r="F129" t="b">
        <v>1</v>
      </c>
    </row>
    <row r="130" spans="1:6">
      <c r="A130" s="2" t="s">
        <v>832</v>
      </c>
      <c r="B130" s="2" t="s">
        <v>21</v>
      </c>
      <c r="C130" s="2" t="str">
        <f t="shared" ref="C130:C193" si="2">A130&amp;B130</f>
        <v>NonindustrialOther</v>
      </c>
      <c r="D130" t="s">
        <v>1339</v>
      </c>
      <c r="F130" t="b">
        <v>1</v>
      </c>
    </row>
    <row r="131" spans="1:6">
      <c r="A131" s="2" t="s">
        <v>832</v>
      </c>
      <c r="B131" s="2" t="s">
        <v>869</v>
      </c>
      <c r="C131" s="2" t="str">
        <f t="shared" si="2"/>
        <v>NonindustrialOther Asphalt</v>
      </c>
      <c r="D131" t="s">
        <v>1336</v>
      </c>
      <c r="F131" t="b">
        <v>1</v>
      </c>
    </row>
    <row r="132" spans="1:6">
      <c r="A132" s="2" t="s">
        <v>832</v>
      </c>
      <c r="B132" s="2" t="s">
        <v>841</v>
      </c>
      <c r="C132" s="2" t="str">
        <f t="shared" si="2"/>
        <v>NonindustrialPesticide Application</v>
      </c>
      <c r="F132" t="b">
        <v>1</v>
      </c>
    </row>
    <row r="133" spans="1:6">
      <c r="A133" s="2" t="s">
        <v>261</v>
      </c>
      <c r="B133" s="2" t="s">
        <v>45</v>
      </c>
      <c r="C133" s="2" t="str">
        <f t="shared" si="2"/>
        <v>Oil &amp; Gas ProductionNatural Gas</v>
      </c>
      <c r="D133" t="s">
        <v>1338</v>
      </c>
      <c r="F133" t="b">
        <v>1</v>
      </c>
    </row>
    <row r="134" spans="1:6">
      <c r="A134" s="2" t="s">
        <v>261</v>
      </c>
      <c r="B134" s="2" t="s">
        <v>21</v>
      </c>
      <c r="C134" s="2" t="str">
        <f t="shared" si="2"/>
        <v>Oil &amp; Gas ProductionOther</v>
      </c>
      <c r="D134" t="s">
        <v>1339</v>
      </c>
      <c r="F134" t="b">
        <v>1</v>
      </c>
    </row>
    <row r="135" spans="1:6">
      <c r="A135" s="2" t="s">
        <v>37</v>
      </c>
      <c r="B135" s="2" t="s">
        <v>54</v>
      </c>
      <c r="C135" s="2" t="str">
        <f t="shared" si="2"/>
        <v>OilDistillate</v>
      </c>
      <c r="D135" t="s">
        <v>1335</v>
      </c>
      <c r="F135" t="b">
        <v>1</v>
      </c>
    </row>
    <row r="136" spans="1:6">
      <c r="A136" s="2" t="s">
        <v>37</v>
      </c>
      <c r="B136" s="2" t="s">
        <v>21</v>
      </c>
      <c r="C136" s="2" t="str">
        <f t="shared" si="2"/>
        <v>OilOther</v>
      </c>
      <c r="D136" t="s">
        <v>1339</v>
      </c>
      <c r="F136" t="b">
        <v>1</v>
      </c>
    </row>
    <row r="137" spans="1:6">
      <c r="A137" s="2" t="s">
        <v>37</v>
      </c>
      <c r="B137" s="2" t="s">
        <v>38</v>
      </c>
      <c r="C137" s="2" t="str">
        <f t="shared" si="2"/>
        <v>OilResidual</v>
      </c>
      <c r="D137" t="s">
        <v>1336</v>
      </c>
      <c r="F137" t="b">
        <v>1</v>
      </c>
    </row>
    <row r="138" spans="1:6">
      <c r="A138" s="2" t="s">
        <v>1248</v>
      </c>
      <c r="B138" s="2" t="s">
        <v>187</v>
      </c>
      <c r="C138" s="2" t="str">
        <f t="shared" si="2"/>
        <v>Open BurningCommercial/Institutional</v>
      </c>
      <c r="F138" t="b">
        <v>1</v>
      </c>
    </row>
    <row r="139" spans="1:6">
      <c r="A139" s="2" t="s">
        <v>1248</v>
      </c>
      <c r="B139" s="2" t="s">
        <v>75</v>
      </c>
      <c r="C139" s="2" t="str">
        <f t="shared" si="2"/>
        <v>Open BurningIndustrial</v>
      </c>
      <c r="F139" t="b">
        <v>1</v>
      </c>
    </row>
    <row r="140" spans="1:6">
      <c r="A140" s="2" t="s">
        <v>1248</v>
      </c>
      <c r="B140" s="2" t="s">
        <v>1271</v>
      </c>
      <c r="C140" s="2" t="str">
        <f t="shared" si="2"/>
        <v>Open BurningLand Clearing Debris</v>
      </c>
      <c r="F140" t="b">
        <v>1</v>
      </c>
    </row>
    <row r="141" spans="1:6">
      <c r="A141" s="2" t="s">
        <v>1248</v>
      </c>
      <c r="B141" s="2" t="s">
        <v>21</v>
      </c>
      <c r="C141" s="2" t="str">
        <f t="shared" si="2"/>
        <v>Open BurningOther</v>
      </c>
      <c r="D141" t="s">
        <v>1339</v>
      </c>
      <c r="F141" t="b">
        <v>1</v>
      </c>
    </row>
    <row r="142" spans="1:6">
      <c r="A142" s="2" t="s">
        <v>1248</v>
      </c>
      <c r="B142" s="2" t="s">
        <v>210</v>
      </c>
      <c r="C142" s="2" t="str">
        <f t="shared" si="2"/>
        <v>Open BurningResidential</v>
      </c>
      <c r="F142" t="b">
        <v>1</v>
      </c>
    </row>
    <row r="143" spans="1:6">
      <c r="A143" s="2" t="s">
        <v>1248</v>
      </c>
      <c r="B143" s="2" t="s">
        <v>1253</v>
      </c>
      <c r="C143" s="2" t="str">
        <f t="shared" si="2"/>
        <v>Open BurningYard Waste</v>
      </c>
      <c r="F143" t="b">
        <v>1</v>
      </c>
    </row>
    <row r="144" spans="1:6">
      <c r="A144" s="2" t="s">
        <v>494</v>
      </c>
      <c r="B144" s="2" t="s">
        <v>550</v>
      </c>
      <c r="C144" s="2" t="str">
        <f t="shared" si="2"/>
        <v>Organic Chemical MfgCharcoal Mfg</v>
      </c>
      <c r="F144" t="b">
        <v>1</v>
      </c>
    </row>
    <row r="145" spans="1:6">
      <c r="A145" s="2" t="s">
        <v>494</v>
      </c>
      <c r="B145" s="2" t="s">
        <v>515</v>
      </c>
      <c r="C145" s="2" t="str">
        <f t="shared" si="2"/>
        <v>Organic Chemical MfgEthylene Mfg</v>
      </c>
      <c r="F145" t="b">
        <v>1</v>
      </c>
    </row>
    <row r="146" spans="1:6">
      <c r="A146" s="2" t="s">
        <v>494</v>
      </c>
      <c r="B146" s="2" t="s">
        <v>532</v>
      </c>
      <c r="C146" s="2" t="str">
        <f t="shared" si="2"/>
        <v>Organic Chemical MfgEthylene Oxide Mfg</v>
      </c>
      <c r="F146" t="b">
        <v>1</v>
      </c>
    </row>
    <row r="147" spans="1:6">
      <c r="A147" s="2" t="s">
        <v>494</v>
      </c>
      <c r="B147" s="2" t="s">
        <v>21</v>
      </c>
      <c r="C147" s="2" t="str">
        <f t="shared" si="2"/>
        <v>Organic Chemical MfgOther</v>
      </c>
      <c r="D147" t="s">
        <v>1339</v>
      </c>
      <c r="F147" t="b">
        <v>1</v>
      </c>
    </row>
    <row r="148" spans="1:6">
      <c r="A148" s="2" t="s">
        <v>494</v>
      </c>
      <c r="B148" s="2" t="s">
        <v>536</v>
      </c>
      <c r="C148" s="2" t="str">
        <f t="shared" si="2"/>
        <v>Organic Chemical MfgPhenol Mfg</v>
      </c>
      <c r="F148" t="b">
        <v>1</v>
      </c>
    </row>
    <row r="149" spans="1:6">
      <c r="A149" s="2" t="s">
        <v>494</v>
      </c>
      <c r="B149" s="2" t="s">
        <v>573</v>
      </c>
      <c r="C149" s="2" t="str">
        <f t="shared" si="2"/>
        <v>Organic Chemical MfgSocmi Air Oxidation Processes</v>
      </c>
      <c r="F149" t="b">
        <v>1</v>
      </c>
    </row>
    <row r="150" spans="1:6">
      <c r="A150" s="2" t="s">
        <v>494</v>
      </c>
      <c r="B150" s="2" t="s">
        <v>516</v>
      </c>
      <c r="C150" s="2" t="str">
        <f t="shared" si="2"/>
        <v>Organic Chemical MfgSocmi Distillation</v>
      </c>
      <c r="F150" t="b">
        <v>1</v>
      </c>
    </row>
    <row r="151" spans="1:6">
      <c r="A151" s="2" t="s">
        <v>494</v>
      </c>
      <c r="B151" s="2" t="s">
        <v>502</v>
      </c>
      <c r="C151" s="2" t="str">
        <f t="shared" si="2"/>
        <v>Organic Chemical MfgSocmi Fugitives</v>
      </c>
      <c r="F151" t="b">
        <v>1</v>
      </c>
    </row>
    <row r="152" spans="1:6">
      <c r="A152" s="2" t="s">
        <v>494</v>
      </c>
      <c r="B152" s="2" t="s">
        <v>501</v>
      </c>
      <c r="C152" s="2" t="str">
        <f t="shared" si="2"/>
        <v>Organic Chemical MfgSocmi Reactor</v>
      </c>
      <c r="F152" t="b">
        <v>1</v>
      </c>
    </row>
    <row r="153" spans="1:6">
      <c r="A153" s="2" t="s">
        <v>494</v>
      </c>
      <c r="B153" s="2" t="s">
        <v>528</v>
      </c>
      <c r="C153" s="2" t="str">
        <f t="shared" si="2"/>
        <v>Organic Chemical MfgTerephthalic Acid Mfg</v>
      </c>
      <c r="F153" t="b">
        <v>1</v>
      </c>
    </row>
    <row r="154" spans="1:6">
      <c r="A154" s="2" t="s">
        <v>664</v>
      </c>
      <c r="B154" s="2" t="s">
        <v>21</v>
      </c>
      <c r="C154" s="2" t="str">
        <f t="shared" si="2"/>
        <v>Organic Chemical StorageOther</v>
      </c>
      <c r="D154" t="s">
        <v>1339</v>
      </c>
      <c r="F154" t="b">
        <v>1</v>
      </c>
    </row>
    <row r="155" spans="1:6">
      <c r="A155" s="2" t="s">
        <v>672</v>
      </c>
      <c r="B155" s="2" t="s">
        <v>21</v>
      </c>
      <c r="C155" s="2" t="str">
        <f t="shared" si="2"/>
        <v>Organic Chemical TransportOther</v>
      </c>
      <c r="D155" t="s">
        <v>1339</v>
      </c>
      <c r="F155" t="b">
        <v>1</v>
      </c>
    </row>
    <row r="156" spans="1:6">
      <c r="A156" s="2" t="s">
        <v>506</v>
      </c>
      <c r="B156" s="2" t="s">
        <v>602</v>
      </c>
      <c r="C156" s="2" t="str">
        <f t="shared" si="2"/>
        <v>Other Chemical MfgCarbon Black Mfg</v>
      </c>
      <c r="F156" t="b">
        <v>1</v>
      </c>
    </row>
    <row r="157" spans="1:6">
      <c r="A157" s="2" t="s">
        <v>506</v>
      </c>
      <c r="B157" s="2" t="s">
        <v>507</v>
      </c>
      <c r="C157" s="2" t="str">
        <f t="shared" si="2"/>
        <v>Other Chemical MfgFugitives Unclassified</v>
      </c>
      <c r="F157" t="b">
        <v>1</v>
      </c>
    </row>
    <row r="158" spans="1:6">
      <c r="A158" s="2" t="s">
        <v>506</v>
      </c>
      <c r="B158" s="2" t="s">
        <v>21</v>
      </c>
      <c r="C158" s="2" t="str">
        <f t="shared" si="2"/>
        <v>Other Chemical MfgOther</v>
      </c>
      <c r="D158" t="s">
        <v>1339</v>
      </c>
      <c r="F158" t="b">
        <v>1</v>
      </c>
    </row>
    <row r="159" spans="1:6">
      <c r="A159" s="2" t="s">
        <v>506</v>
      </c>
      <c r="B159" s="2" t="s">
        <v>557</v>
      </c>
      <c r="C159" s="2" t="str">
        <f t="shared" si="2"/>
        <v>Other Chemical MfgPrinting Ink Mfg</v>
      </c>
      <c r="F159" t="b">
        <v>1</v>
      </c>
    </row>
    <row r="160" spans="1:6">
      <c r="A160" s="2" t="s">
        <v>199</v>
      </c>
      <c r="B160" s="2" t="s">
        <v>1231</v>
      </c>
      <c r="C160" s="2" t="str">
        <f t="shared" si="2"/>
        <v>Other CombustionAgricultural Fires</v>
      </c>
      <c r="F160" t="b">
        <v>1</v>
      </c>
    </row>
    <row r="161" spans="1:6">
      <c r="A161" s="2" t="s">
        <v>199</v>
      </c>
      <c r="B161" s="2" t="s">
        <v>21</v>
      </c>
      <c r="C161" s="2" t="str">
        <f t="shared" si="2"/>
        <v>Other CombustionOther</v>
      </c>
      <c r="D161" t="s">
        <v>1339</v>
      </c>
      <c r="F161" t="b">
        <v>1</v>
      </c>
    </row>
    <row r="162" spans="1:6">
      <c r="A162" s="2" t="s">
        <v>199</v>
      </c>
      <c r="B162" s="2" t="s">
        <v>220</v>
      </c>
      <c r="C162" s="2" t="str">
        <f t="shared" si="2"/>
        <v>Other CombustionSlash Burning (Logging)</v>
      </c>
      <c r="F162" t="b">
        <v>1</v>
      </c>
    </row>
    <row r="163" spans="1:6">
      <c r="A163" s="2" t="s">
        <v>199</v>
      </c>
      <c r="B163" s="2" t="s">
        <v>202</v>
      </c>
      <c r="C163" s="2" t="str">
        <f t="shared" si="2"/>
        <v>Other CombustionStructural Fires</v>
      </c>
      <c r="F163" t="b">
        <v>1</v>
      </c>
    </row>
    <row r="164" spans="1:6">
      <c r="A164" s="2" t="s">
        <v>412</v>
      </c>
      <c r="B164" s="2" t="s">
        <v>239</v>
      </c>
      <c r="C164" s="2" t="str">
        <f t="shared" si="2"/>
        <v>Other Fugitive DustConstruction</v>
      </c>
      <c r="F164" t="b">
        <v>1</v>
      </c>
    </row>
    <row r="165" spans="1:6">
      <c r="A165" s="2" t="s">
        <v>412</v>
      </c>
      <c r="B165" s="2" t="s">
        <v>21</v>
      </c>
      <c r="C165" s="2" t="str">
        <f t="shared" si="2"/>
        <v>Other Fugitive DustOther</v>
      </c>
      <c r="D165" t="s">
        <v>1339</v>
      </c>
      <c r="F165" t="b">
        <v>1</v>
      </c>
    </row>
    <row r="166" spans="1:6">
      <c r="A166" s="2" t="s">
        <v>412</v>
      </c>
      <c r="B166" s="2" t="s">
        <v>1314</v>
      </c>
      <c r="C166" s="2" t="str">
        <f t="shared" si="2"/>
        <v>Other Fugitive DustPaved Roads</v>
      </c>
      <c r="F166" t="b">
        <v>1</v>
      </c>
    </row>
    <row r="167" spans="1:6">
      <c r="A167" s="2" t="s">
        <v>412</v>
      </c>
      <c r="B167" s="2" t="s">
        <v>1318</v>
      </c>
      <c r="C167" s="2" t="str">
        <f t="shared" si="2"/>
        <v>Other Fugitive DustPublic Unpaved Roads</v>
      </c>
      <c r="F167" t="b">
        <v>1</v>
      </c>
    </row>
    <row r="168" spans="1:6">
      <c r="A168" s="2" t="s">
        <v>823</v>
      </c>
      <c r="B168" s="2" t="s">
        <v>21</v>
      </c>
      <c r="C168" s="2" t="str">
        <f t="shared" si="2"/>
        <v>Other IndustrialOther</v>
      </c>
      <c r="D168" t="s">
        <v>1339</v>
      </c>
      <c r="F168" t="b">
        <v>1</v>
      </c>
    </row>
    <row r="169" spans="1:6">
      <c r="A169" s="2" t="s">
        <v>21</v>
      </c>
      <c r="B169" s="2" t="s">
        <v>231</v>
      </c>
      <c r="C169" s="2" t="str">
        <f t="shared" si="2"/>
        <v>OtherCompressed Natural Gas</v>
      </c>
      <c r="D169" t="s">
        <v>1338</v>
      </c>
      <c r="F169" t="b">
        <v>1</v>
      </c>
    </row>
    <row r="170" spans="1:6">
      <c r="A170" s="2" t="s">
        <v>21</v>
      </c>
      <c r="B170" s="2" t="s">
        <v>63</v>
      </c>
      <c r="C170" s="2" t="str">
        <f t="shared" si="2"/>
        <v>OtherLiquid Waste</v>
      </c>
      <c r="D170" t="s">
        <v>1334</v>
      </c>
      <c r="F170" t="b">
        <v>1</v>
      </c>
    </row>
    <row r="171" spans="1:6">
      <c r="A171" s="2" t="s">
        <v>21</v>
      </c>
      <c r="B171" s="2" t="s">
        <v>113</v>
      </c>
      <c r="C171" s="2" t="str">
        <f t="shared" si="2"/>
        <v>OtherLiquified Petroleum Gas</v>
      </c>
      <c r="D171" t="s">
        <v>1338</v>
      </c>
      <c r="F171" t="b">
        <v>1</v>
      </c>
    </row>
    <row r="172" spans="1:6">
      <c r="A172" s="2" t="s">
        <v>21</v>
      </c>
      <c r="B172" s="2" t="s">
        <v>21</v>
      </c>
      <c r="C172" s="2" t="str">
        <f t="shared" si="2"/>
        <v>OtherOther</v>
      </c>
      <c r="D172" t="s">
        <v>1339</v>
      </c>
      <c r="F172" t="b">
        <v>1</v>
      </c>
    </row>
    <row r="173" spans="1:6">
      <c r="A173" s="2" t="s">
        <v>21</v>
      </c>
      <c r="B173" s="2" t="s">
        <v>56</v>
      </c>
      <c r="C173" s="2" t="str">
        <f t="shared" si="2"/>
        <v>OtherWood/Bark Waste</v>
      </c>
      <c r="D173" t="s">
        <v>1334</v>
      </c>
      <c r="F173" t="b">
        <v>1</v>
      </c>
    </row>
    <row r="174" spans="1:6">
      <c r="A174" s="2" t="s">
        <v>510</v>
      </c>
      <c r="B174" s="2" t="s">
        <v>21</v>
      </c>
      <c r="C174" s="2" t="str">
        <f t="shared" si="2"/>
        <v>Paint, Varnish, Lacquer, Enamel MfgOther</v>
      </c>
      <c r="D174" t="s">
        <v>1339</v>
      </c>
      <c r="F174" t="b">
        <v>1</v>
      </c>
    </row>
    <row r="175" spans="1:6">
      <c r="A175" s="2" t="s">
        <v>510</v>
      </c>
      <c r="B175" s="2" t="s">
        <v>511</v>
      </c>
      <c r="C175" s="2" t="str">
        <f t="shared" si="2"/>
        <v>Paint, Varnish, Lacquer, Enamel MfgPaint &amp; Varnish Mfg</v>
      </c>
      <c r="F175" t="b">
        <v>1</v>
      </c>
    </row>
    <row r="176" spans="1:6">
      <c r="A176" s="2" t="s">
        <v>260</v>
      </c>
      <c r="B176" s="2" t="s">
        <v>351</v>
      </c>
      <c r="C176" s="2" t="str">
        <f t="shared" si="2"/>
        <v>Petroleum &amp; Petroleum Product StorageArea Source: Gasoline</v>
      </c>
      <c r="D176" t="s">
        <v>100</v>
      </c>
      <c r="F176" t="b">
        <v>1</v>
      </c>
    </row>
    <row r="177" spans="1:6">
      <c r="A177" s="2" t="s">
        <v>260</v>
      </c>
      <c r="B177" s="2" t="s">
        <v>306</v>
      </c>
      <c r="C177" s="2" t="str">
        <f t="shared" si="2"/>
        <v>Petroleum &amp; Petroleum Product StorageEfr / Seal Crude</v>
      </c>
      <c r="D177" t="s">
        <v>1336</v>
      </c>
      <c r="F177" t="b">
        <v>1</v>
      </c>
    </row>
    <row r="178" spans="1:6">
      <c r="A178" s="2" t="s">
        <v>260</v>
      </c>
      <c r="B178" s="2" t="s">
        <v>307</v>
      </c>
      <c r="C178" s="2" t="str">
        <f t="shared" si="2"/>
        <v>Petroleum &amp; Petroleum Product StorageEfr / Seal Gasoline</v>
      </c>
      <c r="D178" t="s">
        <v>1337</v>
      </c>
      <c r="F178" t="b">
        <v>1</v>
      </c>
    </row>
    <row r="179" spans="1:6">
      <c r="A179" s="2" t="s">
        <v>260</v>
      </c>
      <c r="B179" s="2" t="s">
        <v>277</v>
      </c>
      <c r="C179" s="2" t="str">
        <f t="shared" si="2"/>
        <v>Petroleum &amp; Petroleum Product StorageFixed Roof Crude</v>
      </c>
      <c r="F179" t="b">
        <v>1</v>
      </c>
    </row>
    <row r="180" spans="1:6">
      <c r="A180" s="2" t="s">
        <v>260</v>
      </c>
      <c r="B180" s="2" t="s">
        <v>304</v>
      </c>
      <c r="C180" s="2" t="str">
        <f t="shared" si="2"/>
        <v>Petroleum &amp; Petroleum Product StorageFixed Roof Gasoline</v>
      </c>
      <c r="F180" t="b">
        <v>1</v>
      </c>
    </row>
    <row r="181" spans="1:6">
      <c r="A181" s="2" t="s">
        <v>260</v>
      </c>
      <c r="B181" s="2" t="s">
        <v>305</v>
      </c>
      <c r="C181" s="2" t="str">
        <f t="shared" si="2"/>
        <v>Petroleum &amp; Petroleum Product StorageFloating Roof Crude</v>
      </c>
      <c r="F181" t="b">
        <v>1</v>
      </c>
    </row>
    <row r="182" spans="1:6">
      <c r="A182" s="2" t="s">
        <v>260</v>
      </c>
      <c r="B182" s="2" t="s">
        <v>279</v>
      </c>
      <c r="C182" s="2" t="str">
        <f t="shared" si="2"/>
        <v>Petroleum &amp; Petroleum Product StorageFloating Roof Gasoline</v>
      </c>
      <c r="F182" t="b">
        <v>1</v>
      </c>
    </row>
    <row r="183" spans="1:6">
      <c r="A183" s="2" t="s">
        <v>260</v>
      </c>
      <c r="B183" s="2" t="s">
        <v>308</v>
      </c>
      <c r="C183" s="2" t="str">
        <f t="shared" si="2"/>
        <v>Petroleum &amp; Petroleum Product StorageIfr / Seal Crude</v>
      </c>
      <c r="F183" t="b">
        <v>1</v>
      </c>
    </row>
    <row r="184" spans="1:6">
      <c r="A184" s="2" t="s">
        <v>260</v>
      </c>
      <c r="B184" s="2" t="s">
        <v>280</v>
      </c>
      <c r="C184" s="2" t="str">
        <f t="shared" si="2"/>
        <v>Petroleum &amp; Petroleum Product StorageIfr / Seal Gasoline</v>
      </c>
      <c r="F184" t="b">
        <v>1</v>
      </c>
    </row>
    <row r="185" spans="1:6">
      <c r="A185" s="2" t="s">
        <v>260</v>
      </c>
      <c r="B185" s="2" t="s">
        <v>21</v>
      </c>
      <c r="C185" s="2" t="str">
        <f t="shared" si="2"/>
        <v>Petroleum &amp; Petroleum Product StorageOther</v>
      </c>
      <c r="D185" t="s">
        <v>1339</v>
      </c>
      <c r="F185" t="b">
        <v>1</v>
      </c>
    </row>
    <row r="186" spans="1:6">
      <c r="A186" s="2" t="s">
        <v>260</v>
      </c>
      <c r="B186" s="2" t="s">
        <v>313</v>
      </c>
      <c r="C186" s="2" t="str">
        <f t="shared" si="2"/>
        <v>Petroleum &amp; Petroleum Product StorageVariable Vapor Space Gasoline</v>
      </c>
      <c r="F186" t="b">
        <v>1</v>
      </c>
    </row>
    <row r="187" spans="1:6">
      <c r="A187" s="2" t="s">
        <v>330</v>
      </c>
      <c r="B187" s="2" t="s">
        <v>331</v>
      </c>
      <c r="C187" s="2" t="str">
        <f t="shared" si="2"/>
        <v>Petroleum &amp; Petroleum Product TransportGasoline Loading: Balanced / Submerged</v>
      </c>
      <c r="D187" t="s">
        <v>1337</v>
      </c>
      <c r="F187" t="b">
        <v>1</v>
      </c>
    </row>
    <row r="188" spans="1:6">
      <c r="A188" s="2" t="s">
        <v>330</v>
      </c>
      <c r="B188" s="2" t="s">
        <v>344</v>
      </c>
      <c r="C188" s="2" t="str">
        <f t="shared" si="2"/>
        <v>Petroleum &amp; Petroleum Product TransportGasoline Loading: Clean / Submerged</v>
      </c>
      <c r="D188" t="s">
        <v>1337</v>
      </c>
      <c r="F188" t="b">
        <v>1</v>
      </c>
    </row>
    <row r="189" spans="1:6">
      <c r="A189" s="2" t="s">
        <v>330</v>
      </c>
      <c r="B189" s="2" t="s">
        <v>343</v>
      </c>
      <c r="C189" s="2" t="str">
        <f t="shared" si="2"/>
        <v>Petroleum &amp; Petroleum Product TransportGasoline Loading: Normal / Splash</v>
      </c>
      <c r="D189" t="s">
        <v>1337</v>
      </c>
      <c r="F189" t="b">
        <v>1</v>
      </c>
    </row>
    <row r="190" spans="1:6">
      <c r="A190" s="2" t="s">
        <v>330</v>
      </c>
      <c r="B190" s="2" t="s">
        <v>341</v>
      </c>
      <c r="C190" s="2" t="str">
        <f t="shared" si="2"/>
        <v>Petroleum &amp; Petroleum Product TransportGasoline Loading: Normal / Submerged</v>
      </c>
      <c r="D190" t="s">
        <v>1337</v>
      </c>
      <c r="F190" t="b">
        <v>1</v>
      </c>
    </row>
    <row r="191" spans="1:6">
      <c r="A191" s="2" t="s">
        <v>330</v>
      </c>
      <c r="B191" s="2" t="s">
        <v>332</v>
      </c>
      <c r="C191" s="2" t="str">
        <f t="shared" si="2"/>
        <v>Petroleum &amp; Petroleum Product TransportMarine Vessel Loading: Gasoline</v>
      </c>
      <c r="D191" t="s">
        <v>1337</v>
      </c>
      <c r="F191" t="b">
        <v>1</v>
      </c>
    </row>
    <row r="192" spans="1:6">
      <c r="A192" s="2" t="s">
        <v>330</v>
      </c>
      <c r="B192" s="2" t="s">
        <v>21</v>
      </c>
      <c r="C192" s="2" t="str">
        <f t="shared" si="2"/>
        <v>Petroleum &amp; Petroleum Product TransportOther</v>
      </c>
      <c r="D192" t="s">
        <v>1339</v>
      </c>
      <c r="F192" t="b">
        <v>1</v>
      </c>
    </row>
    <row r="193" spans="1:6">
      <c r="A193" s="2" t="s">
        <v>273</v>
      </c>
      <c r="B193" s="2" t="s">
        <v>282</v>
      </c>
      <c r="C193" s="2" t="str">
        <f t="shared" si="2"/>
        <v>Petroleum Refineries &amp; Related IndustriesFluid Catalytic Cracking Units</v>
      </c>
      <c r="F193" t="b">
        <v>1</v>
      </c>
    </row>
    <row r="194" spans="1:6">
      <c r="A194" s="2" t="s">
        <v>273</v>
      </c>
      <c r="B194" s="2" t="s">
        <v>21</v>
      </c>
      <c r="C194" s="2" t="str">
        <f t="shared" ref="C194:C255" si="3">A194&amp;B194</f>
        <v>Petroleum Refineries &amp; Related IndustriesOther</v>
      </c>
      <c r="D194" t="s">
        <v>1339</v>
      </c>
      <c r="F194" t="b">
        <v>1</v>
      </c>
    </row>
    <row r="195" spans="1:6">
      <c r="A195" s="2" t="s">
        <v>273</v>
      </c>
      <c r="B195" s="2" t="s">
        <v>274</v>
      </c>
      <c r="C195" s="2" t="str">
        <f t="shared" si="3"/>
        <v>Petroleum Refineries &amp; Related IndustriesPetroleum Refinery Fugitives</v>
      </c>
      <c r="F195" t="b">
        <v>1</v>
      </c>
    </row>
    <row r="196" spans="1:6">
      <c r="A196" s="2" t="s">
        <v>273</v>
      </c>
      <c r="B196" s="2" t="s">
        <v>289</v>
      </c>
      <c r="C196" s="2" t="str">
        <f t="shared" si="3"/>
        <v>Petroleum Refineries &amp; Related IndustriesProcess Unit Turnarounds</v>
      </c>
      <c r="F196" t="b">
        <v>1</v>
      </c>
    </row>
    <row r="197" spans="1:6">
      <c r="A197" s="2" t="s">
        <v>273</v>
      </c>
      <c r="B197" s="2" t="s">
        <v>291</v>
      </c>
      <c r="C197" s="2" t="str">
        <f t="shared" si="3"/>
        <v>Petroleum Refineries &amp; Related IndustriesVacuum Distillation</v>
      </c>
      <c r="F197" t="b">
        <v>1</v>
      </c>
    </row>
    <row r="198" spans="1:6">
      <c r="A198" s="2" t="s">
        <v>580</v>
      </c>
      <c r="B198" s="2" t="s">
        <v>21</v>
      </c>
      <c r="C198" s="2" t="str">
        <f t="shared" si="3"/>
        <v>Pharmaceutical MfgOther</v>
      </c>
      <c r="D198" t="s">
        <v>1339</v>
      </c>
      <c r="F198" t="b">
        <v>1</v>
      </c>
    </row>
    <row r="199" spans="1:6">
      <c r="A199" s="2" t="s">
        <v>496</v>
      </c>
      <c r="B199" s="2" t="s">
        <v>577</v>
      </c>
      <c r="C199" s="2" t="str">
        <f t="shared" si="3"/>
        <v>Polymer &amp; Resin MfgLeaks From Polymer Mfg.</v>
      </c>
      <c r="F199" t="b">
        <v>1</v>
      </c>
    </row>
    <row r="200" spans="1:6">
      <c r="A200" s="2" t="s">
        <v>496</v>
      </c>
      <c r="B200" s="2" t="s">
        <v>21</v>
      </c>
      <c r="C200" s="2" t="str">
        <f t="shared" si="3"/>
        <v>Polymer &amp; Resin MfgOther</v>
      </c>
      <c r="D200" t="s">
        <v>1339</v>
      </c>
      <c r="F200" t="b">
        <v>1</v>
      </c>
    </row>
    <row r="201" spans="1:6">
      <c r="A201" s="2" t="s">
        <v>496</v>
      </c>
      <c r="B201" s="2" t="s">
        <v>497</v>
      </c>
      <c r="C201" s="2" t="str">
        <f t="shared" si="3"/>
        <v>Polymer &amp; Resin MfgPolyethylene Mfg</v>
      </c>
      <c r="F201" t="b">
        <v>1</v>
      </c>
    </row>
    <row r="202" spans="1:6">
      <c r="A202" s="2" t="s">
        <v>496</v>
      </c>
      <c r="B202" s="2" t="s">
        <v>521</v>
      </c>
      <c r="C202" s="2" t="str">
        <f t="shared" si="3"/>
        <v>Polymer &amp; Resin MfgPolypropylene Mfg</v>
      </c>
      <c r="F202" t="b">
        <v>1</v>
      </c>
    </row>
    <row r="203" spans="1:6">
      <c r="A203" s="2" t="s">
        <v>496</v>
      </c>
      <c r="B203" s="2" t="s">
        <v>512</v>
      </c>
      <c r="C203" s="2" t="str">
        <f t="shared" si="3"/>
        <v>Polymer &amp; Resin MfgPolystyrene Resins</v>
      </c>
      <c r="F203" t="b">
        <v>1</v>
      </c>
    </row>
    <row r="204" spans="1:6">
      <c r="A204" s="2" t="s">
        <v>496</v>
      </c>
      <c r="B204" s="2" t="s">
        <v>518</v>
      </c>
      <c r="C204" s="2" t="str">
        <f t="shared" si="3"/>
        <v>Polymer &amp; Resin MfgStyrene/Butadiene Rubber</v>
      </c>
      <c r="F204" t="b">
        <v>1</v>
      </c>
    </row>
    <row r="205" spans="1:6">
      <c r="A205" s="2" t="s">
        <v>496</v>
      </c>
      <c r="B205" s="2" t="s">
        <v>525</v>
      </c>
      <c r="C205" s="2" t="str">
        <f t="shared" si="3"/>
        <v>Polymer &amp; Resin MfgSynthetic Fiber</v>
      </c>
      <c r="F205" t="b">
        <v>1</v>
      </c>
    </row>
    <row r="206" spans="1:6">
      <c r="A206" s="2" t="s">
        <v>1275</v>
      </c>
      <c r="B206" s="2" t="s">
        <v>21</v>
      </c>
      <c r="C206" s="2" t="str">
        <f t="shared" si="3"/>
        <v>POTWOther</v>
      </c>
      <c r="D206" t="s">
        <v>1339</v>
      </c>
      <c r="F206" t="b">
        <v>1</v>
      </c>
    </row>
    <row r="207" spans="1:6">
      <c r="A207" s="2" t="s">
        <v>1275</v>
      </c>
      <c r="B207" s="2" t="s">
        <v>272</v>
      </c>
      <c r="C207" s="2" t="str">
        <f t="shared" si="3"/>
        <v>POTWWastewater Treatment</v>
      </c>
      <c r="F207" t="b">
        <v>1</v>
      </c>
    </row>
    <row r="208" spans="1:6">
      <c r="A208" s="2" t="s">
        <v>180</v>
      </c>
      <c r="B208" s="2" t="s">
        <v>21</v>
      </c>
      <c r="C208" s="2" t="str">
        <f t="shared" si="3"/>
        <v>RailroadsOther</v>
      </c>
      <c r="D208" t="s">
        <v>1339</v>
      </c>
      <c r="F208" t="b">
        <v>1</v>
      </c>
    </row>
    <row r="209" spans="1:6">
      <c r="A209" s="2" t="s">
        <v>1307</v>
      </c>
      <c r="B209" s="2" t="s">
        <v>21</v>
      </c>
      <c r="C209" s="2" t="str">
        <f t="shared" si="3"/>
        <v>Repair ShopsOther</v>
      </c>
      <c r="D209" t="s">
        <v>1339</v>
      </c>
      <c r="F209" t="b">
        <v>1</v>
      </c>
    </row>
    <row r="210" spans="1:6">
      <c r="A210" s="2" t="s">
        <v>215</v>
      </c>
      <c r="B210" s="2" t="s">
        <v>127</v>
      </c>
      <c r="C210" s="2" t="str">
        <f t="shared" si="3"/>
        <v>Residential OtherBituminous/Subbituminous Coal</v>
      </c>
      <c r="D210" t="s">
        <v>1333</v>
      </c>
      <c r="F210" t="b">
        <v>1</v>
      </c>
    </row>
    <row r="211" spans="1:6">
      <c r="A211" s="2" t="s">
        <v>215</v>
      </c>
      <c r="B211" s="2" t="s">
        <v>81</v>
      </c>
      <c r="C211" s="2" t="str">
        <f t="shared" si="3"/>
        <v>Residential OtherDistillate Oil</v>
      </c>
      <c r="D211" t="s">
        <v>1335</v>
      </c>
      <c r="F211" t="b">
        <v>1</v>
      </c>
    </row>
    <row r="212" spans="1:6">
      <c r="A212" s="2" t="s">
        <v>215</v>
      </c>
      <c r="B212" s="2" t="s">
        <v>45</v>
      </c>
      <c r="C212" s="2" t="str">
        <f t="shared" si="3"/>
        <v>Residential OtherNatural Gas</v>
      </c>
      <c r="D212" t="s">
        <v>1338</v>
      </c>
      <c r="F212" t="b">
        <v>1</v>
      </c>
    </row>
    <row r="213" spans="1:6">
      <c r="A213" s="2" t="s">
        <v>215</v>
      </c>
      <c r="B213" s="2" t="s">
        <v>21</v>
      </c>
      <c r="C213" s="2" t="str">
        <f t="shared" si="3"/>
        <v>Residential OtherOther</v>
      </c>
      <c r="D213" t="s">
        <v>1339</v>
      </c>
      <c r="F213" t="b">
        <v>1</v>
      </c>
    </row>
    <row r="214" spans="1:6">
      <c r="A214" s="2" t="s">
        <v>211</v>
      </c>
      <c r="B214" s="2" t="s">
        <v>213</v>
      </c>
      <c r="C214" s="2" t="str">
        <f t="shared" si="3"/>
        <v>Residential WoodFireplaces</v>
      </c>
      <c r="D214" t="s">
        <v>1334</v>
      </c>
      <c r="F214" t="b">
        <v>1</v>
      </c>
    </row>
    <row r="215" spans="1:6">
      <c r="A215" s="2" t="s">
        <v>211</v>
      </c>
      <c r="B215" s="2" t="s">
        <v>21</v>
      </c>
      <c r="C215" s="2" t="str">
        <f t="shared" si="3"/>
        <v>Residential WoodOther</v>
      </c>
      <c r="D215" t="s">
        <v>1334</v>
      </c>
      <c r="F215" t="b">
        <v>1</v>
      </c>
    </row>
    <row r="216" spans="1:6">
      <c r="A216" s="2" t="s">
        <v>211</v>
      </c>
      <c r="B216" s="2" t="s">
        <v>212</v>
      </c>
      <c r="C216" s="2" t="str">
        <f t="shared" si="3"/>
        <v>Residential WoodWoodstoves</v>
      </c>
      <c r="D216" t="s">
        <v>1334</v>
      </c>
      <c r="F216" t="b">
        <v>1</v>
      </c>
    </row>
    <row r="217" spans="1:6">
      <c r="A217" s="2" t="s">
        <v>1111</v>
      </c>
      <c r="B217" s="2" t="s">
        <v>1119</v>
      </c>
      <c r="C217" s="2" t="str">
        <f t="shared" si="3"/>
        <v>Rubber &amp; Miscellaneous Plastic ProductsGreen Tire Spray</v>
      </c>
      <c r="F217" t="b">
        <v>1</v>
      </c>
    </row>
    <row r="218" spans="1:6">
      <c r="A218" s="2" t="s">
        <v>1111</v>
      </c>
      <c r="B218" s="2" t="s">
        <v>21</v>
      </c>
      <c r="C218" s="2" t="str">
        <f t="shared" si="3"/>
        <v>Rubber &amp; Miscellaneous Plastic ProductsOther</v>
      </c>
      <c r="D218" t="s">
        <v>1339</v>
      </c>
      <c r="F218" t="b">
        <v>1</v>
      </c>
    </row>
    <row r="219" spans="1:6">
      <c r="A219" s="2" t="s">
        <v>1111</v>
      </c>
      <c r="B219" s="2" t="s">
        <v>1112</v>
      </c>
      <c r="C219" s="2" t="str">
        <f t="shared" si="3"/>
        <v>Rubber &amp; Miscellaneous Plastic ProductsRubber Tire Mfg</v>
      </c>
      <c r="F219" t="b">
        <v>1</v>
      </c>
    </row>
    <row r="220" spans="1:6">
      <c r="A220" s="2" t="s">
        <v>346</v>
      </c>
      <c r="B220" s="2" t="s">
        <v>21</v>
      </c>
      <c r="C220" s="2" t="str">
        <f t="shared" si="3"/>
        <v>Service Stations: Breathing &amp; EmptyingOther</v>
      </c>
      <c r="D220" t="s">
        <v>1339</v>
      </c>
      <c r="F220" t="b">
        <v>1</v>
      </c>
    </row>
    <row r="221" spans="1:6">
      <c r="A221" s="2" t="s">
        <v>335</v>
      </c>
      <c r="B221" s="2" t="s">
        <v>21</v>
      </c>
      <c r="C221" s="2" t="str">
        <f t="shared" si="3"/>
        <v>Service Stations: Stage IIOther</v>
      </c>
      <c r="D221" t="s">
        <v>1339</v>
      </c>
      <c r="F221" t="b">
        <v>1</v>
      </c>
    </row>
    <row r="222" spans="1:6">
      <c r="A222" s="2" t="s">
        <v>323</v>
      </c>
      <c r="B222" s="2" t="s">
        <v>21</v>
      </c>
      <c r="C222" s="2" t="str">
        <f t="shared" si="3"/>
        <v>Service Stations: Stage IOther</v>
      </c>
      <c r="D222" t="s">
        <v>1339</v>
      </c>
      <c r="F222" t="b">
        <v>1</v>
      </c>
    </row>
    <row r="223" spans="1:6">
      <c r="A223" s="2" t="s">
        <v>828</v>
      </c>
      <c r="B223" s="2" t="s">
        <v>21</v>
      </c>
      <c r="C223" s="2" t="str">
        <f t="shared" si="3"/>
        <v>Solvent Utilization NECOther</v>
      </c>
      <c r="D223" t="s">
        <v>1339</v>
      </c>
      <c r="F223" t="b">
        <v>1</v>
      </c>
    </row>
    <row r="224" spans="1:6">
      <c r="A224" s="2" t="s">
        <v>893</v>
      </c>
      <c r="B224" s="2" t="s">
        <v>132</v>
      </c>
      <c r="C224" s="2" t="str">
        <f t="shared" si="3"/>
        <v>Surface CoatingAircraft</v>
      </c>
      <c r="F224" t="b">
        <v>1</v>
      </c>
    </row>
    <row r="225" spans="1:6">
      <c r="A225" s="2" t="s">
        <v>893</v>
      </c>
      <c r="B225" s="2" t="s">
        <v>969</v>
      </c>
      <c r="C225" s="2" t="str">
        <f t="shared" si="3"/>
        <v>Surface CoatingArchitectural</v>
      </c>
      <c r="F225" t="b">
        <v>1</v>
      </c>
    </row>
    <row r="226" spans="1:6">
      <c r="A226" s="2" t="s">
        <v>893</v>
      </c>
      <c r="B226" s="2" t="s">
        <v>945</v>
      </c>
      <c r="C226" s="2" t="str">
        <f t="shared" si="3"/>
        <v>Surface CoatingAuto Refinishing</v>
      </c>
      <c r="F226" t="b">
        <v>1</v>
      </c>
    </row>
    <row r="227" spans="1:6">
      <c r="A227" s="2" t="s">
        <v>893</v>
      </c>
      <c r="B227" s="2" t="s">
        <v>901</v>
      </c>
      <c r="C227" s="2" t="str">
        <f t="shared" si="3"/>
        <v>Surface CoatingAutos &amp; Light Trucks</v>
      </c>
      <c r="F227" t="b">
        <v>1</v>
      </c>
    </row>
    <row r="228" spans="1:6">
      <c r="A228" s="2" t="s">
        <v>893</v>
      </c>
      <c r="B228" s="2" t="s">
        <v>927</v>
      </c>
      <c r="C228" s="2" t="str">
        <f t="shared" si="3"/>
        <v>Surface CoatingElectronic &amp; Other Electrical</v>
      </c>
      <c r="F228" t="b">
        <v>1</v>
      </c>
    </row>
    <row r="229" spans="1:6">
      <c r="A229" s="2" t="s">
        <v>893</v>
      </c>
      <c r="B229" s="2" t="s">
        <v>905</v>
      </c>
      <c r="C229" s="2" t="str">
        <f t="shared" si="3"/>
        <v>Surface CoatingFabrics</v>
      </c>
      <c r="F229" t="b">
        <v>1</v>
      </c>
    </row>
    <row r="230" spans="1:6">
      <c r="A230" s="2" t="s">
        <v>893</v>
      </c>
      <c r="B230" s="2" t="s">
        <v>921</v>
      </c>
      <c r="C230" s="2" t="str">
        <f t="shared" si="3"/>
        <v>Surface CoatingFlatwood Products</v>
      </c>
      <c r="F230" t="b">
        <v>1</v>
      </c>
    </row>
    <row r="231" spans="1:6">
      <c r="A231" s="2" t="s">
        <v>893</v>
      </c>
      <c r="B231" s="2" t="s">
        <v>899</v>
      </c>
      <c r="C231" s="2" t="str">
        <f t="shared" si="3"/>
        <v>Surface CoatingGeneral</v>
      </c>
      <c r="F231" t="b">
        <v>1</v>
      </c>
    </row>
    <row r="232" spans="1:6">
      <c r="A232" s="2" t="s">
        <v>893</v>
      </c>
      <c r="B232" s="2" t="s">
        <v>902</v>
      </c>
      <c r="C232" s="2" t="str">
        <f t="shared" si="3"/>
        <v>Surface CoatingIndustrial Adhesives</v>
      </c>
      <c r="F232" t="b">
        <v>1</v>
      </c>
    </row>
    <row r="233" spans="1:6">
      <c r="A233" s="2" t="s">
        <v>893</v>
      </c>
      <c r="B233" s="2" t="s">
        <v>928</v>
      </c>
      <c r="C233" s="2" t="str">
        <f t="shared" si="3"/>
        <v>Surface CoatingLarge Appliances</v>
      </c>
      <c r="F233" t="b">
        <v>1</v>
      </c>
    </row>
    <row r="234" spans="1:6">
      <c r="A234" s="2" t="s">
        <v>893</v>
      </c>
      <c r="B234" s="2" t="s">
        <v>922</v>
      </c>
      <c r="C234" s="2" t="str">
        <f t="shared" si="3"/>
        <v>Surface CoatingLarge Ships</v>
      </c>
      <c r="F234" t="b">
        <v>1</v>
      </c>
    </row>
    <row r="235" spans="1:6">
      <c r="A235" s="2" t="s">
        <v>893</v>
      </c>
      <c r="B235" s="2" t="s">
        <v>958</v>
      </c>
      <c r="C235" s="2" t="str">
        <f t="shared" si="3"/>
        <v>Surface CoatingMachinery</v>
      </c>
      <c r="F235" t="b">
        <v>1</v>
      </c>
    </row>
    <row r="236" spans="1:6">
      <c r="A236" s="2" t="s">
        <v>893</v>
      </c>
      <c r="B236" s="2" t="s">
        <v>918</v>
      </c>
      <c r="C236" s="2" t="str">
        <f t="shared" si="3"/>
        <v>Surface CoatingMagnet Wire</v>
      </c>
      <c r="F236" t="b">
        <v>1</v>
      </c>
    </row>
    <row r="237" spans="1:6">
      <c r="A237" s="2" t="s">
        <v>893</v>
      </c>
      <c r="B237" s="2" t="s">
        <v>967</v>
      </c>
      <c r="C237" s="2" t="str">
        <f t="shared" si="3"/>
        <v>Surface CoatingMaintenance Coatings</v>
      </c>
      <c r="F237" t="b">
        <v>1</v>
      </c>
    </row>
    <row r="238" spans="1:6">
      <c r="A238" s="2" t="s">
        <v>893</v>
      </c>
      <c r="B238" s="2" t="s">
        <v>912</v>
      </c>
      <c r="C238" s="2" t="str">
        <f t="shared" si="3"/>
        <v>Surface CoatingMetal Cans</v>
      </c>
      <c r="F238" t="b">
        <v>1</v>
      </c>
    </row>
    <row r="239" spans="1:6">
      <c r="A239" s="2" t="s">
        <v>893</v>
      </c>
      <c r="B239" s="2" t="s">
        <v>920</v>
      </c>
      <c r="C239" s="2" t="str">
        <f t="shared" si="3"/>
        <v>Surface CoatingMetal Coil</v>
      </c>
      <c r="F239" t="b">
        <v>1</v>
      </c>
    </row>
    <row r="240" spans="1:6">
      <c r="A240" s="2" t="s">
        <v>893</v>
      </c>
      <c r="B240" s="2" t="s">
        <v>915</v>
      </c>
      <c r="C240" s="2" t="str">
        <f t="shared" si="3"/>
        <v>Surface CoatingMetal Furniture</v>
      </c>
      <c r="F240" t="b">
        <v>1</v>
      </c>
    </row>
    <row r="241" spans="1:6">
      <c r="A241" s="2" t="s">
        <v>893</v>
      </c>
      <c r="B241" s="2" t="s">
        <v>894</v>
      </c>
      <c r="C241" s="2" t="str">
        <f t="shared" si="3"/>
        <v>Surface CoatingMisc. Metal Parts</v>
      </c>
      <c r="F241" t="b">
        <v>1</v>
      </c>
    </row>
    <row r="242" spans="1:6">
      <c r="A242" s="2" t="s">
        <v>893</v>
      </c>
      <c r="B242" s="2" t="s">
        <v>201</v>
      </c>
      <c r="C242" s="2" t="str">
        <f t="shared" si="3"/>
        <v>Surface CoatingMiscellaneous</v>
      </c>
      <c r="F242" t="b">
        <v>1</v>
      </c>
    </row>
    <row r="243" spans="1:6">
      <c r="A243" s="2" t="s">
        <v>893</v>
      </c>
      <c r="B243" s="2" t="s">
        <v>21</v>
      </c>
      <c r="C243" s="2" t="str">
        <f t="shared" si="3"/>
        <v>Surface CoatingOther</v>
      </c>
      <c r="D243" t="s">
        <v>1339</v>
      </c>
      <c r="F243" t="b">
        <v>1</v>
      </c>
    </row>
    <row r="244" spans="1:6">
      <c r="A244" s="2" t="s">
        <v>893</v>
      </c>
      <c r="B244" s="2" t="s">
        <v>908</v>
      </c>
      <c r="C244" s="2" t="str">
        <f t="shared" si="3"/>
        <v>Surface CoatingPaper</v>
      </c>
      <c r="F244" t="b">
        <v>1</v>
      </c>
    </row>
    <row r="245" spans="1:6">
      <c r="A245" s="2" t="s">
        <v>893</v>
      </c>
      <c r="B245" s="2" t="s">
        <v>916</v>
      </c>
      <c r="C245" s="2" t="str">
        <f t="shared" si="3"/>
        <v>Surface CoatingPlastic Parts</v>
      </c>
      <c r="F245" t="b">
        <v>1</v>
      </c>
    </row>
    <row r="246" spans="1:6">
      <c r="A246" s="2" t="s">
        <v>893</v>
      </c>
      <c r="B246" s="2" t="s">
        <v>964</v>
      </c>
      <c r="C246" s="2" t="str">
        <f t="shared" si="3"/>
        <v>Surface CoatingRailroad</v>
      </c>
      <c r="F246" t="b">
        <v>1</v>
      </c>
    </row>
    <row r="247" spans="1:6">
      <c r="A247" s="2" t="s">
        <v>893</v>
      </c>
      <c r="B247" s="2" t="s">
        <v>932</v>
      </c>
      <c r="C247" s="2" t="str">
        <f t="shared" si="3"/>
        <v>Surface CoatingSteel Drums</v>
      </c>
      <c r="F247" t="b">
        <v>1</v>
      </c>
    </row>
    <row r="248" spans="1:6">
      <c r="A248" s="2" t="s">
        <v>893</v>
      </c>
      <c r="B248" s="2" t="s">
        <v>897</v>
      </c>
      <c r="C248" s="2" t="str">
        <f t="shared" si="3"/>
        <v>Surface CoatingThinning Solvents</v>
      </c>
      <c r="F248" t="b">
        <v>1</v>
      </c>
    </row>
    <row r="249" spans="1:6">
      <c r="A249" s="2" t="s">
        <v>893</v>
      </c>
      <c r="B249" s="2" t="s">
        <v>941</v>
      </c>
      <c r="C249" s="2" t="str">
        <f t="shared" si="3"/>
        <v>Surface CoatingTraffic Markings</v>
      </c>
      <c r="F249" t="b">
        <v>1</v>
      </c>
    </row>
    <row r="250" spans="1:6">
      <c r="A250" s="2" t="s">
        <v>893</v>
      </c>
      <c r="B250" s="2" t="s">
        <v>925</v>
      </c>
      <c r="C250" s="2" t="str">
        <f t="shared" si="3"/>
        <v>Surface CoatingWood Furniture</v>
      </c>
      <c r="F250" t="b">
        <v>1</v>
      </c>
    </row>
    <row r="251" spans="1:6">
      <c r="A251" s="2" t="s">
        <v>1103</v>
      </c>
      <c r="B251" s="2" t="s">
        <v>21</v>
      </c>
      <c r="C251" s="2" t="str">
        <f t="shared" si="3"/>
        <v>Textiles, Leather, &amp; Apparel ProductsOther</v>
      </c>
      <c r="D251" t="s">
        <v>1339</v>
      </c>
      <c r="F251" t="b">
        <v>1</v>
      </c>
    </row>
    <row r="252" spans="1:6">
      <c r="A252" s="2" t="s">
        <v>1116</v>
      </c>
      <c r="B252" s="2" t="s">
        <v>21</v>
      </c>
      <c r="C252" s="2" t="str">
        <f t="shared" si="3"/>
        <v>Transportation EquipmentOther</v>
      </c>
      <c r="D252" t="s">
        <v>1339</v>
      </c>
      <c r="F252" t="b">
        <v>1</v>
      </c>
    </row>
    <row r="253" spans="1:6">
      <c r="A253" s="2" t="s">
        <v>1237</v>
      </c>
      <c r="B253" s="2" t="s">
        <v>75</v>
      </c>
      <c r="C253" s="2" t="str">
        <f t="shared" si="3"/>
        <v>TSDFIndustrial</v>
      </c>
      <c r="F253" t="b">
        <v>1</v>
      </c>
    </row>
    <row r="254" spans="1:6">
      <c r="A254" s="2" t="s">
        <v>1028</v>
      </c>
      <c r="B254" s="2" t="s">
        <v>21</v>
      </c>
      <c r="C254" s="2" t="str">
        <f t="shared" si="3"/>
        <v>Wood, Pulp &amp; Paper, &amp; Publishing ProductsOther</v>
      </c>
      <c r="D254" t="s">
        <v>1339</v>
      </c>
      <c r="F254" t="b">
        <v>1</v>
      </c>
    </row>
    <row r="255" spans="1:6">
      <c r="A255" s="2" t="s">
        <v>1028</v>
      </c>
      <c r="B255" s="2" t="s">
        <v>1027</v>
      </c>
      <c r="C255" s="2" t="str">
        <f t="shared" si="3"/>
        <v>Wood, Pulp &amp; Paper, &amp; Publishing ProductsSulfate (Kraft) Pulping</v>
      </c>
      <c r="F255" t="b">
        <v>1</v>
      </c>
    </row>
  </sheetData>
  <sortState ref="I2:J73">
    <sortCondition ref="I2:I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5" sqref="A25:D31"/>
    </sheetView>
  </sheetViews>
  <sheetFormatPr baseColWidth="10" defaultRowHeight="13" x14ac:dyDescent="0"/>
  <cols>
    <col min="1" max="1" width="40.1640625" customWidth="1"/>
    <col min="2" max="2" width="29.33203125" customWidth="1"/>
    <col min="3" max="3" width="31.6640625" customWidth="1"/>
    <col min="4" max="4" width="28.1640625" customWidth="1"/>
    <col min="5" max="5" width="21.83203125" customWidth="1"/>
  </cols>
  <sheetData>
    <row r="1" spans="1:7">
      <c r="A1" t="s">
        <v>1368</v>
      </c>
      <c r="F1" t="s">
        <v>1374</v>
      </c>
    </row>
    <row r="2" spans="1:7">
      <c r="F2" s="8" t="s">
        <v>1376</v>
      </c>
      <c r="G2" s="7" t="s">
        <v>1375</v>
      </c>
    </row>
    <row r="3" spans="1:7">
      <c r="A3" s="1" t="s">
        <v>1331</v>
      </c>
      <c r="B3" s="1" t="s">
        <v>1332</v>
      </c>
    </row>
    <row r="4" spans="1:7">
      <c r="A4" t="s">
        <v>1330</v>
      </c>
      <c r="B4" t="s">
        <v>1507</v>
      </c>
    </row>
    <row r="5" spans="1:7">
      <c r="A5" t="s">
        <v>1339</v>
      </c>
      <c r="B5" t="s">
        <v>1340</v>
      </c>
    </row>
    <row r="10" spans="1:7">
      <c r="A10" s="1" t="s">
        <v>1419</v>
      </c>
      <c r="B10" s="1" t="s">
        <v>1332</v>
      </c>
    </row>
    <row r="11" spans="1:7">
      <c r="A11" t="s">
        <v>1372</v>
      </c>
      <c r="B11" t="s">
        <v>1373</v>
      </c>
    </row>
    <row r="12" spans="1:7">
      <c r="A12" t="s">
        <v>1379</v>
      </c>
      <c r="B12" t="s">
        <v>1380</v>
      </c>
    </row>
    <row r="13" spans="1:7">
      <c r="A13" t="s">
        <v>1384</v>
      </c>
      <c r="B13" t="s">
        <v>76</v>
      </c>
    </row>
    <row r="14" spans="1:7">
      <c r="A14" t="s">
        <v>1417</v>
      </c>
      <c r="B14" t="s">
        <v>1418</v>
      </c>
    </row>
    <row r="17" spans="1:4">
      <c r="A17" s="1" t="s">
        <v>1420</v>
      </c>
      <c r="B17" s="1" t="s">
        <v>1505</v>
      </c>
      <c r="C17" s="1" t="s">
        <v>1328</v>
      </c>
      <c r="D17" s="1" t="s">
        <v>1506</v>
      </c>
    </row>
    <row r="18" spans="1:4">
      <c r="A18" t="s">
        <v>1424</v>
      </c>
      <c r="B18" t="s">
        <v>1423</v>
      </c>
      <c r="C18" t="s">
        <v>1421</v>
      </c>
      <c r="D18" t="s">
        <v>1422</v>
      </c>
    </row>
    <row r="19" spans="1:4">
      <c r="A19" t="s">
        <v>1425</v>
      </c>
      <c r="B19" t="s">
        <v>1426</v>
      </c>
      <c r="C19" t="s">
        <v>1421</v>
      </c>
      <c r="D19" t="s">
        <v>1422</v>
      </c>
    </row>
    <row r="20" spans="1:4">
      <c r="A20" t="s">
        <v>1463</v>
      </c>
      <c r="B20" t="s">
        <v>1123</v>
      </c>
      <c r="C20" s="9" t="s">
        <v>1461</v>
      </c>
      <c r="D20" s="9" t="s">
        <v>1462</v>
      </c>
    </row>
    <row r="21" spans="1:4">
      <c r="A21" t="s">
        <v>1484</v>
      </c>
      <c r="B21" t="s">
        <v>1485</v>
      </c>
      <c r="C21" t="s">
        <v>1482</v>
      </c>
      <c r="D21" t="s">
        <v>1483</v>
      </c>
    </row>
    <row r="22" spans="1:4">
      <c r="A22" s="9" t="s">
        <v>1492</v>
      </c>
      <c r="B22" t="s">
        <v>1493</v>
      </c>
      <c r="C22" s="9" t="s">
        <v>1491</v>
      </c>
    </row>
    <row r="23" spans="1:4">
      <c r="A23" t="s">
        <v>1404</v>
      </c>
      <c r="B23" t="s">
        <v>1405</v>
      </c>
      <c r="C23" s="9" t="s">
        <v>1404</v>
      </c>
      <c r="D23" s="9" t="s">
        <v>1502</v>
      </c>
    </row>
    <row r="24" spans="1:4">
      <c r="A24" t="s">
        <v>1399</v>
      </c>
      <c r="B24" t="s">
        <v>1400</v>
      </c>
      <c r="C24" s="9" t="s">
        <v>1503</v>
      </c>
      <c r="D24" s="9" t="s">
        <v>1504</v>
      </c>
    </row>
    <row r="25" spans="1:4">
      <c r="A25" s="12" t="s">
        <v>1513</v>
      </c>
      <c r="B25" t="s">
        <v>152</v>
      </c>
      <c r="C25" s="9" t="s">
        <v>1503</v>
      </c>
      <c r="D25" s="9" t="s">
        <v>1504</v>
      </c>
    </row>
    <row r="26" spans="1:4">
      <c r="A26" s="12" t="s">
        <v>1396</v>
      </c>
      <c r="B26" t="s">
        <v>1401</v>
      </c>
      <c r="C26" s="9" t="s">
        <v>1503</v>
      </c>
      <c r="D26" s="9" t="s">
        <v>1504</v>
      </c>
    </row>
    <row r="27" spans="1:4">
      <c r="A27" s="12" t="s">
        <v>1397</v>
      </c>
      <c r="B27" t="s">
        <v>1398</v>
      </c>
      <c r="C27" s="9" t="s">
        <v>1503</v>
      </c>
      <c r="D27" s="9" t="s">
        <v>1504</v>
      </c>
    </row>
    <row r="28" spans="1:4">
      <c r="A28" s="12"/>
    </row>
  </sheetData>
  <sortState ref="A25:B54">
    <sortCondition ref="A25:A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SCC_NFR_CEDS</vt:lpstr>
      <vt:lpstr>Fuel_Mappings</vt:lpstr>
      <vt:lpstr>Non_CEDS_Aggregates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2015-09-03T22:37:49Z</dcterms:created>
  <dcterms:modified xsi:type="dcterms:W3CDTF">2015-09-11T18:04:55Z</dcterms:modified>
</cp:coreProperties>
</file>